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usepa-my.sharepoint.com/personal/myers_casey_b_epa_gov/Documents/CEDRI/_Regulations/Final Templates/63 AAAA/"/>
    </mc:Choice>
  </mc:AlternateContent>
  <xr:revisionPtr revIDLastSave="224" documentId="8_{CD2332C9-7920-4DD1-B756-2B74A28AB065}" xr6:coauthVersionLast="47" xr6:coauthVersionMax="47" xr10:uidLastSave="{7D31043E-325A-4DC8-B0DB-DAB16446706F}"/>
  <bookViews>
    <workbookView xWindow="28680" yWindow="-120" windowWidth="29040" windowHeight="15720" xr2:uid="{F8CC3035-5E5A-4D01-A4AE-71DE8557700E}"/>
  </bookViews>
  <sheets>
    <sheet name="Welcome" sheetId="1" r:id="rId1"/>
    <sheet name="Company_Information" sheetId="2" r:id="rId2"/>
    <sheet name="Lists" sheetId="9" state="hidden" r:id="rId3"/>
    <sheet name="Certification" sheetId="29" r:id="rId4"/>
    <sheet name="CMS_Info" sheetId="8" r:id="rId5"/>
    <sheet name="Description_of_Changes" sheetId="13" r:id="rId6"/>
    <sheet name="Exceedances" sheetId="27" r:id="rId7"/>
    <sheet name="Number_of_Exceedances" sheetId="28" r:id="rId8"/>
    <sheet name="Deviation_Detail" sheetId="4" r:id="rId9"/>
    <sheet name="Deviation_Summary" sheetId="11" r:id="rId10"/>
    <sheet name="CMS_Detail" sheetId="5" r:id="rId11"/>
    <sheet name="CMS_Summary" sheetId="14" r:id="rId12"/>
    <sheet name="Well_Expansion" sheetId="23" r:id="rId13"/>
    <sheet name="Operational_Statements" sheetId="19" r:id="rId14"/>
    <sheet name="Site_Specific_Treatment" sheetId="26" r:id="rId15"/>
    <sheet name="Enhanced_Monitoring" sheetId="24" r:id="rId16"/>
    <sheet name="Enhanced_Monitoring_Downwell" sheetId="30" r:id="rId17"/>
    <sheet name="Bypass_CDT_Not_Operating" sheetId="20" r:id="rId18"/>
    <sheet name="Corrective_Action_Analysis" sheetId="25" r:id="rId19"/>
    <sheet name="Revisions" sheetId="15" r:id="rId20"/>
    <sheet name="Worksheet Map" sheetId="22" state="hidden" r:id="rId21"/>
  </sheets>
  <definedNames>
    <definedName name="CEMID">OFFSET(Lists!$Z$2,0,0,SUMPRODUCT(--(Lists!$Z$2:$Z$478&lt;&gt;"")),1)</definedName>
    <definedName name="CompanyRecord">OFFSET(Lists!$D$2,0,0,SUMPRODUCT(--(Lists!$D$2:$D$12&lt;&gt;"")),1)</definedName>
    <definedName name="Limits" localSheetId="16">Table15[Limits]</definedName>
    <definedName name="Limits" localSheetId="6">Table15[Limits]</definedName>
    <definedName name="Limits" localSheetId="7">Table15[Limits]</definedName>
    <definedName name="Limits">Table15[Limits]</definedName>
    <definedName name="OpLimits">Lists!$G$16:$G$25</definedName>
    <definedName name="states">Lists!$AE$2:$AE$57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3" i="9" l="1"/>
  <c r="AX3" i="9" s="1"/>
  <c r="AZ3" i="9"/>
  <c r="BA3" i="9"/>
  <c r="AY4" i="9"/>
  <c r="AX4" i="9" s="1"/>
  <c r="AZ4" i="9"/>
  <c r="BA4" i="9"/>
  <c r="AY5" i="9"/>
  <c r="AX5" i="9" s="1"/>
  <c r="AZ5" i="9"/>
  <c r="BA5" i="9"/>
  <c r="AX6" i="9"/>
  <c r="AY6" i="9"/>
  <c r="AZ6" i="9"/>
  <c r="BA6" i="9"/>
  <c r="AY7" i="9"/>
  <c r="AX7" i="9" s="1"/>
  <c r="AZ7" i="9"/>
  <c r="BA7" i="9"/>
  <c r="AY8" i="9"/>
  <c r="AX8" i="9" s="1"/>
  <c r="AZ8" i="9"/>
  <c r="BA8" i="9"/>
  <c r="AY9" i="9"/>
  <c r="AX9" i="9" s="1"/>
  <c r="AZ9" i="9"/>
  <c r="BA9" i="9"/>
  <c r="AY10" i="9"/>
  <c r="AX10" i="9" s="1"/>
  <c r="AZ10" i="9"/>
  <c r="BA10" i="9"/>
  <c r="AY11" i="9"/>
  <c r="AX11" i="9" s="1"/>
  <c r="AZ11" i="9"/>
  <c r="BA11" i="9"/>
  <c r="AY12" i="9"/>
  <c r="AX12" i="9" s="1"/>
  <c r="AZ12" i="9"/>
  <c r="BA12" i="9"/>
  <c r="AY13" i="9"/>
  <c r="AX13" i="9" s="1"/>
  <c r="AZ13" i="9"/>
  <c r="BA13" i="9"/>
  <c r="AY14" i="9"/>
  <c r="AX14" i="9" s="1"/>
  <c r="AZ14" i="9"/>
  <c r="BA14" i="9"/>
  <c r="AY15" i="9"/>
  <c r="AX15" i="9" s="1"/>
  <c r="AZ15" i="9"/>
  <c r="BA15" i="9"/>
  <c r="AY16" i="9"/>
  <c r="AX16" i="9" s="1"/>
  <c r="AZ16" i="9"/>
  <c r="BA16" i="9"/>
  <c r="AY17" i="9"/>
  <c r="AX17" i="9" s="1"/>
  <c r="AZ17" i="9"/>
  <c r="BA17" i="9"/>
  <c r="AY18" i="9"/>
  <c r="AX18" i="9" s="1"/>
  <c r="AZ18" i="9"/>
  <c r="BA18" i="9"/>
  <c r="AY19" i="9"/>
  <c r="AX19" i="9" s="1"/>
  <c r="AZ19" i="9"/>
  <c r="BA19" i="9"/>
  <c r="AY20" i="9"/>
  <c r="AX20" i="9" s="1"/>
  <c r="AZ20" i="9"/>
  <c r="BA20" i="9"/>
  <c r="AY21" i="9"/>
  <c r="AX21" i="9" s="1"/>
  <c r="AZ21" i="9"/>
  <c r="BA21" i="9"/>
  <c r="AY22" i="9"/>
  <c r="AX22" i="9" s="1"/>
  <c r="AZ22" i="9"/>
  <c r="BA22" i="9"/>
  <c r="AY23" i="9"/>
  <c r="AX23" i="9" s="1"/>
  <c r="AZ23" i="9"/>
  <c r="BA23" i="9"/>
  <c r="AY24" i="9"/>
  <c r="AX24" i="9" s="1"/>
  <c r="AZ24" i="9"/>
  <c r="BA24" i="9"/>
  <c r="AY25" i="9"/>
  <c r="AX25" i="9" s="1"/>
  <c r="AZ25" i="9"/>
  <c r="BA25" i="9"/>
  <c r="AY26" i="9"/>
  <c r="AX26" i="9" s="1"/>
  <c r="AZ26" i="9"/>
  <c r="BA26" i="9"/>
  <c r="AY27" i="9"/>
  <c r="AX27" i="9" s="1"/>
  <c r="AZ27" i="9"/>
  <c r="BA27" i="9"/>
  <c r="AY28" i="9"/>
  <c r="AX28" i="9" s="1"/>
  <c r="AZ28" i="9"/>
  <c r="BA28" i="9"/>
  <c r="AY29" i="9"/>
  <c r="AX29" i="9" s="1"/>
  <c r="AZ29" i="9"/>
  <c r="BA29" i="9"/>
  <c r="AY30" i="9"/>
  <c r="AX30" i="9" s="1"/>
  <c r="AZ30" i="9"/>
  <c r="BA30" i="9"/>
  <c r="AY31" i="9"/>
  <c r="AX31" i="9" s="1"/>
  <c r="AZ31" i="9"/>
  <c r="BA31" i="9"/>
  <c r="AY32" i="9"/>
  <c r="AX32" i="9" s="1"/>
  <c r="AZ32" i="9"/>
  <c r="BA32" i="9"/>
  <c r="AY33" i="9"/>
  <c r="AX33" i="9" s="1"/>
  <c r="AZ33" i="9"/>
  <c r="BA33" i="9"/>
  <c r="AY34" i="9"/>
  <c r="AX34" i="9" s="1"/>
  <c r="AZ34" i="9"/>
  <c r="BA34" i="9"/>
  <c r="AY35" i="9"/>
  <c r="AX35" i="9" s="1"/>
  <c r="AZ35" i="9"/>
  <c r="BA35" i="9"/>
  <c r="AY36" i="9"/>
  <c r="AX36" i="9" s="1"/>
  <c r="AZ36" i="9"/>
  <c r="BA36" i="9"/>
  <c r="AY37" i="9"/>
  <c r="AX37" i="9" s="1"/>
  <c r="AZ37" i="9"/>
  <c r="BA37" i="9"/>
  <c r="AY38" i="9"/>
  <c r="AX38" i="9" s="1"/>
  <c r="AZ38" i="9"/>
  <c r="BA38" i="9"/>
  <c r="AY39" i="9"/>
  <c r="AX39" i="9" s="1"/>
  <c r="AZ39" i="9"/>
  <c r="BA39" i="9"/>
  <c r="AY40" i="9"/>
  <c r="AX40" i="9" s="1"/>
  <c r="AZ40" i="9"/>
  <c r="BA40" i="9"/>
  <c r="AY41" i="9"/>
  <c r="AX41" i="9" s="1"/>
  <c r="AZ41" i="9"/>
  <c r="BA41" i="9"/>
  <c r="AX42" i="9"/>
  <c r="AY42" i="9"/>
  <c r="AZ42" i="9"/>
  <c r="BA42" i="9"/>
  <c r="AY43" i="9"/>
  <c r="AX43" i="9" s="1"/>
  <c r="AZ43" i="9"/>
  <c r="BA43" i="9"/>
  <c r="AY44" i="9"/>
  <c r="AX44" i="9" s="1"/>
  <c r="AZ44" i="9"/>
  <c r="BA44" i="9"/>
  <c r="AY45" i="9"/>
  <c r="AX45" i="9" s="1"/>
  <c r="AZ45" i="9"/>
  <c r="BA45" i="9"/>
  <c r="AY46" i="9"/>
  <c r="AX46" i="9" s="1"/>
  <c r="AZ46" i="9"/>
  <c r="BA46" i="9"/>
  <c r="AY47" i="9"/>
  <c r="AX47" i="9" s="1"/>
  <c r="AZ47" i="9"/>
  <c r="BA47" i="9"/>
  <c r="AY48" i="9"/>
  <c r="AX48" i="9" s="1"/>
  <c r="AZ48" i="9"/>
  <c r="BA48" i="9"/>
  <c r="AY49" i="9"/>
  <c r="AX49" i="9" s="1"/>
  <c r="AZ49" i="9"/>
  <c r="BA49" i="9"/>
  <c r="AY50" i="9"/>
  <c r="AX50" i="9" s="1"/>
  <c r="AZ50" i="9"/>
  <c r="BA50" i="9"/>
  <c r="AY51" i="9"/>
  <c r="AX51" i="9" s="1"/>
  <c r="AZ51" i="9"/>
  <c r="BA51" i="9"/>
  <c r="AY52" i="9"/>
  <c r="AX52" i="9" s="1"/>
  <c r="AZ52" i="9"/>
  <c r="BA52" i="9"/>
  <c r="AY53" i="9"/>
  <c r="AX53" i="9" s="1"/>
  <c r="AZ53" i="9"/>
  <c r="BA53" i="9"/>
  <c r="AX54" i="9"/>
  <c r="AY54" i="9"/>
  <c r="AZ54" i="9"/>
  <c r="BA54" i="9"/>
  <c r="AY55" i="9"/>
  <c r="AX55" i="9" s="1"/>
  <c r="AZ55" i="9"/>
  <c r="BA55" i="9"/>
  <c r="AY56" i="9"/>
  <c r="AX56" i="9" s="1"/>
  <c r="AZ56" i="9"/>
  <c r="BA56" i="9"/>
  <c r="AY57" i="9"/>
  <c r="AX57" i="9" s="1"/>
  <c r="AZ57" i="9"/>
  <c r="BA57" i="9"/>
  <c r="AY58" i="9"/>
  <c r="AX58" i="9" s="1"/>
  <c r="AZ58" i="9"/>
  <c r="BA58" i="9"/>
  <c r="AY59" i="9"/>
  <c r="AX59" i="9" s="1"/>
  <c r="AZ59" i="9"/>
  <c r="BA59" i="9"/>
  <c r="AY60" i="9"/>
  <c r="AX60" i="9" s="1"/>
  <c r="AZ60" i="9"/>
  <c r="BA60" i="9"/>
  <c r="AY61" i="9"/>
  <c r="AX61" i="9" s="1"/>
  <c r="AZ61" i="9"/>
  <c r="BA61" i="9"/>
  <c r="AX62" i="9"/>
  <c r="AY62" i="9"/>
  <c r="AZ62" i="9"/>
  <c r="BA62" i="9"/>
  <c r="AY63" i="9"/>
  <c r="AX63" i="9" s="1"/>
  <c r="AZ63" i="9"/>
  <c r="BA63" i="9"/>
  <c r="AY64" i="9"/>
  <c r="AX64" i="9" s="1"/>
  <c r="AZ64" i="9"/>
  <c r="BA64" i="9"/>
  <c r="AY65" i="9"/>
  <c r="AX65" i="9" s="1"/>
  <c r="AZ65" i="9"/>
  <c r="BA65" i="9"/>
  <c r="AX66" i="9"/>
  <c r="AY66" i="9"/>
  <c r="AZ66" i="9"/>
  <c r="BA66" i="9"/>
  <c r="AY67" i="9"/>
  <c r="AX67" i="9" s="1"/>
  <c r="AZ67" i="9"/>
  <c r="BA67" i="9"/>
  <c r="AY68" i="9"/>
  <c r="AX68" i="9" s="1"/>
  <c r="AZ68" i="9"/>
  <c r="BA68" i="9"/>
  <c r="AY69" i="9"/>
  <c r="AX69" i="9" s="1"/>
  <c r="AZ69" i="9"/>
  <c r="BA69" i="9"/>
  <c r="AX70" i="9"/>
  <c r="AY70" i="9"/>
  <c r="AZ70" i="9"/>
  <c r="BA70" i="9"/>
  <c r="AY71" i="9"/>
  <c r="AX71" i="9" s="1"/>
  <c r="AZ71" i="9"/>
  <c r="BA71" i="9"/>
  <c r="AY72" i="9"/>
  <c r="AX72" i="9" s="1"/>
  <c r="AZ72" i="9"/>
  <c r="BA72" i="9"/>
  <c r="AY73" i="9"/>
  <c r="AX73" i="9" s="1"/>
  <c r="AZ73" i="9"/>
  <c r="BA73" i="9"/>
  <c r="AY74" i="9"/>
  <c r="AX74" i="9" s="1"/>
  <c r="AZ74" i="9"/>
  <c r="BA74" i="9"/>
  <c r="AY75" i="9"/>
  <c r="AX75" i="9" s="1"/>
  <c r="AZ75" i="9"/>
  <c r="BA75" i="9"/>
  <c r="AY76" i="9"/>
  <c r="AX76" i="9" s="1"/>
  <c r="AZ76" i="9"/>
  <c r="BA76" i="9"/>
  <c r="AY77" i="9"/>
  <c r="AX77" i="9" s="1"/>
  <c r="AZ77" i="9"/>
  <c r="BA77" i="9"/>
  <c r="AY78" i="9"/>
  <c r="AX78" i="9" s="1"/>
  <c r="AZ78" i="9"/>
  <c r="BA78" i="9"/>
  <c r="AY79" i="9"/>
  <c r="AX79" i="9" s="1"/>
  <c r="AZ79" i="9"/>
  <c r="BA79" i="9"/>
  <c r="AY80" i="9"/>
  <c r="AX80" i="9" s="1"/>
  <c r="AZ80" i="9"/>
  <c r="BA80" i="9"/>
  <c r="AY81" i="9"/>
  <c r="AX81" i="9" s="1"/>
  <c r="AZ81" i="9"/>
  <c r="BA81" i="9"/>
  <c r="AY82" i="9"/>
  <c r="AX82" i="9" s="1"/>
  <c r="AZ82" i="9"/>
  <c r="BA82" i="9"/>
  <c r="AY83" i="9"/>
  <c r="AX83" i="9" s="1"/>
  <c r="AZ83" i="9"/>
  <c r="BA83" i="9"/>
  <c r="AY84" i="9"/>
  <c r="AX84" i="9" s="1"/>
  <c r="AZ84" i="9"/>
  <c r="BA84" i="9"/>
  <c r="AY85" i="9"/>
  <c r="AX85" i="9" s="1"/>
  <c r="AZ85" i="9"/>
  <c r="BA85" i="9"/>
  <c r="AY86" i="9"/>
  <c r="AX86" i="9" s="1"/>
  <c r="AZ86" i="9"/>
  <c r="BA86" i="9"/>
  <c r="AY87" i="9"/>
  <c r="AX87" i="9" s="1"/>
  <c r="AZ87" i="9"/>
  <c r="BA87" i="9"/>
  <c r="AY88" i="9"/>
  <c r="AX88" i="9" s="1"/>
  <c r="AZ88" i="9"/>
  <c r="BA88" i="9"/>
  <c r="AY89" i="9"/>
  <c r="AX89" i="9" s="1"/>
  <c r="AZ89" i="9"/>
  <c r="BA89" i="9"/>
  <c r="AY90" i="9"/>
  <c r="AX90" i="9" s="1"/>
  <c r="AZ90" i="9"/>
  <c r="BA90" i="9"/>
  <c r="AY91" i="9"/>
  <c r="AX91" i="9" s="1"/>
  <c r="AZ91" i="9"/>
  <c r="BA91" i="9"/>
  <c r="AY92" i="9"/>
  <c r="AX92" i="9" s="1"/>
  <c r="AZ92" i="9"/>
  <c r="BA92" i="9"/>
  <c r="AY93" i="9"/>
  <c r="AX93" i="9" s="1"/>
  <c r="AZ93" i="9"/>
  <c r="BA93" i="9"/>
  <c r="AY94" i="9"/>
  <c r="AX94" i="9" s="1"/>
  <c r="AZ94" i="9"/>
  <c r="BA94" i="9"/>
  <c r="AY95" i="9"/>
  <c r="AX95" i="9" s="1"/>
  <c r="AZ95" i="9"/>
  <c r="BA95" i="9"/>
  <c r="AY96" i="9"/>
  <c r="AX96" i="9" s="1"/>
  <c r="AZ96" i="9"/>
  <c r="BA96" i="9"/>
  <c r="AY97" i="9"/>
  <c r="AX97" i="9" s="1"/>
  <c r="AZ97" i="9"/>
  <c r="BA97" i="9"/>
  <c r="AY98" i="9"/>
  <c r="AX98" i="9" s="1"/>
  <c r="AZ98" i="9"/>
  <c r="BA98" i="9"/>
  <c r="AY99" i="9"/>
  <c r="AX99" i="9" s="1"/>
  <c r="AZ99" i="9"/>
  <c r="BA99" i="9"/>
  <c r="AY100" i="9"/>
  <c r="AX100" i="9" s="1"/>
  <c r="AZ100" i="9"/>
  <c r="BA100" i="9"/>
  <c r="AY101" i="9"/>
  <c r="AX101" i="9" s="1"/>
  <c r="AZ101" i="9"/>
  <c r="BA101" i="9"/>
  <c r="AX102" i="9"/>
  <c r="AY102" i="9"/>
  <c r="AZ102" i="9"/>
  <c r="BA102" i="9"/>
  <c r="AY103" i="9"/>
  <c r="AX103" i="9" s="1"/>
  <c r="AZ103" i="9"/>
  <c r="BA103" i="9"/>
  <c r="AY104" i="9"/>
  <c r="AX104" i="9" s="1"/>
  <c r="AZ104" i="9"/>
  <c r="BA104" i="9"/>
  <c r="AY105" i="9"/>
  <c r="AX105" i="9" s="1"/>
  <c r="AZ105" i="9"/>
  <c r="BA105" i="9"/>
  <c r="AX106" i="9"/>
  <c r="AY106" i="9"/>
  <c r="AZ106" i="9"/>
  <c r="BA106" i="9"/>
  <c r="AY107" i="9"/>
  <c r="AX107" i="9" s="1"/>
  <c r="AZ107" i="9"/>
  <c r="BA107" i="9"/>
  <c r="AY108" i="9"/>
  <c r="AX108" i="9" s="1"/>
  <c r="AZ108" i="9"/>
  <c r="BA108" i="9"/>
  <c r="AY109" i="9"/>
  <c r="AX109" i="9" s="1"/>
  <c r="AZ109" i="9"/>
  <c r="BA109" i="9"/>
  <c r="AY110" i="9"/>
  <c r="AX110" i="9" s="1"/>
  <c r="AZ110" i="9"/>
  <c r="BA110" i="9"/>
  <c r="AY111" i="9"/>
  <c r="AX111" i="9" s="1"/>
  <c r="AZ111" i="9"/>
  <c r="BA111" i="9"/>
  <c r="AY112" i="9"/>
  <c r="AX112" i="9" s="1"/>
  <c r="AZ112" i="9"/>
  <c r="BA112" i="9"/>
  <c r="AY113" i="9"/>
  <c r="AX113" i="9" s="1"/>
  <c r="AZ113" i="9"/>
  <c r="BA113" i="9"/>
  <c r="AY114" i="9"/>
  <c r="AX114" i="9" s="1"/>
  <c r="AZ114" i="9"/>
  <c r="BA114" i="9"/>
  <c r="AY115" i="9"/>
  <c r="AX115" i="9" s="1"/>
  <c r="AZ115" i="9"/>
  <c r="BA115" i="9"/>
  <c r="AY116" i="9"/>
  <c r="AX116" i="9" s="1"/>
  <c r="AZ116" i="9"/>
  <c r="BA116" i="9"/>
  <c r="AY117" i="9"/>
  <c r="AX117" i="9" s="1"/>
  <c r="AZ117" i="9"/>
  <c r="BA117" i="9"/>
  <c r="AY118" i="9"/>
  <c r="AX118" i="9" s="1"/>
  <c r="AZ118" i="9"/>
  <c r="BA118" i="9"/>
  <c r="AY119" i="9"/>
  <c r="AX119" i="9" s="1"/>
  <c r="AZ119" i="9"/>
  <c r="BA119" i="9"/>
  <c r="AY120" i="9"/>
  <c r="AX120" i="9" s="1"/>
  <c r="AZ120" i="9"/>
  <c r="BA120" i="9"/>
  <c r="AY121" i="9"/>
  <c r="AX121" i="9" s="1"/>
  <c r="AZ121" i="9"/>
  <c r="BA121" i="9"/>
  <c r="AY122" i="9"/>
  <c r="AX122" i="9" s="1"/>
  <c r="AZ122" i="9"/>
  <c r="BA122" i="9"/>
  <c r="AY123" i="9"/>
  <c r="AX123" i="9" s="1"/>
  <c r="AZ123" i="9"/>
  <c r="BA123" i="9"/>
  <c r="AY124" i="9"/>
  <c r="AX124" i="9" s="1"/>
  <c r="AZ124" i="9"/>
  <c r="BA124" i="9"/>
  <c r="AY125" i="9"/>
  <c r="AX125" i="9" s="1"/>
  <c r="AZ125" i="9"/>
  <c r="BA125" i="9"/>
  <c r="AX126" i="9"/>
  <c r="AY126" i="9"/>
  <c r="AZ126" i="9"/>
  <c r="BA126" i="9"/>
  <c r="AY127" i="9"/>
  <c r="AX127" i="9" s="1"/>
  <c r="AZ127" i="9"/>
  <c r="BA127" i="9"/>
  <c r="AY128" i="9"/>
  <c r="AX128" i="9" s="1"/>
  <c r="AZ128" i="9"/>
  <c r="BA128" i="9"/>
  <c r="AY129" i="9"/>
  <c r="AX129" i="9" s="1"/>
  <c r="AZ129" i="9"/>
  <c r="BA129" i="9"/>
  <c r="AX130" i="9"/>
  <c r="AY130" i="9"/>
  <c r="AZ130" i="9"/>
  <c r="BA130" i="9"/>
  <c r="AY131" i="9"/>
  <c r="AX131" i="9" s="1"/>
  <c r="AZ131" i="9"/>
  <c r="BA131" i="9"/>
  <c r="AY132" i="9"/>
  <c r="AX132" i="9" s="1"/>
  <c r="AZ132" i="9"/>
  <c r="BA132" i="9"/>
  <c r="AY133" i="9"/>
  <c r="AX133" i="9" s="1"/>
  <c r="AZ133" i="9"/>
  <c r="BA133" i="9"/>
  <c r="AX134" i="9"/>
  <c r="AY134" i="9"/>
  <c r="AZ134" i="9"/>
  <c r="BA134" i="9"/>
  <c r="AY135" i="9"/>
  <c r="AX135" i="9" s="1"/>
  <c r="AZ135" i="9"/>
  <c r="BA135" i="9"/>
  <c r="AY136" i="9"/>
  <c r="AX136" i="9" s="1"/>
  <c r="AZ136" i="9"/>
  <c r="BA136" i="9"/>
  <c r="AY137" i="9"/>
  <c r="AX137" i="9" s="1"/>
  <c r="AZ137" i="9"/>
  <c r="BA137" i="9"/>
  <c r="AX138" i="9"/>
  <c r="AY138" i="9"/>
  <c r="AZ138" i="9"/>
  <c r="BA138" i="9"/>
  <c r="AY139" i="9"/>
  <c r="AX139" i="9" s="1"/>
  <c r="AZ139" i="9"/>
  <c r="BA139" i="9"/>
  <c r="AY140" i="9"/>
  <c r="AX140" i="9" s="1"/>
  <c r="AZ140" i="9"/>
  <c r="BA140" i="9"/>
  <c r="AY141" i="9"/>
  <c r="AX141" i="9" s="1"/>
  <c r="AZ141" i="9"/>
  <c r="BA141" i="9"/>
  <c r="AX142" i="9"/>
  <c r="AY142" i="9"/>
  <c r="AZ142" i="9"/>
  <c r="BA142" i="9"/>
  <c r="AY143" i="9"/>
  <c r="AX143" i="9" s="1"/>
  <c r="AZ143" i="9"/>
  <c r="BA143" i="9"/>
  <c r="AY144" i="9"/>
  <c r="AX144" i="9" s="1"/>
  <c r="AZ144" i="9"/>
  <c r="BA144" i="9"/>
  <c r="AY145" i="9"/>
  <c r="AX145" i="9" s="1"/>
  <c r="AZ145" i="9"/>
  <c r="BA145" i="9"/>
  <c r="AY146" i="9"/>
  <c r="AX146" i="9" s="1"/>
  <c r="AZ146" i="9"/>
  <c r="BA146" i="9"/>
  <c r="AY147" i="9"/>
  <c r="AX147" i="9" s="1"/>
  <c r="AZ147" i="9"/>
  <c r="BA147" i="9"/>
  <c r="AY148" i="9"/>
  <c r="AX148" i="9" s="1"/>
  <c r="AZ148" i="9"/>
  <c r="BA148" i="9"/>
  <c r="AY149" i="9"/>
  <c r="AX149" i="9" s="1"/>
  <c r="AZ149" i="9"/>
  <c r="BA149" i="9"/>
  <c r="AY150" i="9"/>
  <c r="AX150" i="9" s="1"/>
  <c r="AZ150" i="9"/>
  <c r="BA150" i="9"/>
  <c r="AY151" i="9"/>
  <c r="AX151" i="9" s="1"/>
  <c r="AZ151" i="9"/>
  <c r="BA151" i="9"/>
  <c r="AY152" i="9"/>
  <c r="AX152" i="9" s="1"/>
  <c r="AZ152" i="9"/>
  <c r="BA152" i="9"/>
  <c r="AY153" i="9"/>
  <c r="AX153" i="9" s="1"/>
  <c r="AZ153" i="9"/>
  <c r="BA153" i="9"/>
  <c r="AY154" i="9"/>
  <c r="AX154" i="9" s="1"/>
  <c r="AZ154" i="9"/>
  <c r="BA154" i="9"/>
  <c r="AY155" i="9"/>
  <c r="AX155" i="9" s="1"/>
  <c r="AZ155" i="9"/>
  <c r="BA155" i="9"/>
  <c r="AY156" i="9"/>
  <c r="AX156" i="9" s="1"/>
  <c r="AZ156" i="9"/>
  <c r="BA156" i="9"/>
  <c r="AY157" i="9"/>
  <c r="AX157" i="9" s="1"/>
  <c r="AZ157" i="9"/>
  <c r="BA157" i="9"/>
  <c r="AY158" i="9"/>
  <c r="AX158" i="9" s="1"/>
  <c r="AZ158" i="9"/>
  <c r="BA158" i="9"/>
  <c r="AY159" i="9"/>
  <c r="AX159" i="9" s="1"/>
  <c r="AZ159" i="9"/>
  <c r="BA159" i="9"/>
  <c r="AY160" i="9"/>
  <c r="AX160" i="9" s="1"/>
  <c r="AZ160" i="9"/>
  <c r="BA160" i="9"/>
  <c r="AY161" i="9"/>
  <c r="AX161" i="9" s="1"/>
  <c r="AZ161" i="9"/>
  <c r="BA161" i="9"/>
  <c r="AX162" i="9"/>
  <c r="AY162" i="9"/>
  <c r="AZ162" i="9"/>
  <c r="BA162" i="9"/>
  <c r="AY163" i="9"/>
  <c r="AX163" i="9" s="1"/>
  <c r="AZ163" i="9"/>
  <c r="BA163" i="9"/>
  <c r="AY164" i="9"/>
  <c r="AX164" i="9" s="1"/>
  <c r="AZ164" i="9"/>
  <c r="BA164" i="9"/>
  <c r="AY165" i="9"/>
  <c r="AX165" i="9" s="1"/>
  <c r="AZ165" i="9"/>
  <c r="BA165" i="9"/>
  <c r="AX166" i="9"/>
  <c r="AY166" i="9"/>
  <c r="AZ166" i="9"/>
  <c r="BA166" i="9"/>
  <c r="AY167" i="9"/>
  <c r="AX167" i="9" s="1"/>
  <c r="AZ167" i="9"/>
  <c r="BA167" i="9"/>
  <c r="AY168" i="9"/>
  <c r="AX168" i="9" s="1"/>
  <c r="AZ168" i="9"/>
  <c r="BA168" i="9"/>
  <c r="AY169" i="9"/>
  <c r="AX169" i="9" s="1"/>
  <c r="AZ169" i="9"/>
  <c r="BA169" i="9"/>
  <c r="AY170" i="9"/>
  <c r="AX170" i="9" s="1"/>
  <c r="AZ170" i="9"/>
  <c r="BA170" i="9"/>
  <c r="AY171" i="9"/>
  <c r="AX171" i="9" s="1"/>
  <c r="AZ171" i="9"/>
  <c r="BA171" i="9"/>
  <c r="AY172" i="9"/>
  <c r="AX172" i="9" s="1"/>
  <c r="AZ172" i="9"/>
  <c r="BA172" i="9"/>
  <c r="AY173" i="9"/>
  <c r="AX173" i="9" s="1"/>
  <c r="AZ173" i="9"/>
  <c r="BA173" i="9"/>
  <c r="AX174" i="9"/>
  <c r="AY174" i="9"/>
  <c r="AZ174" i="9"/>
  <c r="BA174" i="9"/>
  <c r="AY175" i="9"/>
  <c r="AX175" i="9" s="1"/>
  <c r="AZ175" i="9"/>
  <c r="BA175" i="9"/>
  <c r="AY176" i="9"/>
  <c r="AX176" i="9" s="1"/>
  <c r="AZ176" i="9"/>
  <c r="BA176" i="9"/>
  <c r="AX177" i="9"/>
  <c r="AY177" i="9"/>
  <c r="AZ177" i="9"/>
  <c r="BA177" i="9"/>
  <c r="AY178" i="9"/>
  <c r="AX178" i="9" s="1"/>
  <c r="AZ178" i="9"/>
  <c r="BA178" i="9"/>
  <c r="AY179" i="9"/>
  <c r="AX179" i="9" s="1"/>
  <c r="AZ179" i="9"/>
  <c r="BA179" i="9"/>
  <c r="AY180" i="9"/>
  <c r="AX180" i="9" s="1"/>
  <c r="AZ180" i="9"/>
  <c r="BA180" i="9"/>
  <c r="AX181" i="9"/>
  <c r="AY181" i="9"/>
  <c r="AZ181" i="9"/>
  <c r="BA181" i="9"/>
  <c r="AY182" i="9"/>
  <c r="AX182" i="9" s="1"/>
  <c r="AZ182" i="9"/>
  <c r="BA182" i="9"/>
  <c r="AY183" i="9"/>
  <c r="AX183" i="9" s="1"/>
  <c r="AZ183" i="9"/>
  <c r="BA183" i="9"/>
  <c r="AY184" i="9"/>
  <c r="AX184" i="9" s="1"/>
  <c r="AZ184" i="9"/>
  <c r="BA184" i="9"/>
  <c r="AY185" i="9"/>
  <c r="AX185" i="9" s="1"/>
  <c r="AZ185" i="9"/>
  <c r="BA185" i="9"/>
  <c r="AX186" i="9"/>
  <c r="AY186" i="9"/>
  <c r="AZ186" i="9"/>
  <c r="BA186" i="9"/>
  <c r="AY187" i="9"/>
  <c r="AX187" i="9" s="1"/>
  <c r="AZ187" i="9"/>
  <c r="BA187" i="9"/>
  <c r="AY188" i="9"/>
  <c r="AX188" i="9" s="1"/>
  <c r="AZ188" i="9"/>
  <c r="BA188" i="9"/>
  <c r="AY189" i="9"/>
  <c r="AX189" i="9" s="1"/>
  <c r="AZ189" i="9"/>
  <c r="BA189" i="9"/>
  <c r="AX190" i="9"/>
  <c r="AY190" i="9"/>
  <c r="AZ190" i="9"/>
  <c r="BA190" i="9"/>
  <c r="AY191" i="9"/>
  <c r="AX191" i="9" s="1"/>
  <c r="AZ191" i="9"/>
  <c r="BA191" i="9"/>
  <c r="AY192" i="9"/>
  <c r="AX192" i="9" s="1"/>
  <c r="AZ192" i="9"/>
  <c r="BA192" i="9"/>
  <c r="AX193" i="9"/>
  <c r="AY193" i="9"/>
  <c r="AZ193" i="9"/>
  <c r="BA193" i="9"/>
  <c r="AY194" i="9"/>
  <c r="AX194" i="9" s="1"/>
  <c r="AZ194" i="9"/>
  <c r="BA194" i="9"/>
  <c r="AY195" i="9"/>
  <c r="AX195" i="9" s="1"/>
  <c r="AZ195" i="9"/>
  <c r="BA195" i="9"/>
  <c r="AY196" i="9"/>
  <c r="AX196" i="9" s="1"/>
  <c r="AZ196" i="9"/>
  <c r="BA196" i="9"/>
  <c r="AX197" i="9"/>
  <c r="AY197" i="9"/>
  <c r="AZ197" i="9"/>
  <c r="BA197" i="9"/>
  <c r="AY198" i="9"/>
  <c r="AX198" i="9" s="1"/>
  <c r="AZ198" i="9"/>
  <c r="BA198" i="9"/>
  <c r="AY199" i="9"/>
  <c r="AX199" i="9" s="1"/>
  <c r="AZ199" i="9"/>
  <c r="BA199" i="9"/>
  <c r="AY200" i="9"/>
  <c r="AX200" i="9" s="1"/>
  <c r="AZ200" i="9"/>
  <c r="BA200" i="9"/>
  <c r="AY201" i="9"/>
  <c r="AX201" i="9" s="1"/>
  <c r="AZ201" i="9"/>
  <c r="BA201" i="9"/>
  <c r="AX202" i="9"/>
  <c r="AY202" i="9"/>
  <c r="AZ202" i="9"/>
  <c r="BA202" i="9"/>
  <c r="AY203" i="9"/>
  <c r="AX203" i="9" s="1"/>
  <c r="AZ203" i="9"/>
  <c r="BA203" i="9"/>
  <c r="AY204" i="9"/>
  <c r="AX204" i="9" s="1"/>
  <c r="AZ204" i="9"/>
  <c r="BA204" i="9"/>
  <c r="AY205" i="9"/>
  <c r="AX205" i="9" s="1"/>
  <c r="AZ205" i="9"/>
  <c r="BA205" i="9"/>
  <c r="AX206" i="9"/>
  <c r="AY206" i="9"/>
  <c r="AZ206" i="9"/>
  <c r="BA206" i="9"/>
  <c r="AY207" i="9"/>
  <c r="AX207" i="9" s="1"/>
  <c r="AZ207" i="9"/>
  <c r="BA207" i="9"/>
  <c r="AY208" i="9"/>
  <c r="AX208" i="9" s="1"/>
  <c r="AZ208" i="9"/>
  <c r="BA208" i="9"/>
  <c r="AX209" i="9"/>
  <c r="AY209" i="9"/>
  <c r="AZ209" i="9"/>
  <c r="BA209" i="9"/>
  <c r="AY210" i="9"/>
  <c r="AX210" i="9" s="1"/>
  <c r="AZ210" i="9"/>
  <c r="BA210" i="9"/>
  <c r="AY211" i="9"/>
  <c r="AX211" i="9" s="1"/>
  <c r="AZ211" i="9"/>
  <c r="BA211" i="9"/>
  <c r="AY212" i="9"/>
  <c r="AX212" i="9" s="1"/>
  <c r="AZ212" i="9"/>
  <c r="BA212" i="9"/>
  <c r="AY213" i="9"/>
  <c r="AX213" i="9" s="1"/>
  <c r="AZ213" i="9"/>
  <c r="BA213" i="9"/>
  <c r="AY214" i="9"/>
  <c r="AX214" i="9" s="1"/>
  <c r="AZ214" i="9"/>
  <c r="BA214" i="9"/>
  <c r="AY215" i="9"/>
  <c r="AX215" i="9" s="1"/>
  <c r="AZ215" i="9"/>
  <c r="BA215" i="9"/>
  <c r="AY216" i="9"/>
  <c r="AX216" i="9" s="1"/>
  <c r="AZ216" i="9"/>
  <c r="BA216" i="9"/>
  <c r="AY217" i="9"/>
  <c r="AX217" i="9" s="1"/>
  <c r="AZ217" i="9"/>
  <c r="BA217" i="9"/>
  <c r="AX218" i="9"/>
  <c r="AY218" i="9"/>
  <c r="AZ218" i="9"/>
  <c r="BA218" i="9"/>
  <c r="AY219" i="9"/>
  <c r="AX219" i="9" s="1"/>
  <c r="AZ219" i="9"/>
  <c r="BA219" i="9"/>
  <c r="AY220" i="9"/>
  <c r="AX220" i="9" s="1"/>
  <c r="AZ220" i="9"/>
  <c r="BA220" i="9"/>
  <c r="AY221" i="9"/>
  <c r="AX221" i="9" s="1"/>
  <c r="AZ221" i="9"/>
  <c r="BA221" i="9"/>
  <c r="AY222" i="9"/>
  <c r="AX222" i="9" s="1"/>
  <c r="AZ222" i="9"/>
  <c r="BA222" i="9"/>
  <c r="AY223" i="9"/>
  <c r="AX223" i="9" s="1"/>
  <c r="AZ223" i="9"/>
  <c r="BA223" i="9"/>
  <c r="AY224" i="9"/>
  <c r="AX224" i="9" s="1"/>
  <c r="AZ224" i="9"/>
  <c r="BA224" i="9"/>
  <c r="AY225" i="9"/>
  <c r="AX225" i="9" s="1"/>
  <c r="AZ225" i="9"/>
  <c r="BA225" i="9"/>
  <c r="AY226" i="9"/>
  <c r="AX226" i="9" s="1"/>
  <c r="AZ226" i="9"/>
  <c r="BA226" i="9"/>
  <c r="AY227" i="9"/>
  <c r="AX227" i="9" s="1"/>
  <c r="AZ227" i="9"/>
  <c r="BA227" i="9"/>
  <c r="AY228" i="9"/>
  <c r="AX228" i="9" s="1"/>
  <c r="AZ228" i="9"/>
  <c r="BA228" i="9"/>
  <c r="AX229" i="9"/>
  <c r="AY229" i="9"/>
  <c r="AZ229" i="9"/>
  <c r="BA229" i="9"/>
  <c r="AY230" i="9"/>
  <c r="AX230" i="9" s="1"/>
  <c r="AZ230" i="9"/>
  <c r="BA230" i="9"/>
  <c r="AY231" i="9"/>
  <c r="AX231" i="9" s="1"/>
  <c r="AZ231" i="9"/>
  <c r="BA231" i="9"/>
  <c r="AY232" i="9"/>
  <c r="AX232" i="9" s="1"/>
  <c r="AZ232" i="9"/>
  <c r="BA232" i="9"/>
  <c r="AY233" i="9"/>
  <c r="AX233" i="9" s="1"/>
  <c r="AZ233" i="9"/>
  <c r="BA233" i="9"/>
  <c r="AY234" i="9"/>
  <c r="AX234" i="9" s="1"/>
  <c r="AZ234" i="9"/>
  <c r="BA234" i="9"/>
  <c r="AY235" i="9"/>
  <c r="AX235" i="9" s="1"/>
  <c r="AZ235" i="9"/>
  <c r="BA235" i="9"/>
  <c r="AY236" i="9"/>
  <c r="AX236" i="9" s="1"/>
  <c r="AZ236" i="9"/>
  <c r="BA236" i="9"/>
  <c r="AY237" i="9"/>
  <c r="AX237" i="9" s="1"/>
  <c r="AZ237" i="9"/>
  <c r="BA237" i="9"/>
  <c r="AX238" i="9"/>
  <c r="AY238" i="9"/>
  <c r="AZ238" i="9"/>
  <c r="BA238" i="9"/>
  <c r="AY239" i="9"/>
  <c r="AX239" i="9" s="1"/>
  <c r="AZ239" i="9"/>
  <c r="BA239" i="9"/>
  <c r="AY240" i="9"/>
  <c r="AX240" i="9" s="1"/>
  <c r="AZ240" i="9"/>
  <c r="BA240" i="9"/>
  <c r="AX241" i="9"/>
  <c r="AY241" i="9"/>
  <c r="AZ241" i="9"/>
  <c r="BA241" i="9"/>
  <c r="AY242" i="9"/>
  <c r="AX242" i="9" s="1"/>
  <c r="AZ242" i="9"/>
  <c r="BA242" i="9"/>
  <c r="AY243" i="9"/>
  <c r="AX243" i="9" s="1"/>
  <c r="AZ243" i="9"/>
  <c r="BA243" i="9"/>
  <c r="AY244" i="9"/>
  <c r="AX244" i="9" s="1"/>
  <c r="AZ244" i="9"/>
  <c r="BA244" i="9"/>
  <c r="AY245" i="9"/>
  <c r="AX245" i="9" s="1"/>
  <c r="AZ245" i="9"/>
  <c r="BA245" i="9"/>
  <c r="AY246" i="9"/>
  <c r="AX246" i="9" s="1"/>
  <c r="AZ246" i="9"/>
  <c r="BA246" i="9"/>
  <c r="AY247" i="9"/>
  <c r="AX247" i="9" s="1"/>
  <c r="AZ247" i="9"/>
  <c r="BA247" i="9"/>
  <c r="AY248" i="9"/>
  <c r="AX248" i="9" s="1"/>
  <c r="AZ248" i="9"/>
  <c r="BA248" i="9"/>
  <c r="AY249" i="9"/>
  <c r="AX249" i="9" s="1"/>
  <c r="AZ249" i="9"/>
  <c r="BA249" i="9"/>
  <c r="AX250" i="9"/>
  <c r="AY250" i="9"/>
  <c r="AZ250" i="9"/>
  <c r="BA250" i="9"/>
  <c r="AY251" i="9"/>
  <c r="AX251" i="9" s="1"/>
  <c r="AZ251" i="9"/>
  <c r="BA251" i="9"/>
  <c r="AY252" i="9"/>
  <c r="AX252" i="9" s="1"/>
  <c r="AZ252" i="9"/>
  <c r="BA252" i="9"/>
  <c r="AY253" i="9"/>
  <c r="AX253" i="9" s="1"/>
  <c r="AZ253" i="9"/>
  <c r="BA253" i="9"/>
  <c r="AY254" i="9"/>
  <c r="AX254" i="9" s="1"/>
  <c r="AZ254" i="9"/>
  <c r="BA254" i="9"/>
  <c r="AY255" i="9"/>
  <c r="AX255" i="9" s="1"/>
  <c r="AZ255" i="9"/>
  <c r="BA255" i="9"/>
  <c r="AY256" i="9"/>
  <c r="AX256" i="9" s="1"/>
  <c r="AZ256" i="9"/>
  <c r="BA256" i="9"/>
  <c r="AY257" i="9"/>
  <c r="AX257" i="9" s="1"/>
  <c r="AZ257" i="9"/>
  <c r="BA257" i="9"/>
  <c r="AY258" i="9"/>
  <c r="AX258" i="9" s="1"/>
  <c r="AZ258" i="9"/>
  <c r="BA258" i="9"/>
  <c r="AY259" i="9"/>
  <c r="AX259" i="9" s="1"/>
  <c r="AZ259" i="9"/>
  <c r="BA259" i="9"/>
  <c r="AY260" i="9"/>
  <c r="AX260" i="9" s="1"/>
  <c r="AZ260" i="9"/>
  <c r="BA260" i="9"/>
  <c r="AX261" i="9"/>
  <c r="AY261" i="9"/>
  <c r="AZ261" i="9"/>
  <c r="BA261" i="9"/>
  <c r="AY262" i="9"/>
  <c r="AX262" i="9" s="1"/>
  <c r="AZ262" i="9"/>
  <c r="BA262" i="9"/>
  <c r="AY263" i="9"/>
  <c r="AX263" i="9" s="1"/>
  <c r="AZ263" i="9"/>
  <c r="BA263" i="9"/>
  <c r="AY264" i="9"/>
  <c r="AX264" i="9" s="1"/>
  <c r="AZ264" i="9"/>
  <c r="BA264" i="9"/>
  <c r="AY265" i="9"/>
  <c r="AX265" i="9" s="1"/>
  <c r="AZ265" i="9"/>
  <c r="BA265" i="9"/>
  <c r="AY266" i="9"/>
  <c r="AX266" i="9" s="1"/>
  <c r="AZ266" i="9"/>
  <c r="BA266" i="9"/>
  <c r="AY267" i="9"/>
  <c r="AX267" i="9" s="1"/>
  <c r="AZ267" i="9"/>
  <c r="BA267" i="9"/>
  <c r="AY268" i="9"/>
  <c r="AX268" i="9" s="1"/>
  <c r="AZ268" i="9"/>
  <c r="BA268" i="9"/>
  <c r="AY269" i="9"/>
  <c r="AX269" i="9" s="1"/>
  <c r="AZ269" i="9"/>
  <c r="BA269" i="9"/>
  <c r="AX270" i="9"/>
  <c r="AY270" i="9"/>
  <c r="AZ270" i="9"/>
  <c r="BA270" i="9"/>
  <c r="AY271" i="9"/>
  <c r="AX271" i="9" s="1"/>
  <c r="AZ271" i="9"/>
  <c r="BA271" i="9"/>
  <c r="AY272" i="9"/>
  <c r="AX272" i="9" s="1"/>
  <c r="AZ272" i="9"/>
  <c r="BA272" i="9"/>
  <c r="AX273" i="9"/>
  <c r="AY273" i="9"/>
  <c r="AZ273" i="9"/>
  <c r="BA273" i="9"/>
  <c r="AY274" i="9"/>
  <c r="AX274" i="9" s="1"/>
  <c r="AZ274" i="9"/>
  <c r="BA274" i="9"/>
  <c r="AY275" i="9"/>
  <c r="AX275" i="9" s="1"/>
  <c r="AZ275" i="9"/>
  <c r="BA275" i="9"/>
  <c r="AY276" i="9"/>
  <c r="AX276" i="9" s="1"/>
  <c r="AZ276" i="9"/>
  <c r="BA276" i="9"/>
  <c r="AY277" i="9"/>
  <c r="AX277" i="9" s="1"/>
  <c r="AZ277" i="9"/>
  <c r="BA277" i="9"/>
  <c r="AY278" i="9"/>
  <c r="AX278" i="9" s="1"/>
  <c r="AZ278" i="9"/>
  <c r="BA278" i="9"/>
  <c r="AY279" i="9"/>
  <c r="AX279" i="9" s="1"/>
  <c r="AZ279" i="9"/>
  <c r="BA279" i="9"/>
  <c r="AY280" i="9"/>
  <c r="AX280" i="9" s="1"/>
  <c r="AZ280" i="9"/>
  <c r="BA280" i="9"/>
  <c r="AY281" i="9"/>
  <c r="AX281" i="9" s="1"/>
  <c r="AZ281" i="9"/>
  <c r="BA281" i="9"/>
  <c r="AX282" i="9"/>
  <c r="AY282" i="9"/>
  <c r="AZ282" i="9"/>
  <c r="BA282" i="9"/>
  <c r="AY283" i="9"/>
  <c r="AX283" i="9" s="1"/>
  <c r="AZ283" i="9"/>
  <c r="BA283" i="9"/>
  <c r="AY284" i="9"/>
  <c r="AX284" i="9" s="1"/>
  <c r="AZ284" i="9"/>
  <c r="BA284" i="9"/>
  <c r="AY285" i="9"/>
  <c r="AX285" i="9" s="1"/>
  <c r="AZ285" i="9"/>
  <c r="BA285" i="9"/>
  <c r="AY286" i="9"/>
  <c r="AX286" i="9" s="1"/>
  <c r="AZ286" i="9"/>
  <c r="BA286" i="9"/>
  <c r="AY287" i="9"/>
  <c r="AX287" i="9" s="1"/>
  <c r="AZ287" i="9"/>
  <c r="BA287" i="9"/>
  <c r="AY288" i="9"/>
  <c r="AX288" i="9" s="1"/>
  <c r="AZ288" i="9"/>
  <c r="BA288" i="9"/>
  <c r="AY289" i="9"/>
  <c r="AX289" i="9" s="1"/>
  <c r="AZ289" i="9"/>
  <c r="BA289" i="9"/>
  <c r="AY290" i="9"/>
  <c r="AX290" i="9" s="1"/>
  <c r="AZ290" i="9"/>
  <c r="BA290" i="9"/>
  <c r="AY291" i="9"/>
  <c r="AX291" i="9" s="1"/>
  <c r="AZ291" i="9"/>
  <c r="BA291" i="9"/>
  <c r="AY292" i="9"/>
  <c r="AX292" i="9" s="1"/>
  <c r="AZ292" i="9"/>
  <c r="BA292" i="9"/>
  <c r="AY293" i="9"/>
  <c r="AX293" i="9" s="1"/>
  <c r="AZ293" i="9"/>
  <c r="BA293" i="9"/>
  <c r="AY294" i="9"/>
  <c r="AX294" i="9" s="1"/>
  <c r="AZ294" i="9"/>
  <c r="BA294" i="9"/>
  <c r="AY295" i="9"/>
  <c r="AX295" i="9" s="1"/>
  <c r="AZ295" i="9"/>
  <c r="BA295" i="9"/>
  <c r="AY296" i="9"/>
  <c r="AX296" i="9" s="1"/>
  <c r="AZ296" i="9"/>
  <c r="BA296" i="9"/>
  <c r="AY297" i="9"/>
  <c r="AX297" i="9" s="1"/>
  <c r="AZ297" i="9"/>
  <c r="BA297" i="9"/>
  <c r="AX298" i="9"/>
  <c r="AY298" i="9"/>
  <c r="AZ298" i="9"/>
  <c r="BA298" i="9"/>
  <c r="AY299" i="9"/>
  <c r="AX299" i="9" s="1"/>
  <c r="AZ299" i="9"/>
  <c r="BA299" i="9"/>
  <c r="AX300" i="9"/>
  <c r="AY300" i="9"/>
  <c r="AZ300" i="9"/>
  <c r="BA300" i="9"/>
  <c r="AY301" i="9"/>
  <c r="AX301" i="9" s="1"/>
  <c r="AZ301" i="9"/>
  <c r="BA301" i="9"/>
  <c r="AY302" i="9"/>
  <c r="AX302" i="9" s="1"/>
  <c r="AZ302" i="9"/>
  <c r="BA302" i="9"/>
  <c r="AY303" i="9"/>
  <c r="AX303" i="9" s="1"/>
  <c r="AZ303" i="9"/>
  <c r="BA303" i="9"/>
  <c r="AY304" i="9"/>
  <c r="AX304" i="9" s="1"/>
  <c r="AZ304" i="9"/>
  <c r="BA304" i="9"/>
  <c r="AX305" i="9"/>
  <c r="AY305" i="9"/>
  <c r="AZ305" i="9"/>
  <c r="BA305" i="9"/>
  <c r="AX306" i="9"/>
  <c r="AY306" i="9"/>
  <c r="AZ306" i="9"/>
  <c r="BA306" i="9"/>
  <c r="AY307" i="9"/>
  <c r="AX307" i="9" s="1"/>
  <c r="AZ307" i="9"/>
  <c r="BA307" i="9"/>
  <c r="AY308" i="9"/>
  <c r="AX308" i="9" s="1"/>
  <c r="AZ308" i="9"/>
  <c r="BA308" i="9"/>
  <c r="AY309" i="9"/>
  <c r="AX309" i="9" s="1"/>
  <c r="AZ309" i="9"/>
  <c r="BA309" i="9"/>
  <c r="AX310" i="9"/>
  <c r="AY310" i="9"/>
  <c r="AZ310" i="9"/>
  <c r="BA310" i="9"/>
  <c r="AY311" i="9"/>
  <c r="AX311" i="9" s="1"/>
  <c r="AZ311" i="9"/>
  <c r="BA311" i="9"/>
  <c r="AX312" i="9"/>
  <c r="AY312" i="9"/>
  <c r="AZ312" i="9"/>
  <c r="BA312" i="9"/>
  <c r="AY313" i="9"/>
  <c r="AX313" i="9" s="1"/>
  <c r="AZ313" i="9"/>
  <c r="BA313" i="9"/>
  <c r="AY314" i="9"/>
  <c r="AX314" i="9" s="1"/>
  <c r="AZ314" i="9"/>
  <c r="BA314" i="9"/>
  <c r="AY315" i="9"/>
  <c r="AX315" i="9" s="1"/>
  <c r="AZ315" i="9"/>
  <c r="BA315" i="9"/>
  <c r="AY316" i="9"/>
  <c r="AX316" i="9" s="1"/>
  <c r="AZ316" i="9"/>
  <c r="BA316" i="9"/>
  <c r="AX317" i="9"/>
  <c r="AY317" i="9"/>
  <c r="AZ317" i="9"/>
  <c r="BA317" i="9"/>
  <c r="AY318" i="9"/>
  <c r="AX318" i="9" s="1"/>
  <c r="AZ318" i="9"/>
  <c r="BA318" i="9"/>
  <c r="AY319" i="9"/>
  <c r="AX319" i="9" s="1"/>
  <c r="AZ319" i="9"/>
  <c r="BA319" i="9"/>
  <c r="AX320" i="9"/>
  <c r="AY320" i="9"/>
  <c r="AZ320" i="9"/>
  <c r="BA320" i="9"/>
  <c r="AX321" i="9"/>
  <c r="AY321" i="9"/>
  <c r="AZ321" i="9"/>
  <c r="BA321" i="9"/>
  <c r="AX322" i="9"/>
  <c r="AY322" i="9"/>
  <c r="AZ322" i="9"/>
  <c r="BA322" i="9"/>
  <c r="AY323" i="9"/>
  <c r="AX323" i="9" s="1"/>
  <c r="AZ323" i="9"/>
  <c r="BA323" i="9"/>
  <c r="AY324" i="9"/>
  <c r="AX324" i="9" s="1"/>
  <c r="AZ324" i="9"/>
  <c r="BA324" i="9"/>
  <c r="AY325" i="9"/>
  <c r="AX325" i="9" s="1"/>
  <c r="AZ325" i="9"/>
  <c r="BA325" i="9"/>
  <c r="AY326" i="9"/>
  <c r="AX326" i="9" s="1"/>
  <c r="AZ326" i="9"/>
  <c r="BA326" i="9"/>
  <c r="AY327" i="9"/>
  <c r="AX327" i="9" s="1"/>
  <c r="AZ327" i="9"/>
  <c r="BA327" i="9"/>
  <c r="AX328" i="9"/>
  <c r="AY328" i="9"/>
  <c r="AZ328" i="9"/>
  <c r="BA328" i="9"/>
  <c r="AY329" i="9"/>
  <c r="AX329" i="9" s="1"/>
  <c r="AZ329" i="9"/>
  <c r="BA329" i="9"/>
  <c r="AY330" i="9"/>
  <c r="AX330" i="9" s="1"/>
  <c r="AZ330" i="9"/>
  <c r="BA330" i="9"/>
  <c r="AY331" i="9"/>
  <c r="AX331" i="9" s="1"/>
  <c r="AZ331" i="9"/>
  <c r="BA331" i="9"/>
  <c r="AX332" i="9"/>
  <c r="AY332" i="9"/>
  <c r="AZ332" i="9"/>
  <c r="BA332" i="9"/>
  <c r="AY333" i="9"/>
  <c r="AX333" i="9" s="1"/>
  <c r="AZ333" i="9"/>
  <c r="BA333" i="9"/>
  <c r="AX334" i="9"/>
  <c r="AY334" i="9"/>
  <c r="AZ334" i="9"/>
  <c r="BA334" i="9"/>
  <c r="AY335" i="9"/>
  <c r="AX335" i="9" s="1"/>
  <c r="AZ335" i="9"/>
  <c r="BA335" i="9"/>
  <c r="AY336" i="9"/>
  <c r="AX336" i="9" s="1"/>
  <c r="AZ336" i="9"/>
  <c r="BA336" i="9"/>
  <c r="AX337" i="9"/>
  <c r="AY337" i="9"/>
  <c r="AZ337" i="9"/>
  <c r="BA337" i="9"/>
  <c r="AY338" i="9"/>
  <c r="AX338" i="9" s="1"/>
  <c r="AZ338" i="9"/>
  <c r="BA338" i="9"/>
  <c r="AY339" i="9"/>
  <c r="AX339" i="9" s="1"/>
  <c r="AZ339" i="9"/>
  <c r="BA339" i="9"/>
  <c r="AX340" i="9"/>
  <c r="AY340" i="9"/>
  <c r="AZ340" i="9"/>
  <c r="BA340" i="9"/>
  <c r="AY341" i="9"/>
  <c r="AX341" i="9" s="1"/>
  <c r="AZ341" i="9"/>
  <c r="BA341" i="9"/>
  <c r="AX342" i="9"/>
  <c r="AY342" i="9"/>
  <c r="AZ342" i="9"/>
  <c r="BA342" i="9"/>
  <c r="AY343" i="9"/>
  <c r="AX343" i="9" s="1"/>
  <c r="AZ343" i="9"/>
  <c r="BA343" i="9"/>
  <c r="AY344" i="9"/>
  <c r="AX344" i="9" s="1"/>
  <c r="AZ344" i="9"/>
  <c r="BA344" i="9"/>
  <c r="AY345" i="9"/>
  <c r="AX345" i="9" s="1"/>
  <c r="AZ345" i="9"/>
  <c r="BA345" i="9"/>
  <c r="AY346" i="9"/>
  <c r="AX346" i="9" s="1"/>
  <c r="AZ346" i="9"/>
  <c r="BA346" i="9"/>
  <c r="AY347" i="9"/>
  <c r="AX347" i="9" s="1"/>
  <c r="AZ347" i="9"/>
  <c r="BA347" i="9"/>
  <c r="AY348" i="9"/>
  <c r="AX348" i="9" s="1"/>
  <c r="AZ348" i="9"/>
  <c r="BA348" i="9"/>
  <c r="AY349" i="9"/>
  <c r="AX349" i="9" s="1"/>
  <c r="AZ349" i="9"/>
  <c r="BA349" i="9"/>
  <c r="AX350" i="9"/>
  <c r="AY350" i="9"/>
  <c r="AZ350" i="9"/>
  <c r="BA350" i="9"/>
  <c r="AY351" i="9"/>
  <c r="AX351" i="9" s="1"/>
  <c r="AZ351" i="9"/>
  <c r="BA351" i="9"/>
  <c r="AX352" i="9"/>
  <c r="AY352" i="9"/>
  <c r="AZ352" i="9"/>
  <c r="BA352" i="9"/>
  <c r="AY353" i="9"/>
  <c r="AX353" i="9" s="1"/>
  <c r="AZ353" i="9"/>
  <c r="BA353" i="9"/>
  <c r="AY354" i="9"/>
  <c r="AX354" i="9" s="1"/>
  <c r="AZ354" i="9"/>
  <c r="BA354" i="9"/>
  <c r="AY355" i="9"/>
  <c r="AX355" i="9" s="1"/>
  <c r="AZ355" i="9"/>
  <c r="BA355" i="9"/>
  <c r="AY356" i="9"/>
  <c r="AX356" i="9" s="1"/>
  <c r="AZ356" i="9"/>
  <c r="BA356" i="9"/>
  <c r="AY357" i="9"/>
  <c r="AX357" i="9" s="1"/>
  <c r="AZ357" i="9"/>
  <c r="BA357" i="9"/>
  <c r="AY358" i="9"/>
  <c r="AX358" i="9" s="1"/>
  <c r="AZ358" i="9"/>
  <c r="BA358" i="9"/>
  <c r="AY359" i="9"/>
  <c r="AX359" i="9" s="1"/>
  <c r="AZ359" i="9"/>
  <c r="BA359" i="9"/>
  <c r="AY360" i="9"/>
  <c r="AX360" i="9" s="1"/>
  <c r="AZ360" i="9"/>
  <c r="BA360" i="9"/>
  <c r="AY361" i="9"/>
  <c r="AX361" i="9" s="1"/>
  <c r="AZ361" i="9"/>
  <c r="BA361" i="9"/>
  <c r="AX362" i="9"/>
  <c r="AY362" i="9"/>
  <c r="AZ362" i="9"/>
  <c r="BA362" i="9"/>
  <c r="AY363" i="9"/>
  <c r="AX363" i="9" s="1"/>
  <c r="AZ363" i="9"/>
  <c r="BA363" i="9"/>
  <c r="AY364" i="9"/>
  <c r="AX364" i="9" s="1"/>
  <c r="AZ364" i="9"/>
  <c r="BA364" i="9"/>
  <c r="AY365" i="9"/>
  <c r="AX365" i="9" s="1"/>
  <c r="AZ365" i="9"/>
  <c r="BA365" i="9"/>
  <c r="AY366" i="9"/>
  <c r="AX366" i="9" s="1"/>
  <c r="AZ366" i="9"/>
  <c r="BA366" i="9"/>
  <c r="AY367" i="9"/>
  <c r="AX367" i="9" s="1"/>
  <c r="AZ367" i="9"/>
  <c r="BA367" i="9"/>
  <c r="AY368" i="9"/>
  <c r="AX368" i="9" s="1"/>
  <c r="AZ368" i="9"/>
  <c r="BA368" i="9"/>
  <c r="AY369" i="9"/>
  <c r="AX369" i="9" s="1"/>
  <c r="AZ369" i="9"/>
  <c r="BA369" i="9"/>
  <c r="AY370" i="9"/>
  <c r="AX370" i="9" s="1"/>
  <c r="AZ370" i="9"/>
  <c r="BA370" i="9"/>
  <c r="AY371" i="9"/>
  <c r="AX371" i="9" s="1"/>
  <c r="AZ371" i="9"/>
  <c r="BA371" i="9"/>
  <c r="AX372" i="9"/>
  <c r="AY372" i="9"/>
  <c r="AZ372" i="9"/>
  <c r="BA372" i="9"/>
  <c r="AY373" i="9"/>
  <c r="AX373" i="9" s="1"/>
  <c r="AZ373" i="9"/>
  <c r="BA373" i="9"/>
  <c r="AX374" i="9"/>
  <c r="AY374" i="9"/>
  <c r="AZ374" i="9"/>
  <c r="BA374" i="9"/>
  <c r="AY375" i="9"/>
  <c r="AX375" i="9" s="1"/>
  <c r="AZ375" i="9"/>
  <c r="BA375" i="9"/>
  <c r="AY376" i="9"/>
  <c r="AX376" i="9" s="1"/>
  <c r="AZ376" i="9"/>
  <c r="BA376" i="9"/>
  <c r="AY377" i="9"/>
  <c r="AX377" i="9" s="1"/>
  <c r="AZ377" i="9"/>
  <c r="BA377" i="9"/>
  <c r="AY378" i="9"/>
  <c r="AX378" i="9" s="1"/>
  <c r="AZ378" i="9"/>
  <c r="BA378" i="9"/>
  <c r="AY379" i="9"/>
  <c r="AX379" i="9" s="1"/>
  <c r="AZ379" i="9"/>
  <c r="BA379" i="9"/>
  <c r="AX380" i="9"/>
  <c r="AY380" i="9"/>
  <c r="AZ380" i="9"/>
  <c r="BA380" i="9"/>
  <c r="AY381" i="9"/>
  <c r="AX381" i="9" s="1"/>
  <c r="AZ381" i="9"/>
  <c r="BA381" i="9"/>
  <c r="AX382" i="9"/>
  <c r="AY382" i="9"/>
  <c r="AZ382" i="9"/>
  <c r="BA382" i="9"/>
  <c r="AY383" i="9"/>
  <c r="AX383" i="9" s="1"/>
  <c r="AZ383" i="9"/>
  <c r="BA383" i="9"/>
  <c r="AX384" i="9"/>
  <c r="AY384" i="9"/>
  <c r="AZ384" i="9"/>
  <c r="BA384" i="9"/>
  <c r="AY385" i="9"/>
  <c r="AX385" i="9" s="1"/>
  <c r="AZ385" i="9"/>
  <c r="BA385" i="9"/>
  <c r="AY386" i="9"/>
  <c r="AX386" i="9" s="1"/>
  <c r="AZ386" i="9"/>
  <c r="BA386" i="9"/>
  <c r="AY387" i="9"/>
  <c r="AX387" i="9" s="1"/>
  <c r="AZ387" i="9"/>
  <c r="BA387" i="9"/>
  <c r="AY388" i="9"/>
  <c r="AX388" i="9" s="1"/>
  <c r="AZ388" i="9"/>
  <c r="BA388" i="9"/>
  <c r="AY389" i="9"/>
  <c r="AX389" i="9" s="1"/>
  <c r="AZ389" i="9"/>
  <c r="BA389" i="9"/>
  <c r="AY390" i="9"/>
  <c r="AX390" i="9" s="1"/>
  <c r="AZ390" i="9"/>
  <c r="BA390" i="9"/>
  <c r="AY391" i="9"/>
  <c r="AX391" i="9" s="1"/>
  <c r="AZ391" i="9"/>
  <c r="BA391" i="9"/>
  <c r="AY392" i="9"/>
  <c r="AX392" i="9" s="1"/>
  <c r="AZ392" i="9"/>
  <c r="BA392" i="9"/>
  <c r="AY393" i="9"/>
  <c r="AX393" i="9" s="1"/>
  <c r="AZ393" i="9"/>
  <c r="BA393" i="9"/>
  <c r="AX394" i="9"/>
  <c r="AY394" i="9"/>
  <c r="AZ394" i="9"/>
  <c r="BA394" i="9"/>
  <c r="AY395" i="9"/>
  <c r="AX395" i="9" s="1"/>
  <c r="AZ395" i="9"/>
  <c r="BA395" i="9"/>
  <c r="AY396" i="9"/>
  <c r="AX396" i="9" s="1"/>
  <c r="AZ396" i="9"/>
  <c r="BA396" i="9"/>
  <c r="AY397" i="9"/>
  <c r="AX397" i="9" s="1"/>
  <c r="AZ397" i="9"/>
  <c r="BA397" i="9"/>
  <c r="AY398" i="9"/>
  <c r="AX398" i="9" s="1"/>
  <c r="AZ398" i="9"/>
  <c r="BA398" i="9"/>
  <c r="AY399" i="9"/>
  <c r="AX399" i="9" s="1"/>
  <c r="AZ399" i="9"/>
  <c r="BA399" i="9"/>
  <c r="AY400" i="9"/>
  <c r="AX400" i="9" s="1"/>
  <c r="AZ400" i="9"/>
  <c r="BA400" i="9"/>
  <c r="AY401" i="9"/>
  <c r="AX401" i="9" s="1"/>
  <c r="AZ401" i="9"/>
  <c r="BA401" i="9"/>
  <c r="AY402" i="9"/>
  <c r="AX402" i="9" s="1"/>
  <c r="AZ402" i="9"/>
  <c r="BA402" i="9"/>
  <c r="AY403" i="9"/>
  <c r="AX403" i="9" s="1"/>
  <c r="AZ403" i="9"/>
  <c r="BA403" i="9"/>
  <c r="AX404" i="9"/>
  <c r="AY404" i="9"/>
  <c r="AZ404" i="9"/>
  <c r="BA404" i="9"/>
  <c r="AY405" i="9"/>
  <c r="AX405" i="9" s="1"/>
  <c r="AZ405" i="9"/>
  <c r="BA405" i="9"/>
  <c r="AX406" i="9"/>
  <c r="AY406" i="9"/>
  <c r="AZ406" i="9"/>
  <c r="BA406" i="9"/>
  <c r="AY407" i="9"/>
  <c r="AX407" i="9" s="1"/>
  <c r="AZ407" i="9"/>
  <c r="BA407" i="9"/>
  <c r="AY408" i="9"/>
  <c r="AX408" i="9" s="1"/>
  <c r="AZ408" i="9"/>
  <c r="BA408" i="9"/>
  <c r="AY409" i="9"/>
  <c r="AX409" i="9" s="1"/>
  <c r="AZ409" i="9"/>
  <c r="BA409" i="9"/>
  <c r="AY410" i="9"/>
  <c r="AX410" i="9" s="1"/>
  <c r="AZ410" i="9"/>
  <c r="BA410" i="9"/>
  <c r="AY411" i="9"/>
  <c r="AX411" i="9" s="1"/>
  <c r="AZ411" i="9"/>
  <c r="BA411" i="9"/>
  <c r="AY412" i="9"/>
  <c r="AX412" i="9" s="1"/>
  <c r="AZ412" i="9"/>
  <c r="BA412" i="9"/>
  <c r="AY413" i="9"/>
  <c r="AX413" i="9" s="1"/>
  <c r="AZ413" i="9"/>
  <c r="BA413" i="9"/>
  <c r="AX414" i="9"/>
  <c r="AY414" i="9"/>
  <c r="AZ414" i="9"/>
  <c r="BA414" i="9"/>
  <c r="AY415" i="9"/>
  <c r="AX415" i="9" s="1"/>
  <c r="AZ415" i="9"/>
  <c r="BA415" i="9"/>
  <c r="AX416" i="9"/>
  <c r="AY416" i="9"/>
  <c r="AZ416" i="9"/>
  <c r="BA416" i="9"/>
  <c r="AY417" i="9"/>
  <c r="AX417" i="9" s="1"/>
  <c r="AZ417" i="9"/>
  <c r="BA417" i="9"/>
  <c r="AY418" i="9"/>
  <c r="AX418" i="9" s="1"/>
  <c r="AZ418" i="9"/>
  <c r="BA418" i="9"/>
  <c r="AY419" i="9"/>
  <c r="AX419" i="9" s="1"/>
  <c r="AZ419" i="9"/>
  <c r="BA419" i="9"/>
  <c r="AY420" i="9"/>
  <c r="AX420" i="9" s="1"/>
  <c r="AZ420" i="9"/>
  <c r="BA420" i="9"/>
  <c r="AY421" i="9"/>
  <c r="AX421" i="9" s="1"/>
  <c r="AZ421" i="9"/>
  <c r="BA421" i="9"/>
  <c r="AY422" i="9"/>
  <c r="AX422" i="9" s="1"/>
  <c r="AZ422" i="9"/>
  <c r="BA422" i="9"/>
  <c r="AY423" i="9"/>
  <c r="AX423" i="9" s="1"/>
  <c r="AZ423" i="9"/>
  <c r="BA423" i="9"/>
  <c r="AY424" i="9"/>
  <c r="AX424" i="9" s="1"/>
  <c r="AZ424" i="9"/>
  <c r="BA424" i="9"/>
  <c r="AY425" i="9"/>
  <c r="AX425" i="9" s="1"/>
  <c r="AZ425" i="9"/>
  <c r="BA425" i="9"/>
  <c r="AX426" i="9"/>
  <c r="AY426" i="9"/>
  <c r="AZ426" i="9"/>
  <c r="BA426" i="9"/>
  <c r="AY427" i="9"/>
  <c r="AX427" i="9" s="1"/>
  <c r="AZ427" i="9"/>
  <c r="BA427" i="9"/>
  <c r="AY428" i="9"/>
  <c r="AX428" i="9" s="1"/>
  <c r="AZ428" i="9"/>
  <c r="BA428" i="9"/>
  <c r="AY429" i="9"/>
  <c r="AX429" i="9" s="1"/>
  <c r="AZ429" i="9"/>
  <c r="BA429" i="9"/>
  <c r="AY430" i="9"/>
  <c r="AX430" i="9" s="1"/>
  <c r="AZ430" i="9"/>
  <c r="BA430" i="9"/>
  <c r="AY431" i="9"/>
  <c r="AX431" i="9" s="1"/>
  <c r="AZ431" i="9"/>
  <c r="BA431" i="9"/>
  <c r="AY432" i="9"/>
  <c r="AX432" i="9" s="1"/>
  <c r="AZ432" i="9"/>
  <c r="BA432" i="9"/>
  <c r="AY433" i="9"/>
  <c r="AX433" i="9" s="1"/>
  <c r="AZ433" i="9"/>
  <c r="BA433" i="9"/>
  <c r="AY434" i="9"/>
  <c r="AX434" i="9" s="1"/>
  <c r="AZ434" i="9"/>
  <c r="BA434" i="9"/>
  <c r="AY435" i="9"/>
  <c r="AX435" i="9" s="1"/>
  <c r="AZ435" i="9"/>
  <c r="BA435" i="9"/>
  <c r="AX436" i="9"/>
  <c r="AY436" i="9"/>
  <c r="AZ436" i="9"/>
  <c r="BA436" i="9"/>
  <c r="AY437" i="9"/>
  <c r="AX437" i="9" s="1"/>
  <c r="AZ437" i="9"/>
  <c r="BA437" i="9"/>
  <c r="AX438" i="9"/>
  <c r="AY438" i="9"/>
  <c r="AZ438" i="9"/>
  <c r="BA438" i="9"/>
  <c r="AY439" i="9"/>
  <c r="AX439" i="9" s="1"/>
  <c r="AZ439" i="9"/>
  <c r="BA439" i="9"/>
  <c r="AX440" i="9"/>
  <c r="AY440" i="9"/>
  <c r="AZ440" i="9"/>
  <c r="BA440" i="9"/>
  <c r="AY441" i="9"/>
  <c r="AX441" i="9" s="1"/>
  <c r="AZ441" i="9"/>
  <c r="BA441" i="9"/>
  <c r="AY442" i="9"/>
  <c r="AX442" i="9" s="1"/>
  <c r="AZ442" i="9"/>
  <c r="BA442" i="9"/>
  <c r="AY443" i="9"/>
  <c r="AX443" i="9" s="1"/>
  <c r="AZ443" i="9"/>
  <c r="BA443" i="9"/>
  <c r="AY444" i="9"/>
  <c r="AX444" i="9" s="1"/>
  <c r="AZ444" i="9"/>
  <c r="BA444" i="9"/>
  <c r="AY445" i="9"/>
  <c r="AX445" i="9" s="1"/>
  <c r="AZ445" i="9"/>
  <c r="BA445" i="9"/>
  <c r="AX446" i="9"/>
  <c r="AY446" i="9"/>
  <c r="AZ446" i="9"/>
  <c r="BA446" i="9"/>
  <c r="AY447" i="9"/>
  <c r="AX447" i="9" s="1"/>
  <c r="AZ447" i="9"/>
  <c r="BA447" i="9"/>
  <c r="AX448" i="9"/>
  <c r="AY448" i="9"/>
  <c r="AZ448" i="9"/>
  <c r="BA448" i="9"/>
  <c r="AY449" i="9"/>
  <c r="AX449" i="9" s="1"/>
  <c r="AZ449" i="9"/>
  <c r="BA449" i="9"/>
  <c r="AY450" i="9"/>
  <c r="AX450" i="9" s="1"/>
  <c r="AZ450" i="9"/>
  <c r="BA450" i="9"/>
  <c r="AY451" i="9"/>
  <c r="AX451" i="9" s="1"/>
  <c r="AZ451" i="9"/>
  <c r="BA451" i="9"/>
  <c r="AY452" i="9"/>
  <c r="AX452" i="9" s="1"/>
  <c r="AZ452" i="9"/>
  <c r="BA452" i="9"/>
  <c r="AY453" i="9"/>
  <c r="AX453" i="9" s="1"/>
  <c r="AZ453" i="9"/>
  <c r="BA453" i="9"/>
  <c r="AY454" i="9"/>
  <c r="AX454" i="9" s="1"/>
  <c r="AZ454" i="9"/>
  <c r="BA454" i="9"/>
  <c r="AY455" i="9"/>
  <c r="AX455" i="9" s="1"/>
  <c r="AZ455" i="9"/>
  <c r="BA455" i="9"/>
  <c r="AY456" i="9"/>
  <c r="AX456" i="9" s="1"/>
  <c r="AZ456" i="9"/>
  <c r="BA456" i="9"/>
  <c r="AY457" i="9"/>
  <c r="AX457" i="9" s="1"/>
  <c r="AZ457" i="9"/>
  <c r="BA457" i="9"/>
  <c r="AX458" i="9"/>
  <c r="AY458" i="9"/>
  <c r="AZ458" i="9"/>
  <c r="BA458" i="9"/>
  <c r="AY459" i="9"/>
  <c r="AX459" i="9" s="1"/>
  <c r="AZ459" i="9"/>
  <c r="BA459" i="9"/>
  <c r="AY460" i="9"/>
  <c r="AX460" i="9" s="1"/>
  <c r="AZ460" i="9"/>
  <c r="BA460" i="9"/>
  <c r="AY461" i="9"/>
  <c r="AX461" i="9" s="1"/>
  <c r="AZ461" i="9"/>
  <c r="BA461" i="9"/>
  <c r="AY462" i="9"/>
  <c r="AX462" i="9" s="1"/>
  <c r="AZ462" i="9"/>
  <c r="BA462" i="9"/>
  <c r="AY463" i="9"/>
  <c r="AX463" i="9" s="1"/>
  <c r="AZ463" i="9"/>
  <c r="BA463" i="9"/>
  <c r="AY464" i="9"/>
  <c r="AX464" i="9" s="1"/>
  <c r="AZ464" i="9"/>
  <c r="BA464" i="9"/>
  <c r="AY465" i="9"/>
  <c r="AX465" i="9" s="1"/>
  <c r="AZ465" i="9"/>
  <c r="BA465" i="9"/>
  <c r="AY466" i="9"/>
  <c r="AX466" i="9" s="1"/>
  <c r="AZ466" i="9"/>
  <c r="BA466" i="9"/>
  <c r="AY467" i="9"/>
  <c r="AX467" i="9" s="1"/>
  <c r="AZ467" i="9"/>
  <c r="BA467" i="9"/>
  <c r="AX468" i="9"/>
  <c r="AY468" i="9"/>
  <c r="AZ468" i="9"/>
  <c r="BA468" i="9"/>
  <c r="AY469" i="9"/>
  <c r="AX469" i="9" s="1"/>
  <c r="AZ469" i="9"/>
  <c r="BA469" i="9"/>
  <c r="AX470" i="9"/>
  <c r="AY470" i="9"/>
  <c r="AZ470" i="9"/>
  <c r="BA470" i="9"/>
  <c r="AY471" i="9"/>
  <c r="AX471" i="9" s="1"/>
  <c r="AZ471" i="9"/>
  <c r="BA471" i="9"/>
  <c r="AX472" i="9"/>
  <c r="AY472" i="9"/>
  <c r="AZ472" i="9"/>
  <c r="BA472" i="9"/>
  <c r="AY473" i="9"/>
  <c r="AX473" i="9" s="1"/>
  <c r="AZ473" i="9"/>
  <c r="BA473" i="9"/>
  <c r="AX474" i="9"/>
  <c r="AY474" i="9"/>
  <c r="AZ474" i="9"/>
  <c r="BA474" i="9"/>
  <c r="AY475" i="9"/>
  <c r="AX475" i="9" s="1"/>
  <c r="AZ475" i="9"/>
  <c r="BA475" i="9"/>
  <c r="AX476" i="9"/>
  <c r="AY476" i="9"/>
  <c r="AZ476" i="9"/>
  <c r="BA476" i="9"/>
  <c r="AY477" i="9"/>
  <c r="AX477" i="9" s="1"/>
  <c r="AZ477" i="9"/>
  <c r="BA477" i="9"/>
  <c r="AX478" i="9"/>
  <c r="AY478" i="9"/>
  <c r="AZ478" i="9"/>
  <c r="BA478" i="9"/>
  <c r="AY479" i="9"/>
  <c r="AX479" i="9" s="1"/>
  <c r="AZ479" i="9"/>
  <c r="BA479" i="9"/>
  <c r="AX480" i="9"/>
  <c r="AY480" i="9"/>
  <c r="AZ480" i="9"/>
  <c r="BA480" i="9"/>
  <c r="AY481" i="9"/>
  <c r="AX481" i="9" s="1"/>
  <c r="AZ481" i="9"/>
  <c r="BA481" i="9"/>
  <c r="AX482" i="9"/>
  <c r="AY482" i="9"/>
  <c r="AZ482" i="9"/>
  <c r="BA482" i="9"/>
  <c r="AY483" i="9"/>
  <c r="AX483" i="9" s="1"/>
  <c r="AZ483" i="9"/>
  <c r="BA483" i="9"/>
  <c r="AY484" i="9"/>
  <c r="AX484" i="9" s="1"/>
  <c r="AZ484" i="9"/>
  <c r="BA484" i="9"/>
  <c r="AY485" i="9"/>
  <c r="AX485" i="9" s="1"/>
  <c r="AZ485" i="9"/>
  <c r="BA485" i="9"/>
  <c r="AY486" i="9"/>
  <c r="AX486" i="9" s="1"/>
  <c r="AZ486" i="9"/>
  <c r="BA486" i="9"/>
  <c r="AY487" i="9"/>
  <c r="AX487" i="9" s="1"/>
  <c r="AZ487" i="9"/>
  <c r="BA487" i="9"/>
  <c r="AY488" i="9"/>
  <c r="AX488" i="9" s="1"/>
  <c r="AZ488" i="9"/>
  <c r="BA488" i="9"/>
  <c r="AY489" i="9"/>
  <c r="AX489" i="9" s="1"/>
  <c r="AZ489" i="9"/>
  <c r="BA489" i="9"/>
  <c r="AX490" i="9"/>
  <c r="AY490" i="9"/>
  <c r="AZ490" i="9"/>
  <c r="BA490" i="9"/>
  <c r="AY491" i="9"/>
  <c r="AX491" i="9" s="1"/>
  <c r="AZ491" i="9"/>
  <c r="BA491" i="9"/>
  <c r="AY492" i="9"/>
  <c r="AX492" i="9" s="1"/>
  <c r="AZ492" i="9"/>
  <c r="BA492" i="9"/>
  <c r="AY493" i="9"/>
  <c r="AX493" i="9" s="1"/>
  <c r="AZ493" i="9"/>
  <c r="BA493" i="9"/>
  <c r="AY494" i="9"/>
  <c r="AX494" i="9" s="1"/>
  <c r="AZ494" i="9"/>
  <c r="BA494" i="9"/>
  <c r="AY495" i="9"/>
  <c r="AX495" i="9" s="1"/>
  <c r="AZ495" i="9"/>
  <c r="BA495" i="9"/>
  <c r="AY496" i="9"/>
  <c r="AX496" i="9" s="1"/>
  <c r="AZ496" i="9"/>
  <c r="BA496" i="9"/>
  <c r="AY497" i="9"/>
  <c r="AX497" i="9" s="1"/>
  <c r="AZ497" i="9"/>
  <c r="BA497" i="9"/>
  <c r="AY498" i="9"/>
  <c r="AX498" i="9" s="1"/>
  <c r="AZ498" i="9"/>
  <c r="BA498" i="9"/>
  <c r="AY499" i="9"/>
  <c r="AX499" i="9" s="1"/>
  <c r="AZ499" i="9"/>
  <c r="BA499" i="9"/>
  <c r="AX500" i="9"/>
  <c r="AY500" i="9"/>
  <c r="AZ500" i="9"/>
  <c r="BA500" i="9"/>
  <c r="AY501" i="9"/>
  <c r="AX501" i="9" s="1"/>
  <c r="AZ501" i="9"/>
  <c r="BA501" i="9"/>
  <c r="AX502" i="9"/>
  <c r="AY502" i="9"/>
  <c r="AZ502" i="9"/>
  <c r="BA502" i="9"/>
  <c r="AY503" i="9"/>
  <c r="AX503" i="9" s="1"/>
  <c r="AZ503" i="9"/>
  <c r="BA503" i="9"/>
  <c r="AX504" i="9"/>
  <c r="AY504" i="9"/>
  <c r="AZ504" i="9"/>
  <c r="BA504" i="9"/>
  <c r="AY505" i="9"/>
  <c r="AX505" i="9" s="1"/>
  <c r="AZ505" i="9"/>
  <c r="BA505" i="9"/>
  <c r="AX506" i="9"/>
  <c r="AY506" i="9"/>
  <c r="AZ506" i="9"/>
  <c r="BA506" i="9"/>
  <c r="AY507" i="9"/>
  <c r="AX507" i="9" s="1"/>
  <c r="AZ507" i="9"/>
  <c r="BA507" i="9"/>
  <c r="AY508" i="9"/>
  <c r="AX508" i="9" s="1"/>
  <c r="AZ508" i="9"/>
  <c r="BA508" i="9"/>
  <c r="AY509" i="9"/>
  <c r="AX509" i="9" s="1"/>
  <c r="AZ509" i="9"/>
  <c r="BA509" i="9"/>
  <c r="AX510" i="9"/>
  <c r="AY510" i="9"/>
  <c r="AZ510" i="9"/>
  <c r="BA510" i="9"/>
  <c r="AY511" i="9"/>
  <c r="AX511" i="9" s="1"/>
  <c r="AZ511" i="9"/>
  <c r="BA511" i="9"/>
  <c r="AX512" i="9"/>
  <c r="AY512" i="9"/>
  <c r="AZ512" i="9"/>
  <c r="BA512" i="9"/>
  <c r="AY513" i="9"/>
  <c r="AX513" i="9" s="1"/>
  <c r="AZ513" i="9"/>
  <c r="BA513" i="9"/>
  <c r="AX514" i="9"/>
  <c r="AY514" i="9"/>
  <c r="AZ514" i="9"/>
  <c r="BA514" i="9"/>
  <c r="AY515" i="9"/>
  <c r="AX515" i="9" s="1"/>
  <c r="AZ515" i="9"/>
  <c r="BA515" i="9"/>
  <c r="AY516" i="9"/>
  <c r="AX516" i="9" s="1"/>
  <c r="AZ516" i="9"/>
  <c r="BA516" i="9"/>
  <c r="AY517" i="9"/>
  <c r="AX517" i="9" s="1"/>
  <c r="AZ517" i="9"/>
  <c r="BA517" i="9"/>
  <c r="AY518" i="9"/>
  <c r="AX518" i="9" s="1"/>
  <c r="AZ518" i="9"/>
  <c r="BA518" i="9"/>
  <c r="AY519" i="9"/>
  <c r="AX519" i="9" s="1"/>
  <c r="AZ519" i="9"/>
  <c r="BA519" i="9"/>
  <c r="AY520" i="9"/>
  <c r="AX520" i="9" s="1"/>
  <c r="AZ520" i="9"/>
  <c r="BA520" i="9"/>
  <c r="AY521" i="9"/>
  <c r="AX521" i="9" s="1"/>
  <c r="AZ521" i="9"/>
  <c r="BA521" i="9"/>
  <c r="AX522" i="9"/>
  <c r="AY522" i="9"/>
  <c r="AZ522" i="9"/>
  <c r="BA522" i="9"/>
  <c r="AY523" i="9"/>
  <c r="AX523" i="9" s="1"/>
  <c r="AZ523" i="9"/>
  <c r="BA523" i="9"/>
  <c r="AY524" i="9"/>
  <c r="AX524" i="9" s="1"/>
  <c r="AZ524" i="9"/>
  <c r="BA524" i="9"/>
  <c r="AY525" i="9"/>
  <c r="AX525" i="9" s="1"/>
  <c r="AZ525" i="9"/>
  <c r="BA525" i="9"/>
  <c r="AY526" i="9"/>
  <c r="AX526" i="9" s="1"/>
  <c r="AZ526" i="9"/>
  <c r="BA526" i="9"/>
  <c r="AY527" i="9"/>
  <c r="AX527" i="9" s="1"/>
  <c r="AZ527" i="9"/>
  <c r="BA527" i="9"/>
  <c r="AY528" i="9"/>
  <c r="AX528" i="9" s="1"/>
  <c r="AZ528" i="9"/>
  <c r="BA528" i="9"/>
  <c r="AY529" i="9"/>
  <c r="AX529" i="9" s="1"/>
  <c r="AZ529" i="9"/>
  <c r="BA529" i="9"/>
  <c r="AY530" i="9"/>
  <c r="AX530" i="9" s="1"/>
  <c r="AZ530" i="9"/>
  <c r="BA530" i="9"/>
  <c r="AY531" i="9"/>
  <c r="AX531" i="9" s="1"/>
  <c r="AZ531" i="9"/>
  <c r="BA531" i="9"/>
  <c r="AX532" i="9"/>
  <c r="AY532" i="9"/>
  <c r="AZ532" i="9"/>
  <c r="BA532" i="9"/>
  <c r="AY533" i="9"/>
  <c r="AX533" i="9" s="1"/>
  <c r="AZ533" i="9"/>
  <c r="BA533" i="9"/>
  <c r="AX534" i="9"/>
  <c r="AY534" i="9"/>
  <c r="AZ534" i="9"/>
  <c r="BA534" i="9"/>
  <c r="AY535" i="9"/>
  <c r="AX535" i="9" s="1"/>
  <c r="AZ535" i="9"/>
  <c r="BA535" i="9"/>
  <c r="AX536" i="9"/>
  <c r="AY536" i="9"/>
  <c r="AZ536" i="9"/>
  <c r="BA536" i="9"/>
  <c r="AY537" i="9"/>
  <c r="AX537" i="9" s="1"/>
  <c r="AZ537" i="9"/>
  <c r="BA537" i="9"/>
  <c r="AX538" i="9"/>
  <c r="AY538" i="9"/>
  <c r="AZ538" i="9"/>
  <c r="BA538" i="9"/>
  <c r="AY539" i="9"/>
  <c r="AX539" i="9" s="1"/>
  <c r="AZ539" i="9"/>
  <c r="BA539" i="9"/>
  <c r="AY540" i="9"/>
  <c r="AX540" i="9" s="1"/>
  <c r="AZ540" i="9"/>
  <c r="BA540" i="9"/>
  <c r="AY541" i="9"/>
  <c r="AX541" i="9" s="1"/>
  <c r="AZ541" i="9"/>
  <c r="BA541" i="9"/>
  <c r="AX542" i="9"/>
  <c r="AY542" i="9"/>
  <c r="AZ542" i="9"/>
  <c r="BA542" i="9"/>
  <c r="AY543" i="9"/>
  <c r="AX543" i="9" s="1"/>
  <c r="AZ543" i="9"/>
  <c r="BA543" i="9"/>
  <c r="AX544" i="9"/>
  <c r="AY544" i="9"/>
  <c r="AZ544" i="9"/>
  <c r="BA544" i="9"/>
  <c r="AY545" i="9"/>
  <c r="AX545" i="9" s="1"/>
  <c r="AZ545" i="9"/>
  <c r="BA545" i="9"/>
  <c r="AX546" i="9"/>
  <c r="AY546" i="9"/>
  <c r="AZ546" i="9"/>
  <c r="BA546" i="9"/>
  <c r="AY547" i="9"/>
  <c r="AX547" i="9" s="1"/>
  <c r="AZ547" i="9"/>
  <c r="BA547" i="9"/>
  <c r="AY548" i="9"/>
  <c r="AX548" i="9" s="1"/>
  <c r="AZ548" i="9"/>
  <c r="BA548" i="9"/>
  <c r="AY549" i="9"/>
  <c r="AX549" i="9" s="1"/>
  <c r="AZ549" i="9"/>
  <c r="BA549" i="9"/>
  <c r="AY550" i="9"/>
  <c r="AX550" i="9" s="1"/>
  <c r="AZ550" i="9"/>
  <c r="BA550" i="9"/>
  <c r="AY551" i="9"/>
  <c r="AX551" i="9" s="1"/>
  <c r="AZ551" i="9"/>
  <c r="BA551" i="9"/>
  <c r="AY552" i="9"/>
  <c r="AX552" i="9" s="1"/>
  <c r="AZ552" i="9"/>
  <c r="BA552" i="9"/>
  <c r="AY553" i="9"/>
  <c r="AX553" i="9" s="1"/>
  <c r="AZ553" i="9"/>
  <c r="BA553" i="9"/>
  <c r="AX554" i="9"/>
  <c r="AY554" i="9"/>
  <c r="AZ554" i="9"/>
  <c r="BA554" i="9"/>
  <c r="AY555" i="9"/>
  <c r="AX555" i="9" s="1"/>
  <c r="AZ555" i="9"/>
  <c r="BA555" i="9"/>
  <c r="AY556" i="9"/>
  <c r="AX556" i="9" s="1"/>
  <c r="AZ556" i="9"/>
  <c r="BA556" i="9"/>
  <c r="AY557" i="9"/>
  <c r="AX557" i="9" s="1"/>
  <c r="AZ557" i="9"/>
  <c r="BA557" i="9"/>
  <c r="AY558" i="9"/>
  <c r="AX558" i="9" s="1"/>
  <c r="AZ558" i="9"/>
  <c r="BA558" i="9"/>
  <c r="AY559" i="9"/>
  <c r="AX559" i="9" s="1"/>
  <c r="AZ559" i="9"/>
  <c r="BA559" i="9"/>
  <c r="AY560" i="9"/>
  <c r="AX560" i="9" s="1"/>
  <c r="AZ560" i="9"/>
  <c r="BA560" i="9"/>
  <c r="AY561" i="9"/>
  <c r="AX561" i="9" s="1"/>
  <c r="AZ561" i="9"/>
  <c r="BA561" i="9"/>
  <c r="AY562" i="9"/>
  <c r="AX562" i="9" s="1"/>
  <c r="AZ562" i="9"/>
  <c r="BA562" i="9"/>
  <c r="AY563" i="9"/>
  <c r="AX563" i="9" s="1"/>
  <c r="AZ563" i="9"/>
  <c r="BA563" i="9"/>
  <c r="AX564" i="9"/>
  <c r="AY564" i="9"/>
  <c r="AZ564" i="9"/>
  <c r="BA564" i="9"/>
  <c r="AY565" i="9"/>
  <c r="AX565" i="9" s="1"/>
  <c r="AZ565" i="9"/>
  <c r="BA565" i="9"/>
  <c r="AX566" i="9"/>
  <c r="AY566" i="9"/>
  <c r="AZ566" i="9"/>
  <c r="BA566" i="9"/>
  <c r="AY567" i="9"/>
  <c r="AX567" i="9" s="1"/>
  <c r="AZ567" i="9"/>
  <c r="BA567" i="9"/>
  <c r="AY568" i="9"/>
  <c r="AX568" i="9" s="1"/>
  <c r="AZ568" i="9"/>
  <c r="BA568" i="9"/>
  <c r="AY569" i="9"/>
  <c r="AX569" i="9" s="1"/>
  <c r="AZ569" i="9"/>
  <c r="BA569" i="9"/>
  <c r="AX570" i="9"/>
  <c r="AY570" i="9"/>
  <c r="AZ570" i="9"/>
  <c r="BA570" i="9"/>
  <c r="AY571" i="9"/>
  <c r="AX571" i="9" s="1"/>
  <c r="AZ571" i="9"/>
  <c r="BA571" i="9"/>
  <c r="AX572" i="9"/>
  <c r="AY572" i="9"/>
  <c r="AZ572" i="9"/>
  <c r="BA572" i="9"/>
  <c r="AY573" i="9"/>
  <c r="AX573" i="9" s="1"/>
  <c r="AZ573" i="9"/>
  <c r="BA573" i="9"/>
  <c r="AX574" i="9"/>
  <c r="AY574" i="9"/>
  <c r="AZ574" i="9"/>
  <c r="BA574" i="9"/>
  <c r="AY575" i="9"/>
  <c r="AX575" i="9" s="1"/>
  <c r="AZ575" i="9"/>
  <c r="BA575" i="9"/>
  <c r="AY576" i="9"/>
  <c r="AX576" i="9" s="1"/>
  <c r="AZ576" i="9"/>
  <c r="BA576" i="9"/>
  <c r="AY577" i="9"/>
  <c r="AX577" i="9" s="1"/>
  <c r="AZ577" i="9"/>
  <c r="BA577" i="9"/>
  <c r="AX578" i="9"/>
  <c r="AY578" i="9"/>
  <c r="AZ578" i="9"/>
  <c r="BA578" i="9"/>
  <c r="AY579" i="9"/>
  <c r="AX579" i="9" s="1"/>
  <c r="AZ579" i="9"/>
  <c r="BA579" i="9"/>
  <c r="AY580" i="9"/>
  <c r="AX580" i="9" s="1"/>
  <c r="AZ580" i="9"/>
  <c r="BA580" i="9"/>
  <c r="AY581" i="9"/>
  <c r="AX581" i="9" s="1"/>
  <c r="AZ581" i="9"/>
  <c r="BA581" i="9"/>
  <c r="AY582" i="9"/>
  <c r="AX582" i="9" s="1"/>
  <c r="AZ582" i="9"/>
  <c r="BA582" i="9"/>
  <c r="AY583" i="9"/>
  <c r="AX583" i="9" s="1"/>
  <c r="AZ583" i="9"/>
  <c r="BA583" i="9"/>
  <c r="AY584" i="9"/>
  <c r="AX584" i="9" s="1"/>
  <c r="AZ584" i="9"/>
  <c r="BA584" i="9"/>
  <c r="AY585" i="9"/>
  <c r="AX585" i="9" s="1"/>
  <c r="AZ585" i="9"/>
  <c r="BA585" i="9"/>
  <c r="AX586" i="9"/>
  <c r="AY586" i="9"/>
  <c r="AZ586" i="9"/>
  <c r="BA586" i="9"/>
  <c r="AY587" i="9"/>
  <c r="AX587" i="9" s="1"/>
  <c r="AZ587" i="9"/>
  <c r="BA587" i="9"/>
  <c r="AY588" i="9"/>
  <c r="AX588" i="9" s="1"/>
  <c r="AZ588" i="9"/>
  <c r="BA588" i="9"/>
  <c r="AY589" i="9"/>
  <c r="AX589" i="9" s="1"/>
  <c r="AZ589" i="9"/>
  <c r="BA589" i="9"/>
  <c r="AY590" i="9"/>
  <c r="AX590" i="9" s="1"/>
  <c r="AZ590" i="9"/>
  <c r="BA590" i="9"/>
  <c r="AY591" i="9"/>
  <c r="AX591" i="9" s="1"/>
  <c r="AZ591" i="9"/>
  <c r="BA591" i="9"/>
  <c r="AY592" i="9"/>
  <c r="AX592" i="9" s="1"/>
  <c r="AZ592" i="9"/>
  <c r="BA592" i="9"/>
  <c r="AY593" i="9"/>
  <c r="AX593" i="9" s="1"/>
  <c r="AZ593" i="9"/>
  <c r="BA593" i="9"/>
  <c r="AY594" i="9"/>
  <c r="AX594" i="9" s="1"/>
  <c r="AZ594" i="9"/>
  <c r="BA594" i="9"/>
  <c r="AY595" i="9"/>
  <c r="AX595" i="9" s="1"/>
  <c r="AZ595" i="9"/>
  <c r="BA595" i="9"/>
  <c r="AX596" i="9"/>
  <c r="AY596" i="9"/>
  <c r="AZ596" i="9"/>
  <c r="BA596" i="9"/>
  <c r="AY597" i="9"/>
  <c r="AX597" i="9" s="1"/>
  <c r="AZ597" i="9"/>
  <c r="BA597" i="9"/>
  <c r="AX598" i="9"/>
  <c r="AY598" i="9"/>
  <c r="AZ598" i="9"/>
  <c r="BA598" i="9"/>
  <c r="AY599" i="9"/>
  <c r="AX599" i="9" s="1"/>
  <c r="AZ599" i="9"/>
  <c r="BA599" i="9"/>
  <c r="AY600" i="9"/>
  <c r="AX600" i="9" s="1"/>
  <c r="AZ600" i="9"/>
  <c r="BA600" i="9"/>
  <c r="AY601" i="9"/>
  <c r="AX601" i="9" s="1"/>
  <c r="AZ601" i="9"/>
  <c r="BA601" i="9"/>
  <c r="AY602" i="9"/>
  <c r="AX602" i="9" s="1"/>
  <c r="AZ602" i="9"/>
  <c r="BA602" i="9"/>
  <c r="AY603" i="9"/>
  <c r="AX603" i="9" s="1"/>
  <c r="AZ603" i="9"/>
  <c r="BA603" i="9"/>
  <c r="AX604" i="9"/>
  <c r="AY604" i="9"/>
  <c r="AZ604" i="9"/>
  <c r="BA604" i="9"/>
  <c r="AY605" i="9"/>
  <c r="AX605" i="9" s="1"/>
  <c r="AZ605" i="9"/>
  <c r="BA605" i="9"/>
  <c r="AX606" i="9"/>
  <c r="AY606" i="9"/>
  <c r="AZ606" i="9"/>
  <c r="BA606" i="9"/>
  <c r="AY607" i="9"/>
  <c r="AX607" i="9" s="1"/>
  <c r="AZ607" i="9"/>
  <c r="BA607" i="9"/>
  <c r="AY608" i="9"/>
  <c r="AX608" i="9" s="1"/>
  <c r="AZ608" i="9"/>
  <c r="BA608" i="9"/>
  <c r="AY609" i="9"/>
  <c r="AX609" i="9" s="1"/>
  <c r="AZ609" i="9"/>
  <c r="BA609" i="9"/>
  <c r="AX610" i="9"/>
  <c r="AY610" i="9"/>
  <c r="AZ610" i="9"/>
  <c r="BA610" i="9"/>
  <c r="AY611" i="9"/>
  <c r="AX611" i="9" s="1"/>
  <c r="AZ611" i="9"/>
  <c r="BA611" i="9"/>
  <c r="AY612" i="9"/>
  <c r="AX612" i="9" s="1"/>
  <c r="AZ612" i="9"/>
  <c r="BA612" i="9"/>
  <c r="AY613" i="9"/>
  <c r="AX613" i="9" s="1"/>
  <c r="AZ613" i="9"/>
  <c r="BA613" i="9"/>
  <c r="AY614" i="9"/>
  <c r="AX614" i="9" s="1"/>
  <c r="AZ614" i="9"/>
  <c r="BA614" i="9"/>
  <c r="AY615" i="9"/>
  <c r="AX615" i="9" s="1"/>
  <c r="AZ615" i="9"/>
  <c r="BA615" i="9"/>
  <c r="AY616" i="9"/>
  <c r="AX616" i="9" s="1"/>
  <c r="AZ616" i="9"/>
  <c r="BA616" i="9"/>
  <c r="AY617" i="9"/>
  <c r="AX617" i="9" s="1"/>
  <c r="AZ617" i="9"/>
  <c r="BA617" i="9"/>
  <c r="AX618" i="9"/>
  <c r="AY618" i="9"/>
  <c r="AZ618" i="9"/>
  <c r="BA618" i="9"/>
  <c r="AY619" i="9"/>
  <c r="AX619" i="9" s="1"/>
  <c r="AZ619" i="9"/>
  <c r="BA619" i="9"/>
  <c r="AY620" i="9"/>
  <c r="AX620" i="9" s="1"/>
  <c r="AZ620" i="9"/>
  <c r="BA620" i="9"/>
  <c r="AY621" i="9"/>
  <c r="AX621" i="9" s="1"/>
  <c r="AZ621" i="9"/>
  <c r="BA621" i="9"/>
  <c r="AY622" i="9"/>
  <c r="AX622" i="9" s="1"/>
  <c r="AZ622" i="9"/>
  <c r="BA622" i="9"/>
  <c r="AY623" i="9"/>
  <c r="AX623" i="9" s="1"/>
  <c r="AZ623" i="9"/>
  <c r="BA623" i="9"/>
  <c r="AY624" i="9"/>
  <c r="AX624" i="9" s="1"/>
  <c r="AZ624" i="9"/>
  <c r="BA624" i="9"/>
  <c r="AY625" i="9"/>
  <c r="AX625" i="9" s="1"/>
  <c r="AZ625" i="9"/>
  <c r="BA625" i="9"/>
  <c r="AY626" i="9"/>
  <c r="AX626" i="9" s="1"/>
  <c r="AZ626" i="9"/>
  <c r="BA626" i="9"/>
  <c r="AY627" i="9"/>
  <c r="AX627" i="9" s="1"/>
  <c r="AZ627" i="9"/>
  <c r="BA627" i="9"/>
  <c r="AY628" i="9"/>
  <c r="AX628" i="9" s="1"/>
  <c r="AZ628" i="9"/>
  <c r="BA628" i="9"/>
  <c r="AY629" i="9"/>
  <c r="AX629" i="9" s="1"/>
  <c r="AZ629" i="9"/>
  <c r="BA629" i="9"/>
  <c r="AY630" i="9"/>
  <c r="AX630" i="9" s="1"/>
  <c r="AZ630" i="9"/>
  <c r="BA630" i="9"/>
  <c r="AY631" i="9"/>
  <c r="AX631" i="9" s="1"/>
  <c r="AZ631" i="9"/>
  <c r="BA631" i="9"/>
  <c r="AY632" i="9"/>
  <c r="AX632" i="9" s="1"/>
  <c r="AZ632" i="9"/>
  <c r="BA632" i="9"/>
  <c r="AY633" i="9"/>
  <c r="AX633" i="9" s="1"/>
  <c r="AZ633" i="9"/>
  <c r="BA633" i="9"/>
  <c r="AY634" i="9"/>
  <c r="AX634" i="9" s="1"/>
  <c r="AZ634" i="9"/>
  <c r="BA634" i="9"/>
  <c r="AY635" i="9"/>
  <c r="AX635" i="9" s="1"/>
  <c r="AZ635" i="9"/>
  <c r="BA635" i="9"/>
  <c r="AX636" i="9"/>
  <c r="AY636" i="9"/>
  <c r="AZ636" i="9"/>
  <c r="BA636" i="9"/>
  <c r="AY637" i="9"/>
  <c r="AX637" i="9" s="1"/>
  <c r="AZ637" i="9"/>
  <c r="BA637" i="9"/>
  <c r="AX638" i="9"/>
  <c r="AY638" i="9"/>
  <c r="AZ638" i="9"/>
  <c r="BA638" i="9"/>
  <c r="AY639" i="9"/>
  <c r="AX639" i="9" s="1"/>
  <c r="AZ639" i="9"/>
  <c r="BA639" i="9"/>
  <c r="AY640" i="9"/>
  <c r="AX640" i="9" s="1"/>
  <c r="AZ640" i="9"/>
  <c r="BA640" i="9"/>
  <c r="AY641" i="9"/>
  <c r="AX641" i="9" s="1"/>
  <c r="AZ641" i="9"/>
  <c r="BA641" i="9"/>
  <c r="AY642" i="9"/>
  <c r="AX642" i="9" s="1"/>
  <c r="AZ642" i="9"/>
  <c r="BA642" i="9"/>
  <c r="AX643" i="9"/>
  <c r="AY643" i="9"/>
  <c r="AZ643" i="9"/>
  <c r="BA643" i="9"/>
  <c r="AY644" i="9"/>
  <c r="AX644" i="9" s="1"/>
  <c r="AZ644" i="9"/>
  <c r="BA644" i="9"/>
  <c r="AY645" i="9"/>
  <c r="AX645" i="9" s="1"/>
  <c r="AZ645" i="9"/>
  <c r="BA645" i="9"/>
  <c r="AX646" i="9"/>
  <c r="AY646" i="9"/>
  <c r="AZ646" i="9"/>
  <c r="BA646" i="9"/>
  <c r="AY647" i="9"/>
  <c r="AX647" i="9" s="1"/>
  <c r="AZ647" i="9"/>
  <c r="BA647" i="9"/>
  <c r="AY648" i="9"/>
  <c r="AX648" i="9" s="1"/>
  <c r="AZ648" i="9"/>
  <c r="BA648" i="9"/>
  <c r="AY649" i="9"/>
  <c r="AX649" i="9" s="1"/>
  <c r="AZ649" i="9"/>
  <c r="BA649" i="9"/>
  <c r="AY650" i="9"/>
  <c r="AX650" i="9" s="1"/>
  <c r="AZ650" i="9"/>
  <c r="BA650" i="9"/>
  <c r="AY651" i="9"/>
  <c r="AX651" i="9" s="1"/>
  <c r="AZ651" i="9"/>
  <c r="BA651" i="9"/>
  <c r="AY652" i="9"/>
  <c r="AX652" i="9" s="1"/>
  <c r="AZ652" i="9"/>
  <c r="BA652" i="9"/>
  <c r="AY653" i="9"/>
  <c r="AX653" i="9" s="1"/>
  <c r="AZ653" i="9"/>
  <c r="BA653" i="9"/>
  <c r="AX654" i="9"/>
  <c r="AY654" i="9"/>
  <c r="AZ654" i="9"/>
  <c r="BA654" i="9"/>
  <c r="AX655" i="9"/>
  <c r="AY655" i="9"/>
  <c r="AZ655" i="9"/>
  <c r="BA655" i="9"/>
  <c r="AY656" i="9"/>
  <c r="AX656" i="9" s="1"/>
  <c r="AZ656" i="9"/>
  <c r="BA656" i="9"/>
  <c r="AY657" i="9"/>
  <c r="AX657" i="9" s="1"/>
  <c r="AZ657" i="9"/>
  <c r="BA657" i="9"/>
  <c r="AY658" i="9"/>
  <c r="AX658" i="9" s="1"/>
  <c r="AZ658" i="9"/>
  <c r="BA658" i="9"/>
  <c r="AX659" i="9"/>
  <c r="AY659" i="9"/>
  <c r="AZ659" i="9"/>
  <c r="BA659" i="9"/>
  <c r="AY660" i="9"/>
  <c r="AX660" i="9" s="1"/>
  <c r="AZ660" i="9"/>
  <c r="BA660" i="9"/>
  <c r="AY661" i="9"/>
  <c r="AX661" i="9" s="1"/>
  <c r="AZ661" i="9"/>
  <c r="BA661" i="9"/>
  <c r="AY662" i="9"/>
  <c r="AX662" i="9" s="1"/>
  <c r="AZ662" i="9"/>
  <c r="BA662" i="9"/>
  <c r="AX663" i="9"/>
  <c r="AY663" i="9"/>
  <c r="AZ663" i="9"/>
  <c r="BA663" i="9"/>
  <c r="AX664" i="9"/>
  <c r="AY664" i="9"/>
  <c r="AZ664" i="9"/>
  <c r="BA664" i="9"/>
  <c r="AY665" i="9"/>
  <c r="AX665" i="9" s="1"/>
  <c r="AZ665" i="9"/>
  <c r="BA665" i="9"/>
  <c r="AX666" i="9"/>
  <c r="AY666" i="9"/>
  <c r="AZ666" i="9"/>
  <c r="BA666" i="9"/>
  <c r="AX667" i="9"/>
  <c r="AY667" i="9"/>
  <c r="AZ667" i="9"/>
  <c r="BA667" i="9"/>
  <c r="AY668" i="9"/>
  <c r="AX668" i="9" s="1"/>
  <c r="AZ668" i="9"/>
  <c r="BA668" i="9"/>
  <c r="AY669" i="9"/>
  <c r="AX669" i="9" s="1"/>
  <c r="AZ669" i="9"/>
  <c r="BA669" i="9"/>
  <c r="AY670" i="9"/>
  <c r="AX670" i="9" s="1"/>
  <c r="AZ670" i="9"/>
  <c r="BA670" i="9"/>
  <c r="AY671" i="9"/>
  <c r="AX671" i="9" s="1"/>
  <c r="AZ671" i="9"/>
  <c r="BA671" i="9"/>
  <c r="AX672" i="9"/>
  <c r="AY672" i="9"/>
  <c r="AZ672" i="9"/>
  <c r="BA672" i="9"/>
  <c r="AY673" i="9"/>
  <c r="AX673" i="9" s="1"/>
  <c r="AZ673" i="9"/>
  <c r="BA673" i="9"/>
  <c r="AY674" i="9"/>
  <c r="AX674" i="9" s="1"/>
  <c r="AZ674" i="9"/>
  <c r="BA674" i="9"/>
  <c r="AY675" i="9"/>
  <c r="AX675" i="9" s="1"/>
  <c r="AZ675" i="9"/>
  <c r="BA675" i="9"/>
  <c r="AX676" i="9"/>
  <c r="AY676" i="9"/>
  <c r="AZ676" i="9"/>
  <c r="BA676" i="9"/>
  <c r="AX677" i="9"/>
  <c r="AY677" i="9"/>
  <c r="AZ677" i="9"/>
  <c r="BA677" i="9"/>
  <c r="AY678" i="9"/>
  <c r="AX678" i="9" s="1"/>
  <c r="AZ678" i="9"/>
  <c r="BA678" i="9"/>
  <c r="AY679" i="9"/>
  <c r="AX679" i="9" s="1"/>
  <c r="AZ679" i="9"/>
  <c r="BA679" i="9"/>
  <c r="AX680" i="9"/>
  <c r="AY680" i="9"/>
  <c r="AZ680" i="9"/>
  <c r="BA680" i="9"/>
  <c r="AY681" i="9"/>
  <c r="AX681" i="9" s="1"/>
  <c r="AZ681" i="9"/>
  <c r="BA681" i="9"/>
  <c r="AX682" i="9"/>
  <c r="AY682" i="9"/>
  <c r="AZ682" i="9"/>
  <c r="BA682" i="9"/>
  <c r="AY683" i="9"/>
  <c r="AX683" i="9" s="1"/>
  <c r="AZ683" i="9"/>
  <c r="BA683" i="9"/>
  <c r="AY684" i="9"/>
  <c r="AX684" i="9" s="1"/>
  <c r="AZ684" i="9"/>
  <c r="BA684" i="9"/>
  <c r="AX685" i="9"/>
  <c r="AY685" i="9"/>
  <c r="AZ685" i="9"/>
  <c r="BA685" i="9"/>
  <c r="AY686" i="9"/>
  <c r="AX686" i="9" s="1"/>
  <c r="AZ686" i="9"/>
  <c r="BA686" i="9"/>
  <c r="AY687" i="9"/>
  <c r="AX687" i="9" s="1"/>
  <c r="AZ687" i="9"/>
  <c r="BA687" i="9"/>
  <c r="AY688" i="9"/>
  <c r="AX688" i="9" s="1"/>
  <c r="AZ688" i="9"/>
  <c r="BA688" i="9"/>
  <c r="AY689" i="9"/>
  <c r="AX689" i="9" s="1"/>
  <c r="AZ689" i="9"/>
  <c r="BA689" i="9"/>
  <c r="AY690" i="9"/>
  <c r="AX690" i="9" s="1"/>
  <c r="AZ690" i="9"/>
  <c r="BA690" i="9"/>
  <c r="AY691" i="9"/>
  <c r="AX691" i="9" s="1"/>
  <c r="AZ691" i="9"/>
  <c r="BA691" i="9"/>
  <c r="AY692" i="9"/>
  <c r="AX692" i="9" s="1"/>
  <c r="AZ692" i="9"/>
  <c r="BA692" i="9"/>
  <c r="AX693" i="9"/>
  <c r="AY693" i="9"/>
  <c r="AZ693" i="9"/>
  <c r="BA693" i="9"/>
  <c r="AX694" i="9"/>
  <c r="AY694" i="9"/>
  <c r="AZ694" i="9"/>
  <c r="BA694" i="9"/>
  <c r="AY695" i="9"/>
  <c r="AX695" i="9" s="1"/>
  <c r="AZ695" i="9"/>
  <c r="BA695" i="9"/>
  <c r="AY696" i="9"/>
  <c r="AX696" i="9" s="1"/>
  <c r="AZ696" i="9"/>
  <c r="BA696" i="9"/>
  <c r="AX697" i="9"/>
  <c r="AY697" i="9"/>
  <c r="AZ697" i="9"/>
  <c r="BA697" i="9"/>
  <c r="AY698" i="9"/>
  <c r="AX698" i="9" s="1"/>
  <c r="AZ698" i="9"/>
  <c r="BA698" i="9"/>
  <c r="AY699" i="9"/>
  <c r="AX699" i="9" s="1"/>
  <c r="AZ699" i="9"/>
  <c r="BA699" i="9"/>
  <c r="AX700" i="9"/>
  <c r="AY700" i="9"/>
  <c r="AZ700" i="9"/>
  <c r="BA700" i="9"/>
  <c r="AY701" i="9"/>
  <c r="AX701" i="9" s="1"/>
  <c r="AZ701" i="9"/>
  <c r="BA701" i="9"/>
  <c r="AX702" i="9"/>
  <c r="AY702" i="9"/>
  <c r="AZ702" i="9"/>
  <c r="BA702" i="9"/>
  <c r="AY703" i="9"/>
  <c r="AX703" i="9" s="1"/>
  <c r="AZ703" i="9"/>
  <c r="BA703" i="9"/>
  <c r="AY704" i="9"/>
  <c r="AX704" i="9" s="1"/>
  <c r="AZ704" i="9"/>
  <c r="BA704" i="9"/>
  <c r="AY705" i="9"/>
  <c r="AX705" i="9" s="1"/>
  <c r="AZ705" i="9"/>
  <c r="BA705" i="9"/>
  <c r="AY706" i="9"/>
  <c r="AX706" i="9" s="1"/>
  <c r="AZ706" i="9"/>
  <c r="BA706" i="9"/>
  <c r="AY707" i="9"/>
  <c r="AX707" i="9" s="1"/>
  <c r="AZ707" i="9"/>
  <c r="BA707" i="9"/>
  <c r="AY708" i="9"/>
  <c r="AX708" i="9" s="1"/>
  <c r="AZ708" i="9"/>
  <c r="BA708" i="9"/>
  <c r="AY709" i="9"/>
  <c r="AX709" i="9" s="1"/>
  <c r="AZ709" i="9"/>
  <c r="BA709" i="9"/>
  <c r="AX710" i="9"/>
  <c r="AY710" i="9"/>
  <c r="AZ710" i="9"/>
  <c r="BA710" i="9"/>
  <c r="AY711" i="9"/>
  <c r="AX711" i="9" s="1"/>
  <c r="AZ711" i="9"/>
  <c r="BA711" i="9"/>
  <c r="AX712" i="9"/>
  <c r="AY712" i="9"/>
  <c r="AZ712" i="9"/>
  <c r="BA712" i="9"/>
  <c r="AY713" i="9"/>
  <c r="AX713" i="9" s="1"/>
  <c r="AZ713" i="9"/>
  <c r="BA713" i="9"/>
  <c r="AX714" i="9"/>
  <c r="AY714" i="9"/>
  <c r="AZ714" i="9"/>
  <c r="BA714" i="9"/>
  <c r="AY715" i="9"/>
  <c r="AX715" i="9" s="1"/>
  <c r="AZ715" i="9"/>
  <c r="BA715" i="9"/>
  <c r="AY716" i="9"/>
  <c r="AX716" i="9" s="1"/>
  <c r="AZ716" i="9"/>
  <c r="BA716" i="9"/>
  <c r="AX717" i="9"/>
  <c r="AY717" i="9"/>
  <c r="AZ717" i="9"/>
  <c r="BA717" i="9"/>
  <c r="AY718" i="9"/>
  <c r="AX718" i="9" s="1"/>
  <c r="AZ718" i="9"/>
  <c r="BA718" i="9"/>
  <c r="AY719" i="9"/>
  <c r="AX719" i="9" s="1"/>
  <c r="AZ719" i="9"/>
  <c r="BA719" i="9"/>
  <c r="AY720" i="9"/>
  <c r="AX720" i="9" s="1"/>
  <c r="AZ720" i="9"/>
  <c r="BA720" i="9"/>
  <c r="AY721" i="9"/>
  <c r="AX721" i="9" s="1"/>
  <c r="AZ721" i="9"/>
  <c r="BA721" i="9"/>
  <c r="AY722" i="9"/>
  <c r="AX722" i="9" s="1"/>
  <c r="AZ722" i="9"/>
  <c r="BA722" i="9"/>
  <c r="AY723" i="9"/>
  <c r="AX723" i="9" s="1"/>
  <c r="AZ723" i="9"/>
  <c r="BA723" i="9"/>
  <c r="AX724" i="9"/>
  <c r="AY724" i="9"/>
  <c r="AZ724" i="9"/>
  <c r="BA724" i="9"/>
  <c r="AY725" i="9"/>
  <c r="AX725" i="9" s="1"/>
  <c r="AZ725" i="9"/>
  <c r="BA725" i="9"/>
  <c r="AY726" i="9"/>
  <c r="AX726" i="9" s="1"/>
  <c r="AZ726" i="9"/>
  <c r="BA726" i="9"/>
  <c r="AY727" i="9"/>
  <c r="AX727" i="9" s="1"/>
  <c r="AZ727" i="9"/>
  <c r="BA727" i="9"/>
  <c r="AY728" i="9"/>
  <c r="AX728" i="9" s="1"/>
  <c r="AZ728" i="9"/>
  <c r="BA728" i="9"/>
  <c r="AX729" i="9"/>
  <c r="AY729" i="9"/>
  <c r="AZ729" i="9"/>
  <c r="BA729" i="9"/>
  <c r="AY730" i="9"/>
  <c r="AX730" i="9" s="1"/>
  <c r="AZ730" i="9"/>
  <c r="BA730" i="9"/>
  <c r="AY731" i="9"/>
  <c r="AX731" i="9" s="1"/>
  <c r="AZ731" i="9"/>
  <c r="BA731" i="9"/>
  <c r="AX732" i="9"/>
  <c r="AY732" i="9"/>
  <c r="AZ732" i="9"/>
  <c r="BA732" i="9"/>
  <c r="AY733" i="9"/>
  <c r="AX733" i="9" s="1"/>
  <c r="AZ733" i="9"/>
  <c r="BA733" i="9"/>
  <c r="AX734" i="9"/>
  <c r="AY734" i="9"/>
  <c r="AZ734" i="9"/>
  <c r="BA734" i="9"/>
  <c r="AY735" i="9"/>
  <c r="AX735" i="9" s="1"/>
  <c r="AZ735" i="9"/>
  <c r="BA735" i="9"/>
  <c r="AY736" i="9"/>
  <c r="AX736" i="9" s="1"/>
  <c r="AZ736" i="9"/>
  <c r="BA736" i="9"/>
  <c r="AY737" i="9"/>
  <c r="AX737" i="9" s="1"/>
  <c r="AZ737" i="9"/>
  <c r="BA737" i="9"/>
  <c r="AY738" i="9"/>
  <c r="AX738" i="9" s="1"/>
  <c r="AZ738" i="9"/>
  <c r="BA738" i="9"/>
  <c r="AY739" i="9"/>
  <c r="AX739" i="9" s="1"/>
  <c r="AZ739" i="9"/>
  <c r="BA739" i="9"/>
  <c r="AX740" i="9"/>
  <c r="AY740" i="9"/>
  <c r="AZ740" i="9"/>
  <c r="BA740" i="9"/>
  <c r="AX741" i="9"/>
  <c r="AY741" i="9"/>
  <c r="AZ741" i="9"/>
  <c r="BA741" i="9"/>
  <c r="AY742" i="9"/>
  <c r="AX742" i="9" s="1"/>
  <c r="AZ742" i="9"/>
  <c r="BA742" i="9"/>
  <c r="AY743" i="9"/>
  <c r="AX743" i="9" s="1"/>
  <c r="AZ743" i="9"/>
  <c r="BA743" i="9"/>
  <c r="AX744" i="9"/>
  <c r="AY744" i="9"/>
  <c r="AZ744" i="9"/>
  <c r="BA744" i="9"/>
  <c r="AY745" i="9"/>
  <c r="AX745" i="9" s="1"/>
  <c r="AZ745" i="9"/>
  <c r="BA745" i="9"/>
  <c r="AX746" i="9"/>
  <c r="AY746" i="9"/>
  <c r="AZ746" i="9"/>
  <c r="BA746" i="9"/>
  <c r="AY747" i="9"/>
  <c r="AX747" i="9" s="1"/>
  <c r="AZ747" i="9"/>
  <c r="BA747" i="9"/>
  <c r="AY748" i="9"/>
  <c r="AX748" i="9" s="1"/>
  <c r="AZ748" i="9"/>
  <c r="BA748" i="9"/>
  <c r="AX749" i="9"/>
  <c r="AY749" i="9"/>
  <c r="AZ749" i="9"/>
  <c r="BA749" i="9"/>
  <c r="AY750" i="9"/>
  <c r="AX750" i="9" s="1"/>
  <c r="AZ750" i="9"/>
  <c r="BA750" i="9"/>
  <c r="AY751" i="9"/>
  <c r="AX751" i="9" s="1"/>
  <c r="AZ751" i="9"/>
  <c r="BA751" i="9"/>
  <c r="AY752" i="9"/>
  <c r="AX752" i="9" s="1"/>
  <c r="AZ752" i="9"/>
  <c r="BA752" i="9"/>
  <c r="AY753" i="9"/>
  <c r="AX753" i="9" s="1"/>
  <c r="AZ753" i="9"/>
  <c r="BA753" i="9"/>
  <c r="AY754" i="9"/>
  <c r="AX754" i="9" s="1"/>
  <c r="AZ754" i="9"/>
  <c r="BA754" i="9"/>
  <c r="AY755" i="9"/>
  <c r="AX755" i="9" s="1"/>
  <c r="AZ755" i="9"/>
  <c r="BA755" i="9"/>
  <c r="AY756" i="9"/>
  <c r="AX756" i="9" s="1"/>
  <c r="AZ756" i="9"/>
  <c r="BA756" i="9"/>
  <c r="AX757" i="9"/>
  <c r="AY757" i="9"/>
  <c r="AZ757" i="9"/>
  <c r="BA757" i="9"/>
  <c r="AX758" i="9"/>
  <c r="AY758" i="9"/>
  <c r="AZ758" i="9"/>
  <c r="BA758" i="9"/>
  <c r="AY759" i="9"/>
  <c r="AX759" i="9" s="1"/>
  <c r="AZ759" i="9"/>
  <c r="BA759" i="9"/>
  <c r="AY760" i="9"/>
  <c r="AX760" i="9" s="1"/>
  <c r="AZ760" i="9"/>
  <c r="BA760" i="9"/>
  <c r="AX761" i="9"/>
  <c r="AY761" i="9"/>
  <c r="AZ761" i="9"/>
  <c r="BA761" i="9"/>
  <c r="AY762" i="9"/>
  <c r="AX762" i="9" s="1"/>
  <c r="AZ762" i="9"/>
  <c r="BA762" i="9"/>
  <c r="AY763" i="9"/>
  <c r="AX763" i="9" s="1"/>
  <c r="AZ763" i="9"/>
  <c r="BA763" i="9"/>
  <c r="AX764" i="9"/>
  <c r="AY764" i="9"/>
  <c r="AZ764" i="9"/>
  <c r="BA764" i="9"/>
  <c r="AY765" i="9"/>
  <c r="AX765" i="9" s="1"/>
  <c r="AZ765" i="9"/>
  <c r="BA765" i="9"/>
  <c r="AX766" i="9"/>
  <c r="AY766" i="9"/>
  <c r="AZ766" i="9"/>
  <c r="BA766" i="9"/>
  <c r="AY767" i="9"/>
  <c r="AX767" i="9" s="1"/>
  <c r="AZ767" i="9"/>
  <c r="BA767" i="9"/>
  <c r="AY768" i="9"/>
  <c r="AX768" i="9" s="1"/>
  <c r="AZ768" i="9"/>
  <c r="BA768" i="9"/>
  <c r="AY769" i="9"/>
  <c r="AX769" i="9" s="1"/>
  <c r="AZ769" i="9"/>
  <c r="BA769" i="9"/>
  <c r="AY770" i="9"/>
  <c r="AX770" i="9" s="1"/>
  <c r="AZ770" i="9"/>
  <c r="BA770" i="9"/>
  <c r="AY771" i="9"/>
  <c r="AX771" i="9" s="1"/>
  <c r="AZ771" i="9"/>
  <c r="BA771" i="9"/>
  <c r="AY772" i="9"/>
  <c r="AX772" i="9" s="1"/>
  <c r="AZ772" i="9"/>
  <c r="BA772" i="9"/>
  <c r="AY773" i="9"/>
  <c r="AX773" i="9" s="1"/>
  <c r="AZ773" i="9"/>
  <c r="BA773" i="9"/>
  <c r="AX774" i="9"/>
  <c r="AY774" i="9"/>
  <c r="AZ774" i="9"/>
  <c r="BA774" i="9"/>
  <c r="AY775" i="9"/>
  <c r="AX775" i="9" s="1"/>
  <c r="AZ775" i="9"/>
  <c r="BA775" i="9"/>
  <c r="AX776" i="9"/>
  <c r="AY776" i="9"/>
  <c r="AZ776" i="9"/>
  <c r="BA776" i="9"/>
  <c r="AY777" i="9"/>
  <c r="AX777" i="9" s="1"/>
  <c r="AZ777" i="9"/>
  <c r="BA777" i="9"/>
  <c r="AX778" i="9"/>
  <c r="AY778" i="9"/>
  <c r="AZ778" i="9"/>
  <c r="BA778" i="9"/>
  <c r="AY779" i="9"/>
  <c r="AX779" i="9" s="1"/>
  <c r="AZ779" i="9"/>
  <c r="BA779" i="9"/>
  <c r="AY780" i="9"/>
  <c r="AX780" i="9" s="1"/>
  <c r="AZ780" i="9"/>
  <c r="BA780" i="9"/>
  <c r="AX781" i="9"/>
  <c r="AY781" i="9"/>
  <c r="AZ781" i="9"/>
  <c r="BA781" i="9"/>
  <c r="AY782" i="9"/>
  <c r="AX782" i="9" s="1"/>
  <c r="AZ782" i="9"/>
  <c r="BA782" i="9"/>
  <c r="AY783" i="9"/>
  <c r="AX783" i="9" s="1"/>
  <c r="AZ783" i="9"/>
  <c r="BA783" i="9"/>
  <c r="AY784" i="9"/>
  <c r="AX784" i="9" s="1"/>
  <c r="AZ784" i="9"/>
  <c r="BA784" i="9"/>
  <c r="AY785" i="9"/>
  <c r="AX785" i="9" s="1"/>
  <c r="AZ785" i="9"/>
  <c r="BA785" i="9"/>
  <c r="AY786" i="9"/>
  <c r="AX786" i="9" s="1"/>
  <c r="AZ786" i="9"/>
  <c r="BA786" i="9"/>
  <c r="AY787" i="9"/>
  <c r="AX787" i="9" s="1"/>
  <c r="AZ787" i="9"/>
  <c r="BA787" i="9"/>
  <c r="AX788" i="9"/>
  <c r="AY788" i="9"/>
  <c r="AZ788" i="9"/>
  <c r="BA788" i="9"/>
  <c r="AY789" i="9"/>
  <c r="AX789" i="9" s="1"/>
  <c r="AZ789" i="9"/>
  <c r="BA789" i="9"/>
  <c r="AY790" i="9"/>
  <c r="AX790" i="9" s="1"/>
  <c r="AZ790" i="9"/>
  <c r="BA790" i="9"/>
  <c r="AY791" i="9"/>
  <c r="AX791" i="9" s="1"/>
  <c r="AZ791" i="9"/>
  <c r="BA791" i="9"/>
  <c r="AY792" i="9"/>
  <c r="AX792" i="9" s="1"/>
  <c r="AZ792" i="9"/>
  <c r="BA792" i="9"/>
  <c r="AX793" i="9"/>
  <c r="AY793" i="9"/>
  <c r="AZ793" i="9"/>
  <c r="BA793" i="9"/>
  <c r="AY794" i="9"/>
  <c r="AX794" i="9" s="1"/>
  <c r="AZ794" i="9"/>
  <c r="BA794" i="9"/>
  <c r="AY795" i="9"/>
  <c r="AX795" i="9" s="1"/>
  <c r="AZ795" i="9"/>
  <c r="BA795" i="9"/>
  <c r="AX796" i="9"/>
  <c r="AY796" i="9"/>
  <c r="AZ796" i="9"/>
  <c r="BA796" i="9"/>
  <c r="AY797" i="9"/>
  <c r="AX797" i="9" s="1"/>
  <c r="AZ797" i="9"/>
  <c r="BA797" i="9"/>
  <c r="AX798" i="9"/>
  <c r="AY798" i="9"/>
  <c r="AZ798" i="9"/>
  <c r="BA798" i="9"/>
  <c r="AY799" i="9"/>
  <c r="AX799" i="9" s="1"/>
  <c r="AZ799" i="9"/>
  <c r="BA799" i="9"/>
  <c r="AY800" i="9"/>
  <c r="AX800" i="9" s="1"/>
  <c r="AZ800" i="9"/>
  <c r="BA800" i="9"/>
  <c r="AY801" i="9"/>
  <c r="AX801" i="9" s="1"/>
  <c r="AZ801" i="9"/>
  <c r="BA801" i="9"/>
  <c r="AY802" i="9"/>
  <c r="AX802" i="9" s="1"/>
  <c r="AZ802" i="9"/>
  <c r="BA802" i="9"/>
  <c r="AY803" i="9"/>
  <c r="AX803" i="9" s="1"/>
  <c r="AZ803" i="9"/>
  <c r="BA803" i="9"/>
  <c r="AX804" i="9"/>
  <c r="AY804" i="9"/>
  <c r="AZ804" i="9"/>
  <c r="BA804" i="9"/>
  <c r="AX805" i="9"/>
  <c r="AY805" i="9"/>
  <c r="AZ805" i="9"/>
  <c r="BA805" i="9"/>
  <c r="AY806" i="9"/>
  <c r="AX806" i="9" s="1"/>
  <c r="AZ806" i="9"/>
  <c r="BA806" i="9"/>
  <c r="AY807" i="9"/>
  <c r="AX807" i="9" s="1"/>
  <c r="AZ807" i="9"/>
  <c r="BA807" i="9"/>
  <c r="AX808" i="9"/>
  <c r="AY808" i="9"/>
  <c r="AZ808" i="9"/>
  <c r="BA808" i="9"/>
  <c r="AY809" i="9"/>
  <c r="AX809" i="9" s="1"/>
  <c r="AZ809" i="9"/>
  <c r="BA809" i="9"/>
  <c r="AX810" i="9"/>
  <c r="AY810" i="9"/>
  <c r="AZ810" i="9"/>
  <c r="BA810" i="9"/>
  <c r="AY811" i="9"/>
  <c r="AX811" i="9" s="1"/>
  <c r="AZ811" i="9"/>
  <c r="BA811" i="9"/>
  <c r="AX812" i="9"/>
  <c r="AY812" i="9"/>
  <c r="AZ812" i="9"/>
  <c r="BA812" i="9"/>
  <c r="AX813" i="9"/>
  <c r="AY813" i="9"/>
  <c r="AZ813" i="9"/>
  <c r="BA813" i="9"/>
  <c r="AY814" i="9"/>
  <c r="AX814" i="9" s="1"/>
  <c r="AZ814" i="9"/>
  <c r="BA814" i="9"/>
  <c r="AY815" i="9"/>
  <c r="AX815" i="9" s="1"/>
  <c r="AZ815" i="9"/>
  <c r="BA815" i="9"/>
  <c r="AY816" i="9"/>
  <c r="AX816" i="9" s="1"/>
  <c r="AZ816" i="9"/>
  <c r="BA816" i="9"/>
  <c r="AY817" i="9"/>
  <c r="AX817" i="9" s="1"/>
  <c r="AZ817" i="9"/>
  <c r="BA817" i="9"/>
  <c r="AY818" i="9"/>
  <c r="AX818" i="9" s="1"/>
  <c r="AZ818" i="9"/>
  <c r="BA818" i="9"/>
  <c r="AY819" i="9"/>
  <c r="AX819" i="9" s="1"/>
  <c r="AZ819" i="9"/>
  <c r="BA819" i="9"/>
  <c r="AY820" i="9"/>
  <c r="AX820" i="9" s="1"/>
  <c r="AZ820" i="9"/>
  <c r="BA820" i="9"/>
  <c r="AX821" i="9"/>
  <c r="AY821" i="9"/>
  <c r="AZ821" i="9"/>
  <c r="BA821" i="9"/>
  <c r="AX822" i="9"/>
  <c r="AY822" i="9"/>
  <c r="AZ822" i="9"/>
  <c r="BA822" i="9"/>
  <c r="AY823" i="9"/>
  <c r="AX823" i="9" s="1"/>
  <c r="AZ823" i="9"/>
  <c r="BA823" i="9"/>
  <c r="AY824" i="9"/>
  <c r="AX824" i="9" s="1"/>
  <c r="AZ824" i="9"/>
  <c r="BA824" i="9"/>
  <c r="AX825" i="9"/>
  <c r="AY825" i="9"/>
  <c r="AZ825" i="9"/>
  <c r="BA825" i="9"/>
  <c r="AY826" i="9"/>
  <c r="AX826" i="9" s="1"/>
  <c r="AZ826" i="9"/>
  <c r="BA826" i="9"/>
  <c r="AY827" i="9"/>
  <c r="AX827" i="9" s="1"/>
  <c r="AZ827" i="9"/>
  <c r="BA827" i="9"/>
  <c r="AX828" i="9"/>
  <c r="AY828" i="9"/>
  <c r="AZ828" i="9"/>
  <c r="BA828" i="9"/>
  <c r="AY829" i="9"/>
  <c r="AX829" i="9" s="1"/>
  <c r="AZ829" i="9"/>
  <c r="BA829" i="9"/>
  <c r="AX830" i="9"/>
  <c r="AY830" i="9"/>
  <c r="AZ830" i="9"/>
  <c r="BA830" i="9"/>
  <c r="AY831" i="9"/>
  <c r="AX831" i="9" s="1"/>
  <c r="AZ831" i="9"/>
  <c r="BA831" i="9"/>
  <c r="AY832" i="9"/>
  <c r="AX832" i="9" s="1"/>
  <c r="AZ832" i="9"/>
  <c r="BA832" i="9"/>
  <c r="AY833" i="9"/>
  <c r="AX833" i="9" s="1"/>
  <c r="AZ833" i="9"/>
  <c r="BA833" i="9"/>
  <c r="AY834" i="9"/>
  <c r="AX834" i="9" s="1"/>
  <c r="AZ834" i="9"/>
  <c r="BA834" i="9"/>
  <c r="AY835" i="9"/>
  <c r="AX835" i="9" s="1"/>
  <c r="AZ835" i="9"/>
  <c r="BA835" i="9"/>
  <c r="AY836" i="9"/>
  <c r="AX836" i="9" s="1"/>
  <c r="AZ836" i="9"/>
  <c r="BA836" i="9"/>
  <c r="AY837" i="9"/>
  <c r="AX837" i="9" s="1"/>
  <c r="AZ837" i="9"/>
  <c r="BA837" i="9"/>
  <c r="AX838" i="9"/>
  <c r="AY838" i="9"/>
  <c r="AZ838" i="9"/>
  <c r="BA838" i="9"/>
  <c r="AY839" i="9"/>
  <c r="AX839" i="9" s="1"/>
  <c r="AZ839" i="9"/>
  <c r="BA839" i="9"/>
  <c r="AX840" i="9"/>
  <c r="AY840" i="9"/>
  <c r="AZ840" i="9"/>
  <c r="BA840" i="9"/>
  <c r="AY841" i="9"/>
  <c r="AX841" i="9" s="1"/>
  <c r="AZ841" i="9"/>
  <c r="BA841" i="9"/>
  <c r="AX842" i="9"/>
  <c r="AY842" i="9"/>
  <c r="AZ842" i="9"/>
  <c r="BA842" i="9"/>
  <c r="AY843" i="9"/>
  <c r="AX843" i="9" s="1"/>
  <c r="AZ843" i="9"/>
  <c r="BA843" i="9"/>
  <c r="AY844" i="9"/>
  <c r="AX844" i="9" s="1"/>
  <c r="AZ844" i="9"/>
  <c r="BA844" i="9"/>
  <c r="AX845" i="9"/>
  <c r="AY845" i="9"/>
  <c r="AZ845" i="9"/>
  <c r="BA845" i="9"/>
  <c r="AY846" i="9"/>
  <c r="AX846" i="9" s="1"/>
  <c r="AZ846" i="9"/>
  <c r="BA846" i="9"/>
  <c r="AY847" i="9"/>
  <c r="AX847" i="9" s="1"/>
  <c r="AZ847" i="9"/>
  <c r="BA847" i="9"/>
  <c r="AY848" i="9"/>
  <c r="AX848" i="9" s="1"/>
  <c r="AZ848" i="9"/>
  <c r="BA848" i="9"/>
  <c r="AY849" i="9"/>
  <c r="AX849" i="9" s="1"/>
  <c r="AZ849" i="9"/>
  <c r="BA849" i="9"/>
  <c r="AY850" i="9"/>
  <c r="AX850" i="9" s="1"/>
  <c r="AZ850" i="9"/>
  <c r="BA850" i="9"/>
  <c r="AY851" i="9"/>
  <c r="AX851" i="9" s="1"/>
  <c r="AZ851" i="9"/>
  <c r="BA851" i="9"/>
  <c r="AX852" i="9"/>
  <c r="AY852" i="9"/>
  <c r="AZ852" i="9"/>
  <c r="BA852" i="9"/>
  <c r="AY853" i="9"/>
  <c r="AX853" i="9" s="1"/>
  <c r="AZ853" i="9"/>
  <c r="BA853" i="9"/>
  <c r="AY854" i="9"/>
  <c r="AX854" i="9" s="1"/>
  <c r="AZ854" i="9"/>
  <c r="BA854" i="9"/>
  <c r="AY855" i="9"/>
  <c r="AX855" i="9" s="1"/>
  <c r="AZ855" i="9"/>
  <c r="BA855" i="9"/>
  <c r="AY856" i="9"/>
  <c r="AX856" i="9" s="1"/>
  <c r="AZ856" i="9"/>
  <c r="BA856" i="9"/>
  <c r="AX857" i="9"/>
  <c r="AY857" i="9"/>
  <c r="AZ857" i="9"/>
  <c r="BA857" i="9"/>
  <c r="AY858" i="9"/>
  <c r="AX858" i="9" s="1"/>
  <c r="AZ858" i="9"/>
  <c r="BA858" i="9"/>
  <c r="AY859" i="9"/>
  <c r="AX859" i="9" s="1"/>
  <c r="AZ859" i="9"/>
  <c r="BA859" i="9"/>
  <c r="AX860" i="9"/>
  <c r="AY860" i="9"/>
  <c r="AZ860" i="9"/>
  <c r="BA860" i="9"/>
  <c r="AY861" i="9"/>
  <c r="AX861" i="9" s="1"/>
  <c r="AZ861" i="9"/>
  <c r="BA861" i="9"/>
  <c r="AX862" i="9"/>
  <c r="AY862" i="9"/>
  <c r="AZ862" i="9"/>
  <c r="BA862" i="9"/>
  <c r="AY863" i="9"/>
  <c r="AX863" i="9" s="1"/>
  <c r="AZ863" i="9"/>
  <c r="BA863" i="9"/>
  <c r="AY864" i="9"/>
  <c r="AX864" i="9" s="1"/>
  <c r="AZ864" i="9"/>
  <c r="BA864" i="9"/>
  <c r="AY865" i="9"/>
  <c r="AX865" i="9" s="1"/>
  <c r="AZ865" i="9"/>
  <c r="BA865" i="9"/>
  <c r="AY866" i="9"/>
  <c r="AX866" i="9" s="1"/>
  <c r="AZ866" i="9"/>
  <c r="BA866" i="9"/>
  <c r="AY867" i="9"/>
  <c r="AX867" i="9" s="1"/>
  <c r="AZ867" i="9"/>
  <c r="BA867" i="9"/>
  <c r="AX868" i="9"/>
  <c r="AY868" i="9"/>
  <c r="AZ868" i="9"/>
  <c r="BA868" i="9"/>
  <c r="AX869" i="9"/>
  <c r="AY869" i="9"/>
  <c r="AZ869" i="9"/>
  <c r="BA869" i="9"/>
  <c r="AY870" i="9"/>
  <c r="AX870" i="9" s="1"/>
  <c r="AZ870" i="9"/>
  <c r="BA870" i="9"/>
  <c r="AY871" i="9"/>
  <c r="AX871" i="9" s="1"/>
  <c r="AZ871" i="9"/>
  <c r="BA871" i="9"/>
  <c r="AX872" i="9"/>
  <c r="AY872" i="9"/>
  <c r="AZ872" i="9"/>
  <c r="BA872" i="9"/>
  <c r="AY873" i="9"/>
  <c r="AX873" i="9" s="1"/>
  <c r="AZ873" i="9"/>
  <c r="BA873" i="9"/>
  <c r="AX874" i="9"/>
  <c r="AY874" i="9"/>
  <c r="AZ874" i="9"/>
  <c r="BA874" i="9"/>
  <c r="AY875" i="9"/>
  <c r="AX875" i="9" s="1"/>
  <c r="AZ875" i="9"/>
  <c r="BA875" i="9"/>
  <c r="AY876" i="9"/>
  <c r="AX876" i="9" s="1"/>
  <c r="AZ876" i="9"/>
  <c r="BA876" i="9"/>
  <c r="AX877" i="9"/>
  <c r="AY877" i="9"/>
  <c r="AZ877" i="9"/>
  <c r="BA877" i="9"/>
  <c r="AY878" i="9"/>
  <c r="AX878" i="9" s="1"/>
  <c r="AZ878" i="9"/>
  <c r="BA878" i="9"/>
  <c r="AY879" i="9"/>
  <c r="AX879" i="9" s="1"/>
  <c r="AZ879" i="9"/>
  <c r="BA879" i="9"/>
  <c r="AX880" i="9"/>
  <c r="AY880" i="9"/>
  <c r="AZ880" i="9"/>
  <c r="BA880" i="9"/>
  <c r="AY881" i="9"/>
  <c r="AX881" i="9" s="1"/>
  <c r="AZ881" i="9"/>
  <c r="BA881" i="9"/>
  <c r="AY882" i="9"/>
  <c r="AX882" i="9" s="1"/>
  <c r="AZ882" i="9"/>
  <c r="BA882" i="9"/>
  <c r="AY883" i="9"/>
  <c r="AX883" i="9" s="1"/>
  <c r="AZ883" i="9"/>
  <c r="BA883" i="9"/>
  <c r="AX884" i="9"/>
  <c r="AY884" i="9"/>
  <c r="AZ884" i="9"/>
  <c r="BA884" i="9"/>
  <c r="AX885" i="9"/>
  <c r="AY885" i="9"/>
  <c r="AZ885" i="9"/>
  <c r="BA885" i="9"/>
  <c r="AX886" i="9"/>
  <c r="AY886" i="9"/>
  <c r="AZ886" i="9"/>
  <c r="BA886" i="9"/>
  <c r="AY887" i="9"/>
  <c r="AX887" i="9" s="1"/>
  <c r="AZ887" i="9"/>
  <c r="BA887" i="9"/>
  <c r="AY888" i="9"/>
  <c r="AX888" i="9" s="1"/>
  <c r="AZ888" i="9"/>
  <c r="BA888" i="9"/>
  <c r="AX889" i="9"/>
  <c r="AY889" i="9"/>
  <c r="AZ889" i="9"/>
  <c r="BA889" i="9"/>
  <c r="AY890" i="9"/>
  <c r="AX890" i="9" s="1"/>
  <c r="AZ890" i="9"/>
  <c r="BA890" i="9"/>
  <c r="AY891" i="9"/>
  <c r="AX891" i="9" s="1"/>
  <c r="AZ891" i="9"/>
  <c r="BA891" i="9"/>
  <c r="AY892" i="9"/>
  <c r="AX892" i="9" s="1"/>
  <c r="AZ892" i="9"/>
  <c r="BA892" i="9"/>
  <c r="AY893" i="9"/>
  <c r="AX893" i="9" s="1"/>
  <c r="AZ893" i="9"/>
  <c r="BA893" i="9"/>
  <c r="AX894" i="9"/>
  <c r="AY894" i="9"/>
  <c r="AZ894" i="9"/>
  <c r="BA894" i="9"/>
  <c r="AY895" i="9"/>
  <c r="AX895" i="9" s="1"/>
  <c r="AZ895" i="9"/>
  <c r="BA895" i="9"/>
  <c r="AY896" i="9"/>
  <c r="AX896" i="9" s="1"/>
  <c r="AZ896" i="9"/>
  <c r="BA896" i="9"/>
  <c r="AY897" i="9"/>
  <c r="AX897" i="9" s="1"/>
  <c r="AZ897" i="9"/>
  <c r="BA897" i="9"/>
  <c r="AY898" i="9"/>
  <c r="AX898" i="9" s="1"/>
  <c r="AZ898" i="9"/>
  <c r="BA898" i="9"/>
  <c r="AY899" i="9"/>
  <c r="AX899" i="9" s="1"/>
  <c r="AZ899" i="9"/>
  <c r="BA899" i="9"/>
  <c r="AY900" i="9"/>
  <c r="AX900" i="9" s="1"/>
  <c r="AZ900" i="9"/>
  <c r="BA900" i="9"/>
  <c r="AY901" i="9"/>
  <c r="AX901" i="9" s="1"/>
  <c r="AZ901" i="9"/>
  <c r="BA901" i="9"/>
  <c r="AX902" i="9"/>
  <c r="AY902" i="9"/>
  <c r="AZ902" i="9"/>
  <c r="BA902" i="9"/>
  <c r="AY903" i="9"/>
  <c r="AX903" i="9" s="1"/>
  <c r="AZ903" i="9"/>
  <c r="BA903" i="9"/>
  <c r="AX904" i="9"/>
  <c r="AY904" i="9"/>
  <c r="AZ904" i="9"/>
  <c r="BA904" i="9"/>
  <c r="AY905" i="9"/>
  <c r="AX905" i="9" s="1"/>
  <c r="AZ905" i="9"/>
  <c r="BA905" i="9"/>
  <c r="AX906" i="9"/>
  <c r="AY906" i="9"/>
  <c r="AZ906" i="9"/>
  <c r="BA906" i="9"/>
  <c r="AY907" i="9"/>
  <c r="AX907" i="9" s="1"/>
  <c r="AZ907" i="9"/>
  <c r="BA907" i="9"/>
  <c r="AY908" i="9"/>
  <c r="AX908" i="9" s="1"/>
  <c r="AZ908" i="9"/>
  <c r="BA908" i="9"/>
  <c r="AX909" i="9"/>
  <c r="AY909" i="9"/>
  <c r="AZ909" i="9"/>
  <c r="BA909" i="9"/>
  <c r="AX910" i="9"/>
  <c r="AY910" i="9"/>
  <c r="AZ910" i="9"/>
  <c r="BA910" i="9"/>
  <c r="AY911" i="9"/>
  <c r="AX911" i="9" s="1"/>
  <c r="AZ911" i="9"/>
  <c r="BA911" i="9"/>
  <c r="AY912" i="9"/>
  <c r="AX912" i="9" s="1"/>
  <c r="AZ912" i="9"/>
  <c r="BA912" i="9"/>
  <c r="AY913" i="9"/>
  <c r="AX913" i="9" s="1"/>
  <c r="AZ913" i="9"/>
  <c r="BA913" i="9"/>
  <c r="AY914" i="9"/>
  <c r="AX914" i="9" s="1"/>
  <c r="AZ914" i="9"/>
  <c r="BA914" i="9"/>
  <c r="AY915" i="9"/>
  <c r="AX915" i="9" s="1"/>
  <c r="AZ915" i="9"/>
  <c r="BA915" i="9"/>
  <c r="AX916" i="9"/>
  <c r="AY916" i="9"/>
  <c r="AZ916" i="9"/>
  <c r="BA916" i="9"/>
  <c r="AY917" i="9"/>
  <c r="AX917" i="9" s="1"/>
  <c r="AZ917" i="9"/>
  <c r="BA917" i="9"/>
  <c r="AY918" i="9"/>
  <c r="AX918" i="9" s="1"/>
  <c r="AZ918" i="9"/>
  <c r="BA918" i="9"/>
  <c r="AY919" i="9"/>
  <c r="AX919" i="9" s="1"/>
  <c r="AZ919" i="9"/>
  <c r="BA919" i="9"/>
  <c r="AY920" i="9"/>
  <c r="AX920" i="9" s="1"/>
  <c r="AZ920" i="9"/>
  <c r="BA920" i="9"/>
  <c r="AY921" i="9"/>
  <c r="AX921" i="9" s="1"/>
  <c r="AZ921" i="9"/>
  <c r="BA921" i="9"/>
  <c r="AY922" i="9"/>
  <c r="AX922" i="9" s="1"/>
  <c r="AZ922" i="9"/>
  <c r="BA922" i="9"/>
  <c r="AY923" i="9"/>
  <c r="AX923" i="9" s="1"/>
  <c r="AZ923" i="9"/>
  <c r="BA923" i="9"/>
  <c r="AX924" i="9"/>
  <c r="AY924" i="9"/>
  <c r="AZ924" i="9"/>
  <c r="BA924" i="9"/>
  <c r="AY925" i="9"/>
  <c r="AX925" i="9" s="1"/>
  <c r="AZ925" i="9"/>
  <c r="BA925" i="9"/>
  <c r="AY926" i="9"/>
  <c r="AX926" i="9" s="1"/>
  <c r="AZ926" i="9"/>
  <c r="BA926" i="9"/>
  <c r="AY927" i="9"/>
  <c r="AX927" i="9" s="1"/>
  <c r="AZ927" i="9"/>
  <c r="BA927" i="9"/>
  <c r="AY928" i="9"/>
  <c r="AX928" i="9" s="1"/>
  <c r="AZ928" i="9"/>
  <c r="BA928" i="9"/>
  <c r="AX929" i="9"/>
  <c r="AY929" i="9"/>
  <c r="AZ929" i="9"/>
  <c r="BA929" i="9"/>
  <c r="AY930" i="9"/>
  <c r="AX930" i="9" s="1"/>
  <c r="AZ930" i="9"/>
  <c r="BA930" i="9"/>
  <c r="AY931" i="9"/>
  <c r="AX931" i="9" s="1"/>
  <c r="AZ931" i="9"/>
  <c r="BA931" i="9"/>
  <c r="AX932" i="9"/>
  <c r="AY932" i="9"/>
  <c r="AZ932" i="9"/>
  <c r="BA932" i="9"/>
  <c r="AY933" i="9"/>
  <c r="AX933" i="9" s="1"/>
  <c r="AZ933" i="9"/>
  <c r="BA933" i="9"/>
  <c r="AY934" i="9"/>
  <c r="AX934" i="9" s="1"/>
  <c r="AZ934" i="9"/>
  <c r="BA934" i="9"/>
  <c r="AY935" i="9"/>
  <c r="AX935" i="9" s="1"/>
  <c r="AZ935" i="9"/>
  <c r="BA935" i="9"/>
  <c r="AX936" i="9"/>
  <c r="AY936" i="9"/>
  <c r="AZ936" i="9"/>
  <c r="BA936" i="9"/>
  <c r="AY937" i="9"/>
  <c r="AX937" i="9" s="1"/>
  <c r="AZ937" i="9"/>
  <c r="BA937" i="9"/>
  <c r="AX938" i="9"/>
  <c r="AY938" i="9"/>
  <c r="AZ938" i="9"/>
  <c r="BA938" i="9"/>
  <c r="AY939" i="9"/>
  <c r="AX939" i="9" s="1"/>
  <c r="AZ939" i="9"/>
  <c r="BA939" i="9"/>
  <c r="AX940" i="9"/>
  <c r="AY940" i="9"/>
  <c r="AZ940" i="9"/>
  <c r="BA940" i="9"/>
  <c r="AX941" i="9"/>
  <c r="AY941" i="9"/>
  <c r="AZ941" i="9"/>
  <c r="BA941" i="9"/>
  <c r="AX942" i="9"/>
  <c r="AY942" i="9"/>
  <c r="AZ942" i="9"/>
  <c r="BA942" i="9"/>
  <c r="AY943" i="9"/>
  <c r="AX943" i="9" s="1"/>
  <c r="AZ943" i="9"/>
  <c r="BA943" i="9"/>
  <c r="AY944" i="9"/>
  <c r="AX944" i="9" s="1"/>
  <c r="AZ944" i="9"/>
  <c r="BA944" i="9"/>
  <c r="AY945" i="9"/>
  <c r="AX945" i="9" s="1"/>
  <c r="AZ945" i="9"/>
  <c r="BA945" i="9"/>
  <c r="AY946" i="9"/>
  <c r="AX946" i="9" s="1"/>
  <c r="AZ946" i="9"/>
  <c r="BA946" i="9"/>
  <c r="AY947" i="9"/>
  <c r="AX947" i="9" s="1"/>
  <c r="AZ947" i="9"/>
  <c r="BA947" i="9"/>
  <c r="AY948" i="9"/>
  <c r="AX948" i="9" s="1"/>
  <c r="AZ948" i="9"/>
  <c r="BA948" i="9"/>
  <c r="AX949" i="9"/>
  <c r="AY949" i="9"/>
  <c r="AZ949" i="9"/>
  <c r="BA949" i="9"/>
  <c r="AY950" i="9"/>
  <c r="AX950" i="9" s="1"/>
  <c r="AZ950" i="9"/>
  <c r="BA950" i="9"/>
  <c r="AY951" i="9"/>
  <c r="AX951" i="9" s="1"/>
  <c r="AZ951" i="9"/>
  <c r="BA951" i="9"/>
  <c r="AY952" i="9"/>
  <c r="AX952" i="9" s="1"/>
  <c r="AZ952" i="9"/>
  <c r="BA952" i="9"/>
  <c r="AX953" i="9"/>
  <c r="AY953" i="9"/>
  <c r="AZ953" i="9"/>
  <c r="BA953" i="9"/>
  <c r="AY954" i="9"/>
  <c r="AX954" i="9" s="1"/>
  <c r="AZ954" i="9"/>
  <c r="BA954" i="9"/>
  <c r="AY955" i="9"/>
  <c r="AX955" i="9" s="1"/>
  <c r="AZ955" i="9"/>
  <c r="BA955" i="9"/>
  <c r="AY956" i="9"/>
  <c r="AX956" i="9" s="1"/>
  <c r="AZ956" i="9"/>
  <c r="BA956" i="9"/>
  <c r="AY957" i="9"/>
  <c r="AX957" i="9" s="1"/>
  <c r="AZ957" i="9"/>
  <c r="BA957" i="9"/>
  <c r="AX958" i="9"/>
  <c r="AY958" i="9"/>
  <c r="AZ958" i="9"/>
  <c r="BA958" i="9"/>
  <c r="AY959" i="9"/>
  <c r="AX959" i="9" s="1"/>
  <c r="AZ959" i="9"/>
  <c r="BA959" i="9"/>
  <c r="AX960" i="9"/>
  <c r="AY960" i="9"/>
  <c r="AZ960" i="9"/>
  <c r="BA960" i="9"/>
  <c r="AY961" i="9"/>
  <c r="AX961" i="9" s="1"/>
  <c r="AZ961" i="9"/>
  <c r="BA961" i="9"/>
  <c r="AY962" i="9"/>
  <c r="AX962" i="9" s="1"/>
  <c r="AZ962" i="9"/>
  <c r="BA962" i="9"/>
  <c r="AY963" i="9"/>
  <c r="AX963" i="9" s="1"/>
  <c r="AZ963" i="9"/>
  <c r="BA963" i="9"/>
  <c r="AY964" i="9"/>
  <c r="AX964" i="9" s="1"/>
  <c r="AZ964" i="9"/>
  <c r="BA964" i="9"/>
  <c r="AY965" i="9"/>
  <c r="AX965" i="9" s="1"/>
  <c r="AZ965" i="9"/>
  <c r="BA965" i="9"/>
  <c r="AX966" i="9"/>
  <c r="AY966" i="9"/>
  <c r="AZ966" i="9"/>
  <c r="BA966" i="9"/>
  <c r="AY967" i="9"/>
  <c r="AX967" i="9" s="1"/>
  <c r="AZ967" i="9"/>
  <c r="BA967" i="9"/>
  <c r="AY968" i="9"/>
  <c r="AX968" i="9" s="1"/>
  <c r="AZ968" i="9"/>
  <c r="BA968" i="9"/>
  <c r="AY969" i="9"/>
  <c r="AX969" i="9" s="1"/>
  <c r="AZ969" i="9"/>
  <c r="BA969" i="9"/>
  <c r="AX970" i="9"/>
  <c r="AY970" i="9"/>
  <c r="AZ970" i="9"/>
  <c r="BA970" i="9"/>
  <c r="AY971" i="9"/>
  <c r="AX971" i="9" s="1"/>
  <c r="AZ971" i="9"/>
  <c r="BA971" i="9"/>
  <c r="AY972" i="9"/>
  <c r="AX972" i="9" s="1"/>
  <c r="AZ972" i="9"/>
  <c r="BA972" i="9"/>
  <c r="AX973" i="9"/>
  <c r="AY973" i="9"/>
  <c r="AZ973" i="9"/>
  <c r="BA973" i="9"/>
  <c r="AX974" i="9"/>
  <c r="AY974" i="9"/>
  <c r="AZ974" i="9"/>
  <c r="BA974" i="9"/>
  <c r="AY975" i="9"/>
  <c r="AX975" i="9" s="1"/>
  <c r="AZ975" i="9"/>
  <c r="BA975" i="9"/>
  <c r="AX976" i="9"/>
  <c r="AY976" i="9"/>
  <c r="AZ976" i="9"/>
  <c r="BA976" i="9"/>
  <c r="AX977" i="9"/>
  <c r="AY977" i="9"/>
  <c r="AZ977" i="9"/>
  <c r="BA977" i="9"/>
  <c r="AX978" i="9"/>
  <c r="AY978" i="9"/>
  <c r="AZ978" i="9"/>
  <c r="BA978" i="9"/>
  <c r="AY979" i="9"/>
  <c r="AX979" i="9" s="1"/>
  <c r="AZ979" i="9"/>
  <c r="BA979" i="9"/>
  <c r="AY980" i="9"/>
  <c r="AX980" i="9" s="1"/>
  <c r="AZ980" i="9"/>
  <c r="BA980" i="9"/>
  <c r="AY981" i="9"/>
  <c r="AX981" i="9" s="1"/>
  <c r="AZ981" i="9"/>
  <c r="BA981" i="9"/>
  <c r="AX982" i="9"/>
  <c r="AY982" i="9"/>
  <c r="AZ982" i="9"/>
  <c r="BA982" i="9"/>
  <c r="AY983" i="9"/>
  <c r="AX983" i="9" s="1"/>
  <c r="AZ983" i="9"/>
  <c r="BA983" i="9"/>
  <c r="AY984" i="9"/>
  <c r="AX984" i="9" s="1"/>
  <c r="AZ984" i="9"/>
  <c r="BA984" i="9"/>
  <c r="AY985" i="9"/>
  <c r="AX985" i="9" s="1"/>
  <c r="AZ985" i="9"/>
  <c r="BA985" i="9"/>
  <c r="AX986" i="9"/>
  <c r="AY986" i="9"/>
  <c r="AZ986" i="9"/>
  <c r="BA986" i="9"/>
  <c r="AY987" i="9"/>
  <c r="AX987" i="9" s="1"/>
  <c r="AZ987" i="9"/>
  <c r="BA987" i="9"/>
  <c r="AY988" i="9"/>
  <c r="AX988" i="9" s="1"/>
  <c r="AZ988" i="9"/>
  <c r="BA988" i="9"/>
  <c r="AY989" i="9"/>
  <c r="AX989" i="9" s="1"/>
  <c r="AZ989" i="9"/>
  <c r="BA989" i="9"/>
  <c r="AX990" i="9"/>
  <c r="AY990" i="9"/>
  <c r="AZ990" i="9"/>
  <c r="BA990" i="9"/>
  <c r="AY991" i="9"/>
  <c r="AX991" i="9" s="1"/>
  <c r="AZ991" i="9"/>
  <c r="BA991" i="9"/>
  <c r="AX992" i="9"/>
  <c r="AY992" i="9"/>
  <c r="AZ992" i="9"/>
  <c r="BA992" i="9"/>
  <c r="AX993" i="9"/>
  <c r="AY993" i="9"/>
  <c r="AZ993" i="9"/>
  <c r="BA993" i="9"/>
  <c r="AX994" i="9"/>
  <c r="AY994" i="9"/>
  <c r="AZ994" i="9"/>
  <c r="BA994" i="9"/>
  <c r="AY995" i="9"/>
  <c r="AX995" i="9" s="1"/>
  <c r="AZ995" i="9"/>
  <c r="BA995" i="9"/>
  <c r="AX996" i="9"/>
  <c r="AY996" i="9"/>
  <c r="AZ996" i="9"/>
  <c r="BA996" i="9"/>
  <c r="AY997" i="9"/>
  <c r="AX997" i="9" s="1"/>
  <c r="AZ997" i="9"/>
  <c r="BA997" i="9"/>
  <c r="AX998" i="9"/>
  <c r="AY998" i="9"/>
  <c r="AZ998" i="9"/>
  <c r="BA998" i="9"/>
  <c r="AY999" i="9"/>
  <c r="AX999" i="9" s="1"/>
  <c r="AZ999" i="9"/>
  <c r="BA999" i="9"/>
  <c r="AY1000" i="9"/>
  <c r="AX1000" i="9" s="1"/>
  <c r="AZ1000" i="9"/>
  <c r="BA1000" i="9"/>
  <c r="AY1001" i="9"/>
  <c r="AX1001" i="9" s="1"/>
  <c r="AZ1001" i="9"/>
  <c r="BA1001" i="9"/>
  <c r="AX1002" i="9"/>
  <c r="AY1002" i="9"/>
  <c r="AZ1002" i="9"/>
  <c r="BA1002" i="9"/>
  <c r="AY1003" i="9"/>
  <c r="AX1003" i="9" s="1"/>
  <c r="AZ1003" i="9"/>
  <c r="BA1003" i="9"/>
  <c r="AY1004" i="9"/>
  <c r="AX1004" i="9" s="1"/>
  <c r="AZ1004" i="9"/>
  <c r="BA1004" i="9"/>
  <c r="AX1005" i="9"/>
  <c r="AY1005" i="9"/>
  <c r="AZ1005" i="9"/>
  <c r="BA1005" i="9"/>
  <c r="AX1006" i="9"/>
  <c r="AY1006" i="9"/>
  <c r="AZ1006" i="9"/>
  <c r="BA1006" i="9"/>
  <c r="AY1007" i="9"/>
  <c r="AX1007" i="9" s="1"/>
  <c r="AZ1007" i="9"/>
  <c r="BA1007" i="9"/>
  <c r="AY1008" i="9"/>
  <c r="AX1008" i="9" s="1"/>
  <c r="AZ1008" i="9"/>
  <c r="BA1008" i="9"/>
  <c r="AX1009" i="9"/>
  <c r="AY1009" i="9"/>
  <c r="AZ1009" i="9"/>
  <c r="BA1009" i="9"/>
  <c r="AX1010" i="9"/>
  <c r="AY1010" i="9"/>
  <c r="AZ1010" i="9"/>
  <c r="BA1010" i="9"/>
  <c r="AY1011" i="9"/>
  <c r="AX1011" i="9" s="1"/>
  <c r="AZ1011" i="9"/>
  <c r="BA1011" i="9"/>
  <c r="AX1012" i="9"/>
  <c r="AY1012" i="9"/>
  <c r="AZ1012" i="9"/>
  <c r="BA1012" i="9"/>
  <c r="AY1013" i="9"/>
  <c r="AX1013" i="9" s="1"/>
  <c r="AZ1013" i="9"/>
  <c r="BA1013" i="9"/>
  <c r="AX1014" i="9"/>
  <c r="AY1014" i="9"/>
  <c r="AZ1014" i="9"/>
  <c r="BA1014" i="9"/>
  <c r="AY1015" i="9"/>
  <c r="AX1015" i="9" s="1"/>
  <c r="AZ1015" i="9"/>
  <c r="BA1015" i="9"/>
  <c r="AY1016" i="9"/>
  <c r="AX1016" i="9" s="1"/>
  <c r="AZ1016" i="9"/>
  <c r="BA1016" i="9"/>
  <c r="AY1017" i="9"/>
  <c r="AX1017" i="9" s="1"/>
  <c r="AZ1017" i="9"/>
  <c r="BA1017" i="9"/>
  <c r="AX1018" i="9"/>
  <c r="AY1018" i="9"/>
  <c r="AZ1018" i="9"/>
  <c r="BA1018" i="9"/>
  <c r="AY1019" i="9"/>
  <c r="AX1019" i="9" s="1"/>
  <c r="AZ1019" i="9"/>
  <c r="BA1019" i="9"/>
  <c r="AX1020" i="9"/>
  <c r="AY1020" i="9"/>
  <c r="AZ1020" i="9"/>
  <c r="BA1020" i="9"/>
  <c r="AY1021" i="9"/>
  <c r="AX1021" i="9" s="1"/>
  <c r="AZ1021" i="9"/>
  <c r="BA1021" i="9"/>
  <c r="AX1022" i="9"/>
  <c r="AY1022" i="9"/>
  <c r="AZ1022" i="9"/>
  <c r="BA1022" i="9"/>
  <c r="AY1023" i="9"/>
  <c r="AX1023" i="9" s="1"/>
  <c r="AZ1023" i="9"/>
  <c r="BA1023" i="9"/>
  <c r="AX1024" i="9"/>
  <c r="AY1024" i="9"/>
  <c r="AZ1024" i="9"/>
  <c r="BA1024" i="9"/>
  <c r="AY1025" i="9"/>
  <c r="AX1025" i="9" s="1"/>
  <c r="AZ1025" i="9"/>
  <c r="BA1025" i="9"/>
  <c r="AX1026" i="9"/>
  <c r="AY1026" i="9"/>
  <c r="AZ1026" i="9"/>
  <c r="BA1026" i="9"/>
  <c r="AY1027" i="9"/>
  <c r="AX1027" i="9" s="1"/>
  <c r="AZ1027" i="9"/>
  <c r="BA1027" i="9"/>
  <c r="AY1028" i="9"/>
  <c r="AX1028" i="9" s="1"/>
  <c r="AZ1028" i="9"/>
  <c r="BA1028" i="9"/>
  <c r="AX1029" i="9"/>
  <c r="AY1029" i="9"/>
  <c r="AZ1029" i="9"/>
  <c r="BA1029" i="9"/>
  <c r="AY1030" i="9"/>
  <c r="AX1030" i="9" s="1"/>
  <c r="AZ1030" i="9"/>
  <c r="BA1030" i="9"/>
  <c r="AY1031" i="9"/>
  <c r="AX1031" i="9" s="1"/>
  <c r="AZ1031" i="9"/>
  <c r="BA1031" i="9"/>
  <c r="AY1032" i="9"/>
  <c r="AX1032" i="9" s="1"/>
  <c r="AZ1032" i="9"/>
  <c r="BA1032" i="9"/>
  <c r="AY1033" i="9"/>
  <c r="AX1033" i="9" s="1"/>
  <c r="AZ1033" i="9"/>
  <c r="BA1033" i="9"/>
  <c r="AY1034" i="9"/>
  <c r="AX1034" i="9" s="1"/>
  <c r="AZ1034" i="9"/>
  <c r="BA1034" i="9"/>
  <c r="AY1035" i="9"/>
  <c r="AX1035" i="9" s="1"/>
  <c r="AZ1035" i="9"/>
  <c r="BA1035" i="9"/>
  <c r="AY1036" i="9"/>
  <c r="AX1036" i="9" s="1"/>
  <c r="AZ1036" i="9"/>
  <c r="BA1036" i="9"/>
  <c r="AX1037" i="9"/>
  <c r="AY1037" i="9"/>
  <c r="AZ1037" i="9"/>
  <c r="BA1037" i="9"/>
  <c r="AY1038" i="9"/>
  <c r="AX1038" i="9" s="1"/>
  <c r="AZ1038" i="9"/>
  <c r="BA1038" i="9"/>
  <c r="AY1039" i="9"/>
  <c r="AX1039" i="9" s="1"/>
  <c r="AZ1039" i="9"/>
  <c r="BA1039" i="9"/>
  <c r="AX1040" i="9"/>
  <c r="AY1040" i="9"/>
  <c r="AZ1040" i="9"/>
  <c r="BA1040" i="9"/>
  <c r="AY1041" i="9"/>
  <c r="AX1041" i="9" s="1"/>
  <c r="AZ1041" i="9"/>
  <c r="BA1041" i="9"/>
  <c r="AY1042" i="9"/>
  <c r="AX1042" i="9" s="1"/>
  <c r="AZ1042" i="9"/>
  <c r="BA1042" i="9"/>
  <c r="AY1043" i="9"/>
  <c r="AX1043" i="9" s="1"/>
  <c r="AZ1043" i="9"/>
  <c r="BA1043" i="9"/>
  <c r="AY1044" i="9"/>
  <c r="AX1044" i="9" s="1"/>
  <c r="AZ1044" i="9"/>
  <c r="BA1044" i="9"/>
  <c r="AY1045" i="9"/>
  <c r="AX1045" i="9" s="1"/>
  <c r="AZ1045" i="9"/>
  <c r="BA1045" i="9"/>
  <c r="AX1046" i="9"/>
  <c r="AY1046" i="9"/>
  <c r="AZ1046" i="9"/>
  <c r="BA1046" i="9"/>
  <c r="AY1047" i="9"/>
  <c r="AX1047" i="9" s="1"/>
  <c r="AZ1047" i="9"/>
  <c r="BA1047" i="9"/>
  <c r="AY1048" i="9"/>
  <c r="AX1048" i="9" s="1"/>
  <c r="AZ1048" i="9"/>
  <c r="BA1048" i="9"/>
  <c r="AY1049" i="9"/>
  <c r="AX1049" i="9" s="1"/>
  <c r="AZ1049" i="9"/>
  <c r="BA1049" i="9"/>
  <c r="AY1050" i="9"/>
  <c r="AX1050" i="9" s="1"/>
  <c r="AZ1050" i="9"/>
  <c r="BA1050" i="9"/>
  <c r="AY1051" i="9"/>
  <c r="AX1051" i="9" s="1"/>
  <c r="AZ1051" i="9"/>
  <c r="BA1051" i="9"/>
  <c r="AX1052" i="9"/>
  <c r="AY1052" i="9"/>
  <c r="AZ1052" i="9"/>
  <c r="BA1052" i="9"/>
  <c r="AY1053" i="9"/>
  <c r="AX1053" i="9" s="1"/>
  <c r="AZ1053" i="9"/>
  <c r="BA1053" i="9"/>
  <c r="AX1054" i="9"/>
  <c r="AY1054" i="9"/>
  <c r="AZ1054" i="9"/>
  <c r="BA1054" i="9"/>
  <c r="AY1055" i="9"/>
  <c r="AX1055" i="9" s="1"/>
  <c r="AZ1055" i="9"/>
  <c r="BA1055" i="9"/>
  <c r="AX1056" i="9"/>
  <c r="AY1056" i="9"/>
  <c r="AZ1056" i="9"/>
  <c r="BA1056" i="9"/>
  <c r="AX1057" i="9"/>
  <c r="AY1057" i="9"/>
  <c r="AZ1057" i="9"/>
  <c r="BA1057" i="9"/>
  <c r="AX1058" i="9"/>
  <c r="AY1058" i="9"/>
  <c r="AZ1058" i="9"/>
  <c r="BA1058" i="9"/>
  <c r="AY1059" i="9"/>
  <c r="AX1059" i="9" s="1"/>
  <c r="AZ1059" i="9"/>
  <c r="BA1059" i="9"/>
  <c r="AX1060" i="9"/>
  <c r="AY1060" i="9"/>
  <c r="AZ1060" i="9"/>
  <c r="BA1060" i="9"/>
  <c r="AY1061" i="9"/>
  <c r="AX1061" i="9" s="1"/>
  <c r="AZ1061" i="9"/>
  <c r="BA1061" i="9"/>
  <c r="AY1062" i="9"/>
  <c r="AX1062" i="9" s="1"/>
  <c r="AZ1062" i="9"/>
  <c r="BA1062" i="9"/>
  <c r="AY1063" i="9"/>
  <c r="AX1063" i="9" s="1"/>
  <c r="AZ1063" i="9"/>
  <c r="BA1063" i="9"/>
  <c r="AY1064" i="9"/>
  <c r="AX1064" i="9" s="1"/>
  <c r="AZ1064" i="9"/>
  <c r="BA1064" i="9"/>
  <c r="AY1065" i="9"/>
  <c r="AX1065" i="9" s="1"/>
  <c r="AZ1065" i="9"/>
  <c r="BA1065" i="9"/>
  <c r="AY1066" i="9"/>
  <c r="AX1066" i="9" s="1"/>
  <c r="AZ1066" i="9"/>
  <c r="BA1066" i="9"/>
  <c r="AY1067" i="9"/>
  <c r="AX1067" i="9" s="1"/>
  <c r="AZ1067" i="9"/>
  <c r="BA1067" i="9"/>
  <c r="AY1068" i="9"/>
  <c r="AX1068" i="9" s="1"/>
  <c r="AZ1068" i="9"/>
  <c r="BA1068" i="9"/>
  <c r="AX1069" i="9"/>
  <c r="AY1069" i="9"/>
  <c r="AZ1069" i="9"/>
  <c r="BA1069" i="9"/>
  <c r="AY1070" i="9"/>
  <c r="AX1070" i="9" s="1"/>
  <c r="AZ1070" i="9"/>
  <c r="BA1070" i="9"/>
  <c r="AY1071" i="9"/>
  <c r="AX1071" i="9" s="1"/>
  <c r="AZ1071" i="9"/>
  <c r="BA1071" i="9"/>
  <c r="AY1072" i="9"/>
  <c r="AX1072" i="9" s="1"/>
  <c r="AZ1072" i="9"/>
  <c r="BA1072" i="9"/>
  <c r="AX1073" i="9"/>
  <c r="AY1073" i="9"/>
  <c r="AZ1073" i="9"/>
  <c r="BA1073" i="9"/>
  <c r="AX1074" i="9"/>
  <c r="AY1074" i="9"/>
  <c r="AZ1074" i="9"/>
  <c r="BA1074" i="9"/>
  <c r="AY1075" i="9"/>
  <c r="AX1075" i="9" s="1"/>
  <c r="AZ1075" i="9"/>
  <c r="BA1075" i="9"/>
  <c r="AX1076" i="9"/>
  <c r="AY1076" i="9"/>
  <c r="AZ1076" i="9"/>
  <c r="BA1076" i="9"/>
  <c r="AY1077" i="9"/>
  <c r="AX1077" i="9" s="1"/>
  <c r="AZ1077" i="9"/>
  <c r="BA1077" i="9"/>
  <c r="AY1078" i="9"/>
  <c r="AX1078" i="9" s="1"/>
  <c r="AZ1078" i="9"/>
  <c r="BA1078" i="9"/>
  <c r="AY1079" i="9"/>
  <c r="AX1079" i="9" s="1"/>
  <c r="AZ1079" i="9"/>
  <c r="BA1079" i="9"/>
  <c r="AY1080" i="9"/>
  <c r="AX1080" i="9" s="1"/>
  <c r="AZ1080" i="9"/>
  <c r="BA1080" i="9"/>
  <c r="AY1081" i="9"/>
  <c r="AX1081" i="9" s="1"/>
  <c r="AZ1081" i="9"/>
  <c r="BA1081" i="9"/>
  <c r="AY1082" i="9"/>
  <c r="AX1082" i="9" s="1"/>
  <c r="AZ1082" i="9"/>
  <c r="BA1082" i="9"/>
  <c r="AY1083" i="9"/>
  <c r="AX1083" i="9" s="1"/>
  <c r="AZ1083" i="9"/>
  <c r="BA1083" i="9"/>
  <c r="AX1084" i="9"/>
  <c r="AY1084" i="9"/>
  <c r="AZ1084" i="9"/>
  <c r="BA1084" i="9"/>
  <c r="AY1085" i="9"/>
  <c r="AX1085" i="9" s="1"/>
  <c r="AZ1085" i="9"/>
  <c r="BA1085" i="9"/>
  <c r="AX1086" i="9"/>
  <c r="AY1086" i="9"/>
  <c r="AZ1086" i="9"/>
  <c r="BA1086" i="9"/>
  <c r="AY1087" i="9"/>
  <c r="AX1087" i="9" s="1"/>
  <c r="AZ1087" i="9"/>
  <c r="BA1087" i="9"/>
  <c r="AY1088" i="9"/>
  <c r="AX1088" i="9" s="1"/>
  <c r="AZ1088" i="9"/>
  <c r="BA1088" i="9"/>
  <c r="AY1089" i="9"/>
  <c r="AX1089" i="9" s="1"/>
  <c r="AZ1089" i="9"/>
  <c r="BA1089" i="9"/>
  <c r="AX1090" i="9"/>
  <c r="AY1090" i="9"/>
  <c r="AZ1090" i="9"/>
  <c r="BA1090" i="9"/>
  <c r="AY1091" i="9"/>
  <c r="AX1091" i="9" s="1"/>
  <c r="AZ1091" i="9"/>
  <c r="BA1091" i="9"/>
  <c r="AY1092" i="9"/>
  <c r="AX1092" i="9" s="1"/>
  <c r="AZ1092" i="9"/>
  <c r="BA1092" i="9"/>
  <c r="AX1093" i="9"/>
  <c r="AY1093" i="9"/>
  <c r="AZ1093" i="9"/>
  <c r="BA1093" i="9"/>
  <c r="AX1094" i="9"/>
  <c r="AY1094" i="9"/>
  <c r="AZ1094" i="9"/>
  <c r="BA1094" i="9"/>
  <c r="AY1095" i="9"/>
  <c r="AX1095" i="9" s="1"/>
  <c r="AZ1095" i="9"/>
  <c r="BA1095" i="9"/>
  <c r="AY1096" i="9"/>
  <c r="AX1096" i="9" s="1"/>
  <c r="AZ1096" i="9"/>
  <c r="BA1096" i="9"/>
  <c r="AY1097" i="9"/>
  <c r="AX1097" i="9" s="1"/>
  <c r="AZ1097" i="9"/>
  <c r="BA1097" i="9"/>
  <c r="AY1098" i="9"/>
  <c r="AX1098" i="9" s="1"/>
  <c r="AZ1098" i="9"/>
  <c r="BA1098" i="9"/>
  <c r="AY1099" i="9"/>
  <c r="AX1099" i="9" s="1"/>
  <c r="AZ1099" i="9"/>
  <c r="BA1099" i="9"/>
  <c r="AY1100" i="9"/>
  <c r="AX1100" i="9" s="1"/>
  <c r="AZ1100" i="9"/>
  <c r="BA1100" i="9"/>
  <c r="AX1101" i="9"/>
  <c r="AY1101" i="9"/>
  <c r="AZ1101" i="9"/>
  <c r="BA1101" i="9"/>
  <c r="AY1102" i="9"/>
  <c r="AX1102" i="9" s="1"/>
  <c r="AZ1102" i="9"/>
  <c r="BA1102" i="9"/>
  <c r="AY1103" i="9"/>
  <c r="AX1103" i="9" s="1"/>
  <c r="AZ1103" i="9"/>
  <c r="BA1103" i="9"/>
  <c r="AX1104" i="9"/>
  <c r="AY1104" i="9"/>
  <c r="AZ1104" i="9"/>
  <c r="BA1104" i="9"/>
  <c r="AY1105" i="9"/>
  <c r="AX1105" i="9" s="1"/>
  <c r="AZ1105" i="9"/>
  <c r="BA1105" i="9"/>
  <c r="AY1106" i="9"/>
  <c r="AX1106" i="9" s="1"/>
  <c r="AZ1106" i="9"/>
  <c r="BA1106" i="9"/>
  <c r="AY1107" i="9"/>
  <c r="AX1107" i="9" s="1"/>
  <c r="AZ1107" i="9"/>
  <c r="BA1107" i="9"/>
  <c r="AY1108" i="9"/>
  <c r="AX1108" i="9" s="1"/>
  <c r="AZ1108" i="9"/>
  <c r="BA1108" i="9"/>
  <c r="AY1109" i="9"/>
  <c r="AX1109" i="9" s="1"/>
  <c r="AZ1109" i="9"/>
  <c r="BA1109" i="9"/>
  <c r="AX1110" i="9"/>
  <c r="AY1110" i="9"/>
  <c r="AZ1110" i="9"/>
  <c r="BA1110" i="9"/>
  <c r="AY1111" i="9"/>
  <c r="AX1111" i="9" s="1"/>
  <c r="AZ1111" i="9"/>
  <c r="BA1111" i="9"/>
  <c r="AY1112" i="9"/>
  <c r="AX1112" i="9" s="1"/>
  <c r="AZ1112" i="9"/>
  <c r="BA1112" i="9"/>
  <c r="AX1113" i="9"/>
  <c r="AY1113" i="9"/>
  <c r="AZ1113" i="9"/>
  <c r="BA1113" i="9"/>
  <c r="AY1114" i="9"/>
  <c r="AX1114" i="9" s="1"/>
  <c r="AZ1114" i="9"/>
  <c r="BA1114" i="9"/>
  <c r="AY1115" i="9"/>
  <c r="AX1115" i="9" s="1"/>
  <c r="AZ1115" i="9"/>
  <c r="BA1115" i="9"/>
  <c r="AX1116" i="9"/>
  <c r="AY1116" i="9"/>
  <c r="AZ1116" i="9"/>
  <c r="BA1116" i="9"/>
  <c r="AY1117" i="9"/>
  <c r="AX1117" i="9" s="1"/>
  <c r="AZ1117" i="9"/>
  <c r="BA1117" i="9"/>
  <c r="AX1118" i="9"/>
  <c r="AY1118" i="9"/>
  <c r="AZ1118" i="9"/>
  <c r="BA1118" i="9"/>
  <c r="AY1119" i="9"/>
  <c r="AX1119" i="9" s="1"/>
  <c r="AZ1119" i="9"/>
  <c r="BA1119" i="9"/>
  <c r="AX1120" i="9"/>
  <c r="AY1120" i="9"/>
  <c r="AZ1120" i="9"/>
  <c r="BA1120" i="9"/>
  <c r="AX1121" i="9"/>
  <c r="AY1121" i="9"/>
  <c r="AZ1121" i="9"/>
  <c r="BA1121" i="9"/>
  <c r="AX1122" i="9"/>
  <c r="AY1122" i="9"/>
  <c r="AZ1122" i="9"/>
  <c r="BA1122" i="9"/>
  <c r="AY1123" i="9"/>
  <c r="AX1123" i="9" s="1"/>
  <c r="AZ1123" i="9"/>
  <c r="BA1123" i="9"/>
  <c r="AY1124" i="9"/>
  <c r="AX1124" i="9" s="1"/>
  <c r="AZ1124" i="9"/>
  <c r="BA1124" i="9"/>
  <c r="AY1125" i="9"/>
  <c r="AX1125" i="9" s="1"/>
  <c r="AZ1125" i="9"/>
  <c r="BA1125" i="9"/>
  <c r="AY1126" i="9"/>
  <c r="AX1126" i="9" s="1"/>
  <c r="AZ1126" i="9"/>
  <c r="BA1126" i="9"/>
  <c r="AY1127" i="9"/>
  <c r="AX1127" i="9" s="1"/>
  <c r="AZ1127" i="9"/>
  <c r="BA1127" i="9"/>
  <c r="AX1128" i="9"/>
  <c r="AY1128" i="9"/>
  <c r="AZ1128" i="9"/>
  <c r="BA1128" i="9"/>
  <c r="AY1129" i="9"/>
  <c r="AX1129" i="9" s="1"/>
  <c r="AZ1129" i="9"/>
  <c r="BA1129" i="9"/>
  <c r="AX1130" i="9"/>
  <c r="AY1130" i="9"/>
  <c r="AZ1130" i="9"/>
  <c r="BA1130" i="9"/>
  <c r="AY1131" i="9"/>
  <c r="AX1131" i="9" s="1"/>
  <c r="AZ1131" i="9"/>
  <c r="BA1131" i="9"/>
  <c r="AY1132" i="9"/>
  <c r="AX1132" i="9" s="1"/>
  <c r="AZ1132" i="9"/>
  <c r="BA1132" i="9"/>
  <c r="AX1133" i="9"/>
  <c r="AY1133" i="9"/>
  <c r="AZ1133" i="9"/>
  <c r="BA1133" i="9"/>
  <c r="AY1134" i="9"/>
  <c r="AX1134" i="9" s="1"/>
  <c r="AZ1134" i="9"/>
  <c r="BA1134" i="9"/>
  <c r="AY1135" i="9"/>
  <c r="AX1135" i="9" s="1"/>
  <c r="AZ1135" i="9"/>
  <c r="BA1135" i="9"/>
  <c r="AY1136" i="9"/>
  <c r="AX1136" i="9" s="1"/>
  <c r="AZ1136" i="9"/>
  <c r="BA1136" i="9"/>
  <c r="AX1137" i="9"/>
  <c r="AY1137" i="9"/>
  <c r="AZ1137" i="9"/>
  <c r="BA1137" i="9"/>
  <c r="AX1138" i="9"/>
  <c r="AY1138" i="9"/>
  <c r="AZ1138" i="9"/>
  <c r="BA1138" i="9"/>
  <c r="AY1139" i="9"/>
  <c r="AX1139" i="9" s="1"/>
  <c r="AZ1139" i="9"/>
  <c r="BA1139" i="9"/>
  <c r="AX1140" i="9"/>
  <c r="AY1140" i="9"/>
  <c r="AZ1140" i="9"/>
  <c r="BA1140" i="9"/>
  <c r="AX1141" i="9"/>
  <c r="AY1141" i="9"/>
  <c r="AZ1141" i="9"/>
  <c r="BA1141" i="9"/>
  <c r="AY1142" i="9"/>
  <c r="AX1142" i="9" s="1"/>
  <c r="AZ1142" i="9"/>
  <c r="BA1142" i="9"/>
  <c r="AY1143" i="9"/>
  <c r="AX1143" i="9" s="1"/>
  <c r="AZ1143" i="9"/>
  <c r="BA1143" i="9"/>
  <c r="AY1144" i="9"/>
  <c r="AX1144" i="9" s="1"/>
  <c r="AZ1144" i="9"/>
  <c r="BA1144" i="9"/>
  <c r="AY1145" i="9"/>
  <c r="AX1145" i="9" s="1"/>
  <c r="AZ1145" i="9"/>
  <c r="BA1145" i="9"/>
  <c r="AY1146" i="9"/>
  <c r="AX1146" i="9" s="1"/>
  <c r="AZ1146" i="9"/>
  <c r="BA1146" i="9"/>
  <c r="AY1147" i="9"/>
  <c r="AX1147" i="9" s="1"/>
  <c r="AZ1147" i="9"/>
  <c r="BA1147" i="9"/>
  <c r="AX1148" i="9"/>
  <c r="AY1148" i="9"/>
  <c r="AZ1148" i="9"/>
  <c r="BA1148" i="9"/>
  <c r="AY1149" i="9"/>
  <c r="AX1149" i="9" s="1"/>
  <c r="AZ1149" i="9"/>
  <c r="BA1149" i="9"/>
  <c r="AX1150" i="9"/>
  <c r="AY1150" i="9"/>
  <c r="AZ1150" i="9"/>
  <c r="BA1150" i="9"/>
  <c r="AY1151" i="9"/>
  <c r="AX1151" i="9" s="1"/>
  <c r="AZ1151" i="9"/>
  <c r="BA1151" i="9"/>
  <c r="AY1152" i="9"/>
  <c r="AX1152" i="9" s="1"/>
  <c r="AZ1152" i="9"/>
  <c r="BA1152" i="9"/>
  <c r="AY1153" i="9"/>
  <c r="AX1153" i="9" s="1"/>
  <c r="AZ1153" i="9"/>
  <c r="BA1153" i="9"/>
  <c r="AX1154" i="9"/>
  <c r="AY1154" i="9"/>
  <c r="AZ1154" i="9"/>
  <c r="BA1154" i="9"/>
  <c r="AY1155" i="9"/>
  <c r="AX1155" i="9" s="1"/>
  <c r="AZ1155" i="9"/>
  <c r="BA1155" i="9"/>
  <c r="AY1156" i="9"/>
  <c r="AX1156" i="9" s="1"/>
  <c r="AZ1156" i="9"/>
  <c r="BA1156" i="9"/>
  <c r="AX1157" i="9"/>
  <c r="AY1157" i="9"/>
  <c r="AZ1157" i="9"/>
  <c r="BA1157" i="9"/>
  <c r="AY1158" i="9"/>
  <c r="AX1158" i="9" s="1"/>
  <c r="AZ1158" i="9"/>
  <c r="BA1158" i="9"/>
  <c r="AY1159" i="9"/>
  <c r="AX1159" i="9" s="1"/>
  <c r="AZ1159" i="9"/>
  <c r="BA1159" i="9"/>
  <c r="AX1160" i="9"/>
  <c r="AY1160" i="9"/>
  <c r="AZ1160" i="9"/>
  <c r="BA1160" i="9"/>
  <c r="AY1161" i="9"/>
  <c r="AX1161" i="9" s="1"/>
  <c r="AZ1161" i="9"/>
  <c r="BA1161" i="9"/>
  <c r="AX1162" i="9"/>
  <c r="AY1162" i="9"/>
  <c r="AZ1162" i="9"/>
  <c r="BA1162" i="9"/>
  <c r="AY1163" i="9"/>
  <c r="AX1163" i="9" s="1"/>
  <c r="AZ1163" i="9"/>
  <c r="BA1163" i="9"/>
  <c r="AY1164" i="9"/>
  <c r="AX1164" i="9" s="1"/>
  <c r="AZ1164" i="9"/>
  <c r="BA1164" i="9"/>
  <c r="AX1165" i="9"/>
  <c r="AY1165" i="9"/>
  <c r="AZ1165" i="9"/>
  <c r="BA1165" i="9"/>
  <c r="AY1166" i="9"/>
  <c r="AX1166" i="9" s="1"/>
  <c r="AZ1166" i="9"/>
  <c r="BA1166" i="9"/>
  <c r="AY1167" i="9"/>
  <c r="AX1167" i="9" s="1"/>
  <c r="AZ1167" i="9"/>
  <c r="BA1167" i="9"/>
  <c r="AX1168" i="9"/>
  <c r="AY1168" i="9"/>
  <c r="AZ1168" i="9"/>
  <c r="BA1168" i="9"/>
  <c r="AX1169" i="9"/>
  <c r="AY1169" i="9"/>
  <c r="AZ1169" i="9"/>
  <c r="BA1169" i="9"/>
  <c r="AY1170" i="9"/>
  <c r="AX1170" i="9" s="1"/>
  <c r="AZ1170" i="9"/>
  <c r="BA1170" i="9"/>
  <c r="AY1171" i="9"/>
  <c r="AX1171" i="9" s="1"/>
  <c r="AZ1171" i="9"/>
  <c r="BA1171" i="9"/>
  <c r="AY1172" i="9"/>
  <c r="AX1172" i="9" s="1"/>
  <c r="AZ1172" i="9"/>
  <c r="BA1172" i="9"/>
  <c r="AY1173" i="9"/>
  <c r="AX1173" i="9" s="1"/>
  <c r="AZ1173" i="9"/>
  <c r="BA1173" i="9"/>
  <c r="AX1174" i="9"/>
  <c r="AY1174" i="9"/>
  <c r="AZ1174" i="9"/>
  <c r="BA1174" i="9"/>
  <c r="AY1175" i="9"/>
  <c r="AX1175" i="9" s="1"/>
  <c r="AZ1175" i="9"/>
  <c r="BA1175" i="9"/>
  <c r="AY1176" i="9"/>
  <c r="AX1176" i="9" s="1"/>
  <c r="AZ1176" i="9"/>
  <c r="BA1176" i="9"/>
  <c r="AX1177" i="9"/>
  <c r="AY1177" i="9"/>
  <c r="AZ1177" i="9"/>
  <c r="BA1177" i="9"/>
  <c r="AY1178" i="9"/>
  <c r="AX1178" i="9" s="1"/>
  <c r="AZ1178" i="9"/>
  <c r="BA1178" i="9"/>
  <c r="AY1179" i="9"/>
  <c r="AX1179" i="9" s="1"/>
  <c r="AZ1179" i="9"/>
  <c r="BA1179" i="9"/>
  <c r="AX1180" i="9"/>
  <c r="AY1180" i="9"/>
  <c r="AZ1180" i="9"/>
  <c r="BA1180" i="9"/>
  <c r="AY1181" i="9"/>
  <c r="AX1181" i="9" s="1"/>
  <c r="AZ1181" i="9"/>
  <c r="BA1181" i="9"/>
  <c r="AY1182" i="9"/>
  <c r="AX1182" i="9" s="1"/>
  <c r="AZ1182" i="9"/>
  <c r="BA1182" i="9"/>
  <c r="AY1183" i="9"/>
  <c r="AX1183" i="9" s="1"/>
  <c r="AZ1183" i="9"/>
  <c r="BA1183" i="9"/>
  <c r="AX1184" i="9"/>
  <c r="AY1184" i="9"/>
  <c r="AZ1184" i="9"/>
  <c r="BA1184" i="9"/>
  <c r="AX1185" i="9"/>
  <c r="AY1185" i="9"/>
  <c r="AZ1185" i="9"/>
  <c r="BA1185" i="9"/>
  <c r="AY1186" i="9"/>
  <c r="AX1186" i="9" s="1"/>
  <c r="AZ1186" i="9"/>
  <c r="BA1186" i="9"/>
  <c r="AY1187" i="9"/>
  <c r="AX1187" i="9" s="1"/>
  <c r="AZ1187" i="9"/>
  <c r="BA1187" i="9"/>
  <c r="AY1188" i="9"/>
  <c r="AX1188" i="9" s="1"/>
  <c r="AZ1188" i="9"/>
  <c r="BA1188" i="9"/>
  <c r="AY1189" i="9"/>
  <c r="AX1189" i="9" s="1"/>
  <c r="AZ1189" i="9"/>
  <c r="BA1189" i="9"/>
  <c r="AX1190" i="9"/>
  <c r="AY1190" i="9"/>
  <c r="AZ1190" i="9"/>
  <c r="BA1190" i="9"/>
  <c r="AY1191" i="9"/>
  <c r="AX1191" i="9" s="1"/>
  <c r="AZ1191" i="9"/>
  <c r="BA1191" i="9"/>
  <c r="AX1192" i="9"/>
  <c r="AY1192" i="9"/>
  <c r="AZ1192" i="9"/>
  <c r="BA1192" i="9"/>
  <c r="AX1193" i="9"/>
  <c r="AY1193" i="9"/>
  <c r="AZ1193" i="9"/>
  <c r="BA1193" i="9"/>
  <c r="AY1194" i="9"/>
  <c r="AX1194" i="9" s="1"/>
  <c r="AZ1194" i="9"/>
  <c r="BA1194" i="9"/>
  <c r="AY1195" i="9"/>
  <c r="AX1195" i="9" s="1"/>
  <c r="AZ1195" i="9"/>
  <c r="BA1195" i="9"/>
  <c r="AX1196" i="9"/>
  <c r="AY1196" i="9"/>
  <c r="AZ1196" i="9"/>
  <c r="BA1196" i="9"/>
  <c r="AX1197" i="9"/>
  <c r="AY1197" i="9"/>
  <c r="AZ1197" i="9"/>
  <c r="BA1197" i="9"/>
  <c r="AY1198" i="9"/>
  <c r="AX1198" i="9" s="1"/>
  <c r="AZ1198" i="9"/>
  <c r="BA1198" i="9"/>
  <c r="AY1199" i="9"/>
  <c r="AX1199" i="9" s="1"/>
  <c r="AZ1199" i="9"/>
  <c r="BA1199" i="9"/>
  <c r="AX1200" i="9"/>
  <c r="AY1200" i="9"/>
  <c r="AZ1200" i="9"/>
  <c r="BA1200" i="9"/>
  <c r="AX1201" i="9"/>
  <c r="AY1201" i="9"/>
  <c r="AZ1201" i="9"/>
  <c r="BA1201" i="9"/>
  <c r="AX1202" i="9"/>
  <c r="AY1202" i="9"/>
  <c r="AZ1202" i="9"/>
  <c r="BA1202" i="9"/>
  <c r="AY1203" i="9"/>
  <c r="AX1203" i="9" s="1"/>
  <c r="AZ1203" i="9"/>
  <c r="BA1203" i="9"/>
  <c r="AY1204" i="9"/>
  <c r="AX1204" i="9" s="1"/>
  <c r="AZ1204" i="9"/>
  <c r="BA1204" i="9"/>
  <c r="AX1205" i="9"/>
  <c r="AY1205" i="9"/>
  <c r="AZ1205" i="9"/>
  <c r="BA1205" i="9"/>
  <c r="AY1206" i="9"/>
  <c r="AX1206" i="9" s="1"/>
  <c r="AZ1206" i="9"/>
  <c r="BA1206" i="9"/>
  <c r="AY1207" i="9"/>
  <c r="AX1207" i="9" s="1"/>
  <c r="AZ1207" i="9"/>
  <c r="BA1207" i="9"/>
  <c r="AX1208" i="9"/>
  <c r="AY1208" i="9"/>
  <c r="AZ1208" i="9"/>
  <c r="BA1208" i="9"/>
  <c r="AY1209" i="9"/>
  <c r="AX1209" i="9" s="1"/>
  <c r="AZ1209" i="9"/>
  <c r="BA1209" i="9"/>
  <c r="AX1210" i="9"/>
  <c r="AY1210" i="9"/>
  <c r="AZ1210" i="9"/>
  <c r="BA1210" i="9"/>
  <c r="AY1211" i="9"/>
  <c r="AX1211" i="9" s="1"/>
  <c r="AZ1211" i="9"/>
  <c r="BA1211" i="9"/>
  <c r="AX1212" i="9"/>
  <c r="AY1212" i="9"/>
  <c r="AZ1212" i="9"/>
  <c r="BA1212" i="9"/>
  <c r="AX1213" i="9"/>
  <c r="AY1213" i="9"/>
  <c r="AZ1213" i="9"/>
  <c r="BA1213" i="9"/>
  <c r="AX1214" i="9"/>
  <c r="AY1214" i="9"/>
  <c r="AZ1214" i="9"/>
  <c r="BA1214" i="9"/>
  <c r="AY1215" i="9"/>
  <c r="AX1215" i="9" s="1"/>
  <c r="AZ1215" i="9"/>
  <c r="BA1215" i="9"/>
  <c r="AY1216" i="9"/>
  <c r="AX1216" i="9" s="1"/>
  <c r="AZ1216" i="9"/>
  <c r="BA1216" i="9"/>
  <c r="AY1217" i="9"/>
  <c r="AX1217" i="9" s="1"/>
  <c r="AZ1217" i="9"/>
  <c r="BA1217" i="9"/>
  <c r="AX1218" i="9"/>
  <c r="AY1218" i="9"/>
  <c r="AZ1218" i="9"/>
  <c r="BA1218" i="9"/>
  <c r="AY1219" i="9"/>
  <c r="AX1219" i="9" s="1"/>
  <c r="AZ1219" i="9"/>
  <c r="BA1219" i="9"/>
  <c r="AX1220" i="9"/>
  <c r="AY1220" i="9"/>
  <c r="AZ1220" i="9"/>
  <c r="BA1220" i="9"/>
  <c r="AY1221" i="9"/>
  <c r="AX1221" i="9" s="1"/>
  <c r="AZ1221" i="9"/>
  <c r="BA1221" i="9"/>
  <c r="AX1222" i="9"/>
  <c r="AY1222" i="9"/>
  <c r="AZ1222" i="9"/>
  <c r="BA1222" i="9"/>
  <c r="AY1223" i="9"/>
  <c r="AX1223" i="9" s="1"/>
  <c r="AZ1223" i="9"/>
  <c r="BA1223" i="9"/>
  <c r="AX1224" i="9"/>
  <c r="AY1224" i="9"/>
  <c r="AZ1224" i="9"/>
  <c r="BA1224" i="9"/>
  <c r="AX1225" i="9"/>
  <c r="AY1225" i="9"/>
  <c r="AZ1225" i="9"/>
  <c r="BA1225" i="9"/>
  <c r="AY1226" i="9"/>
  <c r="AX1226" i="9" s="1"/>
  <c r="AZ1226" i="9"/>
  <c r="BA1226" i="9"/>
  <c r="AY1227" i="9"/>
  <c r="AX1227" i="9" s="1"/>
  <c r="AZ1227" i="9"/>
  <c r="BA1227" i="9"/>
  <c r="AX1228" i="9"/>
  <c r="AY1228" i="9"/>
  <c r="AZ1228" i="9"/>
  <c r="BA1228" i="9"/>
  <c r="AX1229" i="9"/>
  <c r="AY1229" i="9"/>
  <c r="AZ1229" i="9"/>
  <c r="BA1229" i="9"/>
  <c r="AX1230" i="9"/>
  <c r="AY1230" i="9"/>
  <c r="AZ1230" i="9"/>
  <c r="BA1230" i="9"/>
  <c r="AY1231" i="9"/>
  <c r="AX1231" i="9" s="1"/>
  <c r="AZ1231" i="9"/>
  <c r="BA1231" i="9"/>
  <c r="AY1232" i="9"/>
  <c r="AX1232" i="9" s="1"/>
  <c r="AZ1232" i="9"/>
  <c r="BA1232" i="9"/>
  <c r="AY1233" i="9"/>
  <c r="AX1233" i="9" s="1"/>
  <c r="AZ1233" i="9"/>
  <c r="BA1233" i="9"/>
  <c r="AY1234" i="9"/>
  <c r="AX1234" i="9" s="1"/>
  <c r="AZ1234" i="9"/>
  <c r="BA1234" i="9"/>
  <c r="AY1235" i="9"/>
  <c r="AX1235" i="9" s="1"/>
  <c r="AZ1235" i="9"/>
  <c r="BA1235" i="9"/>
  <c r="AY1236" i="9"/>
  <c r="AX1236" i="9" s="1"/>
  <c r="AZ1236" i="9"/>
  <c r="BA1236" i="9"/>
  <c r="AY1237" i="9"/>
  <c r="AX1237" i="9" s="1"/>
  <c r="AZ1237" i="9"/>
  <c r="BA1237" i="9"/>
  <c r="AX1238" i="9"/>
  <c r="AY1238" i="9"/>
  <c r="AZ1238" i="9"/>
  <c r="BA1238" i="9"/>
  <c r="AY1239" i="9"/>
  <c r="AX1239" i="9" s="1"/>
  <c r="AZ1239" i="9"/>
  <c r="BA1239" i="9"/>
  <c r="AY1240" i="9"/>
  <c r="AX1240" i="9" s="1"/>
  <c r="AZ1240" i="9"/>
  <c r="BA1240" i="9"/>
  <c r="AX1241" i="9"/>
  <c r="AY1241" i="9"/>
  <c r="AZ1241" i="9"/>
  <c r="BA1241" i="9"/>
  <c r="AX1242" i="9"/>
  <c r="AY1242" i="9"/>
  <c r="AZ1242" i="9"/>
  <c r="BA1242" i="9"/>
  <c r="AX1243" i="9"/>
  <c r="AY1243" i="9"/>
  <c r="AZ1243" i="9"/>
  <c r="BA1243" i="9"/>
  <c r="AY1244" i="9"/>
  <c r="AX1244" i="9" s="1"/>
  <c r="AZ1244" i="9"/>
  <c r="BA1244" i="9"/>
  <c r="AY1245" i="9"/>
  <c r="AX1245" i="9" s="1"/>
  <c r="AZ1245" i="9"/>
  <c r="BA1245" i="9"/>
  <c r="AY1246" i="9"/>
  <c r="AX1246" i="9" s="1"/>
  <c r="AZ1246" i="9"/>
  <c r="BA1246" i="9"/>
  <c r="AY1247" i="9"/>
  <c r="AX1247" i="9" s="1"/>
  <c r="AZ1247" i="9"/>
  <c r="BA1247" i="9"/>
  <c r="AY1248" i="9"/>
  <c r="AX1248" i="9" s="1"/>
  <c r="AZ1248" i="9"/>
  <c r="BA1248" i="9"/>
  <c r="AY1249" i="9"/>
  <c r="AX1249" i="9" s="1"/>
  <c r="AZ1249" i="9"/>
  <c r="BA1249" i="9"/>
  <c r="AX1250" i="9"/>
  <c r="AY1250" i="9"/>
  <c r="AZ1250" i="9"/>
  <c r="BA1250" i="9"/>
  <c r="AY1251" i="9"/>
  <c r="AX1251" i="9" s="1"/>
  <c r="AZ1251" i="9"/>
  <c r="BA1251" i="9"/>
  <c r="AY1252" i="9"/>
  <c r="AX1252" i="9" s="1"/>
  <c r="AZ1252" i="9"/>
  <c r="BA1252" i="9"/>
  <c r="AY1253" i="9"/>
  <c r="AX1253" i="9" s="1"/>
  <c r="AZ1253" i="9"/>
  <c r="BA1253" i="9"/>
  <c r="AY1254" i="9"/>
  <c r="AX1254" i="9" s="1"/>
  <c r="AZ1254" i="9"/>
  <c r="BA1254" i="9"/>
  <c r="AX1255" i="9"/>
  <c r="AY1255" i="9"/>
  <c r="AZ1255" i="9"/>
  <c r="BA1255" i="9"/>
  <c r="AY1256" i="9"/>
  <c r="AX1256" i="9" s="1"/>
  <c r="AZ1256" i="9"/>
  <c r="BA1256" i="9"/>
  <c r="AY1257" i="9"/>
  <c r="AX1257" i="9" s="1"/>
  <c r="AZ1257" i="9"/>
  <c r="BA1257" i="9"/>
  <c r="AX1258" i="9"/>
  <c r="AY1258" i="9"/>
  <c r="AZ1258" i="9"/>
  <c r="BA1258" i="9"/>
  <c r="AY1259" i="9"/>
  <c r="AX1259" i="9" s="1"/>
  <c r="AZ1259" i="9"/>
  <c r="BA1259" i="9"/>
  <c r="AY1260" i="9"/>
  <c r="AX1260" i="9" s="1"/>
  <c r="AZ1260" i="9"/>
  <c r="BA1260" i="9"/>
  <c r="AX1261" i="9"/>
  <c r="AY1261" i="9"/>
  <c r="AZ1261" i="9"/>
  <c r="BA1261" i="9"/>
  <c r="AY1262" i="9"/>
  <c r="AX1262" i="9" s="1"/>
  <c r="AZ1262" i="9"/>
  <c r="BA1262" i="9"/>
  <c r="AY1263" i="9"/>
  <c r="AX1263" i="9" s="1"/>
  <c r="AZ1263" i="9"/>
  <c r="BA1263" i="9"/>
  <c r="AY1264" i="9"/>
  <c r="AX1264" i="9" s="1"/>
  <c r="AZ1264" i="9"/>
  <c r="BA1264" i="9"/>
  <c r="AX1265" i="9"/>
  <c r="AY1265" i="9"/>
  <c r="AZ1265" i="9"/>
  <c r="BA1265" i="9"/>
  <c r="AY1266" i="9"/>
  <c r="AX1266" i="9" s="1"/>
  <c r="AZ1266" i="9"/>
  <c r="BA1266" i="9"/>
  <c r="AX1267" i="9"/>
  <c r="AY1267" i="9"/>
  <c r="AZ1267" i="9"/>
  <c r="BA1267" i="9"/>
  <c r="AY1268" i="9"/>
  <c r="AX1268" i="9" s="1"/>
  <c r="AZ1268" i="9"/>
  <c r="BA1268" i="9"/>
  <c r="AY1269" i="9"/>
  <c r="AX1269" i="9" s="1"/>
  <c r="AZ1269" i="9"/>
  <c r="BA1269" i="9"/>
  <c r="AY1270" i="9"/>
  <c r="AX1270" i="9" s="1"/>
  <c r="AZ1270" i="9"/>
  <c r="BA1270" i="9"/>
  <c r="AY1271" i="9"/>
  <c r="AX1271" i="9" s="1"/>
  <c r="AZ1271" i="9"/>
  <c r="BA1271" i="9"/>
  <c r="AY1272" i="9"/>
  <c r="AX1272" i="9" s="1"/>
  <c r="AZ1272" i="9"/>
  <c r="BA1272" i="9"/>
  <c r="AX1273" i="9"/>
  <c r="AY1273" i="9"/>
  <c r="AZ1273" i="9"/>
  <c r="BA1273" i="9"/>
  <c r="AY1274" i="9"/>
  <c r="AX1274" i="9" s="1"/>
  <c r="AZ1274" i="9"/>
  <c r="BA1274" i="9"/>
  <c r="AX1275" i="9"/>
  <c r="AY1275" i="9"/>
  <c r="AZ1275" i="9"/>
  <c r="BA1275" i="9"/>
  <c r="AY1276" i="9"/>
  <c r="AX1276" i="9" s="1"/>
  <c r="AZ1276" i="9"/>
  <c r="BA1276" i="9"/>
  <c r="AY1277" i="9"/>
  <c r="AX1277" i="9" s="1"/>
  <c r="AZ1277" i="9"/>
  <c r="BA1277" i="9"/>
  <c r="AX1278" i="9"/>
  <c r="AY1278" i="9"/>
  <c r="AZ1278" i="9"/>
  <c r="BA1278" i="9"/>
  <c r="AY1279" i="9"/>
  <c r="AX1279" i="9" s="1"/>
  <c r="AZ1279" i="9"/>
  <c r="BA1279" i="9"/>
  <c r="AY1280" i="9"/>
  <c r="AX1280" i="9" s="1"/>
  <c r="AZ1280" i="9"/>
  <c r="BA1280" i="9"/>
  <c r="AY1281" i="9"/>
  <c r="AX1281" i="9" s="1"/>
  <c r="AZ1281" i="9"/>
  <c r="BA1281" i="9"/>
  <c r="AX1282" i="9"/>
  <c r="AY1282" i="9"/>
  <c r="AZ1282" i="9"/>
  <c r="BA1282" i="9"/>
  <c r="AY1283" i="9"/>
  <c r="AX1283" i="9" s="1"/>
  <c r="AZ1283" i="9"/>
  <c r="BA1283" i="9"/>
  <c r="AY1284" i="9"/>
  <c r="AX1284" i="9" s="1"/>
  <c r="AZ1284" i="9"/>
  <c r="BA1284" i="9"/>
  <c r="AX1285" i="9"/>
  <c r="AY1285" i="9"/>
  <c r="AZ1285" i="9"/>
  <c r="BA1285" i="9"/>
  <c r="AY1286" i="9"/>
  <c r="AX1286" i="9" s="1"/>
  <c r="AZ1286" i="9"/>
  <c r="BA1286" i="9"/>
  <c r="AY1287" i="9"/>
  <c r="AX1287" i="9" s="1"/>
  <c r="AZ1287" i="9"/>
  <c r="BA1287" i="9"/>
  <c r="AY1288" i="9"/>
  <c r="AX1288" i="9" s="1"/>
  <c r="AZ1288" i="9"/>
  <c r="BA1288" i="9"/>
  <c r="AY1289" i="9"/>
  <c r="AX1289" i="9" s="1"/>
  <c r="AZ1289" i="9"/>
  <c r="BA1289" i="9"/>
  <c r="AX1290" i="9"/>
  <c r="AY1290" i="9"/>
  <c r="AZ1290" i="9"/>
  <c r="BA1290" i="9"/>
  <c r="AY1291" i="9"/>
  <c r="AX1291" i="9" s="1"/>
  <c r="AZ1291" i="9"/>
  <c r="BA1291" i="9"/>
  <c r="AY1292" i="9"/>
  <c r="AX1292" i="9" s="1"/>
  <c r="AZ1292" i="9"/>
  <c r="BA1292" i="9"/>
  <c r="AY1293" i="9"/>
  <c r="AX1293" i="9" s="1"/>
  <c r="AZ1293" i="9"/>
  <c r="BA1293" i="9"/>
  <c r="AY1294" i="9"/>
  <c r="AX1294" i="9" s="1"/>
  <c r="AZ1294" i="9"/>
  <c r="BA1294" i="9"/>
  <c r="AX1295" i="9"/>
  <c r="AY1295" i="9"/>
  <c r="AZ1295" i="9"/>
  <c r="BA1295" i="9"/>
  <c r="AY1296" i="9"/>
  <c r="AX1296" i="9" s="1"/>
  <c r="AZ1296" i="9"/>
  <c r="BA1296" i="9"/>
  <c r="AX1297" i="9"/>
  <c r="AY1297" i="9"/>
  <c r="AZ1297" i="9"/>
  <c r="BA1297" i="9"/>
  <c r="AY1298" i="9"/>
  <c r="AX1298" i="9" s="1"/>
  <c r="AZ1298" i="9"/>
  <c r="BA1298" i="9"/>
  <c r="AX1299" i="9"/>
  <c r="AY1299" i="9"/>
  <c r="AZ1299" i="9"/>
  <c r="BA1299" i="9"/>
  <c r="AY1300" i="9"/>
  <c r="AX1300" i="9" s="1"/>
  <c r="AZ1300" i="9"/>
  <c r="BA1300" i="9"/>
  <c r="AY1301" i="9"/>
  <c r="AX1301" i="9" s="1"/>
  <c r="AZ1301" i="9"/>
  <c r="BA1301" i="9"/>
  <c r="AX1302" i="9"/>
  <c r="AY1302" i="9"/>
  <c r="AZ1302" i="9"/>
  <c r="BA1302" i="9"/>
  <c r="AY1303" i="9"/>
  <c r="AX1303" i="9" s="1"/>
  <c r="AZ1303" i="9"/>
  <c r="BA1303" i="9"/>
  <c r="AY1304" i="9"/>
  <c r="AX1304" i="9" s="1"/>
  <c r="AZ1304" i="9"/>
  <c r="BA1304" i="9"/>
  <c r="AX1305" i="9"/>
  <c r="AY1305" i="9"/>
  <c r="AZ1305" i="9"/>
  <c r="BA1305" i="9"/>
  <c r="AY1306" i="9"/>
  <c r="AX1306" i="9" s="1"/>
  <c r="AZ1306" i="9"/>
  <c r="BA1306" i="9"/>
  <c r="AX1307" i="9"/>
  <c r="AY1307" i="9"/>
  <c r="AZ1307" i="9"/>
  <c r="BA1307" i="9"/>
  <c r="AY1308" i="9"/>
  <c r="AX1308" i="9" s="1"/>
  <c r="AZ1308" i="9"/>
  <c r="BA1308" i="9"/>
  <c r="AX1309" i="9"/>
  <c r="AY1309" i="9"/>
  <c r="AZ1309" i="9"/>
  <c r="BA1309" i="9"/>
  <c r="AY1310" i="9"/>
  <c r="AX1310" i="9" s="1"/>
  <c r="AZ1310" i="9"/>
  <c r="BA1310" i="9"/>
  <c r="AY1311" i="9"/>
  <c r="AX1311" i="9" s="1"/>
  <c r="AZ1311" i="9"/>
  <c r="BA1311" i="9"/>
  <c r="AY1312" i="9"/>
  <c r="AX1312" i="9" s="1"/>
  <c r="AZ1312" i="9"/>
  <c r="BA1312" i="9"/>
  <c r="AY1313" i="9"/>
  <c r="AX1313" i="9" s="1"/>
  <c r="AZ1313" i="9"/>
  <c r="BA1313" i="9"/>
  <c r="AX1314" i="9"/>
  <c r="AY1314" i="9"/>
  <c r="AZ1314" i="9"/>
  <c r="BA1314" i="9"/>
  <c r="AY1315" i="9"/>
  <c r="AX1315" i="9" s="1"/>
  <c r="AZ1315" i="9"/>
  <c r="BA1315" i="9"/>
  <c r="AY1316" i="9"/>
  <c r="AX1316" i="9" s="1"/>
  <c r="AZ1316" i="9"/>
  <c r="BA1316" i="9"/>
  <c r="AY1317" i="9"/>
  <c r="AX1317" i="9" s="1"/>
  <c r="AZ1317" i="9"/>
  <c r="BA1317" i="9"/>
  <c r="AY1318" i="9"/>
  <c r="AX1318" i="9" s="1"/>
  <c r="AZ1318" i="9"/>
  <c r="BA1318" i="9"/>
  <c r="AX1319" i="9"/>
  <c r="AY1319" i="9"/>
  <c r="AZ1319" i="9"/>
  <c r="BA1319" i="9"/>
  <c r="AY1320" i="9"/>
  <c r="AX1320" i="9" s="1"/>
  <c r="AZ1320" i="9"/>
  <c r="BA1320" i="9"/>
  <c r="AY1321" i="9"/>
  <c r="AX1321" i="9" s="1"/>
  <c r="AZ1321" i="9"/>
  <c r="BA1321" i="9"/>
  <c r="AX1322" i="9"/>
  <c r="AY1322" i="9"/>
  <c r="AZ1322" i="9"/>
  <c r="BA1322" i="9"/>
  <c r="AY1323" i="9"/>
  <c r="AX1323" i="9" s="1"/>
  <c r="AZ1323" i="9"/>
  <c r="BA1323" i="9"/>
  <c r="AY1324" i="9"/>
  <c r="AX1324" i="9" s="1"/>
  <c r="AZ1324" i="9"/>
  <c r="BA1324" i="9"/>
  <c r="AX1325" i="9"/>
  <c r="AY1325" i="9"/>
  <c r="AZ1325" i="9"/>
  <c r="BA1325" i="9"/>
  <c r="AX1326" i="9"/>
  <c r="AY1326" i="9"/>
  <c r="AZ1326" i="9"/>
  <c r="BA1326" i="9"/>
  <c r="AY1327" i="9"/>
  <c r="AX1327" i="9" s="1"/>
  <c r="AZ1327" i="9"/>
  <c r="BA1327" i="9"/>
  <c r="AY1328" i="9"/>
  <c r="AX1328" i="9" s="1"/>
  <c r="AZ1328" i="9"/>
  <c r="BA1328" i="9"/>
  <c r="AX1329" i="9"/>
  <c r="AY1329" i="9"/>
  <c r="AZ1329" i="9"/>
  <c r="BA1329" i="9"/>
  <c r="AY1330" i="9"/>
  <c r="AX1330" i="9" s="1"/>
  <c r="AZ1330" i="9"/>
  <c r="BA1330" i="9"/>
  <c r="AX1331" i="9"/>
  <c r="AY1331" i="9"/>
  <c r="AZ1331" i="9"/>
  <c r="BA1331" i="9"/>
  <c r="AY1332" i="9"/>
  <c r="AX1332" i="9" s="1"/>
  <c r="AZ1332" i="9"/>
  <c r="BA1332" i="9"/>
  <c r="AY1333" i="9"/>
  <c r="AX1333" i="9" s="1"/>
  <c r="AZ1333" i="9"/>
  <c r="BA1333" i="9"/>
  <c r="AY1334" i="9"/>
  <c r="AX1334" i="9" s="1"/>
  <c r="AZ1334" i="9"/>
  <c r="BA1334" i="9"/>
  <c r="AY1335" i="9"/>
  <c r="AX1335" i="9" s="1"/>
  <c r="AZ1335" i="9"/>
  <c r="BA1335" i="9"/>
  <c r="AY1336" i="9"/>
  <c r="AX1336" i="9" s="1"/>
  <c r="AZ1336" i="9"/>
  <c r="BA1336" i="9"/>
  <c r="AX1337" i="9"/>
  <c r="AY1337" i="9"/>
  <c r="AZ1337" i="9"/>
  <c r="BA1337" i="9"/>
  <c r="AY1338" i="9"/>
  <c r="AX1338" i="9" s="1"/>
  <c r="AZ1338" i="9"/>
  <c r="BA1338" i="9"/>
  <c r="AX1339" i="9"/>
  <c r="AY1339" i="9"/>
  <c r="AZ1339" i="9"/>
  <c r="BA1339" i="9"/>
  <c r="AY1340" i="9"/>
  <c r="AX1340" i="9" s="1"/>
  <c r="AZ1340" i="9"/>
  <c r="BA1340" i="9"/>
  <c r="AY1341" i="9"/>
  <c r="AX1341" i="9" s="1"/>
  <c r="AZ1341" i="9"/>
  <c r="BA1341" i="9"/>
  <c r="AX1342" i="9"/>
  <c r="AY1342" i="9"/>
  <c r="AZ1342" i="9"/>
  <c r="BA1342" i="9"/>
  <c r="AX1343" i="9"/>
  <c r="AY1343" i="9"/>
  <c r="AZ1343" i="9"/>
  <c r="BA1343" i="9"/>
  <c r="AY1344" i="9"/>
  <c r="AX1344" i="9" s="1"/>
  <c r="AZ1344" i="9"/>
  <c r="BA1344" i="9"/>
  <c r="AY1345" i="9"/>
  <c r="AX1345" i="9" s="1"/>
  <c r="AZ1345" i="9"/>
  <c r="BA1345" i="9"/>
  <c r="AX1346" i="9"/>
  <c r="AY1346" i="9"/>
  <c r="AZ1346" i="9"/>
  <c r="BA1346" i="9"/>
  <c r="AY1347" i="9"/>
  <c r="AX1347" i="9" s="1"/>
  <c r="AZ1347" i="9"/>
  <c r="BA1347" i="9"/>
  <c r="AY1348" i="9"/>
  <c r="AX1348" i="9" s="1"/>
  <c r="AZ1348" i="9"/>
  <c r="BA1348" i="9"/>
  <c r="AX1349" i="9"/>
  <c r="AY1349" i="9"/>
  <c r="AZ1349" i="9"/>
  <c r="BA1349" i="9"/>
  <c r="AY1350" i="9"/>
  <c r="AX1350" i="9" s="1"/>
  <c r="AZ1350" i="9"/>
  <c r="BA1350" i="9"/>
  <c r="AY1351" i="9"/>
  <c r="AX1351" i="9" s="1"/>
  <c r="AZ1351" i="9"/>
  <c r="BA1351" i="9"/>
  <c r="AY1352" i="9"/>
  <c r="AX1352" i="9" s="1"/>
  <c r="AZ1352" i="9"/>
  <c r="BA1352" i="9"/>
  <c r="AY1353" i="9"/>
  <c r="AX1353" i="9" s="1"/>
  <c r="AZ1353" i="9"/>
  <c r="BA1353" i="9"/>
  <c r="AX1354" i="9"/>
  <c r="AY1354" i="9"/>
  <c r="AZ1354" i="9"/>
  <c r="BA1354" i="9"/>
  <c r="AY1355" i="9"/>
  <c r="AX1355" i="9" s="1"/>
  <c r="AZ1355" i="9"/>
  <c r="BA1355" i="9"/>
  <c r="AY1356" i="9"/>
  <c r="AX1356" i="9" s="1"/>
  <c r="AZ1356" i="9"/>
  <c r="BA1356" i="9"/>
  <c r="AY1357" i="9"/>
  <c r="AX1357" i="9" s="1"/>
  <c r="AZ1357" i="9"/>
  <c r="BA1357" i="9"/>
  <c r="AY1358" i="9"/>
  <c r="AX1358" i="9" s="1"/>
  <c r="AZ1358" i="9"/>
  <c r="BA1358" i="9"/>
  <c r="AX1359" i="9"/>
  <c r="AY1359" i="9"/>
  <c r="AZ1359" i="9"/>
  <c r="BA1359" i="9"/>
  <c r="AY1360" i="9"/>
  <c r="AX1360" i="9" s="1"/>
  <c r="AZ1360" i="9"/>
  <c r="BA1360" i="9"/>
  <c r="AX1361" i="9"/>
  <c r="AY1361" i="9"/>
  <c r="AZ1361" i="9"/>
  <c r="BA1361" i="9"/>
  <c r="AY1362" i="9"/>
  <c r="AX1362" i="9" s="1"/>
  <c r="AZ1362" i="9"/>
  <c r="BA1362" i="9"/>
  <c r="AX1363" i="9"/>
  <c r="AY1363" i="9"/>
  <c r="AZ1363" i="9"/>
  <c r="BA1363" i="9"/>
  <c r="AY1364" i="9"/>
  <c r="AX1364" i="9" s="1"/>
  <c r="AZ1364" i="9"/>
  <c r="BA1364" i="9"/>
  <c r="AY1365" i="9"/>
  <c r="AX1365" i="9" s="1"/>
  <c r="AZ1365" i="9"/>
  <c r="BA1365" i="9"/>
  <c r="AX1366" i="9"/>
  <c r="AY1366" i="9"/>
  <c r="AZ1366" i="9"/>
  <c r="BA1366" i="9"/>
  <c r="AY1367" i="9"/>
  <c r="AX1367" i="9" s="1"/>
  <c r="AZ1367" i="9"/>
  <c r="BA1367" i="9"/>
  <c r="AY1368" i="9"/>
  <c r="AX1368" i="9" s="1"/>
  <c r="AZ1368" i="9"/>
  <c r="BA1368" i="9"/>
  <c r="AX1369" i="9"/>
  <c r="AY1369" i="9"/>
  <c r="AZ1369" i="9"/>
  <c r="BA1369" i="9"/>
  <c r="AY1370" i="9"/>
  <c r="AX1370" i="9" s="1"/>
  <c r="AZ1370" i="9"/>
  <c r="BA1370" i="9"/>
  <c r="AX1371" i="9"/>
  <c r="AY1371" i="9"/>
  <c r="AZ1371" i="9"/>
  <c r="BA1371" i="9"/>
  <c r="AY1372" i="9"/>
  <c r="AX1372" i="9" s="1"/>
  <c r="AZ1372" i="9"/>
  <c r="BA1372" i="9"/>
  <c r="AY1373" i="9"/>
  <c r="AX1373" i="9" s="1"/>
  <c r="AZ1373" i="9"/>
  <c r="BA1373" i="9"/>
  <c r="AY1374" i="9"/>
  <c r="AX1374" i="9" s="1"/>
  <c r="AZ1374" i="9"/>
  <c r="BA1374" i="9"/>
  <c r="AY1375" i="9"/>
  <c r="AX1375" i="9" s="1"/>
  <c r="AZ1375" i="9"/>
  <c r="BA1375" i="9"/>
  <c r="AY1376" i="9"/>
  <c r="AX1376" i="9" s="1"/>
  <c r="AZ1376" i="9"/>
  <c r="BA1376" i="9"/>
  <c r="AY1377" i="9"/>
  <c r="AX1377" i="9" s="1"/>
  <c r="AZ1377" i="9"/>
  <c r="BA1377" i="9"/>
  <c r="AX1378" i="9"/>
  <c r="AY1378" i="9"/>
  <c r="AZ1378" i="9"/>
  <c r="BA1378" i="9"/>
  <c r="AY1379" i="9"/>
  <c r="AX1379" i="9" s="1"/>
  <c r="AZ1379" i="9"/>
  <c r="BA1379" i="9"/>
  <c r="AY1380" i="9"/>
  <c r="AX1380" i="9" s="1"/>
  <c r="AZ1380" i="9"/>
  <c r="BA1380" i="9"/>
  <c r="AY1381" i="9"/>
  <c r="AX1381" i="9" s="1"/>
  <c r="AZ1381" i="9"/>
  <c r="BA1381" i="9"/>
  <c r="AY1382" i="9"/>
  <c r="AX1382" i="9" s="1"/>
  <c r="AZ1382" i="9"/>
  <c r="BA1382" i="9"/>
  <c r="AX1383" i="9"/>
  <c r="AY1383" i="9"/>
  <c r="AZ1383" i="9"/>
  <c r="BA1383" i="9"/>
  <c r="AY1384" i="9"/>
  <c r="AX1384" i="9" s="1"/>
  <c r="AZ1384" i="9"/>
  <c r="BA1384" i="9"/>
  <c r="AY1385" i="9"/>
  <c r="AX1385" i="9" s="1"/>
  <c r="AZ1385" i="9"/>
  <c r="BA1385" i="9"/>
  <c r="AX1386" i="9"/>
  <c r="AY1386" i="9"/>
  <c r="AZ1386" i="9"/>
  <c r="BA1386" i="9"/>
  <c r="AY1387" i="9"/>
  <c r="AX1387" i="9" s="1"/>
  <c r="AZ1387" i="9"/>
  <c r="BA1387" i="9"/>
  <c r="AY1388" i="9"/>
  <c r="AX1388" i="9" s="1"/>
  <c r="AZ1388" i="9"/>
  <c r="BA1388" i="9"/>
  <c r="AX1389" i="9"/>
  <c r="AY1389" i="9"/>
  <c r="AZ1389" i="9"/>
  <c r="BA1389" i="9"/>
  <c r="AY1390" i="9"/>
  <c r="AX1390" i="9" s="1"/>
  <c r="AZ1390" i="9"/>
  <c r="BA1390" i="9"/>
  <c r="AY1391" i="9"/>
  <c r="AX1391" i="9" s="1"/>
  <c r="AZ1391" i="9"/>
  <c r="BA1391" i="9"/>
  <c r="AY1392" i="9"/>
  <c r="AX1392" i="9" s="1"/>
  <c r="AZ1392" i="9"/>
  <c r="BA1392" i="9"/>
  <c r="AY1393" i="9"/>
  <c r="AX1393" i="9" s="1"/>
  <c r="AZ1393" i="9"/>
  <c r="BA1393" i="9"/>
  <c r="AY1394" i="9"/>
  <c r="AX1394" i="9" s="1"/>
  <c r="AZ1394" i="9"/>
  <c r="BA1394" i="9"/>
  <c r="AX1395" i="9"/>
  <c r="AY1395" i="9"/>
  <c r="AZ1395" i="9"/>
  <c r="BA1395" i="9"/>
  <c r="AY1396" i="9"/>
  <c r="AX1396" i="9" s="1"/>
  <c r="AZ1396" i="9"/>
  <c r="BA1396" i="9"/>
  <c r="AY1397" i="9"/>
  <c r="AX1397" i="9" s="1"/>
  <c r="AZ1397" i="9"/>
  <c r="BA1397" i="9"/>
  <c r="AY1398" i="9"/>
  <c r="AX1398" i="9" s="1"/>
  <c r="AZ1398" i="9"/>
  <c r="BA1398" i="9"/>
  <c r="AY1399" i="9"/>
  <c r="AX1399" i="9" s="1"/>
  <c r="AZ1399" i="9"/>
  <c r="BA1399" i="9"/>
  <c r="AY1400" i="9"/>
  <c r="AX1400" i="9" s="1"/>
  <c r="AZ1400" i="9"/>
  <c r="BA1400" i="9"/>
  <c r="AX1401" i="9"/>
  <c r="AY1401" i="9"/>
  <c r="AZ1401" i="9"/>
  <c r="BA1401" i="9"/>
  <c r="AY1402" i="9"/>
  <c r="AX1402" i="9" s="1"/>
  <c r="AZ1402" i="9"/>
  <c r="BA1402" i="9"/>
  <c r="AX1403" i="9"/>
  <c r="AY1403" i="9"/>
  <c r="AZ1403" i="9"/>
  <c r="BA1403" i="9"/>
  <c r="AY1404" i="9"/>
  <c r="AX1404" i="9" s="1"/>
  <c r="AZ1404" i="9"/>
  <c r="BA1404" i="9"/>
  <c r="AY1405" i="9"/>
  <c r="AX1405" i="9" s="1"/>
  <c r="AZ1405" i="9"/>
  <c r="BA1405" i="9"/>
  <c r="AX1406" i="9"/>
  <c r="AY1406" i="9"/>
  <c r="AZ1406" i="9"/>
  <c r="BA1406" i="9"/>
  <c r="AY1407" i="9"/>
  <c r="AX1407" i="9" s="1"/>
  <c r="AZ1407" i="9"/>
  <c r="BA1407" i="9"/>
  <c r="AY1408" i="9"/>
  <c r="AX1408" i="9" s="1"/>
  <c r="AZ1408" i="9"/>
  <c r="BA1408" i="9"/>
  <c r="AY1409" i="9"/>
  <c r="AX1409" i="9" s="1"/>
  <c r="AZ1409" i="9"/>
  <c r="BA1409" i="9"/>
  <c r="AY1410" i="9"/>
  <c r="AX1410" i="9" s="1"/>
  <c r="AZ1410" i="9"/>
  <c r="BA1410" i="9"/>
  <c r="AY1411" i="9"/>
  <c r="AX1411" i="9" s="1"/>
  <c r="AZ1411" i="9"/>
  <c r="BA1411" i="9"/>
  <c r="AY1412" i="9"/>
  <c r="AX1412" i="9" s="1"/>
  <c r="AZ1412" i="9"/>
  <c r="BA1412" i="9"/>
  <c r="AX1413" i="9"/>
  <c r="AY1413" i="9"/>
  <c r="AZ1413" i="9"/>
  <c r="BA1413" i="9"/>
  <c r="AY1414" i="9"/>
  <c r="AX1414" i="9" s="1"/>
  <c r="AZ1414" i="9"/>
  <c r="BA1414" i="9"/>
  <c r="AY1415" i="9"/>
  <c r="AX1415" i="9" s="1"/>
  <c r="AZ1415" i="9"/>
  <c r="BA1415" i="9"/>
  <c r="AY1416" i="9"/>
  <c r="AX1416" i="9" s="1"/>
  <c r="AZ1416" i="9"/>
  <c r="BA1416" i="9"/>
  <c r="AY1417" i="9"/>
  <c r="AX1417" i="9" s="1"/>
  <c r="AZ1417" i="9"/>
  <c r="BA1417" i="9"/>
  <c r="AX1418" i="9"/>
  <c r="AY1418" i="9"/>
  <c r="AZ1418" i="9"/>
  <c r="BA1418" i="9"/>
  <c r="AY1419" i="9"/>
  <c r="AX1419" i="9" s="1"/>
  <c r="AZ1419" i="9"/>
  <c r="BA1419" i="9"/>
  <c r="AY1420" i="9"/>
  <c r="AX1420" i="9" s="1"/>
  <c r="AZ1420" i="9"/>
  <c r="BA1420" i="9"/>
  <c r="AY1421" i="9"/>
  <c r="AX1421" i="9" s="1"/>
  <c r="AZ1421" i="9"/>
  <c r="BA1421" i="9"/>
  <c r="AY1422" i="9"/>
  <c r="AX1422" i="9" s="1"/>
  <c r="AZ1422" i="9"/>
  <c r="BA1422" i="9"/>
  <c r="AX1423" i="9"/>
  <c r="AY1423" i="9"/>
  <c r="AZ1423" i="9"/>
  <c r="BA1423" i="9"/>
  <c r="AY1424" i="9"/>
  <c r="AX1424" i="9" s="1"/>
  <c r="AZ1424" i="9"/>
  <c r="BA1424" i="9"/>
  <c r="AX1425" i="9"/>
  <c r="AY1425" i="9"/>
  <c r="AZ1425" i="9"/>
  <c r="BA1425" i="9"/>
  <c r="AY1426" i="9"/>
  <c r="AX1426" i="9" s="1"/>
  <c r="AZ1426" i="9"/>
  <c r="BA1426" i="9"/>
  <c r="AY1427" i="9"/>
  <c r="AX1427" i="9" s="1"/>
  <c r="AZ1427" i="9"/>
  <c r="BA1427" i="9"/>
  <c r="AY1428" i="9"/>
  <c r="AX1428" i="9" s="1"/>
  <c r="AZ1428" i="9"/>
  <c r="BA1428" i="9"/>
  <c r="AY1429" i="9"/>
  <c r="AX1429" i="9" s="1"/>
  <c r="AZ1429" i="9"/>
  <c r="BA1429" i="9"/>
  <c r="AX1430" i="9"/>
  <c r="AY1430" i="9"/>
  <c r="AZ1430" i="9"/>
  <c r="BA1430" i="9"/>
  <c r="AY1431" i="9"/>
  <c r="AX1431" i="9" s="1"/>
  <c r="AZ1431" i="9"/>
  <c r="BA1431" i="9"/>
  <c r="AY1432" i="9"/>
  <c r="AX1432" i="9" s="1"/>
  <c r="AZ1432" i="9"/>
  <c r="BA1432" i="9"/>
  <c r="AX1433" i="9"/>
  <c r="AY1433" i="9"/>
  <c r="AZ1433" i="9"/>
  <c r="BA1433" i="9"/>
  <c r="AY1434" i="9"/>
  <c r="AX1434" i="9" s="1"/>
  <c r="AZ1434" i="9"/>
  <c r="BA1434" i="9"/>
  <c r="AX1435" i="9"/>
  <c r="AY1435" i="9"/>
  <c r="AZ1435" i="9"/>
  <c r="BA1435" i="9"/>
  <c r="AY1436" i="9"/>
  <c r="AX1436" i="9" s="1"/>
  <c r="AZ1436" i="9"/>
  <c r="BA1436" i="9"/>
  <c r="AY1437" i="9"/>
  <c r="AX1437" i="9" s="1"/>
  <c r="AZ1437" i="9"/>
  <c r="BA1437" i="9"/>
  <c r="AY1438" i="9"/>
  <c r="AX1438" i="9" s="1"/>
  <c r="AZ1438" i="9"/>
  <c r="BA1438" i="9"/>
  <c r="AY1439" i="9"/>
  <c r="AX1439" i="9" s="1"/>
  <c r="AZ1439" i="9"/>
  <c r="BA1439" i="9"/>
  <c r="AY1440" i="9"/>
  <c r="AX1440" i="9" s="1"/>
  <c r="AZ1440" i="9"/>
  <c r="BA1440" i="9"/>
  <c r="AY1441" i="9"/>
  <c r="AX1441" i="9" s="1"/>
  <c r="AZ1441" i="9"/>
  <c r="BA1441" i="9"/>
  <c r="AX1442" i="9"/>
  <c r="AY1442" i="9"/>
  <c r="AZ1442" i="9"/>
  <c r="BA1442" i="9"/>
  <c r="AY1443" i="9"/>
  <c r="AX1443" i="9" s="1"/>
  <c r="AZ1443" i="9"/>
  <c r="BA1443" i="9"/>
  <c r="AY1444" i="9"/>
  <c r="AX1444" i="9" s="1"/>
  <c r="AZ1444" i="9"/>
  <c r="BA1444" i="9"/>
  <c r="AY1445" i="9"/>
  <c r="AX1445" i="9" s="1"/>
  <c r="AZ1445" i="9"/>
  <c r="BA1445" i="9"/>
  <c r="AY1446" i="9"/>
  <c r="AX1446" i="9" s="1"/>
  <c r="AZ1446" i="9"/>
  <c r="BA1446" i="9"/>
  <c r="AX1447" i="9"/>
  <c r="AY1447" i="9"/>
  <c r="AZ1447" i="9"/>
  <c r="BA1447" i="9"/>
  <c r="AY1448" i="9"/>
  <c r="AX1448" i="9" s="1"/>
  <c r="AZ1448" i="9"/>
  <c r="BA1448" i="9"/>
  <c r="AY1449" i="9"/>
  <c r="AX1449" i="9" s="1"/>
  <c r="AZ1449" i="9"/>
  <c r="BA1449" i="9"/>
  <c r="AX1450" i="9"/>
  <c r="AY1450" i="9"/>
  <c r="AZ1450" i="9"/>
  <c r="BA1450" i="9"/>
  <c r="AY1451" i="9"/>
  <c r="AX1451" i="9" s="1"/>
  <c r="AZ1451" i="9"/>
  <c r="BA1451" i="9"/>
  <c r="AY1452" i="9"/>
  <c r="AX1452" i="9" s="1"/>
  <c r="AZ1452" i="9"/>
  <c r="BA1452" i="9"/>
  <c r="AX1453" i="9"/>
  <c r="AY1453" i="9"/>
  <c r="AZ1453" i="9"/>
  <c r="BA1453" i="9"/>
  <c r="AY1454" i="9"/>
  <c r="AX1454" i="9" s="1"/>
  <c r="AZ1454" i="9"/>
  <c r="BA1454" i="9"/>
  <c r="AY1455" i="9"/>
  <c r="AX1455" i="9" s="1"/>
  <c r="AZ1455" i="9"/>
  <c r="BA1455" i="9"/>
  <c r="AY1456" i="9"/>
  <c r="AX1456" i="9" s="1"/>
  <c r="AZ1456" i="9"/>
  <c r="BA1456" i="9"/>
  <c r="AY1457" i="9"/>
  <c r="AX1457" i="9" s="1"/>
  <c r="AZ1457" i="9"/>
  <c r="BA1457" i="9"/>
  <c r="AY1458" i="9"/>
  <c r="AX1458" i="9" s="1"/>
  <c r="AZ1458" i="9"/>
  <c r="BA1458" i="9"/>
  <c r="AX1459" i="9"/>
  <c r="AY1459" i="9"/>
  <c r="AZ1459" i="9"/>
  <c r="BA1459" i="9"/>
  <c r="AY1460" i="9"/>
  <c r="AX1460" i="9" s="1"/>
  <c r="AZ1460" i="9"/>
  <c r="BA1460" i="9"/>
  <c r="AY1461" i="9"/>
  <c r="AX1461" i="9" s="1"/>
  <c r="AZ1461" i="9"/>
  <c r="BA1461" i="9"/>
  <c r="AY1462" i="9"/>
  <c r="AX1462" i="9" s="1"/>
  <c r="AZ1462" i="9"/>
  <c r="BA1462" i="9"/>
  <c r="AY1463" i="9"/>
  <c r="AX1463" i="9" s="1"/>
  <c r="AZ1463" i="9"/>
  <c r="BA1463" i="9"/>
  <c r="AY1464" i="9"/>
  <c r="AX1464" i="9" s="1"/>
  <c r="AZ1464" i="9"/>
  <c r="BA1464" i="9"/>
  <c r="AX1465" i="9"/>
  <c r="AY1465" i="9"/>
  <c r="AZ1465" i="9"/>
  <c r="BA1465" i="9"/>
  <c r="AY1466" i="9"/>
  <c r="AX1466" i="9" s="1"/>
  <c r="AZ1466" i="9"/>
  <c r="BA1466" i="9"/>
  <c r="AX1467" i="9"/>
  <c r="AY1467" i="9"/>
  <c r="AZ1467" i="9"/>
  <c r="BA1467" i="9"/>
  <c r="AY1468" i="9"/>
  <c r="AX1468" i="9" s="1"/>
  <c r="AZ1468" i="9"/>
  <c r="BA1468" i="9"/>
  <c r="AY1469" i="9"/>
  <c r="AX1469" i="9" s="1"/>
  <c r="AZ1469" i="9"/>
  <c r="BA1469" i="9"/>
  <c r="AX1470" i="9"/>
  <c r="AY1470" i="9"/>
  <c r="AZ1470" i="9"/>
  <c r="BA1470" i="9"/>
  <c r="AY1471" i="9"/>
  <c r="AX1471" i="9" s="1"/>
  <c r="AZ1471" i="9"/>
  <c r="BA1471" i="9"/>
  <c r="AY1472" i="9"/>
  <c r="AX1472" i="9" s="1"/>
  <c r="AZ1472" i="9"/>
  <c r="BA1472" i="9"/>
  <c r="AY1473" i="9"/>
  <c r="AX1473" i="9" s="1"/>
  <c r="AZ1473" i="9"/>
  <c r="BA1473" i="9"/>
  <c r="AY1474" i="9"/>
  <c r="AX1474" i="9" s="1"/>
  <c r="AZ1474" i="9"/>
  <c r="BA1474" i="9"/>
  <c r="AY1475" i="9"/>
  <c r="AX1475" i="9" s="1"/>
  <c r="AZ1475" i="9"/>
  <c r="BA1475" i="9"/>
  <c r="AY1476" i="9"/>
  <c r="AX1476" i="9" s="1"/>
  <c r="AZ1476" i="9"/>
  <c r="BA1476" i="9"/>
  <c r="AX1477" i="9"/>
  <c r="AY1477" i="9"/>
  <c r="AZ1477" i="9"/>
  <c r="BA1477" i="9"/>
  <c r="AY1478" i="9"/>
  <c r="AX1478" i="9" s="1"/>
  <c r="AZ1478" i="9"/>
  <c r="BA1478" i="9"/>
  <c r="AX1479" i="9"/>
  <c r="AY1479" i="9"/>
  <c r="AZ1479" i="9"/>
  <c r="BA1479" i="9"/>
  <c r="AY1480" i="9"/>
  <c r="AX1480" i="9" s="1"/>
  <c r="AZ1480" i="9"/>
  <c r="BA1480" i="9"/>
  <c r="AY1481" i="9"/>
  <c r="AX1481" i="9" s="1"/>
  <c r="AZ1481" i="9"/>
  <c r="BA1481" i="9"/>
  <c r="AX1482" i="9"/>
  <c r="AY1482" i="9"/>
  <c r="AZ1482" i="9"/>
  <c r="BA1482" i="9"/>
  <c r="AY1483" i="9"/>
  <c r="AX1483" i="9" s="1"/>
  <c r="AZ1483" i="9"/>
  <c r="BA1483" i="9"/>
  <c r="AY1484" i="9"/>
  <c r="AX1484" i="9" s="1"/>
  <c r="AZ1484" i="9"/>
  <c r="BA1484" i="9"/>
  <c r="AY1485" i="9"/>
  <c r="AX1485" i="9" s="1"/>
  <c r="AZ1485" i="9"/>
  <c r="BA1485" i="9"/>
  <c r="AY1486" i="9"/>
  <c r="AX1486" i="9" s="1"/>
  <c r="AZ1486" i="9"/>
  <c r="BA1486" i="9"/>
  <c r="AX1487" i="9"/>
  <c r="AY1487" i="9"/>
  <c r="AZ1487" i="9"/>
  <c r="BA1487" i="9"/>
  <c r="AY1488" i="9"/>
  <c r="AX1488" i="9" s="1"/>
  <c r="AZ1488" i="9"/>
  <c r="BA1488" i="9"/>
  <c r="AX1489" i="9"/>
  <c r="AY1489" i="9"/>
  <c r="AZ1489" i="9"/>
  <c r="BA1489" i="9"/>
  <c r="AY1490" i="9"/>
  <c r="AX1490" i="9" s="1"/>
  <c r="AZ1490" i="9"/>
  <c r="BA1490" i="9"/>
  <c r="AX1491" i="9"/>
  <c r="AY1491" i="9"/>
  <c r="AZ1491" i="9"/>
  <c r="BA1491" i="9"/>
  <c r="AY1492" i="9"/>
  <c r="AX1492" i="9" s="1"/>
  <c r="AZ1492" i="9"/>
  <c r="BA1492" i="9"/>
  <c r="AY1493" i="9"/>
  <c r="AX1493" i="9" s="1"/>
  <c r="AZ1493" i="9"/>
  <c r="BA1493" i="9"/>
  <c r="AX1494" i="9"/>
  <c r="AY1494" i="9"/>
  <c r="AZ1494" i="9"/>
  <c r="BA1494" i="9"/>
  <c r="AY1495" i="9"/>
  <c r="AX1495" i="9" s="1"/>
  <c r="AZ1495" i="9"/>
  <c r="BA1495" i="9"/>
  <c r="AY1496" i="9"/>
  <c r="AX1496" i="9" s="1"/>
  <c r="AZ1496" i="9"/>
  <c r="BA1496" i="9"/>
  <c r="AX1497" i="9"/>
  <c r="AY1497" i="9"/>
  <c r="AZ1497" i="9"/>
  <c r="BA1497" i="9"/>
  <c r="AY1498" i="9"/>
  <c r="AX1498" i="9" s="1"/>
  <c r="AZ1498" i="9"/>
  <c r="BA1498" i="9"/>
  <c r="AX1499" i="9"/>
  <c r="AY1499" i="9"/>
  <c r="AZ1499" i="9"/>
  <c r="BA1499" i="9"/>
  <c r="AY1500" i="9"/>
  <c r="AX1500" i="9" s="1"/>
  <c r="AZ1500" i="9"/>
  <c r="BA1500" i="9"/>
  <c r="AX1501" i="9"/>
  <c r="AY1501" i="9"/>
  <c r="AZ1501" i="9"/>
  <c r="BA1501" i="9"/>
  <c r="AY1502" i="9"/>
  <c r="AX1502" i="9" s="1"/>
  <c r="AZ1502" i="9"/>
  <c r="BA1502" i="9"/>
  <c r="AY1503" i="9"/>
  <c r="AX1503" i="9" s="1"/>
  <c r="AZ1503" i="9"/>
  <c r="BA1503" i="9"/>
  <c r="AY1504" i="9"/>
  <c r="AX1504" i="9" s="1"/>
  <c r="AZ1504" i="9"/>
  <c r="BA1504" i="9"/>
  <c r="AY1505" i="9"/>
  <c r="AX1505" i="9" s="1"/>
  <c r="AZ1505" i="9"/>
  <c r="BA1505" i="9"/>
  <c r="AX1506" i="9"/>
  <c r="AY1506" i="9"/>
  <c r="AZ1506" i="9"/>
  <c r="BA1506" i="9"/>
  <c r="AY1507" i="9"/>
  <c r="AX1507" i="9" s="1"/>
  <c r="AZ1507" i="9"/>
  <c r="BA1507" i="9"/>
  <c r="AY1508" i="9"/>
  <c r="AX1508" i="9" s="1"/>
  <c r="AZ1508" i="9"/>
  <c r="BA1508" i="9"/>
  <c r="AX1509" i="9"/>
  <c r="AY1509" i="9"/>
  <c r="AZ1509" i="9"/>
  <c r="BA1509" i="9"/>
  <c r="AY1510" i="9"/>
  <c r="AX1510" i="9" s="1"/>
  <c r="AZ1510" i="9"/>
  <c r="BA1510" i="9"/>
  <c r="AX1511" i="9"/>
  <c r="AY1511" i="9"/>
  <c r="AZ1511" i="9"/>
  <c r="BA1511" i="9"/>
  <c r="AY1512" i="9"/>
  <c r="AX1512" i="9" s="1"/>
  <c r="AZ1512" i="9"/>
  <c r="BA1512" i="9"/>
  <c r="AY1513" i="9"/>
  <c r="AX1513" i="9" s="1"/>
  <c r="AZ1513" i="9"/>
  <c r="BA1513" i="9"/>
  <c r="AX1514" i="9"/>
  <c r="AY1514" i="9"/>
  <c r="AZ1514" i="9"/>
  <c r="BA1514" i="9"/>
  <c r="AY1515" i="9"/>
  <c r="AX1515" i="9" s="1"/>
  <c r="AZ1515" i="9"/>
  <c r="BA1515" i="9"/>
  <c r="AY1516" i="9"/>
  <c r="AX1516" i="9" s="1"/>
  <c r="AZ1516" i="9"/>
  <c r="BA1516" i="9"/>
  <c r="AX1517" i="9"/>
  <c r="AY1517" i="9"/>
  <c r="AZ1517" i="9"/>
  <c r="BA1517" i="9"/>
  <c r="AY1518" i="9"/>
  <c r="AX1518" i="9" s="1"/>
  <c r="AZ1518" i="9"/>
  <c r="BA1518" i="9"/>
  <c r="AY1519" i="9"/>
  <c r="AX1519" i="9" s="1"/>
  <c r="AZ1519" i="9"/>
  <c r="BA1519" i="9"/>
  <c r="AY1520" i="9"/>
  <c r="AX1520" i="9" s="1"/>
  <c r="AZ1520" i="9"/>
  <c r="BA1520" i="9"/>
  <c r="AY1521" i="9"/>
  <c r="AX1521" i="9" s="1"/>
  <c r="AZ1521" i="9"/>
  <c r="BA1521" i="9"/>
  <c r="AY1522" i="9"/>
  <c r="AX1522" i="9" s="1"/>
  <c r="AZ1522" i="9"/>
  <c r="BA1522" i="9"/>
  <c r="AX1523" i="9"/>
  <c r="AY1523" i="9"/>
  <c r="AZ1523" i="9"/>
  <c r="BA1523" i="9"/>
  <c r="AY1524" i="9"/>
  <c r="AX1524" i="9" s="1"/>
  <c r="AZ1524" i="9"/>
  <c r="BA1524" i="9"/>
  <c r="AY1525" i="9"/>
  <c r="AX1525" i="9" s="1"/>
  <c r="AZ1525" i="9"/>
  <c r="BA1525" i="9"/>
  <c r="AY1526" i="9"/>
  <c r="AX1526" i="9" s="1"/>
  <c r="AZ1526" i="9"/>
  <c r="BA1526" i="9"/>
  <c r="AX1527" i="9"/>
  <c r="AY1527" i="9"/>
  <c r="AZ1527" i="9"/>
  <c r="BA1527" i="9"/>
  <c r="AY1528" i="9"/>
  <c r="AX1528" i="9" s="1"/>
  <c r="AZ1528" i="9"/>
  <c r="BA1528" i="9"/>
  <c r="AY1529" i="9"/>
  <c r="AX1529" i="9" s="1"/>
  <c r="AZ1529" i="9"/>
  <c r="BA1529" i="9"/>
  <c r="AY1530" i="9"/>
  <c r="AX1530" i="9" s="1"/>
  <c r="AZ1530" i="9"/>
  <c r="BA1530" i="9"/>
  <c r="AX1531" i="9"/>
  <c r="AY1531" i="9"/>
  <c r="AZ1531" i="9"/>
  <c r="BA1531" i="9"/>
  <c r="AY1532" i="9"/>
  <c r="AX1532" i="9" s="1"/>
  <c r="AZ1532" i="9"/>
  <c r="BA1532" i="9"/>
  <c r="AX1533" i="9"/>
  <c r="AY1533" i="9"/>
  <c r="AZ1533" i="9"/>
  <c r="BA1533" i="9"/>
  <c r="AX1534" i="9"/>
  <c r="AY1534" i="9"/>
  <c r="AZ1534" i="9"/>
  <c r="BA1534" i="9"/>
  <c r="AX1535" i="9"/>
  <c r="AY1535" i="9"/>
  <c r="AZ1535" i="9"/>
  <c r="BA1535" i="9"/>
  <c r="AY1536" i="9"/>
  <c r="AX1536" i="9" s="1"/>
  <c r="AZ1536" i="9"/>
  <c r="BA1536" i="9"/>
  <c r="AY1537" i="9"/>
  <c r="AX1537" i="9" s="1"/>
  <c r="AZ1537" i="9"/>
  <c r="BA1537" i="9"/>
  <c r="AY1538" i="9"/>
  <c r="AX1538" i="9" s="1"/>
  <c r="AZ1538" i="9"/>
  <c r="BA1538" i="9"/>
  <c r="AX1539" i="9"/>
  <c r="AY1539" i="9"/>
  <c r="AZ1539" i="9"/>
  <c r="BA1539" i="9"/>
  <c r="AY1540" i="9"/>
  <c r="AX1540" i="9" s="1"/>
  <c r="AZ1540" i="9"/>
  <c r="BA1540" i="9"/>
  <c r="AX1541" i="9"/>
  <c r="AY1541" i="9"/>
  <c r="AZ1541" i="9"/>
  <c r="BA1541" i="9"/>
  <c r="AY1542" i="9"/>
  <c r="AX1542" i="9" s="1"/>
  <c r="AZ1542" i="9"/>
  <c r="BA1542" i="9"/>
  <c r="AX1543" i="9"/>
  <c r="AY1543" i="9"/>
  <c r="AZ1543" i="9"/>
  <c r="BA1543" i="9"/>
  <c r="AY1544" i="9"/>
  <c r="AX1544" i="9" s="1"/>
  <c r="AZ1544" i="9"/>
  <c r="BA1544" i="9"/>
  <c r="AY1545" i="9"/>
  <c r="AX1545" i="9" s="1"/>
  <c r="AZ1545" i="9"/>
  <c r="BA1545" i="9"/>
  <c r="AY1546" i="9"/>
  <c r="AX1546" i="9" s="1"/>
  <c r="AZ1546" i="9"/>
  <c r="BA1546" i="9"/>
  <c r="AX1547" i="9"/>
  <c r="AY1547" i="9"/>
  <c r="AZ1547" i="9"/>
  <c r="BA1547" i="9"/>
  <c r="AY1548" i="9"/>
  <c r="AX1548" i="9" s="1"/>
  <c r="AZ1548" i="9"/>
  <c r="BA1548" i="9"/>
  <c r="AX1549" i="9"/>
  <c r="AY1549" i="9"/>
  <c r="AZ1549" i="9"/>
  <c r="BA1549" i="9"/>
  <c r="AX1550" i="9"/>
  <c r="AY1550" i="9"/>
  <c r="AZ1550" i="9"/>
  <c r="BA1550" i="9"/>
  <c r="AX1551" i="9"/>
  <c r="AY1551" i="9"/>
  <c r="AZ1551" i="9"/>
  <c r="BA1551" i="9"/>
  <c r="AY1552" i="9"/>
  <c r="AX1552" i="9" s="1"/>
  <c r="AZ1552" i="9"/>
  <c r="BA1552" i="9"/>
  <c r="AY1553" i="9"/>
  <c r="AX1553" i="9" s="1"/>
  <c r="AZ1553" i="9"/>
  <c r="BA1553" i="9"/>
  <c r="AY1554" i="9"/>
  <c r="AX1554" i="9" s="1"/>
  <c r="AZ1554" i="9"/>
  <c r="BA1554" i="9"/>
  <c r="AX1555" i="9"/>
  <c r="AY1555" i="9"/>
  <c r="AZ1555" i="9"/>
  <c r="BA1555" i="9"/>
  <c r="AY1556" i="9"/>
  <c r="AX1556" i="9" s="1"/>
  <c r="AZ1556" i="9"/>
  <c r="BA1556" i="9"/>
  <c r="AY1557" i="9"/>
  <c r="AX1557" i="9" s="1"/>
  <c r="AZ1557" i="9"/>
  <c r="BA1557" i="9"/>
  <c r="AX1558" i="9"/>
  <c r="AY1558" i="9"/>
  <c r="AZ1558" i="9"/>
  <c r="BA1558" i="9"/>
  <c r="AX1559" i="9"/>
  <c r="AY1559" i="9"/>
  <c r="AZ1559" i="9"/>
  <c r="BA1559" i="9"/>
  <c r="AY1560" i="9"/>
  <c r="AX1560" i="9" s="1"/>
  <c r="AZ1560" i="9"/>
  <c r="BA1560" i="9"/>
  <c r="AY1561" i="9"/>
  <c r="AX1561" i="9" s="1"/>
  <c r="AZ1561" i="9"/>
  <c r="BA1561" i="9"/>
  <c r="AY1562" i="9"/>
  <c r="AX1562" i="9" s="1"/>
  <c r="AZ1562" i="9"/>
  <c r="BA1562" i="9"/>
  <c r="AX1563" i="9"/>
  <c r="AY1563" i="9"/>
  <c r="AZ1563" i="9"/>
  <c r="BA1563" i="9"/>
  <c r="AY1564" i="9"/>
  <c r="AX1564" i="9" s="1"/>
  <c r="AZ1564" i="9"/>
  <c r="BA1564" i="9"/>
  <c r="AX1565" i="9"/>
  <c r="AY1565" i="9"/>
  <c r="AZ1565" i="9"/>
  <c r="BA1565" i="9"/>
  <c r="AX1566" i="9"/>
  <c r="AY1566" i="9"/>
  <c r="AZ1566" i="9"/>
  <c r="BA1566" i="9"/>
  <c r="AX1567" i="9"/>
  <c r="AY1567" i="9"/>
  <c r="AZ1567" i="9"/>
  <c r="BA1567" i="9"/>
  <c r="AY1568" i="9"/>
  <c r="AX1568" i="9" s="1"/>
  <c r="AZ1568" i="9"/>
  <c r="BA1568" i="9"/>
  <c r="AY1569" i="9"/>
  <c r="AX1569" i="9" s="1"/>
  <c r="AZ1569" i="9"/>
  <c r="BA1569" i="9"/>
  <c r="AY1570" i="9"/>
  <c r="AX1570" i="9" s="1"/>
  <c r="AZ1570" i="9"/>
  <c r="BA1570" i="9"/>
  <c r="AX1571" i="9"/>
  <c r="AY1571" i="9"/>
  <c r="AZ1571" i="9"/>
  <c r="BA1571" i="9"/>
  <c r="AY1572" i="9"/>
  <c r="AX1572" i="9" s="1"/>
  <c r="AZ1572" i="9"/>
  <c r="BA1572" i="9"/>
  <c r="AY1573" i="9"/>
  <c r="AX1573" i="9" s="1"/>
  <c r="AZ1573" i="9"/>
  <c r="BA1573" i="9"/>
  <c r="AY1574" i="9"/>
  <c r="AX1574" i="9" s="1"/>
  <c r="AZ1574" i="9"/>
  <c r="BA1574" i="9"/>
  <c r="AX1575" i="9"/>
  <c r="AY1575" i="9"/>
  <c r="AZ1575" i="9"/>
  <c r="BA1575" i="9"/>
  <c r="AY1576" i="9"/>
  <c r="AX1576" i="9" s="1"/>
  <c r="AZ1576" i="9"/>
  <c r="BA1576" i="9"/>
  <c r="AY1577" i="9"/>
  <c r="AX1577" i="9" s="1"/>
  <c r="AZ1577" i="9"/>
  <c r="BA1577" i="9"/>
  <c r="AY1578" i="9"/>
  <c r="AX1578" i="9" s="1"/>
  <c r="AZ1578" i="9"/>
  <c r="BA1578" i="9"/>
  <c r="AX1579" i="9"/>
  <c r="AY1579" i="9"/>
  <c r="AZ1579" i="9"/>
  <c r="BA1579" i="9"/>
  <c r="AY1580" i="9"/>
  <c r="AX1580" i="9" s="1"/>
  <c r="AZ1580" i="9"/>
  <c r="BA1580" i="9"/>
  <c r="AX1581" i="9"/>
  <c r="AY1581" i="9"/>
  <c r="AZ1581" i="9"/>
  <c r="BA1581" i="9"/>
  <c r="AX1582" i="9"/>
  <c r="AY1582" i="9"/>
  <c r="AZ1582" i="9"/>
  <c r="BA1582" i="9"/>
  <c r="AX1583" i="9"/>
  <c r="AY1583" i="9"/>
  <c r="AZ1583" i="9"/>
  <c r="BA1583" i="9"/>
  <c r="AY1584" i="9"/>
  <c r="AX1584" i="9" s="1"/>
  <c r="AZ1584" i="9"/>
  <c r="BA1584" i="9"/>
  <c r="AY1585" i="9"/>
  <c r="AX1585" i="9" s="1"/>
  <c r="AZ1585" i="9"/>
  <c r="BA1585" i="9"/>
  <c r="AY1586" i="9"/>
  <c r="AX1586" i="9" s="1"/>
  <c r="AZ1586" i="9"/>
  <c r="BA1586" i="9"/>
  <c r="AX1587" i="9"/>
  <c r="AY1587" i="9"/>
  <c r="AZ1587" i="9"/>
  <c r="BA1587" i="9"/>
  <c r="AY1588" i="9"/>
  <c r="AX1588" i="9" s="1"/>
  <c r="AZ1588" i="9"/>
  <c r="BA1588" i="9"/>
  <c r="AY1589" i="9"/>
  <c r="AX1589" i="9" s="1"/>
  <c r="AZ1589" i="9"/>
  <c r="BA1589" i="9"/>
  <c r="AY1590" i="9"/>
  <c r="AX1590" i="9" s="1"/>
  <c r="AZ1590" i="9"/>
  <c r="BA1590" i="9"/>
  <c r="AX1591" i="9"/>
  <c r="AY1591" i="9"/>
  <c r="AZ1591" i="9"/>
  <c r="BA1591" i="9"/>
  <c r="AY1592" i="9"/>
  <c r="AX1592" i="9" s="1"/>
  <c r="AZ1592" i="9"/>
  <c r="BA1592" i="9"/>
  <c r="AY1593" i="9"/>
  <c r="AX1593" i="9" s="1"/>
  <c r="AZ1593" i="9"/>
  <c r="BA1593" i="9"/>
  <c r="AY1594" i="9"/>
  <c r="AX1594" i="9" s="1"/>
  <c r="AZ1594" i="9"/>
  <c r="BA1594" i="9"/>
  <c r="AX1595" i="9"/>
  <c r="AY1595" i="9"/>
  <c r="AZ1595" i="9"/>
  <c r="BA1595" i="9"/>
  <c r="AY1596" i="9"/>
  <c r="AX1596" i="9" s="1"/>
  <c r="AZ1596" i="9"/>
  <c r="BA1596" i="9"/>
  <c r="AX1597" i="9"/>
  <c r="AY1597" i="9"/>
  <c r="AZ1597" i="9"/>
  <c r="BA1597" i="9"/>
  <c r="AX1598" i="9"/>
  <c r="AY1598" i="9"/>
  <c r="AZ1598" i="9"/>
  <c r="BA1598" i="9"/>
  <c r="AX1599" i="9"/>
  <c r="AY1599" i="9"/>
  <c r="AZ1599" i="9"/>
  <c r="BA1599" i="9"/>
  <c r="AY1600" i="9"/>
  <c r="AX1600" i="9" s="1"/>
  <c r="AZ1600" i="9"/>
  <c r="BA1600" i="9"/>
  <c r="AY1601" i="9"/>
  <c r="AX1601" i="9" s="1"/>
  <c r="AZ1601" i="9"/>
  <c r="BA1601" i="9"/>
  <c r="AY1602" i="9"/>
  <c r="AX1602" i="9" s="1"/>
  <c r="AZ1602" i="9"/>
  <c r="BA1602" i="9"/>
  <c r="AX1603" i="9"/>
  <c r="AY1603" i="9"/>
  <c r="AZ1603" i="9"/>
  <c r="BA1603" i="9"/>
  <c r="AY1604" i="9"/>
  <c r="AX1604" i="9" s="1"/>
  <c r="AZ1604" i="9"/>
  <c r="BA1604" i="9"/>
  <c r="AX1605" i="9"/>
  <c r="AY1605" i="9"/>
  <c r="AZ1605" i="9"/>
  <c r="BA1605" i="9"/>
  <c r="AY1606" i="9"/>
  <c r="AX1606" i="9" s="1"/>
  <c r="AZ1606" i="9"/>
  <c r="BA1606" i="9"/>
  <c r="AX1607" i="9"/>
  <c r="AY1607" i="9"/>
  <c r="AZ1607" i="9"/>
  <c r="BA1607" i="9"/>
  <c r="AY1608" i="9"/>
  <c r="AX1608" i="9" s="1"/>
  <c r="AZ1608" i="9"/>
  <c r="BA1608" i="9"/>
  <c r="AY1609" i="9"/>
  <c r="AX1609" i="9" s="1"/>
  <c r="AZ1609" i="9"/>
  <c r="BA1609" i="9"/>
  <c r="AY1610" i="9"/>
  <c r="AX1610" i="9" s="1"/>
  <c r="AZ1610" i="9"/>
  <c r="BA1610" i="9"/>
  <c r="AX1611" i="9"/>
  <c r="AY1611" i="9"/>
  <c r="AZ1611" i="9"/>
  <c r="BA1611" i="9"/>
  <c r="AY1612" i="9"/>
  <c r="AX1612" i="9" s="1"/>
  <c r="AZ1612" i="9"/>
  <c r="BA1612" i="9"/>
  <c r="AX1613" i="9"/>
  <c r="AY1613" i="9"/>
  <c r="AZ1613" i="9"/>
  <c r="BA1613" i="9"/>
  <c r="AX1614" i="9"/>
  <c r="AY1614" i="9"/>
  <c r="AZ1614" i="9"/>
  <c r="BA1614" i="9"/>
  <c r="AX1615" i="9"/>
  <c r="AY1615" i="9"/>
  <c r="AZ1615" i="9"/>
  <c r="BA1615" i="9"/>
  <c r="AY1616" i="9"/>
  <c r="AX1616" i="9" s="1"/>
  <c r="AZ1616" i="9"/>
  <c r="BA1616" i="9"/>
  <c r="AY1617" i="9"/>
  <c r="AX1617" i="9" s="1"/>
  <c r="AZ1617" i="9"/>
  <c r="BA1617" i="9"/>
  <c r="AY1618" i="9"/>
  <c r="AX1618" i="9" s="1"/>
  <c r="AZ1618" i="9"/>
  <c r="BA1618" i="9"/>
  <c r="AX1619" i="9"/>
  <c r="AY1619" i="9"/>
  <c r="AZ1619" i="9"/>
  <c r="BA1619" i="9"/>
  <c r="AY1620" i="9"/>
  <c r="AX1620" i="9" s="1"/>
  <c r="AZ1620" i="9"/>
  <c r="BA1620" i="9"/>
  <c r="AY1621" i="9"/>
  <c r="AX1621" i="9" s="1"/>
  <c r="AZ1621" i="9"/>
  <c r="BA1621" i="9"/>
  <c r="AX1622" i="9"/>
  <c r="AY1622" i="9"/>
  <c r="AZ1622" i="9"/>
  <c r="BA1622" i="9"/>
  <c r="AX1623" i="9"/>
  <c r="AY1623" i="9"/>
  <c r="AZ1623" i="9"/>
  <c r="BA1623" i="9"/>
  <c r="AY1624" i="9"/>
  <c r="AX1624" i="9" s="1"/>
  <c r="AZ1624" i="9"/>
  <c r="BA1624" i="9"/>
  <c r="AY1625" i="9"/>
  <c r="AX1625" i="9" s="1"/>
  <c r="AZ1625" i="9"/>
  <c r="BA1625" i="9"/>
  <c r="AY1626" i="9"/>
  <c r="AX1626" i="9" s="1"/>
  <c r="AZ1626" i="9"/>
  <c r="BA1626" i="9"/>
  <c r="AX1627" i="9"/>
  <c r="AY1627" i="9"/>
  <c r="AZ1627" i="9"/>
  <c r="BA1627" i="9"/>
  <c r="AY1628" i="9"/>
  <c r="AX1628" i="9" s="1"/>
  <c r="AZ1628" i="9"/>
  <c r="BA1628" i="9"/>
  <c r="AX1629" i="9"/>
  <c r="AY1629" i="9"/>
  <c r="AZ1629" i="9"/>
  <c r="BA1629" i="9"/>
  <c r="AX1630" i="9"/>
  <c r="AY1630" i="9"/>
  <c r="AZ1630" i="9"/>
  <c r="BA1630" i="9"/>
  <c r="AX1631" i="9"/>
  <c r="AY1631" i="9"/>
  <c r="AZ1631" i="9"/>
  <c r="BA1631" i="9"/>
  <c r="AY1632" i="9"/>
  <c r="AX1632" i="9" s="1"/>
  <c r="AZ1632" i="9"/>
  <c r="BA1632" i="9"/>
  <c r="AY1633" i="9"/>
  <c r="AX1633" i="9" s="1"/>
  <c r="AZ1633" i="9"/>
  <c r="BA1633" i="9"/>
  <c r="AY1634" i="9"/>
  <c r="AX1634" i="9" s="1"/>
  <c r="AZ1634" i="9"/>
  <c r="BA1634" i="9"/>
  <c r="AY1635" i="9"/>
  <c r="AX1635" i="9" s="1"/>
  <c r="AZ1635" i="9"/>
  <c r="BA1635" i="9"/>
  <c r="AY1636" i="9"/>
  <c r="AX1636" i="9" s="1"/>
  <c r="AZ1636" i="9"/>
  <c r="BA1636" i="9"/>
  <c r="AY1637" i="9"/>
  <c r="AX1637" i="9" s="1"/>
  <c r="AZ1637" i="9"/>
  <c r="BA1637" i="9"/>
  <c r="AY1638" i="9"/>
  <c r="AX1638" i="9" s="1"/>
  <c r="AZ1638" i="9"/>
  <c r="BA1638" i="9"/>
  <c r="AX1639" i="9"/>
  <c r="AY1639" i="9"/>
  <c r="AZ1639" i="9"/>
  <c r="BA1639" i="9"/>
  <c r="AY1640" i="9"/>
  <c r="AX1640" i="9" s="1"/>
  <c r="AZ1640" i="9"/>
  <c r="BA1640" i="9"/>
  <c r="AY1641" i="9"/>
  <c r="AX1641" i="9" s="1"/>
  <c r="AZ1641" i="9"/>
  <c r="BA1641" i="9"/>
  <c r="AY1642" i="9"/>
  <c r="AX1642" i="9" s="1"/>
  <c r="AZ1642" i="9"/>
  <c r="BA1642" i="9"/>
  <c r="AY1643" i="9"/>
  <c r="AX1643" i="9" s="1"/>
  <c r="AZ1643" i="9"/>
  <c r="BA1643" i="9"/>
  <c r="AY1644" i="9"/>
  <c r="AX1644" i="9" s="1"/>
  <c r="AZ1644" i="9"/>
  <c r="BA1644" i="9"/>
  <c r="AX1645" i="9"/>
  <c r="AY1645" i="9"/>
  <c r="AZ1645" i="9"/>
  <c r="BA1645" i="9"/>
  <c r="AX1646" i="9"/>
  <c r="AY1646" i="9"/>
  <c r="AZ1646" i="9"/>
  <c r="BA1646" i="9"/>
  <c r="AX1647" i="9"/>
  <c r="AY1647" i="9"/>
  <c r="AZ1647" i="9"/>
  <c r="BA1647" i="9"/>
  <c r="AY1648" i="9"/>
  <c r="AX1648" i="9" s="1"/>
  <c r="AZ1648" i="9"/>
  <c r="BA1648" i="9"/>
  <c r="AY1649" i="9"/>
  <c r="AX1649" i="9" s="1"/>
  <c r="AZ1649" i="9"/>
  <c r="BA1649" i="9"/>
  <c r="AY1650" i="9"/>
  <c r="AX1650" i="9" s="1"/>
  <c r="AZ1650" i="9"/>
  <c r="BA1650" i="9"/>
  <c r="AY1651" i="9"/>
  <c r="AX1651" i="9" s="1"/>
  <c r="AZ1651" i="9"/>
  <c r="BA1651" i="9"/>
  <c r="AY1652" i="9"/>
  <c r="AX1652" i="9" s="1"/>
  <c r="AZ1652" i="9"/>
  <c r="BA1652" i="9"/>
  <c r="AY1653" i="9"/>
  <c r="AX1653" i="9" s="1"/>
  <c r="AZ1653" i="9"/>
  <c r="BA1653" i="9"/>
  <c r="AY1654" i="9"/>
  <c r="AX1654" i="9" s="1"/>
  <c r="AZ1654" i="9"/>
  <c r="BA1654" i="9"/>
  <c r="AY1655" i="9"/>
  <c r="AX1655" i="9" s="1"/>
  <c r="AZ1655" i="9"/>
  <c r="BA1655" i="9"/>
  <c r="AY1656" i="9"/>
  <c r="AX1656" i="9" s="1"/>
  <c r="AZ1656" i="9"/>
  <c r="BA1656" i="9"/>
  <c r="AY1657" i="9"/>
  <c r="AX1657" i="9" s="1"/>
  <c r="AZ1657" i="9"/>
  <c r="BA1657" i="9"/>
  <c r="AY1658" i="9"/>
  <c r="AX1658" i="9" s="1"/>
  <c r="AZ1658" i="9"/>
  <c r="BA1658" i="9"/>
  <c r="AY1659" i="9"/>
  <c r="AX1659" i="9" s="1"/>
  <c r="AZ1659" i="9"/>
  <c r="BA1659" i="9"/>
  <c r="AY1660" i="9"/>
  <c r="AX1660" i="9" s="1"/>
  <c r="AZ1660" i="9"/>
  <c r="BA1660" i="9"/>
  <c r="AX1661" i="9"/>
  <c r="AY1661" i="9"/>
  <c r="AZ1661" i="9"/>
  <c r="BA1661" i="9"/>
  <c r="AX1662" i="9"/>
  <c r="AY1662" i="9"/>
  <c r="AZ1662" i="9"/>
  <c r="BA1662" i="9"/>
  <c r="AX1663" i="9"/>
  <c r="AY1663" i="9"/>
  <c r="AZ1663" i="9"/>
  <c r="BA1663" i="9"/>
  <c r="AY1664" i="9"/>
  <c r="AX1664" i="9" s="1"/>
  <c r="AZ1664" i="9"/>
  <c r="BA1664" i="9"/>
  <c r="AY1665" i="9"/>
  <c r="AX1665" i="9" s="1"/>
  <c r="AZ1665" i="9"/>
  <c r="BA1665" i="9"/>
  <c r="AY1666" i="9"/>
  <c r="AX1666" i="9" s="1"/>
  <c r="AZ1666" i="9"/>
  <c r="BA1666" i="9"/>
  <c r="AY1667" i="9"/>
  <c r="AX1667" i="9" s="1"/>
  <c r="AZ1667" i="9"/>
  <c r="BA1667" i="9"/>
  <c r="AY1668" i="9"/>
  <c r="AX1668" i="9" s="1"/>
  <c r="AZ1668" i="9"/>
  <c r="BA1668" i="9"/>
  <c r="AX1669" i="9"/>
  <c r="AY1669" i="9"/>
  <c r="AZ1669" i="9"/>
  <c r="BA1669" i="9"/>
  <c r="AY1670" i="9"/>
  <c r="AX1670" i="9" s="1"/>
  <c r="AZ1670" i="9"/>
  <c r="BA1670" i="9"/>
  <c r="AY1671" i="9"/>
  <c r="AX1671" i="9" s="1"/>
  <c r="AZ1671" i="9"/>
  <c r="BA1671" i="9"/>
  <c r="AY1672" i="9"/>
  <c r="AX1672" i="9" s="1"/>
  <c r="AZ1672" i="9"/>
  <c r="BA1672" i="9"/>
  <c r="AY1673" i="9"/>
  <c r="AX1673" i="9" s="1"/>
  <c r="AZ1673" i="9"/>
  <c r="BA1673" i="9"/>
  <c r="AY1674" i="9"/>
  <c r="AX1674" i="9" s="1"/>
  <c r="AZ1674" i="9"/>
  <c r="BA1674" i="9"/>
  <c r="AY1675" i="9"/>
  <c r="AX1675" i="9" s="1"/>
  <c r="AZ1675" i="9"/>
  <c r="BA1675" i="9"/>
  <c r="AY1676" i="9"/>
  <c r="AX1676" i="9" s="1"/>
  <c r="AZ1676" i="9"/>
  <c r="BA1676" i="9"/>
  <c r="AX1677" i="9"/>
  <c r="AY1677" i="9"/>
  <c r="AZ1677" i="9"/>
  <c r="BA1677" i="9"/>
  <c r="AX1678" i="9"/>
  <c r="AY1678" i="9"/>
  <c r="AZ1678" i="9"/>
  <c r="BA1678" i="9"/>
  <c r="AX1679" i="9"/>
  <c r="AY1679" i="9"/>
  <c r="AZ1679" i="9"/>
  <c r="BA1679" i="9"/>
  <c r="AY1680" i="9"/>
  <c r="AX1680" i="9" s="1"/>
  <c r="AZ1680" i="9"/>
  <c r="BA1680" i="9"/>
  <c r="AY1681" i="9"/>
  <c r="AX1681" i="9" s="1"/>
  <c r="AZ1681" i="9"/>
  <c r="BA1681" i="9"/>
  <c r="AY1682" i="9"/>
  <c r="AX1682" i="9" s="1"/>
  <c r="AZ1682" i="9"/>
  <c r="BA1682" i="9"/>
  <c r="AY1683" i="9"/>
  <c r="AX1683" i="9" s="1"/>
  <c r="AZ1683" i="9"/>
  <c r="BA1683" i="9"/>
  <c r="AY1684" i="9"/>
  <c r="AX1684" i="9" s="1"/>
  <c r="AZ1684" i="9"/>
  <c r="BA1684" i="9"/>
  <c r="AY1685" i="9"/>
  <c r="AX1685" i="9" s="1"/>
  <c r="AZ1685" i="9"/>
  <c r="BA1685" i="9"/>
  <c r="AX1686" i="9"/>
  <c r="AY1686" i="9"/>
  <c r="AZ1686" i="9"/>
  <c r="BA1686" i="9"/>
  <c r="AY1687" i="9"/>
  <c r="AX1687" i="9" s="1"/>
  <c r="AZ1687" i="9"/>
  <c r="BA1687" i="9"/>
  <c r="AY1688" i="9"/>
  <c r="AX1688" i="9" s="1"/>
  <c r="AZ1688" i="9"/>
  <c r="BA1688" i="9"/>
  <c r="AY1689" i="9"/>
  <c r="AX1689" i="9" s="1"/>
  <c r="AZ1689" i="9"/>
  <c r="BA1689" i="9"/>
  <c r="AY1690" i="9"/>
  <c r="AX1690" i="9" s="1"/>
  <c r="AZ1690" i="9"/>
  <c r="BA1690" i="9"/>
  <c r="AY1691" i="9"/>
  <c r="AX1691" i="9" s="1"/>
  <c r="AZ1691" i="9"/>
  <c r="BA1691" i="9"/>
  <c r="AY1692" i="9"/>
  <c r="AX1692" i="9" s="1"/>
  <c r="AZ1692" i="9"/>
  <c r="BA1692" i="9"/>
  <c r="AX1693" i="9"/>
  <c r="AY1693" i="9"/>
  <c r="AZ1693" i="9"/>
  <c r="BA1693" i="9"/>
  <c r="AX1694" i="9"/>
  <c r="AY1694" i="9"/>
  <c r="AZ1694" i="9"/>
  <c r="BA1694" i="9"/>
  <c r="AX1695" i="9"/>
  <c r="AY1695" i="9"/>
  <c r="AZ1695" i="9"/>
  <c r="BA1695" i="9"/>
  <c r="AY1696" i="9"/>
  <c r="AX1696" i="9" s="1"/>
  <c r="AZ1696" i="9"/>
  <c r="BA1696" i="9"/>
  <c r="AY1697" i="9"/>
  <c r="AX1697" i="9" s="1"/>
  <c r="AZ1697" i="9"/>
  <c r="BA1697" i="9"/>
  <c r="AY1698" i="9"/>
  <c r="AX1698" i="9" s="1"/>
  <c r="AZ1698" i="9"/>
  <c r="BA1698" i="9"/>
  <c r="AY1699" i="9"/>
  <c r="AX1699" i="9" s="1"/>
  <c r="AZ1699" i="9"/>
  <c r="BA1699" i="9"/>
  <c r="AY1700" i="9"/>
  <c r="AX1700" i="9" s="1"/>
  <c r="AZ1700" i="9"/>
  <c r="BA1700" i="9"/>
  <c r="AY1701" i="9"/>
  <c r="AX1701" i="9" s="1"/>
  <c r="AZ1701" i="9"/>
  <c r="BA1701" i="9"/>
  <c r="AY1702" i="9"/>
  <c r="AX1702" i="9" s="1"/>
  <c r="AZ1702" i="9"/>
  <c r="BA1702" i="9"/>
  <c r="AX1703" i="9"/>
  <c r="AY1703" i="9"/>
  <c r="AZ1703" i="9"/>
  <c r="BA1703" i="9"/>
  <c r="AY1704" i="9"/>
  <c r="AX1704" i="9" s="1"/>
  <c r="AZ1704" i="9"/>
  <c r="BA1704" i="9"/>
  <c r="AX1705" i="9"/>
  <c r="AY1705" i="9"/>
  <c r="AZ1705" i="9"/>
  <c r="BA1705" i="9"/>
  <c r="AY1706" i="9"/>
  <c r="AX1706" i="9" s="1"/>
  <c r="AZ1706" i="9"/>
  <c r="BA1706" i="9"/>
  <c r="AY1707" i="9"/>
  <c r="AX1707" i="9" s="1"/>
  <c r="AZ1707" i="9"/>
  <c r="BA1707" i="9"/>
  <c r="AY1708" i="9"/>
  <c r="AX1708" i="9" s="1"/>
  <c r="AZ1708" i="9"/>
  <c r="BA1708" i="9"/>
  <c r="AX1709" i="9"/>
  <c r="AY1709" i="9"/>
  <c r="AZ1709" i="9"/>
  <c r="BA1709" i="9"/>
  <c r="AX1710" i="9"/>
  <c r="AY1710" i="9"/>
  <c r="AZ1710" i="9"/>
  <c r="BA1710" i="9"/>
  <c r="AX1711" i="9"/>
  <c r="AY1711" i="9"/>
  <c r="AZ1711" i="9"/>
  <c r="BA1711" i="9"/>
  <c r="AY1712" i="9"/>
  <c r="AX1712" i="9" s="1"/>
  <c r="AZ1712" i="9"/>
  <c r="BA1712" i="9"/>
  <c r="AY1713" i="9"/>
  <c r="AX1713" i="9" s="1"/>
  <c r="AZ1713" i="9"/>
  <c r="BA1713" i="9"/>
  <c r="AY1714" i="9"/>
  <c r="AX1714" i="9" s="1"/>
  <c r="AZ1714" i="9"/>
  <c r="BA1714" i="9"/>
  <c r="AY1715" i="9"/>
  <c r="AX1715" i="9" s="1"/>
  <c r="AZ1715" i="9"/>
  <c r="BA1715" i="9"/>
  <c r="AY1716" i="9"/>
  <c r="AX1716" i="9" s="1"/>
  <c r="AZ1716" i="9"/>
  <c r="BA1716" i="9"/>
  <c r="AY1717" i="9"/>
  <c r="AX1717" i="9" s="1"/>
  <c r="AZ1717" i="9"/>
  <c r="BA1717" i="9"/>
  <c r="AY1718" i="9"/>
  <c r="AX1718" i="9" s="1"/>
  <c r="AZ1718" i="9"/>
  <c r="BA1718" i="9"/>
  <c r="AY1719" i="9"/>
  <c r="AX1719" i="9" s="1"/>
  <c r="AZ1719" i="9"/>
  <c r="BA1719" i="9"/>
  <c r="AY1720" i="9"/>
  <c r="AX1720" i="9" s="1"/>
  <c r="AZ1720" i="9"/>
  <c r="BA1720" i="9"/>
  <c r="AY1721" i="9"/>
  <c r="AX1721" i="9" s="1"/>
  <c r="AZ1721" i="9"/>
  <c r="BA1721" i="9"/>
  <c r="AX1722" i="9"/>
  <c r="AY1722" i="9"/>
  <c r="AZ1722" i="9"/>
  <c r="BA1722" i="9"/>
  <c r="AY1723" i="9"/>
  <c r="AX1723" i="9" s="1"/>
  <c r="AZ1723" i="9"/>
  <c r="BA1723" i="9"/>
  <c r="AY1724" i="9"/>
  <c r="AX1724" i="9" s="1"/>
  <c r="AZ1724" i="9"/>
  <c r="BA1724" i="9"/>
  <c r="AX1725" i="9"/>
  <c r="AY1725" i="9"/>
  <c r="AZ1725" i="9"/>
  <c r="BA1725" i="9"/>
  <c r="AY1726" i="9"/>
  <c r="AX1726" i="9" s="1"/>
  <c r="AZ1726" i="9"/>
  <c r="BA1726" i="9"/>
  <c r="AX1727" i="9"/>
  <c r="AY1727" i="9"/>
  <c r="AZ1727" i="9"/>
  <c r="BA1727" i="9"/>
  <c r="AY1728" i="9"/>
  <c r="AX1728" i="9" s="1"/>
  <c r="AZ1728" i="9"/>
  <c r="BA1728" i="9"/>
  <c r="AY1729" i="9"/>
  <c r="AX1729" i="9" s="1"/>
  <c r="AZ1729" i="9"/>
  <c r="BA1729" i="9"/>
  <c r="AY1730" i="9"/>
  <c r="AX1730" i="9" s="1"/>
  <c r="AZ1730" i="9"/>
  <c r="BA1730" i="9"/>
  <c r="AY1731" i="9"/>
  <c r="AX1731" i="9" s="1"/>
  <c r="AZ1731" i="9"/>
  <c r="BA1731" i="9"/>
  <c r="AY1732" i="9"/>
  <c r="AX1732" i="9" s="1"/>
  <c r="AZ1732" i="9"/>
  <c r="BA1732" i="9"/>
  <c r="AX1733" i="9"/>
  <c r="AY1733" i="9"/>
  <c r="AZ1733" i="9"/>
  <c r="BA1733" i="9"/>
  <c r="AY1734" i="9"/>
  <c r="AX1734" i="9" s="1"/>
  <c r="AZ1734" i="9"/>
  <c r="BA1734" i="9"/>
  <c r="AY1735" i="9"/>
  <c r="AX1735" i="9" s="1"/>
  <c r="AZ1735" i="9"/>
  <c r="BA1735" i="9"/>
  <c r="AY1736" i="9"/>
  <c r="AX1736" i="9" s="1"/>
  <c r="AZ1736" i="9"/>
  <c r="BA1736" i="9"/>
  <c r="AY1737" i="9"/>
  <c r="AX1737" i="9" s="1"/>
  <c r="AZ1737" i="9"/>
  <c r="BA1737" i="9"/>
  <c r="AY1738" i="9"/>
  <c r="AX1738" i="9" s="1"/>
  <c r="AZ1738" i="9"/>
  <c r="BA1738" i="9"/>
  <c r="AX1739" i="9"/>
  <c r="AY1739" i="9"/>
  <c r="AZ1739" i="9"/>
  <c r="BA1739" i="9"/>
  <c r="AY1740" i="9"/>
  <c r="AX1740" i="9" s="1"/>
  <c r="AZ1740" i="9"/>
  <c r="BA1740" i="9"/>
  <c r="AX1741" i="9"/>
  <c r="AY1741" i="9"/>
  <c r="AZ1741" i="9"/>
  <c r="BA1741" i="9"/>
  <c r="AX1742" i="9"/>
  <c r="AY1742" i="9"/>
  <c r="AZ1742" i="9"/>
  <c r="BA1742" i="9"/>
  <c r="AY1743" i="9"/>
  <c r="AX1743" i="9" s="1"/>
  <c r="AZ1743" i="9"/>
  <c r="BA1743" i="9"/>
  <c r="AY1744" i="9"/>
  <c r="AX1744" i="9" s="1"/>
  <c r="AZ1744" i="9"/>
  <c r="BA1744" i="9"/>
  <c r="AY1745" i="9"/>
  <c r="AX1745" i="9" s="1"/>
  <c r="AZ1745" i="9"/>
  <c r="BA1745" i="9"/>
  <c r="AY1746" i="9"/>
  <c r="AX1746" i="9" s="1"/>
  <c r="AZ1746" i="9"/>
  <c r="BA1746" i="9"/>
  <c r="AY1747" i="9"/>
  <c r="AX1747" i="9" s="1"/>
  <c r="AZ1747" i="9"/>
  <c r="BA1747" i="9"/>
  <c r="AY1748" i="9"/>
  <c r="AX1748" i="9" s="1"/>
  <c r="AZ1748" i="9"/>
  <c r="BA1748" i="9"/>
  <c r="AY1749" i="9"/>
  <c r="AX1749" i="9" s="1"/>
  <c r="AZ1749" i="9"/>
  <c r="BA1749" i="9"/>
  <c r="AX1750" i="9"/>
  <c r="AY1750" i="9"/>
  <c r="AZ1750" i="9"/>
  <c r="BA1750" i="9"/>
  <c r="AY1751" i="9"/>
  <c r="AX1751" i="9" s="1"/>
  <c r="AZ1751" i="9"/>
  <c r="BA1751" i="9"/>
  <c r="AY1752" i="9"/>
  <c r="AX1752" i="9" s="1"/>
  <c r="AZ1752" i="9"/>
  <c r="BA1752" i="9"/>
  <c r="AY1753" i="9"/>
  <c r="AX1753" i="9" s="1"/>
  <c r="AZ1753" i="9"/>
  <c r="BA1753" i="9"/>
  <c r="AY1754" i="9"/>
  <c r="AX1754" i="9" s="1"/>
  <c r="AZ1754" i="9"/>
  <c r="BA1754" i="9"/>
  <c r="AY1755" i="9"/>
  <c r="AX1755" i="9" s="1"/>
  <c r="AZ1755" i="9"/>
  <c r="BA1755" i="9"/>
  <c r="AY1756" i="9"/>
  <c r="AX1756" i="9" s="1"/>
  <c r="AZ1756" i="9"/>
  <c r="BA1756" i="9"/>
  <c r="AX1757" i="9"/>
  <c r="AY1757" i="9"/>
  <c r="AZ1757" i="9"/>
  <c r="BA1757" i="9"/>
  <c r="AX1758" i="9"/>
  <c r="AY1758" i="9"/>
  <c r="AZ1758" i="9"/>
  <c r="BA1758" i="9"/>
  <c r="AX1759" i="9"/>
  <c r="AY1759" i="9"/>
  <c r="AZ1759" i="9"/>
  <c r="BA1759" i="9"/>
  <c r="AY1760" i="9"/>
  <c r="AX1760" i="9" s="1"/>
  <c r="AZ1760" i="9"/>
  <c r="BA1760" i="9"/>
  <c r="AY1761" i="9"/>
  <c r="AX1761" i="9" s="1"/>
  <c r="AZ1761" i="9"/>
  <c r="BA1761" i="9"/>
  <c r="AY1762" i="9"/>
  <c r="AX1762" i="9" s="1"/>
  <c r="AZ1762" i="9"/>
  <c r="BA1762" i="9"/>
  <c r="AY1763" i="9"/>
  <c r="AX1763" i="9" s="1"/>
  <c r="AZ1763" i="9"/>
  <c r="BA1763" i="9"/>
  <c r="AY1764" i="9"/>
  <c r="AX1764" i="9" s="1"/>
  <c r="AZ1764" i="9"/>
  <c r="BA1764" i="9"/>
  <c r="AY1765" i="9"/>
  <c r="AX1765" i="9" s="1"/>
  <c r="AZ1765" i="9"/>
  <c r="BA1765" i="9"/>
  <c r="AY1766" i="9"/>
  <c r="AX1766" i="9" s="1"/>
  <c r="AZ1766" i="9"/>
  <c r="BA1766" i="9"/>
  <c r="AX1767" i="9"/>
  <c r="AY1767" i="9"/>
  <c r="AZ1767" i="9"/>
  <c r="BA1767" i="9"/>
  <c r="AY1768" i="9"/>
  <c r="AX1768" i="9" s="1"/>
  <c r="AZ1768" i="9"/>
  <c r="BA1768" i="9"/>
  <c r="AX1769" i="9"/>
  <c r="AY1769" i="9"/>
  <c r="AZ1769" i="9"/>
  <c r="BA1769" i="9"/>
  <c r="AY1770" i="9"/>
  <c r="AX1770" i="9" s="1"/>
  <c r="AZ1770" i="9"/>
  <c r="BA1770" i="9"/>
  <c r="AY1771" i="9"/>
  <c r="AX1771" i="9" s="1"/>
  <c r="AZ1771" i="9"/>
  <c r="BA1771" i="9"/>
  <c r="AY1772" i="9"/>
  <c r="AX1772" i="9" s="1"/>
  <c r="AZ1772" i="9"/>
  <c r="BA1772" i="9"/>
  <c r="AY1773" i="9"/>
  <c r="AX1773" i="9" s="1"/>
  <c r="AZ1773" i="9"/>
  <c r="BA1773" i="9"/>
  <c r="AX1774" i="9"/>
  <c r="AY1774" i="9"/>
  <c r="AZ1774" i="9"/>
  <c r="BA1774" i="9"/>
  <c r="AX1775" i="9"/>
  <c r="AY1775" i="9"/>
  <c r="AZ1775" i="9"/>
  <c r="BA1775" i="9"/>
  <c r="AY1776" i="9"/>
  <c r="AX1776" i="9" s="1"/>
  <c r="AZ1776" i="9"/>
  <c r="BA1776" i="9"/>
  <c r="AY1777" i="9"/>
  <c r="AX1777" i="9" s="1"/>
  <c r="AZ1777" i="9"/>
  <c r="BA1777" i="9"/>
  <c r="AY1778" i="9"/>
  <c r="AX1778" i="9" s="1"/>
  <c r="AZ1778" i="9"/>
  <c r="BA1778" i="9"/>
  <c r="AY1779" i="9"/>
  <c r="AX1779" i="9" s="1"/>
  <c r="AZ1779" i="9"/>
  <c r="BA1779" i="9"/>
  <c r="AY1780" i="9"/>
  <c r="AX1780" i="9" s="1"/>
  <c r="AZ1780" i="9"/>
  <c r="BA1780" i="9"/>
  <c r="AY1781" i="9"/>
  <c r="AX1781" i="9" s="1"/>
  <c r="AZ1781" i="9"/>
  <c r="BA1781" i="9"/>
  <c r="AY1782" i="9"/>
  <c r="AX1782" i="9" s="1"/>
  <c r="AZ1782" i="9"/>
  <c r="BA1782" i="9"/>
  <c r="AY1783" i="9"/>
  <c r="AX1783" i="9" s="1"/>
  <c r="AZ1783" i="9"/>
  <c r="BA1783" i="9"/>
  <c r="AY1784" i="9"/>
  <c r="AX1784" i="9" s="1"/>
  <c r="AZ1784" i="9"/>
  <c r="BA1784" i="9"/>
  <c r="AY1785" i="9"/>
  <c r="AX1785" i="9" s="1"/>
  <c r="AZ1785" i="9"/>
  <c r="BA1785" i="9"/>
  <c r="AX1786" i="9"/>
  <c r="AY1786" i="9"/>
  <c r="AZ1786" i="9"/>
  <c r="BA1786" i="9"/>
  <c r="AY1787" i="9"/>
  <c r="AX1787" i="9" s="1"/>
  <c r="AZ1787" i="9"/>
  <c r="BA1787" i="9"/>
  <c r="AY1788" i="9"/>
  <c r="AX1788" i="9" s="1"/>
  <c r="AZ1788" i="9"/>
  <c r="BA1788" i="9"/>
  <c r="AX1789" i="9"/>
  <c r="AY1789" i="9"/>
  <c r="AZ1789" i="9"/>
  <c r="BA1789" i="9"/>
  <c r="AY1790" i="9"/>
  <c r="AX1790" i="9" s="1"/>
  <c r="AZ1790" i="9"/>
  <c r="BA1790" i="9"/>
  <c r="AX1791" i="9"/>
  <c r="AY1791" i="9"/>
  <c r="AZ1791" i="9"/>
  <c r="BA1791" i="9"/>
  <c r="AY1792" i="9"/>
  <c r="AX1792" i="9" s="1"/>
  <c r="AZ1792" i="9"/>
  <c r="BA1792" i="9"/>
  <c r="AY1793" i="9"/>
  <c r="AX1793" i="9" s="1"/>
  <c r="AZ1793" i="9"/>
  <c r="BA1793" i="9"/>
  <c r="AY1794" i="9"/>
  <c r="AX1794" i="9" s="1"/>
  <c r="AZ1794" i="9"/>
  <c r="BA1794" i="9"/>
  <c r="AY1795" i="9"/>
  <c r="AX1795" i="9" s="1"/>
  <c r="AZ1795" i="9"/>
  <c r="BA1795" i="9"/>
  <c r="AY1796" i="9"/>
  <c r="AX1796" i="9" s="1"/>
  <c r="AZ1796" i="9"/>
  <c r="BA1796" i="9"/>
  <c r="AX1797" i="9"/>
  <c r="AY1797" i="9"/>
  <c r="AZ1797" i="9"/>
  <c r="BA1797" i="9"/>
  <c r="AY1798" i="9"/>
  <c r="AX1798" i="9" s="1"/>
  <c r="AZ1798" i="9"/>
  <c r="BA1798" i="9"/>
  <c r="AY1799" i="9"/>
  <c r="AX1799" i="9" s="1"/>
  <c r="AZ1799" i="9"/>
  <c r="BA1799" i="9"/>
  <c r="AY1800" i="9"/>
  <c r="AX1800" i="9" s="1"/>
  <c r="AZ1800" i="9"/>
  <c r="BA1800" i="9"/>
  <c r="AX1801" i="9"/>
  <c r="AY1801" i="9"/>
  <c r="AZ1801" i="9"/>
  <c r="BA1801" i="9"/>
  <c r="AY1802" i="9"/>
  <c r="AX1802" i="9" s="1"/>
  <c r="AZ1802" i="9"/>
  <c r="BA1802" i="9"/>
  <c r="AY1803" i="9"/>
  <c r="AX1803" i="9" s="1"/>
  <c r="AZ1803" i="9"/>
  <c r="BA1803" i="9"/>
  <c r="AY1804" i="9"/>
  <c r="AX1804" i="9" s="1"/>
  <c r="AZ1804" i="9"/>
  <c r="BA1804" i="9"/>
  <c r="AX1805" i="9"/>
  <c r="AY1805" i="9"/>
  <c r="AZ1805" i="9"/>
  <c r="BA1805" i="9"/>
  <c r="AY1806" i="9"/>
  <c r="AX1806" i="9" s="1"/>
  <c r="AZ1806" i="9"/>
  <c r="BA1806" i="9"/>
  <c r="AY1807" i="9"/>
  <c r="AX1807" i="9" s="1"/>
  <c r="AZ1807" i="9"/>
  <c r="BA1807" i="9"/>
  <c r="AY1808" i="9"/>
  <c r="AX1808" i="9" s="1"/>
  <c r="AZ1808" i="9"/>
  <c r="BA1808" i="9"/>
  <c r="AX1809" i="9"/>
  <c r="AY1809" i="9"/>
  <c r="AZ1809" i="9"/>
  <c r="BA1809" i="9"/>
  <c r="AY1810" i="9"/>
  <c r="AX1810" i="9" s="1"/>
  <c r="AZ1810" i="9"/>
  <c r="BA1810" i="9"/>
  <c r="AY1811" i="9"/>
  <c r="AX1811" i="9" s="1"/>
  <c r="AZ1811" i="9"/>
  <c r="BA1811" i="9"/>
  <c r="AY1812" i="9"/>
  <c r="AX1812" i="9" s="1"/>
  <c r="AZ1812" i="9"/>
  <c r="BA1812" i="9"/>
  <c r="AX1813" i="9"/>
  <c r="AY1813" i="9"/>
  <c r="AZ1813" i="9"/>
  <c r="BA1813" i="9"/>
  <c r="AY1814" i="9"/>
  <c r="AX1814" i="9" s="1"/>
  <c r="AZ1814" i="9"/>
  <c r="BA1814" i="9"/>
  <c r="AY1815" i="9"/>
  <c r="AX1815" i="9" s="1"/>
  <c r="AZ1815" i="9"/>
  <c r="BA1815" i="9"/>
  <c r="AY1816" i="9"/>
  <c r="AX1816" i="9" s="1"/>
  <c r="AZ1816" i="9"/>
  <c r="BA1816" i="9"/>
  <c r="AX1817" i="9"/>
  <c r="AY1817" i="9"/>
  <c r="AZ1817" i="9"/>
  <c r="BA1817" i="9"/>
  <c r="AY1818" i="9"/>
  <c r="AX1818" i="9" s="1"/>
  <c r="AZ1818" i="9"/>
  <c r="BA1818" i="9"/>
  <c r="AY1819" i="9"/>
  <c r="AX1819" i="9" s="1"/>
  <c r="AZ1819" i="9"/>
  <c r="BA1819" i="9"/>
  <c r="AY1820" i="9"/>
  <c r="AX1820" i="9" s="1"/>
  <c r="AZ1820" i="9"/>
  <c r="BA1820" i="9"/>
  <c r="AX1821" i="9"/>
  <c r="AY1821" i="9"/>
  <c r="AZ1821" i="9"/>
  <c r="BA1821" i="9"/>
  <c r="AY1822" i="9"/>
  <c r="AX1822" i="9" s="1"/>
  <c r="AZ1822" i="9"/>
  <c r="BA1822" i="9"/>
  <c r="AY1823" i="9"/>
  <c r="AX1823" i="9" s="1"/>
  <c r="AZ1823" i="9"/>
  <c r="BA1823" i="9"/>
  <c r="AY1824" i="9"/>
  <c r="AX1824" i="9" s="1"/>
  <c r="AZ1824" i="9"/>
  <c r="BA1824" i="9"/>
  <c r="AX1825" i="9"/>
  <c r="AY1825" i="9"/>
  <c r="AZ1825" i="9"/>
  <c r="BA1825" i="9"/>
  <c r="AY1826" i="9"/>
  <c r="AX1826" i="9" s="1"/>
  <c r="AZ1826" i="9"/>
  <c r="BA1826" i="9"/>
  <c r="AY1827" i="9"/>
  <c r="AX1827" i="9" s="1"/>
  <c r="AZ1827" i="9"/>
  <c r="BA1827" i="9"/>
  <c r="AY1828" i="9"/>
  <c r="AX1828" i="9" s="1"/>
  <c r="AZ1828" i="9"/>
  <c r="BA1828" i="9"/>
  <c r="AX1829" i="9"/>
  <c r="AY1829" i="9"/>
  <c r="AZ1829" i="9"/>
  <c r="BA1829" i="9"/>
  <c r="AY1830" i="9"/>
  <c r="AX1830" i="9" s="1"/>
  <c r="AZ1830" i="9"/>
  <c r="BA1830" i="9"/>
  <c r="AY1831" i="9"/>
  <c r="AX1831" i="9" s="1"/>
  <c r="AZ1831" i="9"/>
  <c r="BA1831" i="9"/>
  <c r="AY1832" i="9"/>
  <c r="AX1832" i="9" s="1"/>
  <c r="AZ1832" i="9"/>
  <c r="BA1832" i="9"/>
  <c r="AX1833" i="9"/>
  <c r="AY1833" i="9"/>
  <c r="AZ1833" i="9"/>
  <c r="BA1833" i="9"/>
  <c r="AY1834" i="9"/>
  <c r="AX1834" i="9" s="1"/>
  <c r="AZ1834" i="9"/>
  <c r="BA1834" i="9"/>
  <c r="AY1835" i="9"/>
  <c r="AX1835" i="9" s="1"/>
  <c r="AZ1835" i="9"/>
  <c r="BA1835" i="9"/>
  <c r="AY1836" i="9"/>
  <c r="AX1836" i="9" s="1"/>
  <c r="AZ1836" i="9"/>
  <c r="BA1836" i="9"/>
  <c r="AX1837" i="9"/>
  <c r="AY1837" i="9"/>
  <c r="AZ1837" i="9"/>
  <c r="BA1837" i="9"/>
  <c r="AY1838" i="9"/>
  <c r="AX1838" i="9" s="1"/>
  <c r="AZ1838" i="9"/>
  <c r="BA1838" i="9"/>
  <c r="AY1839" i="9"/>
  <c r="AX1839" i="9" s="1"/>
  <c r="AZ1839" i="9"/>
  <c r="BA1839" i="9"/>
  <c r="AY1840" i="9"/>
  <c r="AX1840" i="9" s="1"/>
  <c r="AZ1840" i="9"/>
  <c r="BA1840" i="9"/>
  <c r="AX1841" i="9"/>
  <c r="AY1841" i="9"/>
  <c r="AZ1841" i="9"/>
  <c r="BA1841" i="9"/>
  <c r="AY1842" i="9"/>
  <c r="AX1842" i="9" s="1"/>
  <c r="AZ1842" i="9"/>
  <c r="BA1842" i="9"/>
  <c r="AY1843" i="9"/>
  <c r="AX1843" i="9" s="1"/>
  <c r="AZ1843" i="9"/>
  <c r="BA1843" i="9"/>
  <c r="AY1844" i="9"/>
  <c r="AX1844" i="9" s="1"/>
  <c r="AZ1844" i="9"/>
  <c r="BA1844" i="9"/>
  <c r="AX1845" i="9"/>
  <c r="AY1845" i="9"/>
  <c r="AZ1845" i="9"/>
  <c r="BA1845" i="9"/>
  <c r="AY1846" i="9"/>
  <c r="AX1846" i="9" s="1"/>
  <c r="AZ1846" i="9"/>
  <c r="BA1846" i="9"/>
  <c r="AY1847" i="9"/>
  <c r="AX1847" i="9" s="1"/>
  <c r="AZ1847" i="9"/>
  <c r="BA1847" i="9"/>
  <c r="AY1848" i="9"/>
  <c r="AX1848" i="9" s="1"/>
  <c r="AZ1848" i="9"/>
  <c r="BA1848" i="9"/>
  <c r="AX1849" i="9"/>
  <c r="AY1849" i="9"/>
  <c r="AZ1849" i="9"/>
  <c r="BA1849" i="9"/>
  <c r="AY1850" i="9"/>
  <c r="AX1850" i="9" s="1"/>
  <c r="AZ1850" i="9"/>
  <c r="BA1850" i="9"/>
  <c r="AY1851" i="9"/>
  <c r="AX1851" i="9" s="1"/>
  <c r="AZ1851" i="9"/>
  <c r="BA1851" i="9"/>
  <c r="AY1852" i="9"/>
  <c r="AX1852" i="9" s="1"/>
  <c r="AZ1852" i="9"/>
  <c r="BA1852" i="9"/>
  <c r="AX1853" i="9"/>
  <c r="AY1853" i="9"/>
  <c r="AZ1853" i="9"/>
  <c r="BA1853" i="9"/>
  <c r="AY1854" i="9"/>
  <c r="AX1854" i="9" s="1"/>
  <c r="AZ1854" i="9"/>
  <c r="BA1854" i="9"/>
  <c r="AY1855" i="9"/>
  <c r="AX1855" i="9" s="1"/>
  <c r="AZ1855" i="9"/>
  <c r="BA1855" i="9"/>
  <c r="AY1856" i="9"/>
  <c r="AX1856" i="9" s="1"/>
  <c r="AZ1856" i="9"/>
  <c r="BA1856" i="9"/>
  <c r="AX1857" i="9"/>
  <c r="AY1857" i="9"/>
  <c r="AZ1857" i="9"/>
  <c r="BA1857" i="9"/>
  <c r="AY1858" i="9"/>
  <c r="AX1858" i="9" s="1"/>
  <c r="AZ1858" i="9"/>
  <c r="BA1858" i="9"/>
  <c r="AY1859" i="9"/>
  <c r="AX1859" i="9" s="1"/>
  <c r="AZ1859" i="9"/>
  <c r="BA1859" i="9"/>
  <c r="AY1860" i="9"/>
  <c r="AX1860" i="9" s="1"/>
  <c r="AZ1860" i="9"/>
  <c r="BA1860" i="9"/>
  <c r="AX1861" i="9"/>
  <c r="AY1861" i="9"/>
  <c r="AZ1861" i="9"/>
  <c r="BA1861" i="9"/>
  <c r="AY1862" i="9"/>
  <c r="AX1862" i="9" s="1"/>
  <c r="AZ1862" i="9"/>
  <c r="BA1862" i="9"/>
  <c r="AY1863" i="9"/>
  <c r="AX1863" i="9" s="1"/>
  <c r="AZ1863" i="9"/>
  <c r="BA1863" i="9"/>
  <c r="AY1864" i="9"/>
  <c r="AX1864" i="9" s="1"/>
  <c r="AZ1864" i="9"/>
  <c r="BA1864" i="9"/>
  <c r="AX1865" i="9"/>
  <c r="AY1865" i="9"/>
  <c r="AZ1865" i="9"/>
  <c r="BA1865" i="9"/>
  <c r="AY1866" i="9"/>
  <c r="AX1866" i="9" s="1"/>
  <c r="AZ1866" i="9"/>
  <c r="BA1866" i="9"/>
  <c r="AY1867" i="9"/>
  <c r="AX1867" i="9" s="1"/>
  <c r="AZ1867" i="9"/>
  <c r="BA1867" i="9"/>
  <c r="AY1868" i="9"/>
  <c r="AX1868" i="9" s="1"/>
  <c r="AZ1868" i="9"/>
  <c r="BA1868" i="9"/>
  <c r="AX1869" i="9"/>
  <c r="AY1869" i="9"/>
  <c r="AZ1869" i="9"/>
  <c r="BA1869" i="9"/>
  <c r="AY1870" i="9"/>
  <c r="AX1870" i="9" s="1"/>
  <c r="AZ1870" i="9"/>
  <c r="BA1870" i="9"/>
  <c r="AY1871" i="9"/>
  <c r="AX1871" i="9" s="1"/>
  <c r="AZ1871" i="9"/>
  <c r="BA1871" i="9"/>
  <c r="AY1872" i="9"/>
  <c r="AX1872" i="9" s="1"/>
  <c r="AZ1872" i="9"/>
  <c r="BA1872" i="9"/>
  <c r="AX1873" i="9"/>
  <c r="AY1873" i="9"/>
  <c r="AZ1873" i="9"/>
  <c r="BA1873" i="9"/>
  <c r="AY1874" i="9"/>
  <c r="AX1874" i="9" s="1"/>
  <c r="AZ1874" i="9"/>
  <c r="BA1874" i="9"/>
  <c r="AY1875" i="9"/>
  <c r="AX1875" i="9" s="1"/>
  <c r="AZ1875" i="9"/>
  <c r="BA1875" i="9"/>
  <c r="AY1876" i="9"/>
  <c r="AX1876" i="9" s="1"/>
  <c r="AZ1876" i="9"/>
  <c r="BA1876" i="9"/>
  <c r="AX1877" i="9"/>
  <c r="AY1877" i="9"/>
  <c r="AZ1877" i="9"/>
  <c r="BA1877" i="9"/>
  <c r="AY1878" i="9"/>
  <c r="AX1878" i="9" s="1"/>
  <c r="AZ1878" i="9"/>
  <c r="BA1878" i="9"/>
  <c r="AY1879" i="9"/>
  <c r="AX1879" i="9" s="1"/>
  <c r="AZ1879" i="9"/>
  <c r="BA1879" i="9"/>
  <c r="AY1880" i="9"/>
  <c r="AX1880" i="9" s="1"/>
  <c r="AZ1880" i="9"/>
  <c r="BA1880" i="9"/>
  <c r="AX1881" i="9"/>
  <c r="AY1881" i="9"/>
  <c r="AZ1881" i="9"/>
  <c r="BA1881" i="9"/>
  <c r="AY1882" i="9"/>
  <c r="AX1882" i="9" s="1"/>
  <c r="AZ1882" i="9"/>
  <c r="BA1882" i="9"/>
  <c r="AY1883" i="9"/>
  <c r="AX1883" i="9" s="1"/>
  <c r="AZ1883" i="9"/>
  <c r="BA1883" i="9"/>
  <c r="AY1884" i="9"/>
  <c r="AX1884" i="9" s="1"/>
  <c r="AZ1884" i="9"/>
  <c r="BA1884" i="9"/>
  <c r="AX1885" i="9"/>
  <c r="AY1885" i="9"/>
  <c r="AZ1885" i="9"/>
  <c r="BA1885" i="9"/>
  <c r="AY1886" i="9"/>
  <c r="AX1886" i="9" s="1"/>
  <c r="AZ1886" i="9"/>
  <c r="BA1886" i="9"/>
  <c r="AY1887" i="9"/>
  <c r="AX1887" i="9" s="1"/>
  <c r="AZ1887" i="9"/>
  <c r="BA1887" i="9"/>
  <c r="AY1888" i="9"/>
  <c r="AX1888" i="9" s="1"/>
  <c r="AZ1888" i="9"/>
  <c r="BA1888" i="9"/>
  <c r="AX1889" i="9"/>
  <c r="AY1889" i="9"/>
  <c r="AZ1889" i="9"/>
  <c r="BA1889" i="9"/>
  <c r="AY1890" i="9"/>
  <c r="AX1890" i="9" s="1"/>
  <c r="AZ1890" i="9"/>
  <c r="BA1890" i="9"/>
  <c r="AY1891" i="9"/>
  <c r="AX1891" i="9" s="1"/>
  <c r="AZ1891" i="9"/>
  <c r="BA1891" i="9"/>
  <c r="AY1892" i="9"/>
  <c r="AX1892" i="9" s="1"/>
  <c r="AZ1892" i="9"/>
  <c r="BA1892" i="9"/>
  <c r="AX1893" i="9"/>
  <c r="AY1893" i="9"/>
  <c r="AZ1893" i="9"/>
  <c r="BA1893" i="9"/>
  <c r="AY1894" i="9"/>
  <c r="AX1894" i="9" s="1"/>
  <c r="AZ1894" i="9"/>
  <c r="BA1894" i="9"/>
  <c r="AY1895" i="9"/>
  <c r="AX1895" i="9" s="1"/>
  <c r="AZ1895" i="9"/>
  <c r="BA1895" i="9"/>
  <c r="AY1896" i="9"/>
  <c r="AX1896" i="9" s="1"/>
  <c r="AZ1896" i="9"/>
  <c r="BA1896" i="9"/>
  <c r="AX1897" i="9"/>
  <c r="AY1897" i="9"/>
  <c r="AZ1897" i="9"/>
  <c r="BA1897" i="9"/>
  <c r="AY1898" i="9"/>
  <c r="AX1898" i="9" s="1"/>
  <c r="AZ1898" i="9"/>
  <c r="BA1898" i="9"/>
  <c r="AY1899" i="9"/>
  <c r="AX1899" i="9" s="1"/>
  <c r="AZ1899" i="9"/>
  <c r="BA1899" i="9"/>
  <c r="AY1900" i="9"/>
  <c r="AX1900" i="9" s="1"/>
  <c r="AZ1900" i="9"/>
  <c r="BA1900" i="9"/>
  <c r="AX1901" i="9"/>
  <c r="AY1901" i="9"/>
  <c r="AZ1901" i="9"/>
  <c r="BA1901" i="9"/>
  <c r="AY1902" i="9"/>
  <c r="AX1902" i="9" s="1"/>
  <c r="AZ1902" i="9"/>
  <c r="BA1902" i="9"/>
  <c r="AY1903" i="9"/>
  <c r="AX1903" i="9" s="1"/>
  <c r="AZ1903" i="9"/>
  <c r="BA1903" i="9"/>
  <c r="AY1904" i="9"/>
  <c r="AX1904" i="9" s="1"/>
  <c r="AZ1904" i="9"/>
  <c r="BA1904" i="9"/>
  <c r="AX1905" i="9"/>
  <c r="AY1905" i="9"/>
  <c r="AZ1905" i="9"/>
  <c r="BA1905" i="9"/>
  <c r="AY1906" i="9"/>
  <c r="AX1906" i="9" s="1"/>
  <c r="AZ1906" i="9"/>
  <c r="BA1906" i="9"/>
  <c r="AY1907" i="9"/>
  <c r="AX1907" i="9" s="1"/>
  <c r="AZ1907" i="9"/>
  <c r="BA1907" i="9"/>
  <c r="AY1908" i="9"/>
  <c r="AX1908" i="9" s="1"/>
  <c r="AZ1908" i="9"/>
  <c r="BA1908" i="9"/>
  <c r="AX1909" i="9"/>
  <c r="AY1909" i="9"/>
  <c r="AZ1909" i="9"/>
  <c r="BA1909" i="9"/>
  <c r="AY1910" i="9"/>
  <c r="AX1910" i="9" s="1"/>
  <c r="AZ1910" i="9"/>
  <c r="BA1910" i="9"/>
  <c r="AY1911" i="9"/>
  <c r="AX1911" i="9" s="1"/>
  <c r="AZ1911" i="9"/>
  <c r="BA1911" i="9"/>
  <c r="AY1912" i="9"/>
  <c r="AX1912" i="9" s="1"/>
  <c r="AZ1912" i="9"/>
  <c r="BA1912" i="9"/>
  <c r="AX1913" i="9"/>
  <c r="AY1913" i="9"/>
  <c r="AZ1913" i="9"/>
  <c r="BA1913" i="9"/>
  <c r="AY1914" i="9"/>
  <c r="AX1914" i="9" s="1"/>
  <c r="AZ1914" i="9"/>
  <c r="BA1914" i="9"/>
  <c r="AY1915" i="9"/>
  <c r="AX1915" i="9" s="1"/>
  <c r="AZ1915" i="9"/>
  <c r="BA1915" i="9"/>
  <c r="AY1916" i="9"/>
  <c r="AX1916" i="9" s="1"/>
  <c r="AZ1916" i="9"/>
  <c r="BA1916" i="9"/>
  <c r="AX1917" i="9"/>
  <c r="AY1917" i="9"/>
  <c r="AZ1917" i="9"/>
  <c r="BA1917" i="9"/>
  <c r="AY1918" i="9"/>
  <c r="AX1918" i="9" s="1"/>
  <c r="AZ1918" i="9"/>
  <c r="BA1918" i="9"/>
  <c r="AY1919" i="9"/>
  <c r="AX1919" i="9" s="1"/>
  <c r="AZ1919" i="9"/>
  <c r="BA1919" i="9"/>
  <c r="AY1920" i="9"/>
  <c r="AX1920" i="9" s="1"/>
  <c r="AZ1920" i="9"/>
  <c r="BA1920" i="9"/>
  <c r="AX1921" i="9"/>
  <c r="AY1921" i="9"/>
  <c r="AZ1921" i="9"/>
  <c r="BA1921" i="9"/>
  <c r="AY1922" i="9"/>
  <c r="AX1922" i="9" s="1"/>
  <c r="AZ1922" i="9"/>
  <c r="BA1922" i="9"/>
  <c r="AY1923" i="9"/>
  <c r="AX1923" i="9" s="1"/>
  <c r="AZ1923" i="9"/>
  <c r="BA1923" i="9"/>
  <c r="AY1924" i="9"/>
  <c r="AX1924" i="9" s="1"/>
  <c r="AZ1924" i="9"/>
  <c r="BA1924" i="9"/>
  <c r="AX1925" i="9"/>
  <c r="AY1925" i="9"/>
  <c r="AZ1925" i="9"/>
  <c r="BA1925" i="9"/>
  <c r="AY1926" i="9"/>
  <c r="AX1926" i="9" s="1"/>
  <c r="AZ1926" i="9"/>
  <c r="BA1926" i="9"/>
  <c r="AY1927" i="9"/>
  <c r="AX1927" i="9" s="1"/>
  <c r="AZ1927" i="9"/>
  <c r="BA1927" i="9"/>
  <c r="AY1928" i="9"/>
  <c r="AX1928" i="9" s="1"/>
  <c r="AZ1928" i="9"/>
  <c r="BA1928" i="9"/>
  <c r="AX1929" i="9"/>
  <c r="AY1929" i="9"/>
  <c r="AZ1929" i="9"/>
  <c r="BA1929" i="9"/>
  <c r="AY1930" i="9"/>
  <c r="AX1930" i="9" s="1"/>
  <c r="AZ1930" i="9"/>
  <c r="BA1930" i="9"/>
  <c r="AY1931" i="9"/>
  <c r="AX1931" i="9" s="1"/>
  <c r="AZ1931" i="9"/>
  <c r="BA1931" i="9"/>
  <c r="AY1932" i="9"/>
  <c r="AX1932" i="9" s="1"/>
  <c r="AZ1932" i="9"/>
  <c r="BA1932" i="9"/>
  <c r="AX1933" i="9"/>
  <c r="AY1933" i="9"/>
  <c r="AZ1933" i="9"/>
  <c r="BA1933" i="9"/>
  <c r="AY1934" i="9"/>
  <c r="AX1934" i="9" s="1"/>
  <c r="AZ1934" i="9"/>
  <c r="BA1934" i="9"/>
  <c r="AY1935" i="9"/>
  <c r="AX1935" i="9" s="1"/>
  <c r="AZ1935" i="9"/>
  <c r="BA1935" i="9"/>
  <c r="AY1936" i="9"/>
  <c r="AX1936" i="9" s="1"/>
  <c r="AZ1936" i="9"/>
  <c r="BA1936" i="9"/>
  <c r="AY1937" i="9"/>
  <c r="AX1937" i="9" s="1"/>
  <c r="AZ1937" i="9"/>
  <c r="BA1937" i="9"/>
  <c r="AY1938" i="9"/>
  <c r="AX1938" i="9" s="1"/>
  <c r="AZ1938" i="9"/>
  <c r="BA1938" i="9"/>
  <c r="AY1939" i="9"/>
  <c r="AX1939" i="9" s="1"/>
  <c r="AZ1939" i="9"/>
  <c r="BA1939" i="9"/>
  <c r="AY1940" i="9"/>
  <c r="AX1940" i="9" s="1"/>
  <c r="AZ1940" i="9"/>
  <c r="BA1940" i="9"/>
  <c r="AY1941" i="9"/>
  <c r="AX1941" i="9" s="1"/>
  <c r="AZ1941" i="9"/>
  <c r="BA1941" i="9"/>
  <c r="AY1942" i="9"/>
  <c r="AX1942" i="9" s="1"/>
  <c r="AZ1942" i="9"/>
  <c r="BA1942" i="9"/>
  <c r="AY1943" i="9"/>
  <c r="AX1943" i="9" s="1"/>
  <c r="AZ1943" i="9"/>
  <c r="BA1943" i="9"/>
  <c r="AY1944" i="9"/>
  <c r="AX1944" i="9" s="1"/>
  <c r="AZ1944" i="9"/>
  <c r="BA1944" i="9"/>
  <c r="AY1945" i="9"/>
  <c r="AX1945" i="9" s="1"/>
  <c r="AZ1945" i="9"/>
  <c r="BA1945" i="9"/>
  <c r="AY1946" i="9"/>
  <c r="AX1946" i="9" s="1"/>
  <c r="AZ1946" i="9"/>
  <c r="BA1946" i="9"/>
  <c r="AY1947" i="9"/>
  <c r="AX1947" i="9" s="1"/>
  <c r="AZ1947" i="9"/>
  <c r="BA1947" i="9"/>
  <c r="AY1948" i="9"/>
  <c r="AX1948" i="9" s="1"/>
  <c r="AZ1948" i="9"/>
  <c r="BA1948" i="9"/>
  <c r="AY1949" i="9"/>
  <c r="AX1949" i="9" s="1"/>
  <c r="AZ1949" i="9"/>
  <c r="BA1949" i="9"/>
  <c r="AY1950" i="9"/>
  <c r="AX1950" i="9" s="1"/>
  <c r="AZ1950" i="9"/>
  <c r="BA1950" i="9"/>
  <c r="AY1951" i="9"/>
  <c r="AX1951" i="9" s="1"/>
  <c r="AZ1951" i="9"/>
  <c r="BA1951" i="9"/>
  <c r="AY1952" i="9"/>
  <c r="AX1952" i="9" s="1"/>
  <c r="AZ1952" i="9"/>
  <c r="BA1952" i="9"/>
  <c r="AY1953" i="9"/>
  <c r="AX1953" i="9" s="1"/>
  <c r="AZ1953" i="9"/>
  <c r="BA1953" i="9"/>
  <c r="AY1954" i="9"/>
  <c r="AX1954" i="9" s="1"/>
  <c r="AZ1954" i="9"/>
  <c r="BA1954" i="9"/>
  <c r="AY1955" i="9"/>
  <c r="AX1955" i="9" s="1"/>
  <c r="AZ1955" i="9"/>
  <c r="BA1955" i="9"/>
  <c r="AY1956" i="9"/>
  <c r="AX1956" i="9" s="1"/>
  <c r="AZ1956" i="9"/>
  <c r="BA1956" i="9"/>
  <c r="AY1957" i="9"/>
  <c r="AX1957" i="9" s="1"/>
  <c r="AZ1957" i="9"/>
  <c r="BA1957" i="9"/>
  <c r="AY1958" i="9"/>
  <c r="AX1958" i="9" s="1"/>
  <c r="AZ1958" i="9"/>
  <c r="BA1958" i="9"/>
  <c r="AY1959" i="9"/>
  <c r="AX1959" i="9" s="1"/>
  <c r="AZ1959" i="9"/>
  <c r="BA1959" i="9"/>
  <c r="AY1960" i="9"/>
  <c r="AX1960" i="9" s="1"/>
  <c r="AZ1960" i="9"/>
  <c r="BA1960" i="9"/>
  <c r="AY1961" i="9"/>
  <c r="AX1961" i="9" s="1"/>
  <c r="AZ1961" i="9"/>
  <c r="BA1961" i="9"/>
  <c r="AY1962" i="9"/>
  <c r="AX1962" i="9" s="1"/>
  <c r="AZ1962" i="9"/>
  <c r="BA1962" i="9"/>
  <c r="AY1963" i="9"/>
  <c r="AX1963" i="9" s="1"/>
  <c r="AZ1963" i="9"/>
  <c r="BA1963" i="9"/>
  <c r="AY1964" i="9"/>
  <c r="AX1964" i="9" s="1"/>
  <c r="AZ1964" i="9"/>
  <c r="BA1964" i="9"/>
  <c r="AY1965" i="9"/>
  <c r="AX1965" i="9" s="1"/>
  <c r="AZ1965" i="9"/>
  <c r="BA1965" i="9"/>
  <c r="AY1966" i="9"/>
  <c r="AX1966" i="9" s="1"/>
  <c r="AZ1966" i="9"/>
  <c r="BA1966" i="9"/>
  <c r="AY1967" i="9"/>
  <c r="AX1967" i="9" s="1"/>
  <c r="AZ1967" i="9"/>
  <c r="BA1967" i="9"/>
  <c r="AY1968" i="9"/>
  <c r="AX1968" i="9" s="1"/>
  <c r="AZ1968" i="9"/>
  <c r="BA1968" i="9"/>
  <c r="AY1969" i="9"/>
  <c r="AX1969" i="9" s="1"/>
  <c r="AZ1969" i="9"/>
  <c r="BA1969" i="9"/>
  <c r="AY1970" i="9"/>
  <c r="AX1970" i="9" s="1"/>
  <c r="AZ1970" i="9"/>
  <c r="BA1970" i="9"/>
  <c r="AY1971" i="9"/>
  <c r="AX1971" i="9" s="1"/>
  <c r="AZ1971" i="9"/>
  <c r="BA1971" i="9"/>
  <c r="AY1972" i="9"/>
  <c r="AX1972" i="9" s="1"/>
  <c r="AZ1972" i="9"/>
  <c r="BA1972" i="9"/>
  <c r="AY1973" i="9"/>
  <c r="AX1973" i="9" s="1"/>
  <c r="AZ1973" i="9"/>
  <c r="BA1973" i="9"/>
  <c r="AY1974" i="9"/>
  <c r="AX1974" i="9" s="1"/>
  <c r="AZ1974" i="9"/>
  <c r="BA1974" i="9"/>
  <c r="AY1975" i="9"/>
  <c r="AX1975" i="9" s="1"/>
  <c r="AZ1975" i="9"/>
  <c r="BA1975" i="9"/>
  <c r="AY1976" i="9"/>
  <c r="AX1976" i="9" s="1"/>
  <c r="AZ1976" i="9"/>
  <c r="BA1976" i="9"/>
  <c r="AY1977" i="9"/>
  <c r="AX1977" i="9" s="1"/>
  <c r="AZ1977" i="9"/>
  <c r="BA1977" i="9"/>
  <c r="AY1978" i="9"/>
  <c r="AX1978" i="9" s="1"/>
  <c r="AZ1978" i="9"/>
  <c r="BA1978" i="9"/>
  <c r="AY1979" i="9"/>
  <c r="AX1979" i="9" s="1"/>
  <c r="AZ1979" i="9"/>
  <c r="BA1979" i="9"/>
  <c r="AY1980" i="9"/>
  <c r="AX1980" i="9" s="1"/>
  <c r="AZ1980" i="9"/>
  <c r="BA1980" i="9"/>
  <c r="AY1981" i="9"/>
  <c r="AX1981" i="9" s="1"/>
  <c r="AZ1981" i="9"/>
  <c r="BA1981" i="9"/>
  <c r="AY1982" i="9"/>
  <c r="AX1982" i="9" s="1"/>
  <c r="AZ1982" i="9"/>
  <c r="BA1982" i="9"/>
  <c r="AY1983" i="9"/>
  <c r="AX1983" i="9" s="1"/>
  <c r="AZ1983" i="9"/>
  <c r="BA1983" i="9"/>
  <c r="AY1984" i="9"/>
  <c r="AX1984" i="9" s="1"/>
  <c r="AZ1984" i="9"/>
  <c r="BA1984" i="9"/>
  <c r="AY1985" i="9"/>
  <c r="AX1985" i="9" s="1"/>
  <c r="AZ1985" i="9"/>
  <c r="BA1985" i="9"/>
  <c r="AY1986" i="9"/>
  <c r="AX1986" i="9" s="1"/>
  <c r="AZ1986" i="9"/>
  <c r="BA1986" i="9"/>
  <c r="AY1987" i="9"/>
  <c r="AX1987" i="9" s="1"/>
  <c r="AZ1987" i="9"/>
  <c r="BA1987" i="9"/>
  <c r="AY1988" i="9"/>
  <c r="AX1988" i="9" s="1"/>
  <c r="AZ1988" i="9"/>
  <c r="BA1988" i="9"/>
  <c r="AY1989" i="9"/>
  <c r="AX1989" i="9" s="1"/>
  <c r="AZ1989" i="9"/>
  <c r="BA1989" i="9"/>
  <c r="AY1990" i="9"/>
  <c r="AX1990" i="9" s="1"/>
  <c r="AZ1990" i="9"/>
  <c r="BA1990" i="9"/>
  <c r="AY1991" i="9"/>
  <c r="AX1991" i="9" s="1"/>
  <c r="AZ1991" i="9"/>
  <c r="BA1991" i="9"/>
  <c r="AY1992" i="9"/>
  <c r="AX1992" i="9" s="1"/>
  <c r="AZ1992" i="9"/>
  <c r="BA1992" i="9"/>
  <c r="AY1993" i="9"/>
  <c r="AX1993" i="9" s="1"/>
  <c r="AZ1993" i="9"/>
  <c r="BA1993" i="9"/>
  <c r="AY1994" i="9"/>
  <c r="AX1994" i="9" s="1"/>
  <c r="AZ1994" i="9"/>
  <c r="BA1994" i="9"/>
  <c r="AY1995" i="9"/>
  <c r="AX1995" i="9" s="1"/>
  <c r="AZ1995" i="9"/>
  <c r="BA1995" i="9"/>
  <c r="AY1996" i="9"/>
  <c r="AX1996" i="9" s="1"/>
  <c r="AZ1996" i="9"/>
  <c r="BA1996" i="9"/>
  <c r="AY1997" i="9"/>
  <c r="AX1997" i="9" s="1"/>
  <c r="AZ1997" i="9"/>
  <c r="BA1997" i="9"/>
  <c r="AY1998" i="9"/>
  <c r="AX1998" i="9" s="1"/>
  <c r="AZ1998" i="9"/>
  <c r="BA1998" i="9"/>
  <c r="AY1999" i="9"/>
  <c r="AX1999" i="9" s="1"/>
  <c r="AZ1999" i="9"/>
  <c r="BA1999" i="9"/>
  <c r="AY2000" i="9"/>
  <c r="AX2000" i="9" s="1"/>
  <c r="AZ2000" i="9"/>
  <c r="BA2000" i="9"/>
  <c r="AY2001" i="9"/>
  <c r="AX2001" i="9" s="1"/>
  <c r="AZ2001" i="9"/>
  <c r="BA2001" i="9"/>
  <c r="BA2" i="9"/>
  <c r="AZ2" i="9"/>
  <c r="AY2" i="9"/>
  <c r="AS1977" i="9"/>
  <c r="AT1977" i="9"/>
  <c r="AU1977" i="9"/>
  <c r="AV1977" i="9"/>
  <c r="AW1977" i="9" s="1"/>
  <c r="AR1977" i="9" s="1"/>
  <c r="AS1978" i="9"/>
  <c r="AT1978" i="9"/>
  <c r="AV1978" i="9" s="1"/>
  <c r="AW1978" i="9" s="1"/>
  <c r="AR1978" i="9" s="1"/>
  <c r="AU1978" i="9"/>
  <c r="AS1979" i="9"/>
  <c r="AT1979" i="9"/>
  <c r="AU1979" i="9"/>
  <c r="AV1979" i="9" s="1"/>
  <c r="AW1979" i="9" s="1"/>
  <c r="AR1979" i="9" s="1"/>
  <c r="AS1980" i="9"/>
  <c r="AV1980" i="9" s="1"/>
  <c r="AW1980" i="9" s="1"/>
  <c r="AR1980" i="9" s="1"/>
  <c r="AT1980" i="9"/>
  <c r="AU1980" i="9"/>
  <c r="AS1981" i="9"/>
  <c r="AV1981" i="9" s="1"/>
  <c r="AT1981" i="9"/>
  <c r="AU1981" i="9"/>
  <c r="AS1982" i="9"/>
  <c r="AV1982" i="9" s="1"/>
  <c r="AT1982" i="9"/>
  <c r="AU1982" i="9"/>
  <c r="AS1983" i="9"/>
  <c r="AV1983" i="9" s="1"/>
  <c r="AT1983" i="9"/>
  <c r="AU1983" i="9"/>
  <c r="AS1984" i="9"/>
  <c r="AV1984" i="9" s="1"/>
  <c r="AT1984" i="9"/>
  <c r="AU1984" i="9"/>
  <c r="AS1985" i="9"/>
  <c r="AV1985" i="9" s="1"/>
  <c r="AT1985" i="9"/>
  <c r="AU1985" i="9"/>
  <c r="AS1986" i="9"/>
  <c r="AV1986" i="9" s="1"/>
  <c r="AW1986" i="9" s="1"/>
  <c r="AR1986" i="9" s="1"/>
  <c r="AT1986" i="9"/>
  <c r="AU1986" i="9"/>
  <c r="AS1987" i="9"/>
  <c r="AV1987" i="9" s="1"/>
  <c r="AT1987" i="9"/>
  <c r="AU1987" i="9"/>
  <c r="AS1988" i="9"/>
  <c r="AV1988" i="9" s="1"/>
  <c r="AT1988" i="9"/>
  <c r="AU1988" i="9"/>
  <c r="AS1989" i="9"/>
  <c r="AV1989" i="9" s="1"/>
  <c r="AT1989" i="9"/>
  <c r="AU1989" i="9"/>
  <c r="AS1990" i="9"/>
  <c r="AV1990" i="9" s="1"/>
  <c r="AW1990" i="9" s="1"/>
  <c r="AR1990" i="9" s="1"/>
  <c r="AT1990" i="9"/>
  <c r="AU1990" i="9"/>
  <c r="AS1991" i="9"/>
  <c r="AV1991" i="9" s="1"/>
  <c r="AT1991" i="9"/>
  <c r="AU1991" i="9"/>
  <c r="AS1992" i="9"/>
  <c r="AV1992" i="9" s="1"/>
  <c r="AT1992" i="9"/>
  <c r="AU1992" i="9"/>
  <c r="AS1993" i="9"/>
  <c r="AV1993" i="9" s="1"/>
  <c r="AT1993" i="9"/>
  <c r="AU1993" i="9"/>
  <c r="AS1994" i="9"/>
  <c r="AV1994" i="9" s="1"/>
  <c r="AW1994" i="9" s="1"/>
  <c r="AR1994" i="9" s="1"/>
  <c r="AT1994" i="9"/>
  <c r="AU1994" i="9"/>
  <c r="AS1995" i="9"/>
  <c r="AV1995" i="9" s="1"/>
  <c r="AT1995" i="9"/>
  <c r="AU1995" i="9"/>
  <c r="AS1996" i="9"/>
  <c r="AV1996" i="9" s="1"/>
  <c r="AW1996" i="9" s="1"/>
  <c r="AR1996" i="9" s="1"/>
  <c r="AT1996" i="9"/>
  <c r="AU1996" i="9"/>
  <c r="AS1997" i="9"/>
  <c r="AV1997" i="9" s="1"/>
  <c r="AW1997" i="9" s="1"/>
  <c r="AR1997" i="9" s="1"/>
  <c r="AT1997" i="9"/>
  <c r="AU1997" i="9"/>
  <c r="AS1998" i="9"/>
  <c r="AV1998" i="9" s="1"/>
  <c r="AW1998" i="9" s="1"/>
  <c r="AR1998" i="9" s="1"/>
  <c r="AT1998" i="9"/>
  <c r="AU1998" i="9"/>
  <c r="AS1999" i="9"/>
  <c r="AV1999" i="9" s="1"/>
  <c r="AT1999" i="9"/>
  <c r="AU1999" i="9"/>
  <c r="AS2000" i="9"/>
  <c r="AV2000" i="9" s="1"/>
  <c r="AW2000" i="9" s="1"/>
  <c r="AR2000" i="9" s="1"/>
  <c r="AT2000" i="9"/>
  <c r="AU2000" i="9"/>
  <c r="AS2001" i="9"/>
  <c r="AV2001" i="9" s="1"/>
  <c r="AW2001" i="9" s="1"/>
  <c r="AR2001" i="9" s="1"/>
  <c r="AT2001" i="9"/>
  <c r="AU2001" i="9"/>
  <c r="AS1502" i="9"/>
  <c r="AV1502" i="9" s="1"/>
  <c r="AW1502" i="9" s="1"/>
  <c r="AR1502" i="9" s="1"/>
  <c r="AT1502" i="9"/>
  <c r="AU1502" i="9"/>
  <c r="AS1503" i="9"/>
  <c r="AT1503" i="9"/>
  <c r="AU1503" i="9"/>
  <c r="AV1503" i="9"/>
  <c r="AW1503" i="9"/>
  <c r="AR1503" i="9" s="1"/>
  <c r="AS1504" i="9"/>
  <c r="AT1504" i="9"/>
  <c r="AU1504" i="9"/>
  <c r="AV1504" i="9" s="1"/>
  <c r="AW1504" i="9" s="1"/>
  <c r="AR1504" i="9" s="1"/>
  <c r="AS1505" i="9"/>
  <c r="AV1505" i="9" s="1"/>
  <c r="AT1505" i="9"/>
  <c r="AU1505" i="9"/>
  <c r="AS1506" i="9"/>
  <c r="AV1506" i="9" s="1"/>
  <c r="AW1506" i="9" s="1"/>
  <c r="AR1506" i="9" s="1"/>
  <c r="AT1506" i="9"/>
  <c r="AU1506" i="9"/>
  <c r="AS1507" i="9"/>
  <c r="AV1507" i="9" s="1"/>
  <c r="AW1507" i="9" s="1"/>
  <c r="AR1507" i="9" s="1"/>
  <c r="AT1507" i="9"/>
  <c r="AU1507" i="9"/>
  <c r="AS1508" i="9"/>
  <c r="AT1508" i="9"/>
  <c r="AU1508" i="9"/>
  <c r="AS1509" i="9"/>
  <c r="AV1509" i="9" s="1"/>
  <c r="AT1509" i="9"/>
  <c r="AU1509" i="9"/>
  <c r="AS1510" i="9"/>
  <c r="AV1510" i="9" s="1"/>
  <c r="AT1510" i="9"/>
  <c r="AU1510" i="9"/>
  <c r="AS1511" i="9"/>
  <c r="AV1511" i="9" s="1"/>
  <c r="AT1511" i="9"/>
  <c r="AU1511" i="9"/>
  <c r="AS1512" i="9"/>
  <c r="AT1512" i="9"/>
  <c r="AU1512" i="9"/>
  <c r="AV1512" i="9" s="1"/>
  <c r="AS1513" i="9"/>
  <c r="AV1513" i="9" s="1"/>
  <c r="AT1513" i="9"/>
  <c r="AU1513" i="9"/>
  <c r="AS1514" i="9"/>
  <c r="AV1514" i="9" s="1"/>
  <c r="AT1514" i="9"/>
  <c r="AU1514" i="9"/>
  <c r="AS1515" i="9"/>
  <c r="AV1515" i="9" s="1"/>
  <c r="AT1515" i="9"/>
  <c r="AU1515" i="9"/>
  <c r="AS1516" i="9"/>
  <c r="AT1516" i="9"/>
  <c r="AU1516" i="9"/>
  <c r="AS1517" i="9"/>
  <c r="AV1517" i="9" s="1"/>
  <c r="AT1517" i="9"/>
  <c r="AU1517" i="9"/>
  <c r="AS1518" i="9"/>
  <c r="AV1518" i="9" s="1"/>
  <c r="AT1518" i="9"/>
  <c r="AU1518" i="9"/>
  <c r="AS1519" i="9"/>
  <c r="AV1519" i="9" s="1"/>
  <c r="AT1519" i="9"/>
  <c r="AU1519" i="9"/>
  <c r="AS1520" i="9"/>
  <c r="AV1520" i="9" s="1"/>
  <c r="AT1520" i="9"/>
  <c r="AU1520" i="9"/>
  <c r="AS1521" i="9"/>
  <c r="AV1521" i="9" s="1"/>
  <c r="AT1521" i="9"/>
  <c r="AU1521" i="9"/>
  <c r="AS1522" i="9"/>
  <c r="AV1522" i="9" s="1"/>
  <c r="AT1522" i="9"/>
  <c r="AU1522" i="9"/>
  <c r="AS1523" i="9"/>
  <c r="AV1523" i="9" s="1"/>
  <c r="AT1523" i="9"/>
  <c r="AU1523" i="9"/>
  <c r="AS1524" i="9"/>
  <c r="AT1524" i="9"/>
  <c r="AU1524" i="9"/>
  <c r="AS1525" i="9"/>
  <c r="AV1525" i="9" s="1"/>
  <c r="AT1525" i="9"/>
  <c r="AU1525" i="9"/>
  <c r="AS1526" i="9"/>
  <c r="AV1526" i="9" s="1"/>
  <c r="AT1526" i="9"/>
  <c r="AU1526" i="9"/>
  <c r="AS1527" i="9"/>
  <c r="AV1527" i="9" s="1"/>
  <c r="AT1527" i="9"/>
  <c r="AU1527" i="9"/>
  <c r="AS1528" i="9"/>
  <c r="AV1528" i="9" s="1"/>
  <c r="AT1528" i="9"/>
  <c r="AU1528" i="9"/>
  <c r="AS1529" i="9"/>
  <c r="AV1529" i="9" s="1"/>
  <c r="AT1529" i="9"/>
  <c r="AU1529" i="9"/>
  <c r="AS1530" i="9"/>
  <c r="AV1530" i="9" s="1"/>
  <c r="AT1530" i="9"/>
  <c r="AU1530" i="9"/>
  <c r="AS1531" i="9"/>
  <c r="AV1531" i="9" s="1"/>
  <c r="AT1531" i="9"/>
  <c r="AU1531" i="9"/>
  <c r="AS1532" i="9"/>
  <c r="AT1532" i="9"/>
  <c r="AU1532" i="9"/>
  <c r="AS1533" i="9"/>
  <c r="AV1533" i="9" s="1"/>
  <c r="AT1533" i="9"/>
  <c r="AU1533" i="9"/>
  <c r="AS1534" i="9"/>
  <c r="AV1534" i="9" s="1"/>
  <c r="AT1534" i="9"/>
  <c r="AU1534" i="9"/>
  <c r="AS1535" i="9"/>
  <c r="AV1535" i="9" s="1"/>
  <c r="AT1535" i="9"/>
  <c r="AU1535" i="9"/>
  <c r="AS1536" i="9"/>
  <c r="AV1536" i="9" s="1"/>
  <c r="AT1536" i="9"/>
  <c r="AU1536" i="9"/>
  <c r="AS1537" i="9"/>
  <c r="AV1537" i="9" s="1"/>
  <c r="AT1537" i="9"/>
  <c r="AU1537" i="9"/>
  <c r="AS1538" i="9"/>
  <c r="AV1538" i="9" s="1"/>
  <c r="AT1538" i="9"/>
  <c r="AU1538" i="9"/>
  <c r="AS1539" i="9"/>
  <c r="AV1539" i="9" s="1"/>
  <c r="AT1539" i="9"/>
  <c r="AU1539" i="9"/>
  <c r="AS1540" i="9"/>
  <c r="AT1540" i="9"/>
  <c r="AU1540" i="9"/>
  <c r="AS1541" i="9"/>
  <c r="AV1541" i="9" s="1"/>
  <c r="AT1541" i="9"/>
  <c r="AU1541" i="9"/>
  <c r="AS1542" i="9"/>
  <c r="AV1542" i="9" s="1"/>
  <c r="AT1542" i="9"/>
  <c r="AU1542" i="9"/>
  <c r="AS1543" i="9"/>
  <c r="AV1543" i="9" s="1"/>
  <c r="AT1543" i="9"/>
  <c r="AU1543" i="9"/>
  <c r="AS1544" i="9"/>
  <c r="AV1544" i="9" s="1"/>
  <c r="AT1544" i="9"/>
  <c r="AU1544" i="9"/>
  <c r="AS1545" i="9"/>
  <c r="AV1545" i="9" s="1"/>
  <c r="AT1545" i="9"/>
  <c r="AU1545" i="9"/>
  <c r="AS1546" i="9"/>
  <c r="AV1546" i="9" s="1"/>
  <c r="AT1546" i="9"/>
  <c r="AU1546" i="9"/>
  <c r="AS1547" i="9"/>
  <c r="AV1547" i="9" s="1"/>
  <c r="AT1547" i="9"/>
  <c r="AU1547" i="9"/>
  <c r="AS1548" i="9"/>
  <c r="AT1548" i="9"/>
  <c r="AU1548" i="9"/>
  <c r="AS1549" i="9"/>
  <c r="AV1549" i="9" s="1"/>
  <c r="AT1549" i="9"/>
  <c r="AU1549" i="9"/>
  <c r="AS1550" i="9"/>
  <c r="AV1550" i="9" s="1"/>
  <c r="AT1550" i="9"/>
  <c r="AU1550" i="9"/>
  <c r="AS1551" i="9"/>
  <c r="AV1551" i="9" s="1"/>
  <c r="AT1551" i="9"/>
  <c r="AU1551" i="9"/>
  <c r="AS1552" i="9"/>
  <c r="AV1552" i="9" s="1"/>
  <c r="AT1552" i="9"/>
  <c r="AU1552" i="9"/>
  <c r="AS1553" i="9"/>
  <c r="AV1553" i="9" s="1"/>
  <c r="AT1553" i="9"/>
  <c r="AU1553" i="9"/>
  <c r="AS1554" i="9"/>
  <c r="AV1554" i="9" s="1"/>
  <c r="AT1554" i="9"/>
  <c r="AU1554" i="9"/>
  <c r="AS1555" i="9"/>
  <c r="AV1555" i="9" s="1"/>
  <c r="AT1555" i="9"/>
  <c r="AU1555" i="9"/>
  <c r="AS1556" i="9"/>
  <c r="AV1556" i="9" s="1"/>
  <c r="AT1556" i="9"/>
  <c r="AU1556" i="9"/>
  <c r="AS1557" i="9"/>
  <c r="AV1557" i="9" s="1"/>
  <c r="AT1557" i="9"/>
  <c r="AU1557" i="9"/>
  <c r="AS1558" i="9"/>
  <c r="AV1558" i="9" s="1"/>
  <c r="AT1558" i="9"/>
  <c r="AU1558" i="9"/>
  <c r="AS1559" i="9"/>
  <c r="AV1559" i="9" s="1"/>
  <c r="AT1559" i="9"/>
  <c r="AU1559" i="9"/>
  <c r="AS1560" i="9"/>
  <c r="AV1560" i="9" s="1"/>
  <c r="AT1560" i="9"/>
  <c r="AU1560" i="9"/>
  <c r="AS1561" i="9"/>
  <c r="AV1561" i="9" s="1"/>
  <c r="AT1561" i="9"/>
  <c r="AU1561" i="9"/>
  <c r="AS1562" i="9"/>
  <c r="AV1562" i="9" s="1"/>
  <c r="AT1562" i="9"/>
  <c r="AU1562" i="9"/>
  <c r="AS1563" i="9"/>
  <c r="AV1563" i="9" s="1"/>
  <c r="AT1563" i="9"/>
  <c r="AU1563" i="9"/>
  <c r="AS1564" i="9"/>
  <c r="AV1564" i="9" s="1"/>
  <c r="AT1564" i="9"/>
  <c r="AU1564" i="9"/>
  <c r="AS1565" i="9"/>
  <c r="AV1565" i="9" s="1"/>
  <c r="AT1565" i="9"/>
  <c r="AU1565" i="9"/>
  <c r="AS1566" i="9"/>
  <c r="AV1566" i="9" s="1"/>
  <c r="AT1566" i="9"/>
  <c r="AU1566" i="9"/>
  <c r="AS1567" i="9"/>
  <c r="AV1567" i="9" s="1"/>
  <c r="AT1567" i="9"/>
  <c r="AU1567" i="9"/>
  <c r="AS1568" i="9"/>
  <c r="AV1568" i="9" s="1"/>
  <c r="AT1568" i="9"/>
  <c r="AU1568" i="9"/>
  <c r="AS1569" i="9"/>
  <c r="AV1569" i="9" s="1"/>
  <c r="AT1569" i="9"/>
  <c r="AU1569" i="9"/>
  <c r="AS1570" i="9"/>
  <c r="AV1570" i="9" s="1"/>
  <c r="AT1570" i="9"/>
  <c r="AU1570" i="9"/>
  <c r="AS1571" i="9"/>
  <c r="AV1571" i="9" s="1"/>
  <c r="AT1571" i="9"/>
  <c r="AU1571" i="9"/>
  <c r="AS1572" i="9"/>
  <c r="AT1572" i="9"/>
  <c r="AU1572" i="9"/>
  <c r="AS1573" i="9"/>
  <c r="AV1573" i="9" s="1"/>
  <c r="AT1573" i="9"/>
  <c r="AU1573" i="9"/>
  <c r="AS1574" i="9"/>
  <c r="AV1574" i="9" s="1"/>
  <c r="AT1574" i="9"/>
  <c r="AU1574" i="9"/>
  <c r="AS1575" i="9"/>
  <c r="AV1575" i="9" s="1"/>
  <c r="AT1575" i="9"/>
  <c r="AU1575" i="9"/>
  <c r="AS1576" i="9"/>
  <c r="AV1576" i="9" s="1"/>
  <c r="AT1576" i="9"/>
  <c r="AU1576" i="9"/>
  <c r="AS1577" i="9"/>
  <c r="AV1577" i="9" s="1"/>
  <c r="AT1577" i="9"/>
  <c r="AU1577" i="9"/>
  <c r="AS1578" i="9"/>
  <c r="AV1578" i="9" s="1"/>
  <c r="AT1578" i="9"/>
  <c r="AU1578" i="9"/>
  <c r="AS1579" i="9"/>
  <c r="AV1579" i="9" s="1"/>
  <c r="AT1579" i="9"/>
  <c r="AU1579" i="9"/>
  <c r="AS1580" i="9"/>
  <c r="AT1580" i="9"/>
  <c r="AU1580" i="9"/>
  <c r="AS1581" i="9"/>
  <c r="AV1581" i="9" s="1"/>
  <c r="AT1581" i="9"/>
  <c r="AU1581" i="9"/>
  <c r="AS1582" i="9"/>
  <c r="AV1582" i="9" s="1"/>
  <c r="AT1582" i="9"/>
  <c r="AU1582" i="9"/>
  <c r="AS1583" i="9"/>
  <c r="AV1583" i="9" s="1"/>
  <c r="AT1583" i="9"/>
  <c r="AU1583" i="9"/>
  <c r="AS1584" i="9"/>
  <c r="AV1584" i="9" s="1"/>
  <c r="AT1584" i="9"/>
  <c r="AU1584" i="9"/>
  <c r="AS1585" i="9"/>
  <c r="AV1585" i="9" s="1"/>
  <c r="AT1585" i="9"/>
  <c r="AU1585" i="9"/>
  <c r="AS1586" i="9"/>
  <c r="AV1586" i="9" s="1"/>
  <c r="AT1586" i="9"/>
  <c r="AU1586" i="9"/>
  <c r="AS1587" i="9"/>
  <c r="AV1587" i="9" s="1"/>
  <c r="AT1587" i="9"/>
  <c r="AU1587" i="9"/>
  <c r="AS1588" i="9"/>
  <c r="AV1588" i="9" s="1"/>
  <c r="AT1588" i="9"/>
  <c r="AU1588" i="9"/>
  <c r="AS1589" i="9"/>
  <c r="AV1589" i="9" s="1"/>
  <c r="AT1589" i="9"/>
  <c r="AU1589" i="9"/>
  <c r="AS1590" i="9"/>
  <c r="AV1590" i="9" s="1"/>
  <c r="AT1590" i="9"/>
  <c r="AU1590" i="9"/>
  <c r="AS1591" i="9"/>
  <c r="AV1591" i="9" s="1"/>
  <c r="AT1591" i="9"/>
  <c r="AU1591" i="9"/>
  <c r="AS1592" i="9"/>
  <c r="AV1592" i="9" s="1"/>
  <c r="AT1592" i="9"/>
  <c r="AU1592" i="9"/>
  <c r="AS1593" i="9"/>
  <c r="AT1593" i="9"/>
  <c r="AU1593" i="9"/>
  <c r="AS1594" i="9"/>
  <c r="AV1594" i="9" s="1"/>
  <c r="AT1594" i="9"/>
  <c r="AU1594" i="9"/>
  <c r="AS1595" i="9"/>
  <c r="AV1595" i="9" s="1"/>
  <c r="AT1595" i="9"/>
  <c r="AU1595" i="9"/>
  <c r="AS1596" i="9"/>
  <c r="AV1596" i="9" s="1"/>
  <c r="AT1596" i="9"/>
  <c r="AU1596" i="9"/>
  <c r="AS1597" i="9"/>
  <c r="AV1597" i="9" s="1"/>
  <c r="AT1597" i="9"/>
  <c r="AU1597" i="9"/>
  <c r="AS1598" i="9"/>
  <c r="AV1598" i="9" s="1"/>
  <c r="AT1598" i="9"/>
  <c r="AU1598" i="9"/>
  <c r="AS1599" i="9"/>
  <c r="AV1599" i="9" s="1"/>
  <c r="AT1599" i="9"/>
  <c r="AU1599" i="9"/>
  <c r="AS1600" i="9"/>
  <c r="AV1600" i="9" s="1"/>
  <c r="AT1600" i="9"/>
  <c r="AU1600" i="9"/>
  <c r="AS1601" i="9"/>
  <c r="AV1601" i="9" s="1"/>
  <c r="AT1601" i="9"/>
  <c r="AU1601" i="9"/>
  <c r="AS1602" i="9"/>
  <c r="AV1602" i="9" s="1"/>
  <c r="AT1602" i="9"/>
  <c r="AU1602" i="9"/>
  <c r="AS1603" i="9"/>
  <c r="AV1603" i="9" s="1"/>
  <c r="AT1603" i="9"/>
  <c r="AU1603" i="9"/>
  <c r="AS1604" i="9"/>
  <c r="AV1604" i="9" s="1"/>
  <c r="AT1604" i="9"/>
  <c r="AU1604" i="9"/>
  <c r="AS1605" i="9"/>
  <c r="AV1605" i="9" s="1"/>
  <c r="AT1605" i="9"/>
  <c r="AU1605" i="9"/>
  <c r="AS1606" i="9"/>
  <c r="AV1606" i="9" s="1"/>
  <c r="AT1606" i="9"/>
  <c r="AU1606" i="9"/>
  <c r="AS1607" i="9"/>
  <c r="AV1607" i="9" s="1"/>
  <c r="AT1607" i="9"/>
  <c r="AU1607" i="9"/>
  <c r="AS1608" i="9"/>
  <c r="AV1608" i="9" s="1"/>
  <c r="AT1608" i="9"/>
  <c r="AU1608" i="9"/>
  <c r="AS1609" i="9"/>
  <c r="AV1609" i="9" s="1"/>
  <c r="AT1609" i="9"/>
  <c r="AU1609" i="9"/>
  <c r="AS1610" i="9"/>
  <c r="AV1610" i="9" s="1"/>
  <c r="AT1610" i="9"/>
  <c r="AU1610" i="9"/>
  <c r="AS1611" i="9"/>
  <c r="AV1611" i="9" s="1"/>
  <c r="AT1611" i="9"/>
  <c r="AU1611" i="9"/>
  <c r="AS1612" i="9"/>
  <c r="AT1612" i="9"/>
  <c r="AU1612" i="9"/>
  <c r="AS1613" i="9"/>
  <c r="AT1613" i="9"/>
  <c r="AU1613" i="9"/>
  <c r="AS1614" i="9"/>
  <c r="AV1614" i="9" s="1"/>
  <c r="AT1614" i="9"/>
  <c r="AU1614" i="9"/>
  <c r="AS1615" i="9"/>
  <c r="AV1615" i="9" s="1"/>
  <c r="AT1615" i="9"/>
  <c r="AU1615" i="9"/>
  <c r="AS1616" i="9"/>
  <c r="AV1616" i="9" s="1"/>
  <c r="AT1616" i="9"/>
  <c r="AU1616" i="9"/>
  <c r="AS1617" i="9"/>
  <c r="AT1617" i="9"/>
  <c r="AU1617" i="9"/>
  <c r="AS1618" i="9"/>
  <c r="AV1618" i="9" s="1"/>
  <c r="AT1618" i="9"/>
  <c r="AU1618" i="9"/>
  <c r="AS1619" i="9"/>
  <c r="AV1619" i="9" s="1"/>
  <c r="AT1619" i="9"/>
  <c r="AU1619" i="9"/>
  <c r="AS1620" i="9"/>
  <c r="AV1620" i="9" s="1"/>
  <c r="AT1620" i="9"/>
  <c r="AU1620" i="9"/>
  <c r="AS1621" i="9"/>
  <c r="AV1621" i="9" s="1"/>
  <c r="AT1621" i="9"/>
  <c r="AU1621" i="9"/>
  <c r="AS1622" i="9"/>
  <c r="AV1622" i="9" s="1"/>
  <c r="AT1622" i="9"/>
  <c r="AU1622" i="9"/>
  <c r="AS1623" i="9"/>
  <c r="AV1623" i="9" s="1"/>
  <c r="AT1623" i="9"/>
  <c r="AU1623" i="9"/>
  <c r="AS1624" i="9"/>
  <c r="AV1624" i="9" s="1"/>
  <c r="AT1624" i="9"/>
  <c r="AU1624" i="9"/>
  <c r="AS1625" i="9"/>
  <c r="AT1625" i="9"/>
  <c r="AU1625" i="9"/>
  <c r="AS1626" i="9"/>
  <c r="AT1626" i="9"/>
  <c r="AU1626" i="9"/>
  <c r="AS1627" i="9"/>
  <c r="AV1627" i="9" s="1"/>
  <c r="AT1627" i="9"/>
  <c r="AU1627" i="9"/>
  <c r="AS1628" i="9"/>
  <c r="AT1628" i="9"/>
  <c r="AU1628" i="9"/>
  <c r="AS1629" i="9"/>
  <c r="AT1629" i="9"/>
  <c r="AU1629" i="9"/>
  <c r="AV1629" i="9" s="1"/>
  <c r="AS1630" i="9"/>
  <c r="AV1630" i="9" s="1"/>
  <c r="AT1630" i="9"/>
  <c r="AU1630" i="9"/>
  <c r="AS1631" i="9"/>
  <c r="AT1631" i="9"/>
  <c r="AU1631" i="9"/>
  <c r="AS1632" i="9"/>
  <c r="AV1632" i="9" s="1"/>
  <c r="AT1632" i="9"/>
  <c r="AU1632" i="9"/>
  <c r="AS1633" i="9"/>
  <c r="AT1633" i="9"/>
  <c r="AU1633" i="9"/>
  <c r="AS1634" i="9"/>
  <c r="AV1634" i="9" s="1"/>
  <c r="AT1634" i="9"/>
  <c r="AU1634" i="9"/>
  <c r="AS1635" i="9"/>
  <c r="AV1635" i="9" s="1"/>
  <c r="AT1635" i="9"/>
  <c r="AU1635" i="9"/>
  <c r="AS1636" i="9"/>
  <c r="AV1636" i="9" s="1"/>
  <c r="AT1636" i="9"/>
  <c r="AU1636" i="9"/>
  <c r="AS1637" i="9"/>
  <c r="AT1637" i="9"/>
  <c r="AU1637" i="9"/>
  <c r="AV1637" i="9" s="1"/>
  <c r="AS1638" i="9"/>
  <c r="AT1638" i="9"/>
  <c r="AU1638" i="9"/>
  <c r="AS1639" i="9"/>
  <c r="AV1639" i="9" s="1"/>
  <c r="AT1639" i="9"/>
  <c r="AU1639" i="9"/>
  <c r="AS1640" i="9"/>
  <c r="AV1640" i="9" s="1"/>
  <c r="AT1640" i="9"/>
  <c r="AU1640" i="9"/>
  <c r="AS1641" i="9"/>
  <c r="AT1641" i="9"/>
  <c r="AU1641" i="9"/>
  <c r="AS1642" i="9"/>
  <c r="AV1642" i="9" s="1"/>
  <c r="AT1642" i="9"/>
  <c r="AU1642" i="9"/>
  <c r="AS1643" i="9"/>
  <c r="AT1643" i="9"/>
  <c r="AU1643" i="9"/>
  <c r="AS1644" i="9"/>
  <c r="AT1644" i="9"/>
  <c r="AU1644" i="9"/>
  <c r="AS1645" i="9"/>
  <c r="AT1645" i="9"/>
  <c r="AU1645" i="9"/>
  <c r="AV1645" i="9" s="1"/>
  <c r="AS1646" i="9"/>
  <c r="AV1646" i="9" s="1"/>
  <c r="AT1646" i="9"/>
  <c r="AU1646" i="9"/>
  <c r="AS1647" i="9"/>
  <c r="AT1647" i="9"/>
  <c r="AU1647" i="9"/>
  <c r="AS1648" i="9"/>
  <c r="AV1648" i="9" s="1"/>
  <c r="AT1648" i="9"/>
  <c r="AU1648" i="9"/>
  <c r="AS1649" i="9"/>
  <c r="AT1649" i="9"/>
  <c r="AU1649" i="9"/>
  <c r="AS1650" i="9"/>
  <c r="AV1650" i="9" s="1"/>
  <c r="AT1650" i="9"/>
  <c r="AU1650" i="9"/>
  <c r="AS1651" i="9"/>
  <c r="AV1651" i="9" s="1"/>
  <c r="AT1651" i="9"/>
  <c r="AU1651" i="9"/>
  <c r="AS1652" i="9"/>
  <c r="AV1652" i="9" s="1"/>
  <c r="AT1652" i="9"/>
  <c r="AU1652" i="9"/>
  <c r="AS1653" i="9"/>
  <c r="AT1653" i="9"/>
  <c r="AU1653" i="9"/>
  <c r="AV1653" i="9" s="1"/>
  <c r="AS1654" i="9"/>
  <c r="AT1654" i="9"/>
  <c r="AU1654" i="9"/>
  <c r="AS1655" i="9"/>
  <c r="AV1655" i="9" s="1"/>
  <c r="AT1655" i="9"/>
  <c r="AU1655" i="9"/>
  <c r="AS1656" i="9"/>
  <c r="AV1656" i="9" s="1"/>
  <c r="AT1656" i="9"/>
  <c r="AU1656" i="9"/>
  <c r="AS1657" i="9"/>
  <c r="AT1657" i="9"/>
  <c r="AU1657" i="9"/>
  <c r="AS1658" i="9"/>
  <c r="AV1658" i="9" s="1"/>
  <c r="AT1658" i="9"/>
  <c r="AU1658" i="9"/>
  <c r="AS1659" i="9"/>
  <c r="AT1659" i="9"/>
  <c r="AU1659" i="9"/>
  <c r="AS1660" i="9"/>
  <c r="AT1660" i="9"/>
  <c r="AU1660" i="9"/>
  <c r="AS1661" i="9"/>
  <c r="AT1661" i="9"/>
  <c r="AU1661" i="9"/>
  <c r="AV1661" i="9" s="1"/>
  <c r="AS1662" i="9"/>
  <c r="AV1662" i="9" s="1"/>
  <c r="AT1662" i="9"/>
  <c r="AU1662" i="9"/>
  <c r="AS1663" i="9"/>
  <c r="AT1663" i="9"/>
  <c r="AU1663" i="9"/>
  <c r="AS1664" i="9"/>
  <c r="AV1664" i="9" s="1"/>
  <c r="AT1664" i="9"/>
  <c r="AU1664" i="9"/>
  <c r="AS1665" i="9"/>
  <c r="AT1665" i="9"/>
  <c r="AU1665" i="9"/>
  <c r="AS1666" i="9"/>
  <c r="AV1666" i="9" s="1"/>
  <c r="AT1666" i="9"/>
  <c r="AU1666" i="9"/>
  <c r="AS1667" i="9"/>
  <c r="AV1667" i="9" s="1"/>
  <c r="AT1667" i="9"/>
  <c r="AU1667" i="9"/>
  <c r="AS1668" i="9"/>
  <c r="AV1668" i="9" s="1"/>
  <c r="AT1668" i="9"/>
  <c r="AU1668" i="9"/>
  <c r="AS1669" i="9"/>
  <c r="AT1669" i="9"/>
  <c r="AU1669" i="9"/>
  <c r="AV1669" i="9" s="1"/>
  <c r="AS1670" i="9"/>
  <c r="AT1670" i="9"/>
  <c r="AU1670" i="9"/>
  <c r="AS1671" i="9"/>
  <c r="AV1671" i="9" s="1"/>
  <c r="AT1671" i="9"/>
  <c r="AU1671" i="9"/>
  <c r="AS1672" i="9"/>
  <c r="AV1672" i="9" s="1"/>
  <c r="AT1672" i="9"/>
  <c r="AU1672" i="9"/>
  <c r="AS1673" i="9"/>
  <c r="AT1673" i="9"/>
  <c r="AU1673" i="9"/>
  <c r="AS1674" i="9"/>
  <c r="AV1674" i="9" s="1"/>
  <c r="AT1674" i="9"/>
  <c r="AU1674" i="9"/>
  <c r="AS1675" i="9"/>
  <c r="AT1675" i="9"/>
  <c r="AU1675" i="9"/>
  <c r="AS1676" i="9"/>
  <c r="AT1676" i="9"/>
  <c r="AU1676" i="9"/>
  <c r="AS1677" i="9"/>
  <c r="AT1677" i="9"/>
  <c r="AU1677" i="9"/>
  <c r="AV1677" i="9" s="1"/>
  <c r="AS1678" i="9"/>
  <c r="AV1678" i="9" s="1"/>
  <c r="AT1678" i="9"/>
  <c r="AU1678" i="9"/>
  <c r="AS1679" i="9"/>
  <c r="AT1679" i="9"/>
  <c r="AU1679" i="9"/>
  <c r="AS1680" i="9"/>
  <c r="AV1680" i="9" s="1"/>
  <c r="AT1680" i="9"/>
  <c r="AU1680" i="9"/>
  <c r="AS1681" i="9"/>
  <c r="AT1681" i="9"/>
  <c r="AU1681" i="9"/>
  <c r="AS1682" i="9"/>
  <c r="AT1682" i="9"/>
  <c r="AU1682" i="9"/>
  <c r="AS1683" i="9"/>
  <c r="AV1683" i="9" s="1"/>
  <c r="AT1683" i="9"/>
  <c r="AU1683" i="9"/>
  <c r="AS1684" i="9"/>
  <c r="AV1684" i="9" s="1"/>
  <c r="AT1684" i="9"/>
  <c r="AU1684" i="9"/>
  <c r="AS1685" i="9"/>
  <c r="AT1685" i="9"/>
  <c r="AU1685" i="9"/>
  <c r="AV1685" i="9" s="1"/>
  <c r="AS1686" i="9"/>
  <c r="AV1686" i="9" s="1"/>
  <c r="AT1686" i="9"/>
  <c r="AU1686" i="9"/>
  <c r="AS1687" i="9"/>
  <c r="AT1687" i="9"/>
  <c r="AU1687" i="9"/>
  <c r="AS1688" i="9"/>
  <c r="AT1688" i="9"/>
  <c r="AU1688" i="9"/>
  <c r="AS1689" i="9"/>
  <c r="AV1689" i="9" s="1"/>
  <c r="AT1689" i="9"/>
  <c r="AU1689" i="9"/>
  <c r="AS1690" i="9"/>
  <c r="AV1690" i="9" s="1"/>
  <c r="AT1690" i="9"/>
  <c r="AU1690" i="9"/>
  <c r="AS1691" i="9"/>
  <c r="AT1691" i="9"/>
  <c r="AU1691" i="9"/>
  <c r="AV1691" i="9"/>
  <c r="AS1692" i="9"/>
  <c r="AT1692" i="9"/>
  <c r="AU1692" i="9"/>
  <c r="AS1693" i="9"/>
  <c r="AT1693" i="9"/>
  <c r="AU1693" i="9"/>
  <c r="AV1693" i="9" s="1"/>
  <c r="AS1694" i="9"/>
  <c r="AV1694" i="9" s="1"/>
  <c r="AT1694" i="9"/>
  <c r="AU1694" i="9"/>
  <c r="AS1695" i="9"/>
  <c r="AT1695" i="9"/>
  <c r="AU1695" i="9"/>
  <c r="AV1695" i="9"/>
  <c r="AS1696" i="9"/>
  <c r="AV1696" i="9" s="1"/>
  <c r="AT1696" i="9"/>
  <c r="AU1696" i="9"/>
  <c r="AS1697" i="9"/>
  <c r="AT1697" i="9"/>
  <c r="AU1697" i="9"/>
  <c r="AS1698" i="9"/>
  <c r="AT1698" i="9"/>
  <c r="AU1698" i="9"/>
  <c r="AS1699" i="9"/>
  <c r="AT1699" i="9"/>
  <c r="AU1699" i="9"/>
  <c r="AV1699" i="9" s="1"/>
  <c r="AS1700" i="9"/>
  <c r="AV1700" i="9" s="1"/>
  <c r="AT1700" i="9"/>
  <c r="AU1700" i="9"/>
  <c r="AS1701" i="9"/>
  <c r="AT1701" i="9"/>
  <c r="AU1701" i="9"/>
  <c r="AV1701" i="9"/>
  <c r="AS1702" i="9"/>
  <c r="AV1702" i="9" s="1"/>
  <c r="AT1702" i="9"/>
  <c r="AU1702" i="9"/>
  <c r="AS1703" i="9"/>
  <c r="AT1703" i="9"/>
  <c r="AU1703" i="9"/>
  <c r="AV1703" i="9"/>
  <c r="AS1704" i="9"/>
  <c r="AV1704" i="9" s="1"/>
  <c r="AT1704" i="9"/>
  <c r="AU1704" i="9"/>
  <c r="AS1705" i="9"/>
  <c r="AV1705" i="9" s="1"/>
  <c r="AT1705" i="9"/>
  <c r="AU1705" i="9"/>
  <c r="AS1706" i="9"/>
  <c r="AT1706" i="9"/>
  <c r="AU1706" i="9"/>
  <c r="AS1707" i="9"/>
  <c r="AT1707" i="9"/>
  <c r="AU1707" i="9"/>
  <c r="AV1707" i="9"/>
  <c r="AS1708" i="9"/>
  <c r="AT1708" i="9"/>
  <c r="AU1708" i="9"/>
  <c r="AS1709" i="9"/>
  <c r="AT1709" i="9"/>
  <c r="AU1709" i="9"/>
  <c r="AV1709" i="9" s="1"/>
  <c r="AS1710" i="9"/>
  <c r="AT1710" i="9"/>
  <c r="AU1710" i="9"/>
  <c r="AV1710" i="9"/>
  <c r="AS1711" i="9"/>
  <c r="AT1711" i="9"/>
  <c r="AU1711" i="9"/>
  <c r="AV1711" i="9"/>
  <c r="AS1712" i="9"/>
  <c r="AV1712" i="9" s="1"/>
  <c r="AT1712" i="9"/>
  <c r="AU1712" i="9"/>
  <c r="AS1713" i="9"/>
  <c r="AV1713" i="9" s="1"/>
  <c r="AT1713" i="9"/>
  <c r="AU1713" i="9"/>
  <c r="AS1714" i="9"/>
  <c r="AT1714" i="9"/>
  <c r="AU1714" i="9"/>
  <c r="AS1715" i="9"/>
  <c r="AV1715" i="9" s="1"/>
  <c r="AT1715" i="9"/>
  <c r="AU1715" i="9"/>
  <c r="AS1716" i="9"/>
  <c r="AT1716" i="9"/>
  <c r="AU1716" i="9"/>
  <c r="AS1717" i="9"/>
  <c r="AT1717" i="9"/>
  <c r="AU1717" i="9"/>
  <c r="AV1717" i="9"/>
  <c r="AS1718" i="9"/>
  <c r="AT1718" i="9"/>
  <c r="AU1718" i="9"/>
  <c r="AV1718" i="9" s="1"/>
  <c r="AS1719" i="9"/>
  <c r="AT1719" i="9"/>
  <c r="AU1719" i="9"/>
  <c r="AV1719" i="9"/>
  <c r="AS1720" i="9"/>
  <c r="AT1720" i="9"/>
  <c r="AU1720" i="9"/>
  <c r="AS1721" i="9"/>
  <c r="AV1721" i="9" s="1"/>
  <c r="AT1721" i="9"/>
  <c r="AU1721" i="9"/>
  <c r="AS1722" i="9"/>
  <c r="AT1722" i="9"/>
  <c r="AV1722" i="9" s="1"/>
  <c r="AU1722" i="9"/>
  <c r="AS1723" i="9"/>
  <c r="AT1723" i="9"/>
  <c r="AU1723" i="9"/>
  <c r="AV1723" i="9"/>
  <c r="AS1724" i="9"/>
  <c r="AV1724" i="9" s="1"/>
  <c r="AT1724" i="9"/>
  <c r="AU1724" i="9"/>
  <c r="AS1725" i="9"/>
  <c r="AT1725" i="9"/>
  <c r="AU1725" i="9"/>
  <c r="AV1725" i="9" s="1"/>
  <c r="AS1726" i="9"/>
  <c r="AT1726" i="9"/>
  <c r="AU1726" i="9"/>
  <c r="AV1726" i="9"/>
  <c r="AS1727" i="9"/>
  <c r="AT1727" i="9"/>
  <c r="AU1727" i="9"/>
  <c r="AV1727" i="9"/>
  <c r="AS1728" i="9"/>
  <c r="AV1728" i="9" s="1"/>
  <c r="AT1728" i="9"/>
  <c r="AU1728" i="9"/>
  <c r="AS1729" i="9"/>
  <c r="AV1729" i="9" s="1"/>
  <c r="AT1729" i="9"/>
  <c r="AU1729" i="9"/>
  <c r="AS1730" i="9"/>
  <c r="AV1730" i="9" s="1"/>
  <c r="AT1730" i="9"/>
  <c r="AU1730" i="9"/>
  <c r="AS1731" i="9"/>
  <c r="AT1731" i="9"/>
  <c r="AV1731" i="9" s="1"/>
  <c r="AU1731" i="9"/>
  <c r="AS1732" i="9"/>
  <c r="AT1732" i="9"/>
  <c r="AU1732" i="9"/>
  <c r="AV1732" i="9"/>
  <c r="AS1733" i="9"/>
  <c r="AT1733" i="9"/>
  <c r="AU1733" i="9"/>
  <c r="AV1733" i="9"/>
  <c r="AS1734" i="9"/>
  <c r="AV1734" i="9" s="1"/>
  <c r="AT1734" i="9"/>
  <c r="AU1734" i="9"/>
  <c r="AS1735" i="9"/>
  <c r="AV1735" i="9" s="1"/>
  <c r="AT1735" i="9"/>
  <c r="AU1735" i="9"/>
  <c r="AS1736" i="9"/>
  <c r="AV1736" i="9" s="1"/>
  <c r="AT1736" i="9"/>
  <c r="AU1736" i="9"/>
  <c r="AS1737" i="9"/>
  <c r="AT1737" i="9"/>
  <c r="AU1737" i="9"/>
  <c r="AS1738" i="9"/>
  <c r="AT1738" i="9"/>
  <c r="AV1738" i="9" s="1"/>
  <c r="AU1738" i="9"/>
  <c r="AS1739" i="9"/>
  <c r="AT1739" i="9"/>
  <c r="AU1739" i="9"/>
  <c r="AV1739" i="9"/>
  <c r="AS1740" i="9"/>
  <c r="AT1740" i="9"/>
  <c r="AU1740" i="9"/>
  <c r="AV1740" i="9"/>
  <c r="AS1741" i="9"/>
  <c r="AT1741" i="9"/>
  <c r="AU1741" i="9"/>
  <c r="AV1741" i="9"/>
  <c r="AS1742" i="9"/>
  <c r="AV1742" i="9" s="1"/>
  <c r="AT1742" i="9"/>
  <c r="AU1742" i="9"/>
  <c r="AS1743" i="9"/>
  <c r="AV1743" i="9" s="1"/>
  <c r="AT1743" i="9"/>
  <c r="AU1743" i="9"/>
  <c r="AS1744" i="9"/>
  <c r="AT1744" i="9"/>
  <c r="AV1744" i="9" s="1"/>
  <c r="AU1744" i="9"/>
  <c r="AS1745" i="9"/>
  <c r="AT1745" i="9"/>
  <c r="AV1745" i="9" s="1"/>
  <c r="AU1745" i="9"/>
  <c r="AS1746" i="9"/>
  <c r="AT1746" i="9"/>
  <c r="AU1746" i="9"/>
  <c r="AV1746" i="9" s="1"/>
  <c r="AS1747" i="9"/>
  <c r="AT1747" i="9"/>
  <c r="AU1747" i="9"/>
  <c r="AV1747" i="9"/>
  <c r="AS1748" i="9"/>
  <c r="AV1748" i="9" s="1"/>
  <c r="AT1748" i="9"/>
  <c r="AU1748" i="9"/>
  <c r="AS1749" i="9"/>
  <c r="AT1749" i="9"/>
  <c r="AV1749" i="9" s="1"/>
  <c r="AU1749" i="9"/>
  <c r="AS1750" i="9"/>
  <c r="AV1750" i="9" s="1"/>
  <c r="AT1750" i="9"/>
  <c r="AU1750" i="9"/>
  <c r="AS1751" i="9"/>
  <c r="AT1751" i="9"/>
  <c r="AV1751" i="9" s="1"/>
  <c r="AU1751" i="9"/>
  <c r="AS1752" i="9"/>
  <c r="AT1752" i="9"/>
  <c r="AU1752" i="9"/>
  <c r="AV1752" i="9"/>
  <c r="AS1753" i="9"/>
  <c r="AT1753" i="9"/>
  <c r="AU1753" i="9"/>
  <c r="AV1753" i="9"/>
  <c r="AS1754" i="9"/>
  <c r="AT1754" i="9"/>
  <c r="AU1754" i="9"/>
  <c r="AV1754" i="9"/>
  <c r="AS1755" i="9"/>
  <c r="AV1755" i="9" s="1"/>
  <c r="AT1755" i="9"/>
  <c r="AU1755" i="9"/>
  <c r="AS1756" i="9"/>
  <c r="AV1756" i="9" s="1"/>
  <c r="AT1756" i="9"/>
  <c r="AU1756" i="9"/>
  <c r="AS1757" i="9"/>
  <c r="AT1757" i="9"/>
  <c r="AV1757" i="9" s="1"/>
  <c r="AU1757" i="9"/>
  <c r="AS1758" i="9"/>
  <c r="AT1758" i="9"/>
  <c r="AV1758" i="9" s="1"/>
  <c r="AU1758" i="9"/>
  <c r="AS1759" i="9"/>
  <c r="AT1759" i="9"/>
  <c r="AU1759" i="9"/>
  <c r="AV1759" i="9" s="1"/>
  <c r="AS1760" i="9"/>
  <c r="AT1760" i="9"/>
  <c r="AU1760" i="9"/>
  <c r="AV1760" i="9"/>
  <c r="AS1761" i="9"/>
  <c r="AT1761" i="9"/>
  <c r="AU1761" i="9"/>
  <c r="AV1761" i="9"/>
  <c r="AS1762" i="9"/>
  <c r="AV1762" i="9" s="1"/>
  <c r="AT1762" i="9"/>
  <c r="AU1762" i="9"/>
  <c r="AS1763" i="9"/>
  <c r="AV1763" i="9" s="1"/>
  <c r="AT1763" i="9"/>
  <c r="AU1763" i="9"/>
  <c r="AS1764" i="9"/>
  <c r="AT1764" i="9"/>
  <c r="AV1764" i="9" s="1"/>
  <c r="AU1764" i="9"/>
  <c r="AS1765" i="9"/>
  <c r="AT1765" i="9"/>
  <c r="AU1765" i="9"/>
  <c r="AV1765" i="9"/>
  <c r="AS1766" i="9"/>
  <c r="AT1766" i="9"/>
  <c r="AU1766" i="9"/>
  <c r="AV1766" i="9"/>
  <c r="AS1767" i="9"/>
  <c r="AT1767" i="9"/>
  <c r="AU1767" i="9"/>
  <c r="AV1767" i="9"/>
  <c r="AS1768" i="9"/>
  <c r="AV1768" i="9" s="1"/>
  <c r="AT1768" i="9"/>
  <c r="AU1768" i="9"/>
  <c r="AS1769" i="9"/>
  <c r="AV1769" i="9" s="1"/>
  <c r="AT1769" i="9"/>
  <c r="AU1769" i="9"/>
  <c r="AS1770" i="9"/>
  <c r="AV1770" i="9" s="1"/>
  <c r="AT1770" i="9"/>
  <c r="AU1770" i="9"/>
  <c r="AS1771" i="9"/>
  <c r="AV1771" i="9" s="1"/>
  <c r="AT1771" i="9"/>
  <c r="AU1771" i="9"/>
  <c r="AS1772" i="9"/>
  <c r="AT1772" i="9"/>
  <c r="AU1772" i="9"/>
  <c r="AV1772" i="9" s="1"/>
  <c r="AS1773" i="9"/>
  <c r="AT1773" i="9"/>
  <c r="AU1773" i="9"/>
  <c r="AV1773" i="9"/>
  <c r="AS1774" i="9"/>
  <c r="AT1774" i="9"/>
  <c r="AU1774" i="9"/>
  <c r="AV1774" i="9"/>
  <c r="AS1775" i="9"/>
  <c r="AV1775" i="9" s="1"/>
  <c r="AT1775" i="9"/>
  <c r="AU1775" i="9"/>
  <c r="AS1776" i="9"/>
  <c r="AV1776" i="9" s="1"/>
  <c r="AT1776" i="9"/>
  <c r="AU1776" i="9"/>
  <c r="AS1777" i="9"/>
  <c r="AV1777" i="9" s="1"/>
  <c r="AT1777" i="9"/>
  <c r="AU1777" i="9"/>
  <c r="AS1778" i="9"/>
  <c r="AT1778" i="9"/>
  <c r="AV1778" i="9" s="1"/>
  <c r="AU1778" i="9"/>
  <c r="AS1779" i="9"/>
  <c r="AT1779" i="9"/>
  <c r="AU1779" i="9"/>
  <c r="AS1780" i="9"/>
  <c r="AT1780" i="9"/>
  <c r="AU1780" i="9"/>
  <c r="AV1780" i="9"/>
  <c r="AS1781" i="9"/>
  <c r="AT1781" i="9"/>
  <c r="AV1781" i="9" s="1"/>
  <c r="AU1781" i="9"/>
  <c r="AS1782" i="9"/>
  <c r="AV1782" i="9" s="1"/>
  <c r="AT1782" i="9"/>
  <c r="AU1782" i="9"/>
  <c r="AS1783" i="9"/>
  <c r="AV1783" i="9" s="1"/>
  <c r="AT1783" i="9"/>
  <c r="AU1783" i="9"/>
  <c r="AS1784" i="9"/>
  <c r="AT1784" i="9"/>
  <c r="AU1784" i="9"/>
  <c r="AS1785" i="9"/>
  <c r="AT1785" i="9"/>
  <c r="AV1785" i="9" s="1"/>
  <c r="AU1785" i="9"/>
  <c r="AS1786" i="9"/>
  <c r="AT1786" i="9"/>
  <c r="AU1786" i="9"/>
  <c r="AV1786" i="9"/>
  <c r="AS1787" i="9"/>
  <c r="AT1787" i="9"/>
  <c r="AU1787" i="9"/>
  <c r="AV1787" i="9"/>
  <c r="AS1788" i="9"/>
  <c r="AV1788" i="9" s="1"/>
  <c r="AT1788" i="9"/>
  <c r="AU1788" i="9"/>
  <c r="AS1789" i="9"/>
  <c r="AT1789" i="9"/>
  <c r="AU1789" i="9"/>
  <c r="AV1789" i="9"/>
  <c r="AS1790" i="9"/>
  <c r="AV1790" i="9" s="1"/>
  <c r="AT1790" i="9"/>
  <c r="AU1790" i="9"/>
  <c r="AS1791" i="9"/>
  <c r="AT1791" i="9"/>
  <c r="AV1791" i="9" s="1"/>
  <c r="AU1791" i="9"/>
  <c r="AS1792" i="9"/>
  <c r="AT1792" i="9"/>
  <c r="AV1792" i="9" s="1"/>
  <c r="AU1792" i="9"/>
  <c r="AS1793" i="9"/>
  <c r="AT1793" i="9"/>
  <c r="AU1793" i="9"/>
  <c r="AV1793" i="9" s="1"/>
  <c r="AS1794" i="9"/>
  <c r="AT1794" i="9"/>
  <c r="AU1794" i="9"/>
  <c r="AV1794" i="9"/>
  <c r="AS1795" i="9"/>
  <c r="AT1795" i="9"/>
  <c r="AU1795" i="9"/>
  <c r="AV1795" i="9"/>
  <c r="AS1796" i="9"/>
  <c r="AV1796" i="9" s="1"/>
  <c r="AT1796" i="9"/>
  <c r="AU1796" i="9"/>
  <c r="AS1797" i="9"/>
  <c r="AT1797" i="9"/>
  <c r="AV1797" i="9" s="1"/>
  <c r="AU1797" i="9"/>
  <c r="AS1798" i="9"/>
  <c r="AT1798" i="9"/>
  <c r="AV1798" i="9" s="1"/>
  <c r="AU1798" i="9"/>
  <c r="AS1799" i="9"/>
  <c r="AT1799" i="9"/>
  <c r="AU1799" i="9"/>
  <c r="AV1799" i="9"/>
  <c r="AS1800" i="9"/>
  <c r="AT1800" i="9"/>
  <c r="AU1800" i="9"/>
  <c r="AV1800" i="9"/>
  <c r="AS1801" i="9"/>
  <c r="AT1801" i="9"/>
  <c r="AU1801" i="9"/>
  <c r="AV1801" i="9"/>
  <c r="AS1802" i="9"/>
  <c r="AV1802" i="9" s="1"/>
  <c r="AT1802" i="9"/>
  <c r="AU1802" i="9"/>
  <c r="AS1803" i="9"/>
  <c r="AV1803" i="9" s="1"/>
  <c r="AT1803" i="9"/>
  <c r="AU1803" i="9"/>
  <c r="AS1804" i="9"/>
  <c r="AT1804" i="9"/>
  <c r="AV1804" i="9" s="1"/>
  <c r="AU1804" i="9"/>
  <c r="AS1805" i="9"/>
  <c r="AT1805" i="9"/>
  <c r="AV1805" i="9" s="1"/>
  <c r="AU1805" i="9"/>
  <c r="AS1806" i="9"/>
  <c r="AT1806" i="9"/>
  <c r="AU1806" i="9"/>
  <c r="AV1806" i="9" s="1"/>
  <c r="AS1807" i="9"/>
  <c r="AT1807" i="9"/>
  <c r="AU1807" i="9"/>
  <c r="AV1807" i="9"/>
  <c r="AS1808" i="9"/>
  <c r="AT1808" i="9"/>
  <c r="AU1808" i="9"/>
  <c r="AV1808" i="9"/>
  <c r="AS1809" i="9"/>
  <c r="AV1809" i="9" s="1"/>
  <c r="AT1809" i="9"/>
  <c r="AU1809" i="9"/>
  <c r="AS1810" i="9"/>
  <c r="AV1810" i="9" s="1"/>
  <c r="AT1810" i="9"/>
  <c r="AU1810" i="9"/>
  <c r="AS1811" i="9"/>
  <c r="AV1811" i="9" s="1"/>
  <c r="AT1811" i="9"/>
  <c r="AU1811" i="9"/>
  <c r="AS1812" i="9"/>
  <c r="AT1812" i="9"/>
  <c r="AU1812" i="9"/>
  <c r="AV1812" i="9"/>
  <c r="AS1813" i="9"/>
  <c r="AT1813" i="9"/>
  <c r="AU1813" i="9"/>
  <c r="AV1813" i="9"/>
  <c r="AS1814" i="9"/>
  <c r="AT1814" i="9"/>
  <c r="AU1814" i="9"/>
  <c r="AV1814" i="9"/>
  <c r="AS1815" i="9"/>
  <c r="AV1815" i="9" s="1"/>
  <c r="AT1815" i="9"/>
  <c r="AU1815" i="9"/>
  <c r="AS1816" i="9"/>
  <c r="AV1816" i="9" s="1"/>
  <c r="AT1816" i="9"/>
  <c r="AU1816" i="9"/>
  <c r="AS1817" i="9"/>
  <c r="AV1817" i="9" s="1"/>
  <c r="AT1817" i="9"/>
  <c r="AU1817" i="9"/>
  <c r="AS1818" i="9"/>
  <c r="AT1818" i="9"/>
  <c r="AU1818" i="9"/>
  <c r="AS1819" i="9"/>
  <c r="AT1819" i="9"/>
  <c r="AV1819" i="9" s="1"/>
  <c r="AU1819" i="9"/>
  <c r="AS1820" i="9"/>
  <c r="AT1820" i="9"/>
  <c r="AU1820" i="9"/>
  <c r="AV1820" i="9"/>
  <c r="AS1821" i="9"/>
  <c r="AT1821" i="9"/>
  <c r="AU1821" i="9"/>
  <c r="AV1821" i="9"/>
  <c r="AS1822" i="9"/>
  <c r="AV1822" i="9" s="1"/>
  <c r="AT1822" i="9"/>
  <c r="AU1822" i="9"/>
  <c r="AS1823" i="9"/>
  <c r="AV1823" i="9" s="1"/>
  <c r="AT1823" i="9"/>
  <c r="AU1823" i="9"/>
  <c r="AS1824" i="9"/>
  <c r="AV1824" i="9" s="1"/>
  <c r="AT1824" i="9"/>
  <c r="AU1824" i="9"/>
  <c r="AS1825" i="9"/>
  <c r="AT1825" i="9"/>
  <c r="AU1825" i="9"/>
  <c r="AS1826" i="9"/>
  <c r="AT1826" i="9"/>
  <c r="AV1826" i="9" s="1"/>
  <c r="AU1826" i="9"/>
  <c r="AS1827" i="9"/>
  <c r="AT1827" i="9"/>
  <c r="AU1827" i="9"/>
  <c r="AV1827" i="9" s="1"/>
  <c r="AS1828" i="9"/>
  <c r="AV1828" i="9" s="1"/>
  <c r="AT1828" i="9"/>
  <c r="AU1828" i="9"/>
  <c r="AS1829" i="9"/>
  <c r="AT1829" i="9"/>
  <c r="AV1829" i="9" s="1"/>
  <c r="AU1829" i="9"/>
  <c r="AS1830" i="9"/>
  <c r="AT1830" i="9"/>
  <c r="AU1830" i="9"/>
  <c r="AS1831" i="9"/>
  <c r="AT1831" i="9"/>
  <c r="AU1831" i="9"/>
  <c r="AS1832" i="9"/>
  <c r="AT1832" i="9"/>
  <c r="AV1832" i="9" s="1"/>
  <c r="AU1832" i="9"/>
  <c r="AS1833" i="9"/>
  <c r="AT1833" i="9"/>
  <c r="AU1833" i="9"/>
  <c r="AV1833" i="9"/>
  <c r="AS1834" i="9"/>
  <c r="AT1834" i="9"/>
  <c r="AU1834" i="9"/>
  <c r="AV1834" i="9"/>
  <c r="AS1835" i="9"/>
  <c r="AT1835" i="9"/>
  <c r="AU1835" i="9"/>
  <c r="AV1835" i="9"/>
  <c r="AS1836" i="9"/>
  <c r="AV1836" i="9" s="1"/>
  <c r="AT1836" i="9"/>
  <c r="AU1836" i="9"/>
  <c r="AS1837" i="9"/>
  <c r="AT1837" i="9"/>
  <c r="AV1837" i="9" s="1"/>
  <c r="AU1837" i="9"/>
  <c r="AS1838" i="9"/>
  <c r="AT1838" i="9"/>
  <c r="AU1838" i="9"/>
  <c r="AS1839" i="9"/>
  <c r="AT1839" i="9"/>
  <c r="AV1839" i="9" s="1"/>
  <c r="AU1839" i="9"/>
  <c r="AS1840" i="9"/>
  <c r="AT1840" i="9"/>
  <c r="AU1840" i="9"/>
  <c r="AV1840" i="9"/>
  <c r="AS1841" i="9"/>
  <c r="AT1841" i="9"/>
  <c r="AU1841" i="9"/>
  <c r="AV1841" i="9"/>
  <c r="AS1842" i="9"/>
  <c r="AT1842" i="9"/>
  <c r="AU1842" i="9"/>
  <c r="AV1842" i="9"/>
  <c r="AS1843" i="9"/>
  <c r="AV1843" i="9" s="1"/>
  <c r="AT1843" i="9"/>
  <c r="AU1843" i="9"/>
  <c r="AS1844" i="9"/>
  <c r="AV1844" i="9" s="1"/>
  <c r="AT1844" i="9"/>
  <c r="AU1844" i="9"/>
  <c r="AS1845" i="9"/>
  <c r="AT1845" i="9"/>
  <c r="AV1845" i="9" s="1"/>
  <c r="AU1845" i="9"/>
  <c r="AS1846" i="9"/>
  <c r="AT1846" i="9"/>
  <c r="AU1846" i="9"/>
  <c r="AV1846" i="9"/>
  <c r="AS1847" i="9"/>
  <c r="AT1847" i="9"/>
  <c r="AU1847" i="9"/>
  <c r="AV1847" i="9"/>
  <c r="AS1848" i="9"/>
  <c r="AT1848" i="9"/>
  <c r="AU1848" i="9"/>
  <c r="AV1848" i="9"/>
  <c r="AS1849" i="9"/>
  <c r="AV1849" i="9" s="1"/>
  <c r="AT1849" i="9"/>
  <c r="AU1849" i="9"/>
  <c r="AS1850" i="9"/>
  <c r="AV1850" i="9" s="1"/>
  <c r="AT1850" i="9"/>
  <c r="AU1850" i="9"/>
  <c r="AS1851" i="9"/>
  <c r="AT1851" i="9"/>
  <c r="AU1851" i="9"/>
  <c r="AS1852" i="9"/>
  <c r="AT1852" i="9"/>
  <c r="AV1852" i="9" s="1"/>
  <c r="AU1852" i="9"/>
  <c r="AS1853" i="9"/>
  <c r="AT1853" i="9"/>
  <c r="AU1853" i="9"/>
  <c r="AV1853" i="9" s="1"/>
  <c r="AS1854" i="9"/>
  <c r="AT1854" i="9"/>
  <c r="AU1854" i="9"/>
  <c r="AV1854" i="9"/>
  <c r="AS1855" i="9"/>
  <c r="AT1855" i="9"/>
  <c r="AU1855" i="9"/>
  <c r="AV1855" i="9"/>
  <c r="AS1856" i="9"/>
  <c r="AV1856" i="9" s="1"/>
  <c r="AT1856" i="9"/>
  <c r="AU1856" i="9"/>
  <c r="AS1857" i="9"/>
  <c r="AV1857" i="9" s="1"/>
  <c r="AT1857" i="9"/>
  <c r="AU1857" i="9"/>
  <c r="AS1858" i="9"/>
  <c r="AV1858" i="9" s="1"/>
  <c r="AT1858" i="9"/>
  <c r="AU1858" i="9"/>
  <c r="AS1859" i="9"/>
  <c r="AT1859" i="9"/>
  <c r="AV1859" i="9" s="1"/>
  <c r="AU1859" i="9"/>
  <c r="AS1860" i="9"/>
  <c r="AT1860" i="9"/>
  <c r="AU1860" i="9"/>
  <c r="AV1860" i="9"/>
  <c r="AS1861" i="9"/>
  <c r="AT1861" i="9"/>
  <c r="AU1861" i="9"/>
  <c r="AV1861" i="9"/>
  <c r="AS1862" i="9"/>
  <c r="AV1862" i="9" s="1"/>
  <c r="AT1862" i="9"/>
  <c r="AU1862" i="9"/>
  <c r="AS1863" i="9"/>
  <c r="AV1863" i="9" s="1"/>
  <c r="AT1863" i="9"/>
  <c r="AU1863" i="9"/>
  <c r="AS1864" i="9"/>
  <c r="AT1864" i="9"/>
  <c r="AU1864" i="9"/>
  <c r="AS1865" i="9"/>
  <c r="AV1865" i="9" s="1"/>
  <c r="AT1865" i="9"/>
  <c r="AU1865" i="9"/>
  <c r="AS1866" i="9"/>
  <c r="AT1866" i="9"/>
  <c r="AV1866" i="9" s="1"/>
  <c r="AU1866" i="9"/>
  <c r="AS1867" i="9"/>
  <c r="AT1867" i="9"/>
  <c r="AU1867" i="9"/>
  <c r="AV1867" i="9"/>
  <c r="AS1868" i="9"/>
  <c r="AT1868" i="9"/>
  <c r="AU1868" i="9"/>
  <c r="AV1868" i="9"/>
  <c r="AS1869" i="9"/>
  <c r="AT1869" i="9"/>
  <c r="AV1869" i="9" s="1"/>
  <c r="AU1869" i="9"/>
  <c r="AS1870" i="9"/>
  <c r="AV1870" i="9" s="1"/>
  <c r="AT1870" i="9"/>
  <c r="AU1870" i="9"/>
  <c r="AS1871" i="9"/>
  <c r="AV1871" i="9" s="1"/>
  <c r="AT1871" i="9"/>
  <c r="AU1871" i="9"/>
  <c r="AS1872" i="9"/>
  <c r="AT1872" i="9"/>
  <c r="AV1872" i="9" s="1"/>
  <c r="AU1872" i="9"/>
  <c r="AS1873" i="9"/>
  <c r="AT1873" i="9"/>
  <c r="AU1873" i="9"/>
  <c r="AS1874" i="9"/>
  <c r="AT1874" i="9"/>
  <c r="AU1874" i="9"/>
  <c r="AV1874" i="9" s="1"/>
  <c r="AS1875" i="9"/>
  <c r="AT1875" i="9"/>
  <c r="AU1875" i="9"/>
  <c r="AV1875" i="9"/>
  <c r="AS1876" i="9"/>
  <c r="AV1876" i="9" s="1"/>
  <c r="AT1876" i="9"/>
  <c r="AU1876" i="9"/>
  <c r="AS1877" i="9"/>
  <c r="AT1877" i="9"/>
  <c r="AV1877" i="9" s="1"/>
  <c r="AU1877" i="9"/>
  <c r="AS1878" i="9"/>
  <c r="AT1878" i="9"/>
  <c r="AU1878" i="9"/>
  <c r="AS1879" i="9"/>
  <c r="AT1879" i="9"/>
  <c r="AV1879" i="9" s="1"/>
  <c r="AU1879" i="9"/>
  <c r="AS1880" i="9"/>
  <c r="AT1880" i="9"/>
  <c r="AU1880" i="9"/>
  <c r="AV1880" i="9"/>
  <c r="AS1881" i="9"/>
  <c r="AT1881" i="9"/>
  <c r="AU1881" i="9"/>
  <c r="AV1881" i="9"/>
  <c r="AS1882" i="9"/>
  <c r="AT1882" i="9"/>
  <c r="AU1882" i="9"/>
  <c r="AV1882" i="9"/>
  <c r="AS1883" i="9"/>
  <c r="AV1883" i="9" s="1"/>
  <c r="AT1883" i="9"/>
  <c r="AU1883" i="9"/>
  <c r="AS1884" i="9"/>
  <c r="AV1884" i="9" s="1"/>
  <c r="AT1884" i="9"/>
  <c r="AU1884" i="9"/>
  <c r="AS1885" i="9"/>
  <c r="AT1885" i="9"/>
  <c r="AU1885" i="9"/>
  <c r="AS1886" i="9"/>
  <c r="AT1886" i="9"/>
  <c r="AU1886" i="9"/>
  <c r="AS1887" i="9"/>
  <c r="AT1887" i="9"/>
  <c r="AU1887" i="9"/>
  <c r="AV1887" i="9" s="1"/>
  <c r="AS1888" i="9"/>
  <c r="AT1888" i="9"/>
  <c r="AU1888" i="9"/>
  <c r="AV1888" i="9"/>
  <c r="AS1889" i="9"/>
  <c r="AT1889" i="9"/>
  <c r="AU1889" i="9"/>
  <c r="AV1889" i="9"/>
  <c r="AS1890" i="9"/>
  <c r="AV1890" i="9" s="1"/>
  <c r="AT1890" i="9"/>
  <c r="AU1890" i="9"/>
  <c r="AS1891" i="9"/>
  <c r="AV1891" i="9" s="1"/>
  <c r="AT1891" i="9"/>
  <c r="AU1891" i="9"/>
  <c r="AS1892" i="9"/>
  <c r="AT1892" i="9"/>
  <c r="AV1892" i="9" s="1"/>
  <c r="AU1892" i="9"/>
  <c r="AS1893" i="9"/>
  <c r="AT1893" i="9"/>
  <c r="AU1893" i="9"/>
  <c r="AV1893" i="9"/>
  <c r="AS1894" i="9"/>
  <c r="AT1894" i="9"/>
  <c r="AU1894" i="9"/>
  <c r="AV1894" i="9"/>
  <c r="AS1895" i="9"/>
  <c r="AT1895" i="9"/>
  <c r="AU1895" i="9"/>
  <c r="AV1895" i="9"/>
  <c r="AS1896" i="9"/>
  <c r="AV1896" i="9" s="1"/>
  <c r="AT1896" i="9"/>
  <c r="AU1896" i="9"/>
  <c r="AS1897" i="9"/>
  <c r="AV1897" i="9" s="1"/>
  <c r="AT1897" i="9"/>
  <c r="AU1897" i="9"/>
  <c r="AS1898" i="9"/>
  <c r="AV1898" i="9" s="1"/>
  <c r="AT1898" i="9"/>
  <c r="AU1898" i="9"/>
  <c r="AS1899" i="9"/>
  <c r="AT1899" i="9"/>
  <c r="AU1899" i="9"/>
  <c r="AS1900" i="9"/>
  <c r="AT1900" i="9"/>
  <c r="AU1900" i="9"/>
  <c r="AV1900" i="9" s="1"/>
  <c r="AS1901" i="9"/>
  <c r="AT1901" i="9"/>
  <c r="AU1901" i="9"/>
  <c r="AV1901" i="9"/>
  <c r="AS1902" i="9"/>
  <c r="AT1902" i="9"/>
  <c r="AU1902" i="9"/>
  <c r="AV1902" i="9"/>
  <c r="AS1903" i="9"/>
  <c r="AV1903" i="9" s="1"/>
  <c r="AT1903" i="9"/>
  <c r="AU1903" i="9"/>
  <c r="AS1904" i="9"/>
  <c r="AV1904" i="9" s="1"/>
  <c r="AT1904" i="9"/>
  <c r="AU1904" i="9"/>
  <c r="AS1905" i="9"/>
  <c r="AV1905" i="9" s="1"/>
  <c r="AT1905" i="9"/>
  <c r="AU1905" i="9"/>
  <c r="AS1906" i="9"/>
  <c r="AT1906" i="9"/>
  <c r="AU1906" i="9"/>
  <c r="AS1907" i="9"/>
  <c r="AT1907" i="9"/>
  <c r="AU1907" i="9"/>
  <c r="AS1908" i="9"/>
  <c r="AT1908" i="9"/>
  <c r="AU1908" i="9"/>
  <c r="AV1908" i="9"/>
  <c r="AS1909" i="9"/>
  <c r="AT1909" i="9"/>
  <c r="AV1909" i="9" s="1"/>
  <c r="AU1909" i="9"/>
  <c r="AS1910" i="9"/>
  <c r="AV1910" i="9" s="1"/>
  <c r="AT1910" i="9"/>
  <c r="AU1910" i="9"/>
  <c r="AS1911" i="9"/>
  <c r="AV1911" i="9" s="1"/>
  <c r="AT1911" i="9"/>
  <c r="AU1911" i="9"/>
  <c r="AS1912" i="9"/>
  <c r="AT1912" i="9"/>
  <c r="AU1912" i="9"/>
  <c r="AS1913" i="9"/>
  <c r="AT1913" i="9"/>
  <c r="AV1913" i="9" s="1"/>
  <c r="AU1913" i="9"/>
  <c r="AS1914" i="9"/>
  <c r="AT1914" i="9"/>
  <c r="AU1914" i="9"/>
  <c r="AV1914" i="9"/>
  <c r="AS1915" i="9"/>
  <c r="AT1915" i="9"/>
  <c r="AU1915" i="9"/>
  <c r="AV1915" i="9"/>
  <c r="AS1916" i="9"/>
  <c r="AV1916" i="9" s="1"/>
  <c r="AT1916" i="9"/>
  <c r="AU1916" i="9"/>
  <c r="AS1917" i="9"/>
  <c r="AT1917" i="9"/>
  <c r="AU1917" i="9"/>
  <c r="AV1917" i="9"/>
  <c r="AS1918" i="9"/>
  <c r="AV1918" i="9" s="1"/>
  <c r="AT1918" i="9"/>
  <c r="AU1918" i="9"/>
  <c r="AS1919" i="9"/>
  <c r="AT1919" i="9"/>
  <c r="AU1919" i="9"/>
  <c r="AS1920" i="9"/>
  <c r="AT1920" i="9"/>
  <c r="AV1920" i="9" s="1"/>
  <c r="AU1920" i="9"/>
  <c r="AS1921" i="9"/>
  <c r="AT1921" i="9"/>
  <c r="AU1921" i="9"/>
  <c r="AV1921" i="9" s="1"/>
  <c r="AS1922" i="9"/>
  <c r="AT1922" i="9"/>
  <c r="AU1922" i="9"/>
  <c r="AV1922" i="9"/>
  <c r="AS1923" i="9"/>
  <c r="AT1923" i="9"/>
  <c r="AU1923" i="9"/>
  <c r="AV1923" i="9"/>
  <c r="AS1924" i="9"/>
  <c r="AV1924" i="9" s="1"/>
  <c r="AT1924" i="9"/>
  <c r="AU1924" i="9"/>
  <c r="AS1925" i="9"/>
  <c r="AT1925" i="9"/>
  <c r="AV1925" i="9" s="1"/>
  <c r="AU1925" i="9"/>
  <c r="AS1926" i="9"/>
  <c r="AT1926" i="9"/>
  <c r="AV1926" i="9" s="1"/>
  <c r="AU1926" i="9"/>
  <c r="AS1927" i="9"/>
  <c r="AT1927" i="9"/>
  <c r="AU1927" i="9"/>
  <c r="AV1927" i="9"/>
  <c r="AS1928" i="9"/>
  <c r="AT1928" i="9"/>
  <c r="AU1928" i="9"/>
  <c r="AV1928" i="9"/>
  <c r="AS1929" i="9"/>
  <c r="AT1929" i="9"/>
  <c r="AU1929" i="9"/>
  <c r="AV1929" i="9"/>
  <c r="AS1930" i="9"/>
  <c r="AV1930" i="9" s="1"/>
  <c r="AT1930" i="9"/>
  <c r="AU1930" i="9"/>
  <c r="AS1931" i="9"/>
  <c r="AV1931" i="9" s="1"/>
  <c r="AT1931" i="9"/>
  <c r="AU1931" i="9"/>
  <c r="AS1932" i="9"/>
  <c r="AT1932" i="9"/>
  <c r="AU1932" i="9"/>
  <c r="AS1933" i="9"/>
  <c r="AT1933" i="9"/>
  <c r="AU1933" i="9"/>
  <c r="AS1934" i="9"/>
  <c r="AT1934" i="9"/>
  <c r="AU1934" i="9"/>
  <c r="AV1934" i="9" s="1"/>
  <c r="AS1935" i="9"/>
  <c r="AT1935" i="9"/>
  <c r="AU1935" i="9"/>
  <c r="AV1935" i="9"/>
  <c r="AS1936" i="9"/>
  <c r="AT1936" i="9"/>
  <c r="AU1936" i="9"/>
  <c r="AV1936" i="9"/>
  <c r="AS1937" i="9"/>
  <c r="AV1937" i="9" s="1"/>
  <c r="AT1937" i="9"/>
  <c r="AU1937" i="9"/>
  <c r="AS1938" i="9"/>
  <c r="AV1938" i="9" s="1"/>
  <c r="AT1938" i="9"/>
  <c r="AU1938" i="9"/>
  <c r="AS1939" i="9"/>
  <c r="AV1939" i="9" s="1"/>
  <c r="AT1939" i="9"/>
  <c r="AU1939" i="9"/>
  <c r="AS1940" i="9"/>
  <c r="AT1940" i="9"/>
  <c r="AU1940" i="9"/>
  <c r="AV1940" i="9"/>
  <c r="AS1941" i="9"/>
  <c r="AT1941" i="9"/>
  <c r="AU1941" i="9"/>
  <c r="AV1941" i="9"/>
  <c r="AS1942" i="9"/>
  <c r="AT1942" i="9"/>
  <c r="AU1942" i="9"/>
  <c r="AV1942" i="9"/>
  <c r="AS1943" i="9"/>
  <c r="AV1943" i="9" s="1"/>
  <c r="AT1943" i="9"/>
  <c r="AU1943" i="9"/>
  <c r="AS1944" i="9"/>
  <c r="AV1944" i="9" s="1"/>
  <c r="AT1944" i="9"/>
  <c r="AU1944" i="9"/>
  <c r="AS1945" i="9"/>
  <c r="AV1945" i="9" s="1"/>
  <c r="AT1945" i="9"/>
  <c r="AU1945" i="9"/>
  <c r="AS1946" i="9"/>
  <c r="AT1946" i="9"/>
  <c r="AU1946" i="9"/>
  <c r="AS1947" i="9"/>
  <c r="AT1947" i="9"/>
  <c r="AV1947" i="9" s="1"/>
  <c r="AU1947" i="9"/>
  <c r="AS1948" i="9"/>
  <c r="AT1948" i="9"/>
  <c r="AU1948" i="9"/>
  <c r="AV1948" i="9"/>
  <c r="AS1949" i="9"/>
  <c r="AT1949" i="9"/>
  <c r="AU1949" i="9"/>
  <c r="AV1949" i="9"/>
  <c r="AS1950" i="9"/>
  <c r="AV1950" i="9" s="1"/>
  <c r="AT1950" i="9"/>
  <c r="AU1950" i="9"/>
  <c r="AS1951" i="9"/>
  <c r="AV1951" i="9" s="1"/>
  <c r="AT1951" i="9"/>
  <c r="AU1951" i="9"/>
  <c r="AS1952" i="9"/>
  <c r="AV1952" i="9" s="1"/>
  <c r="AT1952" i="9"/>
  <c r="AU1952" i="9"/>
  <c r="AS1953" i="9"/>
  <c r="AT1953" i="9"/>
  <c r="AU1953" i="9"/>
  <c r="AS1954" i="9"/>
  <c r="AT1954" i="9"/>
  <c r="AV1954" i="9" s="1"/>
  <c r="AU1954" i="9"/>
  <c r="AS1955" i="9"/>
  <c r="AT1955" i="9"/>
  <c r="AU1955" i="9"/>
  <c r="AV1955" i="9" s="1"/>
  <c r="AS1956" i="9"/>
  <c r="AV1956" i="9" s="1"/>
  <c r="AT1956" i="9"/>
  <c r="AU1956" i="9"/>
  <c r="AS1957" i="9"/>
  <c r="AT1957" i="9"/>
  <c r="AV1957" i="9" s="1"/>
  <c r="AU1957" i="9"/>
  <c r="AS1958" i="9"/>
  <c r="AT1958" i="9"/>
  <c r="AU1958" i="9"/>
  <c r="AS1959" i="9"/>
  <c r="AV1959" i="9" s="1"/>
  <c r="AT1959" i="9"/>
  <c r="AU1959" i="9"/>
  <c r="AS1960" i="9"/>
  <c r="AT1960" i="9"/>
  <c r="AV1960" i="9" s="1"/>
  <c r="AU1960" i="9"/>
  <c r="AS1961" i="9"/>
  <c r="AT1961" i="9"/>
  <c r="AU1961" i="9"/>
  <c r="AV1961" i="9"/>
  <c r="AS1962" i="9"/>
  <c r="AT1962" i="9"/>
  <c r="AU1962" i="9"/>
  <c r="AV1962" i="9"/>
  <c r="AS1963" i="9"/>
  <c r="AT1963" i="9"/>
  <c r="AU1963" i="9"/>
  <c r="AV1963" i="9"/>
  <c r="AS1964" i="9"/>
  <c r="AV1964" i="9" s="1"/>
  <c r="AT1964" i="9"/>
  <c r="AU1964" i="9"/>
  <c r="AS1965" i="9"/>
  <c r="AT1965" i="9"/>
  <c r="AV1965" i="9" s="1"/>
  <c r="AU1965" i="9"/>
  <c r="AS1966" i="9"/>
  <c r="AT1966" i="9"/>
  <c r="AV1966" i="9" s="1"/>
  <c r="AU1966" i="9"/>
  <c r="AS1967" i="9"/>
  <c r="AT1967" i="9"/>
  <c r="AU1967" i="9"/>
  <c r="AS1968" i="9"/>
  <c r="AT1968" i="9"/>
  <c r="AU1968" i="9"/>
  <c r="AV1968" i="9"/>
  <c r="AS1969" i="9"/>
  <c r="AT1969" i="9"/>
  <c r="AU1969" i="9"/>
  <c r="AV1969" i="9"/>
  <c r="AS1970" i="9"/>
  <c r="AT1970" i="9"/>
  <c r="AU1970" i="9"/>
  <c r="AV1970" i="9"/>
  <c r="AS1971" i="9"/>
  <c r="AV1971" i="9" s="1"/>
  <c r="AT1971" i="9"/>
  <c r="AU1971" i="9"/>
  <c r="AS1972" i="9"/>
  <c r="AT1972" i="9"/>
  <c r="AU1972" i="9"/>
  <c r="AS1973" i="9"/>
  <c r="AT1973" i="9"/>
  <c r="AV1973" i="9" s="1"/>
  <c r="AU1973" i="9"/>
  <c r="AS1974" i="9"/>
  <c r="AT1974" i="9"/>
  <c r="AU1974" i="9"/>
  <c r="AV1974" i="9"/>
  <c r="AS1975" i="9"/>
  <c r="AT1975" i="9"/>
  <c r="AU1975" i="9"/>
  <c r="AV1975" i="9"/>
  <c r="AS1976" i="9"/>
  <c r="AT1976" i="9"/>
  <c r="AU1976" i="9"/>
  <c r="AV1976" i="9"/>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I156" i="27"/>
  <c r="I157" i="27"/>
  <c r="I158" i="27"/>
  <c r="I159" i="27"/>
  <c r="I160" i="27"/>
  <c r="I161" i="27"/>
  <c r="I162" i="27"/>
  <c r="I163" i="27"/>
  <c r="I164" i="27"/>
  <c r="I165" i="27"/>
  <c r="I166" i="27"/>
  <c r="I167" i="27"/>
  <c r="I168" i="27"/>
  <c r="I169" i="27"/>
  <c r="I170" i="27"/>
  <c r="I171" i="27"/>
  <c r="I172" i="27"/>
  <c r="I173" i="27"/>
  <c r="I174" i="27"/>
  <c r="I175" i="27"/>
  <c r="I176" i="27"/>
  <c r="I177" i="27"/>
  <c r="I178" i="27"/>
  <c r="I179" i="27"/>
  <c r="I180" i="27"/>
  <c r="I181" i="27"/>
  <c r="I182" i="27"/>
  <c r="I183" i="27"/>
  <c r="I184" i="27"/>
  <c r="I185" i="27"/>
  <c r="I186" i="27"/>
  <c r="I187" i="27"/>
  <c r="I188" i="27"/>
  <c r="I189" i="27"/>
  <c r="I190" i="27"/>
  <c r="I191" i="27"/>
  <c r="I192" i="27"/>
  <c r="I193" i="27"/>
  <c r="I194" i="27"/>
  <c r="I195" i="27"/>
  <c r="I196" i="27"/>
  <c r="I197" i="27"/>
  <c r="I198" i="27"/>
  <c r="I199" i="27"/>
  <c r="I200" i="27"/>
  <c r="I201" i="27"/>
  <c r="I202" i="27"/>
  <c r="I203" i="27"/>
  <c r="I204" i="27"/>
  <c r="I205" i="27"/>
  <c r="I206" i="27"/>
  <c r="I207" i="27"/>
  <c r="I208" i="27"/>
  <c r="I209" i="27"/>
  <c r="I210" i="27"/>
  <c r="I211" i="27"/>
  <c r="I212" i="27"/>
  <c r="I213" i="27"/>
  <c r="I214" i="27"/>
  <c r="I215" i="27"/>
  <c r="I216" i="27"/>
  <c r="I217" i="27"/>
  <c r="I218" i="27"/>
  <c r="I219" i="27"/>
  <c r="I220" i="27"/>
  <c r="I221" i="27"/>
  <c r="I222" i="27"/>
  <c r="I223" i="27"/>
  <c r="I224" i="27"/>
  <c r="I225" i="27"/>
  <c r="I226" i="27"/>
  <c r="I227" i="27"/>
  <c r="I228"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I261" i="27"/>
  <c r="I262" i="27"/>
  <c r="I263" i="27"/>
  <c r="I264" i="27"/>
  <c r="I265" i="27"/>
  <c r="I266" i="27"/>
  <c r="I267" i="27"/>
  <c r="I268" i="27"/>
  <c r="I269" i="27"/>
  <c r="I270" i="27"/>
  <c r="I271" i="27"/>
  <c r="I272" i="27"/>
  <c r="I273" i="27"/>
  <c r="I274" i="27"/>
  <c r="I275" i="27"/>
  <c r="I276" i="27"/>
  <c r="I277" i="27"/>
  <c r="I278" i="27"/>
  <c r="I279" i="27"/>
  <c r="I280" i="27"/>
  <c r="I281" i="27"/>
  <c r="I282" i="27"/>
  <c r="I283" i="27"/>
  <c r="I284" i="27"/>
  <c r="I285" i="27"/>
  <c r="I286" i="27"/>
  <c r="I287" i="27"/>
  <c r="I288" i="27"/>
  <c r="I289" i="27"/>
  <c r="I290" i="27"/>
  <c r="I291" i="27"/>
  <c r="I292" i="27"/>
  <c r="I293" i="27"/>
  <c r="I294" i="27"/>
  <c r="I295" i="27"/>
  <c r="I296" i="27"/>
  <c r="I297" i="27"/>
  <c r="I298" i="27"/>
  <c r="I299" i="27"/>
  <c r="I300" i="27"/>
  <c r="I301" i="27"/>
  <c r="I302" i="27"/>
  <c r="I303" i="27"/>
  <c r="I304" i="27"/>
  <c r="I305" i="27"/>
  <c r="I306" i="27"/>
  <c r="I307" i="27"/>
  <c r="I308" i="27"/>
  <c r="I309" i="27"/>
  <c r="I310" i="27"/>
  <c r="I311" i="27"/>
  <c r="I312" i="27"/>
  <c r="I313" i="27"/>
  <c r="I314" i="27"/>
  <c r="I315" i="27"/>
  <c r="I316" i="27"/>
  <c r="I317" i="27"/>
  <c r="I318" i="27"/>
  <c r="I319" i="27"/>
  <c r="I320" i="27"/>
  <c r="I321" i="27"/>
  <c r="I322" i="27"/>
  <c r="I323" i="27"/>
  <c r="I324" i="27"/>
  <c r="I325" i="27"/>
  <c r="I326" i="27"/>
  <c r="I327" i="27"/>
  <c r="I328" i="27"/>
  <c r="I329" i="27"/>
  <c r="I330" i="27"/>
  <c r="I331" i="27"/>
  <c r="I332" i="27"/>
  <c r="I333" i="27"/>
  <c r="I334" i="27"/>
  <c r="I335" i="27"/>
  <c r="I336" i="27"/>
  <c r="I337" i="27"/>
  <c r="I338" i="27"/>
  <c r="I339" i="27"/>
  <c r="I340" i="27"/>
  <c r="I341" i="27"/>
  <c r="I342" i="27"/>
  <c r="I343" i="27"/>
  <c r="I344" i="27"/>
  <c r="I345" i="27"/>
  <c r="I346" i="27"/>
  <c r="I347" i="27"/>
  <c r="I348" i="27"/>
  <c r="I349" i="27"/>
  <c r="I350" i="27"/>
  <c r="I351" i="27"/>
  <c r="I352" i="27"/>
  <c r="I353" i="27"/>
  <c r="I354" i="27"/>
  <c r="I355" i="27"/>
  <c r="I356" i="27"/>
  <c r="I357" i="27"/>
  <c r="I358" i="27"/>
  <c r="I359" i="27"/>
  <c r="I360" i="27"/>
  <c r="I361" i="27"/>
  <c r="I362" i="27"/>
  <c r="I363" i="27"/>
  <c r="I364" i="27"/>
  <c r="I365" i="27"/>
  <c r="I366" i="27"/>
  <c r="I367" i="27"/>
  <c r="I368" i="27"/>
  <c r="I369" i="27"/>
  <c r="I370" i="27"/>
  <c r="I371" i="27"/>
  <c r="I372" i="27"/>
  <c r="I373" i="27"/>
  <c r="I374" i="27"/>
  <c r="I375" i="27"/>
  <c r="I376" i="27"/>
  <c r="I377" i="27"/>
  <c r="I378" i="27"/>
  <c r="I379" i="27"/>
  <c r="I380" i="27"/>
  <c r="I381" i="27"/>
  <c r="I382" i="27"/>
  <c r="I383" i="27"/>
  <c r="I384" i="27"/>
  <c r="I385" i="27"/>
  <c r="I386" i="27"/>
  <c r="I387" i="27"/>
  <c r="I388" i="27"/>
  <c r="I389" i="27"/>
  <c r="I390" i="27"/>
  <c r="I391" i="27"/>
  <c r="I392" i="27"/>
  <c r="I393" i="27"/>
  <c r="I394" i="27"/>
  <c r="I395" i="27"/>
  <c r="I396" i="27"/>
  <c r="I397" i="27"/>
  <c r="I398" i="27"/>
  <c r="I399" i="27"/>
  <c r="I400" i="27"/>
  <c r="I401" i="27"/>
  <c r="I402" i="27"/>
  <c r="I403" i="27"/>
  <c r="I404" i="27"/>
  <c r="I405" i="27"/>
  <c r="I406" i="27"/>
  <c r="I407" i="27"/>
  <c r="I408" i="27"/>
  <c r="I409" i="27"/>
  <c r="I410" i="27"/>
  <c r="I411" i="27"/>
  <c r="I412" i="27"/>
  <c r="I413" i="27"/>
  <c r="I414" i="27"/>
  <c r="I415" i="27"/>
  <c r="I416" i="27"/>
  <c r="I417" i="27"/>
  <c r="I418" i="27"/>
  <c r="I419" i="27"/>
  <c r="I420" i="27"/>
  <c r="I421" i="27"/>
  <c r="I422" i="27"/>
  <c r="I423" i="27"/>
  <c r="I424" i="27"/>
  <c r="I425" i="27"/>
  <c r="I426" i="27"/>
  <c r="I427" i="27"/>
  <c r="I428" i="27"/>
  <c r="I429" i="27"/>
  <c r="I430" i="27"/>
  <c r="I431" i="27"/>
  <c r="I432" i="27"/>
  <c r="I433" i="27"/>
  <c r="I434" i="27"/>
  <c r="I435" i="27"/>
  <c r="I436" i="27"/>
  <c r="I437" i="27"/>
  <c r="I438" i="27"/>
  <c r="I439" i="27"/>
  <c r="I440" i="27"/>
  <c r="I441" i="27"/>
  <c r="I442" i="27"/>
  <c r="I443" i="27"/>
  <c r="I444" i="27"/>
  <c r="I445" i="27"/>
  <c r="I446" i="27"/>
  <c r="I447" i="27"/>
  <c r="I448" i="27"/>
  <c r="I449" i="27"/>
  <c r="I450" i="27"/>
  <c r="I451" i="27"/>
  <c r="I452" i="27"/>
  <c r="I453" i="27"/>
  <c r="I454" i="27"/>
  <c r="I455" i="27"/>
  <c r="I456" i="27"/>
  <c r="I457" i="27"/>
  <c r="I458" i="27"/>
  <c r="I459" i="27"/>
  <c r="I460" i="27"/>
  <c r="I461" i="27"/>
  <c r="I462" i="27"/>
  <c r="I463" i="27"/>
  <c r="I464" i="27"/>
  <c r="I465" i="27"/>
  <c r="I466" i="27"/>
  <c r="I467" i="27"/>
  <c r="I468" i="27"/>
  <c r="I469" i="27"/>
  <c r="I470" i="27"/>
  <c r="I471" i="27"/>
  <c r="I472" i="27"/>
  <c r="I473" i="27"/>
  <c r="I474" i="27"/>
  <c r="I475" i="27"/>
  <c r="I476" i="27"/>
  <c r="I477" i="27"/>
  <c r="I478" i="27"/>
  <c r="I479" i="27"/>
  <c r="I480" i="27"/>
  <c r="I481" i="27"/>
  <c r="I482" i="27"/>
  <c r="I483" i="27"/>
  <c r="I484" i="27"/>
  <c r="I485" i="27"/>
  <c r="I486" i="27"/>
  <c r="I487" i="27"/>
  <c r="I488" i="27"/>
  <c r="I489" i="27"/>
  <c r="I490" i="27"/>
  <c r="I491" i="27"/>
  <c r="I492" i="27"/>
  <c r="I493" i="27"/>
  <c r="I494" i="27"/>
  <c r="I495" i="27"/>
  <c r="I496" i="27"/>
  <c r="I497" i="27"/>
  <c r="I498" i="27"/>
  <c r="I499" i="27"/>
  <c r="I500" i="27"/>
  <c r="I501" i="27"/>
  <c r="I502" i="27"/>
  <c r="I503" i="27"/>
  <c r="I504" i="27"/>
  <c r="I505" i="27"/>
  <c r="I506" i="27"/>
  <c r="I507" i="27"/>
  <c r="I508" i="27"/>
  <c r="I509" i="27"/>
  <c r="I510" i="27"/>
  <c r="I511" i="27"/>
  <c r="I512" i="27"/>
  <c r="I513" i="27"/>
  <c r="I514" i="27"/>
  <c r="I515" i="27"/>
  <c r="I516" i="27"/>
  <c r="I517" i="27"/>
  <c r="I518" i="27"/>
  <c r="I519" i="27"/>
  <c r="I520" i="27"/>
  <c r="I521" i="27"/>
  <c r="I522" i="27"/>
  <c r="I523" i="27"/>
  <c r="I524" i="27"/>
  <c r="I525" i="27"/>
  <c r="I526" i="27"/>
  <c r="I527" i="27"/>
  <c r="I528" i="27"/>
  <c r="I529" i="27"/>
  <c r="I530" i="27"/>
  <c r="I531" i="27"/>
  <c r="I532" i="27"/>
  <c r="I533" i="27"/>
  <c r="I534" i="27"/>
  <c r="I535" i="27"/>
  <c r="I536" i="27"/>
  <c r="I537" i="27"/>
  <c r="I538" i="27"/>
  <c r="I539" i="27"/>
  <c r="I540" i="27"/>
  <c r="I541" i="27"/>
  <c r="I542" i="27"/>
  <c r="I543" i="27"/>
  <c r="I544" i="27"/>
  <c r="I545" i="27"/>
  <c r="I546" i="27"/>
  <c r="I547" i="27"/>
  <c r="I548" i="27"/>
  <c r="I549" i="27"/>
  <c r="I550" i="27"/>
  <c r="I551" i="27"/>
  <c r="I552" i="27"/>
  <c r="I553" i="27"/>
  <c r="I554" i="27"/>
  <c r="I555" i="27"/>
  <c r="I556" i="27"/>
  <c r="I557" i="27"/>
  <c r="I558" i="27"/>
  <c r="I559" i="27"/>
  <c r="I560" i="27"/>
  <c r="I561" i="27"/>
  <c r="I562" i="27"/>
  <c r="I563" i="27"/>
  <c r="I564" i="27"/>
  <c r="I565" i="27"/>
  <c r="I566" i="27"/>
  <c r="I567" i="27"/>
  <c r="I568" i="27"/>
  <c r="I569" i="27"/>
  <c r="I570" i="27"/>
  <c r="I571" i="27"/>
  <c r="I572" i="27"/>
  <c r="I573" i="27"/>
  <c r="I574" i="27"/>
  <c r="I575" i="27"/>
  <c r="I576" i="27"/>
  <c r="I577" i="27"/>
  <c r="I578" i="27"/>
  <c r="I579" i="27"/>
  <c r="I580" i="27"/>
  <c r="I581" i="27"/>
  <c r="I582" i="27"/>
  <c r="I583" i="27"/>
  <c r="I584" i="27"/>
  <c r="I585" i="27"/>
  <c r="I586" i="27"/>
  <c r="I587" i="27"/>
  <c r="I588" i="27"/>
  <c r="I589" i="27"/>
  <c r="I590" i="27"/>
  <c r="I591" i="27"/>
  <c r="I592" i="27"/>
  <c r="I593" i="27"/>
  <c r="I594" i="27"/>
  <c r="I595" i="27"/>
  <c r="I596" i="27"/>
  <c r="I597" i="27"/>
  <c r="I598" i="27"/>
  <c r="I599" i="27"/>
  <c r="I600" i="27"/>
  <c r="I601" i="27"/>
  <c r="I602" i="27"/>
  <c r="I603" i="27"/>
  <c r="I604" i="27"/>
  <c r="I605" i="27"/>
  <c r="I606" i="27"/>
  <c r="I607" i="27"/>
  <c r="I608" i="27"/>
  <c r="I609" i="27"/>
  <c r="I610" i="27"/>
  <c r="I611" i="27"/>
  <c r="I612" i="27"/>
  <c r="I613" i="27"/>
  <c r="I614" i="27"/>
  <c r="I615" i="27"/>
  <c r="I616" i="27"/>
  <c r="I617" i="27"/>
  <c r="I618" i="27"/>
  <c r="I619" i="27"/>
  <c r="I620" i="27"/>
  <c r="I621" i="27"/>
  <c r="I622" i="27"/>
  <c r="I623" i="27"/>
  <c r="I624" i="27"/>
  <c r="I625" i="27"/>
  <c r="I626" i="27"/>
  <c r="I627" i="27"/>
  <c r="I628" i="27"/>
  <c r="I629" i="27"/>
  <c r="I630" i="27"/>
  <c r="I631" i="27"/>
  <c r="I632" i="27"/>
  <c r="I633" i="27"/>
  <c r="I634" i="27"/>
  <c r="I635" i="27"/>
  <c r="I636" i="27"/>
  <c r="I637" i="27"/>
  <c r="I638" i="27"/>
  <c r="I639" i="27"/>
  <c r="I640" i="27"/>
  <c r="I641" i="27"/>
  <c r="I642" i="27"/>
  <c r="I643" i="27"/>
  <c r="I644" i="27"/>
  <c r="I645" i="27"/>
  <c r="I646" i="27"/>
  <c r="I647" i="27"/>
  <c r="I648" i="27"/>
  <c r="I649" i="27"/>
  <c r="I650" i="27"/>
  <c r="I651" i="27"/>
  <c r="I652" i="27"/>
  <c r="I653" i="27"/>
  <c r="I654" i="27"/>
  <c r="I655" i="27"/>
  <c r="I656" i="27"/>
  <c r="I657" i="27"/>
  <c r="I658" i="27"/>
  <c r="I659" i="27"/>
  <c r="I660" i="27"/>
  <c r="I661" i="27"/>
  <c r="I662" i="27"/>
  <c r="I663" i="27"/>
  <c r="I664" i="27"/>
  <c r="I665" i="27"/>
  <c r="I666" i="27"/>
  <c r="I667" i="27"/>
  <c r="I668" i="27"/>
  <c r="I669" i="27"/>
  <c r="I670" i="27"/>
  <c r="I671" i="27"/>
  <c r="I672" i="27"/>
  <c r="I673" i="27"/>
  <c r="I674" i="27"/>
  <c r="I675" i="27"/>
  <c r="I676" i="27"/>
  <c r="I677" i="27"/>
  <c r="I678" i="27"/>
  <c r="I679" i="27"/>
  <c r="I680" i="27"/>
  <c r="I681" i="27"/>
  <c r="I682" i="27"/>
  <c r="I683" i="27"/>
  <c r="I684" i="27"/>
  <c r="I685" i="27"/>
  <c r="I686" i="27"/>
  <c r="I687" i="27"/>
  <c r="I688" i="27"/>
  <c r="I689" i="27"/>
  <c r="I690" i="27"/>
  <c r="I691" i="27"/>
  <c r="I692" i="27"/>
  <c r="I693" i="27"/>
  <c r="I694" i="27"/>
  <c r="I695" i="27"/>
  <c r="I696" i="27"/>
  <c r="I697" i="27"/>
  <c r="I698" i="27"/>
  <c r="I699" i="27"/>
  <c r="I700" i="27"/>
  <c r="I701" i="27"/>
  <c r="I702" i="27"/>
  <c r="I703" i="27"/>
  <c r="I704" i="27"/>
  <c r="I705" i="27"/>
  <c r="I706" i="27"/>
  <c r="I707" i="27"/>
  <c r="I708" i="27"/>
  <c r="I709" i="27"/>
  <c r="I710" i="27"/>
  <c r="I711" i="27"/>
  <c r="I712" i="27"/>
  <c r="I713" i="27"/>
  <c r="I714" i="27"/>
  <c r="I715" i="27"/>
  <c r="I716" i="27"/>
  <c r="I717" i="27"/>
  <c r="I718" i="27"/>
  <c r="I719" i="27"/>
  <c r="I720" i="27"/>
  <c r="I721" i="27"/>
  <c r="I722" i="27"/>
  <c r="I723" i="27"/>
  <c r="I724" i="27"/>
  <c r="I725" i="27"/>
  <c r="I726" i="27"/>
  <c r="I727" i="27"/>
  <c r="I728" i="27"/>
  <c r="I729" i="27"/>
  <c r="I730" i="27"/>
  <c r="I731" i="27"/>
  <c r="I732" i="27"/>
  <c r="I733" i="27"/>
  <c r="I734" i="27"/>
  <c r="I735" i="27"/>
  <c r="I736" i="27"/>
  <c r="I737" i="27"/>
  <c r="I738" i="27"/>
  <c r="I739" i="27"/>
  <c r="I740" i="27"/>
  <c r="I741" i="27"/>
  <c r="I742" i="27"/>
  <c r="I743" i="27"/>
  <c r="I744" i="27"/>
  <c r="I745" i="27"/>
  <c r="I746" i="27"/>
  <c r="I747" i="27"/>
  <c r="I748" i="27"/>
  <c r="I749" i="27"/>
  <c r="I750" i="27"/>
  <c r="I751" i="27"/>
  <c r="I752" i="27"/>
  <c r="I753" i="27"/>
  <c r="I754" i="27"/>
  <c r="I755" i="27"/>
  <c r="I756" i="27"/>
  <c r="I757" i="27"/>
  <c r="I758" i="27"/>
  <c r="I759" i="27"/>
  <c r="I760" i="27"/>
  <c r="I761" i="27"/>
  <c r="I762" i="27"/>
  <c r="I763" i="27"/>
  <c r="I764" i="27"/>
  <c r="I765" i="27"/>
  <c r="I766" i="27"/>
  <c r="I767" i="27"/>
  <c r="I768" i="27"/>
  <c r="I769" i="27"/>
  <c r="I770" i="27"/>
  <c r="I771" i="27"/>
  <c r="I772" i="27"/>
  <c r="I773" i="27"/>
  <c r="I774" i="27"/>
  <c r="I775" i="27"/>
  <c r="I776" i="27"/>
  <c r="I777" i="27"/>
  <c r="I778" i="27"/>
  <c r="I779" i="27"/>
  <c r="I780" i="27"/>
  <c r="I781" i="27"/>
  <c r="I782" i="27"/>
  <c r="I783" i="27"/>
  <c r="I784" i="27"/>
  <c r="I785" i="27"/>
  <c r="I786" i="27"/>
  <c r="I787" i="27"/>
  <c r="I788" i="27"/>
  <c r="I789" i="27"/>
  <c r="I790" i="27"/>
  <c r="I791" i="27"/>
  <c r="I792" i="27"/>
  <c r="I793" i="27"/>
  <c r="I794" i="27"/>
  <c r="I795" i="27"/>
  <c r="I796" i="27"/>
  <c r="I797" i="27"/>
  <c r="I798" i="27"/>
  <c r="I799" i="27"/>
  <c r="I800" i="27"/>
  <c r="I801" i="27"/>
  <c r="I802" i="27"/>
  <c r="I803" i="27"/>
  <c r="I804" i="27"/>
  <c r="I805" i="27"/>
  <c r="I806" i="27"/>
  <c r="I807" i="27"/>
  <c r="I808" i="27"/>
  <c r="I809" i="27"/>
  <c r="I810" i="27"/>
  <c r="I811" i="27"/>
  <c r="I812" i="27"/>
  <c r="I813" i="27"/>
  <c r="I814" i="27"/>
  <c r="I815" i="27"/>
  <c r="I816" i="27"/>
  <c r="I817" i="27"/>
  <c r="I818" i="27"/>
  <c r="I819" i="27"/>
  <c r="I820" i="27"/>
  <c r="I821" i="27"/>
  <c r="I822" i="27"/>
  <c r="I823" i="27"/>
  <c r="I824" i="27"/>
  <c r="I825" i="27"/>
  <c r="I826" i="27"/>
  <c r="I827" i="27"/>
  <c r="I828" i="27"/>
  <c r="I829" i="27"/>
  <c r="I830" i="27"/>
  <c r="I831" i="27"/>
  <c r="I832" i="27"/>
  <c r="I833" i="27"/>
  <c r="I834" i="27"/>
  <c r="I835" i="27"/>
  <c r="I836" i="27"/>
  <c r="I837" i="27"/>
  <c r="I838" i="27"/>
  <c r="I839" i="27"/>
  <c r="I840" i="27"/>
  <c r="I841" i="27"/>
  <c r="I842" i="27"/>
  <c r="I843" i="27"/>
  <c r="I844" i="27"/>
  <c r="I845" i="27"/>
  <c r="I846" i="27"/>
  <c r="I847" i="27"/>
  <c r="I848" i="27"/>
  <c r="I849" i="27"/>
  <c r="I850" i="27"/>
  <c r="I851" i="27"/>
  <c r="I852" i="27"/>
  <c r="I853" i="27"/>
  <c r="I854" i="27"/>
  <c r="I855" i="27"/>
  <c r="I856" i="27"/>
  <c r="I857" i="27"/>
  <c r="I858" i="27"/>
  <c r="I859" i="27"/>
  <c r="I860" i="27"/>
  <c r="I861" i="27"/>
  <c r="I862" i="27"/>
  <c r="I863" i="27"/>
  <c r="I864" i="27"/>
  <c r="I865" i="27"/>
  <c r="I866" i="27"/>
  <c r="I867" i="27"/>
  <c r="I868" i="27"/>
  <c r="I869" i="27"/>
  <c r="I870" i="27"/>
  <c r="I871" i="27"/>
  <c r="I872" i="27"/>
  <c r="I873" i="27"/>
  <c r="I874" i="27"/>
  <c r="I875" i="27"/>
  <c r="I876" i="27"/>
  <c r="I877" i="27"/>
  <c r="I878" i="27"/>
  <c r="I879" i="27"/>
  <c r="I880" i="27"/>
  <c r="I881" i="27"/>
  <c r="I882" i="27"/>
  <c r="I883" i="27"/>
  <c r="I884" i="27"/>
  <c r="I885" i="27"/>
  <c r="I886" i="27"/>
  <c r="I887" i="27"/>
  <c r="I888" i="27"/>
  <c r="I889" i="27"/>
  <c r="I890" i="27"/>
  <c r="I891" i="27"/>
  <c r="I892" i="27"/>
  <c r="I893" i="27"/>
  <c r="I894" i="27"/>
  <c r="I895" i="27"/>
  <c r="I896" i="27"/>
  <c r="I897" i="27"/>
  <c r="I898" i="27"/>
  <c r="I899" i="27"/>
  <c r="I900" i="27"/>
  <c r="I901" i="27"/>
  <c r="I902" i="27"/>
  <c r="I903" i="27"/>
  <c r="I904" i="27"/>
  <c r="I905" i="27"/>
  <c r="I906" i="27"/>
  <c r="I907" i="27"/>
  <c r="I908" i="27"/>
  <c r="I909" i="27"/>
  <c r="I910" i="27"/>
  <c r="I911" i="27"/>
  <c r="I912" i="27"/>
  <c r="I913" i="27"/>
  <c r="I914" i="27"/>
  <c r="I915" i="27"/>
  <c r="I916" i="27"/>
  <c r="I917" i="27"/>
  <c r="I918" i="27"/>
  <c r="I919" i="27"/>
  <c r="I920" i="27"/>
  <c r="I921" i="27"/>
  <c r="I922" i="27"/>
  <c r="I923" i="27"/>
  <c r="I924" i="27"/>
  <c r="I925" i="27"/>
  <c r="I926" i="27"/>
  <c r="I927" i="27"/>
  <c r="I928" i="27"/>
  <c r="I929" i="27"/>
  <c r="I930" i="27"/>
  <c r="I931" i="27"/>
  <c r="I932" i="27"/>
  <c r="I933" i="27"/>
  <c r="I934" i="27"/>
  <c r="I935" i="27"/>
  <c r="I936" i="27"/>
  <c r="I937" i="27"/>
  <c r="I938" i="27"/>
  <c r="I939" i="27"/>
  <c r="I940" i="27"/>
  <c r="I941" i="27"/>
  <c r="I942" i="27"/>
  <c r="I943" i="27"/>
  <c r="I944" i="27"/>
  <c r="I945" i="27"/>
  <c r="I946" i="27"/>
  <c r="I947" i="27"/>
  <c r="I948" i="27"/>
  <c r="I949" i="27"/>
  <c r="I950" i="27"/>
  <c r="I951" i="27"/>
  <c r="I952" i="27"/>
  <c r="I953" i="27"/>
  <c r="I954" i="27"/>
  <c r="I955" i="27"/>
  <c r="I956" i="27"/>
  <c r="I957" i="27"/>
  <c r="I958" i="27"/>
  <c r="I959" i="27"/>
  <c r="I960" i="27"/>
  <c r="I961" i="27"/>
  <c r="I962" i="27"/>
  <c r="I963" i="27"/>
  <c r="I964" i="27"/>
  <c r="I965" i="27"/>
  <c r="I966" i="27"/>
  <c r="I967" i="27"/>
  <c r="I968" i="27"/>
  <c r="I969" i="27"/>
  <c r="I970" i="27"/>
  <c r="I971" i="27"/>
  <c r="I972" i="27"/>
  <c r="I973" i="27"/>
  <c r="I974" i="27"/>
  <c r="I975" i="27"/>
  <c r="I976" i="27"/>
  <c r="I977" i="27"/>
  <c r="I978" i="27"/>
  <c r="I979" i="27"/>
  <c r="I980" i="27"/>
  <c r="I981" i="27"/>
  <c r="I982" i="27"/>
  <c r="I983" i="27"/>
  <c r="I984" i="27"/>
  <c r="I985" i="27"/>
  <c r="I986" i="27"/>
  <c r="I987" i="27"/>
  <c r="I988" i="27"/>
  <c r="I989" i="27"/>
  <c r="I990" i="27"/>
  <c r="I991" i="27"/>
  <c r="I992" i="27"/>
  <c r="I993" i="27"/>
  <c r="I994" i="27"/>
  <c r="I995" i="27"/>
  <c r="I996" i="27"/>
  <c r="I997" i="27"/>
  <c r="I998" i="27"/>
  <c r="I999" i="27"/>
  <c r="I1000" i="27"/>
  <c r="I1001" i="27"/>
  <c r="I1002" i="27"/>
  <c r="I1003" i="27"/>
  <c r="I1004" i="27"/>
  <c r="I1005" i="27"/>
  <c r="I1006" i="27"/>
  <c r="I1007" i="27"/>
  <c r="I1008" i="27"/>
  <c r="I1009" i="27"/>
  <c r="I1010" i="27"/>
  <c r="I1011" i="27"/>
  <c r="I1012" i="27"/>
  <c r="I1013" i="27"/>
  <c r="I1014" i="27"/>
  <c r="I1015" i="27"/>
  <c r="I1016" i="27"/>
  <c r="I1017" i="27"/>
  <c r="I1018" i="27"/>
  <c r="I1019" i="27"/>
  <c r="I1020" i="27"/>
  <c r="I1021" i="27"/>
  <c r="I1022" i="27"/>
  <c r="I1023" i="27"/>
  <c r="I1024" i="27"/>
  <c r="I1025" i="27"/>
  <c r="I1026" i="27"/>
  <c r="I1027" i="27"/>
  <c r="I1028" i="27"/>
  <c r="I1029" i="27"/>
  <c r="I1030" i="27"/>
  <c r="I1031" i="27"/>
  <c r="I1032" i="27"/>
  <c r="I1033" i="27"/>
  <c r="I1034" i="27"/>
  <c r="I1035" i="27"/>
  <c r="I1036" i="27"/>
  <c r="I1037" i="27"/>
  <c r="I1038" i="27"/>
  <c r="I1039" i="27"/>
  <c r="I1040" i="27"/>
  <c r="I1041" i="27"/>
  <c r="I1042" i="27"/>
  <c r="I1043" i="27"/>
  <c r="I1044" i="27"/>
  <c r="I1045" i="27"/>
  <c r="I1046" i="27"/>
  <c r="I1047" i="27"/>
  <c r="I1048" i="27"/>
  <c r="I1049" i="27"/>
  <c r="I1050" i="27"/>
  <c r="I1051" i="27"/>
  <c r="I1052" i="27"/>
  <c r="I1053" i="27"/>
  <c r="I1054" i="27"/>
  <c r="I1055" i="27"/>
  <c r="I1056" i="27"/>
  <c r="I1057" i="27"/>
  <c r="I1058" i="27"/>
  <c r="I1059" i="27"/>
  <c r="I1060" i="27"/>
  <c r="I1061" i="27"/>
  <c r="I1062" i="27"/>
  <c r="I1063" i="27"/>
  <c r="I1064" i="27"/>
  <c r="I1065" i="27"/>
  <c r="I1066" i="27"/>
  <c r="I1067" i="27"/>
  <c r="I1068" i="27"/>
  <c r="I1069" i="27"/>
  <c r="I1070" i="27"/>
  <c r="I1071" i="27"/>
  <c r="I1072" i="27"/>
  <c r="I1073" i="27"/>
  <c r="I1074" i="27"/>
  <c r="I1075" i="27"/>
  <c r="I1076" i="27"/>
  <c r="I1077" i="27"/>
  <c r="I1078" i="27"/>
  <c r="I1079" i="27"/>
  <c r="I1080" i="27"/>
  <c r="I1081" i="27"/>
  <c r="I1082" i="27"/>
  <c r="I1083" i="27"/>
  <c r="I1084" i="27"/>
  <c r="I1085" i="27"/>
  <c r="I1086" i="27"/>
  <c r="I1087" i="27"/>
  <c r="I1088" i="27"/>
  <c r="I1089" i="27"/>
  <c r="I1090" i="27"/>
  <c r="I1091" i="27"/>
  <c r="I1092" i="27"/>
  <c r="I1093" i="27"/>
  <c r="I1094" i="27"/>
  <c r="I1095" i="27"/>
  <c r="I1096" i="27"/>
  <c r="I1097" i="27"/>
  <c r="I1098" i="27"/>
  <c r="I1099" i="27"/>
  <c r="I1100" i="27"/>
  <c r="I1101" i="27"/>
  <c r="I1102" i="27"/>
  <c r="I1103" i="27"/>
  <c r="I1104" i="27"/>
  <c r="I1105" i="27"/>
  <c r="I1106" i="27"/>
  <c r="I1107" i="27"/>
  <c r="I1108" i="27"/>
  <c r="I1109" i="27"/>
  <c r="I1110" i="27"/>
  <c r="I1111" i="27"/>
  <c r="I1112" i="27"/>
  <c r="I1113" i="27"/>
  <c r="I1114" i="27"/>
  <c r="I1115" i="27"/>
  <c r="I1116" i="27"/>
  <c r="I1117" i="27"/>
  <c r="I1118" i="27"/>
  <c r="I1119" i="27"/>
  <c r="I1120" i="27"/>
  <c r="I1121" i="27"/>
  <c r="I1122" i="27"/>
  <c r="I1123" i="27"/>
  <c r="I1124" i="27"/>
  <c r="I1125" i="27"/>
  <c r="I1126" i="27"/>
  <c r="I1127" i="27"/>
  <c r="I1128" i="27"/>
  <c r="I1129" i="27"/>
  <c r="I1130" i="27"/>
  <c r="I1131" i="27"/>
  <c r="I1132" i="27"/>
  <c r="I1133" i="27"/>
  <c r="I1134" i="27"/>
  <c r="I1135" i="27"/>
  <c r="I1136" i="27"/>
  <c r="I1137" i="27"/>
  <c r="I1138" i="27"/>
  <c r="I1139" i="27"/>
  <c r="I1140" i="27"/>
  <c r="I1141" i="27"/>
  <c r="I1142" i="27"/>
  <c r="I1143" i="27"/>
  <c r="I1144" i="27"/>
  <c r="I1145" i="27"/>
  <c r="I1146" i="27"/>
  <c r="I1147" i="27"/>
  <c r="I1148" i="27"/>
  <c r="I1149" i="27"/>
  <c r="I1150" i="27"/>
  <c r="I1151" i="27"/>
  <c r="I1152" i="27"/>
  <c r="I1153" i="27"/>
  <c r="I1154" i="27"/>
  <c r="I1155" i="27"/>
  <c r="I1156" i="27"/>
  <c r="I1157" i="27"/>
  <c r="I1158" i="27"/>
  <c r="I1159" i="27"/>
  <c r="I1160" i="27"/>
  <c r="I1161" i="27"/>
  <c r="I1162" i="27"/>
  <c r="I1163" i="27"/>
  <c r="I1164" i="27"/>
  <c r="I1165" i="27"/>
  <c r="I1166" i="27"/>
  <c r="I1167" i="27"/>
  <c r="I1168" i="27"/>
  <c r="I1169" i="27"/>
  <c r="I1170" i="27"/>
  <c r="I1171" i="27"/>
  <c r="I1172" i="27"/>
  <c r="I1173" i="27"/>
  <c r="I1174" i="27"/>
  <c r="I1175" i="27"/>
  <c r="I1176" i="27"/>
  <c r="I1177" i="27"/>
  <c r="I1178" i="27"/>
  <c r="I1179" i="27"/>
  <c r="I1180" i="27"/>
  <c r="I1181" i="27"/>
  <c r="I1182" i="27"/>
  <c r="I1183" i="27"/>
  <c r="I1184" i="27"/>
  <c r="I1185" i="27"/>
  <c r="I1186" i="27"/>
  <c r="I1187" i="27"/>
  <c r="I1188" i="27"/>
  <c r="I1189" i="27"/>
  <c r="I1190" i="27"/>
  <c r="I1191" i="27"/>
  <c r="I1192" i="27"/>
  <c r="I1193" i="27"/>
  <c r="I1194" i="27"/>
  <c r="I1195" i="27"/>
  <c r="I1196" i="27"/>
  <c r="I1197" i="27"/>
  <c r="I1198" i="27"/>
  <c r="I1199" i="27"/>
  <c r="I1200" i="27"/>
  <c r="I1201" i="27"/>
  <c r="I1202" i="27"/>
  <c r="I1203" i="27"/>
  <c r="I1204" i="27"/>
  <c r="I1205" i="27"/>
  <c r="I1206" i="27"/>
  <c r="I1207" i="27"/>
  <c r="I1208" i="27"/>
  <c r="I1209" i="27"/>
  <c r="I1210" i="27"/>
  <c r="I1211" i="27"/>
  <c r="I1212" i="27"/>
  <c r="I1213" i="27"/>
  <c r="I1214" i="27"/>
  <c r="I1215" i="27"/>
  <c r="I1216" i="27"/>
  <c r="I1217" i="27"/>
  <c r="I1218" i="27"/>
  <c r="I1219" i="27"/>
  <c r="I1220" i="27"/>
  <c r="I1221" i="27"/>
  <c r="I1222" i="27"/>
  <c r="I1223" i="27"/>
  <c r="I1224" i="27"/>
  <c r="I1225" i="27"/>
  <c r="I1226" i="27"/>
  <c r="I1227" i="27"/>
  <c r="I1228" i="27"/>
  <c r="I1229" i="27"/>
  <c r="I1230" i="27"/>
  <c r="I1231" i="27"/>
  <c r="I1232" i="27"/>
  <c r="I1233" i="27"/>
  <c r="I1234" i="27"/>
  <c r="I1235" i="27"/>
  <c r="I1236" i="27"/>
  <c r="I1237" i="27"/>
  <c r="I1238" i="27"/>
  <c r="I1239" i="27"/>
  <c r="I1240" i="27"/>
  <c r="I1241" i="27"/>
  <c r="I1242" i="27"/>
  <c r="I1243" i="27"/>
  <c r="I1244" i="27"/>
  <c r="I1245" i="27"/>
  <c r="I1246" i="27"/>
  <c r="I1247" i="27"/>
  <c r="I1248" i="27"/>
  <c r="I1249" i="27"/>
  <c r="I1250" i="27"/>
  <c r="I1251" i="27"/>
  <c r="I1252" i="27"/>
  <c r="I1253" i="27"/>
  <c r="I1254" i="27"/>
  <c r="I1255" i="27"/>
  <c r="I1256" i="27"/>
  <c r="I1257" i="27"/>
  <c r="I1258" i="27"/>
  <c r="I1259" i="27"/>
  <c r="I1260" i="27"/>
  <c r="I1261" i="27"/>
  <c r="I1262" i="27"/>
  <c r="I1263" i="27"/>
  <c r="I1264" i="27"/>
  <c r="I1265" i="27"/>
  <c r="I1266" i="27"/>
  <c r="I1267" i="27"/>
  <c r="I1268" i="27"/>
  <c r="I1269" i="27"/>
  <c r="I1270" i="27"/>
  <c r="I1271" i="27"/>
  <c r="I1272" i="27"/>
  <c r="I1273" i="27"/>
  <c r="I1274" i="27"/>
  <c r="I1275" i="27"/>
  <c r="I1276" i="27"/>
  <c r="I1277" i="27"/>
  <c r="I1278" i="27"/>
  <c r="I1279" i="27"/>
  <c r="I1280" i="27"/>
  <c r="I1281" i="27"/>
  <c r="I1282" i="27"/>
  <c r="I1283" i="27"/>
  <c r="I1284" i="27"/>
  <c r="I1285" i="27"/>
  <c r="I1286" i="27"/>
  <c r="I1287" i="27"/>
  <c r="I1288" i="27"/>
  <c r="I1289" i="27"/>
  <c r="I1290" i="27"/>
  <c r="I1291" i="27"/>
  <c r="I1292" i="27"/>
  <c r="I1293" i="27"/>
  <c r="I1294" i="27"/>
  <c r="I1295" i="27"/>
  <c r="I1296" i="27"/>
  <c r="I1297" i="27"/>
  <c r="I1298" i="27"/>
  <c r="I1299" i="27"/>
  <c r="I1300" i="27"/>
  <c r="I1301" i="27"/>
  <c r="I1302" i="27"/>
  <c r="I1303" i="27"/>
  <c r="I1304" i="27"/>
  <c r="I1305" i="27"/>
  <c r="I1306" i="27"/>
  <c r="I1307" i="27"/>
  <c r="I1308" i="27"/>
  <c r="I1309" i="27"/>
  <c r="I1310" i="27"/>
  <c r="I1311" i="27"/>
  <c r="I1312" i="27"/>
  <c r="I1313" i="27"/>
  <c r="I1314" i="27"/>
  <c r="I1315" i="27"/>
  <c r="I1316" i="27"/>
  <c r="I1317" i="27"/>
  <c r="I1318" i="27"/>
  <c r="I1319" i="27"/>
  <c r="I1320" i="27"/>
  <c r="I1321" i="27"/>
  <c r="I1322" i="27"/>
  <c r="I1323" i="27"/>
  <c r="I1324" i="27"/>
  <c r="I1325" i="27"/>
  <c r="I1326" i="27"/>
  <c r="I1327" i="27"/>
  <c r="I1328" i="27"/>
  <c r="I1329" i="27"/>
  <c r="I1330" i="27"/>
  <c r="I1331" i="27"/>
  <c r="I1332" i="27"/>
  <c r="I1333" i="27"/>
  <c r="I1334" i="27"/>
  <c r="I1335" i="27"/>
  <c r="I1336" i="27"/>
  <c r="I1337" i="27"/>
  <c r="I1338" i="27"/>
  <c r="I1339" i="27"/>
  <c r="I1340" i="27"/>
  <c r="I1341" i="27"/>
  <c r="I1342" i="27"/>
  <c r="I1343" i="27"/>
  <c r="I1344" i="27"/>
  <c r="I1345" i="27"/>
  <c r="I1346" i="27"/>
  <c r="I1347" i="27"/>
  <c r="I1348" i="27"/>
  <c r="I1349" i="27"/>
  <c r="I1350" i="27"/>
  <c r="I1351" i="27"/>
  <c r="I1352" i="27"/>
  <c r="I1353" i="27"/>
  <c r="I1354" i="27"/>
  <c r="I1355" i="27"/>
  <c r="I1356" i="27"/>
  <c r="I1357" i="27"/>
  <c r="I1358" i="27"/>
  <c r="I1359" i="27"/>
  <c r="I1360" i="27"/>
  <c r="I1361" i="27"/>
  <c r="I1362" i="27"/>
  <c r="I1363" i="27"/>
  <c r="I1364" i="27"/>
  <c r="I1365" i="27"/>
  <c r="I1366" i="27"/>
  <c r="I1367" i="27"/>
  <c r="I1368" i="27"/>
  <c r="I1369" i="27"/>
  <c r="I1370" i="27"/>
  <c r="I1371" i="27"/>
  <c r="I1372" i="27"/>
  <c r="I1373" i="27"/>
  <c r="I1374" i="27"/>
  <c r="I1375" i="27"/>
  <c r="I1376" i="27"/>
  <c r="I1377" i="27"/>
  <c r="I1378" i="27"/>
  <c r="I1379" i="27"/>
  <c r="I1380" i="27"/>
  <c r="I1381" i="27"/>
  <c r="I1382" i="27"/>
  <c r="I1383" i="27"/>
  <c r="I1384" i="27"/>
  <c r="I1385" i="27"/>
  <c r="I1386" i="27"/>
  <c r="I1387" i="27"/>
  <c r="I1388" i="27"/>
  <c r="I1389" i="27"/>
  <c r="I1390" i="27"/>
  <c r="I1391" i="27"/>
  <c r="I1392" i="27"/>
  <c r="I1393" i="27"/>
  <c r="I1394" i="27"/>
  <c r="I1395" i="27"/>
  <c r="I1396" i="27"/>
  <c r="I1397" i="27"/>
  <c r="I1398" i="27"/>
  <c r="I1399" i="27"/>
  <c r="I1400" i="27"/>
  <c r="I1401" i="27"/>
  <c r="I1402" i="27"/>
  <c r="I1403" i="27"/>
  <c r="I1404" i="27"/>
  <c r="I1405" i="27"/>
  <c r="I1406" i="27"/>
  <c r="I1407" i="27"/>
  <c r="I1408" i="27"/>
  <c r="I1409" i="27"/>
  <c r="I1410" i="27"/>
  <c r="I1411" i="27"/>
  <c r="I1412" i="27"/>
  <c r="I1413" i="27"/>
  <c r="I1414" i="27"/>
  <c r="I1415" i="27"/>
  <c r="I1416" i="27"/>
  <c r="I1417" i="27"/>
  <c r="I1418" i="27"/>
  <c r="I1419" i="27"/>
  <c r="I1420" i="27"/>
  <c r="I1421" i="27"/>
  <c r="I1422" i="27"/>
  <c r="I1423" i="27"/>
  <c r="I1424" i="27"/>
  <c r="I1425" i="27"/>
  <c r="I1426" i="27"/>
  <c r="I1427" i="27"/>
  <c r="I1428" i="27"/>
  <c r="I1429" i="27"/>
  <c r="I1430" i="27"/>
  <c r="I1431" i="27"/>
  <c r="I1432" i="27"/>
  <c r="I1433" i="27"/>
  <c r="I1434" i="27"/>
  <c r="I1435" i="27"/>
  <c r="I1436" i="27"/>
  <c r="I1437" i="27"/>
  <c r="I1438" i="27"/>
  <c r="I1439" i="27"/>
  <c r="I1440" i="27"/>
  <c r="I1441" i="27"/>
  <c r="I1442" i="27"/>
  <c r="I1443" i="27"/>
  <c r="I1444" i="27"/>
  <c r="I1445" i="27"/>
  <c r="I1446" i="27"/>
  <c r="I1447" i="27"/>
  <c r="I1448" i="27"/>
  <c r="I1449" i="27"/>
  <c r="I1450" i="27"/>
  <c r="I1451" i="27"/>
  <c r="I1452" i="27"/>
  <c r="I1453" i="27"/>
  <c r="I1454" i="27"/>
  <c r="I1455" i="27"/>
  <c r="I1456" i="27"/>
  <c r="I1457" i="27"/>
  <c r="I1458" i="27"/>
  <c r="I1459" i="27"/>
  <c r="I1460" i="27"/>
  <c r="I1461" i="27"/>
  <c r="I1462" i="27"/>
  <c r="I1463" i="27"/>
  <c r="I1464" i="27"/>
  <c r="I1465" i="27"/>
  <c r="I1466" i="27"/>
  <c r="I1467" i="27"/>
  <c r="I1468" i="27"/>
  <c r="I1469" i="27"/>
  <c r="I1470" i="27"/>
  <c r="I1471" i="27"/>
  <c r="I1472" i="27"/>
  <c r="I1473" i="27"/>
  <c r="I1474" i="27"/>
  <c r="I1475" i="27"/>
  <c r="I1476" i="27"/>
  <c r="I1477" i="27"/>
  <c r="I1478" i="27"/>
  <c r="I1479" i="27"/>
  <c r="I1480" i="27"/>
  <c r="I1481" i="27"/>
  <c r="I1482" i="27"/>
  <c r="I1483" i="27"/>
  <c r="I1484" i="27"/>
  <c r="I1485" i="27"/>
  <c r="I1486" i="27"/>
  <c r="I1487" i="27"/>
  <c r="I1488" i="27"/>
  <c r="I1489" i="27"/>
  <c r="I1490" i="27"/>
  <c r="I1491" i="27"/>
  <c r="I1492" i="27"/>
  <c r="I1493" i="27"/>
  <c r="I1494" i="27"/>
  <c r="I1495" i="27"/>
  <c r="I1496" i="27"/>
  <c r="I1497" i="27"/>
  <c r="I1498" i="27"/>
  <c r="I1499" i="27"/>
  <c r="I1500" i="27"/>
  <c r="I1501" i="27"/>
  <c r="I1502" i="27"/>
  <c r="I1503" i="27"/>
  <c r="I1504" i="27"/>
  <c r="I1505" i="27"/>
  <c r="I1506" i="27"/>
  <c r="I1507" i="27"/>
  <c r="I1508" i="27"/>
  <c r="I1509" i="27"/>
  <c r="I1510" i="27"/>
  <c r="I1511" i="27"/>
  <c r="I1512" i="27"/>
  <c r="I1513" i="27"/>
  <c r="I1514" i="27"/>
  <c r="I1515" i="27"/>
  <c r="I1516" i="27"/>
  <c r="I1517" i="27"/>
  <c r="I1518" i="27"/>
  <c r="I1519" i="27"/>
  <c r="I1520" i="27"/>
  <c r="I1521" i="27"/>
  <c r="I1522" i="27"/>
  <c r="I1523" i="27"/>
  <c r="I1524" i="27"/>
  <c r="I1525" i="27"/>
  <c r="I1526" i="27"/>
  <c r="I1527" i="27"/>
  <c r="I1528" i="27"/>
  <c r="I1529" i="27"/>
  <c r="I1530" i="27"/>
  <c r="I1531" i="27"/>
  <c r="I1532" i="27"/>
  <c r="I1533" i="27"/>
  <c r="I1534" i="27"/>
  <c r="I1535" i="27"/>
  <c r="I1536" i="27"/>
  <c r="I1537" i="27"/>
  <c r="I1538" i="27"/>
  <c r="I1539" i="27"/>
  <c r="I1540" i="27"/>
  <c r="I1541" i="27"/>
  <c r="I1542" i="27"/>
  <c r="I1543" i="27"/>
  <c r="I1544" i="27"/>
  <c r="I1545" i="27"/>
  <c r="I1546" i="27"/>
  <c r="I1547" i="27"/>
  <c r="I1548" i="27"/>
  <c r="I1549" i="27"/>
  <c r="I1550" i="27"/>
  <c r="I1551" i="27"/>
  <c r="I1552" i="27"/>
  <c r="I1553" i="27"/>
  <c r="I1554" i="27"/>
  <c r="I1555" i="27"/>
  <c r="I1556" i="27"/>
  <c r="I1557" i="27"/>
  <c r="I1558" i="27"/>
  <c r="I1559" i="27"/>
  <c r="I1560" i="27"/>
  <c r="I1561" i="27"/>
  <c r="I1562" i="27"/>
  <c r="I1563" i="27"/>
  <c r="I1564" i="27"/>
  <c r="I1565" i="27"/>
  <c r="I1566" i="27"/>
  <c r="I1567" i="27"/>
  <c r="I1568" i="27"/>
  <c r="I1569" i="27"/>
  <c r="I1570" i="27"/>
  <c r="I1571" i="27"/>
  <c r="I1572" i="27"/>
  <c r="I1573" i="27"/>
  <c r="I1574" i="27"/>
  <c r="I1575" i="27"/>
  <c r="I1576" i="27"/>
  <c r="I1577" i="27"/>
  <c r="I1578" i="27"/>
  <c r="I1579" i="27"/>
  <c r="I1580" i="27"/>
  <c r="I1581" i="27"/>
  <c r="I1582" i="27"/>
  <c r="I1583" i="27"/>
  <c r="I1584" i="27"/>
  <c r="I1585" i="27"/>
  <c r="I1586" i="27"/>
  <c r="I1587" i="27"/>
  <c r="I1588" i="27"/>
  <c r="I1589" i="27"/>
  <c r="I1590" i="27"/>
  <c r="I1591" i="27"/>
  <c r="I1592" i="27"/>
  <c r="I1593" i="27"/>
  <c r="I1594" i="27"/>
  <c r="I1595" i="27"/>
  <c r="I1596" i="27"/>
  <c r="I1597" i="27"/>
  <c r="I1598" i="27"/>
  <c r="I1599" i="27"/>
  <c r="I1600" i="27"/>
  <c r="I1601" i="27"/>
  <c r="I1602" i="27"/>
  <c r="I1603" i="27"/>
  <c r="I1604" i="27"/>
  <c r="I1605" i="27"/>
  <c r="I1606" i="27"/>
  <c r="I1607" i="27"/>
  <c r="I1608" i="27"/>
  <c r="I1609" i="27"/>
  <c r="I1610" i="27"/>
  <c r="I1611" i="27"/>
  <c r="I1612" i="27"/>
  <c r="I1613" i="27"/>
  <c r="I1614" i="27"/>
  <c r="I1615" i="27"/>
  <c r="I1616" i="27"/>
  <c r="I1617" i="27"/>
  <c r="I1618" i="27"/>
  <c r="I1619" i="27"/>
  <c r="I1620" i="27"/>
  <c r="I1621" i="27"/>
  <c r="I1622" i="27"/>
  <c r="I1623" i="27"/>
  <c r="I1624" i="27"/>
  <c r="I1625" i="27"/>
  <c r="I1626" i="27"/>
  <c r="I1627" i="27"/>
  <c r="I1628" i="27"/>
  <c r="I1629" i="27"/>
  <c r="I1630" i="27"/>
  <c r="I1631" i="27"/>
  <c r="I1632" i="27"/>
  <c r="I1633" i="27"/>
  <c r="I1634" i="27"/>
  <c r="I1635" i="27"/>
  <c r="I1636" i="27"/>
  <c r="I1637" i="27"/>
  <c r="I1638" i="27"/>
  <c r="I1639" i="27"/>
  <c r="I1640" i="27"/>
  <c r="I1641" i="27"/>
  <c r="I1642" i="27"/>
  <c r="I1643" i="27"/>
  <c r="I1644" i="27"/>
  <c r="I1645" i="27"/>
  <c r="I1646" i="27"/>
  <c r="I1647" i="27"/>
  <c r="I1648" i="27"/>
  <c r="I1649" i="27"/>
  <c r="I1650" i="27"/>
  <c r="I1651" i="27"/>
  <c r="I1652" i="27"/>
  <c r="I1653" i="27"/>
  <c r="I1654" i="27"/>
  <c r="I1655" i="27"/>
  <c r="I1656" i="27"/>
  <c r="I1657" i="27"/>
  <c r="I1658" i="27"/>
  <c r="I1659" i="27"/>
  <c r="I1660" i="27"/>
  <c r="I1661" i="27"/>
  <c r="I1662" i="27"/>
  <c r="I1663" i="27"/>
  <c r="I1664" i="27"/>
  <c r="I1665" i="27"/>
  <c r="I1666" i="27"/>
  <c r="I1667" i="27"/>
  <c r="I1668" i="27"/>
  <c r="I1669" i="27"/>
  <c r="I1670" i="27"/>
  <c r="I1671" i="27"/>
  <c r="I1672" i="27"/>
  <c r="I1673" i="27"/>
  <c r="I1674" i="27"/>
  <c r="I1675" i="27"/>
  <c r="I1676" i="27"/>
  <c r="I1677" i="27"/>
  <c r="I1678" i="27"/>
  <c r="I1679" i="27"/>
  <c r="I1680" i="27"/>
  <c r="I1681" i="27"/>
  <c r="I1682" i="27"/>
  <c r="I1683" i="27"/>
  <c r="I1684" i="27"/>
  <c r="I1685" i="27"/>
  <c r="I1686" i="27"/>
  <c r="I1687" i="27"/>
  <c r="I1688" i="27"/>
  <c r="I1689" i="27"/>
  <c r="I1690" i="27"/>
  <c r="I1691" i="27"/>
  <c r="I1692" i="27"/>
  <c r="I1693" i="27"/>
  <c r="I1694" i="27"/>
  <c r="I1695" i="27"/>
  <c r="I1696" i="27"/>
  <c r="I1697" i="27"/>
  <c r="I1698" i="27"/>
  <c r="I1699" i="27"/>
  <c r="I1700" i="27"/>
  <c r="I1701" i="27"/>
  <c r="I1702" i="27"/>
  <c r="I1703" i="27"/>
  <c r="I1704" i="27"/>
  <c r="I1705" i="27"/>
  <c r="I1706" i="27"/>
  <c r="I1707" i="27"/>
  <c r="I1708" i="27"/>
  <c r="I1709" i="27"/>
  <c r="I1710" i="27"/>
  <c r="I1711" i="27"/>
  <c r="I1712" i="27"/>
  <c r="I1713" i="27"/>
  <c r="I1714" i="27"/>
  <c r="I1715" i="27"/>
  <c r="I1716" i="27"/>
  <c r="I1717" i="27"/>
  <c r="I1718" i="27"/>
  <c r="I1719" i="27"/>
  <c r="I1720" i="27"/>
  <c r="I1721" i="27"/>
  <c r="I1722" i="27"/>
  <c r="I1723" i="27"/>
  <c r="I1724" i="27"/>
  <c r="I1725" i="27"/>
  <c r="I1726" i="27"/>
  <c r="I1727" i="27"/>
  <c r="I1728" i="27"/>
  <c r="I1729" i="27"/>
  <c r="I1730" i="27"/>
  <c r="I1731" i="27"/>
  <c r="I1732" i="27"/>
  <c r="I1733" i="27"/>
  <c r="I1734" i="27"/>
  <c r="I1735" i="27"/>
  <c r="I1736" i="27"/>
  <c r="I1737" i="27"/>
  <c r="I1738" i="27"/>
  <c r="I1739" i="27"/>
  <c r="I1740" i="27"/>
  <c r="I1741" i="27"/>
  <c r="I1742" i="27"/>
  <c r="I1743" i="27"/>
  <c r="I1744" i="27"/>
  <c r="I1745" i="27"/>
  <c r="I1746" i="27"/>
  <c r="I1747" i="27"/>
  <c r="I1748" i="27"/>
  <c r="I1749" i="27"/>
  <c r="I1750" i="27"/>
  <c r="I1751" i="27"/>
  <c r="I1752" i="27"/>
  <c r="I1753" i="27"/>
  <c r="I1754" i="27"/>
  <c r="I1755" i="27"/>
  <c r="I1756" i="27"/>
  <c r="I1757" i="27"/>
  <c r="I1758" i="27"/>
  <c r="I1759" i="27"/>
  <c r="I1760" i="27"/>
  <c r="I1761" i="27"/>
  <c r="I1762" i="27"/>
  <c r="I1763" i="27"/>
  <c r="I1764" i="27"/>
  <c r="I1765" i="27"/>
  <c r="I1766" i="27"/>
  <c r="I1767" i="27"/>
  <c r="I1768" i="27"/>
  <c r="I1769" i="27"/>
  <c r="I1770" i="27"/>
  <c r="I1771" i="27"/>
  <c r="I1772" i="27"/>
  <c r="I1773" i="27"/>
  <c r="I1774" i="27"/>
  <c r="I1775" i="27"/>
  <c r="I1776" i="27"/>
  <c r="I1777" i="27"/>
  <c r="I1778" i="27"/>
  <c r="I1779" i="27"/>
  <c r="I1780" i="27"/>
  <c r="I1781" i="27"/>
  <c r="I1782" i="27"/>
  <c r="I1783" i="27"/>
  <c r="I1784" i="27"/>
  <c r="I1785" i="27"/>
  <c r="I1786" i="27"/>
  <c r="I1787" i="27"/>
  <c r="I1788" i="27"/>
  <c r="I1789" i="27"/>
  <c r="I1790" i="27"/>
  <c r="I1791" i="27"/>
  <c r="I1792" i="27"/>
  <c r="I1793" i="27"/>
  <c r="I1794" i="27"/>
  <c r="I1795" i="27"/>
  <c r="I1796" i="27"/>
  <c r="I1797" i="27"/>
  <c r="I1798" i="27"/>
  <c r="I1799" i="27"/>
  <c r="I1800" i="27"/>
  <c r="I1801" i="27"/>
  <c r="I1802" i="27"/>
  <c r="I1803" i="27"/>
  <c r="I1804" i="27"/>
  <c r="I1805" i="27"/>
  <c r="I1806" i="27"/>
  <c r="I1807" i="27"/>
  <c r="I1808" i="27"/>
  <c r="I1809" i="27"/>
  <c r="I1810" i="27"/>
  <c r="I1811" i="27"/>
  <c r="I1812" i="27"/>
  <c r="I1813" i="27"/>
  <c r="I1814" i="27"/>
  <c r="I1815" i="27"/>
  <c r="I1816" i="27"/>
  <c r="I1817" i="27"/>
  <c r="I1818" i="27"/>
  <c r="I1819" i="27"/>
  <c r="I1820" i="27"/>
  <c r="I1821" i="27"/>
  <c r="I1822" i="27"/>
  <c r="I1823" i="27"/>
  <c r="I1824" i="27"/>
  <c r="I1825" i="27"/>
  <c r="I1826" i="27"/>
  <c r="I1827" i="27"/>
  <c r="I1828" i="27"/>
  <c r="I1829" i="27"/>
  <c r="I1830" i="27"/>
  <c r="I1831" i="27"/>
  <c r="I1832" i="27"/>
  <c r="I1833" i="27"/>
  <c r="I1834" i="27"/>
  <c r="I1835" i="27"/>
  <c r="I1836" i="27"/>
  <c r="I1837" i="27"/>
  <c r="I1838" i="27"/>
  <c r="I1839" i="27"/>
  <c r="I1840" i="27"/>
  <c r="I1841" i="27"/>
  <c r="I1842" i="27"/>
  <c r="I1843" i="27"/>
  <c r="I1844" i="27"/>
  <c r="I1845" i="27"/>
  <c r="I1846" i="27"/>
  <c r="I1847" i="27"/>
  <c r="I1848" i="27"/>
  <c r="I1849" i="27"/>
  <c r="I1850" i="27"/>
  <c r="I1851" i="27"/>
  <c r="I1852" i="27"/>
  <c r="I1853" i="27"/>
  <c r="I1854" i="27"/>
  <c r="I1855" i="27"/>
  <c r="I1856" i="27"/>
  <c r="I1857" i="27"/>
  <c r="I1858" i="27"/>
  <c r="I1859" i="27"/>
  <c r="I1860" i="27"/>
  <c r="I1861" i="27"/>
  <c r="I1862" i="27"/>
  <c r="I1863" i="27"/>
  <c r="I1864" i="27"/>
  <c r="I1865" i="27"/>
  <c r="I1866" i="27"/>
  <c r="I1867" i="27"/>
  <c r="I1868" i="27"/>
  <c r="I1869" i="27"/>
  <c r="I1870" i="27"/>
  <c r="I1871" i="27"/>
  <c r="I1872" i="27"/>
  <c r="I1873" i="27"/>
  <c r="I1874" i="27"/>
  <c r="I1875" i="27"/>
  <c r="I1876" i="27"/>
  <c r="I1877" i="27"/>
  <c r="I1878" i="27"/>
  <c r="I1879" i="27"/>
  <c r="I1880" i="27"/>
  <c r="I1881" i="27"/>
  <c r="I1882" i="27"/>
  <c r="I1883" i="27"/>
  <c r="I1884" i="27"/>
  <c r="I1885" i="27"/>
  <c r="I1886" i="27"/>
  <c r="I1887" i="27"/>
  <c r="I1888" i="27"/>
  <c r="I1889" i="27"/>
  <c r="I1890" i="27"/>
  <c r="I1891" i="27"/>
  <c r="I1892" i="27"/>
  <c r="I1893" i="27"/>
  <c r="I1894" i="27"/>
  <c r="I1895" i="27"/>
  <c r="I1896" i="27"/>
  <c r="I1897" i="27"/>
  <c r="I1898" i="27"/>
  <c r="I1899" i="27"/>
  <c r="I1900" i="27"/>
  <c r="I1901" i="27"/>
  <c r="I1902" i="27"/>
  <c r="I1903" i="27"/>
  <c r="I1904" i="27"/>
  <c r="I1905" i="27"/>
  <c r="I1906" i="27"/>
  <c r="I1907" i="27"/>
  <c r="I1908" i="27"/>
  <c r="I1909" i="27"/>
  <c r="I1910" i="27"/>
  <c r="I1911" i="27"/>
  <c r="I1912" i="27"/>
  <c r="I1913" i="27"/>
  <c r="I1914" i="27"/>
  <c r="I1915" i="27"/>
  <c r="I1916" i="27"/>
  <c r="I1917" i="27"/>
  <c r="I1918" i="27"/>
  <c r="I1919" i="27"/>
  <c r="I1920" i="27"/>
  <c r="I1921" i="27"/>
  <c r="I1922" i="27"/>
  <c r="I1923" i="27"/>
  <c r="I1924" i="27"/>
  <c r="I1925" i="27"/>
  <c r="I1926" i="27"/>
  <c r="I1927" i="27"/>
  <c r="I1928" i="27"/>
  <c r="I1929" i="27"/>
  <c r="I1930" i="27"/>
  <c r="I1931" i="27"/>
  <c r="I1932" i="27"/>
  <c r="I1933" i="27"/>
  <c r="I1934" i="27"/>
  <c r="I1935" i="27"/>
  <c r="I1936" i="27"/>
  <c r="I1937" i="27"/>
  <c r="I1938" i="27"/>
  <c r="I1939" i="27"/>
  <c r="I1940" i="27"/>
  <c r="I1941" i="27"/>
  <c r="I1942" i="27"/>
  <c r="I1943" i="27"/>
  <c r="I1944" i="27"/>
  <c r="I1945" i="27"/>
  <c r="I1946" i="27"/>
  <c r="I1947" i="27"/>
  <c r="I1948" i="27"/>
  <c r="I1949" i="27"/>
  <c r="I1950" i="27"/>
  <c r="I1951" i="27"/>
  <c r="I1952" i="27"/>
  <c r="I1953" i="27"/>
  <c r="I1954" i="27"/>
  <c r="I1955" i="27"/>
  <c r="I1956" i="27"/>
  <c r="I1957" i="27"/>
  <c r="I1958" i="27"/>
  <c r="I1959" i="27"/>
  <c r="I1960" i="27"/>
  <c r="I1961" i="27"/>
  <c r="I1962" i="27"/>
  <c r="I1963" i="27"/>
  <c r="I1964" i="27"/>
  <c r="I1965" i="27"/>
  <c r="I1966" i="27"/>
  <c r="I1967" i="27"/>
  <c r="I1968" i="27"/>
  <c r="I1969" i="27"/>
  <c r="I1970" i="27"/>
  <c r="I1971" i="27"/>
  <c r="I1972" i="27"/>
  <c r="I1973" i="27"/>
  <c r="I1974" i="27"/>
  <c r="I1975" i="27"/>
  <c r="I1976" i="27"/>
  <c r="I1977" i="27"/>
  <c r="I1978" i="27"/>
  <c r="I1979" i="27"/>
  <c r="I1980" i="27"/>
  <c r="I1981" i="27"/>
  <c r="I1982" i="27"/>
  <c r="I1983" i="27"/>
  <c r="I1984" i="27"/>
  <c r="I1985" i="27"/>
  <c r="I1986" i="27"/>
  <c r="I1987" i="27"/>
  <c r="I1988" i="27"/>
  <c r="I1989" i="27"/>
  <c r="I1990" i="27"/>
  <c r="I1991" i="27"/>
  <c r="I1992" i="27"/>
  <c r="I1993" i="27"/>
  <c r="I1994" i="27"/>
  <c r="I1995" i="27"/>
  <c r="I1996" i="27"/>
  <c r="I1997" i="27"/>
  <c r="I1998" i="27"/>
  <c r="I1999" i="27"/>
  <c r="I2000" i="27"/>
  <c r="I2001" i="27"/>
  <c r="I2002" i="27"/>
  <c r="I2003" i="27"/>
  <c r="I2004" i="27"/>
  <c r="I2005" i="27"/>
  <c r="I2006" i="27"/>
  <c r="I2007" i="27"/>
  <c r="I2008" i="27"/>
  <c r="I2009" i="27"/>
  <c r="I2010" i="27"/>
  <c r="I2011" i="27"/>
  <c r="I2012" i="27"/>
  <c r="I2013" i="27"/>
  <c r="I2014" i="27"/>
  <c r="I2015" i="27"/>
  <c r="I2016" i="27"/>
  <c r="I2017" i="27"/>
  <c r="I2018" i="27"/>
  <c r="I2019" i="27"/>
  <c r="I2020" i="27"/>
  <c r="I2021" i="27"/>
  <c r="I2022" i="27"/>
  <c r="I2023" i="27"/>
  <c r="AA3" i="9"/>
  <c r="AB3" i="9"/>
  <c r="AC3" i="9"/>
  <c r="AA4" i="9"/>
  <c r="AB4" i="9"/>
  <c r="AC4" i="9"/>
  <c r="AA5" i="9"/>
  <c r="AB5" i="9"/>
  <c r="AC5" i="9"/>
  <c r="AA6" i="9"/>
  <c r="AB6" i="9"/>
  <c r="AC6" i="9"/>
  <c r="AA7" i="9"/>
  <c r="AB7" i="9"/>
  <c r="AC7" i="9"/>
  <c r="AA8" i="9"/>
  <c r="AB8" i="9"/>
  <c r="AC8" i="9"/>
  <c r="AA9" i="9"/>
  <c r="AB9" i="9"/>
  <c r="AC9" i="9"/>
  <c r="AA10" i="9"/>
  <c r="AB10" i="9"/>
  <c r="AC10" i="9"/>
  <c r="AA11" i="9"/>
  <c r="AB11" i="9"/>
  <c r="AC11" i="9"/>
  <c r="AA12" i="9"/>
  <c r="AB12" i="9"/>
  <c r="AC12" i="9"/>
  <c r="AA13" i="9"/>
  <c r="AB13" i="9"/>
  <c r="AC13" i="9"/>
  <c r="AA14" i="9"/>
  <c r="AB14" i="9"/>
  <c r="AC14" i="9"/>
  <c r="AA15" i="9"/>
  <c r="AB15" i="9"/>
  <c r="AC15" i="9"/>
  <c r="AA16" i="9"/>
  <c r="AB16" i="9"/>
  <c r="AC16" i="9"/>
  <c r="AA17" i="9"/>
  <c r="AB17" i="9"/>
  <c r="AC17" i="9"/>
  <c r="AA18" i="9"/>
  <c r="AB18" i="9"/>
  <c r="AC18" i="9"/>
  <c r="AA19" i="9"/>
  <c r="AB19" i="9"/>
  <c r="AC19" i="9"/>
  <c r="AA20" i="9"/>
  <c r="AB20" i="9"/>
  <c r="AC20" i="9"/>
  <c r="AA21" i="9"/>
  <c r="AB21" i="9"/>
  <c r="AC21" i="9"/>
  <c r="AA22" i="9"/>
  <c r="AB22" i="9"/>
  <c r="AC22" i="9"/>
  <c r="AA23" i="9"/>
  <c r="AB23" i="9"/>
  <c r="AC23" i="9"/>
  <c r="AA24" i="9"/>
  <c r="AB24" i="9"/>
  <c r="AC24" i="9"/>
  <c r="AA25" i="9"/>
  <c r="AB25" i="9"/>
  <c r="AC25" i="9"/>
  <c r="AA26" i="9"/>
  <c r="AB26" i="9"/>
  <c r="AC26" i="9"/>
  <c r="AA27" i="9"/>
  <c r="AB27" i="9"/>
  <c r="AC27" i="9"/>
  <c r="AA28" i="9"/>
  <c r="AB28" i="9"/>
  <c r="AC28" i="9"/>
  <c r="AA29" i="9"/>
  <c r="AB29" i="9"/>
  <c r="AC29" i="9"/>
  <c r="AA30" i="9"/>
  <c r="AB30" i="9"/>
  <c r="AC30" i="9"/>
  <c r="AA31" i="9"/>
  <c r="AB31" i="9"/>
  <c r="AC31" i="9"/>
  <c r="AA32" i="9"/>
  <c r="AB32" i="9"/>
  <c r="AC32" i="9"/>
  <c r="AA33" i="9"/>
  <c r="AB33" i="9"/>
  <c r="AC33" i="9"/>
  <c r="AA34" i="9"/>
  <c r="AB34" i="9"/>
  <c r="AC34" i="9"/>
  <c r="AA35" i="9"/>
  <c r="AB35" i="9"/>
  <c r="AC35" i="9"/>
  <c r="AA36" i="9"/>
  <c r="AB36" i="9"/>
  <c r="AC36" i="9"/>
  <c r="AA37" i="9"/>
  <c r="AB37" i="9"/>
  <c r="AC37" i="9"/>
  <c r="AA38" i="9"/>
  <c r="AB38" i="9"/>
  <c r="AC38" i="9"/>
  <c r="AA39" i="9"/>
  <c r="AB39" i="9"/>
  <c r="AC39" i="9"/>
  <c r="AA40" i="9"/>
  <c r="AB40" i="9"/>
  <c r="AC40" i="9"/>
  <c r="AA41" i="9"/>
  <c r="AB41" i="9"/>
  <c r="AC41" i="9"/>
  <c r="AA42" i="9"/>
  <c r="AB42" i="9"/>
  <c r="AC42" i="9"/>
  <c r="AA43" i="9"/>
  <c r="AB43" i="9"/>
  <c r="AC43" i="9"/>
  <c r="AA44" i="9"/>
  <c r="AB44" i="9"/>
  <c r="AC44" i="9"/>
  <c r="AA45" i="9"/>
  <c r="AB45" i="9"/>
  <c r="AC45" i="9"/>
  <c r="AA46" i="9"/>
  <c r="AB46" i="9"/>
  <c r="AC46" i="9"/>
  <c r="AA47" i="9"/>
  <c r="AB47" i="9"/>
  <c r="AC47" i="9"/>
  <c r="AA48" i="9"/>
  <c r="AB48" i="9"/>
  <c r="AC48" i="9"/>
  <c r="AA49" i="9"/>
  <c r="AB49" i="9"/>
  <c r="AC49" i="9"/>
  <c r="AA50" i="9"/>
  <c r="AB50" i="9"/>
  <c r="AC50" i="9"/>
  <c r="AA51" i="9"/>
  <c r="AB51" i="9"/>
  <c r="AC51" i="9"/>
  <c r="AA52" i="9"/>
  <c r="AB52" i="9"/>
  <c r="AC52" i="9"/>
  <c r="AA53" i="9"/>
  <c r="AB53" i="9"/>
  <c r="AC53" i="9"/>
  <c r="AA54" i="9"/>
  <c r="AB54" i="9"/>
  <c r="AC54" i="9"/>
  <c r="AA55" i="9"/>
  <c r="AB55" i="9"/>
  <c r="AC55" i="9"/>
  <c r="AA56" i="9"/>
  <c r="AB56" i="9"/>
  <c r="AC56" i="9"/>
  <c r="AA57" i="9"/>
  <c r="AB57" i="9"/>
  <c r="AC57" i="9"/>
  <c r="AA58" i="9"/>
  <c r="AB58" i="9"/>
  <c r="AC58" i="9"/>
  <c r="AA59" i="9"/>
  <c r="AB59" i="9"/>
  <c r="AC59" i="9"/>
  <c r="AA60" i="9"/>
  <c r="AB60" i="9"/>
  <c r="AC60" i="9"/>
  <c r="AA61" i="9"/>
  <c r="AB61" i="9"/>
  <c r="AC61" i="9"/>
  <c r="AA62" i="9"/>
  <c r="AB62" i="9"/>
  <c r="AC62" i="9"/>
  <c r="AA63" i="9"/>
  <c r="AB63" i="9"/>
  <c r="AC63" i="9"/>
  <c r="AA64" i="9"/>
  <c r="AB64" i="9"/>
  <c r="AC64" i="9"/>
  <c r="AA65" i="9"/>
  <c r="AB65" i="9"/>
  <c r="AC65" i="9"/>
  <c r="AA66" i="9"/>
  <c r="AB66" i="9"/>
  <c r="AC66" i="9"/>
  <c r="AA67" i="9"/>
  <c r="AB67" i="9"/>
  <c r="AC67" i="9"/>
  <c r="AA68" i="9"/>
  <c r="AB68" i="9"/>
  <c r="AC68" i="9"/>
  <c r="AA69" i="9"/>
  <c r="AB69" i="9"/>
  <c r="AC69" i="9"/>
  <c r="AA70" i="9"/>
  <c r="AB70" i="9"/>
  <c r="AC70" i="9"/>
  <c r="AA71" i="9"/>
  <c r="AB71" i="9"/>
  <c r="AC71" i="9"/>
  <c r="AA72" i="9"/>
  <c r="AB72" i="9"/>
  <c r="AC72" i="9"/>
  <c r="AA73" i="9"/>
  <c r="AB73" i="9"/>
  <c r="AC73" i="9"/>
  <c r="AA74" i="9"/>
  <c r="AB74" i="9"/>
  <c r="AC74" i="9"/>
  <c r="AA75" i="9"/>
  <c r="AB75" i="9"/>
  <c r="AC75" i="9"/>
  <c r="AA76" i="9"/>
  <c r="AB76" i="9"/>
  <c r="AC76" i="9"/>
  <c r="AA77" i="9"/>
  <c r="AB77" i="9"/>
  <c r="AC77" i="9"/>
  <c r="AA78" i="9"/>
  <c r="AB78" i="9"/>
  <c r="AC78" i="9"/>
  <c r="AA79" i="9"/>
  <c r="AB79" i="9"/>
  <c r="AC79" i="9"/>
  <c r="AA80" i="9"/>
  <c r="AB80" i="9"/>
  <c r="AC80" i="9"/>
  <c r="AA81" i="9"/>
  <c r="AB81" i="9"/>
  <c r="AC81" i="9"/>
  <c r="AA82" i="9"/>
  <c r="AB82" i="9"/>
  <c r="AC82" i="9"/>
  <c r="AA83" i="9"/>
  <c r="AB83" i="9"/>
  <c r="AC83" i="9"/>
  <c r="AA84" i="9"/>
  <c r="AB84" i="9"/>
  <c r="AC84" i="9"/>
  <c r="AA85" i="9"/>
  <c r="AB85" i="9"/>
  <c r="AC85" i="9"/>
  <c r="AA86" i="9"/>
  <c r="AB86" i="9"/>
  <c r="AC86" i="9"/>
  <c r="AA87" i="9"/>
  <c r="AB87" i="9"/>
  <c r="AC87" i="9"/>
  <c r="AA88" i="9"/>
  <c r="AB88" i="9"/>
  <c r="AC88" i="9"/>
  <c r="AA89" i="9"/>
  <c r="AB89" i="9"/>
  <c r="AC89" i="9"/>
  <c r="AA90" i="9"/>
  <c r="AB90" i="9"/>
  <c r="AC90" i="9"/>
  <c r="AA91" i="9"/>
  <c r="AB91" i="9"/>
  <c r="AC91" i="9"/>
  <c r="AA92" i="9"/>
  <c r="AB92" i="9"/>
  <c r="AC92" i="9"/>
  <c r="AA93" i="9"/>
  <c r="AB93" i="9"/>
  <c r="AC93" i="9"/>
  <c r="AA94" i="9"/>
  <c r="AB94" i="9"/>
  <c r="AC94" i="9"/>
  <c r="AA95" i="9"/>
  <c r="AB95" i="9"/>
  <c r="AC95" i="9"/>
  <c r="AA96" i="9"/>
  <c r="AB96" i="9"/>
  <c r="AC96" i="9"/>
  <c r="AA97" i="9"/>
  <c r="AB97" i="9"/>
  <c r="AC97" i="9"/>
  <c r="AA98" i="9"/>
  <c r="AB98" i="9"/>
  <c r="AC98" i="9"/>
  <c r="AA99" i="9"/>
  <c r="AB99" i="9"/>
  <c r="AC99" i="9"/>
  <c r="AA100" i="9"/>
  <c r="AB100" i="9"/>
  <c r="AC100" i="9"/>
  <c r="AA101" i="9"/>
  <c r="AB101" i="9"/>
  <c r="AC101" i="9"/>
  <c r="AA102" i="9"/>
  <c r="AB102" i="9"/>
  <c r="AC102" i="9"/>
  <c r="AA103" i="9"/>
  <c r="AB103" i="9"/>
  <c r="AC103" i="9"/>
  <c r="AA104" i="9"/>
  <c r="AB104" i="9"/>
  <c r="AC104" i="9"/>
  <c r="AA105" i="9"/>
  <c r="AB105" i="9"/>
  <c r="AC105" i="9"/>
  <c r="AA106" i="9"/>
  <c r="AB106" i="9"/>
  <c r="AC106" i="9"/>
  <c r="AA107" i="9"/>
  <c r="AB107" i="9"/>
  <c r="AC107" i="9"/>
  <c r="AA108" i="9"/>
  <c r="AB108" i="9"/>
  <c r="AC108" i="9"/>
  <c r="AA109" i="9"/>
  <c r="AB109" i="9"/>
  <c r="AC109" i="9"/>
  <c r="AA110" i="9"/>
  <c r="AB110" i="9"/>
  <c r="AC110" i="9"/>
  <c r="AA111" i="9"/>
  <c r="AB111" i="9"/>
  <c r="AC111" i="9"/>
  <c r="AA112" i="9"/>
  <c r="AB112" i="9"/>
  <c r="AC112" i="9"/>
  <c r="AA113" i="9"/>
  <c r="AB113" i="9"/>
  <c r="AC113" i="9"/>
  <c r="AA114" i="9"/>
  <c r="AB114" i="9"/>
  <c r="AC114" i="9"/>
  <c r="AA115" i="9"/>
  <c r="AB115" i="9"/>
  <c r="AC115" i="9"/>
  <c r="AA116" i="9"/>
  <c r="AB116" i="9"/>
  <c r="AC116" i="9"/>
  <c r="AA117" i="9"/>
  <c r="AB117" i="9"/>
  <c r="AC117" i="9"/>
  <c r="AA118" i="9"/>
  <c r="AB118" i="9"/>
  <c r="AC118" i="9"/>
  <c r="AA119" i="9"/>
  <c r="AB119" i="9"/>
  <c r="AC119" i="9"/>
  <c r="AA120" i="9"/>
  <c r="AB120" i="9"/>
  <c r="AC120" i="9"/>
  <c r="AA121" i="9"/>
  <c r="AB121" i="9"/>
  <c r="AC121" i="9"/>
  <c r="AA122" i="9"/>
  <c r="AB122" i="9"/>
  <c r="AC122" i="9"/>
  <c r="AA123" i="9"/>
  <c r="AB123" i="9"/>
  <c r="AC123" i="9"/>
  <c r="AA124" i="9"/>
  <c r="AB124" i="9"/>
  <c r="AC124" i="9"/>
  <c r="AA125" i="9"/>
  <c r="AB125" i="9"/>
  <c r="AC125" i="9"/>
  <c r="AA126" i="9"/>
  <c r="AB126" i="9"/>
  <c r="AC126" i="9"/>
  <c r="AA127" i="9"/>
  <c r="AB127" i="9"/>
  <c r="AC127" i="9"/>
  <c r="AA128" i="9"/>
  <c r="AB128" i="9"/>
  <c r="AC128" i="9"/>
  <c r="AA129" i="9"/>
  <c r="AB129" i="9"/>
  <c r="AC129" i="9"/>
  <c r="AA130" i="9"/>
  <c r="AB130" i="9"/>
  <c r="AC130" i="9"/>
  <c r="AA131" i="9"/>
  <c r="AB131" i="9"/>
  <c r="AC131" i="9"/>
  <c r="AA132" i="9"/>
  <c r="AB132" i="9"/>
  <c r="AC132" i="9"/>
  <c r="AA133" i="9"/>
  <c r="AB133" i="9"/>
  <c r="AC133" i="9"/>
  <c r="AA134" i="9"/>
  <c r="AB134" i="9"/>
  <c r="AC134" i="9"/>
  <c r="AA135" i="9"/>
  <c r="AB135" i="9"/>
  <c r="AC135" i="9"/>
  <c r="AA136" i="9"/>
  <c r="AB136" i="9"/>
  <c r="AC136" i="9"/>
  <c r="AA137" i="9"/>
  <c r="AB137" i="9"/>
  <c r="AC137" i="9"/>
  <c r="AA138" i="9"/>
  <c r="AB138" i="9"/>
  <c r="AC138" i="9"/>
  <c r="AA139" i="9"/>
  <c r="AB139" i="9"/>
  <c r="AC139" i="9"/>
  <c r="AA140" i="9"/>
  <c r="AB140" i="9"/>
  <c r="AC140" i="9"/>
  <c r="AA141" i="9"/>
  <c r="AB141" i="9"/>
  <c r="AC141" i="9"/>
  <c r="AA142" i="9"/>
  <c r="AB142" i="9"/>
  <c r="AC142" i="9"/>
  <c r="AA143" i="9"/>
  <c r="AB143" i="9"/>
  <c r="AC143" i="9"/>
  <c r="AA144" i="9"/>
  <c r="AB144" i="9"/>
  <c r="AC144" i="9"/>
  <c r="AA145" i="9"/>
  <c r="AB145" i="9"/>
  <c r="AC145" i="9"/>
  <c r="AA146" i="9"/>
  <c r="AB146" i="9"/>
  <c r="AC146" i="9"/>
  <c r="AA147" i="9"/>
  <c r="AB147" i="9"/>
  <c r="AC147" i="9"/>
  <c r="AA148" i="9"/>
  <c r="AB148" i="9"/>
  <c r="AC148" i="9"/>
  <c r="AA149" i="9"/>
  <c r="AB149" i="9"/>
  <c r="AC149" i="9"/>
  <c r="AA150" i="9"/>
  <c r="AB150" i="9"/>
  <c r="AC150" i="9"/>
  <c r="AA151" i="9"/>
  <c r="AB151" i="9"/>
  <c r="AC151" i="9"/>
  <c r="AA152" i="9"/>
  <c r="AB152" i="9"/>
  <c r="AC152" i="9"/>
  <c r="AA153" i="9"/>
  <c r="AB153" i="9"/>
  <c r="AC153" i="9"/>
  <c r="AA154" i="9"/>
  <c r="AB154" i="9"/>
  <c r="AC154" i="9"/>
  <c r="AA155" i="9"/>
  <c r="AB155" i="9"/>
  <c r="AC155" i="9"/>
  <c r="AA156" i="9"/>
  <c r="AB156" i="9"/>
  <c r="AC156" i="9"/>
  <c r="AA157" i="9"/>
  <c r="AB157" i="9"/>
  <c r="AC157" i="9"/>
  <c r="AA158" i="9"/>
  <c r="AB158" i="9"/>
  <c r="AC158" i="9"/>
  <c r="AA159" i="9"/>
  <c r="AB159" i="9"/>
  <c r="AC159" i="9"/>
  <c r="AA160" i="9"/>
  <c r="AB160" i="9"/>
  <c r="AC160" i="9"/>
  <c r="AA161" i="9"/>
  <c r="AB161" i="9"/>
  <c r="AC161" i="9"/>
  <c r="AA162" i="9"/>
  <c r="AB162" i="9"/>
  <c r="AC162" i="9"/>
  <c r="AA163" i="9"/>
  <c r="AB163" i="9"/>
  <c r="AC163" i="9"/>
  <c r="AA164" i="9"/>
  <c r="AB164" i="9"/>
  <c r="AC164" i="9"/>
  <c r="AA165" i="9"/>
  <c r="AB165" i="9"/>
  <c r="AC165" i="9"/>
  <c r="AA166" i="9"/>
  <c r="AB166" i="9"/>
  <c r="AC166" i="9"/>
  <c r="AA167" i="9"/>
  <c r="AB167" i="9"/>
  <c r="AC167" i="9"/>
  <c r="AA168" i="9"/>
  <c r="AB168" i="9"/>
  <c r="AC168" i="9"/>
  <c r="AA169" i="9"/>
  <c r="AB169" i="9"/>
  <c r="AC169" i="9"/>
  <c r="AA170" i="9"/>
  <c r="AB170" i="9"/>
  <c r="AC170" i="9"/>
  <c r="AA171" i="9"/>
  <c r="AB171" i="9"/>
  <c r="AC171" i="9"/>
  <c r="AA172" i="9"/>
  <c r="AB172" i="9"/>
  <c r="AC172" i="9"/>
  <c r="AA173" i="9"/>
  <c r="AB173" i="9"/>
  <c r="AC173" i="9"/>
  <c r="AA174" i="9"/>
  <c r="AB174" i="9"/>
  <c r="AC174" i="9"/>
  <c r="AA175" i="9"/>
  <c r="AB175" i="9"/>
  <c r="AC175" i="9"/>
  <c r="AA176" i="9"/>
  <c r="AB176" i="9"/>
  <c r="AC176" i="9"/>
  <c r="AA177" i="9"/>
  <c r="AB177" i="9"/>
  <c r="AC177" i="9"/>
  <c r="AA178" i="9"/>
  <c r="AB178" i="9"/>
  <c r="AC178" i="9"/>
  <c r="AA179" i="9"/>
  <c r="AB179" i="9"/>
  <c r="AC179" i="9"/>
  <c r="AA180" i="9"/>
  <c r="AB180" i="9"/>
  <c r="AC180" i="9"/>
  <c r="AA181" i="9"/>
  <c r="AB181" i="9"/>
  <c r="AC181" i="9"/>
  <c r="AA182" i="9"/>
  <c r="AB182" i="9"/>
  <c r="AC182" i="9"/>
  <c r="AA183" i="9"/>
  <c r="AB183" i="9"/>
  <c r="AC183" i="9"/>
  <c r="AA184" i="9"/>
  <c r="AB184" i="9"/>
  <c r="AC184" i="9"/>
  <c r="AA185" i="9"/>
  <c r="AB185" i="9"/>
  <c r="AC185" i="9"/>
  <c r="AA186" i="9"/>
  <c r="AB186" i="9"/>
  <c r="AC186" i="9"/>
  <c r="AA187" i="9"/>
  <c r="AB187" i="9"/>
  <c r="AC187" i="9"/>
  <c r="AA188" i="9"/>
  <c r="AB188" i="9"/>
  <c r="AC188" i="9"/>
  <c r="AA189" i="9"/>
  <c r="AB189" i="9"/>
  <c r="AC189" i="9"/>
  <c r="AA190" i="9"/>
  <c r="AB190" i="9"/>
  <c r="AC190" i="9"/>
  <c r="AA191" i="9"/>
  <c r="AB191" i="9"/>
  <c r="AC191" i="9"/>
  <c r="AA192" i="9"/>
  <c r="AB192" i="9"/>
  <c r="AC192" i="9"/>
  <c r="AA193" i="9"/>
  <c r="AB193" i="9"/>
  <c r="AC193" i="9"/>
  <c r="AA194" i="9"/>
  <c r="AB194" i="9"/>
  <c r="AC194" i="9"/>
  <c r="AA195" i="9"/>
  <c r="AB195" i="9"/>
  <c r="AC195" i="9"/>
  <c r="AA196" i="9"/>
  <c r="AB196" i="9"/>
  <c r="AC196" i="9"/>
  <c r="AA197" i="9"/>
  <c r="AB197" i="9"/>
  <c r="AC197" i="9"/>
  <c r="AA198" i="9"/>
  <c r="AB198" i="9"/>
  <c r="AC198" i="9"/>
  <c r="AA199" i="9"/>
  <c r="AB199" i="9"/>
  <c r="AC199" i="9"/>
  <c r="AA200" i="9"/>
  <c r="AB200" i="9"/>
  <c r="AC200" i="9"/>
  <c r="AA201" i="9"/>
  <c r="AB201" i="9"/>
  <c r="AC201" i="9"/>
  <c r="AA202" i="9"/>
  <c r="AB202" i="9"/>
  <c r="AC202" i="9"/>
  <c r="AA203" i="9"/>
  <c r="AB203" i="9"/>
  <c r="AC203" i="9"/>
  <c r="AA204" i="9"/>
  <c r="AB204" i="9"/>
  <c r="AC204" i="9"/>
  <c r="AA205" i="9"/>
  <c r="AB205" i="9"/>
  <c r="AC205" i="9"/>
  <c r="AA206" i="9"/>
  <c r="AB206" i="9"/>
  <c r="AC206" i="9"/>
  <c r="AA207" i="9"/>
  <c r="AB207" i="9"/>
  <c r="AC207" i="9"/>
  <c r="AA208" i="9"/>
  <c r="AB208" i="9"/>
  <c r="AC208" i="9"/>
  <c r="AA209" i="9"/>
  <c r="AB209" i="9"/>
  <c r="AC209" i="9"/>
  <c r="AA210" i="9"/>
  <c r="AB210" i="9"/>
  <c r="AC210" i="9"/>
  <c r="AA211" i="9"/>
  <c r="AB211" i="9"/>
  <c r="AC211" i="9"/>
  <c r="AA212" i="9"/>
  <c r="AB212" i="9"/>
  <c r="AC212" i="9"/>
  <c r="AA213" i="9"/>
  <c r="AB213" i="9"/>
  <c r="AC213" i="9"/>
  <c r="AA214" i="9"/>
  <c r="AB214" i="9"/>
  <c r="AC214" i="9"/>
  <c r="AA215" i="9"/>
  <c r="AB215" i="9"/>
  <c r="AC215" i="9"/>
  <c r="AA216" i="9"/>
  <c r="AB216" i="9"/>
  <c r="AC216" i="9"/>
  <c r="AA217" i="9"/>
  <c r="AB217" i="9"/>
  <c r="AC217" i="9"/>
  <c r="AA218" i="9"/>
  <c r="AB218" i="9"/>
  <c r="AC218" i="9"/>
  <c r="AA219" i="9"/>
  <c r="AB219" i="9"/>
  <c r="AC219" i="9"/>
  <c r="AA220" i="9"/>
  <c r="AB220" i="9"/>
  <c r="AC220" i="9"/>
  <c r="AA221" i="9"/>
  <c r="AB221" i="9"/>
  <c r="AC221" i="9"/>
  <c r="AA222" i="9"/>
  <c r="AB222" i="9"/>
  <c r="AC222" i="9"/>
  <c r="AA223" i="9"/>
  <c r="AB223" i="9"/>
  <c r="AC223" i="9"/>
  <c r="AA224" i="9"/>
  <c r="AB224" i="9"/>
  <c r="AC224" i="9"/>
  <c r="AA225" i="9"/>
  <c r="AB225" i="9"/>
  <c r="AC225" i="9"/>
  <c r="AA226" i="9"/>
  <c r="AB226" i="9"/>
  <c r="AC226" i="9"/>
  <c r="AA227" i="9"/>
  <c r="AB227" i="9"/>
  <c r="AC227" i="9"/>
  <c r="AA228" i="9"/>
  <c r="AB228" i="9"/>
  <c r="AC228" i="9"/>
  <c r="AA229" i="9"/>
  <c r="AB229" i="9"/>
  <c r="AC229" i="9"/>
  <c r="AA230" i="9"/>
  <c r="AB230" i="9"/>
  <c r="AC230" i="9"/>
  <c r="AA231" i="9"/>
  <c r="AB231" i="9"/>
  <c r="AC231" i="9"/>
  <c r="AA232" i="9"/>
  <c r="AB232" i="9"/>
  <c r="AC232" i="9"/>
  <c r="AA233" i="9"/>
  <c r="AB233" i="9"/>
  <c r="AC233" i="9"/>
  <c r="AA234" i="9"/>
  <c r="AB234" i="9"/>
  <c r="AC234" i="9"/>
  <c r="AA235" i="9"/>
  <c r="AB235" i="9"/>
  <c r="AC235" i="9"/>
  <c r="AA236" i="9"/>
  <c r="AB236" i="9"/>
  <c r="AC236" i="9"/>
  <c r="AA237" i="9"/>
  <c r="AB237" i="9"/>
  <c r="AC237" i="9"/>
  <c r="AA238" i="9"/>
  <c r="AB238" i="9"/>
  <c r="AC238" i="9"/>
  <c r="AA239" i="9"/>
  <c r="AB239" i="9"/>
  <c r="AC239" i="9"/>
  <c r="AA240" i="9"/>
  <c r="AB240" i="9"/>
  <c r="AC240" i="9"/>
  <c r="AA241" i="9"/>
  <c r="AB241" i="9"/>
  <c r="AC241" i="9"/>
  <c r="AA242" i="9"/>
  <c r="AB242" i="9"/>
  <c r="AC242" i="9"/>
  <c r="AA243" i="9"/>
  <c r="AB243" i="9"/>
  <c r="AC243" i="9"/>
  <c r="AA244" i="9"/>
  <c r="AB244" i="9"/>
  <c r="AC244" i="9"/>
  <c r="AA245" i="9"/>
  <c r="AB245" i="9"/>
  <c r="AC245" i="9"/>
  <c r="AA246" i="9"/>
  <c r="AB246" i="9"/>
  <c r="AC246" i="9"/>
  <c r="AA247" i="9"/>
  <c r="AB247" i="9"/>
  <c r="AC247" i="9"/>
  <c r="AA248" i="9"/>
  <c r="AB248" i="9"/>
  <c r="AC248" i="9"/>
  <c r="AA249" i="9"/>
  <c r="AB249" i="9"/>
  <c r="AC249" i="9"/>
  <c r="AA250" i="9"/>
  <c r="AB250" i="9"/>
  <c r="AC250" i="9"/>
  <c r="AA251" i="9"/>
  <c r="AB251" i="9"/>
  <c r="AC251" i="9"/>
  <c r="AA252" i="9"/>
  <c r="AB252" i="9"/>
  <c r="AC252" i="9"/>
  <c r="AA253" i="9"/>
  <c r="AB253" i="9"/>
  <c r="AC253" i="9"/>
  <c r="AA254" i="9"/>
  <c r="AB254" i="9"/>
  <c r="AC254" i="9"/>
  <c r="AA255" i="9"/>
  <c r="AB255" i="9"/>
  <c r="AC255" i="9"/>
  <c r="AA256" i="9"/>
  <c r="AB256" i="9"/>
  <c r="AC256" i="9"/>
  <c r="AA257" i="9"/>
  <c r="AB257" i="9"/>
  <c r="AC257" i="9"/>
  <c r="AA258" i="9"/>
  <c r="AB258" i="9"/>
  <c r="AC258" i="9"/>
  <c r="AA259" i="9"/>
  <c r="AB259" i="9"/>
  <c r="AC259" i="9"/>
  <c r="AA260" i="9"/>
  <c r="AB260" i="9"/>
  <c r="AC260" i="9"/>
  <c r="AA261" i="9"/>
  <c r="AB261" i="9"/>
  <c r="AC261" i="9"/>
  <c r="AA262" i="9"/>
  <c r="AB262" i="9"/>
  <c r="AC262" i="9"/>
  <c r="AA263" i="9"/>
  <c r="AB263" i="9"/>
  <c r="AC263" i="9"/>
  <c r="AA264" i="9"/>
  <c r="AB264" i="9"/>
  <c r="AC264" i="9"/>
  <c r="AA265" i="9"/>
  <c r="AB265" i="9"/>
  <c r="AC265" i="9"/>
  <c r="AA266" i="9"/>
  <c r="AB266" i="9"/>
  <c r="AC266" i="9"/>
  <c r="AA267" i="9"/>
  <c r="AB267" i="9"/>
  <c r="AC267" i="9"/>
  <c r="AA268" i="9"/>
  <c r="AB268" i="9"/>
  <c r="AC268" i="9"/>
  <c r="AA269" i="9"/>
  <c r="AB269" i="9"/>
  <c r="AC269" i="9"/>
  <c r="AA270" i="9"/>
  <c r="AB270" i="9"/>
  <c r="AC270" i="9"/>
  <c r="AA271" i="9"/>
  <c r="AB271" i="9"/>
  <c r="AC271" i="9"/>
  <c r="AA272" i="9"/>
  <c r="AB272" i="9"/>
  <c r="AC272" i="9"/>
  <c r="AA273" i="9"/>
  <c r="AB273" i="9"/>
  <c r="AC273" i="9"/>
  <c r="AA274" i="9"/>
  <c r="AB274" i="9"/>
  <c r="AC274" i="9"/>
  <c r="AA275" i="9"/>
  <c r="AB275" i="9"/>
  <c r="AC275" i="9"/>
  <c r="AA276" i="9"/>
  <c r="AB276" i="9"/>
  <c r="AC276" i="9"/>
  <c r="AA277" i="9"/>
  <c r="AB277" i="9"/>
  <c r="AC277" i="9"/>
  <c r="AA278" i="9"/>
  <c r="AB278" i="9"/>
  <c r="AC278" i="9"/>
  <c r="AA279" i="9"/>
  <c r="AB279" i="9"/>
  <c r="AC279" i="9"/>
  <c r="AA280" i="9"/>
  <c r="AB280" i="9"/>
  <c r="AC280" i="9"/>
  <c r="AA281" i="9"/>
  <c r="AB281" i="9"/>
  <c r="AC281" i="9"/>
  <c r="AA282" i="9"/>
  <c r="AB282" i="9"/>
  <c r="AC282" i="9"/>
  <c r="AA283" i="9"/>
  <c r="AB283" i="9"/>
  <c r="AC283" i="9"/>
  <c r="AA284" i="9"/>
  <c r="AB284" i="9"/>
  <c r="AC284" i="9"/>
  <c r="AA285" i="9"/>
  <c r="AB285" i="9"/>
  <c r="AC285" i="9"/>
  <c r="AA286" i="9"/>
  <c r="AB286" i="9"/>
  <c r="AC286" i="9"/>
  <c r="AA287" i="9"/>
  <c r="AB287" i="9"/>
  <c r="AC287" i="9"/>
  <c r="AA288" i="9"/>
  <c r="AB288" i="9"/>
  <c r="AC288" i="9"/>
  <c r="AA289" i="9"/>
  <c r="AB289" i="9"/>
  <c r="AC289" i="9"/>
  <c r="AA290" i="9"/>
  <c r="AB290" i="9"/>
  <c r="AC290" i="9"/>
  <c r="AA291" i="9"/>
  <c r="AB291" i="9"/>
  <c r="AC291" i="9"/>
  <c r="AA292" i="9"/>
  <c r="AB292" i="9"/>
  <c r="AC292" i="9"/>
  <c r="AA293" i="9"/>
  <c r="AB293" i="9"/>
  <c r="AC293" i="9"/>
  <c r="AA294" i="9"/>
  <c r="AB294" i="9"/>
  <c r="AC294" i="9"/>
  <c r="AA295" i="9"/>
  <c r="AB295" i="9"/>
  <c r="AC295" i="9"/>
  <c r="AA296" i="9"/>
  <c r="AB296" i="9"/>
  <c r="AC296" i="9"/>
  <c r="AA297" i="9"/>
  <c r="AB297" i="9"/>
  <c r="AC297" i="9"/>
  <c r="AA298" i="9"/>
  <c r="AB298" i="9"/>
  <c r="AC298" i="9"/>
  <c r="AA299" i="9"/>
  <c r="AB299" i="9"/>
  <c r="AC299" i="9"/>
  <c r="AA300" i="9"/>
  <c r="AB300" i="9"/>
  <c r="AC300" i="9"/>
  <c r="AA301" i="9"/>
  <c r="AB301" i="9"/>
  <c r="AC301" i="9"/>
  <c r="AA302" i="9"/>
  <c r="AB302" i="9"/>
  <c r="AC302" i="9"/>
  <c r="AA303" i="9"/>
  <c r="AB303" i="9"/>
  <c r="AC303" i="9"/>
  <c r="AA304" i="9"/>
  <c r="AB304" i="9"/>
  <c r="AC304" i="9"/>
  <c r="AA305" i="9"/>
  <c r="AB305" i="9"/>
  <c r="AC305" i="9"/>
  <c r="AA306" i="9"/>
  <c r="AB306" i="9"/>
  <c r="AC306" i="9"/>
  <c r="AA307" i="9"/>
  <c r="AB307" i="9"/>
  <c r="AC307" i="9"/>
  <c r="AA308" i="9"/>
  <c r="AB308" i="9"/>
  <c r="AC308" i="9"/>
  <c r="AA309" i="9"/>
  <c r="AB309" i="9"/>
  <c r="AC309" i="9"/>
  <c r="AA310" i="9"/>
  <c r="AB310" i="9"/>
  <c r="AC310" i="9"/>
  <c r="AA311" i="9"/>
  <c r="AB311" i="9"/>
  <c r="AC311" i="9"/>
  <c r="AA312" i="9"/>
  <c r="AB312" i="9"/>
  <c r="AC312" i="9"/>
  <c r="AA313" i="9"/>
  <c r="AB313" i="9"/>
  <c r="AC313" i="9"/>
  <c r="AA314" i="9"/>
  <c r="AB314" i="9"/>
  <c r="AC314" i="9"/>
  <c r="AA315" i="9"/>
  <c r="AB315" i="9"/>
  <c r="AC315" i="9"/>
  <c r="AA316" i="9"/>
  <c r="AB316" i="9"/>
  <c r="AC316" i="9"/>
  <c r="AA317" i="9"/>
  <c r="AB317" i="9"/>
  <c r="AC317" i="9"/>
  <c r="AA318" i="9"/>
  <c r="AB318" i="9"/>
  <c r="AC318" i="9"/>
  <c r="AA319" i="9"/>
  <c r="AB319" i="9"/>
  <c r="AC319" i="9"/>
  <c r="AA320" i="9"/>
  <c r="AB320" i="9"/>
  <c r="AC320" i="9"/>
  <c r="AA321" i="9"/>
  <c r="AB321" i="9"/>
  <c r="AC321" i="9"/>
  <c r="AA322" i="9"/>
  <c r="AB322" i="9"/>
  <c r="AC322" i="9"/>
  <c r="AA323" i="9"/>
  <c r="AB323" i="9"/>
  <c r="AC323" i="9"/>
  <c r="AA324" i="9"/>
  <c r="AB324" i="9"/>
  <c r="AC324" i="9"/>
  <c r="AA325" i="9"/>
  <c r="AB325" i="9"/>
  <c r="AC325" i="9"/>
  <c r="AA326" i="9"/>
  <c r="AB326" i="9"/>
  <c r="AC326" i="9"/>
  <c r="AA327" i="9"/>
  <c r="AB327" i="9"/>
  <c r="AC327" i="9"/>
  <c r="AA328" i="9"/>
  <c r="AB328" i="9"/>
  <c r="AC328" i="9"/>
  <c r="AA329" i="9"/>
  <c r="AB329" i="9"/>
  <c r="AC329" i="9"/>
  <c r="AA330" i="9"/>
  <c r="AB330" i="9"/>
  <c r="AC330" i="9"/>
  <c r="AA331" i="9"/>
  <c r="AB331" i="9"/>
  <c r="AC331" i="9"/>
  <c r="AA332" i="9"/>
  <c r="AB332" i="9"/>
  <c r="AC332" i="9"/>
  <c r="AA333" i="9"/>
  <c r="AB333" i="9"/>
  <c r="AC333" i="9"/>
  <c r="AA334" i="9"/>
  <c r="AB334" i="9"/>
  <c r="AC334" i="9"/>
  <c r="AA335" i="9"/>
  <c r="AB335" i="9"/>
  <c r="AC335" i="9"/>
  <c r="AA336" i="9"/>
  <c r="AB336" i="9"/>
  <c r="AC336" i="9"/>
  <c r="AA337" i="9"/>
  <c r="AB337" i="9"/>
  <c r="AC337" i="9"/>
  <c r="AA338" i="9"/>
  <c r="AB338" i="9"/>
  <c r="AC338" i="9"/>
  <c r="AA339" i="9"/>
  <c r="AB339" i="9"/>
  <c r="AC339" i="9"/>
  <c r="AA340" i="9"/>
  <c r="AB340" i="9"/>
  <c r="AC340" i="9"/>
  <c r="AA341" i="9"/>
  <c r="AB341" i="9"/>
  <c r="AC341" i="9"/>
  <c r="AA342" i="9"/>
  <c r="AB342" i="9"/>
  <c r="AC342" i="9"/>
  <c r="AA343" i="9"/>
  <c r="AB343" i="9"/>
  <c r="AC343" i="9"/>
  <c r="AA344" i="9"/>
  <c r="AB344" i="9"/>
  <c r="AC344" i="9"/>
  <c r="AA345" i="9"/>
  <c r="AB345" i="9"/>
  <c r="AC345" i="9"/>
  <c r="AA346" i="9"/>
  <c r="AB346" i="9"/>
  <c r="AC346" i="9"/>
  <c r="AA347" i="9"/>
  <c r="AB347" i="9"/>
  <c r="AC347" i="9"/>
  <c r="AA348" i="9"/>
  <c r="AB348" i="9"/>
  <c r="AC348" i="9"/>
  <c r="AA349" i="9"/>
  <c r="AB349" i="9"/>
  <c r="AC349" i="9"/>
  <c r="AA350" i="9"/>
  <c r="AB350" i="9"/>
  <c r="AC350" i="9"/>
  <c r="AA351" i="9"/>
  <c r="AB351" i="9"/>
  <c r="AC351" i="9"/>
  <c r="AA352" i="9"/>
  <c r="AB352" i="9"/>
  <c r="AC352" i="9"/>
  <c r="AA353" i="9"/>
  <c r="AB353" i="9"/>
  <c r="AC353" i="9"/>
  <c r="AA354" i="9"/>
  <c r="AB354" i="9"/>
  <c r="AC354" i="9"/>
  <c r="AA355" i="9"/>
  <c r="AB355" i="9"/>
  <c r="AC355" i="9"/>
  <c r="AA356" i="9"/>
  <c r="AB356" i="9"/>
  <c r="AC356" i="9"/>
  <c r="AA357" i="9"/>
  <c r="AB357" i="9"/>
  <c r="AC357" i="9"/>
  <c r="AA358" i="9"/>
  <c r="AB358" i="9"/>
  <c r="AC358" i="9"/>
  <c r="AA359" i="9"/>
  <c r="AB359" i="9"/>
  <c r="AC359" i="9"/>
  <c r="AA360" i="9"/>
  <c r="AB360" i="9"/>
  <c r="AC360" i="9"/>
  <c r="AA361" i="9"/>
  <c r="AB361" i="9"/>
  <c r="AC361" i="9"/>
  <c r="AA362" i="9"/>
  <c r="AB362" i="9"/>
  <c r="AC362" i="9"/>
  <c r="AA363" i="9"/>
  <c r="AB363" i="9"/>
  <c r="AC363" i="9"/>
  <c r="AA364" i="9"/>
  <c r="AB364" i="9"/>
  <c r="AC364" i="9"/>
  <c r="AA365" i="9"/>
  <c r="AB365" i="9"/>
  <c r="AC365" i="9"/>
  <c r="AA366" i="9"/>
  <c r="AB366" i="9"/>
  <c r="AC366" i="9"/>
  <c r="AA367" i="9"/>
  <c r="AB367" i="9"/>
  <c r="AC367" i="9"/>
  <c r="AA368" i="9"/>
  <c r="AB368" i="9"/>
  <c r="AC368" i="9"/>
  <c r="AA369" i="9"/>
  <c r="AB369" i="9"/>
  <c r="AC369" i="9"/>
  <c r="AA370" i="9"/>
  <c r="AB370" i="9"/>
  <c r="AC370" i="9"/>
  <c r="AA371" i="9"/>
  <c r="AB371" i="9"/>
  <c r="AC371" i="9"/>
  <c r="AA372" i="9"/>
  <c r="AB372" i="9"/>
  <c r="AC372" i="9"/>
  <c r="AA373" i="9"/>
  <c r="AB373" i="9"/>
  <c r="AC373" i="9"/>
  <c r="AA374" i="9"/>
  <c r="AB374" i="9"/>
  <c r="AC374" i="9"/>
  <c r="AA375" i="9"/>
  <c r="AB375" i="9"/>
  <c r="AC375" i="9"/>
  <c r="AA376" i="9"/>
  <c r="AB376" i="9"/>
  <c r="AC376" i="9"/>
  <c r="AA377" i="9"/>
  <c r="AB377" i="9"/>
  <c r="AC377" i="9"/>
  <c r="AA378" i="9"/>
  <c r="AB378" i="9"/>
  <c r="AC378" i="9"/>
  <c r="AA379" i="9"/>
  <c r="AB379" i="9"/>
  <c r="AC379" i="9"/>
  <c r="AA380" i="9"/>
  <c r="AB380" i="9"/>
  <c r="AC380" i="9"/>
  <c r="AA381" i="9"/>
  <c r="AB381" i="9"/>
  <c r="AC381" i="9"/>
  <c r="AA382" i="9"/>
  <c r="AB382" i="9"/>
  <c r="AC382" i="9"/>
  <c r="AA383" i="9"/>
  <c r="AB383" i="9"/>
  <c r="AC383" i="9"/>
  <c r="AA384" i="9"/>
  <c r="AB384" i="9"/>
  <c r="AC384" i="9"/>
  <c r="AA385" i="9"/>
  <c r="AB385" i="9"/>
  <c r="AC385" i="9"/>
  <c r="AA386" i="9"/>
  <c r="AB386" i="9"/>
  <c r="AC386" i="9"/>
  <c r="AA387" i="9"/>
  <c r="AB387" i="9"/>
  <c r="AC387" i="9"/>
  <c r="AA388" i="9"/>
  <c r="AB388" i="9"/>
  <c r="AC388" i="9"/>
  <c r="AA389" i="9"/>
  <c r="AB389" i="9"/>
  <c r="AC389" i="9"/>
  <c r="AA390" i="9"/>
  <c r="AB390" i="9"/>
  <c r="AC390" i="9"/>
  <c r="AA391" i="9"/>
  <c r="AB391" i="9"/>
  <c r="AC391" i="9"/>
  <c r="AA392" i="9"/>
  <c r="AB392" i="9"/>
  <c r="AC392" i="9"/>
  <c r="AA393" i="9"/>
  <c r="AB393" i="9"/>
  <c r="AC393" i="9"/>
  <c r="AA394" i="9"/>
  <c r="AB394" i="9"/>
  <c r="AC394" i="9"/>
  <c r="AA395" i="9"/>
  <c r="AB395" i="9"/>
  <c r="AC395" i="9"/>
  <c r="AA396" i="9"/>
  <c r="AB396" i="9"/>
  <c r="AC396" i="9"/>
  <c r="AA397" i="9"/>
  <c r="AB397" i="9"/>
  <c r="AC397" i="9"/>
  <c r="AA398" i="9"/>
  <c r="AB398" i="9"/>
  <c r="AC398" i="9"/>
  <c r="AA399" i="9"/>
  <c r="AB399" i="9"/>
  <c r="AC399" i="9"/>
  <c r="AA400" i="9"/>
  <c r="AB400" i="9"/>
  <c r="AC400" i="9"/>
  <c r="AA401" i="9"/>
  <c r="AB401" i="9"/>
  <c r="AC401" i="9"/>
  <c r="AA402" i="9"/>
  <c r="AB402" i="9"/>
  <c r="AC402" i="9"/>
  <c r="AA403" i="9"/>
  <c r="AB403" i="9"/>
  <c r="AC403" i="9"/>
  <c r="AA404" i="9"/>
  <c r="AB404" i="9"/>
  <c r="AC404" i="9"/>
  <c r="AA405" i="9"/>
  <c r="AB405" i="9"/>
  <c r="AC405" i="9"/>
  <c r="AA406" i="9"/>
  <c r="AB406" i="9"/>
  <c r="AC406" i="9"/>
  <c r="AA407" i="9"/>
  <c r="AB407" i="9"/>
  <c r="AC407" i="9"/>
  <c r="AA408" i="9"/>
  <c r="AB408" i="9"/>
  <c r="AC408" i="9"/>
  <c r="AA409" i="9"/>
  <c r="AB409" i="9"/>
  <c r="AC409" i="9"/>
  <c r="AA410" i="9"/>
  <c r="AB410" i="9"/>
  <c r="AC410" i="9"/>
  <c r="AA411" i="9"/>
  <c r="AB411" i="9"/>
  <c r="AC411" i="9"/>
  <c r="AA412" i="9"/>
  <c r="AB412" i="9"/>
  <c r="AC412" i="9"/>
  <c r="AA413" i="9"/>
  <c r="AB413" i="9"/>
  <c r="AC413" i="9"/>
  <c r="AA414" i="9"/>
  <c r="AB414" i="9"/>
  <c r="AC414" i="9"/>
  <c r="AA415" i="9"/>
  <c r="AB415" i="9"/>
  <c r="AC415" i="9"/>
  <c r="AA416" i="9"/>
  <c r="AB416" i="9"/>
  <c r="AC416" i="9"/>
  <c r="AA417" i="9"/>
  <c r="AB417" i="9"/>
  <c r="AC417" i="9"/>
  <c r="AA418" i="9"/>
  <c r="AB418" i="9"/>
  <c r="AC418" i="9"/>
  <c r="AA419" i="9"/>
  <c r="AB419" i="9"/>
  <c r="AC419" i="9"/>
  <c r="AA420" i="9"/>
  <c r="AB420" i="9"/>
  <c r="AC420" i="9"/>
  <c r="AA421" i="9"/>
  <c r="AB421" i="9"/>
  <c r="AC421" i="9"/>
  <c r="AA422" i="9"/>
  <c r="AB422" i="9"/>
  <c r="AC422" i="9"/>
  <c r="AA423" i="9"/>
  <c r="AB423" i="9"/>
  <c r="AC423" i="9"/>
  <c r="AA424" i="9"/>
  <c r="AB424" i="9"/>
  <c r="AC424" i="9"/>
  <c r="AA425" i="9"/>
  <c r="AB425" i="9"/>
  <c r="AC425" i="9"/>
  <c r="AA426" i="9"/>
  <c r="AB426" i="9"/>
  <c r="AC426" i="9"/>
  <c r="AA427" i="9"/>
  <c r="AB427" i="9"/>
  <c r="AC427" i="9"/>
  <c r="AA428" i="9"/>
  <c r="AB428" i="9"/>
  <c r="AC428" i="9"/>
  <c r="AA429" i="9"/>
  <c r="AB429" i="9"/>
  <c r="AC429" i="9"/>
  <c r="AA430" i="9"/>
  <c r="AB430" i="9"/>
  <c r="AC430" i="9"/>
  <c r="AA431" i="9"/>
  <c r="AB431" i="9"/>
  <c r="AC431" i="9"/>
  <c r="AA432" i="9"/>
  <c r="AB432" i="9"/>
  <c r="AC432" i="9"/>
  <c r="AA433" i="9"/>
  <c r="AB433" i="9"/>
  <c r="AC433" i="9"/>
  <c r="AA434" i="9"/>
  <c r="AB434" i="9"/>
  <c r="AC434" i="9"/>
  <c r="AA435" i="9"/>
  <c r="AB435" i="9"/>
  <c r="AC435" i="9"/>
  <c r="AA436" i="9"/>
  <c r="AB436" i="9"/>
  <c r="AC436" i="9"/>
  <c r="AA437" i="9"/>
  <c r="AB437" i="9"/>
  <c r="AC437" i="9"/>
  <c r="AA438" i="9"/>
  <c r="AB438" i="9"/>
  <c r="AC438" i="9"/>
  <c r="AA439" i="9"/>
  <c r="AB439" i="9"/>
  <c r="AC439" i="9"/>
  <c r="AA440" i="9"/>
  <c r="AB440" i="9"/>
  <c r="AC440" i="9"/>
  <c r="AA441" i="9"/>
  <c r="AB441" i="9"/>
  <c r="AC441" i="9"/>
  <c r="AA442" i="9"/>
  <c r="AB442" i="9"/>
  <c r="AC442" i="9"/>
  <c r="AA443" i="9"/>
  <c r="AB443" i="9"/>
  <c r="AC443" i="9"/>
  <c r="AA444" i="9"/>
  <c r="AB444" i="9"/>
  <c r="AC444" i="9"/>
  <c r="AA445" i="9"/>
  <c r="AB445" i="9"/>
  <c r="AC445" i="9"/>
  <c r="AA446" i="9"/>
  <c r="AB446" i="9"/>
  <c r="AC446" i="9"/>
  <c r="AA447" i="9"/>
  <c r="AB447" i="9"/>
  <c r="AC447" i="9"/>
  <c r="AA448" i="9"/>
  <c r="AB448" i="9"/>
  <c r="AC448" i="9"/>
  <c r="AA449" i="9"/>
  <c r="AB449" i="9"/>
  <c r="AC449" i="9"/>
  <c r="AA450" i="9"/>
  <c r="AB450" i="9"/>
  <c r="AC450" i="9"/>
  <c r="AA451" i="9"/>
  <c r="AB451" i="9"/>
  <c r="AC451" i="9"/>
  <c r="AA452" i="9"/>
  <c r="AB452" i="9"/>
  <c r="AC452" i="9"/>
  <c r="AA453" i="9"/>
  <c r="AB453" i="9"/>
  <c r="AC453" i="9"/>
  <c r="AA454" i="9"/>
  <c r="AB454" i="9"/>
  <c r="AC454" i="9"/>
  <c r="AA455" i="9"/>
  <c r="AB455" i="9"/>
  <c r="AC455" i="9"/>
  <c r="AA456" i="9"/>
  <c r="AB456" i="9"/>
  <c r="AC456" i="9"/>
  <c r="AA457" i="9"/>
  <c r="AB457" i="9"/>
  <c r="AC457" i="9"/>
  <c r="AA458" i="9"/>
  <c r="AB458" i="9"/>
  <c r="AC458" i="9"/>
  <c r="AA459" i="9"/>
  <c r="AB459" i="9"/>
  <c r="AC459" i="9"/>
  <c r="AA460" i="9"/>
  <c r="AB460" i="9"/>
  <c r="AC460" i="9"/>
  <c r="AA461" i="9"/>
  <c r="AB461" i="9"/>
  <c r="AC461" i="9"/>
  <c r="AA462" i="9"/>
  <c r="AB462" i="9"/>
  <c r="AC462" i="9"/>
  <c r="AA463" i="9"/>
  <c r="AB463" i="9"/>
  <c r="AC463" i="9"/>
  <c r="AA464" i="9"/>
  <c r="AB464" i="9"/>
  <c r="AC464" i="9"/>
  <c r="AA465" i="9"/>
  <c r="AB465" i="9"/>
  <c r="AC465" i="9"/>
  <c r="AA466" i="9"/>
  <c r="AB466" i="9"/>
  <c r="AC466" i="9"/>
  <c r="AA467" i="9"/>
  <c r="AB467" i="9"/>
  <c r="AC467" i="9"/>
  <c r="AA468" i="9"/>
  <c r="AB468" i="9"/>
  <c r="AC468" i="9"/>
  <c r="AA469" i="9"/>
  <c r="AB469" i="9"/>
  <c r="AC469" i="9"/>
  <c r="AA470" i="9"/>
  <c r="AB470" i="9"/>
  <c r="AC470" i="9"/>
  <c r="AA471" i="9"/>
  <c r="AB471" i="9"/>
  <c r="AC471" i="9"/>
  <c r="AA472" i="9"/>
  <c r="AB472" i="9"/>
  <c r="AC472" i="9"/>
  <c r="AA473" i="9"/>
  <c r="AB473" i="9"/>
  <c r="AC473" i="9"/>
  <c r="AA474" i="9"/>
  <c r="AB474" i="9"/>
  <c r="AC474" i="9"/>
  <c r="AA475" i="9"/>
  <c r="AB475" i="9"/>
  <c r="AC475" i="9"/>
  <c r="AA476" i="9"/>
  <c r="AB476" i="9"/>
  <c r="AC476" i="9"/>
  <c r="AA477" i="9"/>
  <c r="AB477" i="9"/>
  <c r="AC477" i="9"/>
  <c r="AA478" i="9"/>
  <c r="AB478" i="9"/>
  <c r="AC478" i="9"/>
  <c r="AA479" i="9"/>
  <c r="AB479" i="9"/>
  <c r="AC479" i="9"/>
  <c r="AA480" i="9"/>
  <c r="AB480" i="9"/>
  <c r="AC480" i="9"/>
  <c r="AA481" i="9"/>
  <c r="AB481" i="9"/>
  <c r="AC481" i="9"/>
  <c r="AA482" i="9"/>
  <c r="AB482" i="9"/>
  <c r="AC482" i="9"/>
  <c r="AA483" i="9"/>
  <c r="AB483" i="9"/>
  <c r="AC483" i="9"/>
  <c r="AA484" i="9"/>
  <c r="AB484" i="9"/>
  <c r="AC484" i="9"/>
  <c r="AA485" i="9"/>
  <c r="AB485" i="9"/>
  <c r="AC485" i="9"/>
  <c r="AA486" i="9"/>
  <c r="AB486" i="9"/>
  <c r="AC486" i="9"/>
  <c r="AA487" i="9"/>
  <c r="AB487" i="9"/>
  <c r="AC487" i="9"/>
  <c r="AA488" i="9"/>
  <c r="Z488" i="9" s="1"/>
  <c r="AB488" i="9"/>
  <c r="AC488" i="9"/>
  <c r="AA489" i="9"/>
  <c r="AB489" i="9"/>
  <c r="AC489" i="9"/>
  <c r="AA490" i="9"/>
  <c r="AB490" i="9"/>
  <c r="AC490" i="9"/>
  <c r="AA491" i="9"/>
  <c r="AB491" i="9"/>
  <c r="AC491" i="9"/>
  <c r="AA492" i="9"/>
  <c r="AB492" i="9"/>
  <c r="AC492" i="9"/>
  <c r="AA493" i="9"/>
  <c r="Z493" i="9" s="1"/>
  <c r="AB493" i="9"/>
  <c r="AC493" i="9"/>
  <c r="AA494" i="9"/>
  <c r="AB494" i="9"/>
  <c r="AC494" i="9"/>
  <c r="AA495" i="9"/>
  <c r="AB495" i="9"/>
  <c r="AC495" i="9"/>
  <c r="AA496" i="9"/>
  <c r="AB496" i="9"/>
  <c r="AC496" i="9"/>
  <c r="AA497" i="9"/>
  <c r="AB497" i="9"/>
  <c r="AC497" i="9"/>
  <c r="AA498" i="9"/>
  <c r="AB498" i="9"/>
  <c r="AC498" i="9"/>
  <c r="AA499" i="9"/>
  <c r="AB499" i="9"/>
  <c r="AC499" i="9"/>
  <c r="AA500" i="9"/>
  <c r="AB500" i="9"/>
  <c r="AC500" i="9"/>
  <c r="AA501" i="9"/>
  <c r="AB501" i="9"/>
  <c r="AC501" i="9"/>
  <c r="AA502" i="9"/>
  <c r="AB502" i="9"/>
  <c r="AC502" i="9"/>
  <c r="AA503" i="9"/>
  <c r="AB503" i="9"/>
  <c r="AC503" i="9"/>
  <c r="AA504" i="9"/>
  <c r="Z504" i="9" s="1"/>
  <c r="AB504" i="9"/>
  <c r="AC504" i="9"/>
  <c r="AA505" i="9"/>
  <c r="AB505" i="9"/>
  <c r="AC505" i="9"/>
  <c r="AA506" i="9"/>
  <c r="AB506" i="9"/>
  <c r="AC506" i="9"/>
  <c r="AA507" i="9"/>
  <c r="AB507" i="9"/>
  <c r="AC507" i="9"/>
  <c r="AA508" i="9"/>
  <c r="AB508" i="9"/>
  <c r="AC508" i="9"/>
  <c r="AA509" i="9"/>
  <c r="Z509" i="9" s="1"/>
  <c r="AB509" i="9"/>
  <c r="AC509" i="9"/>
  <c r="AA510" i="9"/>
  <c r="AB510" i="9"/>
  <c r="AC510" i="9"/>
  <c r="AA511" i="9"/>
  <c r="AB511" i="9"/>
  <c r="AC511" i="9"/>
  <c r="AA512" i="9"/>
  <c r="AB512" i="9"/>
  <c r="AC512" i="9"/>
  <c r="AA513" i="9"/>
  <c r="AB513" i="9"/>
  <c r="AC513" i="9"/>
  <c r="AA514" i="9"/>
  <c r="AB514" i="9"/>
  <c r="AC514" i="9"/>
  <c r="AA515" i="9"/>
  <c r="AB515" i="9"/>
  <c r="AC515" i="9"/>
  <c r="AA516" i="9"/>
  <c r="AB516" i="9"/>
  <c r="AC516" i="9"/>
  <c r="AA517" i="9"/>
  <c r="AB517" i="9"/>
  <c r="AC517" i="9"/>
  <c r="AA518" i="9"/>
  <c r="AB518" i="9"/>
  <c r="AC518" i="9"/>
  <c r="AA519" i="9"/>
  <c r="AB519" i="9"/>
  <c r="AC519" i="9"/>
  <c r="AA520" i="9"/>
  <c r="Z520" i="9" s="1"/>
  <c r="AB520" i="9"/>
  <c r="AC520" i="9"/>
  <c r="AA521" i="9"/>
  <c r="AB521" i="9"/>
  <c r="AC521" i="9"/>
  <c r="AA522" i="9"/>
  <c r="AB522" i="9"/>
  <c r="AC522" i="9"/>
  <c r="AA523" i="9"/>
  <c r="AB523" i="9"/>
  <c r="AC523" i="9"/>
  <c r="AA524" i="9"/>
  <c r="AB524" i="9"/>
  <c r="AC524" i="9"/>
  <c r="AA525" i="9"/>
  <c r="Z525" i="9" s="1"/>
  <c r="AB525" i="9"/>
  <c r="AC525" i="9"/>
  <c r="AA526" i="9"/>
  <c r="AB526" i="9"/>
  <c r="AC526" i="9"/>
  <c r="AA527" i="9"/>
  <c r="AB527" i="9"/>
  <c r="AC527" i="9"/>
  <c r="AA528" i="9"/>
  <c r="AB528" i="9"/>
  <c r="AC528" i="9"/>
  <c r="AA529" i="9"/>
  <c r="AB529" i="9"/>
  <c r="AC529" i="9"/>
  <c r="AA530" i="9"/>
  <c r="AB530" i="9"/>
  <c r="AC530" i="9"/>
  <c r="AA531" i="9"/>
  <c r="AB531" i="9"/>
  <c r="AC531" i="9"/>
  <c r="AA532" i="9"/>
  <c r="AB532" i="9"/>
  <c r="AC532" i="9"/>
  <c r="AA533" i="9"/>
  <c r="AB533" i="9"/>
  <c r="AC533" i="9"/>
  <c r="AA534" i="9"/>
  <c r="AB534" i="9"/>
  <c r="AC534" i="9"/>
  <c r="AA535" i="9"/>
  <c r="AB535" i="9"/>
  <c r="AC535" i="9"/>
  <c r="AA536" i="9"/>
  <c r="Z536" i="9" s="1"/>
  <c r="AB536" i="9"/>
  <c r="AC536" i="9"/>
  <c r="AA537" i="9"/>
  <c r="AB537" i="9"/>
  <c r="AC537" i="9"/>
  <c r="AA538" i="9"/>
  <c r="AB538" i="9"/>
  <c r="AC538" i="9"/>
  <c r="AA539" i="9"/>
  <c r="AB539" i="9"/>
  <c r="AC539" i="9"/>
  <c r="AA540" i="9"/>
  <c r="AB540" i="9"/>
  <c r="AC540" i="9"/>
  <c r="AA541" i="9"/>
  <c r="Z541" i="9" s="1"/>
  <c r="AB541" i="9"/>
  <c r="AC541" i="9"/>
  <c r="AA542" i="9"/>
  <c r="AB542" i="9"/>
  <c r="AC542" i="9"/>
  <c r="AA543" i="9"/>
  <c r="AB543" i="9"/>
  <c r="AC543" i="9"/>
  <c r="AA544" i="9"/>
  <c r="AB544" i="9"/>
  <c r="AC544" i="9"/>
  <c r="AA545" i="9"/>
  <c r="AB545" i="9"/>
  <c r="AC545" i="9"/>
  <c r="AA546" i="9"/>
  <c r="AB546" i="9"/>
  <c r="AC546" i="9"/>
  <c r="AA547" i="9"/>
  <c r="AB547" i="9"/>
  <c r="AC547" i="9"/>
  <c r="AA548" i="9"/>
  <c r="AB548" i="9"/>
  <c r="AC548" i="9"/>
  <c r="AA549" i="9"/>
  <c r="AB549" i="9"/>
  <c r="AC549" i="9"/>
  <c r="AA550" i="9"/>
  <c r="AB550" i="9"/>
  <c r="AC550" i="9"/>
  <c r="AA551" i="9"/>
  <c r="AB551" i="9"/>
  <c r="AC551" i="9"/>
  <c r="AA552" i="9"/>
  <c r="Z552" i="9" s="1"/>
  <c r="AB552" i="9"/>
  <c r="AC552" i="9"/>
  <c r="AA553" i="9"/>
  <c r="AB553" i="9"/>
  <c r="AC553" i="9"/>
  <c r="AA554" i="9"/>
  <c r="AB554" i="9"/>
  <c r="AC554" i="9"/>
  <c r="AA555" i="9"/>
  <c r="AB555" i="9"/>
  <c r="AC555" i="9"/>
  <c r="AA556" i="9"/>
  <c r="AB556" i="9"/>
  <c r="AC556" i="9"/>
  <c r="AA557" i="9"/>
  <c r="Z557" i="9" s="1"/>
  <c r="AB557" i="9"/>
  <c r="AC557" i="9"/>
  <c r="AA558" i="9"/>
  <c r="AB558" i="9"/>
  <c r="AC558" i="9"/>
  <c r="AA559" i="9"/>
  <c r="AB559" i="9"/>
  <c r="AC559" i="9"/>
  <c r="AA560" i="9"/>
  <c r="AB560" i="9"/>
  <c r="AC560" i="9"/>
  <c r="AA561" i="9"/>
  <c r="AB561" i="9"/>
  <c r="AC561" i="9"/>
  <c r="AA562" i="9"/>
  <c r="AB562" i="9"/>
  <c r="AC562" i="9"/>
  <c r="AA563" i="9"/>
  <c r="AB563" i="9"/>
  <c r="AC563" i="9"/>
  <c r="AA564" i="9"/>
  <c r="AB564" i="9"/>
  <c r="AC564" i="9"/>
  <c r="AA565" i="9"/>
  <c r="AB565" i="9"/>
  <c r="AC565" i="9"/>
  <c r="AA566" i="9"/>
  <c r="AB566" i="9"/>
  <c r="AC566" i="9"/>
  <c r="AA567" i="9"/>
  <c r="AB567" i="9"/>
  <c r="AC567" i="9"/>
  <c r="AA568" i="9"/>
  <c r="Z568" i="9" s="1"/>
  <c r="AB568" i="9"/>
  <c r="AC568" i="9"/>
  <c r="AA569" i="9"/>
  <c r="AB569" i="9"/>
  <c r="AC569" i="9"/>
  <c r="AA570" i="9"/>
  <c r="AB570" i="9"/>
  <c r="AC570" i="9"/>
  <c r="AA571" i="9"/>
  <c r="AB571" i="9"/>
  <c r="AC571" i="9"/>
  <c r="AA572" i="9"/>
  <c r="AB572" i="9"/>
  <c r="AC572" i="9"/>
  <c r="AA573" i="9"/>
  <c r="Z573" i="9" s="1"/>
  <c r="AB573" i="9"/>
  <c r="AC573" i="9"/>
  <c r="AA574" i="9"/>
  <c r="AB574" i="9"/>
  <c r="AC574" i="9"/>
  <c r="AA575" i="9"/>
  <c r="AB575" i="9"/>
  <c r="AC575" i="9"/>
  <c r="AA576" i="9"/>
  <c r="AB576" i="9"/>
  <c r="AC576" i="9"/>
  <c r="AA577" i="9"/>
  <c r="AB577" i="9"/>
  <c r="AC577" i="9"/>
  <c r="AA578" i="9"/>
  <c r="AB578" i="9"/>
  <c r="AC578" i="9"/>
  <c r="AA579" i="9"/>
  <c r="AB579" i="9"/>
  <c r="AC579" i="9"/>
  <c r="AA580" i="9"/>
  <c r="AB580" i="9"/>
  <c r="AC580" i="9"/>
  <c r="AA581" i="9"/>
  <c r="AB581" i="9"/>
  <c r="AC581" i="9"/>
  <c r="AA582" i="9"/>
  <c r="AB582" i="9"/>
  <c r="AC582" i="9"/>
  <c r="AA583" i="9"/>
  <c r="AB583" i="9"/>
  <c r="AC583" i="9"/>
  <c r="AA584" i="9"/>
  <c r="Z584" i="9" s="1"/>
  <c r="AB584" i="9"/>
  <c r="AC584" i="9"/>
  <c r="AA585" i="9"/>
  <c r="AB585" i="9"/>
  <c r="AC585" i="9"/>
  <c r="AA586" i="9"/>
  <c r="AB586" i="9"/>
  <c r="AC586" i="9"/>
  <c r="AA587" i="9"/>
  <c r="AB587" i="9"/>
  <c r="AC587" i="9"/>
  <c r="AA588" i="9"/>
  <c r="AB588" i="9"/>
  <c r="AC588" i="9"/>
  <c r="AA589" i="9"/>
  <c r="Z589" i="9" s="1"/>
  <c r="AB589" i="9"/>
  <c r="AC589" i="9"/>
  <c r="AA590" i="9"/>
  <c r="AB590" i="9"/>
  <c r="AC590" i="9"/>
  <c r="AA591" i="9"/>
  <c r="AB591" i="9"/>
  <c r="AC591" i="9"/>
  <c r="AA592" i="9"/>
  <c r="AB592" i="9"/>
  <c r="AC592" i="9"/>
  <c r="AA593" i="9"/>
  <c r="AB593" i="9"/>
  <c r="AC593" i="9"/>
  <c r="AA594" i="9"/>
  <c r="AB594" i="9"/>
  <c r="AC594" i="9"/>
  <c r="AA595" i="9"/>
  <c r="AB595" i="9"/>
  <c r="AC595" i="9"/>
  <c r="AA596" i="9"/>
  <c r="AB596" i="9"/>
  <c r="AC596" i="9"/>
  <c r="AA597" i="9"/>
  <c r="AB597" i="9"/>
  <c r="AC597" i="9"/>
  <c r="AA598" i="9"/>
  <c r="AB598" i="9"/>
  <c r="AC598" i="9"/>
  <c r="AA599" i="9"/>
  <c r="AB599" i="9"/>
  <c r="AC599" i="9"/>
  <c r="AA600" i="9"/>
  <c r="Z600" i="9" s="1"/>
  <c r="AB600" i="9"/>
  <c r="AC600" i="9"/>
  <c r="AA601" i="9"/>
  <c r="AB601" i="9"/>
  <c r="AC601" i="9"/>
  <c r="AA602" i="9"/>
  <c r="AB602" i="9"/>
  <c r="AC602" i="9"/>
  <c r="AA603" i="9"/>
  <c r="AB603" i="9"/>
  <c r="AC603" i="9"/>
  <c r="AA604" i="9"/>
  <c r="AB604" i="9"/>
  <c r="AC604" i="9"/>
  <c r="AA605" i="9"/>
  <c r="Z605" i="9" s="1"/>
  <c r="AB605" i="9"/>
  <c r="AC605" i="9"/>
  <c r="AA606" i="9"/>
  <c r="AB606" i="9"/>
  <c r="AC606" i="9"/>
  <c r="AA607" i="9"/>
  <c r="AB607" i="9"/>
  <c r="AC607" i="9"/>
  <c r="AA608" i="9"/>
  <c r="AB608" i="9"/>
  <c r="AC608" i="9"/>
  <c r="AA609" i="9"/>
  <c r="AB609" i="9"/>
  <c r="AC609" i="9"/>
  <c r="AA610" i="9"/>
  <c r="AB610" i="9"/>
  <c r="AC610" i="9"/>
  <c r="AA611" i="9"/>
  <c r="AB611" i="9"/>
  <c r="AC611" i="9"/>
  <c r="AA612" i="9"/>
  <c r="AB612" i="9"/>
  <c r="AC612" i="9"/>
  <c r="AA613" i="9"/>
  <c r="AB613" i="9"/>
  <c r="AC613" i="9"/>
  <c r="AA614" i="9"/>
  <c r="AB614" i="9"/>
  <c r="AC614" i="9"/>
  <c r="AA615" i="9"/>
  <c r="AB615" i="9"/>
  <c r="AC615" i="9"/>
  <c r="AA616" i="9"/>
  <c r="Z616" i="9" s="1"/>
  <c r="AB616" i="9"/>
  <c r="AC616" i="9"/>
  <c r="AA617" i="9"/>
  <c r="AB617" i="9"/>
  <c r="AC617" i="9"/>
  <c r="AA618" i="9"/>
  <c r="AB618" i="9"/>
  <c r="AC618" i="9"/>
  <c r="AA619" i="9"/>
  <c r="AB619" i="9"/>
  <c r="AC619" i="9"/>
  <c r="AA620" i="9"/>
  <c r="AB620" i="9"/>
  <c r="AC620" i="9"/>
  <c r="AA621" i="9"/>
  <c r="Z621" i="9" s="1"/>
  <c r="AB621" i="9"/>
  <c r="AC621" i="9"/>
  <c r="AA622" i="9"/>
  <c r="AB622" i="9"/>
  <c r="AC622" i="9"/>
  <c r="AA623" i="9"/>
  <c r="AB623" i="9"/>
  <c r="AC623" i="9"/>
  <c r="AA624" i="9"/>
  <c r="AB624" i="9"/>
  <c r="AC624" i="9"/>
  <c r="AA625" i="9"/>
  <c r="AB625" i="9"/>
  <c r="AC625" i="9"/>
  <c r="AA626" i="9"/>
  <c r="AB626" i="9"/>
  <c r="AC626" i="9"/>
  <c r="AA627" i="9"/>
  <c r="AB627" i="9"/>
  <c r="AC627" i="9"/>
  <c r="AA628" i="9"/>
  <c r="AB628" i="9"/>
  <c r="AC628" i="9"/>
  <c r="AA629" i="9"/>
  <c r="AB629" i="9"/>
  <c r="AC629" i="9"/>
  <c r="AA630" i="9"/>
  <c r="AB630" i="9"/>
  <c r="AC630" i="9"/>
  <c r="AA631" i="9"/>
  <c r="AB631" i="9"/>
  <c r="AC631" i="9"/>
  <c r="AA632" i="9"/>
  <c r="Z632" i="9" s="1"/>
  <c r="AB632" i="9"/>
  <c r="AC632" i="9"/>
  <c r="AA633" i="9"/>
  <c r="AB633" i="9"/>
  <c r="AC633" i="9"/>
  <c r="AA634" i="9"/>
  <c r="AB634" i="9"/>
  <c r="AC634" i="9"/>
  <c r="AA635" i="9"/>
  <c r="AB635" i="9"/>
  <c r="AC635" i="9"/>
  <c r="AA636" i="9"/>
  <c r="AB636" i="9"/>
  <c r="AC636" i="9"/>
  <c r="AA637" i="9"/>
  <c r="Z637" i="9" s="1"/>
  <c r="AB637" i="9"/>
  <c r="AC637" i="9"/>
  <c r="AA638" i="9"/>
  <c r="AB638" i="9"/>
  <c r="AC638" i="9"/>
  <c r="AA639" i="9"/>
  <c r="AB639" i="9"/>
  <c r="AC639" i="9"/>
  <c r="AA640" i="9"/>
  <c r="AB640" i="9"/>
  <c r="AC640" i="9"/>
  <c r="AA641" i="9"/>
  <c r="AB641" i="9"/>
  <c r="AC641" i="9"/>
  <c r="AA642" i="9"/>
  <c r="AB642" i="9"/>
  <c r="AC642" i="9"/>
  <c r="AA643" i="9"/>
  <c r="AB643" i="9"/>
  <c r="AC643" i="9"/>
  <c r="AA644" i="9"/>
  <c r="AB644" i="9"/>
  <c r="AC644" i="9"/>
  <c r="AA645" i="9"/>
  <c r="AB645" i="9"/>
  <c r="AC645" i="9"/>
  <c r="AA646" i="9"/>
  <c r="AB646" i="9"/>
  <c r="AC646" i="9"/>
  <c r="AA647" i="9"/>
  <c r="AB647" i="9"/>
  <c r="AC647" i="9"/>
  <c r="AA648" i="9"/>
  <c r="Z648" i="9" s="1"/>
  <c r="AB648" i="9"/>
  <c r="AC648" i="9"/>
  <c r="AA649" i="9"/>
  <c r="AB649" i="9"/>
  <c r="AC649" i="9"/>
  <c r="AA650" i="9"/>
  <c r="AB650" i="9"/>
  <c r="AC650" i="9"/>
  <c r="AA651" i="9"/>
  <c r="AB651" i="9"/>
  <c r="AC651" i="9"/>
  <c r="AA652" i="9"/>
  <c r="AB652" i="9"/>
  <c r="AC652" i="9"/>
  <c r="AA653" i="9"/>
  <c r="Z653" i="9" s="1"/>
  <c r="AB653" i="9"/>
  <c r="AC653" i="9"/>
  <c r="AA654" i="9"/>
  <c r="AB654" i="9"/>
  <c r="AC654" i="9"/>
  <c r="AA655" i="9"/>
  <c r="AB655" i="9"/>
  <c r="AC655" i="9"/>
  <c r="AA656" i="9"/>
  <c r="AB656" i="9"/>
  <c r="AC656" i="9"/>
  <c r="AA657" i="9"/>
  <c r="AB657" i="9"/>
  <c r="AC657" i="9"/>
  <c r="AA658" i="9"/>
  <c r="AB658" i="9"/>
  <c r="AC658" i="9"/>
  <c r="AA659" i="9"/>
  <c r="AB659" i="9"/>
  <c r="AC659" i="9"/>
  <c r="AA660" i="9"/>
  <c r="AB660" i="9"/>
  <c r="AC660" i="9"/>
  <c r="AA661" i="9"/>
  <c r="AB661" i="9"/>
  <c r="AC661" i="9"/>
  <c r="AA662" i="9"/>
  <c r="AB662" i="9"/>
  <c r="AC662" i="9"/>
  <c r="AA663" i="9"/>
  <c r="AB663" i="9"/>
  <c r="AC663" i="9"/>
  <c r="AA664" i="9"/>
  <c r="Z664" i="9" s="1"/>
  <c r="AB664" i="9"/>
  <c r="AC664" i="9"/>
  <c r="AA665" i="9"/>
  <c r="AB665" i="9"/>
  <c r="AC665" i="9"/>
  <c r="AA666" i="9"/>
  <c r="AB666" i="9"/>
  <c r="AC666" i="9"/>
  <c r="AA667" i="9"/>
  <c r="AB667" i="9"/>
  <c r="AC667" i="9"/>
  <c r="AA668" i="9"/>
  <c r="AB668" i="9"/>
  <c r="AC668" i="9"/>
  <c r="AA669" i="9"/>
  <c r="Z669" i="9" s="1"/>
  <c r="AB669" i="9"/>
  <c r="AC669" i="9"/>
  <c r="AA670" i="9"/>
  <c r="AB670" i="9"/>
  <c r="AC670" i="9"/>
  <c r="AA671" i="9"/>
  <c r="AB671" i="9"/>
  <c r="AC671" i="9"/>
  <c r="AA672" i="9"/>
  <c r="AB672" i="9"/>
  <c r="AC672" i="9"/>
  <c r="AA673" i="9"/>
  <c r="AB673" i="9"/>
  <c r="AC673" i="9"/>
  <c r="AA674" i="9"/>
  <c r="AB674" i="9"/>
  <c r="AC674" i="9"/>
  <c r="AA675" i="9"/>
  <c r="AB675" i="9"/>
  <c r="AC675" i="9"/>
  <c r="AA676" i="9"/>
  <c r="AB676" i="9"/>
  <c r="AC676" i="9"/>
  <c r="AA677" i="9"/>
  <c r="AB677" i="9"/>
  <c r="AC677" i="9"/>
  <c r="AA678" i="9"/>
  <c r="AB678" i="9"/>
  <c r="AC678" i="9"/>
  <c r="AA679" i="9"/>
  <c r="AB679" i="9"/>
  <c r="AC679" i="9"/>
  <c r="AA680" i="9"/>
  <c r="Z680" i="9" s="1"/>
  <c r="AB680" i="9"/>
  <c r="AC680" i="9"/>
  <c r="AA681" i="9"/>
  <c r="AB681" i="9"/>
  <c r="AC681" i="9"/>
  <c r="AA682" i="9"/>
  <c r="AB682" i="9"/>
  <c r="AC682" i="9"/>
  <c r="AA683" i="9"/>
  <c r="AB683" i="9"/>
  <c r="AC683" i="9"/>
  <c r="AA684" i="9"/>
  <c r="AB684" i="9"/>
  <c r="AC684" i="9"/>
  <c r="AA685" i="9"/>
  <c r="Z685" i="9" s="1"/>
  <c r="AB685" i="9"/>
  <c r="AC685" i="9"/>
  <c r="AA686" i="9"/>
  <c r="AB686" i="9"/>
  <c r="AC686" i="9"/>
  <c r="AA687" i="9"/>
  <c r="AB687" i="9"/>
  <c r="AC687" i="9"/>
  <c r="AA688" i="9"/>
  <c r="AB688" i="9"/>
  <c r="AC688" i="9"/>
  <c r="AA689" i="9"/>
  <c r="AB689" i="9"/>
  <c r="AC689" i="9"/>
  <c r="AA690" i="9"/>
  <c r="AB690" i="9"/>
  <c r="AC690" i="9"/>
  <c r="AA691" i="9"/>
  <c r="AB691" i="9"/>
  <c r="AC691" i="9"/>
  <c r="AA692" i="9"/>
  <c r="AB692" i="9"/>
  <c r="AC692" i="9"/>
  <c r="AA693" i="9"/>
  <c r="AB693" i="9"/>
  <c r="AC693" i="9"/>
  <c r="AA694" i="9"/>
  <c r="AB694" i="9"/>
  <c r="AC694" i="9"/>
  <c r="AA695" i="9"/>
  <c r="AB695" i="9"/>
  <c r="AC695" i="9"/>
  <c r="AA696" i="9"/>
  <c r="Z696" i="9" s="1"/>
  <c r="AB696" i="9"/>
  <c r="AC696" i="9"/>
  <c r="AA697" i="9"/>
  <c r="AB697" i="9"/>
  <c r="AC697" i="9"/>
  <c r="AA698" i="9"/>
  <c r="AB698" i="9"/>
  <c r="AC698" i="9"/>
  <c r="AA699" i="9"/>
  <c r="AB699" i="9"/>
  <c r="AC699" i="9"/>
  <c r="AA700" i="9"/>
  <c r="AB700" i="9"/>
  <c r="AC700" i="9"/>
  <c r="AA701" i="9"/>
  <c r="Z701" i="9" s="1"/>
  <c r="AB701" i="9"/>
  <c r="AC701" i="9"/>
  <c r="AA702" i="9"/>
  <c r="AB702" i="9"/>
  <c r="AC702" i="9"/>
  <c r="AA703" i="9"/>
  <c r="AB703" i="9"/>
  <c r="AC703" i="9"/>
  <c r="AA704" i="9"/>
  <c r="AB704" i="9"/>
  <c r="AC704" i="9"/>
  <c r="AA705" i="9"/>
  <c r="AB705" i="9"/>
  <c r="AC705" i="9"/>
  <c r="AA706" i="9"/>
  <c r="AB706" i="9"/>
  <c r="AC706" i="9"/>
  <c r="AA707" i="9"/>
  <c r="AB707" i="9"/>
  <c r="AC707" i="9"/>
  <c r="AA708" i="9"/>
  <c r="AB708" i="9"/>
  <c r="AC708" i="9"/>
  <c r="AA709" i="9"/>
  <c r="AB709" i="9"/>
  <c r="AC709" i="9"/>
  <c r="AA710" i="9"/>
  <c r="AB710" i="9"/>
  <c r="AC710" i="9"/>
  <c r="AA711" i="9"/>
  <c r="AB711" i="9"/>
  <c r="AC711" i="9"/>
  <c r="AA712" i="9"/>
  <c r="Z712" i="9" s="1"/>
  <c r="AB712" i="9"/>
  <c r="AC712" i="9"/>
  <c r="AA713" i="9"/>
  <c r="AB713" i="9"/>
  <c r="AC713" i="9"/>
  <c r="AA714" i="9"/>
  <c r="AB714" i="9"/>
  <c r="AC714" i="9"/>
  <c r="AA715" i="9"/>
  <c r="AB715" i="9"/>
  <c r="AC715" i="9"/>
  <c r="AA716" i="9"/>
  <c r="AB716" i="9"/>
  <c r="AC716" i="9"/>
  <c r="AA717" i="9"/>
  <c r="Z717" i="9" s="1"/>
  <c r="AB717" i="9"/>
  <c r="AC717" i="9"/>
  <c r="AA718" i="9"/>
  <c r="AB718" i="9"/>
  <c r="AC718" i="9"/>
  <c r="AA719" i="9"/>
  <c r="AB719" i="9"/>
  <c r="AC719" i="9"/>
  <c r="AA720" i="9"/>
  <c r="AB720" i="9"/>
  <c r="AC720" i="9"/>
  <c r="AA721" i="9"/>
  <c r="AB721" i="9"/>
  <c r="AC721" i="9"/>
  <c r="AA722" i="9"/>
  <c r="AB722" i="9"/>
  <c r="AC722" i="9"/>
  <c r="AA723" i="9"/>
  <c r="AB723" i="9"/>
  <c r="AC723" i="9"/>
  <c r="AA724" i="9"/>
  <c r="AB724" i="9"/>
  <c r="AC724" i="9"/>
  <c r="AA725" i="9"/>
  <c r="AB725" i="9"/>
  <c r="AC725" i="9"/>
  <c r="AA726" i="9"/>
  <c r="AB726" i="9"/>
  <c r="AC726" i="9"/>
  <c r="AA727" i="9"/>
  <c r="AB727" i="9"/>
  <c r="AC727" i="9"/>
  <c r="AA728" i="9"/>
  <c r="Z728" i="9" s="1"/>
  <c r="AB728" i="9"/>
  <c r="AC728" i="9"/>
  <c r="AA729" i="9"/>
  <c r="AB729" i="9"/>
  <c r="AC729" i="9"/>
  <c r="AA730" i="9"/>
  <c r="AB730" i="9"/>
  <c r="AC730" i="9"/>
  <c r="AA731" i="9"/>
  <c r="AB731" i="9"/>
  <c r="AC731" i="9"/>
  <c r="AA732" i="9"/>
  <c r="AB732" i="9"/>
  <c r="AC732" i="9"/>
  <c r="AA733" i="9"/>
  <c r="Z733" i="9" s="1"/>
  <c r="AB733" i="9"/>
  <c r="AC733" i="9"/>
  <c r="AA734" i="9"/>
  <c r="AB734" i="9"/>
  <c r="AC734" i="9"/>
  <c r="AA735" i="9"/>
  <c r="AB735" i="9"/>
  <c r="AC735" i="9"/>
  <c r="AA736" i="9"/>
  <c r="AB736" i="9"/>
  <c r="AC736" i="9"/>
  <c r="AA737" i="9"/>
  <c r="AB737" i="9"/>
  <c r="AC737" i="9"/>
  <c r="AA738" i="9"/>
  <c r="AB738" i="9"/>
  <c r="AC738" i="9"/>
  <c r="AA739" i="9"/>
  <c r="AB739" i="9"/>
  <c r="AC739" i="9"/>
  <c r="AA740" i="9"/>
  <c r="AB740" i="9"/>
  <c r="AC740" i="9"/>
  <c r="AA741" i="9"/>
  <c r="AB741" i="9"/>
  <c r="AC741" i="9"/>
  <c r="AA742" i="9"/>
  <c r="AB742" i="9"/>
  <c r="AC742" i="9"/>
  <c r="AA743" i="9"/>
  <c r="AB743" i="9"/>
  <c r="AC743" i="9"/>
  <c r="AA744" i="9"/>
  <c r="Z744" i="9" s="1"/>
  <c r="AB744" i="9"/>
  <c r="AC744" i="9"/>
  <c r="AA745" i="9"/>
  <c r="AB745" i="9"/>
  <c r="AC745" i="9"/>
  <c r="AA746" i="9"/>
  <c r="AB746" i="9"/>
  <c r="AC746" i="9"/>
  <c r="AA747" i="9"/>
  <c r="AB747" i="9"/>
  <c r="AC747" i="9"/>
  <c r="AA748" i="9"/>
  <c r="AB748" i="9"/>
  <c r="AC748" i="9"/>
  <c r="AA749" i="9"/>
  <c r="Z749" i="9" s="1"/>
  <c r="AB749" i="9"/>
  <c r="AC749" i="9"/>
  <c r="AA750" i="9"/>
  <c r="AB750" i="9"/>
  <c r="AC750" i="9"/>
  <c r="AA751" i="9"/>
  <c r="AB751" i="9"/>
  <c r="AC751" i="9"/>
  <c r="AA752" i="9"/>
  <c r="AB752" i="9"/>
  <c r="AC752" i="9"/>
  <c r="AA753" i="9"/>
  <c r="AB753" i="9"/>
  <c r="AC753" i="9"/>
  <c r="AA754" i="9"/>
  <c r="AB754" i="9"/>
  <c r="AC754" i="9"/>
  <c r="AA755" i="9"/>
  <c r="AB755" i="9"/>
  <c r="AC755" i="9"/>
  <c r="AA756" i="9"/>
  <c r="AB756" i="9"/>
  <c r="AC756" i="9"/>
  <c r="AA757" i="9"/>
  <c r="AB757" i="9"/>
  <c r="AC757" i="9"/>
  <c r="AA758" i="9"/>
  <c r="Z758" i="9" s="1"/>
  <c r="AB758" i="9"/>
  <c r="AC758" i="9"/>
  <c r="AA759" i="9"/>
  <c r="AB759" i="9"/>
  <c r="AC759" i="9"/>
  <c r="AA760" i="9"/>
  <c r="Z760" i="9" s="1"/>
  <c r="AB760" i="9"/>
  <c r="AC760" i="9"/>
  <c r="AA761" i="9"/>
  <c r="AB761" i="9"/>
  <c r="AC761" i="9"/>
  <c r="AA762" i="9"/>
  <c r="AB762" i="9"/>
  <c r="AC762" i="9"/>
  <c r="AA763" i="9"/>
  <c r="AB763" i="9"/>
  <c r="AC763" i="9"/>
  <c r="AA764" i="9"/>
  <c r="AB764" i="9"/>
  <c r="AC764" i="9"/>
  <c r="AA765" i="9"/>
  <c r="Z765" i="9" s="1"/>
  <c r="AB765" i="9"/>
  <c r="AC765" i="9"/>
  <c r="AA766" i="9"/>
  <c r="AB766" i="9"/>
  <c r="AC766" i="9"/>
  <c r="AA767" i="9"/>
  <c r="AB767" i="9"/>
  <c r="AC767" i="9"/>
  <c r="AA768" i="9"/>
  <c r="AB768" i="9"/>
  <c r="AC768" i="9"/>
  <c r="AA769" i="9"/>
  <c r="AB769" i="9"/>
  <c r="AC769" i="9"/>
  <c r="AA770" i="9"/>
  <c r="AB770" i="9"/>
  <c r="AC770" i="9"/>
  <c r="AA771" i="9"/>
  <c r="AB771" i="9"/>
  <c r="AC771" i="9"/>
  <c r="AA772" i="9"/>
  <c r="AB772" i="9"/>
  <c r="AC772" i="9"/>
  <c r="AA773" i="9"/>
  <c r="Z773" i="9" s="1"/>
  <c r="AB773" i="9"/>
  <c r="AC773" i="9"/>
  <c r="AA774" i="9"/>
  <c r="AB774" i="9"/>
  <c r="AC774" i="9"/>
  <c r="AA775" i="9"/>
  <c r="AB775" i="9"/>
  <c r="AC775" i="9"/>
  <c r="AA776" i="9"/>
  <c r="Z776" i="9" s="1"/>
  <c r="AB776" i="9"/>
  <c r="AC776" i="9"/>
  <c r="AA777" i="9"/>
  <c r="AB777" i="9"/>
  <c r="AC777" i="9"/>
  <c r="AA778" i="9"/>
  <c r="AB778" i="9"/>
  <c r="AC778" i="9"/>
  <c r="AA779" i="9"/>
  <c r="AB779" i="9"/>
  <c r="AC779" i="9"/>
  <c r="AA780" i="9"/>
  <c r="AB780" i="9"/>
  <c r="AC780" i="9"/>
  <c r="AA781" i="9"/>
  <c r="Z781" i="9" s="1"/>
  <c r="AB781" i="9"/>
  <c r="AC781" i="9"/>
  <c r="AA782" i="9"/>
  <c r="AB782" i="9"/>
  <c r="AC782" i="9"/>
  <c r="AA783" i="9"/>
  <c r="AB783" i="9"/>
  <c r="AC783" i="9"/>
  <c r="AA784" i="9"/>
  <c r="AB784" i="9"/>
  <c r="AC784" i="9"/>
  <c r="AA785" i="9"/>
  <c r="AB785" i="9"/>
  <c r="AC785" i="9"/>
  <c r="AA786" i="9"/>
  <c r="AB786" i="9"/>
  <c r="AC786" i="9"/>
  <c r="AA787" i="9"/>
  <c r="AB787" i="9"/>
  <c r="AC787" i="9"/>
  <c r="AA788" i="9"/>
  <c r="Z788" i="9" s="1"/>
  <c r="AB788" i="9"/>
  <c r="AC788" i="9"/>
  <c r="AA789" i="9"/>
  <c r="AB789" i="9"/>
  <c r="AC789" i="9"/>
  <c r="AA790" i="9"/>
  <c r="AB790" i="9"/>
  <c r="AC790" i="9"/>
  <c r="AA791" i="9"/>
  <c r="AB791" i="9"/>
  <c r="AC791" i="9"/>
  <c r="AA792" i="9"/>
  <c r="Z792" i="9" s="1"/>
  <c r="AB792" i="9"/>
  <c r="AC792" i="9"/>
  <c r="AA793" i="9"/>
  <c r="AB793" i="9"/>
  <c r="AC793" i="9"/>
  <c r="AA794" i="9"/>
  <c r="AB794" i="9"/>
  <c r="AC794" i="9"/>
  <c r="AA795" i="9"/>
  <c r="AB795" i="9"/>
  <c r="AC795" i="9"/>
  <c r="AA796" i="9"/>
  <c r="AB796" i="9"/>
  <c r="AC796" i="9"/>
  <c r="AA797" i="9"/>
  <c r="Z797" i="9" s="1"/>
  <c r="AB797" i="9"/>
  <c r="AC797" i="9"/>
  <c r="AA798" i="9"/>
  <c r="AB798" i="9"/>
  <c r="AC798" i="9"/>
  <c r="AA799" i="9"/>
  <c r="AB799" i="9"/>
  <c r="AC799" i="9"/>
  <c r="AA800" i="9"/>
  <c r="AB800" i="9"/>
  <c r="AC800" i="9"/>
  <c r="AA801" i="9"/>
  <c r="AB801" i="9"/>
  <c r="AC801" i="9"/>
  <c r="AA802" i="9"/>
  <c r="AB802" i="9"/>
  <c r="AC802" i="9"/>
  <c r="AA803" i="9"/>
  <c r="AB803" i="9"/>
  <c r="AC803" i="9"/>
  <c r="AA804" i="9"/>
  <c r="AB804" i="9"/>
  <c r="AC804" i="9"/>
  <c r="AA805" i="9"/>
  <c r="AB805" i="9"/>
  <c r="AC805" i="9"/>
  <c r="AA806" i="9"/>
  <c r="Z806" i="9" s="1"/>
  <c r="AB806" i="9"/>
  <c r="AC806" i="9"/>
  <c r="AA807" i="9"/>
  <c r="AB807" i="9"/>
  <c r="AC807" i="9"/>
  <c r="AA808" i="9"/>
  <c r="Z808" i="9" s="1"/>
  <c r="AB808" i="9"/>
  <c r="AC808" i="9"/>
  <c r="AA809" i="9"/>
  <c r="AB809" i="9"/>
  <c r="AC809" i="9"/>
  <c r="AA810" i="9"/>
  <c r="AB810" i="9"/>
  <c r="AC810" i="9"/>
  <c r="AA811" i="9"/>
  <c r="AB811" i="9"/>
  <c r="AC811" i="9"/>
  <c r="AA812" i="9"/>
  <c r="AB812" i="9"/>
  <c r="AC812" i="9"/>
  <c r="AA813" i="9"/>
  <c r="Z813" i="9" s="1"/>
  <c r="AB813" i="9"/>
  <c r="AC813" i="9"/>
  <c r="AA814" i="9"/>
  <c r="AB814" i="9"/>
  <c r="AC814" i="9"/>
  <c r="AA815" i="9"/>
  <c r="AB815" i="9"/>
  <c r="AC815" i="9"/>
  <c r="AA816" i="9"/>
  <c r="AB816" i="9"/>
  <c r="AC816" i="9"/>
  <c r="AA817" i="9"/>
  <c r="AB817" i="9"/>
  <c r="AC817" i="9"/>
  <c r="AA818" i="9"/>
  <c r="AB818" i="9"/>
  <c r="AC818" i="9"/>
  <c r="AA819" i="9"/>
  <c r="AB819" i="9"/>
  <c r="AC819" i="9"/>
  <c r="AA820" i="9"/>
  <c r="AB820" i="9"/>
  <c r="AC820" i="9"/>
  <c r="AA821" i="9"/>
  <c r="AB821" i="9"/>
  <c r="AC821" i="9"/>
  <c r="AA822" i="9"/>
  <c r="Z822" i="9" s="1"/>
  <c r="AB822" i="9"/>
  <c r="AC822" i="9"/>
  <c r="AA823" i="9"/>
  <c r="AB823" i="9"/>
  <c r="AC823" i="9"/>
  <c r="AA824" i="9"/>
  <c r="AB824" i="9"/>
  <c r="AC824" i="9"/>
  <c r="AA825" i="9"/>
  <c r="AB825" i="9"/>
  <c r="AC825" i="9"/>
  <c r="AA826" i="9"/>
  <c r="AB826" i="9"/>
  <c r="AC826" i="9"/>
  <c r="AA827" i="9"/>
  <c r="AB827" i="9"/>
  <c r="AC827" i="9"/>
  <c r="AA828" i="9"/>
  <c r="AB828" i="9"/>
  <c r="AC828" i="9"/>
  <c r="AA829" i="9"/>
  <c r="Z829" i="9" s="1"/>
  <c r="AB829" i="9"/>
  <c r="AC829" i="9"/>
  <c r="AA830" i="9"/>
  <c r="AB830" i="9"/>
  <c r="AC830" i="9"/>
  <c r="AA831" i="9"/>
  <c r="AB831" i="9"/>
  <c r="AC831" i="9"/>
  <c r="AA832" i="9"/>
  <c r="AB832" i="9"/>
  <c r="AC832" i="9"/>
  <c r="AA833" i="9"/>
  <c r="AB833" i="9"/>
  <c r="AC833" i="9"/>
  <c r="AA834" i="9"/>
  <c r="AB834" i="9"/>
  <c r="AC834" i="9"/>
  <c r="AA835" i="9"/>
  <c r="AB835" i="9"/>
  <c r="AC835" i="9"/>
  <c r="AA836" i="9"/>
  <c r="AB836" i="9"/>
  <c r="AC836" i="9"/>
  <c r="AA837" i="9"/>
  <c r="Z837" i="9" s="1"/>
  <c r="AB837" i="9"/>
  <c r="AC837" i="9"/>
  <c r="AA838" i="9"/>
  <c r="Z838" i="9" s="1"/>
  <c r="AB838" i="9"/>
  <c r="AC838" i="9"/>
  <c r="AA839" i="9"/>
  <c r="AB839" i="9"/>
  <c r="AC839" i="9"/>
  <c r="AA840" i="9"/>
  <c r="Z840" i="9" s="1"/>
  <c r="AB840" i="9"/>
  <c r="AC840" i="9"/>
  <c r="AA841" i="9"/>
  <c r="AB841" i="9"/>
  <c r="AC841" i="9"/>
  <c r="AA842" i="9"/>
  <c r="AB842" i="9"/>
  <c r="AC842" i="9"/>
  <c r="AA843" i="9"/>
  <c r="AB843" i="9"/>
  <c r="AC843" i="9"/>
  <c r="AA844" i="9"/>
  <c r="AB844" i="9"/>
  <c r="AC844" i="9"/>
  <c r="AA845" i="9"/>
  <c r="Z845" i="9" s="1"/>
  <c r="AB845" i="9"/>
  <c r="AC845" i="9"/>
  <c r="AA846" i="9"/>
  <c r="AB846" i="9"/>
  <c r="AC846" i="9"/>
  <c r="AA847" i="9"/>
  <c r="AB847" i="9"/>
  <c r="AC847" i="9"/>
  <c r="AA848" i="9"/>
  <c r="AB848" i="9"/>
  <c r="AC848" i="9"/>
  <c r="AA849" i="9"/>
  <c r="AB849" i="9"/>
  <c r="AC849" i="9"/>
  <c r="AA850" i="9"/>
  <c r="AB850" i="9"/>
  <c r="AC850" i="9"/>
  <c r="AA851" i="9"/>
  <c r="AB851" i="9"/>
  <c r="AC851" i="9"/>
  <c r="AA852" i="9"/>
  <c r="AB852" i="9"/>
  <c r="AC852" i="9"/>
  <c r="AA853" i="9"/>
  <c r="AB853" i="9"/>
  <c r="AC853" i="9"/>
  <c r="AA854" i="9"/>
  <c r="AB854" i="9"/>
  <c r="AC854" i="9"/>
  <c r="AA855" i="9"/>
  <c r="AB855" i="9"/>
  <c r="AC855" i="9"/>
  <c r="AA856" i="9"/>
  <c r="Z856" i="9" s="1"/>
  <c r="AB856" i="9"/>
  <c r="AC856" i="9"/>
  <c r="AA857" i="9"/>
  <c r="AB857" i="9"/>
  <c r="AC857" i="9"/>
  <c r="AA858" i="9"/>
  <c r="AB858" i="9"/>
  <c r="AC858" i="9"/>
  <c r="AA859" i="9"/>
  <c r="AB859" i="9"/>
  <c r="AC859" i="9"/>
  <c r="AA860" i="9"/>
  <c r="AB860" i="9"/>
  <c r="AC860" i="9"/>
  <c r="AA861" i="9"/>
  <c r="Z861" i="9" s="1"/>
  <c r="AB861" i="9"/>
  <c r="AC861" i="9"/>
  <c r="AA862" i="9"/>
  <c r="AB862" i="9"/>
  <c r="AC862" i="9"/>
  <c r="AA863" i="9"/>
  <c r="AB863" i="9"/>
  <c r="AC863" i="9"/>
  <c r="AA864" i="9"/>
  <c r="AB864" i="9"/>
  <c r="AC864" i="9"/>
  <c r="AA865" i="9"/>
  <c r="AB865" i="9"/>
  <c r="AC865" i="9"/>
  <c r="AA866" i="9"/>
  <c r="AB866" i="9"/>
  <c r="AC866" i="9"/>
  <c r="AA867" i="9"/>
  <c r="Z867" i="9" s="1"/>
  <c r="AB867" i="9"/>
  <c r="AC867" i="9"/>
  <c r="AA868" i="9"/>
  <c r="AB868" i="9"/>
  <c r="AC868" i="9"/>
  <c r="AA869" i="9"/>
  <c r="AB869" i="9"/>
  <c r="AC869" i="9"/>
  <c r="AA870" i="9"/>
  <c r="Z870" i="9" s="1"/>
  <c r="AB870" i="9"/>
  <c r="AC870" i="9"/>
  <c r="AA871" i="9"/>
  <c r="AB871" i="9"/>
  <c r="AC871" i="9"/>
  <c r="AA872" i="9"/>
  <c r="Z872" i="9" s="1"/>
  <c r="AB872" i="9"/>
  <c r="AC872" i="9"/>
  <c r="AA873" i="9"/>
  <c r="AB873" i="9"/>
  <c r="AC873" i="9"/>
  <c r="AA874" i="9"/>
  <c r="AB874" i="9"/>
  <c r="AC874" i="9"/>
  <c r="AA875" i="9"/>
  <c r="AB875" i="9"/>
  <c r="AC875" i="9"/>
  <c r="AA876" i="9"/>
  <c r="AB876" i="9"/>
  <c r="AC876" i="9"/>
  <c r="AA877" i="9"/>
  <c r="Z877" i="9" s="1"/>
  <c r="AB877" i="9"/>
  <c r="AC877" i="9"/>
  <c r="AA878" i="9"/>
  <c r="AB878" i="9"/>
  <c r="AC878" i="9"/>
  <c r="AA879" i="9"/>
  <c r="AB879" i="9"/>
  <c r="AC879" i="9"/>
  <c r="AA880" i="9"/>
  <c r="AB880" i="9"/>
  <c r="AC880" i="9"/>
  <c r="AA881" i="9"/>
  <c r="AB881" i="9"/>
  <c r="AC881" i="9"/>
  <c r="AA882" i="9"/>
  <c r="AB882" i="9"/>
  <c r="AC882" i="9"/>
  <c r="AA883" i="9"/>
  <c r="AB883" i="9"/>
  <c r="AC883" i="9"/>
  <c r="AA884" i="9"/>
  <c r="AB884" i="9"/>
  <c r="AC884" i="9"/>
  <c r="AA885" i="9"/>
  <c r="AB885" i="9"/>
  <c r="AC885" i="9"/>
  <c r="AA886" i="9"/>
  <c r="Z886" i="9" s="1"/>
  <c r="AB886" i="9"/>
  <c r="AC886" i="9"/>
  <c r="AA887" i="9"/>
  <c r="AB887" i="9"/>
  <c r="AC887" i="9"/>
  <c r="AA888" i="9"/>
  <c r="Z888" i="9" s="1"/>
  <c r="AB888" i="9"/>
  <c r="AC888" i="9"/>
  <c r="AA889" i="9"/>
  <c r="AB889" i="9"/>
  <c r="AC889" i="9"/>
  <c r="AA890" i="9"/>
  <c r="AB890" i="9"/>
  <c r="AC890" i="9"/>
  <c r="AA891" i="9"/>
  <c r="AB891" i="9"/>
  <c r="AC891" i="9"/>
  <c r="AA892" i="9"/>
  <c r="AB892" i="9"/>
  <c r="AC892" i="9"/>
  <c r="AA893" i="9"/>
  <c r="Z893" i="9" s="1"/>
  <c r="AB893" i="9"/>
  <c r="AC893" i="9"/>
  <c r="AA894" i="9"/>
  <c r="AB894" i="9"/>
  <c r="AC894" i="9"/>
  <c r="AA895" i="9"/>
  <c r="AB895" i="9"/>
  <c r="AC895" i="9"/>
  <c r="AA896" i="9"/>
  <c r="AB896" i="9"/>
  <c r="AC896" i="9"/>
  <c r="AA897" i="9"/>
  <c r="AB897" i="9"/>
  <c r="AC897" i="9"/>
  <c r="AA898" i="9"/>
  <c r="AB898" i="9"/>
  <c r="AC898" i="9"/>
  <c r="AA899" i="9"/>
  <c r="AB899" i="9"/>
  <c r="AC899" i="9"/>
  <c r="AA900" i="9"/>
  <c r="AB900" i="9"/>
  <c r="AC900" i="9"/>
  <c r="AA901" i="9"/>
  <c r="AB901" i="9"/>
  <c r="AC901" i="9"/>
  <c r="AA902" i="9"/>
  <c r="Z902" i="9" s="1"/>
  <c r="AB902" i="9"/>
  <c r="AC902" i="9"/>
  <c r="AA903" i="9"/>
  <c r="Z903" i="9" s="1"/>
  <c r="AB903" i="9"/>
  <c r="AC903" i="9"/>
  <c r="AA904" i="9"/>
  <c r="Z904" i="9" s="1"/>
  <c r="AB904" i="9"/>
  <c r="AC904" i="9"/>
  <c r="AA905" i="9"/>
  <c r="AB905" i="9"/>
  <c r="AC905" i="9"/>
  <c r="AA906" i="9"/>
  <c r="AB906" i="9"/>
  <c r="AC906" i="9"/>
  <c r="AA907" i="9"/>
  <c r="AB907" i="9"/>
  <c r="AC907" i="9"/>
  <c r="AA908" i="9"/>
  <c r="AB908" i="9"/>
  <c r="AC908" i="9"/>
  <c r="AA909" i="9"/>
  <c r="Z909" i="9" s="1"/>
  <c r="AB909" i="9"/>
  <c r="AC909" i="9"/>
  <c r="AA910" i="9"/>
  <c r="AB910" i="9"/>
  <c r="AC910" i="9"/>
  <c r="AA911" i="9"/>
  <c r="AB911" i="9"/>
  <c r="AC911" i="9"/>
  <c r="AA912" i="9"/>
  <c r="AB912" i="9"/>
  <c r="AC912" i="9"/>
  <c r="AA913" i="9"/>
  <c r="AB913" i="9"/>
  <c r="AC913" i="9"/>
  <c r="AA914" i="9"/>
  <c r="AB914" i="9"/>
  <c r="AC914" i="9"/>
  <c r="AA915" i="9"/>
  <c r="AB915" i="9"/>
  <c r="AC915" i="9"/>
  <c r="AA916" i="9"/>
  <c r="AB916" i="9"/>
  <c r="AC916" i="9"/>
  <c r="AA917" i="9"/>
  <c r="AB917" i="9"/>
  <c r="AC917" i="9"/>
  <c r="AA918" i="9"/>
  <c r="AB918" i="9"/>
  <c r="AC918" i="9"/>
  <c r="AA919" i="9"/>
  <c r="AB919" i="9"/>
  <c r="AC919" i="9"/>
  <c r="AA920" i="9"/>
  <c r="Z920" i="9" s="1"/>
  <c r="AB920" i="9"/>
  <c r="AC920" i="9"/>
  <c r="AA921" i="9"/>
  <c r="Z921" i="9" s="1"/>
  <c r="AB921" i="9"/>
  <c r="AC921" i="9"/>
  <c r="AA922" i="9"/>
  <c r="AB922" i="9"/>
  <c r="AC922" i="9"/>
  <c r="AA923" i="9"/>
  <c r="AB923" i="9"/>
  <c r="AC923" i="9"/>
  <c r="AA924" i="9"/>
  <c r="AB924" i="9"/>
  <c r="AC924" i="9"/>
  <c r="AA925" i="9"/>
  <c r="Z925" i="9" s="1"/>
  <c r="AB925" i="9"/>
  <c r="AC925" i="9"/>
  <c r="AA926" i="9"/>
  <c r="AB926" i="9"/>
  <c r="AC926" i="9"/>
  <c r="AA927" i="9"/>
  <c r="AB927" i="9"/>
  <c r="AC927" i="9"/>
  <c r="AA928" i="9"/>
  <c r="AB928" i="9"/>
  <c r="AC928" i="9"/>
  <c r="AA929" i="9"/>
  <c r="AB929" i="9"/>
  <c r="AC929" i="9"/>
  <c r="AA930" i="9"/>
  <c r="AB930" i="9"/>
  <c r="AC930" i="9"/>
  <c r="AA931" i="9"/>
  <c r="AB931" i="9"/>
  <c r="AC931" i="9"/>
  <c r="AA932" i="9"/>
  <c r="AB932" i="9"/>
  <c r="AC932" i="9"/>
  <c r="AA933" i="9"/>
  <c r="AB933" i="9"/>
  <c r="AC933" i="9"/>
  <c r="AA934" i="9"/>
  <c r="AB934" i="9"/>
  <c r="AC934" i="9"/>
  <c r="AA935" i="9"/>
  <c r="AB935" i="9"/>
  <c r="AC935" i="9"/>
  <c r="AA936" i="9"/>
  <c r="Z936" i="9" s="1"/>
  <c r="AB936" i="9"/>
  <c r="AC936" i="9"/>
  <c r="AA937" i="9"/>
  <c r="AB937" i="9"/>
  <c r="AC937" i="9"/>
  <c r="AA938" i="9"/>
  <c r="AB938" i="9"/>
  <c r="AC938" i="9"/>
  <c r="AA939" i="9"/>
  <c r="AB939" i="9"/>
  <c r="AC939" i="9"/>
  <c r="AA940" i="9"/>
  <c r="AB940" i="9"/>
  <c r="AC940" i="9"/>
  <c r="AA941" i="9"/>
  <c r="Z941" i="9" s="1"/>
  <c r="AB941" i="9"/>
  <c r="AC941" i="9"/>
  <c r="AA942" i="9"/>
  <c r="AB942" i="9"/>
  <c r="AC942" i="9"/>
  <c r="AA943" i="9"/>
  <c r="AB943" i="9"/>
  <c r="AC943" i="9"/>
  <c r="AA944" i="9"/>
  <c r="AB944" i="9"/>
  <c r="AC944" i="9"/>
  <c r="AA945" i="9"/>
  <c r="AB945" i="9"/>
  <c r="AC945" i="9"/>
  <c r="AA946" i="9"/>
  <c r="AB946" i="9"/>
  <c r="AC946" i="9"/>
  <c r="AA947" i="9"/>
  <c r="AB947" i="9"/>
  <c r="AC947" i="9"/>
  <c r="AA948" i="9"/>
  <c r="AB948" i="9"/>
  <c r="AC948" i="9"/>
  <c r="AA949" i="9"/>
  <c r="AB949" i="9"/>
  <c r="AC949" i="9"/>
  <c r="AA950" i="9"/>
  <c r="AB950" i="9"/>
  <c r="AC950" i="9"/>
  <c r="AA951" i="9"/>
  <c r="AB951" i="9"/>
  <c r="AC951" i="9"/>
  <c r="AA952" i="9"/>
  <c r="Z952" i="9" s="1"/>
  <c r="AB952" i="9"/>
  <c r="AC952" i="9"/>
  <c r="AA953" i="9"/>
  <c r="Z953" i="9" s="1"/>
  <c r="AB953" i="9"/>
  <c r="AC953" i="9"/>
  <c r="AA954" i="9"/>
  <c r="Z954" i="9" s="1"/>
  <c r="AB954" i="9"/>
  <c r="AC954" i="9"/>
  <c r="AA955" i="9"/>
  <c r="AB955" i="9"/>
  <c r="AC955" i="9"/>
  <c r="AA956" i="9"/>
  <c r="AB956" i="9"/>
  <c r="AC956" i="9"/>
  <c r="AA957" i="9"/>
  <c r="Z957" i="9" s="1"/>
  <c r="AB957" i="9"/>
  <c r="AC957" i="9"/>
  <c r="AA958" i="9"/>
  <c r="AB958" i="9"/>
  <c r="AC958" i="9"/>
  <c r="AA959" i="9"/>
  <c r="AB959" i="9"/>
  <c r="AC959" i="9"/>
  <c r="AA960" i="9"/>
  <c r="AB960" i="9"/>
  <c r="AC960" i="9"/>
  <c r="AA961" i="9"/>
  <c r="AB961" i="9"/>
  <c r="AC961" i="9"/>
  <c r="AA962" i="9"/>
  <c r="AB962" i="9"/>
  <c r="AC962" i="9"/>
  <c r="AA963" i="9"/>
  <c r="AB963" i="9"/>
  <c r="AC963" i="9"/>
  <c r="AA964" i="9"/>
  <c r="AB964" i="9"/>
  <c r="AC964" i="9"/>
  <c r="AA965" i="9"/>
  <c r="AB965" i="9"/>
  <c r="AC965" i="9"/>
  <c r="AA966" i="9"/>
  <c r="AB966" i="9"/>
  <c r="AC966" i="9"/>
  <c r="AA967" i="9"/>
  <c r="AB967" i="9"/>
  <c r="AC967" i="9"/>
  <c r="AA968" i="9"/>
  <c r="Z968" i="9" s="1"/>
  <c r="AB968" i="9"/>
  <c r="AC968" i="9"/>
  <c r="AA969" i="9"/>
  <c r="AB969" i="9"/>
  <c r="AC969" i="9"/>
  <c r="AA970" i="9"/>
  <c r="AB970" i="9"/>
  <c r="AC970" i="9"/>
  <c r="AA971" i="9"/>
  <c r="AB971" i="9"/>
  <c r="AC971" i="9"/>
  <c r="AA972" i="9"/>
  <c r="AB972" i="9"/>
  <c r="AC972" i="9"/>
  <c r="AA973" i="9"/>
  <c r="Z973" i="9" s="1"/>
  <c r="AB973" i="9"/>
  <c r="AC973" i="9"/>
  <c r="AA974" i="9"/>
  <c r="AB974" i="9"/>
  <c r="AC974" i="9"/>
  <c r="AA975" i="9"/>
  <c r="AB975" i="9"/>
  <c r="AC975" i="9"/>
  <c r="AA976" i="9"/>
  <c r="AB976" i="9"/>
  <c r="AC976" i="9"/>
  <c r="AA977" i="9"/>
  <c r="AB977" i="9"/>
  <c r="AC977" i="9"/>
  <c r="AA978" i="9"/>
  <c r="AB978" i="9"/>
  <c r="AC978" i="9"/>
  <c r="AA979" i="9"/>
  <c r="Z979" i="9" s="1"/>
  <c r="AB979" i="9"/>
  <c r="AC979" i="9"/>
  <c r="AA980" i="9"/>
  <c r="AB980" i="9"/>
  <c r="AC980" i="9"/>
  <c r="AA981" i="9"/>
  <c r="AB981" i="9"/>
  <c r="AC981" i="9"/>
  <c r="AA982" i="9"/>
  <c r="AB982" i="9"/>
  <c r="AC982" i="9"/>
  <c r="AA983" i="9"/>
  <c r="AB983" i="9"/>
  <c r="AC983" i="9"/>
  <c r="AA984" i="9"/>
  <c r="Z984" i="9" s="1"/>
  <c r="AB984" i="9"/>
  <c r="AC984" i="9"/>
  <c r="AA985" i="9"/>
  <c r="Z985" i="9" s="1"/>
  <c r="AB985" i="9"/>
  <c r="AC985" i="9"/>
  <c r="AA986" i="9"/>
  <c r="AB986" i="9"/>
  <c r="AC986" i="9"/>
  <c r="AA987" i="9"/>
  <c r="AB987" i="9"/>
  <c r="AC987" i="9"/>
  <c r="AA988" i="9"/>
  <c r="AB988" i="9"/>
  <c r="AC988" i="9"/>
  <c r="AA989" i="9"/>
  <c r="Z989" i="9" s="1"/>
  <c r="AB989" i="9"/>
  <c r="AC989" i="9"/>
  <c r="AA990" i="9"/>
  <c r="Z990" i="9" s="1"/>
  <c r="AB990" i="9"/>
  <c r="AC990" i="9"/>
  <c r="AA991" i="9"/>
  <c r="AB991" i="9"/>
  <c r="AC991" i="9"/>
  <c r="AA992" i="9"/>
  <c r="AB992" i="9"/>
  <c r="AC992" i="9"/>
  <c r="AA993" i="9"/>
  <c r="AB993" i="9"/>
  <c r="AC993" i="9"/>
  <c r="AA994" i="9"/>
  <c r="AB994" i="9"/>
  <c r="AC994" i="9"/>
  <c r="AA995" i="9"/>
  <c r="AB995" i="9"/>
  <c r="AC995" i="9"/>
  <c r="AA996" i="9"/>
  <c r="Z996" i="9" s="1"/>
  <c r="AB996" i="9"/>
  <c r="AC996" i="9"/>
  <c r="AA997" i="9"/>
  <c r="AB997" i="9"/>
  <c r="AC997" i="9"/>
  <c r="AA998" i="9"/>
  <c r="AB998" i="9"/>
  <c r="AC998" i="9"/>
  <c r="AA999" i="9"/>
  <c r="AB999" i="9"/>
  <c r="AC999" i="9"/>
  <c r="AA1000" i="9"/>
  <c r="Z1000" i="9" s="1"/>
  <c r="AB1000" i="9"/>
  <c r="AC1000" i="9"/>
  <c r="AA1001" i="9"/>
  <c r="AB1001" i="9"/>
  <c r="AC1001" i="9"/>
  <c r="AC2" i="9"/>
  <c r="AB2" i="9"/>
  <c r="AA2" i="9"/>
  <c r="U479" i="9"/>
  <c r="V479" i="9"/>
  <c r="W479" i="9"/>
  <c r="X479" i="9"/>
  <c r="Y479" i="9" s="1"/>
  <c r="T479" i="9" s="1"/>
  <c r="Z479" i="9"/>
  <c r="U480" i="9"/>
  <c r="V480" i="9"/>
  <c r="X480" i="9" s="1"/>
  <c r="W480" i="9"/>
  <c r="Y480" i="9"/>
  <c r="T480" i="9" s="1"/>
  <c r="Z480" i="9"/>
  <c r="U481" i="9"/>
  <c r="V481" i="9"/>
  <c r="W481" i="9"/>
  <c r="X481" i="9" s="1"/>
  <c r="Y481" i="9" s="1"/>
  <c r="T481" i="9" s="1"/>
  <c r="Z481" i="9"/>
  <c r="U482" i="9"/>
  <c r="X482" i="9" s="1"/>
  <c r="Y482" i="9" s="1"/>
  <c r="T482" i="9" s="1"/>
  <c r="V482" i="9"/>
  <c r="W482" i="9"/>
  <c r="Z482" i="9"/>
  <c r="U483" i="9"/>
  <c r="X483" i="9" s="1"/>
  <c r="Y483" i="9" s="1"/>
  <c r="T483" i="9" s="1"/>
  <c r="V483" i="9"/>
  <c r="W483" i="9"/>
  <c r="Z483" i="9"/>
  <c r="U484" i="9"/>
  <c r="X484" i="9" s="1"/>
  <c r="Y484" i="9" s="1"/>
  <c r="T484" i="9" s="1"/>
  <c r="V484" i="9"/>
  <c r="W484" i="9"/>
  <c r="Z484" i="9"/>
  <c r="U485" i="9"/>
  <c r="V485" i="9"/>
  <c r="W485" i="9"/>
  <c r="Z485" i="9"/>
  <c r="U486" i="9"/>
  <c r="X486" i="9" s="1"/>
  <c r="V486" i="9"/>
  <c r="W486" i="9"/>
  <c r="Z486" i="9"/>
  <c r="U487" i="9"/>
  <c r="X487" i="9" s="1"/>
  <c r="V487" i="9"/>
  <c r="W487" i="9"/>
  <c r="Z487" i="9"/>
  <c r="U488" i="9"/>
  <c r="X488" i="9" s="1"/>
  <c r="V488" i="9"/>
  <c r="W488" i="9"/>
  <c r="U489" i="9"/>
  <c r="V489" i="9"/>
  <c r="W489" i="9"/>
  <c r="X489" i="9" s="1"/>
  <c r="Z489" i="9"/>
  <c r="U490" i="9"/>
  <c r="X490" i="9" s="1"/>
  <c r="V490" i="9"/>
  <c r="W490" i="9"/>
  <c r="Z490" i="9"/>
  <c r="U491" i="9"/>
  <c r="X491" i="9" s="1"/>
  <c r="V491" i="9"/>
  <c r="W491" i="9"/>
  <c r="Z491" i="9"/>
  <c r="U492" i="9"/>
  <c r="X492" i="9" s="1"/>
  <c r="V492" i="9"/>
  <c r="W492" i="9"/>
  <c r="Z492" i="9"/>
  <c r="U493" i="9"/>
  <c r="V493" i="9"/>
  <c r="W493" i="9"/>
  <c r="U494" i="9"/>
  <c r="X494" i="9" s="1"/>
  <c r="V494" i="9"/>
  <c r="W494" i="9"/>
  <c r="Z494" i="9"/>
  <c r="U495" i="9"/>
  <c r="X495" i="9" s="1"/>
  <c r="V495" i="9"/>
  <c r="W495" i="9"/>
  <c r="Z495" i="9"/>
  <c r="U496" i="9"/>
  <c r="X496" i="9" s="1"/>
  <c r="V496" i="9"/>
  <c r="W496" i="9"/>
  <c r="Z496" i="9"/>
  <c r="U497" i="9"/>
  <c r="X497" i="9" s="1"/>
  <c r="V497" i="9"/>
  <c r="W497" i="9"/>
  <c r="Z497" i="9"/>
  <c r="U498" i="9"/>
  <c r="X498" i="9" s="1"/>
  <c r="V498" i="9"/>
  <c r="W498" i="9"/>
  <c r="Z498" i="9"/>
  <c r="U499" i="9"/>
  <c r="X499" i="9" s="1"/>
  <c r="V499" i="9"/>
  <c r="W499" i="9"/>
  <c r="Z499" i="9"/>
  <c r="U500" i="9"/>
  <c r="X500" i="9" s="1"/>
  <c r="V500" i="9"/>
  <c r="W500" i="9"/>
  <c r="Z500" i="9"/>
  <c r="U501" i="9"/>
  <c r="V501" i="9"/>
  <c r="W501" i="9"/>
  <c r="Z501" i="9"/>
  <c r="U502" i="9"/>
  <c r="X502" i="9" s="1"/>
  <c r="V502" i="9"/>
  <c r="W502" i="9"/>
  <c r="Z502" i="9"/>
  <c r="U503" i="9"/>
  <c r="X503" i="9" s="1"/>
  <c r="V503" i="9"/>
  <c r="W503" i="9"/>
  <c r="Z503" i="9"/>
  <c r="U504" i="9"/>
  <c r="X504" i="9" s="1"/>
  <c r="V504" i="9"/>
  <c r="W504" i="9"/>
  <c r="U505" i="9"/>
  <c r="X505" i="9" s="1"/>
  <c r="V505" i="9"/>
  <c r="W505" i="9"/>
  <c r="Z505" i="9"/>
  <c r="U506" i="9"/>
  <c r="X506" i="9" s="1"/>
  <c r="V506" i="9"/>
  <c r="W506" i="9"/>
  <c r="Z506" i="9"/>
  <c r="U507" i="9"/>
  <c r="X507" i="9" s="1"/>
  <c r="V507" i="9"/>
  <c r="W507" i="9"/>
  <c r="Z507" i="9"/>
  <c r="U508" i="9"/>
  <c r="X508" i="9" s="1"/>
  <c r="V508" i="9"/>
  <c r="W508" i="9"/>
  <c r="Z508" i="9"/>
  <c r="U509" i="9"/>
  <c r="V509" i="9"/>
  <c r="W509" i="9"/>
  <c r="U510" i="9"/>
  <c r="X510" i="9" s="1"/>
  <c r="V510" i="9"/>
  <c r="W510" i="9"/>
  <c r="Z510" i="9"/>
  <c r="U511" i="9"/>
  <c r="X511" i="9" s="1"/>
  <c r="V511" i="9"/>
  <c r="W511" i="9"/>
  <c r="Z511" i="9"/>
  <c r="U512" i="9"/>
  <c r="X512" i="9" s="1"/>
  <c r="V512" i="9"/>
  <c r="W512" i="9"/>
  <c r="Z512" i="9"/>
  <c r="U513" i="9"/>
  <c r="X513" i="9" s="1"/>
  <c r="V513" i="9"/>
  <c r="W513" i="9"/>
  <c r="Z513" i="9"/>
  <c r="U514" i="9"/>
  <c r="X514" i="9" s="1"/>
  <c r="V514" i="9"/>
  <c r="W514" i="9"/>
  <c r="Z514" i="9"/>
  <c r="U515" i="9"/>
  <c r="X515" i="9" s="1"/>
  <c r="V515" i="9"/>
  <c r="W515" i="9"/>
  <c r="Z515" i="9"/>
  <c r="U516" i="9"/>
  <c r="X516" i="9" s="1"/>
  <c r="V516" i="9"/>
  <c r="W516" i="9"/>
  <c r="Z516" i="9"/>
  <c r="U517" i="9"/>
  <c r="V517" i="9"/>
  <c r="W517" i="9"/>
  <c r="Z517" i="9"/>
  <c r="U518" i="9"/>
  <c r="X518" i="9" s="1"/>
  <c r="V518" i="9"/>
  <c r="W518" i="9"/>
  <c r="Z518" i="9"/>
  <c r="U519" i="9"/>
  <c r="X519" i="9" s="1"/>
  <c r="V519" i="9"/>
  <c r="W519" i="9"/>
  <c r="Z519" i="9"/>
  <c r="U520" i="9"/>
  <c r="X520" i="9" s="1"/>
  <c r="V520" i="9"/>
  <c r="W520" i="9"/>
  <c r="U521" i="9"/>
  <c r="X521" i="9" s="1"/>
  <c r="V521" i="9"/>
  <c r="W521" i="9"/>
  <c r="Z521" i="9"/>
  <c r="U522" i="9"/>
  <c r="X522" i="9" s="1"/>
  <c r="V522" i="9"/>
  <c r="W522" i="9"/>
  <c r="Z522" i="9"/>
  <c r="U523" i="9"/>
  <c r="X523" i="9" s="1"/>
  <c r="V523" i="9"/>
  <c r="W523" i="9"/>
  <c r="Z523" i="9"/>
  <c r="U524" i="9"/>
  <c r="X524" i="9" s="1"/>
  <c r="V524" i="9"/>
  <c r="W524" i="9"/>
  <c r="Z524" i="9"/>
  <c r="U525" i="9"/>
  <c r="V525" i="9"/>
  <c r="W525" i="9"/>
  <c r="U526" i="9"/>
  <c r="X526" i="9" s="1"/>
  <c r="V526" i="9"/>
  <c r="W526" i="9"/>
  <c r="Z526" i="9"/>
  <c r="U527" i="9"/>
  <c r="X527" i="9" s="1"/>
  <c r="V527" i="9"/>
  <c r="W527" i="9"/>
  <c r="Z527" i="9"/>
  <c r="U528" i="9"/>
  <c r="X528" i="9" s="1"/>
  <c r="V528" i="9"/>
  <c r="W528" i="9"/>
  <c r="Z528" i="9"/>
  <c r="U529" i="9"/>
  <c r="X529" i="9" s="1"/>
  <c r="V529" i="9"/>
  <c r="W529" i="9"/>
  <c r="Z529" i="9"/>
  <c r="U530" i="9"/>
  <c r="X530" i="9" s="1"/>
  <c r="V530" i="9"/>
  <c r="W530" i="9"/>
  <c r="Z530" i="9"/>
  <c r="U531" i="9"/>
  <c r="X531" i="9" s="1"/>
  <c r="V531" i="9"/>
  <c r="W531" i="9"/>
  <c r="Z531" i="9"/>
  <c r="U532" i="9"/>
  <c r="X532" i="9" s="1"/>
  <c r="V532" i="9"/>
  <c r="W532" i="9"/>
  <c r="Z532" i="9"/>
  <c r="U533" i="9"/>
  <c r="V533" i="9"/>
  <c r="W533" i="9"/>
  <c r="Z533" i="9"/>
  <c r="U534" i="9"/>
  <c r="X534" i="9" s="1"/>
  <c r="V534" i="9"/>
  <c r="W534" i="9"/>
  <c r="Z534" i="9"/>
  <c r="U535" i="9"/>
  <c r="X535" i="9" s="1"/>
  <c r="V535" i="9"/>
  <c r="W535" i="9"/>
  <c r="Z535" i="9"/>
  <c r="U536" i="9"/>
  <c r="X536" i="9" s="1"/>
  <c r="V536" i="9"/>
  <c r="W536" i="9"/>
  <c r="U537" i="9"/>
  <c r="X537" i="9" s="1"/>
  <c r="V537" i="9"/>
  <c r="W537" i="9"/>
  <c r="Z537" i="9"/>
  <c r="U538" i="9"/>
  <c r="X538" i="9" s="1"/>
  <c r="V538" i="9"/>
  <c r="W538" i="9"/>
  <c r="Z538" i="9"/>
  <c r="U539" i="9"/>
  <c r="X539" i="9" s="1"/>
  <c r="V539" i="9"/>
  <c r="W539" i="9"/>
  <c r="Z539" i="9"/>
  <c r="U540" i="9"/>
  <c r="X540" i="9" s="1"/>
  <c r="V540" i="9"/>
  <c r="W540" i="9"/>
  <c r="Z540" i="9"/>
  <c r="U541" i="9"/>
  <c r="V541" i="9"/>
  <c r="W541" i="9"/>
  <c r="U542" i="9"/>
  <c r="X542" i="9" s="1"/>
  <c r="V542" i="9"/>
  <c r="W542" i="9"/>
  <c r="Z542" i="9"/>
  <c r="U543" i="9"/>
  <c r="X543" i="9" s="1"/>
  <c r="V543" i="9"/>
  <c r="W543" i="9"/>
  <c r="Z543" i="9"/>
  <c r="U544" i="9"/>
  <c r="X544" i="9" s="1"/>
  <c r="V544" i="9"/>
  <c r="W544" i="9"/>
  <c r="Z544" i="9"/>
  <c r="U545" i="9"/>
  <c r="X545" i="9" s="1"/>
  <c r="V545" i="9"/>
  <c r="W545" i="9"/>
  <c r="Z545" i="9"/>
  <c r="U546" i="9"/>
  <c r="X546" i="9" s="1"/>
  <c r="V546" i="9"/>
  <c r="W546" i="9"/>
  <c r="Z546" i="9"/>
  <c r="U547" i="9"/>
  <c r="X547" i="9" s="1"/>
  <c r="V547" i="9"/>
  <c r="W547" i="9"/>
  <c r="Z547" i="9"/>
  <c r="U548" i="9"/>
  <c r="X548" i="9" s="1"/>
  <c r="V548" i="9"/>
  <c r="W548" i="9"/>
  <c r="Z548" i="9"/>
  <c r="U549" i="9"/>
  <c r="X549" i="9" s="1"/>
  <c r="V549" i="9"/>
  <c r="W549" i="9"/>
  <c r="Z549" i="9"/>
  <c r="U550" i="9"/>
  <c r="X550" i="9" s="1"/>
  <c r="V550" i="9"/>
  <c r="W550" i="9"/>
  <c r="Z550" i="9"/>
  <c r="U551" i="9"/>
  <c r="X551" i="9" s="1"/>
  <c r="V551" i="9"/>
  <c r="W551" i="9"/>
  <c r="Z551" i="9"/>
  <c r="U552" i="9"/>
  <c r="X552" i="9" s="1"/>
  <c r="V552" i="9"/>
  <c r="W552" i="9"/>
  <c r="U553" i="9"/>
  <c r="V553" i="9"/>
  <c r="W553" i="9"/>
  <c r="Z553" i="9"/>
  <c r="U554" i="9"/>
  <c r="X554" i="9" s="1"/>
  <c r="V554" i="9"/>
  <c r="W554" i="9"/>
  <c r="Z554" i="9"/>
  <c r="U555" i="9"/>
  <c r="X555" i="9" s="1"/>
  <c r="V555" i="9"/>
  <c r="W555" i="9"/>
  <c r="Z555" i="9"/>
  <c r="U556" i="9"/>
  <c r="X556" i="9" s="1"/>
  <c r="V556" i="9"/>
  <c r="W556" i="9"/>
  <c r="Z556" i="9"/>
  <c r="U557" i="9"/>
  <c r="V557" i="9"/>
  <c r="W557" i="9"/>
  <c r="U558" i="9"/>
  <c r="X558" i="9" s="1"/>
  <c r="V558" i="9"/>
  <c r="W558" i="9"/>
  <c r="Z558" i="9"/>
  <c r="U559" i="9"/>
  <c r="X559" i="9" s="1"/>
  <c r="V559" i="9"/>
  <c r="W559" i="9"/>
  <c r="Z559" i="9"/>
  <c r="U560" i="9"/>
  <c r="X560" i="9" s="1"/>
  <c r="V560" i="9"/>
  <c r="W560" i="9"/>
  <c r="Z560" i="9"/>
  <c r="U561" i="9"/>
  <c r="V561" i="9"/>
  <c r="W561" i="9"/>
  <c r="Z561" i="9"/>
  <c r="U562" i="9"/>
  <c r="X562" i="9" s="1"/>
  <c r="V562" i="9"/>
  <c r="W562" i="9"/>
  <c r="Z562" i="9"/>
  <c r="U563" i="9"/>
  <c r="X563" i="9" s="1"/>
  <c r="V563" i="9"/>
  <c r="W563" i="9"/>
  <c r="Z563" i="9"/>
  <c r="U564" i="9"/>
  <c r="X564" i="9" s="1"/>
  <c r="V564" i="9"/>
  <c r="W564" i="9"/>
  <c r="Z564" i="9"/>
  <c r="U565" i="9"/>
  <c r="X565" i="9" s="1"/>
  <c r="V565" i="9"/>
  <c r="W565" i="9"/>
  <c r="Z565" i="9"/>
  <c r="U566" i="9"/>
  <c r="X566" i="9" s="1"/>
  <c r="V566" i="9"/>
  <c r="W566" i="9"/>
  <c r="Z566" i="9"/>
  <c r="U567" i="9"/>
  <c r="X567" i="9" s="1"/>
  <c r="V567" i="9"/>
  <c r="W567" i="9"/>
  <c r="Z567" i="9"/>
  <c r="U568" i="9"/>
  <c r="X568" i="9" s="1"/>
  <c r="V568" i="9"/>
  <c r="W568" i="9"/>
  <c r="U569" i="9"/>
  <c r="V569" i="9"/>
  <c r="W569" i="9"/>
  <c r="Z569" i="9"/>
  <c r="U570" i="9"/>
  <c r="X570" i="9" s="1"/>
  <c r="V570" i="9"/>
  <c r="W570" i="9"/>
  <c r="Z570" i="9"/>
  <c r="U571" i="9"/>
  <c r="X571" i="9" s="1"/>
  <c r="V571" i="9"/>
  <c r="W571" i="9"/>
  <c r="Z571" i="9"/>
  <c r="U572" i="9"/>
  <c r="X572" i="9" s="1"/>
  <c r="V572" i="9"/>
  <c r="W572" i="9"/>
  <c r="Z572" i="9"/>
  <c r="U573" i="9"/>
  <c r="X573" i="9" s="1"/>
  <c r="V573" i="9"/>
  <c r="W573" i="9"/>
  <c r="U574" i="9"/>
  <c r="X574" i="9" s="1"/>
  <c r="V574" i="9"/>
  <c r="W574" i="9"/>
  <c r="Z574" i="9"/>
  <c r="U575" i="9"/>
  <c r="X575" i="9" s="1"/>
  <c r="V575" i="9"/>
  <c r="W575" i="9"/>
  <c r="Z575" i="9"/>
  <c r="U576" i="9"/>
  <c r="X576" i="9" s="1"/>
  <c r="V576" i="9"/>
  <c r="W576" i="9"/>
  <c r="Z576" i="9"/>
  <c r="U577" i="9"/>
  <c r="X577" i="9" s="1"/>
  <c r="V577" i="9"/>
  <c r="W577" i="9"/>
  <c r="Z577" i="9"/>
  <c r="U578" i="9"/>
  <c r="X578" i="9" s="1"/>
  <c r="V578" i="9"/>
  <c r="W578" i="9"/>
  <c r="Z578" i="9"/>
  <c r="U579" i="9"/>
  <c r="X579" i="9" s="1"/>
  <c r="V579" i="9"/>
  <c r="W579" i="9"/>
  <c r="Z579" i="9"/>
  <c r="U580" i="9"/>
  <c r="X580" i="9" s="1"/>
  <c r="V580" i="9"/>
  <c r="W580" i="9"/>
  <c r="Z580" i="9"/>
  <c r="U581" i="9"/>
  <c r="X581" i="9" s="1"/>
  <c r="V581" i="9"/>
  <c r="W581" i="9"/>
  <c r="Z581" i="9"/>
  <c r="U582" i="9"/>
  <c r="X582" i="9" s="1"/>
  <c r="V582" i="9"/>
  <c r="W582" i="9"/>
  <c r="Z582" i="9"/>
  <c r="U583" i="9"/>
  <c r="X583" i="9" s="1"/>
  <c r="V583" i="9"/>
  <c r="W583" i="9"/>
  <c r="Z583" i="9"/>
  <c r="U584" i="9"/>
  <c r="X584" i="9" s="1"/>
  <c r="V584" i="9"/>
  <c r="W584" i="9"/>
  <c r="U585" i="9"/>
  <c r="V585" i="9"/>
  <c r="W585" i="9"/>
  <c r="Z585" i="9"/>
  <c r="U586" i="9"/>
  <c r="X586" i="9" s="1"/>
  <c r="V586" i="9"/>
  <c r="W586" i="9"/>
  <c r="Z586" i="9"/>
  <c r="U587" i="9"/>
  <c r="X587" i="9" s="1"/>
  <c r="V587" i="9"/>
  <c r="W587" i="9"/>
  <c r="Z587" i="9"/>
  <c r="U588" i="9"/>
  <c r="X588" i="9" s="1"/>
  <c r="V588" i="9"/>
  <c r="W588" i="9"/>
  <c r="Z588" i="9"/>
  <c r="U589" i="9"/>
  <c r="V589" i="9"/>
  <c r="W589" i="9"/>
  <c r="U590" i="9"/>
  <c r="X590" i="9" s="1"/>
  <c r="V590" i="9"/>
  <c r="W590" i="9"/>
  <c r="Z590" i="9"/>
  <c r="U591" i="9"/>
  <c r="X591" i="9" s="1"/>
  <c r="V591" i="9"/>
  <c r="W591" i="9"/>
  <c r="Z591" i="9"/>
  <c r="U592" i="9"/>
  <c r="V592" i="9"/>
  <c r="W592" i="9"/>
  <c r="Z592" i="9"/>
  <c r="U593" i="9"/>
  <c r="X593" i="9" s="1"/>
  <c r="V593" i="9"/>
  <c r="W593" i="9"/>
  <c r="Z593" i="9"/>
  <c r="U594" i="9"/>
  <c r="X594" i="9" s="1"/>
  <c r="V594" i="9"/>
  <c r="W594" i="9"/>
  <c r="Z594" i="9"/>
  <c r="U595" i="9"/>
  <c r="X595" i="9" s="1"/>
  <c r="V595" i="9"/>
  <c r="W595" i="9"/>
  <c r="Z595" i="9"/>
  <c r="U596" i="9"/>
  <c r="V596" i="9"/>
  <c r="W596" i="9"/>
  <c r="Z596" i="9"/>
  <c r="U597" i="9"/>
  <c r="X597" i="9" s="1"/>
  <c r="V597" i="9"/>
  <c r="W597" i="9"/>
  <c r="Z597" i="9"/>
  <c r="U598" i="9"/>
  <c r="X598" i="9" s="1"/>
  <c r="V598" i="9"/>
  <c r="W598" i="9"/>
  <c r="Z598" i="9"/>
  <c r="U599" i="9"/>
  <c r="V599" i="9"/>
  <c r="W599" i="9"/>
  <c r="Z599" i="9"/>
  <c r="U600" i="9"/>
  <c r="X600" i="9" s="1"/>
  <c r="V600" i="9"/>
  <c r="W600" i="9"/>
  <c r="U601" i="9"/>
  <c r="V601" i="9"/>
  <c r="W601" i="9"/>
  <c r="Z601" i="9"/>
  <c r="U602" i="9"/>
  <c r="V602" i="9"/>
  <c r="W602" i="9"/>
  <c r="Z602" i="9"/>
  <c r="U603" i="9"/>
  <c r="V603" i="9"/>
  <c r="W603" i="9"/>
  <c r="Z603" i="9"/>
  <c r="U604" i="9"/>
  <c r="X604" i="9" s="1"/>
  <c r="V604" i="9"/>
  <c r="W604" i="9"/>
  <c r="Z604" i="9"/>
  <c r="U605" i="9"/>
  <c r="X605" i="9" s="1"/>
  <c r="V605" i="9"/>
  <c r="W605" i="9"/>
  <c r="U606" i="9"/>
  <c r="X606" i="9" s="1"/>
  <c r="V606" i="9"/>
  <c r="W606" i="9"/>
  <c r="Z606" i="9"/>
  <c r="U607" i="9"/>
  <c r="X607" i="9" s="1"/>
  <c r="V607" i="9"/>
  <c r="W607" i="9"/>
  <c r="Z607" i="9"/>
  <c r="U608" i="9"/>
  <c r="V608" i="9"/>
  <c r="W608" i="9"/>
  <c r="Z608" i="9"/>
  <c r="U609" i="9"/>
  <c r="X609" i="9" s="1"/>
  <c r="V609" i="9"/>
  <c r="W609" i="9"/>
  <c r="Z609" i="9"/>
  <c r="U610" i="9"/>
  <c r="V610" i="9"/>
  <c r="W610" i="9"/>
  <c r="Z610" i="9"/>
  <c r="U611" i="9"/>
  <c r="V611" i="9"/>
  <c r="W611" i="9"/>
  <c r="Z611" i="9"/>
  <c r="U612" i="9"/>
  <c r="V612" i="9"/>
  <c r="W612" i="9"/>
  <c r="Z612" i="9"/>
  <c r="U613" i="9"/>
  <c r="X613" i="9" s="1"/>
  <c r="V613" i="9"/>
  <c r="W613" i="9"/>
  <c r="Z613" i="9"/>
  <c r="U614" i="9"/>
  <c r="X614" i="9" s="1"/>
  <c r="V614" i="9"/>
  <c r="W614" i="9"/>
  <c r="Z614" i="9"/>
  <c r="U615" i="9"/>
  <c r="V615" i="9"/>
  <c r="W615" i="9"/>
  <c r="Z615" i="9"/>
  <c r="U616" i="9"/>
  <c r="X616" i="9" s="1"/>
  <c r="V616" i="9"/>
  <c r="W616" i="9"/>
  <c r="U617" i="9"/>
  <c r="V617" i="9"/>
  <c r="W617" i="9"/>
  <c r="Z617" i="9"/>
  <c r="U618" i="9"/>
  <c r="X618" i="9" s="1"/>
  <c r="V618" i="9"/>
  <c r="W618" i="9"/>
  <c r="Z618" i="9"/>
  <c r="U619" i="9"/>
  <c r="V619" i="9"/>
  <c r="W619" i="9"/>
  <c r="Z619" i="9"/>
  <c r="U620" i="9"/>
  <c r="X620" i="9" s="1"/>
  <c r="V620" i="9"/>
  <c r="W620" i="9"/>
  <c r="Z620" i="9"/>
  <c r="U621" i="9"/>
  <c r="V621" i="9"/>
  <c r="W621" i="9"/>
  <c r="U622" i="9"/>
  <c r="V622" i="9"/>
  <c r="W622" i="9"/>
  <c r="Z622" i="9"/>
  <c r="U623" i="9"/>
  <c r="V623" i="9"/>
  <c r="W623" i="9"/>
  <c r="X623" i="9"/>
  <c r="Z623" i="9"/>
  <c r="U624" i="9"/>
  <c r="X624" i="9" s="1"/>
  <c r="V624" i="9"/>
  <c r="W624" i="9"/>
  <c r="Z624" i="9"/>
  <c r="U625" i="9"/>
  <c r="V625" i="9"/>
  <c r="W625" i="9"/>
  <c r="Z625" i="9"/>
  <c r="U626" i="9"/>
  <c r="X626" i="9" s="1"/>
  <c r="V626" i="9"/>
  <c r="W626" i="9"/>
  <c r="Z626" i="9"/>
  <c r="U627" i="9"/>
  <c r="X627" i="9" s="1"/>
  <c r="V627" i="9"/>
  <c r="W627" i="9"/>
  <c r="Z627" i="9"/>
  <c r="U628" i="9"/>
  <c r="V628" i="9"/>
  <c r="W628" i="9"/>
  <c r="Z628" i="9"/>
  <c r="U629" i="9"/>
  <c r="X629" i="9" s="1"/>
  <c r="V629" i="9"/>
  <c r="W629" i="9"/>
  <c r="Z629" i="9"/>
  <c r="U630" i="9"/>
  <c r="V630" i="9"/>
  <c r="W630" i="9"/>
  <c r="Z630" i="9"/>
  <c r="U631" i="9"/>
  <c r="X631" i="9" s="1"/>
  <c r="V631" i="9"/>
  <c r="W631" i="9"/>
  <c r="Z631" i="9"/>
  <c r="U632" i="9"/>
  <c r="V632" i="9"/>
  <c r="W632" i="9"/>
  <c r="U633" i="9"/>
  <c r="X633" i="9" s="1"/>
  <c r="V633" i="9"/>
  <c r="W633" i="9"/>
  <c r="Z633" i="9"/>
  <c r="U634" i="9"/>
  <c r="V634" i="9"/>
  <c r="W634" i="9"/>
  <c r="Z634" i="9"/>
  <c r="U635" i="9"/>
  <c r="V635" i="9"/>
  <c r="W635" i="9"/>
  <c r="Z635" i="9"/>
  <c r="U636" i="9"/>
  <c r="V636" i="9"/>
  <c r="W636" i="9"/>
  <c r="Z636" i="9"/>
  <c r="U637" i="9"/>
  <c r="X637" i="9" s="1"/>
  <c r="V637" i="9"/>
  <c r="W637" i="9"/>
  <c r="U638" i="9"/>
  <c r="X638" i="9" s="1"/>
  <c r="V638" i="9"/>
  <c r="W638" i="9"/>
  <c r="Z638" i="9"/>
  <c r="U639" i="9"/>
  <c r="X639" i="9" s="1"/>
  <c r="V639" i="9"/>
  <c r="W639" i="9"/>
  <c r="Z639" i="9"/>
  <c r="U640" i="9"/>
  <c r="X640" i="9" s="1"/>
  <c r="V640" i="9"/>
  <c r="W640" i="9"/>
  <c r="Z640" i="9"/>
  <c r="U641" i="9"/>
  <c r="X641" i="9" s="1"/>
  <c r="V641" i="9"/>
  <c r="W641" i="9"/>
  <c r="Z641" i="9"/>
  <c r="U642" i="9"/>
  <c r="X642" i="9" s="1"/>
  <c r="V642" i="9"/>
  <c r="W642" i="9"/>
  <c r="Z642" i="9"/>
  <c r="U643" i="9"/>
  <c r="V643" i="9"/>
  <c r="W643" i="9"/>
  <c r="Z643" i="9"/>
  <c r="U644" i="9"/>
  <c r="X644" i="9" s="1"/>
  <c r="V644" i="9"/>
  <c r="W644" i="9"/>
  <c r="Z644" i="9"/>
  <c r="U645" i="9"/>
  <c r="V645" i="9"/>
  <c r="W645" i="9"/>
  <c r="Z645" i="9"/>
  <c r="U646" i="9"/>
  <c r="V646" i="9"/>
  <c r="W646" i="9"/>
  <c r="Z646" i="9"/>
  <c r="U647" i="9"/>
  <c r="V647" i="9"/>
  <c r="W647" i="9"/>
  <c r="X647" i="9" s="1"/>
  <c r="Z647" i="9"/>
  <c r="U648" i="9"/>
  <c r="V648" i="9"/>
  <c r="W648" i="9"/>
  <c r="U649" i="9"/>
  <c r="V649" i="9"/>
  <c r="W649" i="9"/>
  <c r="Z649" i="9"/>
  <c r="U650" i="9"/>
  <c r="X650" i="9" s="1"/>
  <c r="V650" i="9"/>
  <c r="W650" i="9"/>
  <c r="Z650" i="9"/>
  <c r="U651" i="9"/>
  <c r="V651" i="9"/>
  <c r="W651" i="9"/>
  <c r="Z651" i="9"/>
  <c r="U652" i="9"/>
  <c r="X652" i="9" s="1"/>
  <c r="V652" i="9"/>
  <c r="W652" i="9"/>
  <c r="Z652" i="9"/>
  <c r="U653" i="9"/>
  <c r="X653" i="9" s="1"/>
  <c r="V653" i="9"/>
  <c r="W653" i="9"/>
  <c r="U654" i="9"/>
  <c r="V654" i="9"/>
  <c r="W654" i="9"/>
  <c r="Z654" i="9"/>
  <c r="U655" i="9"/>
  <c r="X655" i="9" s="1"/>
  <c r="V655" i="9"/>
  <c r="W655" i="9"/>
  <c r="Z655" i="9"/>
  <c r="U656" i="9"/>
  <c r="V656" i="9"/>
  <c r="W656" i="9"/>
  <c r="Z656" i="9"/>
  <c r="U657" i="9"/>
  <c r="X657" i="9" s="1"/>
  <c r="V657" i="9"/>
  <c r="W657" i="9"/>
  <c r="Z657" i="9"/>
  <c r="U658" i="9"/>
  <c r="V658" i="9"/>
  <c r="W658" i="9"/>
  <c r="Z658" i="9"/>
  <c r="U659" i="9"/>
  <c r="X659" i="9" s="1"/>
  <c r="V659" i="9"/>
  <c r="W659" i="9"/>
  <c r="Z659" i="9"/>
  <c r="U660" i="9"/>
  <c r="V660" i="9"/>
  <c r="W660" i="9"/>
  <c r="Z660" i="9"/>
  <c r="U661" i="9"/>
  <c r="V661" i="9"/>
  <c r="W661" i="9"/>
  <c r="Z661" i="9"/>
  <c r="U662" i="9"/>
  <c r="V662" i="9"/>
  <c r="W662" i="9"/>
  <c r="Z662" i="9"/>
  <c r="U663" i="9"/>
  <c r="X663" i="9" s="1"/>
  <c r="V663" i="9"/>
  <c r="W663" i="9"/>
  <c r="Z663" i="9"/>
  <c r="U664" i="9"/>
  <c r="X664" i="9" s="1"/>
  <c r="V664" i="9"/>
  <c r="W664" i="9"/>
  <c r="U665" i="9"/>
  <c r="X665" i="9" s="1"/>
  <c r="V665" i="9"/>
  <c r="W665" i="9"/>
  <c r="Z665" i="9"/>
  <c r="U666" i="9"/>
  <c r="X666" i="9" s="1"/>
  <c r="V666" i="9"/>
  <c r="W666" i="9"/>
  <c r="Z666" i="9"/>
  <c r="U667" i="9"/>
  <c r="X667" i="9" s="1"/>
  <c r="V667" i="9"/>
  <c r="W667" i="9"/>
  <c r="Z667" i="9"/>
  <c r="U668" i="9"/>
  <c r="X668" i="9" s="1"/>
  <c r="V668" i="9"/>
  <c r="W668" i="9"/>
  <c r="Z668" i="9"/>
  <c r="U669" i="9"/>
  <c r="V669" i="9"/>
  <c r="W669" i="9"/>
  <c r="U670" i="9"/>
  <c r="X670" i="9" s="1"/>
  <c r="V670" i="9"/>
  <c r="W670" i="9"/>
  <c r="Z670" i="9"/>
  <c r="U671" i="9"/>
  <c r="V671" i="9"/>
  <c r="W671" i="9"/>
  <c r="X671" i="9"/>
  <c r="Z671" i="9"/>
  <c r="U672" i="9"/>
  <c r="V672" i="9"/>
  <c r="W672" i="9"/>
  <c r="Z672" i="9"/>
  <c r="U673" i="9"/>
  <c r="V673" i="9"/>
  <c r="W673" i="9"/>
  <c r="Z673" i="9"/>
  <c r="U674" i="9"/>
  <c r="V674" i="9"/>
  <c r="W674" i="9"/>
  <c r="Z674" i="9"/>
  <c r="U675" i="9"/>
  <c r="V675" i="9"/>
  <c r="W675" i="9"/>
  <c r="Z675" i="9"/>
  <c r="U676" i="9"/>
  <c r="X676" i="9" s="1"/>
  <c r="V676" i="9"/>
  <c r="W676" i="9"/>
  <c r="Z676" i="9"/>
  <c r="U677" i="9"/>
  <c r="X677" i="9" s="1"/>
  <c r="V677" i="9"/>
  <c r="W677" i="9"/>
  <c r="Z677" i="9"/>
  <c r="U678" i="9"/>
  <c r="X678" i="9" s="1"/>
  <c r="V678" i="9"/>
  <c r="W678" i="9"/>
  <c r="Z678" i="9"/>
  <c r="U679" i="9"/>
  <c r="X679" i="9" s="1"/>
  <c r="V679" i="9"/>
  <c r="W679" i="9"/>
  <c r="Z679" i="9"/>
  <c r="U680" i="9"/>
  <c r="V680" i="9"/>
  <c r="W680" i="9"/>
  <c r="U681" i="9"/>
  <c r="X681" i="9" s="1"/>
  <c r="V681" i="9"/>
  <c r="W681" i="9"/>
  <c r="Z681" i="9"/>
  <c r="U682" i="9"/>
  <c r="V682" i="9"/>
  <c r="W682" i="9"/>
  <c r="X682" i="9"/>
  <c r="Z682" i="9"/>
  <c r="U683" i="9"/>
  <c r="X683" i="9" s="1"/>
  <c r="V683" i="9"/>
  <c r="W683" i="9"/>
  <c r="Z683" i="9"/>
  <c r="U684" i="9"/>
  <c r="V684" i="9"/>
  <c r="W684" i="9"/>
  <c r="Z684" i="9"/>
  <c r="U685" i="9"/>
  <c r="X685" i="9" s="1"/>
  <c r="V685" i="9"/>
  <c r="W685" i="9"/>
  <c r="U686" i="9"/>
  <c r="V686" i="9"/>
  <c r="W686" i="9"/>
  <c r="Z686" i="9"/>
  <c r="U687" i="9"/>
  <c r="X687" i="9" s="1"/>
  <c r="V687" i="9"/>
  <c r="W687" i="9"/>
  <c r="Z687" i="9"/>
  <c r="U688" i="9"/>
  <c r="V688" i="9"/>
  <c r="W688" i="9"/>
  <c r="Z688" i="9"/>
  <c r="U689" i="9"/>
  <c r="X689" i="9" s="1"/>
  <c r="V689" i="9"/>
  <c r="W689" i="9"/>
  <c r="Z689" i="9"/>
  <c r="U690" i="9"/>
  <c r="V690" i="9"/>
  <c r="W690" i="9"/>
  <c r="Z690" i="9"/>
  <c r="U691" i="9"/>
  <c r="X691" i="9" s="1"/>
  <c r="V691" i="9"/>
  <c r="W691" i="9"/>
  <c r="Z691" i="9"/>
  <c r="U692" i="9"/>
  <c r="X692" i="9" s="1"/>
  <c r="V692" i="9"/>
  <c r="W692" i="9"/>
  <c r="Z692" i="9"/>
  <c r="U693" i="9"/>
  <c r="V693" i="9"/>
  <c r="W693" i="9"/>
  <c r="X693" i="9"/>
  <c r="Z693" i="9"/>
  <c r="U694" i="9"/>
  <c r="V694" i="9"/>
  <c r="W694" i="9"/>
  <c r="X694" i="9" s="1"/>
  <c r="Z694" i="9"/>
  <c r="U695" i="9"/>
  <c r="V695" i="9"/>
  <c r="W695" i="9"/>
  <c r="X695" i="9"/>
  <c r="Z695" i="9"/>
  <c r="U696" i="9"/>
  <c r="X696" i="9" s="1"/>
  <c r="V696" i="9"/>
  <c r="W696" i="9"/>
  <c r="U697" i="9"/>
  <c r="X697" i="9" s="1"/>
  <c r="V697" i="9"/>
  <c r="W697" i="9"/>
  <c r="Z697" i="9"/>
  <c r="U698" i="9"/>
  <c r="V698" i="9"/>
  <c r="W698" i="9"/>
  <c r="X698" i="9" s="1"/>
  <c r="Z698" i="9"/>
  <c r="U699" i="9"/>
  <c r="V699" i="9"/>
  <c r="X699" i="9" s="1"/>
  <c r="W699" i="9"/>
  <c r="Z699" i="9"/>
  <c r="U700" i="9"/>
  <c r="V700" i="9"/>
  <c r="W700" i="9"/>
  <c r="X700" i="9"/>
  <c r="Z700" i="9"/>
  <c r="U701" i="9"/>
  <c r="X701" i="9" s="1"/>
  <c r="V701" i="9"/>
  <c r="W701" i="9"/>
  <c r="U702" i="9"/>
  <c r="X702" i="9" s="1"/>
  <c r="V702" i="9"/>
  <c r="W702" i="9"/>
  <c r="Z702" i="9"/>
  <c r="U703" i="9"/>
  <c r="V703" i="9"/>
  <c r="W703" i="9"/>
  <c r="X703" i="9" s="1"/>
  <c r="Z703" i="9"/>
  <c r="U704" i="9"/>
  <c r="X704" i="9" s="1"/>
  <c r="V704" i="9"/>
  <c r="W704" i="9"/>
  <c r="Z704" i="9"/>
  <c r="U705" i="9"/>
  <c r="V705" i="9"/>
  <c r="W705" i="9"/>
  <c r="Z705" i="9"/>
  <c r="U706" i="9"/>
  <c r="X706" i="9" s="1"/>
  <c r="V706" i="9"/>
  <c r="W706" i="9"/>
  <c r="Z706" i="9"/>
  <c r="U707" i="9"/>
  <c r="V707" i="9"/>
  <c r="W707" i="9"/>
  <c r="X707" i="9"/>
  <c r="Z707" i="9"/>
  <c r="U708" i="9"/>
  <c r="V708" i="9"/>
  <c r="W708" i="9"/>
  <c r="X708" i="9"/>
  <c r="Z708" i="9"/>
  <c r="U709" i="9"/>
  <c r="X709" i="9" s="1"/>
  <c r="V709" i="9"/>
  <c r="W709" i="9"/>
  <c r="Z709" i="9"/>
  <c r="U710" i="9"/>
  <c r="X710" i="9" s="1"/>
  <c r="V710" i="9"/>
  <c r="W710" i="9"/>
  <c r="Z710" i="9"/>
  <c r="U711" i="9"/>
  <c r="V711" i="9"/>
  <c r="W711" i="9"/>
  <c r="X711" i="9"/>
  <c r="Z711" i="9"/>
  <c r="U712" i="9"/>
  <c r="V712" i="9"/>
  <c r="W712" i="9"/>
  <c r="U713" i="9"/>
  <c r="V713" i="9"/>
  <c r="W713" i="9"/>
  <c r="X713" i="9" s="1"/>
  <c r="Z713" i="9"/>
  <c r="U714" i="9"/>
  <c r="X714" i="9" s="1"/>
  <c r="V714" i="9"/>
  <c r="W714" i="9"/>
  <c r="Z714" i="9"/>
  <c r="U715" i="9"/>
  <c r="V715" i="9"/>
  <c r="W715" i="9"/>
  <c r="X715" i="9"/>
  <c r="Z715" i="9"/>
  <c r="U716" i="9"/>
  <c r="V716" i="9"/>
  <c r="W716" i="9"/>
  <c r="X716" i="9"/>
  <c r="Z716" i="9"/>
  <c r="U717" i="9"/>
  <c r="X717" i="9" s="1"/>
  <c r="V717" i="9"/>
  <c r="W717" i="9"/>
  <c r="U718" i="9"/>
  <c r="X718" i="9" s="1"/>
  <c r="V718" i="9"/>
  <c r="W718" i="9"/>
  <c r="Z718" i="9"/>
  <c r="U719" i="9"/>
  <c r="V719" i="9"/>
  <c r="W719" i="9"/>
  <c r="X719" i="9"/>
  <c r="Z719" i="9"/>
  <c r="U720" i="9"/>
  <c r="X720" i="9" s="1"/>
  <c r="V720" i="9"/>
  <c r="W720" i="9"/>
  <c r="Z720" i="9"/>
  <c r="U721" i="9"/>
  <c r="V721" i="9"/>
  <c r="W721" i="9"/>
  <c r="X721" i="9"/>
  <c r="Z721" i="9"/>
  <c r="U722" i="9"/>
  <c r="X722" i="9" s="1"/>
  <c r="V722" i="9"/>
  <c r="W722" i="9"/>
  <c r="Z722" i="9"/>
  <c r="U723" i="9"/>
  <c r="V723" i="9"/>
  <c r="W723" i="9"/>
  <c r="X723" i="9"/>
  <c r="Z723" i="9"/>
  <c r="U724" i="9"/>
  <c r="V724" i="9"/>
  <c r="W724" i="9"/>
  <c r="X724" i="9"/>
  <c r="Z724" i="9"/>
  <c r="U725" i="9"/>
  <c r="X725" i="9" s="1"/>
  <c r="V725" i="9"/>
  <c r="W725" i="9"/>
  <c r="Z725" i="9"/>
  <c r="U726" i="9"/>
  <c r="V726" i="9"/>
  <c r="W726" i="9"/>
  <c r="Z726" i="9"/>
  <c r="U727" i="9"/>
  <c r="V727" i="9"/>
  <c r="W727" i="9"/>
  <c r="X727" i="9"/>
  <c r="Z727" i="9"/>
  <c r="U728" i="9"/>
  <c r="V728" i="9"/>
  <c r="W728" i="9"/>
  <c r="U729" i="9"/>
  <c r="V729" i="9"/>
  <c r="W729" i="9"/>
  <c r="X729" i="9"/>
  <c r="Z729" i="9"/>
  <c r="U730" i="9"/>
  <c r="X730" i="9" s="1"/>
  <c r="V730" i="9"/>
  <c r="W730" i="9"/>
  <c r="Z730" i="9"/>
  <c r="U731" i="9"/>
  <c r="V731" i="9"/>
  <c r="W731" i="9"/>
  <c r="X731" i="9"/>
  <c r="Z731" i="9"/>
  <c r="U732" i="9"/>
  <c r="V732" i="9"/>
  <c r="W732" i="9"/>
  <c r="X732" i="9"/>
  <c r="Z732" i="9"/>
  <c r="U733" i="9"/>
  <c r="X733" i="9" s="1"/>
  <c r="V733" i="9"/>
  <c r="W733" i="9"/>
  <c r="U734" i="9"/>
  <c r="V734" i="9"/>
  <c r="W734" i="9"/>
  <c r="Z734" i="9"/>
  <c r="U735" i="9"/>
  <c r="V735" i="9"/>
  <c r="W735" i="9"/>
  <c r="X735" i="9"/>
  <c r="Z735" i="9"/>
  <c r="U736" i="9"/>
  <c r="V736" i="9"/>
  <c r="W736" i="9"/>
  <c r="Z736" i="9"/>
  <c r="U737" i="9"/>
  <c r="V737" i="9"/>
  <c r="W737" i="9"/>
  <c r="X737" i="9"/>
  <c r="Z737" i="9"/>
  <c r="U738" i="9"/>
  <c r="X738" i="9" s="1"/>
  <c r="V738" i="9"/>
  <c r="W738" i="9"/>
  <c r="Z738" i="9"/>
  <c r="U739" i="9"/>
  <c r="V739" i="9"/>
  <c r="W739" i="9"/>
  <c r="X739" i="9"/>
  <c r="Z739" i="9"/>
  <c r="U740" i="9"/>
  <c r="V740" i="9"/>
  <c r="W740" i="9"/>
  <c r="X740" i="9"/>
  <c r="Z740" i="9"/>
  <c r="U741" i="9"/>
  <c r="X741" i="9" s="1"/>
  <c r="V741" i="9"/>
  <c r="W741" i="9"/>
  <c r="Z741" i="9"/>
  <c r="U742" i="9"/>
  <c r="V742" i="9"/>
  <c r="W742" i="9"/>
  <c r="Z742" i="9"/>
  <c r="U743" i="9"/>
  <c r="V743" i="9"/>
  <c r="W743" i="9"/>
  <c r="X743" i="9"/>
  <c r="Z743" i="9"/>
  <c r="U744" i="9"/>
  <c r="V744" i="9"/>
  <c r="W744" i="9"/>
  <c r="U745" i="9"/>
  <c r="V745" i="9"/>
  <c r="W745" i="9"/>
  <c r="X745" i="9"/>
  <c r="Z745" i="9"/>
  <c r="U746" i="9"/>
  <c r="X746" i="9" s="1"/>
  <c r="V746" i="9"/>
  <c r="W746" i="9"/>
  <c r="Z746" i="9"/>
  <c r="U747" i="9"/>
  <c r="V747" i="9"/>
  <c r="W747" i="9"/>
  <c r="X747" i="9"/>
  <c r="Z747" i="9"/>
  <c r="U748" i="9"/>
  <c r="V748" i="9"/>
  <c r="W748" i="9"/>
  <c r="X748" i="9"/>
  <c r="Z748" i="9"/>
  <c r="U749" i="9"/>
  <c r="X749" i="9" s="1"/>
  <c r="V749" i="9"/>
  <c r="W749" i="9"/>
  <c r="U750" i="9"/>
  <c r="X750" i="9" s="1"/>
  <c r="V750" i="9"/>
  <c r="W750" i="9"/>
  <c r="Z750" i="9"/>
  <c r="U751" i="9"/>
  <c r="V751" i="9"/>
  <c r="W751" i="9"/>
  <c r="X751" i="9"/>
  <c r="Z751" i="9"/>
  <c r="U752" i="9"/>
  <c r="X752" i="9" s="1"/>
  <c r="V752" i="9"/>
  <c r="W752" i="9"/>
  <c r="Z752" i="9"/>
  <c r="U753" i="9"/>
  <c r="V753" i="9"/>
  <c r="W753" i="9"/>
  <c r="X753" i="9" s="1"/>
  <c r="Z753" i="9"/>
  <c r="U754" i="9"/>
  <c r="X754" i="9" s="1"/>
  <c r="V754" i="9"/>
  <c r="W754" i="9"/>
  <c r="Z754" i="9"/>
  <c r="U755" i="9"/>
  <c r="V755" i="9"/>
  <c r="W755" i="9"/>
  <c r="X755" i="9"/>
  <c r="Z755" i="9"/>
  <c r="U756" i="9"/>
  <c r="V756" i="9"/>
  <c r="W756" i="9"/>
  <c r="X756" i="9"/>
  <c r="Z756" i="9"/>
  <c r="U757" i="9"/>
  <c r="X757" i="9" s="1"/>
  <c r="V757" i="9"/>
  <c r="W757" i="9"/>
  <c r="Z757" i="9"/>
  <c r="U758" i="9"/>
  <c r="V758" i="9"/>
  <c r="W758" i="9"/>
  <c r="U759" i="9"/>
  <c r="V759" i="9"/>
  <c r="W759" i="9"/>
  <c r="X759" i="9"/>
  <c r="Z759" i="9"/>
  <c r="U760" i="9"/>
  <c r="X760" i="9" s="1"/>
  <c r="V760" i="9"/>
  <c r="W760" i="9"/>
  <c r="U761" i="9"/>
  <c r="V761" i="9"/>
  <c r="W761" i="9"/>
  <c r="X761" i="9" s="1"/>
  <c r="Z761" i="9"/>
  <c r="U762" i="9"/>
  <c r="X762" i="9" s="1"/>
  <c r="V762" i="9"/>
  <c r="W762" i="9"/>
  <c r="Z762" i="9"/>
  <c r="U763" i="9"/>
  <c r="V763" i="9"/>
  <c r="W763" i="9"/>
  <c r="X763" i="9"/>
  <c r="Z763" i="9"/>
  <c r="U764" i="9"/>
  <c r="V764" i="9"/>
  <c r="W764" i="9"/>
  <c r="X764" i="9" s="1"/>
  <c r="Z764" i="9"/>
  <c r="U765" i="9"/>
  <c r="X765" i="9" s="1"/>
  <c r="V765" i="9"/>
  <c r="W765" i="9"/>
  <c r="U766" i="9"/>
  <c r="V766" i="9"/>
  <c r="W766" i="9"/>
  <c r="Z766" i="9"/>
  <c r="U767" i="9"/>
  <c r="V767" i="9"/>
  <c r="W767" i="9"/>
  <c r="X767" i="9"/>
  <c r="Z767" i="9"/>
  <c r="U768" i="9"/>
  <c r="X768" i="9" s="1"/>
  <c r="V768" i="9"/>
  <c r="W768" i="9"/>
  <c r="Z768" i="9"/>
  <c r="U769" i="9"/>
  <c r="X769" i="9" s="1"/>
  <c r="V769" i="9"/>
  <c r="W769" i="9"/>
  <c r="Z769" i="9"/>
  <c r="U770" i="9"/>
  <c r="X770" i="9" s="1"/>
  <c r="V770" i="9"/>
  <c r="W770" i="9"/>
  <c r="Z770" i="9"/>
  <c r="U771" i="9"/>
  <c r="V771" i="9"/>
  <c r="W771" i="9"/>
  <c r="X771" i="9"/>
  <c r="Z771" i="9"/>
  <c r="U772" i="9"/>
  <c r="V772" i="9"/>
  <c r="W772" i="9"/>
  <c r="X772" i="9" s="1"/>
  <c r="Z772" i="9"/>
  <c r="U773" i="9"/>
  <c r="V773" i="9"/>
  <c r="W773" i="9"/>
  <c r="U774" i="9"/>
  <c r="V774" i="9"/>
  <c r="W774" i="9"/>
  <c r="Z774" i="9"/>
  <c r="U775" i="9"/>
  <c r="V775" i="9"/>
  <c r="W775" i="9"/>
  <c r="X775" i="9"/>
  <c r="Z775" i="9"/>
  <c r="U776" i="9"/>
  <c r="V776" i="9"/>
  <c r="W776" i="9"/>
  <c r="U777" i="9"/>
  <c r="V777" i="9"/>
  <c r="W777" i="9"/>
  <c r="X777" i="9"/>
  <c r="Z777" i="9"/>
  <c r="U778" i="9"/>
  <c r="X778" i="9" s="1"/>
  <c r="V778" i="9"/>
  <c r="W778" i="9"/>
  <c r="Z778" i="9"/>
  <c r="U779" i="9"/>
  <c r="X779" i="9" s="1"/>
  <c r="V779" i="9"/>
  <c r="W779" i="9"/>
  <c r="Z779" i="9"/>
  <c r="U780" i="9"/>
  <c r="V780" i="9"/>
  <c r="W780" i="9"/>
  <c r="X780" i="9" s="1"/>
  <c r="Z780" i="9"/>
  <c r="U781" i="9"/>
  <c r="V781" i="9"/>
  <c r="W781" i="9"/>
  <c r="U782" i="9"/>
  <c r="V782" i="9"/>
  <c r="W782" i="9"/>
  <c r="Z782" i="9"/>
  <c r="U783" i="9"/>
  <c r="V783" i="9"/>
  <c r="W783" i="9"/>
  <c r="X783" i="9"/>
  <c r="Z783" i="9"/>
  <c r="U784" i="9"/>
  <c r="V784" i="9"/>
  <c r="W784" i="9"/>
  <c r="Z784" i="9"/>
  <c r="U785" i="9"/>
  <c r="V785" i="9"/>
  <c r="W785" i="9"/>
  <c r="X785" i="9" s="1"/>
  <c r="Z785" i="9"/>
  <c r="U786" i="9"/>
  <c r="X786" i="9" s="1"/>
  <c r="V786" i="9"/>
  <c r="W786" i="9"/>
  <c r="Z786" i="9"/>
  <c r="U787" i="9"/>
  <c r="V787" i="9"/>
  <c r="W787" i="9"/>
  <c r="X787" i="9" s="1"/>
  <c r="Z787" i="9"/>
  <c r="U788" i="9"/>
  <c r="V788" i="9"/>
  <c r="W788" i="9"/>
  <c r="X788" i="9"/>
  <c r="U789" i="9"/>
  <c r="X789" i="9" s="1"/>
  <c r="V789" i="9"/>
  <c r="W789" i="9"/>
  <c r="Z789" i="9"/>
  <c r="U790" i="9"/>
  <c r="V790" i="9"/>
  <c r="W790" i="9"/>
  <c r="Z790" i="9"/>
  <c r="U791" i="9"/>
  <c r="V791" i="9"/>
  <c r="W791" i="9"/>
  <c r="X791" i="9"/>
  <c r="Z791" i="9"/>
  <c r="U792" i="9"/>
  <c r="V792" i="9"/>
  <c r="W792" i="9"/>
  <c r="U793" i="9"/>
  <c r="V793" i="9"/>
  <c r="W793" i="9"/>
  <c r="X793" i="9"/>
  <c r="Z793" i="9"/>
  <c r="U794" i="9"/>
  <c r="X794" i="9" s="1"/>
  <c r="V794" i="9"/>
  <c r="W794" i="9"/>
  <c r="Z794" i="9"/>
  <c r="U795" i="9"/>
  <c r="V795" i="9"/>
  <c r="W795" i="9"/>
  <c r="X795" i="9" s="1"/>
  <c r="Z795" i="9"/>
  <c r="U796" i="9"/>
  <c r="V796" i="9"/>
  <c r="W796" i="9"/>
  <c r="X796" i="9" s="1"/>
  <c r="Z796" i="9"/>
  <c r="U797" i="9"/>
  <c r="V797" i="9"/>
  <c r="W797" i="9"/>
  <c r="U798" i="9"/>
  <c r="V798" i="9"/>
  <c r="W798" i="9"/>
  <c r="Z798" i="9"/>
  <c r="U799" i="9"/>
  <c r="V799" i="9"/>
  <c r="W799" i="9"/>
  <c r="X799" i="9"/>
  <c r="Z799" i="9"/>
  <c r="U800" i="9"/>
  <c r="V800" i="9"/>
  <c r="W800" i="9"/>
  <c r="Z800" i="9"/>
  <c r="U801" i="9"/>
  <c r="V801" i="9"/>
  <c r="W801" i="9"/>
  <c r="X801" i="9"/>
  <c r="Z801" i="9"/>
  <c r="U802" i="9"/>
  <c r="X802" i="9" s="1"/>
  <c r="V802" i="9"/>
  <c r="W802" i="9"/>
  <c r="Z802" i="9"/>
  <c r="U803" i="9"/>
  <c r="V803" i="9"/>
  <c r="W803" i="9"/>
  <c r="X803" i="9"/>
  <c r="Z803" i="9"/>
  <c r="U804" i="9"/>
  <c r="V804" i="9"/>
  <c r="W804" i="9"/>
  <c r="X804" i="9" s="1"/>
  <c r="Z804" i="9"/>
  <c r="U805" i="9"/>
  <c r="V805" i="9"/>
  <c r="W805" i="9"/>
  <c r="Z805" i="9"/>
  <c r="U806" i="9"/>
  <c r="V806" i="9"/>
  <c r="W806" i="9"/>
  <c r="U807" i="9"/>
  <c r="V807" i="9"/>
  <c r="W807" i="9"/>
  <c r="X807" i="9"/>
  <c r="Z807" i="9"/>
  <c r="U808" i="9"/>
  <c r="X808" i="9" s="1"/>
  <c r="V808" i="9"/>
  <c r="W808" i="9"/>
  <c r="U809" i="9"/>
  <c r="X809" i="9" s="1"/>
  <c r="V809" i="9"/>
  <c r="W809" i="9"/>
  <c r="Z809" i="9"/>
  <c r="U810" i="9"/>
  <c r="X810" i="9" s="1"/>
  <c r="V810" i="9"/>
  <c r="W810" i="9"/>
  <c r="Z810" i="9"/>
  <c r="U811" i="9"/>
  <c r="X811" i="9" s="1"/>
  <c r="V811" i="9"/>
  <c r="W811" i="9"/>
  <c r="Z811" i="9"/>
  <c r="U812" i="9"/>
  <c r="V812" i="9"/>
  <c r="W812" i="9"/>
  <c r="X812" i="9" s="1"/>
  <c r="Z812" i="9"/>
  <c r="U813" i="9"/>
  <c r="X813" i="9" s="1"/>
  <c r="V813" i="9"/>
  <c r="W813" i="9"/>
  <c r="U814" i="9"/>
  <c r="V814" i="9"/>
  <c r="W814" i="9"/>
  <c r="Z814" i="9"/>
  <c r="U815" i="9"/>
  <c r="V815" i="9"/>
  <c r="W815" i="9"/>
  <c r="X815" i="9"/>
  <c r="Z815" i="9"/>
  <c r="U816" i="9"/>
  <c r="X816" i="9" s="1"/>
  <c r="V816" i="9"/>
  <c r="W816" i="9"/>
  <c r="Z816" i="9"/>
  <c r="U817" i="9"/>
  <c r="X817" i="9" s="1"/>
  <c r="V817" i="9"/>
  <c r="W817" i="9"/>
  <c r="Z817" i="9"/>
  <c r="U818" i="9"/>
  <c r="X818" i="9" s="1"/>
  <c r="V818" i="9"/>
  <c r="W818" i="9"/>
  <c r="Z818" i="9"/>
  <c r="U819" i="9"/>
  <c r="V819" i="9"/>
  <c r="W819" i="9"/>
  <c r="X819" i="9"/>
  <c r="Z819" i="9"/>
  <c r="U820" i="9"/>
  <c r="V820" i="9"/>
  <c r="W820" i="9"/>
  <c r="X820" i="9" s="1"/>
  <c r="Z820" i="9"/>
  <c r="U821" i="9"/>
  <c r="X821" i="9" s="1"/>
  <c r="V821" i="9"/>
  <c r="W821" i="9"/>
  <c r="Z821" i="9"/>
  <c r="U822" i="9"/>
  <c r="V822" i="9"/>
  <c r="W822" i="9"/>
  <c r="U823" i="9"/>
  <c r="V823" i="9"/>
  <c r="W823" i="9"/>
  <c r="X823" i="9" s="1"/>
  <c r="Z823" i="9"/>
  <c r="U824" i="9"/>
  <c r="X824" i="9" s="1"/>
  <c r="V824" i="9"/>
  <c r="W824" i="9"/>
  <c r="Z824" i="9"/>
  <c r="U825" i="9"/>
  <c r="V825" i="9"/>
  <c r="W825" i="9"/>
  <c r="X825" i="9"/>
  <c r="Z825" i="9"/>
  <c r="U826" i="9"/>
  <c r="X826" i="9" s="1"/>
  <c r="V826" i="9"/>
  <c r="W826" i="9"/>
  <c r="Z826" i="9"/>
  <c r="U827" i="9"/>
  <c r="X827" i="9" s="1"/>
  <c r="V827" i="9"/>
  <c r="W827" i="9"/>
  <c r="Z827" i="9"/>
  <c r="U828" i="9"/>
  <c r="V828" i="9"/>
  <c r="W828" i="9"/>
  <c r="X828" i="9"/>
  <c r="Z828" i="9"/>
  <c r="U829" i="9"/>
  <c r="V829" i="9"/>
  <c r="W829" i="9"/>
  <c r="U830" i="9"/>
  <c r="V830" i="9"/>
  <c r="W830" i="9"/>
  <c r="Z830" i="9"/>
  <c r="U831" i="9"/>
  <c r="V831" i="9"/>
  <c r="W831" i="9"/>
  <c r="X831" i="9" s="1"/>
  <c r="Z831" i="9"/>
  <c r="U832" i="9"/>
  <c r="X832" i="9" s="1"/>
  <c r="V832" i="9"/>
  <c r="W832" i="9"/>
  <c r="Z832" i="9"/>
  <c r="U833" i="9"/>
  <c r="V833" i="9"/>
  <c r="W833" i="9"/>
  <c r="X833" i="9"/>
  <c r="Z833" i="9"/>
  <c r="U834" i="9"/>
  <c r="X834" i="9" s="1"/>
  <c r="V834" i="9"/>
  <c r="W834" i="9"/>
  <c r="Z834" i="9"/>
  <c r="U835" i="9"/>
  <c r="V835" i="9"/>
  <c r="W835" i="9"/>
  <c r="X835" i="9" s="1"/>
  <c r="Z835" i="9"/>
  <c r="U836" i="9"/>
  <c r="V836" i="9"/>
  <c r="W836" i="9"/>
  <c r="X836" i="9"/>
  <c r="Z836" i="9"/>
  <c r="U837" i="9"/>
  <c r="V837" i="9"/>
  <c r="W837" i="9"/>
  <c r="U838" i="9"/>
  <c r="V838" i="9"/>
  <c r="W838" i="9"/>
  <c r="U839" i="9"/>
  <c r="V839" i="9"/>
  <c r="W839" i="9"/>
  <c r="X839" i="9"/>
  <c r="Z839" i="9"/>
  <c r="U840" i="9"/>
  <c r="V840" i="9"/>
  <c r="X840" i="9" s="1"/>
  <c r="W840" i="9"/>
  <c r="U841" i="9"/>
  <c r="X841" i="9" s="1"/>
  <c r="V841" i="9"/>
  <c r="W841" i="9"/>
  <c r="Z841" i="9"/>
  <c r="U842" i="9"/>
  <c r="X842" i="9" s="1"/>
  <c r="V842" i="9"/>
  <c r="W842" i="9"/>
  <c r="Z842" i="9"/>
  <c r="U843" i="9"/>
  <c r="X843" i="9" s="1"/>
  <c r="V843" i="9"/>
  <c r="W843" i="9"/>
  <c r="Z843" i="9"/>
  <c r="U844" i="9"/>
  <c r="V844" i="9"/>
  <c r="W844" i="9"/>
  <c r="X844" i="9" s="1"/>
  <c r="Z844" i="9"/>
  <c r="U845" i="9"/>
  <c r="V845" i="9"/>
  <c r="W845" i="9"/>
  <c r="U846" i="9"/>
  <c r="V846" i="9"/>
  <c r="W846" i="9"/>
  <c r="X846" i="9"/>
  <c r="Z846" i="9"/>
  <c r="U847" i="9"/>
  <c r="X847" i="9" s="1"/>
  <c r="V847" i="9"/>
  <c r="W847" i="9"/>
  <c r="Z847" i="9"/>
  <c r="U848" i="9"/>
  <c r="X848" i="9" s="1"/>
  <c r="V848" i="9"/>
  <c r="W848" i="9"/>
  <c r="Z848" i="9"/>
  <c r="U849" i="9"/>
  <c r="V849" i="9"/>
  <c r="X849" i="9" s="1"/>
  <c r="W849" i="9"/>
  <c r="Z849" i="9"/>
  <c r="U850" i="9"/>
  <c r="X850" i="9" s="1"/>
  <c r="V850" i="9"/>
  <c r="W850" i="9"/>
  <c r="Z850" i="9"/>
  <c r="U851" i="9"/>
  <c r="V851" i="9"/>
  <c r="X851" i="9" s="1"/>
  <c r="W851" i="9"/>
  <c r="Z851" i="9"/>
  <c r="U852" i="9"/>
  <c r="V852" i="9"/>
  <c r="W852" i="9"/>
  <c r="X852" i="9"/>
  <c r="Z852" i="9"/>
  <c r="U853" i="9"/>
  <c r="V853" i="9"/>
  <c r="W853" i="9"/>
  <c r="Z853" i="9"/>
  <c r="U854" i="9"/>
  <c r="V854" i="9"/>
  <c r="X854" i="9" s="1"/>
  <c r="W854" i="9"/>
  <c r="Z854" i="9"/>
  <c r="U855" i="9"/>
  <c r="X855" i="9" s="1"/>
  <c r="V855" i="9"/>
  <c r="W855" i="9"/>
  <c r="Z855" i="9"/>
  <c r="U856" i="9"/>
  <c r="V856" i="9"/>
  <c r="W856" i="9"/>
  <c r="X856" i="9"/>
  <c r="U857" i="9"/>
  <c r="V857" i="9"/>
  <c r="W857" i="9"/>
  <c r="X857" i="9"/>
  <c r="Z857" i="9"/>
  <c r="U858" i="9"/>
  <c r="X858" i="9" s="1"/>
  <c r="V858" i="9"/>
  <c r="W858" i="9"/>
  <c r="Z858" i="9"/>
  <c r="U859" i="9"/>
  <c r="X859" i="9" s="1"/>
  <c r="V859" i="9"/>
  <c r="W859" i="9"/>
  <c r="Z859" i="9"/>
  <c r="U860" i="9"/>
  <c r="V860" i="9"/>
  <c r="W860" i="9"/>
  <c r="X860" i="9"/>
  <c r="Z860" i="9"/>
  <c r="U861" i="9"/>
  <c r="V861" i="9"/>
  <c r="W861" i="9"/>
  <c r="U862" i="9"/>
  <c r="X862" i="9" s="1"/>
  <c r="V862" i="9"/>
  <c r="W862" i="9"/>
  <c r="Z862" i="9"/>
  <c r="U863" i="9"/>
  <c r="V863" i="9"/>
  <c r="W863" i="9"/>
  <c r="X863" i="9"/>
  <c r="Z863" i="9"/>
  <c r="U864" i="9"/>
  <c r="X864" i="9" s="1"/>
  <c r="V864" i="9"/>
  <c r="W864" i="9"/>
  <c r="Z864" i="9"/>
  <c r="U865" i="9"/>
  <c r="V865" i="9"/>
  <c r="W865" i="9"/>
  <c r="X865" i="9"/>
  <c r="Z865" i="9"/>
  <c r="U866" i="9"/>
  <c r="X866" i="9" s="1"/>
  <c r="V866" i="9"/>
  <c r="W866" i="9"/>
  <c r="Z866" i="9"/>
  <c r="U867" i="9"/>
  <c r="X867" i="9" s="1"/>
  <c r="V867" i="9"/>
  <c r="W867" i="9"/>
  <c r="U868" i="9"/>
  <c r="V868" i="9"/>
  <c r="X868" i="9" s="1"/>
  <c r="W868" i="9"/>
  <c r="Z868" i="9"/>
  <c r="U869" i="9"/>
  <c r="V869" i="9"/>
  <c r="W869" i="9"/>
  <c r="X869" i="9"/>
  <c r="Z869" i="9"/>
  <c r="U870" i="9"/>
  <c r="V870" i="9"/>
  <c r="X870" i="9" s="1"/>
  <c r="W870" i="9"/>
  <c r="U871" i="9"/>
  <c r="X871" i="9" s="1"/>
  <c r="V871" i="9"/>
  <c r="W871" i="9"/>
  <c r="Z871" i="9"/>
  <c r="U872" i="9"/>
  <c r="X872" i="9" s="1"/>
  <c r="V872" i="9"/>
  <c r="W872" i="9"/>
  <c r="U873" i="9"/>
  <c r="V873" i="9"/>
  <c r="W873" i="9"/>
  <c r="X873" i="9"/>
  <c r="Z873" i="9"/>
  <c r="U874" i="9"/>
  <c r="V874" i="9"/>
  <c r="W874" i="9"/>
  <c r="Z874" i="9"/>
  <c r="U875" i="9"/>
  <c r="V875" i="9"/>
  <c r="W875" i="9"/>
  <c r="X875" i="9"/>
  <c r="Z875" i="9"/>
  <c r="U876" i="9"/>
  <c r="V876" i="9"/>
  <c r="X876" i="9" s="1"/>
  <c r="W876" i="9"/>
  <c r="Z876" i="9"/>
  <c r="U877" i="9"/>
  <c r="X877" i="9" s="1"/>
  <c r="V877" i="9"/>
  <c r="W877" i="9"/>
  <c r="U878" i="9"/>
  <c r="V878" i="9"/>
  <c r="W878" i="9"/>
  <c r="X878" i="9" s="1"/>
  <c r="Z878" i="9"/>
  <c r="U879" i="9"/>
  <c r="V879" i="9"/>
  <c r="W879" i="9"/>
  <c r="X879" i="9"/>
  <c r="Z879" i="9"/>
  <c r="U880" i="9"/>
  <c r="V880" i="9"/>
  <c r="W880" i="9"/>
  <c r="X880" i="9"/>
  <c r="Z880" i="9"/>
  <c r="U881" i="9"/>
  <c r="V881" i="9"/>
  <c r="X881" i="9" s="1"/>
  <c r="W881" i="9"/>
  <c r="Z881" i="9"/>
  <c r="U882" i="9"/>
  <c r="V882" i="9"/>
  <c r="W882" i="9"/>
  <c r="X882" i="9"/>
  <c r="Z882" i="9"/>
  <c r="U883" i="9"/>
  <c r="V883" i="9"/>
  <c r="W883" i="9"/>
  <c r="X883" i="9"/>
  <c r="Z883" i="9"/>
  <c r="U884" i="9"/>
  <c r="V884" i="9"/>
  <c r="X884" i="9" s="1"/>
  <c r="W884" i="9"/>
  <c r="Z884" i="9"/>
  <c r="U885" i="9"/>
  <c r="X885" i="9" s="1"/>
  <c r="V885" i="9"/>
  <c r="W885" i="9"/>
  <c r="Z885" i="9"/>
  <c r="U886" i="9"/>
  <c r="V886" i="9"/>
  <c r="W886" i="9"/>
  <c r="X886" i="9" s="1"/>
  <c r="U887" i="9"/>
  <c r="V887" i="9"/>
  <c r="W887" i="9"/>
  <c r="X887" i="9"/>
  <c r="Z887" i="9"/>
  <c r="U888" i="9"/>
  <c r="V888" i="9"/>
  <c r="W888" i="9"/>
  <c r="X888" i="9"/>
  <c r="U889" i="9"/>
  <c r="V889" i="9"/>
  <c r="X889" i="9" s="1"/>
  <c r="W889" i="9"/>
  <c r="Z889" i="9"/>
  <c r="U890" i="9"/>
  <c r="V890" i="9"/>
  <c r="W890" i="9"/>
  <c r="X890" i="9"/>
  <c r="Z890" i="9"/>
  <c r="U891" i="9"/>
  <c r="V891" i="9"/>
  <c r="W891" i="9"/>
  <c r="X891" i="9"/>
  <c r="Z891" i="9"/>
  <c r="U892" i="9"/>
  <c r="V892" i="9"/>
  <c r="X892" i="9" s="1"/>
  <c r="W892" i="9"/>
  <c r="Z892" i="9"/>
  <c r="U893" i="9"/>
  <c r="X893" i="9" s="1"/>
  <c r="V893" i="9"/>
  <c r="W893" i="9"/>
  <c r="U894" i="9"/>
  <c r="V894" i="9"/>
  <c r="W894" i="9"/>
  <c r="X894" i="9" s="1"/>
  <c r="Z894" i="9"/>
  <c r="U895" i="9"/>
  <c r="V895" i="9"/>
  <c r="W895" i="9"/>
  <c r="X895" i="9"/>
  <c r="Z895" i="9"/>
  <c r="U896" i="9"/>
  <c r="V896" i="9"/>
  <c r="W896" i="9"/>
  <c r="X896" i="9"/>
  <c r="Z896" i="9"/>
  <c r="U897" i="9"/>
  <c r="X897" i="9" s="1"/>
  <c r="V897" i="9"/>
  <c r="W897" i="9"/>
  <c r="Z897" i="9"/>
  <c r="U898" i="9"/>
  <c r="V898" i="9"/>
  <c r="W898" i="9"/>
  <c r="X898" i="9"/>
  <c r="Z898" i="9"/>
  <c r="U899" i="9"/>
  <c r="V899" i="9"/>
  <c r="W899" i="9"/>
  <c r="X899" i="9"/>
  <c r="Z899" i="9"/>
  <c r="U900" i="9"/>
  <c r="V900" i="9"/>
  <c r="X900" i="9" s="1"/>
  <c r="W900" i="9"/>
  <c r="Z900" i="9"/>
  <c r="U901" i="9"/>
  <c r="X901" i="9" s="1"/>
  <c r="V901" i="9"/>
  <c r="W901" i="9"/>
  <c r="Z901" i="9"/>
  <c r="U902" i="9"/>
  <c r="V902" i="9"/>
  <c r="W902" i="9"/>
  <c r="X902" i="9" s="1"/>
  <c r="U903" i="9"/>
  <c r="V903" i="9"/>
  <c r="W903" i="9"/>
  <c r="X903" i="9"/>
  <c r="U904" i="9"/>
  <c r="V904" i="9"/>
  <c r="W904" i="9"/>
  <c r="X904" i="9"/>
  <c r="U905" i="9"/>
  <c r="X905" i="9" s="1"/>
  <c r="V905" i="9"/>
  <c r="W905" i="9"/>
  <c r="Z905" i="9"/>
  <c r="U906" i="9"/>
  <c r="V906" i="9"/>
  <c r="W906" i="9"/>
  <c r="X906" i="9"/>
  <c r="Z906" i="9"/>
  <c r="U907" i="9"/>
  <c r="X907" i="9" s="1"/>
  <c r="V907" i="9"/>
  <c r="W907" i="9"/>
  <c r="Z907" i="9"/>
  <c r="U908" i="9"/>
  <c r="V908" i="9"/>
  <c r="X908" i="9" s="1"/>
  <c r="W908" i="9"/>
  <c r="Z908" i="9"/>
  <c r="U909" i="9"/>
  <c r="X909" i="9" s="1"/>
  <c r="V909" i="9"/>
  <c r="W909" i="9"/>
  <c r="U910" i="9"/>
  <c r="V910" i="9"/>
  <c r="W910" i="9"/>
  <c r="X910" i="9" s="1"/>
  <c r="Z910" i="9"/>
  <c r="U911" i="9"/>
  <c r="V911" i="9"/>
  <c r="W911" i="9"/>
  <c r="X911" i="9"/>
  <c r="Z911" i="9"/>
  <c r="U912" i="9"/>
  <c r="V912" i="9"/>
  <c r="W912" i="9"/>
  <c r="X912" i="9"/>
  <c r="Z912" i="9"/>
  <c r="U913" i="9"/>
  <c r="X913" i="9" s="1"/>
  <c r="V913" i="9"/>
  <c r="W913" i="9"/>
  <c r="Z913" i="9"/>
  <c r="U914" i="9"/>
  <c r="V914" i="9"/>
  <c r="W914" i="9"/>
  <c r="X914" i="9"/>
  <c r="Z914" i="9"/>
  <c r="U915" i="9"/>
  <c r="V915" i="9"/>
  <c r="W915" i="9"/>
  <c r="X915" i="9"/>
  <c r="Z915" i="9"/>
  <c r="U916" i="9"/>
  <c r="X916" i="9" s="1"/>
  <c r="V916" i="9"/>
  <c r="W916" i="9"/>
  <c r="Z916" i="9"/>
  <c r="U917" i="9"/>
  <c r="X917" i="9" s="1"/>
  <c r="V917" i="9"/>
  <c r="W917" i="9"/>
  <c r="Z917" i="9"/>
  <c r="U918" i="9"/>
  <c r="V918" i="9"/>
  <c r="W918" i="9"/>
  <c r="X918" i="9" s="1"/>
  <c r="Z918" i="9"/>
  <c r="U919" i="9"/>
  <c r="V919" i="9"/>
  <c r="W919" i="9"/>
  <c r="X919" i="9"/>
  <c r="Z919" i="9"/>
  <c r="U920" i="9"/>
  <c r="V920" i="9"/>
  <c r="W920" i="9"/>
  <c r="X920" i="9"/>
  <c r="U921" i="9"/>
  <c r="X921" i="9" s="1"/>
  <c r="V921" i="9"/>
  <c r="W921" i="9"/>
  <c r="U922" i="9"/>
  <c r="V922" i="9"/>
  <c r="W922" i="9"/>
  <c r="X922" i="9"/>
  <c r="Z922" i="9"/>
  <c r="U923" i="9"/>
  <c r="V923" i="9"/>
  <c r="W923" i="9"/>
  <c r="X923" i="9"/>
  <c r="Z923" i="9"/>
  <c r="U924" i="9"/>
  <c r="X924" i="9" s="1"/>
  <c r="V924" i="9"/>
  <c r="W924" i="9"/>
  <c r="Z924" i="9"/>
  <c r="U925" i="9"/>
  <c r="X925" i="9" s="1"/>
  <c r="V925" i="9"/>
  <c r="W925" i="9"/>
  <c r="U926" i="9"/>
  <c r="V926" i="9"/>
  <c r="W926" i="9"/>
  <c r="X926" i="9" s="1"/>
  <c r="Z926" i="9"/>
  <c r="U927" i="9"/>
  <c r="V927" i="9"/>
  <c r="W927" i="9"/>
  <c r="X927" i="9"/>
  <c r="Z927" i="9"/>
  <c r="U928" i="9"/>
  <c r="V928" i="9"/>
  <c r="W928" i="9"/>
  <c r="X928" i="9"/>
  <c r="Z928" i="9"/>
  <c r="U929" i="9"/>
  <c r="X929" i="9" s="1"/>
  <c r="V929" i="9"/>
  <c r="W929" i="9"/>
  <c r="Z929" i="9"/>
  <c r="U930" i="9"/>
  <c r="V930" i="9"/>
  <c r="W930" i="9"/>
  <c r="X930" i="9"/>
  <c r="Z930" i="9"/>
  <c r="U931" i="9"/>
  <c r="V931" i="9"/>
  <c r="W931" i="9"/>
  <c r="X931" i="9"/>
  <c r="Z931" i="9"/>
  <c r="U932" i="9"/>
  <c r="X932" i="9" s="1"/>
  <c r="V932" i="9"/>
  <c r="W932" i="9"/>
  <c r="Z932" i="9"/>
  <c r="U933" i="9"/>
  <c r="X933" i="9" s="1"/>
  <c r="V933" i="9"/>
  <c r="W933" i="9"/>
  <c r="Z933" i="9"/>
  <c r="U934" i="9"/>
  <c r="V934" i="9"/>
  <c r="W934" i="9"/>
  <c r="X934" i="9" s="1"/>
  <c r="Z934" i="9"/>
  <c r="U935" i="9"/>
  <c r="V935" i="9"/>
  <c r="W935" i="9"/>
  <c r="X935" i="9"/>
  <c r="Z935" i="9"/>
  <c r="U936" i="9"/>
  <c r="V936" i="9"/>
  <c r="W936" i="9"/>
  <c r="X936" i="9"/>
  <c r="U937" i="9"/>
  <c r="X937" i="9" s="1"/>
  <c r="V937" i="9"/>
  <c r="W937" i="9"/>
  <c r="Z937" i="9"/>
  <c r="U938" i="9"/>
  <c r="V938" i="9"/>
  <c r="W938" i="9"/>
  <c r="X938" i="9"/>
  <c r="Z938" i="9"/>
  <c r="U939" i="9"/>
  <c r="V939" i="9"/>
  <c r="W939" i="9"/>
  <c r="X939" i="9"/>
  <c r="Z939" i="9"/>
  <c r="U940" i="9"/>
  <c r="X940" i="9" s="1"/>
  <c r="V940" i="9"/>
  <c r="W940" i="9"/>
  <c r="Z940" i="9"/>
  <c r="U941" i="9"/>
  <c r="X941" i="9" s="1"/>
  <c r="V941" i="9"/>
  <c r="W941" i="9"/>
  <c r="U942" i="9"/>
  <c r="V942" i="9"/>
  <c r="W942" i="9"/>
  <c r="X942" i="9" s="1"/>
  <c r="Z942" i="9"/>
  <c r="U943" i="9"/>
  <c r="V943" i="9"/>
  <c r="W943" i="9"/>
  <c r="X943" i="9"/>
  <c r="Z943" i="9"/>
  <c r="U944" i="9"/>
  <c r="V944" i="9"/>
  <c r="W944" i="9"/>
  <c r="X944" i="9"/>
  <c r="Z944" i="9"/>
  <c r="U945" i="9"/>
  <c r="X945" i="9" s="1"/>
  <c r="V945" i="9"/>
  <c r="W945" i="9"/>
  <c r="Z945" i="9"/>
  <c r="U946" i="9"/>
  <c r="V946" i="9"/>
  <c r="W946" i="9"/>
  <c r="X946" i="9"/>
  <c r="Z946" i="9"/>
  <c r="U947" i="9"/>
  <c r="V947" i="9"/>
  <c r="W947" i="9"/>
  <c r="X947" i="9"/>
  <c r="Z947" i="9"/>
  <c r="U948" i="9"/>
  <c r="X948" i="9" s="1"/>
  <c r="V948" i="9"/>
  <c r="W948" i="9"/>
  <c r="Z948" i="9"/>
  <c r="U949" i="9"/>
  <c r="X949" i="9" s="1"/>
  <c r="V949" i="9"/>
  <c r="W949" i="9"/>
  <c r="Z949" i="9"/>
  <c r="U950" i="9"/>
  <c r="V950" i="9"/>
  <c r="W950" i="9"/>
  <c r="X950" i="9" s="1"/>
  <c r="Z950" i="9"/>
  <c r="U951" i="9"/>
  <c r="V951" i="9"/>
  <c r="W951" i="9"/>
  <c r="X951" i="9"/>
  <c r="Z951" i="9"/>
  <c r="U952" i="9"/>
  <c r="V952" i="9"/>
  <c r="W952" i="9"/>
  <c r="X952" i="9"/>
  <c r="U953" i="9"/>
  <c r="X953" i="9" s="1"/>
  <c r="V953" i="9"/>
  <c r="W953" i="9"/>
  <c r="U954" i="9"/>
  <c r="V954" i="9"/>
  <c r="W954" i="9"/>
  <c r="X954" i="9"/>
  <c r="U955" i="9"/>
  <c r="V955" i="9"/>
  <c r="W955" i="9"/>
  <c r="X955" i="9"/>
  <c r="Z955" i="9"/>
  <c r="U956" i="9"/>
  <c r="X956" i="9" s="1"/>
  <c r="V956" i="9"/>
  <c r="W956" i="9"/>
  <c r="Z956" i="9"/>
  <c r="U957" i="9"/>
  <c r="X957" i="9" s="1"/>
  <c r="V957" i="9"/>
  <c r="W957" i="9"/>
  <c r="U958" i="9"/>
  <c r="V958" i="9"/>
  <c r="W958" i="9"/>
  <c r="X958" i="9" s="1"/>
  <c r="Z958" i="9"/>
  <c r="U959" i="9"/>
  <c r="V959" i="9"/>
  <c r="W959" i="9"/>
  <c r="X959" i="9"/>
  <c r="Z959" i="9"/>
  <c r="U960" i="9"/>
  <c r="V960" i="9"/>
  <c r="W960" i="9"/>
  <c r="X960" i="9"/>
  <c r="Z960" i="9"/>
  <c r="U961" i="9"/>
  <c r="X961" i="9" s="1"/>
  <c r="V961" i="9"/>
  <c r="W961" i="9"/>
  <c r="Z961" i="9"/>
  <c r="U962" i="9"/>
  <c r="V962" i="9"/>
  <c r="W962" i="9"/>
  <c r="X962" i="9"/>
  <c r="Z962" i="9"/>
  <c r="U963" i="9"/>
  <c r="V963" i="9"/>
  <c r="W963" i="9"/>
  <c r="X963" i="9"/>
  <c r="Z963" i="9"/>
  <c r="U964" i="9"/>
  <c r="X964" i="9" s="1"/>
  <c r="V964" i="9"/>
  <c r="W964" i="9"/>
  <c r="Z964" i="9"/>
  <c r="U965" i="9"/>
  <c r="X965" i="9" s="1"/>
  <c r="V965" i="9"/>
  <c r="W965" i="9"/>
  <c r="Z965" i="9"/>
  <c r="U966" i="9"/>
  <c r="V966" i="9"/>
  <c r="W966" i="9"/>
  <c r="X966" i="9" s="1"/>
  <c r="Z966" i="9"/>
  <c r="U967" i="9"/>
  <c r="V967" i="9"/>
  <c r="W967" i="9"/>
  <c r="X967" i="9"/>
  <c r="Z967" i="9"/>
  <c r="U968" i="9"/>
  <c r="V968" i="9"/>
  <c r="W968" i="9"/>
  <c r="X968" i="9"/>
  <c r="U969" i="9"/>
  <c r="X969" i="9" s="1"/>
  <c r="V969" i="9"/>
  <c r="W969" i="9"/>
  <c r="Z969" i="9"/>
  <c r="U970" i="9"/>
  <c r="V970" i="9"/>
  <c r="W970" i="9"/>
  <c r="X970" i="9"/>
  <c r="Z970" i="9"/>
  <c r="U971" i="9"/>
  <c r="V971" i="9"/>
  <c r="W971" i="9"/>
  <c r="X971" i="9"/>
  <c r="Z971" i="9"/>
  <c r="U972" i="9"/>
  <c r="X972" i="9" s="1"/>
  <c r="V972" i="9"/>
  <c r="W972" i="9"/>
  <c r="Z972" i="9"/>
  <c r="U973" i="9"/>
  <c r="X973" i="9" s="1"/>
  <c r="V973" i="9"/>
  <c r="W973" i="9"/>
  <c r="U974" i="9"/>
  <c r="V974" i="9"/>
  <c r="W974" i="9"/>
  <c r="X974" i="9" s="1"/>
  <c r="Z974" i="9"/>
  <c r="U975" i="9"/>
  <c r="V975" i="9"/>
  <c r="W975" i="9"/>
  <c r="X975" i="9"/>
  <c r="Z975" i="9"/>
  <c r="U976" i="9"/>
  <c r="V976" i="9"/>
  <c r="W976" i="9"/>
  <c r="X976" i="9"/>
  <c r="Z976" i="9"/>
  <c r="U977" i="9"/>
  <c r="X977" i="9" s="1"/>
  <c r="V977" i="9"/>
  <c r="W977" i="9"/>
  <c r="Z977" i="9"/>
  <c r="U978" i="9"/>
  <c r="V978" i="9"/>
  <c r="W978" i="9"/>
  <c r="X978" i="9"/>
  <c r="Z978" i="9"/>
  <c r="U979" i="9"/>
  <c r="V979" i="9"/>
  <c r="W979" i="9"/>
  <c r="X979" i="9"/>
  <c r="U980" i="9"/>
  <c r="X980" i="9" s="1"/>
  <c r="V980" i="9"/>
  <c r="W980" i="9"/>
  <c r="Z980" i="9"/>
  <c r="U981" i="9"/>
  <c r="X981" i="9" s="1"/>
  <c r="V981" i="9"/>
  <c r="W981" i="9"/>
  <c r="Z981" i="9"/>
  <c r="U982" i="9"/>
  <c r="V982" i="9"/>
  <c r="W982" i="9"/>
  <c r="X982" i="9" s="1"/>
  <c r="Z982" i="9"/>
  <c r="U983" i="9"/>
  <c r="V983" i="9"/>
  <c r="W983" i="9"/>
  <c r="X983" i="9"/>
  <c r="Z983" i="9"/>
  <c r="U984" i="9"/>
  <c r="V984" i="9"/>
  <c r="W984" i="9"/>
  <c r="X984" i="9"/>
  <c r="U985" i="9"/>
  <c r="X985" i="9" s="1"/>
  <c r="V985" i="9"/>
  <c r="W985" i="9"/>
  <c r="U986" i="9"/>
  <c r="X986" i="9" s="1"/>
  <c r="V986" i="9"/>
  <c r="W986" i="9"/>
  <c r="Z986" i="9"/>
  <c r="U987" i="9"/>
  <c r="V987" i="9"/>
  <c r="W987" i="9"/>
  <c r="X987" i="9"/>
  <c r="Z987" i="9"/>
  <c r="U988" i="9"/>
  <c r="X988" i="9" s="1"/>
  <c r="V988" i="9"/>
  <c r="W988" i="9"/>
  <c r="Z988" i="9"/>
  <c r="U989" i="9"/>
  <c r="X989" i="9" s="1"/>
  <c r="V989" i="9"/>
  <c r="W989" i="9"/>
  <c r="U990" i="9"/>
  <c r="V990" i="9"/>
  <c r="W990" i="9"/>
  <c r="X990" i="9" s="1"/>
  <c r="U991" i="9"/>
  <c r="V991" i="9"/>
  <c r="W991" i="9"/>
  <c r="X991" i="9"/>
  <c r="Z991" i="9"/>
  <c r="U992" i="9"/>
  <c r="V992" i="9"/>
  <c r="W992" i="9"/>
  <c r="X992" i="9"/>
  <c r="Z992" i="9"/>
  <c r="U993" i="9"/>
  <c r="X993" i="9" s="1"/>
  <c r="V993" i="9"/>
  <c r="W993" i="9"/>
  <c r="Z993" i="9"/>
  <c r="U994" i="9"/>
  <c r="X994" i="9" s="1"/>
  <c r="V994" i="9"/>
  <c r="W994" i="9"/>
  <c r="Z994" i="9"/>
  <c r="U995" i="9"/>
  <c r="V995" i="9"/>
  <c r="W995" i="9"/>
  <c r="X995" i="9"/>
  <c r="Z995" i="9"/>
  <c r="U996" i="9"/>
  <c r="X996" i="9" s="1"/>
  <c r="V996" i="9"/>
  <c r="W996" i="9"/>
  <c r="U997" i="9"/>
  <c r="X997" i="9" s="1"/>
  <c r="V997" i="9"/>
  <c r="W997" i="9"/>
  <c r="Z997" i="9"/>
  <c r="U998" i="9"/>
  <c r="V998" i="9"/>
  <c r="W998" i="9"/>
  <c r="X998" i="9" s="1"/>
  <c r="Z998" i="9"/>
  <c r="U999" i="9"/>
  <c r="V999" i="9"/>
  <c r="W999" i="9"/>
  <c r="X999" i="9"/>
  <c r="Z999" i="9"/>
  <c r="U1000" i="9"/>
  <c r="V1000" i="9"/>
  <c r="W1000" i="9"/>
  <c r="X1000" i="9"/>
  <c r="U1001" i="9"/>
  <c r="X1001" i="9" s="1"/>
  <c r="V1001" i="9"/>
  <c r="W1001" i="9"/>
  <c r="Z1001" i="9"/>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D1023" i="5"/>
  <c r="C1023" i="5"/>
  <c r="B1023" i="5"/>
  <c r="D1022" i="5"/>
  <c r="C1022" i="5"/>
  <c r="B1022" i="5"/>
  <c r="D1021" i="5"/>
  <c r="C1021" i="5"/>
  <c r="B1021" i="5"/>
  <c r="D1020" i="5"/>
  <c r="C1020" i="5"/>
  <c r="B1020" i="5"/>
  <c r="D1019" i="5"/>
  <c r="C1019" i="5"/>
  <c r="B1019" i="5"/>
  <c r="D1018" i="5"/>
  <c r="C1018" i="5"/>
  <c r="B1018" i="5"/>
  <c r="D1017" i="5"/>
  <c r="C1017" i="5"/>
  <c r="B1017" i="5"/>
  <c r="D1016" i="5"/>
  <c r="C1016" i="5"/>
  <c r="B1016" i="5"/>
  <c r="D1015" i="5"/>
  <c r="C1015" i="5"/>
  <c r="B1015" i="5"/>
  <c r="D1014" i="5"/>
  <c r="C1014" i="5"/>
  <c r="B1014" i="5"/>
  <c r="D1013" i="5"/>
  <c r="C1013" i="5"/>
  <c r="B1013" i="5"/>
  <c r="D1012" i="5"/>
  <c r="C1012" i="5"/>
  <c r="B1012" i="5"/>
  <c r="D1011" i="5"/>
  <c r="C1011" i="5"/>
  <c r="B1011" i="5"/>
  <c r="D1010" i="5"/>
  <c r="C1010" i="5"/>
  <c r="B1010" i="5"/>
  <c r="D1009" i="5"/>
  <c r="C1009" i="5"/>
  <c r="B1009" i="5"/>
  <c r="D1008" i="5"/>
  <c r="C1008" i="5"/>
  <c r="B1008" i="5"/>
  <c r="D1007" i="5"/>
  <c r="C1007" i="5"/>
  <c r="B1007" i="5"/>
  <c r="D1006" i="5"/>
  <c r="C1006" i="5"/>
  <c r="B1006" i="5"/>
  <c r="D1005" i="5"/>
  <c r="C1005" i="5"/>
  <c r="B1005" i="5"/>
  <c r="D1004" i="5"/>
  <c r="C1004" i="5"/>
  <c r="B1004" i="5"/>
  <c r="D1003" i="5"/>
  <c r="C1003" i="5"/>
  <c r="B1003" i="5"/>
  <c r="D1002" i="5"/>
  <c r="C1002" i="5"/>
  <c r="B1002" i="5"/>
  <c r="D1001" i="5"/>
  <c r="C1001" i="5"/>
  <c r="B1001" i="5"/>
  <c r="D1000" i="5"/>
  <c r="C1000" i="5"/>
  <c r="B1000" i="5"/>
  <c r="D999" i="5"/>
  <c r="C999" i="5"/>
  <c r="B999" i="5"/>
  <c r="D998" i="5"/>
  <c r="C998" i="5"/>
  <c r="B998" i="5"/>
  <c r="D997" i="5"/>
  <c r="C997" i="5"/>
  <c r="B997" i="5"/>
  <c r="D996" i="5"/>
  <c r="C996" i="5"/>
  <c r="B996" i="5"/>
  <c r="D995" i="5"/>
  <c r="C995" i="5"/>
  <c r="B995" i="5"/>
  <c r="D994" i="5"/>
  <c r="C994" i="5"/>
  <c r="B994" i="5"/>
  <c r="D993" i="5"/>
  <c r="C993" i="5"/>
  <c r="B993" i="5"/>
  <c r="D992" i="5"/>
  <c r="C992" i="5"/>
  <c r="B992" i="5"/>
  <c r="D991" i="5"/>
  <c r="C991" i="5"/>
  <c r="B991" i="5"/>
  <c r="D990" i="5"/>
  <c r="C990" i="5"/>
  <c r="B990" i="5"/>
  <c r="D989" i="5"/>
  <c r="C989" i="5"/>
  <c r="B989" i="5"/>
  <c r="D988" i="5"/>
  <c r="C988" i="5"/>
  <c r="B988" i="5"/>
  <c r="D987" i="5"/>
  <c r="C987" i="5"/>
  <c r="B987" i="5"/>
  <c r="D986" i="5"/>
  <c r="C986" i="5"/>
  <c r="B986" i="5"/>
  <c r="D985" i="5"/>
  <c r="C985" i="5"/>
  <c r="B985" i="5"/>
  <c r="D984" i="5"/>
  <c r="C984" i="5"/>
  <c r="B984" i="5"/>
  <c r="D983" i="5"/>
  <c r="C983" i="5"/>
  <c r="B983" i="5"/>
  <c r="D982" i="5"/>
  <c r="C982" i="5"/>
  <c r="B982" i="5"/>
  <c r="D981" i="5"/>
  <c r="C981" i="5"/>
  <c r="B981" i="5"/>
  <c r="D980" i="5"/>
  <c r="C980" i="5"/>
  <c r="B980" i="5"/>
  <c r="D979" i="5"/>
  <c r="C979" i="5"/>
  <c r="B979" i="5"/>
  <c r="D978" i="5"/>
  <c r="C978" i="5"/>
  <c r="B978" i="5"/>
  <c r="D977" i="5"/>
  <c r="C977" i="5"/>
  <c r="B977" i="5"/>
  <c r="D976" i="5"/>
  <c r="C976" i="5"/>
  <c r="B976" i="5"/>
  <c r="D975" i="5"/>
  <c r="C975" i="5"/>
  <c r="B975" i="5"/>
  <c r="D974" i="5"/>
  <c r="C974" i="5"/>
  <c r="B974" i="5"/>
  <c r="D973" i="5"/>
  <c r="C973" i="5"/>
  <c r="B973" i="5"/>
  <c r="D972" i="5"/>
  <c r="C972" i="5"/>
  <c r="B972" i="5"/>
  <c r="D971" i="5"/>
  <c r="C971" i="5"/>
  <c r="B971" i="5"/>
  <c r="D970" i="5"/>
  <c r="C970" i="5"/>
  <c r="B970" i="5"/>
  <c r="D969" i="5"/>
  <c r="C969" i="5"/>
  <c r="B969" i="5"/>
  <c r="D968" i="5"/>
  <c r="C968" i="5"/>
  <c r="B968" i="5"/>
  <c r="D967" i="5"/>
  <c r="C967" i="5"/>
  <c r="B967" i="5"/>
  <c r="D966" i="5"/>
  <c r="C966" i="5"/>
  <c r="B966" i="5"/>
  <c r="D965" i="5"/>
  <c r="C965" i="5"/>
  <c r="B965" i="5"/>
  <c r="D964" i="5"/>
  <c r="C964" i="5"/>
  <c r="B964" i="5"/>
  <c r="D963" i="5"/>
  <c r="C963" i="5"/>
  <c r="B963" i="5"/>
  <c r="D962" i="5"/>
  <c r="C962" i="5"/>
  <c r="B962" i="5"/>
  <c r="D961" i="5"/>
  <c r="C961" i="5"/>
  <c r="B961" i="5"/>
  <c r="D960" i="5"/>
  <c r="C960" i="5"/>
  <c r="B960" i="5"/>
  <c r="D959" i="5"/>
  <c r="C959" i="5"/>
  <c r="B959" i="5"/>
  <c r="D958" i="5"/>
  <c r="C958" i="5"/>
  <c r="B958" i="5"/>
  <c r="D957" i="5"/>
  <c r="C957" i="5"/>
  <c r="B957" i="5"/>
  <c r="D956" i="5"/>
  <c r="C956" i="5"/>
  <c r="B956" i="5"/>
  <c r="D955" i="5"/>
  <c r="C955" i="5"/>
  <c r="B955" i="5"/>
  <c r="D954" i="5"/>
  <c r="C954" i="5"/>
  <c r="B954" i="5"/>
  <c r="D953" i="5"/>
  <c r="C953" i="5"/>
  <c r="B953" i="5"/>
  <c r="D952" i="5"/>
  <c r="C952" i="5"/>
  <c r="B952" i="5"/>
  <c r="D951" i="5"/>
  <c r="C951" i="5"/>
  <c r="B951" i="5"/>
  <c r="D950" i="5"/>
  <c r="C950" i="5"/>
  <c r="B950" i="5"/>
  <c r="D949" i="5"/>
  <c r="C949" i="5"/>
  <c r="B949" i="5"/>
  <c r="D948" i="5"/>
  <c r="C948" i="5"/>
  <c r="B948" i="5"/>
  <c r="D947" i="5"/>
  <c r="C947" i="5"/>
  <c r="B947" i="5"/>
  <c r="D946" i="5"/>
  <c r="C946" i="5"/>
  <c r="B946" i="5"/>
  <c r="D945" i="5"/>
  <c r="C945" i="5"/>
  <c r="B945" i="5"/>
  <c r="D944" i="5"/>
  <c r="C944" i="5"/>
  <c r="B944" i="5"/>
  <c r="D943" i="5"/>
  <c r="C943" i="5"/>
  <c r="B943" i="5"/>
  <c r="D942" i="5"/>
  <c r="C942" i="5"/>
  <c r="B942" i="5"/>
  <c r="D941" i="5"/>
  <c r="C941" i="5"/>
  <c r="B941" i="5"/>
  <c r="D940" i="5"/>
  <c r="C940" i="5"/>
  <c r="B940" i="5"/>
  <c r="D939" i="5"/>
  <c r="C939" i="5"/>
  <c r="B939" i="5"/>
  <c r="D938" i="5"/>
  <c r="C938" i="5"/>
  <c r="B938" i="5"/>
  <c r="D937" i="5"/>
  <c r="C937" i="5"/>
  <c r="B937" i="5"/>
  <c r="D936" i="5"/>
  <c r="C936" i="5"/>
  <c r="B936" i="5"/>
  <c r="D935" i="5"/>
  <c r="C935" i="5"/>
  <c r="B935" i="5"/>
  <c r="D934" i="5"/>
  <c r="C934" i="5"/>
  <c r="B934" i="5"/>
  <c r="D933" i="5"/>
  <c r="C933" i="5"/>
  <c r="B933" i="5"/>
  <c r="D932" i="5"/>
  <c r="C932" i="5"/>
  <c r="B932" i="5"/>
  <c r="D931" i="5"/>
  <c r="C931" i="5"/>
  <c r="B931" i="5"/>
  <c r="D930" i="5"/>
  <c r="C930" i="5"/>
  <c r="B930" i="5"/>
  <c r="D929" i="5"/>
  <c r="C929" i="5"/>
  <c r="B929" i="5"/>
  <c r="D928" i="5"/>
  <c r="C928" i="5"/>
  <c r="B928" i="5"/>
  <c r="D927" i="5"/>
  <c r="C927" i="5"/>
  <c r="B927" i="5"/>
  <c r="D926" i="5"/>
  <c r="C926" i="5"/>
  <c r="B926" i="5"/>
  <c r="D925" i="5"/>
  <c r="C925" i="5"/>
  <c r="B925" i="5"/>
  <c r="D924" i="5"/>
  <c r="C924" i="5"/>
  <c r="B924" i="5"/>
  <c r="D923" i="5"/>
  <c r="C923" i="5"/>
  <c r="B923" i="5"/>
  <c r="D922" i="5"/>
  <c r="C922" i="5"/>
  <c r="B922" i="5"/>
  <c r="D921" i="5"/>
  <c r="C921" i="5"/>
  <c r="B921" i="5"/>
  <c r="D920" i="5"/>
  <c r="C920" i="5"/>
  <c r="B920" i="5"/>
  <c r="D919" i="5"/>
  <c r="C919" i="5"/>
  <c r="B919" i="5"/>
  <c r="D918" i="5"/>
  <c r="C918" i="5"/>
  <c r="B918" i="5"/>
  <c r="D917" i="5"/>
  <c r="C917" i="5"/>
  <c r="B917" i="5"/>
  <c r="D916" i="5"/>
  <c r="C916" i="5"/>
  <c r="B916" i="5"/>
  <c r="D915" i="5"/>
  <c r="C915" i="5"/>
  <c r="B915" i="5"/>
  <c r="D914" i="5"/>
  <c r="C914" i="5"/>
  <c r="B914" i="5"/>
  <c r="D913" i="5"/>
  <c r="C913" i="5"/>
  <c r="B913" i="5"/>
  <c r="D912" i="5"/>
  <c r="C912" i="5"/>
  <c r="B912" i="5"/>
  <c r="D911" i="5"/>
  <c r="C911" i="5"/>
  <c r="B911" i="5"/>
  <c r="D910" i="5"/>
  <c r="C910" i="5"/>
  <c r="B910" i="5"/>
  <c r="D909" i="5"/>
  <c r="C909" i="5"/>
  <c r="B909" i="5"/>
  <c r="D908" i="5"/>
  <c r="C908" i="5"/>
  <c r="B908" i="5"/>
  <c r="D907" i="5"/>
  <c r="C907" i="5"/>
  <c r="B907" i="5"/>
  <c r="D906" i="5"/>
  <c r="C906" i="5"/>
  <c r="B906" i="5"/>
  <c r="D905" i="5"/>
  <c r="C905" i="5"/>
  <c r="B905" i="5"/>
  <c r="D904" i="5"/>
  <c r="C904" i="5"/>
  <c r="B904" i="5"/>
  <c r="D903" i="5"/>
  <c r="C903" i="5"/>
  <c r="B903" i="5"/>
  <c r="D902" i="5"/>
  <c r="C902" i="5"/>
  <c r="B902" i="5"/>
  <c r="D901" i="5"/>
  <c r="C901" i="5"/>
  <c r="B901" i="5"/>
  <c r="D900" i="5"/>
  <c r="C900" i="5"/>
  <c r="B900" i="5"/>
  <c r="D899" i="5"/>
  <c r="C899" i="5"/>
  <c r="B899" i="5"/>
  <c r="D898" i="5"/>
  <c r="C898" i="5"/>
  <c r="B898" i="5"/>
  <c r="D897" i="5"/>
  <c r="C897" i="5"/>
  <c r="B897" i="5"/>
  <c r="D896" i="5"/>
  <c r="C896" i="5"/>
  <c r="B896" i="5"/>
  <c r="D895" i="5"/>
  <c r="C895" i="5"/>
  <c r="B895" i="5"/>
  <c r="D894" i="5"/>
  <c r="C894" i="5"/>
  <c r="B894" i="5"/>
  <c r="D893" i="5"/>
  <c r="C893" i="5"/>
  <c r="B893" i="5"/>
  <c r="D892" i="5"/>
  <c r="C892" i="5"/>
  <c r="B892" i="5"/>
  <c r="D891" i="5"/>
  <c r="C891" i="5"/>
  <c r="B891" i="5"/>
  <c r="D890" i="5"/>
  <c r="C890" i="5"/>
  <c r="B890" i="5"/>
  <c r="D889" i="5"/>
  <c r="C889" i="5"/>
  <c r="B889" i="5"/>
  <c r="D888" i="5"/>
  <c r="C888" i="5"/>
  <c r="B888" i="5"/>
  <c r="D887" i="5"/>
  <c r="C887" i="5"/>
  <c r="B887" i="5"/>
  <c r="D886" i="5"/>
  <c r="C886" i="5"/>
  <c r="B886" i="5"/>
  <c r="D885" i="5"/>
  <c r="C885" i="5"/>
  <c r="B885" i="5"/>
  <c r="D884" i="5"/>
  <c r="C884" i="5"/>
  <c r="B884" i="5"/>
  <c r="D883" i="5"/>
  <c r="C883" i="5"/>
  <c r="B883" i="5"/>
  <c r="D882" i="5"/>
  <c r="C882" i="5"/>
  <c r="B882" i="5"/>
  <c r="D881" i="5"/>
  <c r="C881" i="5"/>
  <c r="B881" i="5"/>
  <c r="D880" i="5"/>
  <c r="C880" i="5"/>
  <c r="B880" i="5"/>
  <c r="D879" i="5"/>
  <c r="C879" i="5"/>
  <c r="B879" i="5"/>
  <c r="D878" i="5"/>
  <c r="C878" i="5"/>
  <c r="B878" i="5"/>
  <c r="D877" i="5"/>
  <c r="C877" i="5"/>
  <c r="B877" i="5"/>
  <c r="D876" i="5"/>
  <c r="C876" i="5"/>
  <c r="B876" i="5"/>
  <c r="D875" i="5"/>
  <c r="C875" i="5"/>
  <c r="B875" i="5"/>
  <c r="D874" i="5"/>
  <c r="C874" i="5"/>
  <c r="B874" i="5"/>
  <c r="D873" i="5"/>
  <c r="C873" i="5"/>
  <c r="B873" i="5"/>
  <c r="D872" i="5"/>
  <c r="C872" i="5"/>
  <c r="B872" i="5"/>
  <c r="D871" i="5"/>
  <c r="C871" i="5"/>
  <c r="B871" i="5"/>
  <c r="D870" i="5"/>
  <c r="C870" i="5"/>
  <c r="B870" i="5"/>
  <c r="D869" i="5"/>
  <c r="C869" i="5"/>
  <c r="B869" i="5"/>
  <c r="D868" i="5"/>
  <c r="C868" i="5"/>
  <c r="B868" i="5"/>
  <c r="D867" i="5"/>
  <c r="C867" i="5"/>
  <c r="B867" i="5"/>
  <c r="D866" i="5"/>
  <c r="C866" i="5"/>
  <c r="B866" i="5"/>
  <c r="D865" i="5"/>
  <c r="C865" i="5"/>
  <c r="B865" i="5"/>
  <c r="D864" i="5"/>
  <c r="C864" i="5"/>
  <c r="B864" i="5"/>
  <c r="D863" i="5"/>
  <c r="C863" i="5"/>
  <c r="B863" i="5"/>
  <c r="D862" i="5"/>
  <c r="C862" i="5"/>
  <c r="B862" i="5"/>
  <c r="D861" i="5"/>
  <c r="C861" i="5"/>
  <c r="B861" i="5"/>
  <c r="D860" i="5"/>
  <c r="C860" i="5"/>
  <c r="B860" i="5"/>
  <c r="D859" i="5"/>
  <c r="C859" i="5"/>
  <c r="B859" i="5"/>
  <c r="D858" i="5"/>
  <c r="C858" i="5"/>
  <c r="B858" i="5"/>
  <c r="D857" i="5"/>
  <c r="C857" i="5"/>
  <c r="B857" i="5"/>
  <c r="D856" i="5"/>
  <c r="C856" i="5"/>
  <c r="B856" i="5"/>
  <c r="D855" i="5"/>
  <c r="C855" i="5"/>
  <c r="B855" i="5"/>
  <c r="D854" i="5"/>
  <c r="C854" i="5"/>
  <c r="B854" i="5"/>
  <c r="D853" i="5"/>
  <c r="C853" i="5"/>
  <c r="B853" i="5"/>
  <c r="D852" i="5"/>
  <c r="C852" i="5"/>
  <c r="B852" i="5"/>
  <c r="D851" i="5"/>
  <c r="C851" i="5"/>
  <c r="B851" i="5"/>
  <c r="D850" i="5"/>
  <c r="C850" i="5"/>
  <c r="B850" i="5"/>
  <c r="D849" i="5"/>
  <c r="C849" i="5"/>
  <c r="B849" i="5"/>
  <c r="D848" i="5"/>
  <c r="C848" i="5"/>
  <c r="B848" i="5"/>
  <c r="D847" i="5"/>
  <c r="C847" i="5"/>
  <c r="B847" i="5"/>
  <c r="D846" i="5"/>
  <c r="C846" i="5"/>
  <c r="B846" i="5"/>
  <c r="D845" i="5"/>
  <c r="C845" i="5"/>
  <c r="B845" i="5"/>
  <c r="D844" i="5"/>
  <c r="C844" i="5"/>
  <c r="B844" i="5"/>
  <c r="D843" i="5"/>
  <c r="C843" i="5"/>
  <c r="B843" i="5"/>
  <c r="D842" i="5"/>
  <c r="C842" i="5"/>
  <c r="B842" i="5"/>
  <c r="D841" i="5"/>
  <c r="C841" i="5"/>
  <c r="B841" i="5"/>
  <c r="D840" i="5"/>
  <c r="C840" i="5"/>
  <c r="B840" i="5"/>
  <c r="D839" i="5"/>
  <c r="C839" i="5"/>
  <c r="B839" i="5"/>
  <c r="D838" i="5"/>
  <c r="C838" i="5"/>
  <c r="B838" i="5"/>
  <c r="D837" i="5"/>
  <c r="C837" i="5"/>
  <c r="B837" i="5"/>
  <c r="D836" i="5"/>
  <c r="C836" i="5"/>
  <c r="B836" i="5"/>
  <c r="D835" i="5"/>
  <c r="C835" i="5"/>
  <c r="B835" i="5"/>
  <c r="D834" i="5"/>
  <c r="C834" i="5"/>
  <c r="B834" i="5"/>
  <c r="D833" i="5"/>
  <c r="C833" i="5"/>
  <c r="B833" i="5"/>
  <c r="D832" i="5"/>
  <c r="C832" i="5"/>
  <c r="B832" i="5"/>
  <c r="D831" i="5"/>
  <c r="C831" i="5"/>
  <c r="B831" i="5"/>
  <c r="D830" i="5"/>
  <c r="C830" i="5"/>
  <c r="B830" i="5"/>
  <c r="D829" i="5"/>
  <c r="C829" i="5"/>
  <c r="B829" i="5"/>
  <c r="D828" i="5"/>
  <c r="C828" i="5"/>
  <c r="B828" i="5"/>
  <c r="D827" i="5"/>
  <c r="C827" i="5"/>
  <c r="B827" i="5"/>
  <c r="D826" i="5"/>
  <c r="C826" i="5"/>
  <c r="B826" i="5"/>
  <c r="D825" i="5"/>
  <c r="C825" i="5"/>
  <c r="B825" i="5"/>
  <c r="D824" i="5"/>
  <c r="C824" i="5"/>
  <c r="B824" i="5"/>
  <c r="D823" i="5"/>
  <c r="C823" i="5"/>
  <c r="B823" i="5"/>
  <c r="D822" i="5"/>
  <c r="C822" i="5"/>
  <c r="B822" i="5"/>
  <c r="D821" i="5"/>
  <c r="C821" i="5"/>
  <c r="B821" i="5"/>
  <c r="D820" i="5"/>
  <c r="C820" i="5"/>
  <c r="B820" i="5"/>
  <c r="D819" i="5"/>
  <c r="C819" i="5"/>
  <c r="B819" i="5"/>
  <c r="D818" i="5"/>
  <c r="C818" i="5"/>
  <c r="B818" i="5"/>
  <c r="D817" i="5"/>
  <c r="C817" i="5"/>
  <c r="B817" i="5"/>
  <c r="D816" i="5"/>
  <c r="C816" i="5"/>
  <c r="B816" i="5"/>
  <c r="D815" i="5"/>
  <c r="C815" i="5"/>
  <c r="B815" i="5"/>
  <c r="D814" i="5"/>
  <c r="C814" i="5"/>
  <c r="B814" i="5"/>
  <c r="D813" i="5"/>
  <c r="C813" i="5"/>
  <c r="B813" i="5"/>
  <c r="D812" i="5"/>
  <c r="C812" i="5"/>
  <c r="B812" i="5"/>
  <c r="D811" i="5"/>
  <c r="C811" i="5"/>
  <c r="B811" i="5"/>
  <c r="D810" i="5"/>
  <c r="C810" i="5"/>
  <c r="B810" i="5"/>
  <c r="D809" i="5"/>
  <c r="C809" i="5"/>
  <c r="B809" i="5"/>
  <c r="D808" i="5"/>
  <c r="C808" i="5"/>
  <c r="B808" i="5"/>
  <c r="D807" i="5"/>
  <c r="C807" i="5"/>
  <c r="B807" i="5"/>
  <c r="D806" i="5"/>
  <c r="C806" i="5"/>
  <c r="B806" i="5"/>
  <c r="D805" i="5"/>
  <c r="C805" i="5"/>
  <c r="B805" i="5"/>
  <c r="D804" i="5"/>
  <c r="C804" i="5"/>
  <c r="B804" i="5"/>
  <c r="D803" i="5"/>
  <c r="C803" i="5"/>
  <c r="B803" i="5"/>
  <c r="D802" i="5"/>
  <c r="C802" i="5"/>
  <c r="B802" i="5"/>
  <c r="D801" i="5"/>
  <c r="C801" i="5"/>
  <c r="B801" i="5"/>
  <c r="D800" i="5"/>
  <c r="C800" i="5"/>
  <c r="B800" i="5"/>
  <c r="D799" i="5"/>
  <c r="C799" i="5"/>
  <c r="B799" i="5"/>
  <c r="D798" i="5"/>
  <c r="C798" i="5"/>
  <c r="B798" i="5"/>
  <c r="D797" i="5"/>
  <c r="C797" i="5"/>
  <c r="B797" i="5"/>
  <c r="D796" i="5"/>
  <c r="C796" i="5"/>
  <c r="B796" i="5"/>
  <c r="D795" i="5"/>
  <c r="C795" i="5"/>
  <c r="B795" i="5"/>
  <c r="D794" i="5"/>
  <c r="C794" i="5"/>
  <c r="B794" i="5"/>
  <c r="D793" i="5"/>
  <c r="C793" i="5"/>
  <c r="B793" i="5"/>
  <c r="D792" i="5"/>
  <c r="C792" i="5"/>
  <c r="B792" i="5"/>
  <c r="D791" i="5"/>
  <c r="C791" i="5"/>
  <c r="B791" i="5"/>
  <c r="D790" i="5"/>
  <c r="C790" i="5"/>
  <c r="B790" i="5"/>
  <c r="D789" i="5"/>
  <c r="C789" i="5"/>
  <c r="B789" i="5"/>
  <c r="D788" i="5"/>
  <c r="C788" i="5"/>
  <c r="B788" i="5"/>
  <c r="D787" i="5"/>
  <c r="C787" i="5"/>
  <c r="B787" i="5"/>
  <c r="D786" i="5"/>
  <c r="C786" i="5"/>
  <c r="B786" i="5"/>
  <c r="D785" i="5"/>
  <c r="C785" i="5"/>
  <c r="B785" i="5"/>
  <c r="D784" i="5"/>
  <c r="C784" i="5"/>
  <c r="B784" i="5"/>
  <c r="D783" i="5"/>
  <c r="C783" i="5"/>
  <c r="B783" i="5"/>
  <c r="D782" i="5"/>
  <c r="C782" i="5"/>
  <c r="B782" i="5"/>
  <c r="D781" i="5"/>
  <c r="C781" i="5"/>
  <c r="B781" i="5"/>
  <c r="D780" i="5"/>
  <c r="C780" i="5"/>
  <c r="B780" i="5"/>
  <c r="D779" i="5"/>
  <c r="C779" i="5"/>
  <c r="B779" i="5"/>
  <c r="D778" i="5"/>
  <c r="C778" i="5"/>
  <c r="B778" i="5"/>
  <c r="D777" i="5"/>
  <c r="C777" i="5"/>
  <c r="B777" i="5"/>
  <c r="D776" i="5"/>
  <c r="C776" i="5"/>
  <c r="B776" i="5"/>
  <c r="D775" i="5"/>
  <c r="C775" i="5"/>
  <c r="B775" i="5"/>
  <c r="D774" i="5"/>
  <c r="C774" i="5"/>
  <c r="B774" i="5"/>
  <c r="D773" i="5"/>
  <c r="C773" i="5"/>
  <c r="B773" i="5"/>
  <c r="D772" i="5"/>
  <c r="C772" i="5"/>
  <c r="B772" i="5"/>
  <c r="D771" i="5"/>
  <c r="C771" i="5"/>
  <c r="B771" i="5"/>
  <c r="D770" i="5"/>
  <c r="C770" i="5"/>
  <c r="B770" i="5"/>
  <c r="D769" i="5"/>
  <c r="C769" i="5"/>
  <c r="B769" i="5"/>
  <c r="D768" i="5"/>
  <c r="C768" i="5"/>
  <c r="B768" i="5"/>
  <c r="D767" i="5"/>
  <c r="C767" i="5"/>
  <c r="B767" i="5"/>
  <c r="D766" i="5"/>
  <c r="C766" i="5"/>
  <c r="B766" i="5"/>
  <c r="D765" i="5"/>
  <c r="C765" i="5"/>
  <c r="B765" i="5"/>
  <c r="D764" i="5"/>
  <c r="C764" i="5"/>
  <c r="B764" i="5"/>
  <c r="D763" i="5"/>
  <c r="C763" i="5"/>
  <c r="B763" i="5"/>
  <c r="D762" i="5"/>
  <c r="C762" i="5"/>
  <c r="B762" i="5"/>
  <c r="D761" i="5"/>
  <c r="C761" i="5"/>
  <c r="B761" i="5"/>
  <c r="D760" i="5"/>
  <c r="C760" i="5"/>
  <c r="B760" i="5"/>
  <c r="D759" i="5"/>
  <c r="C759" i="5"/>
  <c r="B759" i="5"/>
  <c r="D758" i="5"/>
  <c r="C758" i="5"/>
  <c r="B758" i="5"/>
  <c r="D757" i="5"/>
  <c r="C757" i="5"/>
  <c r="B757" i="5"/>
  <c r="D756" i="5"/>
  <c r="C756" i="5"/>
  <c r="B756" i="5"/>
  <c r="D755" i="5"/>
  <c r="C755" i="5"/>
  <c r="B755" i="5"/>
  <c r="D754" i="5"/>
  <c r="C754" i="5"/>
  <c r="B754" i="5"/>
  <c r="D753" i="5"/>
  <c r="C753" i="5"/>
  <c r="B753" i="5"/>
  <c r="D752" i="5"/>
  <c r="C752" i="5"/>
  <c r="B752" i="5"/>
  <c r="D751" i="5"/>
  <c r="C751" i="5"/>
  <c r="B751" i="5"/>
  <c r="D750" i="5"/>
  <c r="C750" i="5"/>
  <c r="B750" i="5"/>
  <c r="D749" i="5"/>
  <c r="C749" i="5"/>
  <c r="B749" i="5"/>
  <c r="D748" i="5"/>
  <c r="C748" i="5"/>
  <c r="B748" i="5"/>
  <c r="D747" i="5"/>
  <c r="C747" i="5"/>
  <c r="B747" i="5"/>
  <c r="D746" i="5"/>
  <c r="C746" i="5"/>
  <c r="B746" i="5"/>
  <c r="D745" i="5"/>
  <c r="C745" i="5"/>
  <c r="B745" i="5"/>
  <c r="D744" i="5"/>
  <c r="C744" i="5"/>
  <c r="B744" i="5"/>
  <c r="D743" i="5"/>
  <c r="C743" i="5"/>
  <c r="B743" i="5"/>
  <c r="D742" i="5"/>
  <c r="C742" i="5"/>
  <c r="B742" i="5"/>
  <c r="D741" i="5"/>
  <c r="C741" i="5"/>
  <c r="B741" i="5"/>
  <c r="D740" i="5"/>
  <c r="C740" i="5"/>
  <c r="B740" i="5"/>
  <c r="D739" i="5"/>
  <c r="C739" i="5"/>
  <c r="B739" i="5"/>
  <c r="D738" i="5"/>
  <c r="C738" i="5"/>
  <c r="B738" i="5"/>
  <c r="D737" i="5"/>
  <c r="C737" i="5"/>
  <c r="B737" i="5"/>
  <c r="D736" i="5"/>
  <c r="C736" i="5"/>
  <c r="B736" i="5"/>
  <c r="D735" i="5"/>
  <c r="C735" i="5"/>
  <c r="B735" i="5"/>
  <c r="D734" i="5"/>
  <c r="C734" i="5"/>
  <c r="B734" i="5"/>
  <c r="D733" i="5"/>
  <c r="C733" i="5"/>
  <c r="B733" i="5"/>
  <c r="D732" i="5"/>
  <c r="C732" i="5"/>
  <c r="B732" i="5"/>
  <c r="D731" i="5"/>
  <c r="C731" i="5"/>
  <c r="B731" i="5"/>
  <c r="D730" i="5"/>
  <c r="C730" i="5"/>
  <c r="B730" i="5"/>
  <c r="D729" i="5"/>
  <c r="C729" i="5"/>
  <c r="B729" i="5"/>
  <c r="D728" i="5"/>
  <c r="C728" i="5"/>
  <c r="B728" i="5"/>
  <c r="D727" i="5"/>
  <c r="C727" i="5"/>
  <c r="B727" i="5"/>
  <c r="D726" i="5"/>
  <c r="C726" i="5"/>
  <c r="B726" i="5"/>
  <c r="D725" i="5"/>
  <c r="C725" i="5"/>
  <c r="B725" i="5"/>
  <c r="D724" i="5"/>
  <c r="C724" i="5"/>
  <c r="B724" i="5"/>
  <c r="D723" i="5"/>
  <c r="C723" i="5"/>
  <c r="B723" i="5"/>
  <c r="D722" i="5"/>
  <c r="C722" i="5"/>
  <c r="B722" i="5"/>
  <c r="D721" i="5"/>
  <c r="C721" i="5"/>
  <c r="B721" i="5"/>
  <c r="D720" i="5"/>
  <c r="C720" i="5"/>
  <c r="B720" i="5"/>
  <c r="D719" i="5"/>
  <c r="C719" i="5"/>
  <c r="B719" i="5"/>
  <c r="D718" i="5"/>
  <c r="C718" i="5"/>
  <c r="B718" i="5"/>
  <c r="D717" i="5"/>
  <c r="C717" i="5"/>
  <c r="B717" i="5"/>
  <c r="D716" i="5"/>
  <c r="C716" i="5"/>
  <c r="B716" i="5"/>
  <c r="D715" i="5"/>
  <c r="C715" i="5"/>
  <c r="B715" i="5"/>
  <c r="D714" i="5"/>
  <c r="C714" i="5"/>
  <c r="B714" i="5"/>
  <c r="D713" i="5"/>
  <c r="C713" i="5"/>
  <c r="B713" i="5"/>
  <c r="D712" i="5"/>
  <c r="C712" i="5"/>
  <c r="B712" i="5"/>
  <c r="D711" i="5"/>
  <c r="C711" i="5"/>
  <c r="B711" i="5"/>
  <c r="D710" i="5"/>
  <c r="C710" i="5"/>
  <c r="B710" i="5"/>
  <c r="D709" i="5"/>
  <c r="C709" i="5"/>
  <c r="B709" i="5"/>
  <c r="D708" i="5"/>
  <c r="C708" i="5"/>
  <c r="B708" i="5"/>
  <c r="D707" i="5"/>
  <c r="C707" i="5"/>
  <c r="B707" i="5"/>
  <c r="D706" i="5"/>
  <c r="C706" i="5"/>
  <c r="B706" i="5"/>
  <c r="D705" i="5"/>
  <c r="C705" i="5"/>
  <c r="B705" i="5"/>
  <c r="D704" i="5"/>
  <c r="C704" i="5"/>
  <c r="B704" i="5"/>
  <c r="D703" i="5"/>
  <c r="C703" i="5"/>
  <c r="B703" i="5"/>
  <c r="D702" i="5"/>
  <c r="C702" i="5"/>
  <c r="B702" i="5"/>
  <c r="D701" i="5"/>
  <c r="C701" i="5"/>
  <c r="B701" i="5"/>
  <c r="D700" i="5"/>
  <c r="C700" i="5"/>
  <c r="B700" i="5"/>
  <c r="D699" i="5"/>
  <c r="C699" i="5"/>
  <c r="B699" i="5"/>
  <c r="D698" i="5"/>
  <c r="C698" i="5"/>
  <c r="B698" i="5"/>
  <c r="D697" i="5"/>
  <c r="C697" i="5"/>
  <c r="B697" i="5"/>
  <c r="D696" i="5"/>
  <c r="C696" i="5"/>
  <c r="B696" i="5"/>
  <c r="D695" i="5"/>
  <c r="C695" i="5"/>
  <c r="B695" i="5"/>
  <c r="D694" i="5"/>
  <c r="C694" i="5"/>
  <c r="B694" i="5"/>
  <c r="D693" i="5"/>
  <c r="C693" i="5"/>
  <c r="B693" i="5"/>
  <c r="D692" i="5"/>
  <c r="C692" i="5"/>
  <c r="B692" i="5"/>
  <c r="D691" i="5"/>
  <c r="C691" i="5"/>
  <c r="B691" i="5"/>
  <c r="D690" i="5"/>
  <c r="C690" i="5"/>
  <c r="B690" i="5"/>
  <c r="D689" i="5"/>
  <c r="C689" i="5"/>
  <c r="B689" i="5"/>
  <c r="D688" i="5"/>
  <c r="C688" i="5"/>
  <c r="B688" i="5"/>
  <c r="D687" i="5"/>
  <c r="C687" i="5"/>
  <c r="B687" i="5"/>
  <c r="D686" i="5"/>
  <c r="C686" i="5"/>
  <c r="B686" i="5"/>
  <c r="D685" i="5"/>
  <c r="C685" i="5"/>
  <c r="B685" i="5"/>
  <c r="D684" i="5"/>
  <c r="C684" i="5"/>
  <c r="B684" i="5"/>
  <c r="D683" i="5"/>
  <c r="C683" i="5"/>
  <c r="B683" i="5"/>
  <c r="D682" i="5"/>
  <c r="C682" i="5"/>
  <c r="B682" i="5"/>
  <c r="D681" i="5"/>
  <c r="C681" i="5"/>
  <c r="B681" i="5"/>
  <c r="D680" i="5"/>
  <c r="C680" i="5"/>
  <c r="B680" i="5"/>
  <c r="D679" i="5"/>
  <c r="C679" i="5"/>
  <c r="B679" i="5"/>
  <c r="D678" i="5"/>
  <c r="C678" i="5"/>
  <c r="B678" i="5"/>
  <c r="D677" i="5"/>
  <c r="C677" i="5"/>
  <c r="B677" i="5"/>
  <c r="D676" i="5"/>
  <c r="C676" i="5"/>
  <c r="B676" i="5"/>
  <c r="D675" i="5"/>
  <c r="C675" i="5"/>
  <c r="B675" i="5"/>
  <c r="D674" i="5"/>
  <c r="C674" i="5"/>
  <c r="B674" i="5"/>
  <c r="D673" i="5"/>
  <c r="C673" i="5"/>
  <c r="B673" i="5"/>
  <c r="D672" i="5"/>
  <c r="C672" i="5"/>
  <c r="B672" i="5"/>
  <c r="D671" i="5"/>
  <c r="C671" i="5"/>
  <c r="B671" i="5"/>
  <c r="D670" i="5"/>
  <c r="C670" i="5"/>
  <c r="B670" i="5"/>
  <c r="D669" i="5"/>
  <c r="C669" i="5"/>
  <c r="B669" i="5"/>
  <c r="D668" i="5"/>
  <c r="C668" i="5"/>
  <c r="B668" i="5"/>
  <c r="D667" i="5"/>
  <c r="C667" i="5"/>
  <c r="B667" i="5"/>
  <c r="D666" i="5"/>
  <c r="C666" i="5"/>
  <c r="B666" i="5"/>
  <c r="D665" i="5"/>
  <c r="C665" i="5"/>
  <c r="B665" i="5"/>
  <c r="D664" i="5"/>
  <c r="C664" i="5"/>
  <c r="B664" i="5"/>
  <c r="D663" i="5"/>
  <c r="C663" i="5"/>
  <c r="B663" i="5"/>
  <c r="D662" i="5"/>
  <c r="C662" i="5"/>
  <c r="B662" i="5"/>
  <c r="D661" i="5"/>
  <c r="C661" i="5"/>
  <c r="B661" i="5"/>
  <c r="D660" i="5"/>
  <c r="C660" i="5"/>
  <c r="B660" i="5"/>
  <c r="D659" i="5"/>
  <c r="C659" i="5"/>
  <c r="B659" i="5"/>
  <c r="D658" i="5"/>
  <c r="C658" i="5"/>
  <c r="B658" i="5"/>
  <c r="D657" i="5"/>
  <c r="C657" i="5"/>
  <c r="B657" i="5"/>
  <c r="D656" i="5"/>
  <c r="C656" i="5"/>
  <c r="B656" i="5"/>
  <c r="D655" i="5"/>
  <c r="C655" i="5"/>
  <c r="B655" i="5"/>
  <c r="D654" i="5"/>
  <c r="C654" i="5"/>
  <c r="B654" i="5"/>
  <c r="D653" i="5"/>
  <c r="C653" i="5"/>
  <c r="B653" i="5"/>
  <c r="D652" i="5"/>
  <c r="C652" i="5"/>
  <c r="B652" i="5"/>
  <c r="D651" i="5"/>
  <c r="C651" i="5"/>
  <c r="B651" i="5"/>
  <c r="D650" i="5"/>
  <c r="C650" i="5"/>
  <c r="B650" i="5"/>
  <c r="D649" i="5"/>
  <c r="C649" i="5"/>
  <c r="B649" i="5"/>
  <c r="D648" i="5"/>
  <c r="C648" i="5"/>
  <c r="B648" i="5"/>
  <c r="D647" i="5"/>
  <c r="C647" i="5"/>
  <c r="B647" i="5"/>
  <c r="D646" i="5"/>
  <c r="C646" i="5"/>
  <c r="B646" i="5"/>
  <c r="D645" i="5"/>
  <c r="C645" i="5"/>
  <c r="B645" i="5"/>
  <c r="D644" i="5"/>
  <c r="C644" i="5"/>
  <c r="B644" i="5"/>
  <c r="D643" i="5"/>
  <c r="C643" i="5"/>
  <c r="B643" i="5"/>
  <c r="D642" i="5"/>
  <c r="C642" i="5"/>
  <c r="B642" i="5"/>
  <c r="D641" i="5"/>
  <c r="C641" i="5"/>
  <c r="B641" i="5"/>
  <c r="D640" i="5"/>
  <c r="C640" i="5"/>
  <c r="B640" i="5"/>
  <c r="D639" i="5"/>
  <c r="C639" i="5"/>
  <c r="B639" i="5"/>
  <c r="D638" i="5"/>
  <c r="C638" i="5"/>
  <c r="B638" i="5"/>
  <c r="D637" i="5"/>
  <c r="C637" i="5"/>
  <c r="B637" i="5"/>
  <c r="D636" i="5"/>
  <c r="C636" i="5"/>
  <c r="B636" i="5"/>
  <c r="D635" i="5"/>
  <c r="C635" i="5"/>
  <c r="B635" i="5"/>
  <c r="D634" i="5"/>
  <c r="C634" i="5"/>
  <c r="B634" i="5"/>
  <c r="D633" i="5"/>
  <c r="C633" i="5"/>
  <c r="B633" i="5"/>
  <c r="D632" i="5"/>
  <c r="C632" i="5"/>
  <c r="B632" i="5"/>
  <c r="D631" i="5"/>
  <c r="C631" i="5"/>
  <c r="B631" i="5"/>
  <c r="D630" i="5"/>
  <c r="C630" i="5"/>
  <c r="B630" i="5"/>
  <c r="D629" i="5"/>
  <c r="C629" i="5"/>
  <c r="B629" i="5"/>
  <c r="D628" i="5"/>
  <c r="C628" i="5"/>
  <c r="B628" i="5"/>
  <c r="D627" i="5"/>
  <c r="C627" i="5"/>
  <c r="B627" i="5"/>
  <c r="D626" i="5"/>
  <c r="C626" i="5"/>
  <c r="B626" i="5"/>
  <c r="D625" i="5"/>
  <c r="C625" i="5"/>
  <c r="B625" i="5"/>
  <c r="D624" i="5"/>
  <c r="C624" i="5"/>
  <c r="B624" i="5"/>
  <c r="D623" i="5"/>
  <c r="C623" i="5"/>
  <c r="B623" i="5"/>
  <c r="D622" i="5"/>
  <c r="C622" i="5"/>
  <c r="B622" i="5"/>
  <c r="D621" i="5"/>
  <c r="C621" i="5"/>
  <c r="B621" i="5"/>
  <c r="D620" i="5"/>
  <c r="C620" i="5"/>
  <c r="B620" i="5"/>
  <c r="D619" i="5"/>
  <c r="C619" i="5"/>
  <c r="B619" i="5"/>
  <c r="D618" i="5"/>
  <c r="C618" i="5"/>
  <c r="B618" i="5"/>
  <c r="D617" i="5"/>
  <c r="C617" i="5"/>
  <c r="B617" i="5"/>
  <c r="D616" i="5"/>
  <c r="C616" i="5"/>
  <c r="B616" i="5"/>
  <c r="D615" i="5"/>
  <c r="C615" i="5"/>
  <c r="B615" i="5"/>
  <c r="D614" i="5"/>
  <c r="C614" i="5"/>
  <c r="B614" i="5"/>
  <c r="D613" i="5"/>
  <c r="C613" i="5"/>
  <c r="B613" i="5"/>
  <c r="D612" i="5"/>
  <c r="C612" i="5"/>
  <c r="B612" i="5"/>
  <c r="D611" i="5"/>
  <c r="C611" i="5"/>
  <c r="B611" i="5"/>
  <c r="D610" i="5"/>
  <c r="C610" i="5"/>
  <c r="B610" i="5"/>
  <c r="D609" i="5"/>
  <c r="C609" i="5"/>
  <c r="B609" i="5"/>
  <c r="D608" i="5"/>
  <c r="C608" i="5"/>
  <c r="B608" i="5"/>
  <c r="D607" i="5"/>
  <c r="C607" i="5"/>
  <c r="B607" i="5"/>
  <c r="D606" i="5"/>
  <c r="C606" i="5"/>
  <c r="B606" i="5"/>
  <c r="D605" i="5"/>
  <c r="C605" i="5"/>
  <c r="B605" i="5"/>
  <c r="D604" i="5"/>
  <c r="C604" i="5"/>
  <c r="B604" i="5"/>
  <c r="D603" i="5"/>
  <c r="C603" i="5"/>
  <c r="B603" i="5"/>
  <c r="D602" i="5"/>
  <c r="C602" i="5"/>
  <c r="B602" i="5"/>
  <c r="D601" i="5"/>
  <c r="C601" i="5"/>
  <c r="B601" i="5"/>
  <c r="D600" i="5"/>
  <c r="C600" i="5"/>
  <c r="B600" i="5"/>
  <c r="D599" i="5"/>
  <c r="C599" i="5"/>
  <c r="B599" i="5"/>
  <c r="D598" i="5"/>
  <c r="C598" i="5"/>
  <c r="B598" i="5"/>
  <c r="D597" i="5"/>
  <c r="C597" i="5"/>
  <c r="B597" i="5"/>
  <c r="D596" i="5"/>
  <c r="C596" i="5"/>
  <c r="B596" i="5"/>
  <c r="D595" i="5"/>
  <c r="C595" i="5"/>
  <c r="B595" i="5"/>
  <c r="D594" i="5"/>
  <c r="C594" i="5"/>
  <c r="B594" i="5"/>
  <c r="D593" i="5"/>
  <c r="C593" i="5"/>
  <c r="B593" i="5"/>
  <c r="D592" i="5"/>
  <c r="C592" i="5"/>
  <c r="B592" i="5"/>
  <c r="D591" i="5"/>
  <c r="C591" i="5"/>
  <c r="B591" i="5"/>
  <c r="D590" i="5"/>
  <c r="C590" i="5"/>
  <c r="B590" i="5"/>
  <c r="D589" i="5"/>
  <c r="C589" i="5"/>
  <c r="B589" i="5"/>
  <c r="D588" i="5"/>
  <c r="C588" i="5"/>
  <c r="B588" i="5"/>
  <c r="D587" i="5"/>
  <c r="C587" i="5"/>
  <c r="B587" i="5"/>
  <c r="D586" i="5"/>
  <c r="C586" i="5"/>
  <c r="B586" i="5"/>
  <c r="D585" i="5"/>
  <c r="C585" i="5"/>
  <c r="B585" i="5"/>
  <c r="D584" i="5"/>
  <c r="C584" i="5"/>
  <c r="B584" i="5"/>
  <c r="D583" i="5"/>
  <c r="C583" i="5"/>
  <c r="B583" i="5"/>
  <c r="D582" i="5"/>
  <c r="C582" i="5"/>
  <c r="B582" i="5"/>
  <c r="D581" i="5"/>
  <c r="C581" i="5"/>
  <c r="B581" i="5"/>
  <c r="D580" i="5"/>
  <c r="C580" i="5"/>
  <c r="B580" i="5"/>
  <c r="D579" i="5"/>
  <c r="C579" i="5"/>
  <c r="B579" i="5"/>
  <c r="D578" i="5"/>
  <c r="C578" i="5"/>
  <c r="B578" i="5"/>
  <c r="D577" i="5"/>
  <c r="C577" i="5"/>
  <c r="B577" i="5"/>
  <c r="D576" i="5"/>
  <c r="C576" i="5"/>
  <c r="B576" i="5"/>
  <c r="D575" i="5"/>
  <c r="C575" i="5"/>
  <c r="B575" i="5"/>
  <c r="D574" i="5"/>
  <c r="C574" i="5"/>
  <c r="B574" i="5"/>
  <c r="D573" i="5"/>
  <c r="C573" i="5"/>
  <c r="B573" i="5"/>
  <c r="D572" i="5"/>
  <c r="C572" i="5"/>
  <c r="B572" i="5"/>
  <c r="D571" i="5"/>
  <c r="C571" i="5"/>
  <c r="B571" i="5"/>
  <c r="D570" i="5"/>
  <c r="C570" i="5"/>
  <c r="B570" i="5"/>
  <c r="D569" i="5"/>
  <c r="C569" i="5"/>
  <c r="B569" i="5"/>
  <c r="D568" i="5"/>
  <c r="C568" i="5"/>
  <c r="B568" i="5"/>
  <c r="D567" i="5"/>
  <c r="C567" i="5"/>
  <c r="B567" i="5"/>
  <c r="D566" i="5"/>
  <c r="C566" i="5"/>
  <c r="B566" i="5"/>
  <c r="D565" i="5"/>
  <c r="C565" i="5"/>
  <c r="B565" i="5"/>
  <c r="D564" i="5"/>
  <c r="C564" i="5"/>
  <c r="B564" i="5"/>
  <c r="D563" i="5"/>
  <c r="C563" i="5"/>
  <c r="B563" i="5"/>
  <c r="D562" i="5"/>
  <c r="C562" i="5"/>
  <c r="B562" i="5"/>
  <c r="D561" i="5"/>
  <c r="C561" i="5"/>
  <c r="B561" i="5"/>
  <c r="D560" i="5"/>
  <c r="C560" i="5"/>
  <c r="B560" i="5"/>
  <c r="D559" i="5"/>
  <c r="C559" i="5"/>
  <c r="B559" i="5"/>
  <c r="D558" i="5"/>
  <c r="C558" i="5"/>
  <c r="B558" i="5"/>
  <c r="D557" i="5"/>
  <c r="C557" i="5"/>
  <c r="B557" i="5"/>
  <c r="D556" i="5"/>
  <c r="C556" i="5"/>
  <c r="B556" i="5"/>
  <c r="D555" i="5"/>
  <c r="C555" i="5"/>
  <c r="B555" i="5"/>
  <c r="D554" i="5"/>
  <c r="C554" i="5"/>
  <c r="B554" i="5"/>
  <c r="D553" i="5"/>
  <c r="C553" i="5"/>
  <c r="B553" i="5"/>
  <c r="D552" i="5"/>
  <c r="C552" i="5"/>
  <c r="B552" i="5"/>
  <c r="D551" i="5"/>
  <c r="C551" i="5"/>
  <c r="B551" i="5"/>
  <c r="D550" i="5"/>
  <c r="C550" i="5"/>
  <c r="B550" i="5"/>
  <c r="D549" i="5"/>
  <c r="C549" i="5"/>
  <c r="B549" i="5"/>
  <c r="D548" i="5"/>
  <c r="C548" i="5"/>
  <c r="B548" i="5"/>
  <c r="D547" i="5"/>
  <c r="C547" i="5"/>
  <c r="B547" i="5"/>
  <c r="D546" i="5"/>
  <c r="C546" i="5"/>
  <c r="B546" i="5"/>
  <c r="D545" i="5"/>
  <c r="C545" i="5"/>
  <c r="B545" i="5"/>
  <c r="D544" i="5"/>
  <c r="C544" i="5"/>
  <c r="B544" i="5"/>
  <c r="D543" i="5"/>
  <c r="C543" i="5"/>
  <c r="B543" i="5"/>
  <c r="D542" i="5"/>
  <c r="C542" i="5"/>
  <c r="B542" i="5"/>
  <c r="D541" i="5"/>
  <c r="C541" i="5"/>
  <c r="B541" i="5"/>
  <c r="D540" i="5"/>
  <c r="C540" i="5"/>
  <c r="B540" i="5"/>
  <c r="D539" i="5"/>
  <c r="C539" i="5"/>
  <c r="B539" i="5"/>
  <c r="D538" i="5"/>
  <c r="C538" i="5"/>
  <c r="B538" i="5"/>
  <c r="D537" i="5"/>
  <c r="C537" i="5"/>
  <c r="B537" i="5"/>
  <c r="D536" i="5"/>
  <c r="C536" i="5"/>
  <c r="B536" i="5"/>
  <c r="D535" i="5"/>
  <c r="C535" i="5"/>
  <c r="B535" i="5"/>
  <c r="D534" i="5"/>
  <c r="C534" i="5"/>
  <c r="B534" i="5"/>
  <c r="D533" i="5"/>
  <c r="C533" i="5"/>
  <c r="B533" i="5"/>
  <c r="D532" i="5"/>
  <c r="C532" i="5"/>
  <c r="B532" i="5"/>
  <c r="D531" i="5"/>
  <c r="C531" i="5"/>
  <c r="B531" i="5"/>
  <c r="D530" i="5"/>
  <c r="C530" i="5"/>
  <c r="B530" i="5"/>
  <c r="D529" i="5"/>
  <c r="C529" i="5"/>
  <c r="B529" i="5"/>
  <c r="D528" i="5"/>
  <c r="C528" i="5"/>
  <c r="B528" i="5"/>
  <c r="D527" i="5"/>
  <c r="C527" i="5"/>
  <c r="B527" i="5"/>
  <c r="D526" i="5"/>
  <c r="C526" i="5"/>
  <c r="B526" i="5"/>
  <c r="D525" i="5"/>
  <c r="C525" i="5"/>
  <c r="B525" i="5"/>
  <c r="D524" i="5"/>
  <c r="C524" i="5"/>
  <c r="B524" i="5"/>
  <c r="D523" i="5"/>
  <c r="C523" i="5"/>
  <c r="B523" i="5"/>
  <c r="D522" i="5"/>
  <c r="C522" i="5"/>
  <c r="B522" i="5"/>
  <c r="D521" i="5"/>
  <c r="C521" i="5"/>
  <c r="B521" i="5"/>
  <c r="D520" i="5"/>
  <c r="C520" i="5"/>
  <c r="B520" i="5"/>
  <c r="D519" i="5"/>
  <c r="C519" i="5"/>
  <c r="B519" i="5"/>
  <c r="D518" i="5"/>
  <c r="C518" i="5"/>
  <c r="B518" i="5"/>
  <c r="D517" i="5"/>
  <c r="C517" i="5"/>
  <c r="B517" i="5"/>
  <c r="D516" i="5"/>
  <c r="C516" i="5"/>
  <c r="B516" i="5"/>
  <c r="D515" i="5"/>
  <c r="C515" i="5"/>
  <c r="B515" i="5"/>
  <c r="D514" i="5"/>
  <c r="C514" i="5"/>
  <c r="B514" i="5"/>
  <c r="D513" i="5"/>
  <c r="C513" i="5"/>
  <c r="B513" i="5"/>
  <c r="D512" i="5"/>
  <c r="C512" i="5"/>
  <c r="B512" i="5"/>
  <c r="D511" i="5"/>
  <c r="C511" i="5"/>
  <c r="B511" i="5"/>
  <c r="D510" i="5"/>
  <c r="C510" i="5"/>
  <c r="B510" i="5"/>
  <c r="D509" i="5"/>
  <c r="C509" i="5"/>
  <c r="B509" i="5"/>
  <c r="D508" i="5"/>
  <c r="C508" i="5"/>
  <c r="B508" i="5"/>
  <c r="D507" i="5"/>
  <c r="C507" i="5"/>
  <c r="B507" i="5"/>
  <c r="D506" i="5"/>
  <c r="C506" i="5"/>
  <c r="B506" i="5"/>
  <c r="D505" i="5"/>
  <c r="C505" i="5"/>
  <c r="B505" i="5"/>
  <c r="D504" i="5"/>
  <c r="C504" i="5"/>
  <c r="B504" i="5"/>
  <c r="D503" i="5"/>
  <c r="C503" i="5"/>
  <c r="B503" i="5"/>
  <c r="D502" i="5"/>
  <c r="C502" i="5"/>
  <c r="B502" i="5"/>
  <c r="D501" i="5"/>
  <c r="C501" i="5"/>
  <c r="B501" i="5"/>
  <c r="D500" i="5"/>
  <c r="C500" i="5"/>
  <c r="B500" i="5"/>
  <c r="D499" i="5"/>
  <c r="C499" i="5"/>
  <c r="B499" i="5"/>
  <c r="D498" i="5"/>
  <c r="C498" i="5"/>
  <c r="B498" i="5"/>
  <c r="D497" i="5"/>
  <c r="C497" i="5"/>
  <c r="B497" i="5"/>
  <c r="D496" i="5"/>
  <c r="C496" i="5"/>
  <c r="B496" i="5"/>
  <c r="D495" i="5"/>
  <c r="C495" i="5"/>
  <c r="B495" i="5"/>
  <c r="D494" i="5"/>
  <c r="C494" i="5"/>
  <c r="B494" i="5"/>
  <c r="D493" i="5"/>
  <c r="C493" i="5"/>
  <c r="B493" i="5"/>
  <c r="D492" i="5"/>
  <c r="C492" i="5"/>
  <c r="B492" i="5"/>
  <c r="D491" i="5"/>
  <c r="C491" i="5"/>
  <c r="B491" i="5"/>
  <c r="D490" i="5"/>
  <c r="C490" i="5"/>
  <c r="B490" i="5"/>
  <c r="D489" i="5"/>
  <c r="C489" i="5"/>
  <c r="B489" i="5"/>
  <c r="D488" i="5"/>
  <c r="C488" i="5"/>
  <c r="B488" i="5"/>
  <c r="D487" i="5"/>
  <c r="C487" i="5"/>
  <c r="B487" i="5"/>
  <c r="D486" i="5"/>
  <c r="C486" i="5"/>
  <c r="B486" i="5"/>
  <c r="D485" i="5"/>
  <c r="C485" i="5"/>
  <c r="B485" i="5"/>
  <c r="D484" i="5"/>
  <c r="C484" i="5"/>
  <c r="B484" i="5"/>
  <c r="D483" i="5"/>
  <c r="C483" i="5"/>
  <c r="B483" i="5"/>
  <c r="D482" i="5"/>
  <c r="C482" i="5"/>
  <c r="B482" i="5"/>
  <c r="D481" i="5"/>
  <c r="C481" i="5"/>
  <c r="B481" i="5"/>
  <c r="D480" i="5"/>
  <c r="C480" i="5"/>
  <c r="B480" i="5"/>
  <c r="D479" i="5"/>
  <c r="C479" i="5"/>
  <c r="B479" i="5"/>
  <c r="D478" i="5"/>
  <c r="C478" i="5"/>
  <c r="B478" i="5"/>
  <c r="D477" i="5"/>
  <c r="C477" i="5"/>
  <c r="B477" i="5"/>
  <c r="D476" i="5"/>
  <c r="C476" i="5"/>
  <c r="B476" i="5"/>
  <c r="D475" i="5"/>
  <c r="C475" i="5"/>
  <c r="B475" i="5"/>
  <c r="D474" i="5"/>
  <c r="C474" i="5"/>
  <c r="B474" i="5"/>
  <c r="D473" i="5"/>
  <c r="C473" i="5"/>
  <c r="B473" i="5"/>
  <c r="D472" i="5"/>
  <c r="C472" i="5"/>
  <c r="B472" i="5"/>
  <c r="D471" i="5"/>
  <c r="C471" i="5"/>
  <c r="B471" i="5"/>
  <c r="D470" i="5"/>
  <c r="C470" i="5"/>
  <c r="B470" i="5"/>
  <c r="D469" i="5"/>
  <c r="C469" i="5"/>
  <c r="B469" i="5"/>
  <c r="D468" i="5"/>
  <c r="C468" i="5"/>
  <c r="B468" i="5"/>
  <c r="D467" i="5"/>
  <c r="C467" i="5"/>
  <c r="B467" i="5"/>
  <c r="D466" i="5"/>
  <c r="C466" i="5"/>
  <c r="B466" i="5"/>
  <c r="D465" i="5"/>
  <c r="C465" i="5"/>
  <c r="B465" i="5"/>
  <c r="D464" i="5"/>
  <c r="C464" i="5"/>
  <c r="B464" i="5"/>
  <c r="D463" i="5"/>
  <c r="C463" i="5"/>
  <c r="B463" i="5"/>
  <c r="D462" i="5"/>
  <c r="C462" i="5"/>
  <c r="B462" i="5"/>
  <c r="D461" i="5"/>
  <c r="C461" i="5"/>
  <c r="B461" i="5"/>
  <c r="D460" i="5"/>
  <c r="C460" i="5"/>
  <c r="B460" i="5"/>
  <c r="D459" i="5"/>
  <c r="C459" i="5"/>
  <c r="B459" i="5"/>
  <c r="D458" i="5"/>
  <c r="C458" i="5"/>
  <c r="B458" i="5"/>
  <c r="D457" i="5"/>
  <c r="C457" i="5"/>
  <c r="B457" i="5"/>
  <c r="D456" i="5"/>
  <c r="C456" i="5"/>
  <c r="B456" i="5"/>
  <c r="D455" i="5"/>
  <c r="C455" i="5"/>
  <c r="B455" i="5"/>
  <c r="D454" i="5"/>
  <c r="C454" i="5"/>
  <c r="B454" i="5"/>
  <c r="D453" i="5"/>
  <c r="C453" i="5"/>
  <c r="B453" i="5"/>
  <c r="D452" i="5"/>
  <c r="C452" i="5"/>
  <c r="B452" i="5"/>
  <c r="D451" i="5"/>
  <c r="C451" i="5"/>
  <c r="B451" i="5"/>
  <c r="D450" i="5"/>
  <c r="C450" i="5"/>
  <c r="B450" i="5"/>
  <c r="D449" i="5"/>
  <c r="C449" i="5"/>
  <c r="B449" i="5"/>
  <c r="D448" i="5"/>
  <c r="C448" i="5"/>
  <c r="B448" i="5"/>
  <c r="D447" i="5"/>
  <c r="C447" i="5"/>
  <c r="B447" i="5"/>
  <c r="D446" i="5"/>
  <c r="C446" i="5"/>
  <c r="B446" i="5"/>
  <c r="D445" i="5"/>
  <c r="C445" i="5"/>
  <c r="B445" i="5"/>
  <c r="D444" i="5"/>
  <c r="C444" i="5"/>
  <c r="B444" i="5"/>
  <c r="D443" i="5"/>
  <c r="C443" i="5"/>
  <c r="B443" i="5"/>
  <c r="D442" i="5"/>
  <c r="C442" i="5"/>
  <c r="B442" i="5"/>
  <c r="D441" i="5"/>
  <c r="C441" i="5"/>
  <c r="B441" i="5"/>
  <c r="D440" i="5"/>
  <c r="C440" i="5"/>
  <c r="B440" i="5"/>
  <c r="D439" i="5"/>
  <c r="C439" i="5"/>
  <c r="B439" i="5"/>
  <c r="D438" i="5"/>
  <c r="C438" i="5"/>
  <c r="B438" i="5"/>
  <c r="D437" i="5"/>
  <c r="C437" i="5"/>
  <c r="B437" i="5"/>
  <c r="D436" i="5"/>
  <c r="C436" i="5"/>
  <c r="B436" i="5"/>
  <c r="D435" i="5"/>
  <c r="C435" i="5"/>
  <c r="B435" i="5"/>
  <c r="D434" i="5"/>
  <c r="C434" i="5"/>
  <c r="B434" i="5"/>
  <c r="D433" i="5"/>
  <c r="C433" i="5"/>
  <c r="B433" i="5"/>
  <c r="D432" i="5"/>
  <c r="C432" i="5"/>
  <c r="B432" i="5"/>
  <c r="D431" i="5"/>
  <c r="C431" i="5"/>
  <c r="B431" i="5"/>
  <c r="D430" i="5"/>
  <c r="C430" i="5"/>
  <c r="B430" i="5"/>
  <c r="D429" i="5"/>
  <c r="C429" i="5"/>
  <c r="B429" i="5"/>
  <c r="D428" i="5"/>
  <c r="C428" i="5"/>
  <c r="B428" i="5"/>
  <c r="D427" i="5"/>
  <c r="C427" i="5"/>
  <c r="B427" i="5"/>
  <c r="D426" i="5"/>
  <c r="C426" i="5"/>
  <c r="B426" i="5"/>
  <c r="D425" i="5"/>
  <c r="C425" i="5"/>
  <c r="B425" i="5"/>
  <c r="D424" i="5"/>
  <c r="C424" i="5"/>
  <c r="B424" i="5"/>
  <c r="D423" i="5"/>
  <c r="C423" i="5"/>
  <c r="B423" i="5"/>
  <c r="D422" i="5"/>
  <c r="C422" i="5"/>
  <c r="B422" i="5"/>
  <c r="D421" i="5"/>
  <c r="C421" i="5"/>
  <c r="B421" i="5"/>
  <c r="D420" i="5"/>
  <c r="C420" i="5"/>
  <c r="B420" i="5"/>
  <c r="D419" i="5"/>
  <c r="C419" i="5"/>
  <c r="B419" i="5"/>
  <c r="D418" i="5"/>
  <c r="C418" i="5"/>
  <c r="B418" i="5"/>
  <c r="D417" i="5"/>
  <c r="C417" i="5"/>
  <c r="B417" i="5"/>
  <c r="D416" i="5"/>
  <c r="C416" i="5"/>
  <c r="B416" i="5"/>
  <c r="D415" i="5"/>
  <c r="C415" i="5"/>
  <c r="B415" i="5"/>
  <c r="D414" i="5"/>
  <c r="C414" i="5"/>
  <c r="B414" i="5"/>
  <c r="D413" i="5"/>
  <c r="C413" i="5"/>
  <c r="B413" i="5"/>
  <c r="D412" i="5"/>
  <c r="C412" i="5"/>
  <c r="B412" i="5"/>
  <c r="D411" i="5"/>
  <c r="C411" i="5"/>
  <c r="B411" i="5"/>
  <c r="D410" i="5"/>
  <c r="C410" i="5"/>
  <c r="B410" i="5"/>
  <c r="D409" i="5"/>
  <c r="C409" i="5"/>
  <c r="B409" i="5"/>
  <c r="D408" i="5"/>
  <c r="C408" i="5"/>
  <c r="B408" i="5"/>
  <c r="D407" i="5"/>
  <c r="C407" i="5"/>
  <c r="B407" i="5"/>
  <c r="D406" i="5"/>
  <c r="C406" i="5"/>
  <c r="B406" i="5"/>
  <c r="D405" i="5"/>
  <c r="C405" i="5"/>
  <c r="B405" i="5"/>
  <c r="D404" i="5"/>
  <c r="C404" i="5"/>
  <c r="B404" i="5"/>
  <c r="D403" i="5"/>
  <c r="C403" i="5"/>
  <c r="B403" i="5"/>
  <c r="D402" i="5"/>
  <c r="C402" i="5"/>
  <c r="B402" i="5"/>
  <c r="D401" i="5"/>
  <c r="C401" i="5"/>
  <c r="B401" i="5"/>
  <c r="D400" i="5"/>
  <c r="C400" i="5"/>
  <c r="B400" i="5"/>
  <c r="D399" i="5"/>
  <c r="C399" i="5"/>
  <c r="B399" i="5"/>
  <c r="D398" i="5"/>
  <c r="C398" i="5"/>
  <c r="B398" i="5"/>
  <c r="D397" i="5"/>
  <c r="C397" i="5"/>
  <c r="B397" i="5"/>
  <c r="D396" i="5"/>
  <c r="C396" i="5"/>
  <c r="B396" i="5"/>
  <c r="D395" i="5"/>
  <c r="C395" i="5"/>
  <c r="B395" i="5"/>
  <c r="D394" i="5"/>
  <c r="C394" i="5"/>
  <c r="B394" i="5"/>
  <c r="D393" i="5"/>
  <c r="C393" i="5"/>
  <c r="B393" i="5"/>
  <c r="D392" i="5"/>
  <c r="C392" i="5"/>
  <c r="B392" i="5"/>
  <c r="D391" i="5"/>
  <c r="C391" i="5"/>
  <c r="B391" i="5"/>
  <c r="D390" i="5"/>
  <c r="C390" i="5"/>
  <c r="B390" i="5"/>
  <c r="D389" i="5"/>
  <c r="C389" i="5"/>
  <c r="B389" i="5"/>
  <c r="D388" i="5"/>
  <c r="C388" i="5"/>
  <c r="B388" i="5"/>
  <c r="D387" i="5"/>
  <c r="C387" i="5"/>
  <c r="B387" i="5"/>
  <c r="D386" i="5"/>
  <c r="C386" i="5"/>
  <c r="B386" i="5"/>
  <c r="D385" i="5"/>
  <c r="C385" i="5"/>
  <c r="B385" i="5"/>
  <c r="D384" i="5"/>
  <c r="C384" i="5"/>
  <c r="B384" i="5"/>
  <c r="D383" i="5"/>
  <c r="C383" i="5"/>
  <c r="B383" i="5"/>
  <c r="D382" i="5"/>
  <c r="C382" i="5"/>
  <c r="B382" i="5"/>
  <c r="D381" i="5"/>
  <c r="C381" i="5"/>
  <c r="B381" i="5"/>
  <c r="D380" i="5"/>
  <c r="C380" i="5"/>
  <c r="B380" i="5"/>
  <c r="D379" i="5"/>
  <c r="C379" i="5"/>
  <c r="B379" i="5"/>
  <c r="D378" i="5"/>
  <c r="C378" i="5"/>
  <c r="B378" i="5"/>
  <c r="D377" i="5"/>
  <c r="C377" i="5"/>
  <c r="B377" i="5"/>
  <c r="D376" i="5"/>
  <c r="C376" i="5"/>
  <c r="B376" i="5"/>
  <c r="D375" i="5"/>
  <c r="C375" i="5"/>
  <c r="B375" i="5"/>
  <c r="D374" i="5"/>
  <c r="C374" i="5"/>
  <c r="B374" i="5"/>
  <c r="D373" i="5"/>
  <c r="C373" i="5"/>
  <c r="B373" i="5"/>
  <c r="D372" i="5"/>
  <c r="C372" i="5"/>
  <c r="B372" i="5"/>
  <c r="D371" i="5"/>
  <c r="C371" i="5"/>
  <c r="B371" i="5"/>
  <c r="D370" i="5"/>
  <c r="C370" i="5"/>
  <c r="B370" i="5"/>
  <c r="D369" i="5"/>
  <c r="C369" i="5"/>
  <c r="B369" i="5"/>
  <c r="D368" i="5"/>
  <c r="C368" i="5"/>
  <c r="B368" i="5"/>
  <c r="D367" i="5"/>
  <c r="C367" i="5"/>
  <c r="B367" i="5"/>
  <c r="D366" i="5"/>
  <c r="C366" i="5"/>
  <c r="B366" i="5"/>
  <c r="D365" i="5"/>
  <c r="C365" i="5"/>
  <c r="B365" i="5"/>
  <c r="D364" i="5"/>
  <c r="C364" i="5"/>
  <c r="B364" i="5"/>
  <c r="D363" i="5"/>
  <c r="C363" i="5"/>
  <c r="B363" i="5"/>
  <c r="D362" i="5"/>
  <c r="C362" i="5"/>
  <c r="B362" i="5"/>
  <c r="D361" i="5"/>
  <c r="C361" i="5"/>
  <c r="B361" i="5"/>
  <c r="D360" i="5"/>
  <c r="C360" i="5"/>
  <c r="B360" i="5"/>
  <c r="D359" i="5"/>
  <c r="C359" i="5"/>
  <c r="B359" i="5"/>
  <c r="D358" i="5"/>
  <c r="C358" i="5"/>
  <c r="B358" i="5"/>
  <c r="D357" i="5"/>
  <c r="C357" i="5"/>
  <c r="B357" i="5"/>
  <c r="D356" i="5"/>
  <c r="C356" i="5"/>
  <c r="B356" i="5"/>
  <c r="D355" i="5"/>
  <c r="C355" i="5"/>
  <c r="B355" i="5"/>
  <c r="D354" i="5"/>
  <c r="C354" i="5"/>
  <c r="B354" i="5"/>
  <c r="D353" i="5"/>
  <c r="C353" i="5"/>
  <c r="B353" i="5"/>
  <c r="D352" i="5"/>
  <c r="C352" i="5"/>
  <c r="B352" i="5"/>
  <c r="D351" i="5"/>
  <c r="C351" i="5"/>
  <c r="B351" i="5"/>
  <c r="D350" i="5"/>
  <c r="C350" i="5"/>
  <c r="B350" i="5"/>
  <c r="D349" i="5"/>
  <c r="C349" i="5"/>
  <c r="B349" i="5"/>
  <c r="D348" i="5"/>
  <c r="C348" i="5"/>
  <c r="B348" i="5"/>
  <c r="D347" i="5"/>
  <c r="C347" i="5"/>
  <c r="B347" i="5"/>
  <c r="D346" i="5"/>
  <c r="C346" i="5"/>
  <c r="B346" i="5"/>
  <c r="D345" i="5"/>
  <c r="C345" i="5"/>
  <c r="B345" i="5"/>
  <c r="D344" i="5"/>
  <c r="C344" i="5"/>
  <c r="B344" i="5"/>
  <c r="D343" i="5"/>
  <c r="C343" i="5"/>
  <c r="B343" i="5"/>
  <c r="D342" i="5"/>
  <c r="C342" i="5"/>
  <c r="B342" i="5"/>
  <c r="D341" i="5"/>
  <c r="C341" i="5"/>
  <c r="B341" i="5"/>
  <c r="D340" i="5"/>
  <c r="C340" i="5"/>
  <c r="B340" i="5"/>
  <c r="D339" i="5"/>
  <c r="C339" i="5"/>
  <c r="B339" i="5"/>
  <c r="D338" i="5"/>
  <c r="C338" i="5"/>
  <c r="B338" i="5"/>
  <c r="D337" i="5"/>
  <c r="C337" i="5"/>
  <c r="B337" i="5"/>
  <c r="D336" i="5"/>
  <c r="C336" i="5"/>
  <c r="B336" i="5"/>
  <c r="D335" i="5"/>
  <c r="C335" i="5"/>
  <c r="B335" i="5"/>
  <c r="D334" i="5"/>
  <c r="C334" i="5"/>
  <c r="B334" i="5"/>
  <c r="D333" i="5"/>
  <c r="C333" i="5"/>
  <c r="B333" i="5"/>
  <c r="D332" i="5"/>
  <c r="C332" i="5"/>
  <c r="B332" i="5"/>
  <c r="D331" i="5"/>
  <c r="C331" i="5"/>
  <c r="B331" i="5"/>
  <c r="D330" i="5"/>
  <c r="C330" i="5"/>
  <c r="B330" i="5"/>
  <c r="D329" i="5"/>
  <c r="C329" i="5"/>
  <c r="B329" i="5"/>
  <c r="D328" i="5"/>
  <c r="C328" i="5"/>
  <c r="B328" i="5"/>
  <c r="D327" i="5"/>
  <c r="C327" i="5"/>
  <c r="B327" i="5"/>
  <c r="D326" i="5"/>
  <c r="C326" i="5"/>
  <c r="B326" i="5"/>
  <c r="D325" i="5"/>
  <c r="C325" i="5"/>
  <c r="B325" i="5"/>
  <c r="D324" i="5"/>
  <c r="C324" i="5"/>
  <c r="B324" i="5"/>
  <c r="D323" i="5"/>
  <c r="C323" i="5"/>
  <c r="B323" i="5"/>
  <c r="D322" i="5"/>
  <c r="C322" i="5"/>
  <c r="B322" i="5"/>
  <c r="D321" i="5"/>
  <c r="C321" i="5"/>
  <c r="B321" i="5"/>
  <c r="D320" i="5"/>
  <c r="C320" i="5"/>
  <c r="B320" i="5"/>
  <c r="D319" i="5"/>
  <c r="C319" i="5"/>
  <c r="B319" i="5"/>
  <c r="D318" i="5"/>
  <c r="C318" i="5"/>
  <c r="B318" i="5"/>
  <c r="D317" i="5"/>
  <c r="C317" i="5"/>
  <c r="B317" i="5"/>
  <c r="D316" i="5"/>
  <c r="C316" i="5"/>
  <c r="B316" i="5"/>
  <c r="D315" i="5"/>
  <c r="C315" i="5"/>
  <c r="B315" i="5"/>
  <c r="D314" i="5"/>
  <c r="C314" i="5"/>
  <c r="B314" i="5"/>
  <c r="D313" i="5"/>
  <c r="C313" i="5"/>
  <c r="B313" i="5"/>
  <c r="D312" i="5"/>
  <c r="C312" i="5"/>
  <c r="B312" i="5"/>
  <c r="D311" i="5"/>
  <c r="C311" i="5"/>
  <c r="B311" i="5"/>
  <c r="D310" i="5"/>
  <c r="C310" i="5"/>
  <c r="B310" i="5"/>
  <c r="D309" i="5"/>
  <c r="C309" i="5"/>
  <c r="B309" i="5"/>
  <c r="D308" i="5"/>
  <c r="C308" i="5"/>
  <c r="B308" i="5"/>
  <c r="D307" i="5"/>
  <c r="C307" i="5"/>
  <c r="B307" i="5"/>
  <c r="D306" i="5"/>
  <c r="C306" i="5"/>
  <c r="B306" i="5"/>
  <c r="D305" i="5"/>
  <c r="C305" i="5"/>
  <c r="B305" i="5"/>
  <c r="D304" i="5"/>
  <c r="C304" i="5"/>
  <c r="B304" i="5"/>
  <c r="D303" i="5"/>
  <c r="C303" i="5"/>
  <c r="B303" i="5"/>
  <c r="D302" i="5"/>
  <c r="C302" i="5"/>
  <c r="B302" i="5"/>
  <c r="D301" i="5"/>
  <c r="C301" i="5"/>
  <c r="B301" i="5"/>
  <c r="D300" i="5"/>
  <c r="C300" i="5"/>
  <c r="B300" i="5"/>
  <c r="D299" i="5"/>
  <c r="C299" i="5"/>
  <c r="B299" i="5"/>
  <c r="D298" i="5"/>
  <c r="C298" i="5"/>
  <c r="B298" i="5"/>
  <c r="D297" i="5"/>
  <c r="C297" i="5"/>
  <c r="B297" i="5"/>
  <c r="D296" i="5"/>
  <c r="C296" i="5"/>
  <c r="B296" i="5"/>
  <c r="D295" i="5"/>
  <c r="C295" i="5"/>
  <c r="B295" i="5"/>
  <c r="D294" i="5"/>
  <c r="C294" i="5"/>
  <c r="B294" i="5"/>
  <c r="D293" i="5"/>
  <c r="C293" i="5"/>
  <c r="B293" i="5"/>
  <c r="D292" i="5"/>
  <c r="C292" i="5"/>
  <c r="B292" i="5"/>
  <c r="D291" i="5"/>
  <c r="C291" i="5"/>
  <c r="B291" i="5"/>
  <c r="D290" i="5"/>
  <c r="C290" i="5"/>
  <c r="B290" i="5"/>
  <c r="D289" i="5"/>
  <c r="C289" i="5"/>
  <c r="B289" i="5"/>
  <c r="D288" i="5"/>
  <c r="C288" i="5"/>
  <c r="B288" i="5"/>
  <c r="D287" i="5"/>
  <c r="C287" i="5"/>
  <c r="B287" i="5"/>
  <c r="D286" i="5"/>
  <c r="C286" i="5"/>
  <c r="B286" i="5"/>
  <c r="D285" i="5"/>
  <c r="C285" i="5"/>
  <c r="B285" i="5"/>
  <c r="D284" i="5"/>
  <c r="C284" i="5"/>
  <c r="B284" i="5"/>
  <c r="D283" i="5"/>
  <c r="C283" i="5"/>
  <c r="B283" i="5"/>
  <c r="D282" i="5"/>
  <c r="C282" i="5"/>
  <c r="B282" i="5"/>
  <c r="D281" i="5"/>
  <c r="C281" i="5"/>
  <c r="B281" i="5"/>
  <c r="D280" i="5"/>
  <c r="C280" i="5"/>
  <c r="B280" i="5"/>
  <c r="D279" i="5"/>
  <c r="C279" i="5"/>
  <c r="B279" i="5"/>
  <c r="D278" i="5"/>
  <c r="C278" i="5"/>
  <c r="B278" i="5"/>
  <c r="D277" i="5"/>
  <c r="C277" i="5"/>
  <c r="B277" i="5"/>
  <c r="D276" i="5"/>
  <c r="C276" i="5"/>
  <c r="B276" i="5"/>
  <c r="D275" i="5"/>
  <c r="C275" i="5"/>
  <c r="B275" i="5"/>
  <c r="D274" i="5"/>
  <c r="C274" i="5"/>
  <c r="B274" i="5"/>
  <c r="D273" i="5"/>
  <c r="C273" i="5"/>
  <c r="B273" i="5"/>
  <c r="D272" i="5"/>
  <c r="C272" i="5"/>
  <c r="B272" i="5"/>
  <c r="D271" i="5"/>
  <c r="C271" i="5"/>
  <c r="B271" i="5"/>
  <c r="D270" i="5"/>
  <c r="C270" i="5"/>
  <c r="B270" i="5"/>
  <c r="D269" i="5"/>
  <c r="C269" i="5"/>
  <c r="B269" i="5"/>
  <c r="D268" i="5"/>
  <c r="C268" i="5"/>
  <c r="B268" i="5"/>
  <c r="D267" i="5"/>
  <c r="C267" i="5"/>
  <c r="B267" i="5"/>
  <c r="D266" i="5"/>
  <c r="C266" i="5"/>
  <c r="B266" i="5"/>
  <c r="D265" i="5"/>
  <c r="C265" i="5"/>
  <c r="B265" i="5"/>
  <c r="D264" i="5"/>
  <c r="C264" i="5"/>
  <c r="B264" i="5"/>
  <c r="D263" i="5"/>
  <c r="C263" i="5"/>
  <c r="B263" i="5"/>
  <c r="D262" i="5"/>
  <c r="C262" i="5"/>
  <c r="B262" i="5"/>
  <c r="D261" i="5"/>
  <c r="C261" i="5"/>
  <c r="B261" i="5"/>
  <c r="D260" i="5"/>
  <c r="C260" i="5"/>
  <c r="B260" i="5"/>
  <c r="D259" i="5"/>
  <c r="C259" i="5"/>
  <c r="B259" i="5"/>
  <c r="D258" i="5"/>
  <c r="C258" i="5"/>
  <c r="B258" i="5"/>
  <c r="D257" i="5"/>
  <c r="C257" i="5"/>
  <c r="B257" i="5"/>
  <c r="D256" i="5"/>
  <c r="C256" i="5"/>
  <c r="B256" i="5"/>
  <c r="D255" i="5"/>
  <c r="C255" i="5"/>
  <c r="B255" i="5"/>
  <c r="D254" i="5"/>
  <c r="C254" i="5"/>
  <c r="B254" i="5"/>
  <c r="D253" i="5"/>
  <c r="C253" i="5"/>
  <c r="B253" i="5"/>
  <c r="D252" i="5"/>
  <c r="C252" i="5"/>
  <c r="B252" i="5"/>
  <c r="D251" i="5"/>
  <c r="C251" i="5"/>
  <c r="B251" i="5"/>
  <c r="D250" i="5"/>
  <c r="C250" i="5"/>
  <c r="B250" i="5"/>
  <c r="D249" i="5"/>
  <c r="C249" i="5"/>
  <c r="B249" i="5"/>
  <c r="D248" i="5"/>
  <c r="C248" i="5"/>
  <c r="B248" i="5"/>
  <c r="D247" i="5"/>
  <c r="C247" i="5"/>
  <c r="B247" i="5"/>
  <c r="D246" i="5"/>
  <c r="C246" i="5"/>
  <c r="B246" i="5"/>
  <c r="D245" i="5"/>
  <c r="C245" i="5"/>
  <c r="B245" i="5"/>
  <c r="D244" i="5"/>
  <c r="C244" i="5"/>
  <c r="B244" i="5"/>
  <c r="D243" i="5"/>
  <c r="C243" i="5"/>
  <c r="B243" i="5"/>
  <c r="D242" i="5"/>
  <c r="C242" i="5"/>
  <c r="B242" i="5"/>
  <c r="D241" i="5"/>
  <c r="C241" i="5"/>
  <c r="B241" i="5"/>
  <c r="D240" i="5"/>
  <c r="C240" i="5"/>
  <c r="B240" i="5"/>
  <c r="D239" i="5"/>
  <c r="C239" i="5"/>
  <c r="B239" i="5"/>
  <c r="D238" i="5"/>
  <c r="C238" i="5"/>
  <c r="B238" i="5"/>
  <c r="D237" i="5"/>
  <c r="C237" i="5"/>
  <c r="B237" i="5"/>
  <c r="D236" i="5"/>
  <c r="C236" i="5"/>
  <c r="B236" i="5"/>
  <c r="D235" i="5"/>
  <c r="C235" i="5"/>
  <c r="B235" i="5"/>
  <c r="D234" i="5"/>
  <c r="C234" i="5"/>
  <c r="B234" i="5"/>
  <c r="D233" i="5"/>
  <c r="C233" i="5"/>
  <c r="B233" i="5"/>
  <c r="D232" i="5"/>
  <c r="C232" i="5"/>
  <c r="B232" i="5"/>
  <c r="D231" i="5"/>
  <c r="C231" i="5"/>
  <c r="B231" i="5"/>
  <c r="D230" i="5"/>
  <c r="C230" i="5"/>
  <c r="B230" i="5"/>
  <c r="D229" i="5"/>
  <c r="C229" i="5"/>
  <c r="B229" i="5"/>
  <c r="D228" i="5"/>
  <c r="C228" i="5"/>
  <c r="B228" i="5"/>
  <c r="D227" i="5"/>
  <c r="C227" i="5"/>
  <c r="B227" i="5"/>
  <c r="D226" i="5"/>
  <c r="C226" i="5"/>
  <c r="B226" i="5"/>
  <c r="D225" i="5"/>
  <c r="C225" i="5"/>
  <c r="B225" i="5"/>
  <c r="D224" i="5"/>
  <c r="C224" i="5"/>
  <c r="B224" i="5"/>
  <c r="D223" i="5"/>
  <c r="C223" i="5"/>
  <c r="B223" i="5"/>
  <c r="D222" i="5"/>
  <c r="C222" i="5"/>
  <c r="B222" i="5"/>
  <c r="D221" i="5"/>
  <c r="C221" i="5"/>
  <c r="B221" i="5"/>
  <c r="D220" i="5"/>
  <c r="C220" i="5"/>
  <c r="B220" i="5"/>
  <c r="D219" i="5"/>
  <c r="C219" i="5"/>
  <c r="B219" i="5"/>
  <c r="D218" i="5"/>
  <c r="C218" i="5"/>
  <c r="B218" i="5"/>
  <c r="D217" i="5"/>
  <c r="C217" i="5"/>
  <c r="B217" i="5"/>
  <c r="D216" i="5"/>
  <c r="C216" i="5"/>
  <c r="B216" i="5"/>
  <c r="D215" i="5"/>
  <c r="C215" i="5"/>
  <c r="B215" i="5"/>
  <c r="D214" i="5"/>
  <c r="C214" i="5"/>
  <c r="B214" i="5"/>
  <c r="D213" i="5"/>
  <c r="C213" i="5"/>
  <c r="B213" i="5"/>
  <c r="D212" i="5"/>
  <c r="C212" i="5"/>
  <c r="B212" i="5"/>
  <c r="D211" i="5"/>
  <c r="C211" i="5"/>
  <c r="B211" i="5"/>
  <c r="D210" i="5"/>
  <c r="C210" i="5"/>
  <c r="B210" i="5"/>
  <c r="D209" i="5"/>
  <c r="C209" i="5"/>
  <c r="B209" i="5"/>
  <c r="D208" i="5"/>
  <c r="C208" i="5"/>
  <c r="B208" i="5"/>
  <c r="D207" i="5"/>
  <c r="C207" i="5"/>
  <c r="B207" i="5"/>
  <c r="D206" i="5"/>
  <c r="C206" i="5"/>
  <c r="B206" i="5"/>
  <c r="D205" i="5"/>
  <c r="C205" i="5"/>
  <c r="B205" i="5"/>
  <c r="D204" i="5"/>
  <c r="C204" i="5"/>
  <c r="B204" i="5"/>
  <c r="D203" i="5"/>
  <c r="C203" i="5"/>
  <c r="B203" i="5"/>
  <c r="D202" i="5"/>
  <c r="C202" i="5"/>
  <c r="B202" i="5"/>
  <c r="D201" i="5"/>
  <c r="C201" i="5"/>
  <c r="B201" i="5"/>
  <c r="D200" i="5"/>
  <c r="C200" i="5"/>
  <c r="B200" i="5"/>
  <c r="D199" i="5"/>
  <c r="C199" i="5"/>
  <c r="B199" i="5"/>
  <c r="D198" i="5"/>
  <c r="C198" i="5"/>
  <c r="B198" i="5"/>
  <c r="D197" i="5"/>
  <c r="C197" i="5"/>
  <c r="B197" i="5"/>
  <c r="D196" i="5"/>
  <c r="C196" i="5"/>
  <c r="B196" i="5"/>
  <c r="D195" i="5"/>
  <c r="C195" i="5"/>
  <c r="B195" i="5"/>
  <c r="D194" i="5"/>
  <c r="C194" i="5"/>
  <c r="B194" i="5"/>
  <c r="D193" i="5"/>
  <c r="C193" i="5"/>
  <c r="B193" i="5"/>
  <c r="D192" i="5"/>
  <c r="C192" i="5"/>
  <c r="B192" i="5"/>
  <c r="D191" i="5"/>
  <c r="C191" i="5"/>
  <c r="B191" i="5"/>
  <c r="D190" i="5"/>
  <c r="C190" i="5"/>
  <c r="B190" i="5"/>
  <c r="D189" i="5"/>
  <c r="C189" i="5"/>
  <c r="B189" i="5"/>
  <c r="D188" i="5"/>
  <c r="C188" i="5"/>
  <c r="B188" i="5"/>
  <c r="D187" i="5"/>
  <c r="C187" i="5"/>
  <c r="B187" i="5"/>
  <c r="D186" i="5"/>
  <c r="C186" i="5"/>
  <c r="B186" i="5"/>
  <c r="D185" i="5"/>
  <c r="C185" i="5"/>
  <c r="B185" i="5"/>
  <c r="D184" i="5"/>
  <c r="C184" i="5"/>
  <c r="B184" i="5"/>
  <c r="D183" i="5"/>
  <c r="C183" i="5"/>
  <c r="B183" i="5"/>
  <c r="D182" i="5"/>
  <c r="C182" i="5"/>
  <c r="B182" i="5"/>
  <c r="D181" i="5"/>
  <c r="C181" i="5"/>
  <c r="B181" i="5"/>
  <c r="D180" i="5"/>
  <c r="C180" i="5"/>
  <c r="B180" i="5"/>
  <c r="D179" i="5"/>
  <c r="C179" i="5"/>
  <c r="B179" i="5"/>
  <c r="D178" i="5"/>
  <c r="C178" i="5"/>
  <c r="B178" i="5"/>
  <c r="D177" i="5"/>
  <c r="C177" i="5"/>
  <c r="B177" i="5"/>
  <c r="D176" i="5"/>
  <c r="C176" i="5"/>
  <c r="B176" i="5"/>
  <c r="D175" i="5"/>
  <c r="C175" i="5"/>
  <c r="B175" i="5"/>
  <c r="D174" i="5"/>
  <c r="C174" i="5"/>
  <c r="B174" i="5"/>
  <c r="D173" i="5"/>
  <c r="C173" i="5"/>
  <c r="B173" i="5"/>
  <c r="D172" i="5"/>
  <c r="C172" i="5"/>
  <c r="B172" i="5"/>
  <c r="D171" i="5"/>
  <c r="C171" i="5"/>
  <c r="B171" i="5"/>
  <c r="D170" i="5"/>
  <c r="C170" i="5"/>
  <c r="B170" i="5"/>
  <c r="D169" i="5"/>
  <c r="C169" i="5"/>
  <c r="B169" i="5"/>
  <c r="D168" i="5"/>
  <c r="C168" i="5"/>
  <c r="B168" i="5"/>
  <c r="D167" i="5"/>
  <c r="C167" i="5"/>
  <c r="B167" i="5"/>
  <c r="D166" i="5"/>
  <c r="C166" i="5"/>
  <c r="B166" i="5"/>
  <c r="D165" i="5"/>
  <c r="C165" i="5"/>
  <c r="B165" i="5"/>
  <c r="D164" i="5"/>
  <c r="C164" i="5"/>
  <c r="B164" i="5"/>
  <c r="D163" i="5"/>
  <c r="C163" i="5"/>
  <c r="B163" i="5"/>
  <c r="D162" i="5"/>
  <c r="C162" i="5"/>
  <c r="B162" i="5"/>
  <c r="D161" i="5"/>
  <c r="C161" i="5"/>
  <c r="B161" i="5"/>
  <c r="D160" i="5"/>
  <c r="C160" i="5"/>
  <c r="B160" i="5"/>
  <c r="D159" i="5"/>
  <c r="C159" i="5"/>
  <c r="B159" i="5"/>
  <c r="D158" i="5"/>
  <c r="C158" i="5"/>
  <c r="B158" i="5"/>
  <c r="D157" i="5"/>
  <c r="C157" i="5"/>
  <c r="B157" i="5"/>
  <c r="D156" i="5"/>
  <c r="C156" i="5"/>
  <c r="B156" i="5"/>
  <c r="D155" i="5"/>
  <c r="C155" i="5"/>
  <c r="B155" i="5"/>
  <c r="D154" i="5"/>
  <c r="C154" i="5"/>
  <c r="B154" i="5"/>
  <c r="D153" i="5"/>
  <c r="C153" i="5"/>
  <c r="B153" i="5"/>
  <c r="D152" i="5"/>
  <c r="C152" i="5"/>
  <c r="B152" i="5"/>
  <c r="D151" i="5"/>
  <c r="C151" i="5"/>
  <c r="B151" i="5"/>
  <c r="D150" i="5"/>
  <c r="C150" i="5"/>
  <c r="B150" i="5"/>
  <c r="D149" i="5"/>
  <c r="C149" i="5"/>
  <c r="B149" i="5"/>
  <c r="D148" i="5"/>
  <c r="C148" i="5"/>
  <c r="B148" i="5"/>
  <c r="D147" i="5"/>
  <c r="C147" i="5"/>
  <c r="B147" i="5"/>
  <c r="D146" i="5"/>
  <c r="C146" i="5"/>
  <c r="B146" i="5"/>
  <c r="D145" i="5"/>
  <c r="C145" i="5"/>
  <c r="B145" i="5"/>
  <c r="D144" i="5"/>
  <c r="C144" i="5"/>
  <c r="B144" i="5"/>
  <c r="D143" i="5"/>
  <c r="C143" i="5"/>
  <c r="B143" i="5"/>
  <c r="D142" i="5"/>
  <c r="C142" i="5"/>
  <c r="B142" i="5"/>
  <c r="D141" i="5"/>
  <c r="C141" i="5"/>
  <c r="B141" i="5"/>
  <c r="D140" i="5"/>
  <c r="C140" i="5"/>
  <c r="B140" i="5"/>
  <c r="D139" i="5"/>
  <c r="C139" i="5"/>
  <c r="B139" i="5"/>
  <c r="D138" i="5"/>
  <c r="C138" i="5"/>
  <c r="B138" i="5"/>
  <c r="D137" i="5"/>
  <c r="C137" i="5"/>
  <c r="B137" i="5"/>
  <c r="D136" i="5"/>
  <c r="C136" i="5"/>
  <c r="B136" i="5"/>
  <c r="D135" i="5"/>
  <c r="C135" i="5"/>
  <c r="B135" i="5"/>
  <c r="D134" i="5"/>
  <c r="C134" i="5"/>
  <c r="B134" i="5"/>
  <c r="D133" i="5"/>
  <c r="C133" i="5"/>
  <c r="B133" i="5"/>
  <c r="D132" i="5"/>
  <c r="C132" i="5"/>
  <c r="B132" i="5"/>
  <c r="D131" i="5"/>
  <c r="C131" i="5"/>
  <c r="B131" i="5"/>
  <c r="D130" i="5"/>
  <c r="C130" i="5"/>
  <c r="B130" i="5"/>
  <c r="D129" i="5"/>
  <c r="C129" i="5"/>
  <c r="B129" i="5"/>
  <c r="D128" i="5"/>
  <c r="C128" i="5"/>
  <c r="B128" i="5"/>
  <c r="D127" i="5"/>
  <c r="C127" i="5"/>
  <c r="B127" i="5"/>
  <c r="D126" i="5"/>
  <c r="C126" i="5"/>
  <c r="B126" i="5"/>
  <c r="D125" i="5"/>
  <c r="C125" i="5"/>
  <c r="B125" i="5"/>
  <c r="D124" i="5"/>
  <c r="C124" i="5"/>
  <c r="B124" i="5"/>
  <c r="D123" i="5"/>
  <c r="C123" i="5"/>
  <c r="B123" i="5"/>
  <c r="D122" i="5"/>
  <c r="C122" i="5"/>
  <c r="B122" i="5"/>
  <c r="D121" i="5"/>
  <c r="C121" i="5"/>
  <c r="B121" i="5"/>
  <c r="D120" i="5"/>
  <c r="C120" i="5"/>
  <c r="B120" i="5"/>
  <c r="D119" i="5"/>
  <c r="C119" i="5"/>
  <c r="B119" i="5"/>
  <c r="D118" i="5"/>
  <c r="C118" i="5"/>
  <c r="B118" i="5"/>
  <c r="D117" i="5"/>
  <c r="C117" i="5"/>
  <c r="B117" i="5"/>
  <c r="D116" i="5"/>
  <c r="C116" i="5"/>
  <c r="B116" i="5"/>
  <c r="D115" i="5"/>
  <c r="C115" i="5"/>
  <c r="B115" i="5"/>
  <c r="D114" i="5"/>
  <c r="C114" i="5"/>
  <c r="B114" i="5"/>
  <c r="D113" i="5"/>
  <c r="C113" i="5"/>
  <c r="B113" i="5"/>
  <c r="D112" i="5"/>
  <c r="C112" i="5"/>
  <c r="B112" i="5"/>
  <c r="D111" i="5"/>
  <c r="C111" i="5"/>
  <c r="B111" i="5"/>
  <c r="D110" i="5"/>
  <c r="C110" i="5"/>
  <c r="B110" i="5"/>
  <c r="D109" i="5"/>
  <c r="C109" i="5"/>
  <c r="B109" i="5"/>
  <c r="D108" i="5"/>
  <c r="C108" i="5"/>
  <c r="B108" i="5"/>
  <c r="D107" i="5"/>
  <c r="C107" i="5"/>
  <c r="B107" i="5"/>
  <c r="D106" i="5"/>
  <c r="C106" i="5"/>
  <c r="B106" i="5"/>
  <c r="D105" i="5"/>
  <c r="C105" i="5"/>
  <c r="B105" i="5"/>
  <c r="D104" i="5"/>
  <c r="C104" i="5"/>
  <c r="B104" i="5"/>
  <c r="D103" i="5"/>
  <c r="C103" i="5"/>
  <c r="B103" i="5"/>
  <c r="D102" i="5"/>
  <c r="C102" i="5"/>
  <c r="B102" i="5"/>
  <c r="D101" i="5"/>
  <c r="C101" i="5"/>
  <c r="B101" i="5"/>
  <c r="D100" i="5"/>
  <c r="C100" i="5"/>
  <c r="B100" i="5"/>
  <c r="D99" i="5"/>
  <c r="C99" i="5"/>
  <c r="B99" i="5"/>
  <c r="D98" i="5"/>
  <c r="C98" i="5"/>
  <c r="B98" i="5"/>
  <c r="D97" i="5"/>
  <c r="C97" i="5"/>
  <c r="B97" i="5"/>
  <c r="D96" i="5"/>
  <c r="C96" i="5"/>
  <c r="B96" i="5"/>
  <c r="D95" i="5"/>
  <c r="C95" i="5"/>
  <c r="B95" i="5"/>
  <c r="D94" i="5"/>
  <c r="C94" i="5"/>
  <c r="B94" i="5"/>
  <c r="D93" i="5"/>
  <c r="C93" i="5"/>
  <c r="B93" i="5"/>
  <c r="D92" i="5"/>
  <c r="C92" i="5"/>
  <c r="B92" i="5"/>
  <c r="D91" i="5"/>
  <c r="C91" i="5"/>
  <c r="B91" i="5"/>
  <c r="D90" i="5"/>
  <c r="C90" i="5"/>
  <c r="B90" i="5"/>
  <c r="D89" i="5"/>
  <c r="C89" i="5"/>
  <c r="B89" i="5"/>
  <c r="D88" i="5"/>
  <c r="C88" i="5"/>
  <c r="B88" i="5"/>
  <c r="D87" i="5"/>
  <c r="C87" i="5"/>
  <c r="B87" i="5"/>
  <c r="D86" i="5"/>
  <c r="C86" i="5"/>
  <c r="B86" i="5"/>
  <c r="D85" i="5"/>
  <c r="C85" i="5"/>
  <c r="B85" i="5"/>
  <c r="D84" i="5"/>
  <c r="C84" i="5"/>
  <c r="B84" i="5"/>
  <c r="D83" i="5"/>
  <c r="C83" i="5"/>
  <c r="B83" i="5"/>
  <c r="D82" i="5"/>
  <c r="C82" i="5"/>
  <c r="B82" i="5"/>
  <c r="D81" i="5"/>
  <c r="C81" i="5"/>
  <c r="B81" i="5"/>
  <c r="D80" i="5"/>
  <c r="C80" i="5"/>
  <c r="B80" i="5"/>
  <c r="D79" i="5"/>
  <c r="C79" i="5"/>
  <c r="B79" i="5"/>
  <c r="D78" i="5"/>
  <c r="C78" i="5"/>
  <c r="B78" i="5"/>
  <c r="D77" i="5"/>
  <c r="C77" i="5"/>
  <c r="B77" i="5"/>
  <c r="D76" i="5"/>
  <c r="C76" i="5"/>
  <c r="B76" i="5"/>
  <c r="D75" i="5"/>
  <c r="C75" i="5"/>
  <c r="B75" i="5"/>
  <c r="D74" i="5"/>
  <c r="C74" i="5"/>
  <c r="B74" i="5"/>
  <c r="D73" i="5"/>
  <c r="C73" i="5"/>
  <c r="B73" i="5"/>
  <c r="D72" i="5"/>
  <c r="C72" i="5"/>
  <c r="B72" i="5"/>
  <c r="D71" i="5"/>
  <c r="C71" i="5"/>
  <c r="B71" i="5"/>
  <c r="D70" i="5"/>
  <c r="C70" i="5"/>
  <c r="B70" i="5"/>
  <c r="D69" i="5"/>
  <c r="C69" i="5"/>
  <c r="B69" i="5"/>
  <c r="D68" i="5"/>
  <c r="C68" i="5"/>
  <c r="B68" i="5"/>
  <c r="D67" i="5"/>
  <c r="C67" i="5"/>
  <c r="B67" i="5"/>
  <c r="D66" i="5"/>
  <c r="C66" i="5"/>
  <c r="B66" i="5"/>
  <c r="D65" i="5"/>
  <c r="C65" i="5"/>
  <c r="B65" i="5"/>
  <c r="D64" i="5"/>
  <c r="C64" i="5"/>
  <c r="B64" i="5"/>
  <c r="D63" i="5"/>
  <c r="C63" i="5"/>
  <c r="B63" i="5"/>
  <c r="D62" i="5"/>
  <c r="C62" i="5"/>
  <c r="B62" i="5"/>
  <c r="D61" i="5"/>
  <c r="C61" i="5"/>
  <c r="B61" i="5"/>
  <c r="D60" i="5"/>
  <c r="C60" i="5"/>
  <c r="B60" i="5"/>
  <c r="D59" i="5"/>
  <c r="C59" i="5"/>
  <c r="B59" i="5"/>
  <c r="D58" i="5"/>
  <c r="C58" i="5"/>
  <c r="B58" i="5"/>
  <c r="D57" i="5"/>
  <c r="C57" i="5"/>
  <c r="B57" i="5"/>
  <c r="D56" i="5"/>
  <c r="C56" i="5"/>
  <c r="B56" i="5"/>
  <c r="D55" i="5"/>
  <c r="C55" i="5"/>
  <c r="B55" i="5"/>
  <c r="D54" i="5"/>
  <c r="C54" i="5"/>
  <c r="B54" i="5"/>
  <c r="D53" i="5"/>
  <c r="C53" i="5"/>
  <c r="B53" i="5"/>
  <c r="D52" i="5"/>
  <c r="C52" i="5"/>
  <c r="B52" i="5"/>
  <c r="D51" i="5"/>
  <c r="C51" i="5"/>
  <c r="B51" i="5"/>
  <c r="D50" i="5"/>
  <c r="C50" i="5"/>
  <c r="B50" i="5"/>
  <c r="D49" i="5"/>
  <c r="C49" i="5"/>
  <c r="B49" i="5"/>
  <c r="D48" i="5"/>
  <c r="C48" i="5"/>
  <c r="B48" i="5"/>
  <c r="D47" i="5"/>
  <c r="C47" i="5"/>
  <c r="B47" i="5"/>
  <c r="D46" i="5"/>
  <c r="C46" i="5"/>
  <c r="B46" i="5"/>
  <c r="D45" i="5"/>
  <c r="C45" i="5"/>
  <c r="B45" i="5"/>
  <c r="D44" i="5"/>
  <c r="C44" i="5"/>
  <c r="B44" i="5"/>
  <c r="D43" i="5"/>
  <c r="C43" i="5"/>
  <c r="B43" i="5"/>
  <c r="D42" i="5"/>
  <c r="C42" i="5"/>
  <c r="B42" i="5"/>
  <c r="D41" i="5"/>
  <c r="C41" i="5"/>
  <c r="B41" i="5"/>
  <c r="D40" i="5"/>
  <c r="C40" i="5"/>
  <c r="B40" i="5"/>
  <c r="D39" i="5"/>
  <c r="C39" i="5"/>
  <c r="B39" i="5"/>
  <c r="D38" i="5"/>
  <c r="C38" i="5"/>
  <c r="B38" i="5"/>
  <c r="D37" i="5"/>
  <c r="C37" i="5"/>
  <c r="B37" i="5"/>
  <c r="D36" i="5"/>
  <c r="C36" i="5"/>
  <c r="B36" i="5"/>
  <c r="D35" i="5"/>
  <c r="C35" i="5"/>
  <c r="B35" i="5"/>
  <c r="D34" i="5"/>
  <c r="C34" i="5"/>
  <c r="B34" i="5"/>
  <c r="D33" i="5"/>
  <c r="C33" i="5"/>
  <c r="B33" i="5"/>
  <c r="D32" i="5"/>
  <c r="C32" i="5"/>
  <c r="B32" i="5"/>
  <c r="D31" i="5"/>
  <c r="C31" i="5"/>
  <c r="B31" i="5"/>
  <c r="D30" i="5"/>
  <c r="C30" i="5"/>
  <c r="B30" i="5"/>
  <c r="D29" i="5"/>
  <c r="C29" i="5"/>
  <c r="B29" i="5"/>
  <c r="D28" i="5"/>
  <c r="C28" i="5"/>
  <c r="B28" i="5"/>
  <c r="D27" i="5"/>
  <c r="C27" i="5"/>
  <c r="B27" i="5"/>
  <c r="D26" i="5"/>
  <c r="C26" i="5"/>
  <c r="B26" i="5"/>
  <c r="D25" i="5"/>
  <c r="C25" i="5"/>
  <c r="B25" i="5"/>
  <c r="P3" i="9"/>
  <c r="Q3" i="9"/>
  <c r="R3" i="9"/>
  <c r="P4" i="9"/>
  <c r="Q4" i="9"/>
  <c r="R4" i="9"/>
  <c r="P5" i="9"/>
  <c r="Q5" i="9"/>
  <c r="R5" i="9"/>
  <c r="P6" i="9"/>
  <c r="Q6" i="9"/>
  <c r="R6" i="9"/>
  <c r="P7" i="9"/>
  <c r="Q7" i="9"/>
  <c r="R7" i="9"/>
  <c r="P8" i="9"/>
  <c r="B30" i="11" s="1"/>
  <c r="Q8" i="9"/>
  <c r="R8" i="9"/>
  <c r="P9" i="9"/>
  <c r="Q9" i="9"/>
  <c r="R9" i="9"/>
  <c r="P10" i="9"/>
  <c r="Q10" i="9"/>
  <c r="R10" i="9"/>
  <c r="P11" i="9"/>
  <c r="Q11" i="9"/>
  <c r="R11" i="9"/>
  <c r="P12" i="9"/>
  <c r="Q12" i="9"/>
  <c r="R12" i="9"/>
  <c r="P13" i="9"/>
  <c r="Q13" i="9"/>
  <c r="C35" i="11" s="1"/>
  <c r="R13" i="9"/>
  <c r="P14" i="9"/>
  <c r="Q14" i="9"/>
  <c r="R14" i="9"/>
  <c r="P15" i="9"/>
  <c r="Q15" i="9"/>
  <c r="R15" i="9"/>
  <c r="P16" i="9"/>
  <c r="Q16" i="9"/>
  <c r="R16" i="9"/>
  <c r="P17" i="9"/>
  <c r="Q17" i="9"/>
  <c r="R17" i="9"/>
  <c r="P18" i="9"/>
  <c r="Q18" i="9"/>
  <c r="R18" i="9"/>
  <c r="D40" i="11" s="1"/>
  <c r="P19" i="9"/>
  <c r="Q19" i="9"/>
  <c r="R19" i="9"/>
  <c r="P20" i="9"/>
  <c r="Q20" i="9"/>
  <c r="R20" i="9"/>
  <c r="P21" i="9"/>
  <c r="Q21" i="9"/>
  <c r="R21" i="9"/>
  <c r="P22" i="9"/>
  <c r="Q22" i="9"/>
  <c r="R22" i="9"/>
  <c r="P23" i="9"/>
  <c r="Q23" i="9"/>
  <c r="R23" i="9"/>
  <c r="P24" i="9"/>
  <c r="B46" i="11" s="1"/>
  <c r="Q24" i="9"/>
  <c r="R24" i="9"/>
  <c r="P25" i="9"/>
  <c r="Q25" i="9"/>
  <c r="R25" i="9"/>
  <c r="P26" i="9"/>
  <c r="Q26" i="9"/>
  <c r="R26" i="9"/>
  <c r="P27" i="9"/>
  <c r="Q27" i="9"/>
  <c r="R27" i="9"/>
  <c r="P28" i="9"/>
  <c r="Q28" i="9"/>
  <c r="R28" i="9"/>
  <c r="P29" i="9"/>
  <c r="Q29" i="9"/>
  <c r="C51" i="11" s="1"/>
  <c r="R29" i="9"/>
  <c r="P30" i="9"/>
  <c r="Q30" i="9"/>
  <c r="R30" i="9"/>
  <c r="P31" i="9"/>
  <c r="Q31" i="9"/>
  <c r="R31" i="9"/>
  <c r="P32" i="9"/>
  <c r="Q32" i="9"/>
  <c r="R32" i="9"/>
  <c r="P33" i="9"/>
  <c r="Q33" i="9"/>
  <c r="R33" i="9"/>
  <c r="P34" i="9"/>
  <c r="Q34" i="9"/>
  <c r="R34" i="9"/>
  <c r="D56" i="11" s="1"/>
  <c r="P35" i="9"/>
  <c r="Q35" i="9"/>
  <c r="R35" i="9"/>
  <c r="P36" i="9"/>
  <c r="Q36" i="9"/>
  <c r="R36" i="9"/>
  <c r="P37" i="9"/>
  <c r="Q37" i="9"/>
  <c r="R37" i="9"/>
  <c r="P38" i="9"/>
  <c r="Q38" i="9"/>
  <c r="R38" i="9"/>
  <c r="P39" i="9"/>
  <c r="Q39" i="9"/>
  <c r="R39" i="9"/>
  <c r="P40" i="9"/>
  <c r="B62" i="11" s="1"/>
  <c r="Q40" i="9"/>
  <c r="R40" i="9"/>
  <c r="P41" i="9"/>
  <c r="Q41" i="9"/>
  <c r="R41" i="9"/>
  <c r="P42" i="9"/>
  <c r="Q42" i="9"/>
  <c r="R42" i="9"/>
  <c r="P43" i="9"/>
  <c r="Q43" i="9"/>
  <c r="R43" i="9"/>
  <c r="P44" i="9"/>
  <c r="Q44" i="9"/>
  <c r="R44" i="9"/>
  <c r="P45" i="9"/>
  <c r="Q45" i="9"/>
  <c r="C67" i="11" s="1"/>
  <c r="R45" i="9"/>
  <c r="P46" i="9"/>
  <c r="Q46" i="9"/>
  <c r="R46" i="9"/>
  <c r="P47" i="9"/>
  <c r="Q47" i="9"/>
  <c r="R47" i="9"/>
  <c r="P48" i="9"/>
  <c r="Q48" i="9"/>
  <c r="R48" i="9"/>
  <c r="P49" i="9"/>
  <c r="Q49" i="9"/>
  <c r="R49" i="9"/>
  <c r="P50" i="9"/>
  <c r="Q50" i="9"/>
  <c r="R50" i="9"/>
  <c r="D72" i="11" s="1"/>
  <c r="P51" i="9"/>
  <c r="Q51" i="9"/>
  <c r="R51" i="9"/>
  <c r="P52" i="9"/>
  <c r="Q52" i="9"/>
  <c r="R52" i="9"/>
  <c r="P53" i="9"/>
  <c r="Q53" i="9"/>
  <c r="R53" i="9"/>
  <c r="P54" i="9"/>
  <c r="Q54" i="9"/>
  <c r="R54" i="9"/>
  <c r="P55" i="9"/>
  <c r="Q55" i="9"/>
  <c r="R55" i="9"/>
  <c r="P56" i="9"/>
  <c r="B78" i="11" s="1"/>
  <c r="Q56" i="9"/>
  <c r="R56" i="9"/>
  <c r="P57" i="9"/>
  <c r="Q57" i="9"/>
  <c r="R57" i="9"/>
  <c r="P58" i="9"/>
  <c r="Q58" i="9"/>
  <c r="R58" i="9"/>
  <c r="P59" i="9"/>
  <c r="Q59" i="9"/>
  <c r="R59" i="9"/>
  <c r="P60" i="9"/>
  <c r="Q60" i="9"/>
  <c r="R60" i="9"/>
  <c r="P61" i="9"/>
  <c r="Q61" i="9"/>
  <c r="C83" i="11" s="1"/>
  <c r="R61" i="9"/>
  <c r="P62" i="9"/>
  <c r="Q62" i="9"/>
  <c r="R62" i="9"/>
  <c r="P63" i="9"/>
  <c r="Q63" i="9"/>
  <c r="R63" i="9"/>
  <c r="P64" i="9"/>
  <c r="Q64" i="9"/>
  <c r="R64" i="9"/>
  <c r="P65" i="9"/>
  <c r="Q65" i="9"/>
  <c r="R65" i="9"/>
  <c r="P66" i="9"/>
  <c r="Q66" i="9"/>
  <c r="R66" i="9"/>
  <c r="D88" i="11" s="1"/>
  <c r="P67" i="9"/>
  <c r="Q67" i="9"/>
  <c r="R67" i="9"/>
  <c r="P68" i="9"/>
  <c r="Q68" i="9"/>
  <c r="R68" i="9"/>
  <c r="P69" i="9"/>
  <c r="Q69" i="9"/>
  <c r="R69" i="9"/>
  <c r="P70" i="9"/>
  <c r="Q70" i="9"/>
  <c r="R70" i="9"/>
  <c r="P71" i="9"/>
  <c r="Q71" i="9"/>
  <c r="R71" i="9"/>
  <c r="P72" i="9"/>
  <c r="B94" i="11" s="1"/>
  <c r="Q72" i="9"/>
  <c r="R72" i="9"/>
  <c r="P73" i="9"/>
  <c r="Q73" i="9"/>
  <c r="R73" i="9"/>
  <c r="P74" i="9"/>
  <c r="Q74" i="9"/>
  <c r="R74" i="9"/>
  <c r="P75" i="9"/>
  <c r="Q75" i="9"/>
  <c r="R75" i="9"/>
  <c r="P76" i="9"/>
  <c r="Q76" i="9"/>
  <c r="R76" i="9"/>
  <c r="P77" i="9"/>
  <c r="Q77" i="9"/>
  <c r="C99" i="11" s="1"/>
  <c r="R77" i="9"/>
  <c r="P78" i="9"/>
  <c r="Q78" i="9"/>
  <c r="R78" i="9"/>
  <c r="P79" i="9"/>
  <c r="Q79" i="9"/>
  <c r="R79" i="9"/>
  <c r="P80" i="9"/>
  <c r="Q80" i="9"/>
  <c r="R80" i="9"/>
  <c r="P81" i="9"/>
  <c r="Q81" i="9"/>
  <c r="R81" i="9"/>
  <c r="P82" i="9"/>
  <c r="Q82" i="9"/>
  <c r="R82" i="9"/>
  <c r="D104" i="11" s="1"/>
  <c r="P83" i="9"/>
  <c r="Q83" i="9"/>
  <c r="R83" i="9"/>
  <c r="P84" i="9"/>
  <c r="Q84" i="9"/>
  <c r="R84" i="9"/>
  <c r="P85" i="9"/>
  <c r="Q85" i="9"/>
  <c r="R85" i="9"/>
  <c r="P86" i="9"/>
  <c r="Q86" i="9"/>
  <c r="R86" i="9"/>
  <c r="P87" i="9"/>
  <c r="Q87" i="9"/>
  <c r="R87" i="9"/>
  <c r="P88" i="9"/>
  <c r="B110" i="11" s="1"/>
  <c r="Q88" i="9"/>
  <c r="R88" i="9"/>
  <c r="P89" i="9"/>
  <c r="Q89" i="9"/>
  <c r="R89" i="9"/>
  <c r="P90" i="9"/>
  <c r="Q90" i="9"/>
  <c r="R90" i="9"/>
  <c r="P91" i="9"/>
  <c r="Q91" i="9"/>
  <c r="R91" i="9"/>
  <c r="P92" i="9"/>
  <c r="Q92" i="9"/>
  <c r="R92" i="9"/>
  <c r="P93" i="9"/>
  <c r="Q93" i="9"/>
  <c r="C115" i="11" s="1"/>
  <c r="R93" i="9"/>
  <c r="P94" i="9"/>
  <c r="Q94" i="9"/>
  <c r="R94" i="9"/>
  <c r="P95" i="9"/>
  <c r="Q95" i="9"/>
  <c r="R95" i="9"/>
  <c r="P96" i="9"/>
  <c r="Q96" i="9"/>
  <c r="R96" i="9"/>
  <c r="P97" i="9"/>
  <c r="Q97" i="9"/>
  <c r="R97" i="9"/>
  <c r="P98" i="9"/>
  <c r="Q98" i="9"/>
  <c r="R98" i="9"/>
  <c r="D120" i="11" s="1"/>
  <c r="P99" i="9"/>
  <c r="Q99" i="9"/>
  <c r="R99" i="9"/>
  <c r="P100" i="9"/>
  <c r="Q100" i="9"/>
  <c r="R100" i="9"/>
  <c r="P101" i="9"/>
  <c r="Q101" i="9"/>
  <c r="R101" i="9"/>
  <c r="P102" i="9"/>
  <c r="Q102" i="9"/>
  <c r="R102" i="9"/>
  <c r="P103" i="9"/>
  <c r="Q103" i="9"/>
  <c r="R103" i="9"/>
  <c r="P104" i="9"/>
  <c r="B126" i="11" s="1"/>
  <c r="Q104" i="9"/>
  <c r="R104" i="9"/>
  <c r="P105" i="9"/>
  <c r="Q105" i="9"/>
  <c r="R105" i="9"/>
  <c r="P106" i="9"/>
  <c r="Q106" i="9"/>
  <c r="R106" i="9"/>
  <c r="P107" i="9"/>
  <c r="Q107" i="9"/>
  <c r="R107" i="9"/>
  <c r="P108" i="9"/>
  <c r="Q108" i="9"/>
  <c r="R108" i="9"/>
  <c r="P109" i="9"/>
  <c r="Q109" i="9"/>
  <c r="C131" i="11" s="1"/>
  <c r="R109" i="9"/>
  <c r="P110" i="9"/>
  <c r="Q110" i="9"/>
  <c r="R110" i="9"/>
  <c r="P111" i="9"/>
  <c r="Q111" i="9"/>
  <c r="R111" i="9"/>
  <c r="P112" i="9"/>
  <c r="Q112" i="9"/>
  <c r="R112" i="9"/>
  <c r="P113" i="9"/>
  <c r="Q113" i="9"/>
  <c r="R113" i="9"/>
  <c r="P114" i="9"/>
  <c r="Q114" i="9"/>
  <c r="R114" i="9"/>
  <c r="D136" i="11" s="1"/>
  <c r="P115" i="9"/>
  <c r="Q115" i="9"/>
  <c r="R115" i="9"/>
  <c r="P116" i="9"/>
  <c r="Q116" i="9"/>
  <c r="R116" i="9"/>
  <c r="P117" i="9"/>
  <c r="Q117" i="9"/>
  <c r="R117" i="9"/>
  <c r="P118" i="9"/>
  <c r="Q118" i="9"/>
  <c r="R118" i="9"/>
  <c r="P119" i="9"/>
  <c r="Q119" i="9"/>
  <c r="R119" i="9"/>
  <c r="P120" i="9"/>
  <c r="B142" i="11" s="1"/>
  <c r="Q120" i="9"/>
  <c r="R120" i="9"/>
  <c r="P121" i="9"/>
  <c r="Q121" i="9"/>
  <c r="R121" i="9"/>
  <c r="P122" i="9"/>
  <c r="Q122" i="9"/>
  <c r="R122" i="9"/>
  <c r="P123" i="9"/>
  <c r="Q123" i="9"/>
  <c r="R123" i="9"/>
  <c r="P124" i="9"/>
  <c r="Q124" i="9"/>
  <c r="R124" i="9"/>
  <c r="P125" i="9"/>
  <c r="Q125" i="9"/>
  <c r="C147" i="11" s="1"/>
  <c r="R125" i="9"/>
  <c r="P126" i="9"/>
  <c r="Q126" i="9"/>
  <c r="R126" i="9"/>
  <c r="P127" i="9"/>
  <c r="Q127" i="9"/>
  <c r="R127" i="9"/>
  <c r="P128" i="9"/>
  <c r="Q128" i="9"/>
  <c r="R128" i="9"/>
  <c r="P129" i="9"/>
  <c r="Q129" i="9"/>
  <c r="R129" i="9"/>
  <c r="P130" i="9"/>
  <c r="Q130" i="9"/>
  <c r="R130" i="9"/>
  <c r="D152" i="11" s="1"/>
  <c r="P131" i="9"/>
  <c r="Q131" i="9"/>
  <c r="R131" i="9"/>
  <c r="P132" i="9"/>
  <c r="Q132" i="9"/>
  <c r="R132" i="9"/>
  <c r="P133" i="9"/>
  <c r="Q133" i="9"/>
  <c r="R133" i="9"/>
  <c r="P134" i="9"/>
  <c r="Q134" i="9"/>
  <c r="R134" i="9"/>
  <c r="P135" i="9"/>
  <c r="Q135" i="9"/>
  <c r="R135" i="9"/>
  <c r="P136" i="9"/>
  <c r="B158" i="11" s="1"/>
  <c r="Q136" i="9"/>
  <c r="R136" i="9"/>
  <c r="P137" i="9"/>
  <c r="Q137" i="9"/>
  <c r="R137" i="9"/>
  <c r="P138" i="9"/>
  <c r="Q138" i="9"/>
  <c r="R138" i="9"/>
  <c r="P139" i="9"/>
  <c r="Q139" i="9"/>
  <c r="R139" i="9"/>
  <c r="P140" i="9"/>
  <c r="Q140" i="9"/>
  <c r="R140" i="9"/>
  <c r="P141" i="9"/>
  <c r="Q141" i="9"/>
  <c r="C163" i="11" s="1"/>
  <c r="R141" i="9"/>
  <c r="P142" i="9"/>
  <c r="Q142" i="9"/>
  <c r="R142" i="9"/>
  <c r="P143" i="9"/>
  <c r="Q143" i="9"/>
  <c r="R143" i="9"/>
  <c r="P144" i="9"/>
  <c r="Q144" i="9"/>
  <c r="R144" i="9"/>
  <c r="P145" i="9"/>
  <c r="Q145" i="9"/>
  <c r="R145" i="9"/>
  <c r="P146" i="9"/>
  <c r="Q146" i="9"/>
  <c r="R146" i="9"/>
  <c r="D168" i="11" s="1"/>
  <c r="P147" i="9"/>
  <c r="Q147" i="9"/>
  <c r="R147" i="9"/>
  <c r="P148" i="9"/>
  <c r="Q148" i="9"/>
  <c r="R148" i="9"/>
  <c r="P149" i="9"/>
  <c r="Q149" i="9"/>
  <c r="R149" i="9"/>
  <c r="P150" i="9"/>
  <c r="Q150" i="9"/>
  <c r="R150" i="9"/>
  <c r="P151" i="9"/>
  <c r="Q151" i="9"/>
  <c r="R151" i="9"/>
  <c r="P152" i="9"/>
  <c r="B174" i="11" s="1"/>
  <c r="Q152" i="9"/>
  <c r="R152" i="9"/>
  <c r="P153" i="9"/>
  <c r="Q153" i="9"/>
  <c r="R153" i="9"/>
  <c r="P154" i="9"/>
  <c r="Q154" i="9"/>
  <c r="R154" i="9"/>
  <c r="P155" i="9"/>
  <c r="Q155" i="9"/>
  <c r="R155" i="9"/>
  <c r="P156" i="9"/>
  <c r="Q156" i="9"/>
  <c r="R156" i="9"/>
  <c r="P157" i="9"/>
  <c r="Q157" i="9"/>
  <c r="C179" i="11" s="1"/>
  <c r="R157" i="9"/>
  <c r="P158" i="9"/>
  <c r="Q158" i="9"/>
  <c r="R158" i="9"/>
  <c r="P159" i="9"/>
  <c r="Q159" i="9"/>
  <c r="R159" i="9"/>
  <c r="P160" i="9"/>
  <c r="Q160" i="9"/>
  <c r="R160" i="9"/>
  <c r="P161" i="9"/>
  <c r="Q161" i="9"/>
  <c r="R161" i="9"/>
  <c r="P162" i="9"/>
  <c r="Q162" i="9"/>
  <c r="R162" i="9"/>
  <c r="D184" i="11" s="1"/>
  <c r="P163" i="9"/>
  <c r="Q163" i="9"/>
  <c r="R163" i="9"/>
  <c r="P164" i="9"/>
  <c r="Q164" i="9"/>
  <c r="R164" i="9"/>
  <c r="P165" i="9"/>
  <c r="Q165" i="9"/>
  <c r="R165" i="9"/>
  <c r="P166" i="9"/>
  <c r="Q166" i="9"/>
  <c r="R166" i="9"/>
  <c r="P167" i="9"/>
  <c r="Q167" i="9"/>
  <c r="R167" i="9"/>
  <c r="P168" i="9"/>
  <c r="B190" i="11" s="1"/>
  <c r="Q168" i="9"/>
  <c r="R168" i="9"/>
  <c r="P169" i="9"/>
  <c r="Q169" i="9"/>
  <c r="R169" i="9"/>
  <c r="P170" i="9"/>
  <c r="Q170" i="9"/>
  <c r="R170" i="9"/>
  <c r="P171" i="9"/>
  <c r="Q171" i="9"/>
  <c r="R171" i="9"/>
  <c r="P172" i="9"/>
  <c r="Q172" i="9"/>
  <c r="R172" i="9"/>
  <c r="P173" i="9"/>
  <c r="Q173" i="9"/>
  <c r="C195" i="11" s="1"/>
  <c r="R173" i="9"/>
  <c r="P174" i="9"/>
  <c r="Q174" i="9"/>
  <c r="R174" i="9"/>
  <c r="P175" i="9"/>
  <c r="Q175" i="9"/>
  <c r="R175" i="9"/>
  <c r="P176" i="9"/>
  <c r="Q176" i="9"/>
  <c r="R176" i="9"/>
  <c r="P177" i="9"/>
  <c r="Q177" i="9"/>
  <c r="R177" i="9"/>
  <c r="P178" i="9"/>
  <c r="Q178" i="9"/>
  <c r="R178" i="9"/>
  <c r="D200" i="11" s="1"/>
  <c r="P179" i="9"/>
  <c r="Q179" i="9"/>
  <c r="R179" i="9"/>
  <c r="P180" i="9"/>
  <c r="Q180" i="9"/>
  <c r="R180" i="9"/>
  <c r="P181" i="9"/>
  <c r="Q181" i="9"/>
  <c r="R181" i="9"/>
  <c r="P182" i="9"/>
  <c r="Q182" i="9"/>
  <c r="R182" i="9"/>
  <c r="P183" i="9"/>
  <c r="Q183" i="9"/>
  <c r="R183" i="9"/>
  <c r="P184" i="9"/>
  <c r="B206" i="11" s="1"/>
  <c r="Q184" i="9"/>
  <c r="R184" i="9"/>
  <c r="P185" i="9"/>
  <c r="Q185" i="9"/>
  <c r="R185" i="9"/>
  <c r="P186" i="9"/>
  <c r="Q186" i="9"/>
  <c r="R186" i="9"/>
  <c r="P187" i="9"/>
  <c r="Q187" i="9"/>
  <c r="R187" i="9"/>
  <c r="P188" i="9"/>
  <c r="Q188" i="9"/>
  <c r="R188" i="9"/>
  <c r="P189" i="9"/>
  <c r="Q189" i="9"/>
  <c r="C211" i="11" s="1"/>
  <c r="R189" i="9"/>
  <c r="P190" i="9"/>
  <c r="Q190" i="9"/>
  <c r="R190" i="9"/>
  <c r="P191" i="9"/>
  <c r="Q191" i="9"/>
  <c r="R191" i="9"/>
  <c r="P192" i="9"/>
  <c r="Q192" i="9"/>
  <c r="R192" i="9"/>
  <c r="P193" i="9"/>
  <c r="Q193" i="9"/>
  <c r="R193" i="9"/>
  <c r="P194" i="9"/>
  <c r="Q194" i="9"/>
  <c r="R194" i="9"/>
  <c r="D216" i="11" s="1"/>
  <c r="P195" i="9"/>
  <c r="Q195" i="9"/>
  <c r="R195" i="9"/>
  <c r="P196" i="9"/>
  <c r="Q196" i="9"/>
  <c r="R196" i="9"/>
  <c r="P197" i="9"/>
  <c r="Q197" i="9"/>
  <c r="R197" i="9"/>
  <c r="P198" i="9"/>
  <c r="Q198" i="9"/>
  <c r="R198" i="9"/>
  <c r="P199" i="9"/>
  <c r="Q199" i="9"/>
  <c r="R199" i="9"/>
  <c r="P200" i="9"/>
  <c r="B222" i="11" s="1"/>
  <c r="Q200" i="9"/>
  <c r="R200" i="9"/>
  <c r="P201" i="9"/>
  <c r="Q201" i="9"/>
  <c r="R201" i="9"/>
  <c r="P202" i="9"/>
  <c r="Q202" i="9"/>
  <c r="R202" i="9"/>
  <c r="P203" i="9"/>
  <c r="Q203" i="9"/>
  <c r="R203" i="9"/>
  <c r="P204" i="9"/>
  <c r="Q204" i="9"/>
  <c r="R204" i="9"/>
  <c r="P205" i="9"/>
  <c r="Q205" i="9"/>
  <c r="R205" i="9"/>
  <c r="P206" i="9"/>
  <c r="Q206" i="9"/>
  <c r="R206" i="9"/>
  <c r="P207" i="9"/>
  <c r="Q207" i="9"/>
  <c r="R207" i="9"/>
  <c r="P208" i="9"/>
  <c r="Q208" i="9"/>
  <c r="R208" i="9"/>
  <c r="P209" i="9"/>
  <c r="Q209" i="9"/>
  <c r="R209" i="9"/>
  <c r="P210" i="9"/>
  <c r="Q210" i="9"/>
  <c r="R210" i="9"/>
  <c r="P211" i="9"/>
  <c r="Q211" i="9"/>
  <c r="R211" i="9"/>
  <c r="P212" i="9"/>
  <c r="Q212" i="9"/>
  <c r="R212" i="9"/>
  <c r="P213" i="9"/>
  <c r="Q213" i="9"/>
  <c r="R213" i="9"/>
  <c r="P214" i="9"/>
  <c r="Q214" i="9"/>
  <c r="R214" i="9"/>
  <c r="P215" i="9"/>
  <c r="Q215" i="9"/>
  <c r="R215" i="9"/>
  <c r="P216" i="9"/>
  <c r="Q216" i="9"/>
  <c r="R216" i="9"/>
  <c r="P217" i="9"/>
  <c r="Q217" i="9"/>
  <c r="R217" i="9"/>
  <c r="P218" i="9"/>
  <c r="Q218" i="9"/>
  <c r="R218" i="9"/>
  <c r="P219" i="9"/>
  <c r="Q219" i="9"/>
  <c r="R219" i="9"/>
  <c r="P220" i="9"/>
  <c r="Q220" i="9"/>
  <c r="R220" i="9"/>
  <c r="P221" i="9"/>
  <c r="Q221" i="9"/>
  <c r="R221" i="9"/>
  <c r="P222" i="9"/>
  <c r="Q222" i="9"/>
  <c r="R222" i="9"/>
  <c r="P223" i="9"/>
  <c r="Q223" i="9"/>
  <c r="R223" i="9"/>
  <c r="P224" i="9"/>
  <c r="Q224" i="9"/>
  <c r="R224" i="9"/>
  <c r="P225" i="9"/>
  <c r="Q225" i="9"/>
  <c r="R225" i="9"/>
  <c r="P226" i="9"/>
  <c r="Q226" i="9"/>
  <c r="R226" i="9"/>
  <c r="P227" i="9"/>
  <c r="Q227" i="9"/>
  <c r="R227" i="9"/>
  <c r="P228" i="9"/>
  <c r="Q228" i="9"/>
  <c r="R228" i="9"/>
  <c r="P229" i="9"/>
  <c r="Q229" i="9"/>
  <c r="R229" i="9"/>
  <c r="P230" i="9"/>
  <c r="Q230" i="9"/>
  <c r="R230" i="9"/>
  <c r="P231" i="9"/>
  <c r="Q231" i="9"/>
  <c r="R231" i="9"/>
  <c r="P232" i="9"/>
  <c r="Q232" i="9"/>
  <c r="R232" i="9"/>
  <c r="P233" i="9"/>
  <c r="Q233" i="9"/>
  <c r="R233" i="9"/>
  <c r="P234" i="9"/>
  <c r="Q234" i="9"/>
  <c r="R234" i="9"/>
  <c r="P235" i="9"/>
  <c r="Q235" i="9"/>
  <c r="R235" i="9"/>
  <c r="P236" i="9"/>
  <c r="Q236" i="9"/>
  <c r="R236" i="9"/>
  <c r="P237" i="9"/>
  <c r="Q237" i="9"/>
  <c r="R237" i="9"/>
  <c r="P238" i="9"/>
  <c r="Q238" i="9"/>
  <c r="R238" i="9"/>
  <c r="P239" i="9"/>
  <c r="Q239" i="9"/>
  <c r="R239" i="9"/>
  <c r="P240" i="9"/>
  <c r="Q240" i="9"/>
  <c r="R240" i="9"/>
  <c r="P241" i="9"/>
  <c r="Q241" i="9"/>
  <c r="R241" i="9"/>
  <c r="P242" i="9"/>
  <c r="Q242" i="9"/>
  <c r="R242" i="9"/>
  <c r="P243" i="9"/>
  <c r="Q243" i="9"/>
  <c r="R243" i="9"/>
  <c r="P244" i="9"/>
  <c r="Q244" i="9"/>
  <c r="R244" i="9"/>
  <c r="P245" i="9"/>
  <c r="Q245" i="9"/>
  <c r="R245" i="9"/>
  <c r="P246" i="9"/>
  <c r="Q246" i="9"/>
  <c r="R246" i="9"/>
  <c r="P247" i="9"/>
  <c r="Q247" i="9"/>
  <c r="R247" i="9"/>
  <c r="P248" i="9"/>
  <c r="Q248" i="9"/>
  <c r="R248" i="9"/>
  <c r="P249" i="9"/>
  <c r="Q249" i="9"/>
  <c r="R249" i="9"/>
  <c r="P250" i="9"/>
  <c r="Q250" i="9"/>
  <c r="R250" i="9"/>
  <c r="P251" i="9"/>
  <c r="Q251" i="9"/>
  <c r="R251" i="9"/>
  <c r="P252" i="9"/>
  <c r="Q252" i="9"/>
  <c r="R252" i="9"/>
  <c r="P253" i="9"/>
  <c r="Q253" i="9"/>
  <c r="R253" i="9"/>
  <c r="P254" i="9"/>
  <c r="Q254" i="9"/>
  <c r="R254" i="9"/>
  <c r="P255" i="9"/>
  <c r="Q255" i="9"/>
  <c r="R255" i="9"/>
  <c r="P256" i="9"/>
  <c r="Q256" i="9"/>
  <c r="R256" i="9"/>
  <c r="P257" i="9"/>
  <c r="Q257" i="9"/>
  <c r="R257" i="9"/>
  <c r="P258" i="9"/>
  <c r="Q258" i="9"/>
  <c r="R258" i="9"/>
  <c r="P259" i="9"/>
  <c r="Q259" i="9"/>
  <c r="R259" i="9"/>
  <c r="P260" i="9"/>
  <c r="Q260" i="9"/>
  <c r="R260" i="9"/>
  <c r="P261" i="9"/>
  <c r="Q261" i="9"/>
  <c r="R261" i="9"/>
  <c r="P262" i="9"/>
  <c r="Q262" i="9"/>
  <c r="R262" i="9"/>
  <c r="P263" i="9"/>
  <c r="Q263" i="9"/>
  <c r="R263" i="9"/>
  <c r="P264" i="9"/>
  <c r="Q264" i="9"/>
  <c r="R264" i="9"/>
  <c r="P265" i="9"/>
  <c r="Q265" i="9"/>
  <c r="R265" i="9"/>
  <c r="P266" i="9"/>
  <c r="Q266" i="9"/>
  <c r="R266" i="9"/>
  <c r="P267" i="9"/>
  <c r="Q267" i="9"/>
  <c r="R267" i="9"/>
  <c r="P268" i="9"/>
  <c r="Q268" i="9"/>
  <c r="R268" i="9"/>
  <c r="P269" i="9"/>
  <c r="Q269" i="9"/>
  <c r="R269" i="9"/>
  <c r="P270" i="9"/>
  <c r="Q270" i="9"/>
  <c r="R270" i="9"/>
  <c r="P271" i="9"/>
  <c r="Q271" i="9"/>
  <c r="R271" i="9"/>
  <c r="P272" i="9"/>
  <c r="Q272" i="9"/>
  <c r="R272" i="9"/>
  <c r="P273" i="9"/>
  <c r="Q273" i="9"/>
  <c r="R273" i="9"/>
  <c r="P274" i="9"/>
  <c r="Q274" i="9"/>
  <c r="R274" i="9"/>
  <c r="P275" i="9"/>
  <c r="Q275" i="9"/>
  <c r="R275" i="9"/>
  <c r="P276" i="9"/>
  <c r="Q276" i="9"/>
  <c r="R276" i="9"/>
  <c r="P277" i="9"/>
  <c r="Q277" i="9"/>
  <c r="R277" i="9"/>
  <c r="P278" i="9"/>
  <c r="Q278" i="9"/>
  <c r="R278" i="9"/>
  <c r="P279" i="9"/>
  <c r="Q279" i="9"/>
  <c r="R279" i="9"/>
  <c r="P280" i="9"/>
  <c r="Q280" i="9"/>
  <c r="R280" i="9"/>
  <c r="P281" i="9"/>
  <c r="Q281" i="9"/>
  <c r="R281" i="9"/>
  <c r="P282" i="9"/>
  <c r="Q282" i="9"/>
  <c r="R282" i="9"/>
  <c r="P283" i="9"/>
  <c r="Q283" i="9"/>
  <c r="R283" i="9"/>
  <c r="P284" i="9"/>
  <c r="Q284" i="9"/>
  <c r="R284" i="9"/>
  <c r="P285" i="9"/>
  <c r="Q285" i="9"/>
  <c r="R285" i="9"/>
  <c r="P286" i="9"/>
  <c r="Q286" i="9"/>
  <c r="R286" i="9"/>
  <c r="P287" i="9"/>
  <c r="Q287" i="9"/>
  <c r="R287" i="9"/>
  <c r="P288" i="9"/>
  <c r="Q288" i="9"/>
  <c r="R288" i="9"/>
  <c r="P289" i="9"/>
  <c r="Q289" i="9"/>
  <c r="R289" i="9"/>
  <c r="P290" i="9"/>
  <c r="Q290" i="9"/>
  <c r="R290" i="9"/>
  <c r="P291" i="9"/>
  <c r="Q291" i="9"/>
  <c r="R291" i="9"/>
  <c r="P292" i="9"/>
  <c r="Q292" i="9"/>
  <c r="R292" i="9"/>
  <c r="P293" i="9"/>
  <c r="Q293" i="9"/>
  <c r="R293" i="9"/>
  <c r="P294" i="9"/>
  <c r="Q294" i="9"/>
  <c r="R294" i="9"/>
  <c r="P295" i="9"/>
  <c r="Q295" i="9"/>
  <c r="R295" i="9"/>
  <c r="P296" i="9"/>
  <c r="Q296" i="9"/>
  <c r="R296" i="9"/>
  <c r="P297" i="9"/>
  <c r="Q297" i="9"/>
  <c r="R297" i="9"/>
  <c r="P298" i="9"/>
  <c r="Q298" i="9"/>
  <c r="R298" i="9"/>
  <c r="P299" i="9"/>
  <c r="Q299" i="9"/>
  <c r="R299" i="9"/>
  <c r="P300" i="9"/>
  <c r="Q300" i="9"/>
  <c r="R300" i="9"/>
  <c r="P301" i="9"/>
  <c r="Q301" i="9"/>
  <c r="R301" i="9"/>
  <c r="P302" i="9"/>
  <c r="Q302" i="9"/>
  <c r="R302" i="9"/>
  <c r="P303" i="9"/>
  <c r="Q303" i="9"/>
  <c r="R303" i="9"/>
  <c r="P304" i="9"/>
  <c r="Q304" i="9"/>
  <c r="R304" i="9"/>
  <c r="P305" i="9"/>
  <c r="Q305" i="9"/>
  <c r="R305" i="9"/>
  <c r="P306" i="9"/>
  <c r="Q306" i="9"/>
  <c r="R306" i="9"/>
  <c r="P307" i="9"/>
  <c r="Q307" i="9"/>
  <c r="R307" i="9"/>
  <c r="P308" i="9"/>
  <c r="Q308" i="9"/>
  <c r="R308" i="9"/>
  <c r="P309" i="9"/>
  <c r="Q309" i="9"/>
  <c r="R309" i="9"/>
  <c r="P310" i="9"/>
  <c r="Q310" i="9"/>
  <c r="R310" i="9"/>
  <c r="P311" i="9"/>
  <c r="Q311" i="9"/>
  <c r="R311" i="9"/>
  <c r="P312" i="9"/>
  <c r="Q312" i="9"/>
  <c r="R312" i="9"/>
  <c r="P313" i="9"/>
  <c r="Q313" i="9"/>
  <c r="R313" i="9"/>
  <c r="P314" i="9"/>
  <c r="Q314" i="9"/>
  <c r="R314" i="9"/>
  <c r="P315" i="9"/>
  <c r="Q315" i="9"/>
  <c r="R315" i="9"/>
  <c r="P316" i="9"/>
  <c r="Q316" i="9"/>
  <c r="R316" i="9"/>
  <c r="P317" i="9"/>
  <c r="Q317" i="9"/>
  <c r="R317" i="9"/>
  <c r="P318" i="9"/>
  <c r="Q318" i="9"/>
  <c r="R318" i="9"/>
  <c r="P319" i="9"/>
  <c r="Q319" i="9"/>
  <c r="R319" i="9"/>
  <c r="P320" i="9"/>
  <c r="Q320" i="9"/>
  <c r="R320" i="9"/>
  <c r="P321" i="9"/>
  <c r="Q321" i="9"/>
  <c r="R321" i="9"/>
  <c r="P322" i="9"/>
  <c r="Q322" i="9"/>
  <c r="R322" i="9"/>
  <c r="P323" i="9"/>
  <c r="Q323" i="9"/>
  <c r="R323" i="9"/>
  <c r="P324" i="9"/>
  <c r="Q324" i="9"/>
  <c r="R324" i="9"/>
  <c r="P325" i="9"/>
  <c r="Q325" i="9"/>
  <c r="R325" i="9"/>
  <c r="P326" i="9"/>
  <c r="Q326" i="9"/>
  <c r="R326" i="9"/>
  <c r="P327" i="9"/>
  <c r="Q327" i="9"/>
  <c r="R327" i="9"/>
  <c r="P328" i="9"/>
  <c r="Q328" i="9"/>
  <c r="R328" i="9"/>
  <c r="P329" i="9"/>
  <c r="Q329" i="9"/>
  <c r="R329" i="9"/>
  <c r="P330" i="9"/>
  <c r="Q330" i="9"/>
  <c r="R330" i="9"/>
  <c r="P331" i="9"/>
  <c r="Q331" i="9"/>
  <c r="R331" i="9"/>
  <c r="P332" i="9"/>
  <c r="Q332" i="9"/>
  <c r="R332" i="9"/>
  <c r="P333" i="9"/>
  <c r="Q333" i="9"/>
  <c r="R333" i="9"/>
  <c r="P334" i="9"/>
  <c r="Q334" i="9"/>
  <c r="R334" i="9"/>
  <c r="P335" i="9"/>
  <c r="Q335" i="9"/>
  <c r="R335" i="9"/>
  <c r="P336" i="9"/>
  <c r="Q336" i="9"/>
  <c r="R336" i="9"/>
  <c r="P337" i="9"/>
  <c r="Q337" i="9"/>
  <c r="R337" i="9"/>
  <c r="P338" i="9"/>
  <c r="Q338" i="9"/>
  <c r="R338" i="9"/>
  <c r="P339" i="9"/>
  <c r="Q339" i="9"/>
  <c r="R339" i="9"/>
  <c r="P340" i="9"/>
  <c r="Q340" i="9"/>
  <c r="R340" i="9"/>
  <c r="P341" i="9"/>
  <c r="Q341" i="9"/>
  <c r="R341" i="9"/>
  <c r="P342" i="9"/>
  <c r="Q342" i="9"/>
  <c r="R342" i="9"/>
  <c r="P343" i="9"/>
  <c r="Q343" i="9"/>
  <c r="R343" i="9"/>
  <c r="P344" i="9"/>
  <c r="Q344" i="9"/>
  <c r="R344" i="9"/>
  <c r="P345" i="9"/>
  <c r="Q345" i="9"/>
  <c r="R345" i="9"/>
  <c r="P346" i="9"/>
  <c r="Q346" i="9"/>
  <c r="R346" i="9"/>
  <c r="P347" i="9"/>
  <c r="Q347" i="9"/>
  <c r="R347" i="9"/>
  <c r="P348" i="9"/>
  <c r="Q348" i="9"/>
  <c r="R348" i="9"/>
  <c r="P349" i="9"/>
  <c r="Q349" i="9"/>
  <c r="R349" i="9"/>
  <c r="P350" i="9"/>
  <c r="Q350" i="9"/>
  <c r="R350" i="9"/>
  <c r="P351" i="9"/>
  <c r="Q351" i="9"/>
  <c r="R351" i="9"/>
  <c r="P352" i="9"/>
  <c r="Q352" i="9"/>
  <c r="R352" i="9"/>
  <c r="P353" i="9"/>
  <c r="Q353" i="9"/>
  <c r="R353" i="9"/>
  <c r="P354" i="9"/>
  <c r="Q354" i="9"/>
  <c r="R354" i="9"/>
  <c r="P355" i="9"/>
  <c r="Q355" i="9"/>
  <c r="R355" i="9"/>
  <c r="P356" i="9"/>
  <c r="Q356" i="9"/>
  <c r="R356" i="9"/>
  <c r="P357" i="9"/>
  <c r="Q357" i="9"/>
  <c r="R357" i="9"/>
  <c r="P358" i="9"/>
  <c r="Q358" i="9"/>
  <c r="R358" i="9"/>
  <c r="P359" i="9"/>
  <c r="Q359" i="9"/>
  <c r="R359" i="9"/>
  <c r="P360" i="9"/>
  <c r="Q360" i="9"/>
  <c r="R360" i="9"/>
  <c r="P361" i="9"/>
  <c r="Q361" i="9"/>
  <c r="R361" i="9"/>
  <c r="P362" i="9"/>
  <c r="Q362" i="9"/>
  <c r="R362" i="9"/>
  <c r="P363" i="9"/>
  <c r="Q363" i="9"/>
  <c r="R363" i="9"/>
  <c r="P364" i="9"/>
  <c r="Q364" i="9"/>
  <c r="R364" i="9"/>
  <c r="P365" i="9"/>
  <c r="Q365" i="9"/>
  <c r="R365" i="9"/>
  <c r="P366" i="9"/>
  <c r="Q366" i="9"/>
  <c r="R366" i="9"/>
  <c r="P367" i="9"/>
  <c r="Q367" i="9"/>
  <c r="R367" i="9"/>
  <c r="P368" i="9"/>
  <c r="Q368" i="9"/>
  <c r="R368" i="9"/>
  <c r="P369" i="9"/>
  <c r="Q369" i="9"/>
  <c r="R369" i="9"/>
  <c r="P370" i="9"/>
  <c r="Q370" i="9"/>
  <c r="R370" i="9"/>
  <c r="P371" i="9"/>
  <c r="Q371" i="9"/>
  <c r="R371" i="9"/>
  <c r="P372" i="9"/>
  <c r="Q372" i="9"/>
  <c r="R372" i="9"/>
  <c r="P373" i="9"/>
  <c r="Q373" i="9"/>
  <c r="R373" i="9"/>
  <c r="P374" i="9"/>
  <c r="Q374" i="9"/>
  <c r="R374" i="9"/>
  <c r="P375" i="9"/>
  <c r="Q375" i="9"/>
  <c r="R375" i="9"/>
  <c r="P376" i="9"/>
  <c r="Q376" i="9"/>
  <c r="R376" i="9"/>
  <c r="P377" i="9"/>
  <c r="Q377" i="9"/>
  <c r="R377" i="9"/>
  <c r="P378" i="9"/>
  <c r="Q378" i="9"/>
  <c r="R378" i="9"/>
  <c r="P379" i="9"/>
  <c r="Q379" i="9"/>
  <c r="R379" i="9"/>
  <c r="P380" i="9"/>
  <c r="Q380" i="9"/>
  <c r="R380" i="9"/>
  <c r="P381" i="9"/>
  <c r="Q381" i="9"/>
  <c r="R381" i="9"/>
  <c r="P382" i="9"/>
  <c r="Q382" i="9"/>
  <c r="R382" i="9"/>
  <c r="P383" i="9"/>
  <c r="Q383" i="9"/>
  <c r="R383" i="9"/>
  <c r="P384" i="9"/>
  <c r="Q384" i="9"/>
  <c r="R384" i="9"/>
  <c r="P385" i="9"/>
  <c r="Q385" i="9"/>
  <c r="R385" i="9"/>
  <c r="P386" i="9"/>
  <c r="Q386" i="9"/>
  <c r="R386" i="9"/>
  <c r="P387" i="9"/>
  <c r="Q387" i="9"/>
  <c r="R387" i="9"/>
  <c r="P388" i="9"/>
  <c r="Q388" i="9"/>
  <c r="R388" i="9"/>
  <c r="P389" i="9"/>
  <c r="Q389" i="9"/>
  <c r="R389" i="9"/>
  <c r="P390" i="9"/>
  <c r="Q390" i="9"/>
  <c r="R390" i="9"/>
  <c r="P391" i="9"/>
  <c r="Q391" i="9"/>
  <c r="R391" i="9"/>
  <c r="P392" i="9"/>
  <c r="Q392" i="9"/>
  <c r="R392" i="9"/>
  <c r="P393" i="9"/>
  <c r="Q393" i="9"/>
  <c r="R393" i="9"/>
  <c r="P394" i="9"/>
  <c r="Q394" i="9"/>
  <c r="R394" i="9"/>
  <c r="P395" i="9"/>
  <c r="Q395" i="9"/>
  <c r="R395" i="9"/>
  <c r="P396" i="9"/>
  <c r="Q396" i="9"/>
  <c r="R396" i="9"/>
  <c r="P397" i="9"/>
  <c r="Q397" i="9"/>
  <c r="R397" i="9"/>
  <c r="P398" i="9"/>
  <c r="Q398" i="9"/>
  <c r="R398" i="9"/>
  <c r="P399" i="9"/>
  <c r="Q399" i="9"/>
  <c r="R399" i="9"/>
  <c r="P400" i="9"/>
  <c r="Q400" i="9"/>
  <c r="R400" i="9"/>
  <c r="P401" i="9"/>
  <c r="Q401" i="9"/>
  <c r="R401" i="9"/>
  <c r="P402" i="9"/>
  <c r="Q402" i="9"/>
  <c r="R402" i="9"/>
  <c r="P403" i="9"/>
  <c r="Q403" i="9"/>
  <c r="R403" i="9"/>
  <c r="P404" i="9"/>
  <c r="Q404" i="9"/>
  <c r="R404" i="9"/>
  <c r="P405" i="9"/>
  <c r="Q405" i="9"/>
  <c r="R405" i="9"/>
  <c r="P406" i="9"/>
  <c r="Q406" i="9"/>
  <c r="R406" i="9"/>
  <c r="P407" i="9"/>
  <c r="Q407" i="9"/>
  <c r="R407" i="9"/>
  <c r="P408" i="9"/>
  <c r="Q408" i="9"/>
  <c r="R408" i="9"/>
  <c r="P409" i="9"/>
  <c r="Q409" i="9"/>
  <c r="R409" i="9"/>
  <c r="P410" i="9"/>
  <c r="Q410" i="9"/>
  <c r="R410" i="9"/>
  <c r="P411" i="9"/>
  <c r="Q411" i="9"/>
  <c r="R411" i="9"/>
  <c r="P412" i="9"/>
  <c r="Q412" i="9"/>
  <c r="R412" i="9"/>
  <c r="P413" i="9"/>
  <c r="Q413" i="9"/>
  <c r="R413" i="9"/>
  <c r="P414" i="9"/>
  <c r="Q414" i="9"/>
  <c r="R414" i="9"/>
  <c r="P415" i="9"/>
  <c r="Q415" i="9"/>
  <c r="R415" i="9"/>
  <c r="P416" i="9"/>
  <c r="Q416" i="9"/>
  <c r="R416" i="9"/>
  <c r="P417" i="9"/>
  <c r="Q417" i="9"/>
  <c r="R417" i="9"/>
  <c r="P418" i="9"/>
  <c r="Q418" i="9"/>
  <c r="R418" i="9"/>
  <c r="P419" i="9"/>
  <c r="Q419" i="9"/>
  <c r="R419" i="9"/>
  <c r="P420" i="9"/>
  <c r="Q420" i="9"/>
  <c r="R420" i="9"/>
  <c r="P421" i="9"/>
  <c r="Q421" i="9"/>
  <c r="R421" i="9"/>
  <c r="P422" i="9"/>
  <c r="Q422" i="9"/>
  <c r="R422" i="9"/>
  <c r="P423" i="9"/>
  <c r="Q423" i="9"/>
  <c r="R423" i="9"/>
  <c r="P424" i="9"/>
  <c r="Q424" i="9"/>
  <c r="R424" i="9"/>
  <c r="P425" i="9"/>
  <c r="Q425" i="9"/>
  <c r="R425" i="9"/>
  <c r="P426" i="9"/>
  <c r="Q426" i="9"/>
  <c r="R426" i="9"/>
  <c r="P427" i="9"/>
  <c r="Q427" i="9"/>
  <c r="R427" i="9"/>
  <c r="P428" i="9"/>
  <c r="Q428" i="9"/>
  <c r="R428" i="9"/>
  <c r="P429" i="9"/>
  <c r="Q429" i="9"/>
  <c r="R429" i="9"/>
  <c r="P430" i="9"/>
  <c r="Q430" i="9"/>
  <c r="R430" i="9"/>
  <c r="P431" i="9"/>
  <c r="Q431" i="9"/>
  <c r="R431" i="9"/>
  <c r="P432" i="9"/>
  <c r="Q432" i="9"/>
  <c r="R432" i="9"/>
  <c r="P433" i="9"/>
  <c r="Q433" i="9"/>
  <c r="R433" i="9"/>
  <c r="P434" i="9"/>
  <c r="Q434" i="9"/>
  <c r="R434" i="9"/>
  <c r="P435" i="9"/>
  <c r="Q435" i="9"/>
  <c r="R435" i="9"/>
  <c r="P436" i="9"/>
  <c r="Q436" i="9"/>
  <c r="R436" i="9"/>
  <c r="P437" i="9"/>
  <c r="Q437" i="9"/>
  <c r="R437" i="9"/>
  <c r="P438" i="9"/>
  <c r="Q438" i="9"/>
  <c r="R438" i="9"/>
  <c r="P439" i="9"/>
  <c r="Q439" i="9"/>
  <c r="R439" i="9"/>
  <c r="P440" i="9"/>
  <c r="Q440" i="9"/>
  <c r="R440" i="9"/>
  <c r="P441" i="9"/>
  <c r="Q441" i="9"/>
  <c r="R441" i="9"/>
  <c r="P442" i="9"/>
  <c r="Q442" i="9"/>
  <c r="R442" i="9"/>
  <c r="P443" i="9"/>
  <c r="Q443" i="9"/>
  <c r="R443" i="9"/>
  <c r="P444" i="9"/>
  <c r="Q444" i="9"/>
  <c r="R444" i="9"/>
  <c r="P445" i="9"/>
  <c r="Q445" i="9"/>
  <c r="R445" i="9"/>
  <c r="P446" i="9"/>
  <c r="Q446" i="9"/>
  <c r="R446" i="9"/>
  <c r="P447" i="9"/>
  <c r="Q447" i="9"/>
  <c r="R447" i="9"/>
  <c r="P448" i="9"/>
  <c r="Q448" i="9"/>
  <c r="R448" i="9"/>
  <c r="P449" i="9"/>
  <c r="Q449" i="9"/>
  <c r="R449" i="9"/>
  <c r="P450" i="9"/>
  <c r="Q450" i="9"/>
  <c r="R450" i="9"/>
  <c r="P451" i="9"/>
  <c r="Q451" i="9"/>
  <c r="R451" i="9"/>
  <c r="P452" i="9"/>
  <c r="Q452" i="9"/>
  <c r="R452" i="9"/>
  <c r="P453" i="9"/>
  <c r="Q453" i="9"/>
  <c r="R453" i="9"/>
  <c r="P454" i="9"/>
  <c r="Q454" i="9"/>
  <c r="R454" i="9"/>
  <c r="P455" i="9"/>
  <c r="Q455" i="9"/>
  <c r="R455" i="9"/>
  <c r="P456" i="9"/>
  <c r="Q456" i="9"/>
  <c r="R456" i="9"/>
  <c r="P457" i="9"/>
  <c r="Q457" i="9"/>
  <c r="R457" i="9"/>
  <c r="P458" i="9"/>
  <c r="Q458" i="9"/>
  <c r="R458" i="9"/>
  <c r="P459" i="9"/>
  <c r="Q459" i="9"/>
  <c r="R459" i="9"/>
  <c r="P460" i="9"/>
  <c r="Q460" i="9"/>
  <c r="R460" i="9"/>
  <c r="P461" i="9"/>
  <c r="Q461" i="9"/>
  <c r="R461" i="9"/>
  <c r="P462" i="9"/>
  <c r="Q462" i="9"/>
  <c r="R462" i="9"/>
  <c r="P463" i="9"/>
  <c r="Q463" i="9"/>
  <c r="R463" i="9"/>
  <c r="P464" i="9"/>
  <c r="Q464" i="9"/>
  <c r="R464" i="9"/>
  <c r="P465" i="9"/>
  <c r="Q465" i="9"/>
  <c r="R465" i="9"/>
  <c r="P466" i="9"/>
  <c r="Q466" i="9"/>
  <c r="R466" i="9"/>
  <c r="P467" i="9"/>
  <c r="Q467" i="9"/>
  <c r="R467" i="9"/>
  <c r="P468" i="9"/>
  <c r="Q468" i="9"/>
  <c r="R468" i="9"/>
  <c r="P469" i="9"/>
  <c r="Q469" i="9"/>
  <c r="R469" i="9"/>
  <c r="P470" i="9"/>
  <c r="Q470" i="9"/>
  <c r="R470" i="9"/>
  <c r="P471" i="9"/>
  <c r="Q471" i="9"/>
  <c r="R471" i="9"/>
  <c r="P472" i="9"/>
  <c r="Q472" i="9"/>
  <c r="R472" i="9"/>
  <c r="P473" i="9"/>
  <c r="Q473" i="9"/>
  <c r="R473" i="9"/>
  <c r="P474" i="9"/>
  <c r="Q474" i="9"/>
  <c r="R474" i="9"/>
  <c r="P475" i="9"/>
  <c r="Q475" i="9"/>
  <c r="R475" i="9"/>
  <c r="P476" i="9"/>
  <c r="Q476" i="9"/>
  <c r="R476" i="9"/>
  <c r="P477" i="9"/>
  <c r="Q477" i="9"/>
  <c r="R477" i="9"/>
  <c r="P478" i="9"/>
  <c r="Q478" i="9"/>
  <c r="R478" i="9"/>
  <c r="P479" i="9"/>
  <c r="Q479" i="9"/>
  <c r="R479" i="9"/>
  <c r="P480" i="9"/>
  <c r="Q480" i="9"/>
  <c r="R480" i="9"/>
  <c r="P481" i="9"/>
  <c r="Q481" i="9"/>
  <c r="R481" i="9"/>
  <c r="P482" i="9"/>
  <c r="Q482" i="9"/>
  <c r="R482" i="9"/>
  <c r="P483" i="9"/>
  <c r="Q483" i="9"/>
  <c r="R483" i="9"/>
  <c r="P484" i="9"/>
  <c r="Q484" i="9"/>
  <c r="R484" i="9"/>
  <c r="P485" i="9"/>
  <c r="Q485" i="9"/>
  <c r="R485" i="9"/>
  <c r="P486" i="9"/>
  <c r="Q486" i="9"/>
  <c r="R486" i="9"/>
  <c r="P487" i="9"/>
  <c r="Q487" i="9"/>
  <c r="R487" i="9"/>
  <c r="P488" i="9"/>
  <c r="O488" i="9" s="1"/>
  <c r="Q488" i="9"/>
  <c r="R488" i="9"/>
  <c r="P489" i="9"/>
  <c r="Q489" i="9"/>
  <c r="R489" i="9"/>
  <c r="P490" i="9"/>
  <c r="Q490" i="9"/>
  <c r="R490" i="9"/>
  <c r="P491" i="9"/>
  <c r="Q491" i="9"/>
  <c r="R491" i="9"/>
  <c r="P492" i="9"/>
  <c r="Q492" i="9"/>
  <c r="R492" i="9"/>
  <c r="P493" i="9"/>
  <c r="Q493" i="9"/>
  <c r="R493" i="9"/>
  <c r="P494" i="9"/>
  <c r="Q494" i="9"/>
  <c r="R494" i="9"/>
  <c r="P495" i="9"/>
  <c r="Q495" i="9"/>
  <c r="R495" i="9"/>
  <c r="P496" i="9"/>
  <c r="Q496" i="9"/>
  <c r="R496" i="9"/>
  <c r="P497" i="9"/>
  <c r="Q497" i="9"/>
  <c r="R497" i="9"/>
  <c r="P498" i="9"/>
  <c r="Q498" i="9"/>
  <c r="R498" i="9"/>
  <c r="P499" i="9"/>
  <c r="Q499" i="9"/>
  <c r="R499" i="9"/>
  <c r="P500" i="9"/>
  <c r="Q500" i="9"/>
  <c r="R500" i="9"/>
  <c r="P501" i="9"/>
  <c r="Q501" i="9"/>
  <c r="R501" i="9"/>
  <c r="P502" i="9"/>
  <c r="Q502" i="9"/>
  <c r="R502" i="9"/>
  <c r="P503" i="9"/>
  <c r="Q503" i="9"/>
  <c r="R503" i="9"/>
  <c r="P504" i="9"/>
  <c r="O504" i="9" s="1"/>
  <c r="Q504" i="9"/>
  <c r="R504" i="9"/>
  <c r="P505" i="9"/>
  <c r="O505" i="9" s="1"/>
  <c r="Q505" i="9"/>
  <c r="R505" i="9"/>
  <c r="P506" i="9"/>
  <c r="Q506" i="9"/>
  <c r="R506" i="9"/>
  <c r="P507" i="9"/>
  <c r="Q507" i="9"/>
  <c r="R507" i="9"/>
  <c r="P508" i="9"/>
  <c r="Q508" i="9"/>
  <c r="R508" i="9"/>
  <c r="P509" i="9"/>
  <c r="O509" i="9" s="1"/>
  <c r="Q509" i="9"/>
  <c r="R509" i="9"/>
  <c r="P510" i="9"/>
  <c r="Q510" i="9"/>
  <c r="R510" i="9"/>
  <c r="P511" i="9"/>
  <c r="Q511" i="9"/>
  <c r="R511" i="9"/>
  <c r="P512" i="9"/>
  <c r="Q512" i="9"/>
  <c r="R512" i="9"/>
  <c r="P513" i="9"/>
  <c r="Q513" i="9"/>
  <c r="R513" i="9"/>
  <c r="P514" i="9"/>
  <c r="Q514" i="9"/>
  <c r="R514" i="9"/>
  <c r="P515" i="9"/>
  <c r="Q515" i="9"/>
  <c r="R515" i="9"/>
  <c r="P516" i="9"/>
  <c r="Q516" i="9"/>
  <c r="R516" i="9"/>
  <c r="P517" i="9"/>
  <c r="Q517" i="9"/>
  <c r="R517" i="9"/>
  <c r="P518" i="9"/>
  <c r="Q518" i="9"/>
  <c r="R518" i="9"/>
  <c r="P519" i="9"/>
  <c r="Q519" i="9"/>
  <c r="R519" i="9"/>
  <c r="P520" i="9"/>
  <c r="O520" i="9" s="1"/>
  <c r="Q520" i="9"/>
  <c r="R520" i="9"/>
  <c r="P521" i="9"/>
  <c r="Q521" i="9"/>
  <c r="R521" i="9"/>
  <c r="P522" i="9"/>
  <c r="Q522" i="9"/>
  <c r="R522" i="9"/>
  <c r="P523" i="9"/>
  <c r="Q523" i="9"/>
  <c r="R523" i="9"/>
  <c r="P524" i="9"/>
  <c r="O524" i="9" s="1"/>
  <c r="Q524" i="9"/>
  <c r="R524" i="9"/>
  <c r="P525" i="9"/>
  <c r="Q525" i="9"/>
  <c r="R525" i="9"/>
  <c r="P526" i="9"/>
  <c r="Q526" i="9"/>
  <c r="R526" i="9"/>
  <c r="P527" i="9"/>
  <c r="Q527" i="9"/>
  <c r="R527" i="9"/>
  <c r="P528" i="9"/>
  <c r="Q528" i="9"/>
  <c r="R528" i="9"/>
  <c r="P529" i="9"/>
  <c r="Q529" i="9"/>
  <c r="R529" i="9"/>
  <c r="P530" i="9"/>
  <c r="Q530" i="9"/>
  <c r="R530" i="9"/>
  <c r="P531" i="9"/>
  <c r="Q531" i="9"/>
  <c r="R531" i="9"/>
  <c r="P532" i="9"/>
  <c r="Q532" i="9"/>
  <c r="R532" i="9"/>
  <c r="P533" i="9"/>
  <c r="Q533" i="9"/>
  <c r="R533" i="9"/>
  <c r="P534" i="9"/>
  <c r="Q534" i="9"/>
  <c r="R534" i="9"/>
  <c r="P535" i="9"/>
  <c r="Q535" i="9"/>
  <c r="R535" i="9"/>
  <c r="P536" i="9"/>
  <c r="O536" i="9" s="1"/>
  <c r="Q536" i="9"/>
  <c r="R536" i="9"/>
  <c r="P537" i="9"/>
  <c r="Q537" i="9"/>
  <c r="R537" i="9"/>
  <c r="P538" i="9"/>
  <c r="Q538" i="9"/>
  <c r="R538" i="9"/>
  <c r="P539" i="9"/>
  <c r="O539" i="9" s="1"/>
  <c r="Q539" i="9"/>
  <c r="R539" i="9"/>
  <c r="P540" i="9"/>
  <c r="Q540" i="9"/>
  <c r="R540" i="9"/>
  <c r="P541" i="9"/>
  <c r="Q541" i="9"/>
  <c r="R541" i="9"/>
  <c r="P542" i="9"/>
  <c r="Q542" i="9"/>
  <c r="R542" i="9"/>
  <c r="P543" i="9"/>
  <c r="O543" i="9" s="1"/>
  <c r="Q543" i="9"/>
  <c r="R543" i="9"/>
  <c r="P544" i="9"/>
  <c r="Q544" i="9"/>
  <c r="R544" i="9"/>
  <c r="P545" i="9"/>
  <c r="Q545" i="9"/>
  <c r="R545" i="9"/>
  <c r="P546" i="9"/>
  <c r="Q546" i="9"/>
  <c r="R546" i="9"/>
  <c r="P547" i="9"/>
  <c r="Q547" i="9"/>
  <c r="R547" i="9"/>
  <c r="P548" i="9"/>
  <c r="Q548" i="9"/>
  <c r="R548" i="9"/>
  <c r="P549" i="9"/>
  <c r="Q549" i="9"/>
  <c r="R549" i="9"/>
  <c r="P550" i="9"/>
  <c r="Q550" i="9"/>
  <c r="R550" i="9"/>
  <c r="P551" i="9"/>
  <c r="Q551" i="9"/>
  <c r="R551" i="9"/>
  <c r="P552" i="9"/>
  <c r="O552" i="9" s="1"/>
  <c r="Q552" i="9"/>
  <c r="R552" i="9"/>
  <c r="P553" i="9"/>
  <c r="Q553" i="9"/>
  <c r="R553" i="9"/>
  <c r="P554" i="9"/>
  <c r="Q554" i="9"/>
  <c r="R554" i="9"/>
  <c r="P555" i="9"/>
  <c r="Q555" i="9"/>
  <c r="R555" i="9"/>
  <c r="P556" i="9"/>
  <c r="Q556" i="9"/>
  <c r="R556" i="9"/>
  <c r="P557" i="9"/>
  <c r="Q557" i="9"/>
  <c r="R557" i="9"/>
  <c r="P558" i="9"/>
  <c r="Q558" i="9"/>
  <c r="R558" i="9"/>
  <c r="P559" i="9"/>
  <c r="Q559" i="9"/>
  <c r="R559" i="9"/>
  <c r="P560" i="9"/>
  <c r="Q560" i="9"/>
  <c r="R560" i="9"/>
  <c r="P561" i="9"/>
  <c r="Q561" i="9"/>
  <c r="R561" i="9"/>
  <c r="P562" i="9"/>
  <c r="O562" i="9" s="1"/>
  <c r="Q562" i="9"/>
  <c r="R562" i="9"/>
  <c r="P563" i="9"/>
  <c r="Q563" i="9"/>
  <c r="R563" i="9"/>
  <c r="P564" i="9"/>
  <c r="Q564" i="9"/>
  <c r="R564" i="9"/>
  <c r="P565" i="9"/>
  <c r="Q565" i="9"/>
  <c r="R565" i="9"/>
  <c r="P566" i="9"/>
  <c r="Q566" i="9"/>
  <c r="R566" i="9"/>
  <c r="P567" i="9"/>
  <c r="Q567" i="9"/>
  <c r="R567" i="9"/>
  <c r="P568" i="9"/>
  <c r="O568" i="9" s="1"/>
  <c r="Q568" i="9"/>
  <c r="R568" i="9"/>
  <c r="P569" i="9"/>
  <c r="Q569" i="9"/>
  <c r="R569" i="9"/>
  <c r="P570" i="9"/>
  <c r="Q570" i="9"/>
  <c r="R570" i="9"/>
  <c r="P571" i="9"/>
  <c r="Q571" i="9"/>
  <c r="R571" i="9"/>
  <c r="P572" i="9"/>
  <c r="Q572" i="9"/>
  <c r="R572" i="9"/>
  <c r="P573" i="9"/>
  <c r="Q573" i="9"/>
  <c r="R573" i="9"/>
  <c r="P574" i="9"/>
  <c r="Q574" i="9"/>
  <c r="R574" i="9"/>
  <c r="P575" i="9"/>
  <c r="Q575" i="9"/>
  <c r="R575" i="9"/>
  <c r="P576" i="9"/>
  <c r="Q576" i="9"/>
  <c r="R576" i="9"/>
  <c r="P577" i="9"/>
  <c r="Q577" i="9"/>
  <c r="R577" i="9"/>
  <c r="P578" i="9"/>
  <c r="Q578" i="9"/>
  <c r="R578" i="9"/>
  <c r="P579" i="9"/>
  <c r="Q579" i="9"/>
  <c r="R579" i="9"/>
  <c r="P580" i="9"/>
  <c r="Q580" i="9"/>
  <c r="R580" i="9"/>
  <c r="P581" i="9"/>
  <c r="O581" i="9" s="1"/>
  <c r="Q581" i="9"/>
  <c r="R581" i="9"/>
  <c r="P582" i="9"/>
  <c r="Q582" i="9"/>
  <c r="R582" i="9"/>
  <c r="P583" i="9"/>
  <c r="Q583" i="9"/>
  <c r="R583" i="9"/>
  <c r="P584" i="9"/>
  <c r="O584" i="9" s="1"/>
  <c r="Q584" i="9"/>
  <c r="R584" i="9"/>
  <c r="P585" i="9"/>
  <c r="O585" i="9" s="1"/>
  <c r="Q585" i="9"/>
  <c r="R585" i="9"/>
  <c r="P586" i="9"/>
  <c r="Q586" i="9"/>
  <c r="R586" i="9"/>
  <c r="P587" i="9"/>
  <c r="Q587" i="9"/>
  <c r="R587" i="9"/>
  <c r="P588" i="9"/>
  <c r="Q588" i="9"/>
  <c r="R588" i="9"/>
  <c r="P589" i="9"/>
  <c r="Q589" i="9"/>
  <c r="R589" i="9"/>
  <c r="P590" i="9"/>
  <c r="Q590" i="9"/>
  <c r="R590" i="9"/>
  <c r="P591" i="9"/>
  <c r="Q591" i="9"/>
  <c r="R591" i="9"/>
  <c r="P592" i="9"/>
  <c r="Q592" i="9"/>
  <c r="R592" i="9"/>
  <c r="P593" i="9"/>
  <c r="Q593" i="9"/>
  <c r="R593" i="9"/>
  <c r="P594" i="9"/>
  <c r="Q594" i="9"/>
  <c r="R594" i="9"/>
  <c r="P595" i="9"/>
  <c r="Q595" i="9"/>
  <c r="R595" i="9"/>
  <c r="P596" i="9"/>
  <c r="Q596" i="9"/>
  <c r="R596" i="9"/>
  <c r="P597" i="9"/>
  <c r="Q597" i="9"/>
  <c r="R597" i="9"/>
  <c r="P598" i="9"/>
  <c r="Q598" i="9"/>
  <c r="R598" i="9"/>
  <c r="P599" i="9"/>
  <c r="Q599" i="9"/>
  <c r="R599" i="9"/>
  <c r="P600" i="9"/>
  <c r="O600" i="9" s="1"/>
  <c r="Q600" i="9"/>
  <c r="R600" i="9"/>
  <c r="P601" i="9"/>
  <c r="Q601" i="9"/>
  <c r="R601" i="9"/>
  <c r="P602" i="9"/>
  <c r="Q602" i="9"/>
  <c r="R602" i="9"/>
  <c r="P603" i="9"/>
  <c r="Q603" i="9"/>
  <c r="R603" i="9"/>
  <c r="P604" i="9"/>
  <c r="Q604" i="9"/>
  <c r="R604" i="9"/>
  <c r="P605" i="9"/>
  <c r="Q605" i="9"/>
  <c r="R605" i="9"/>
  <c r="P606" i="9"/>
  <c r="Q606" i="9"/>
  <c r="R606" i="9"/>
  <c r="P607" i="9"/>
  <c r="Q607" i="9"/>
  <c r="R607" i="9"/>
  <c r="P608" i="9"/>
  <c r="Q608" i="9"/>
  <c r="R608" i="9"/>
  <c r="P609" i="9"/>
  <c r="Q609" i="9"/>
  <c r="R609" i="9"/>
  <c r="P610" i="9"/>
  <c r="Q610" i="9"/>
  <c r="R610" i="9"/>
  <c r="P611" i="9"/>
  <c r="Q611" i="9"/>
  <c r="R611" i="9"/>
  <c r="P612" i="9"/>
  <c r="Q612" i="9"/>
  <c r="R612" i="9"/>
  <c r="P613" i="9"/>
  <c r="Q613" i="9"/>
  <c r="R613" i="9"/>
  <c r="P614" i="9"/>
  <c r="Q614" i="9"/>
  <c r="R614" i="9"/>
  <c r="P615" i="9"/>
  <c r="Q615" i="9"/>
  <c r="R615" i="9"/>
  <c r="P616" i="9"/>
  <c r="O616" i="9" s="1"/>
  <c r="Q616" i="9"/>
  <c r="R616" i="9"/>
  <c r="P617" i="9"/>
  <c r="Q617" i="9"/>
  <c r="R617" i="9"/>
  <c r="P618" i="9"/>
  <c r="Q618" i="9"/>
  <c r="R618" i="9"/>
  <c r="P619" i="9"/>
  <c r="Q619" i="9"/>
  <c r="R619" i="9"/>
  <c r="P620" i="9"/>
  <c r="Q620" i="9"/>
  <c r="R620" i="9"/>
  <c r="P621" i="9"/>
  <c r="Q621" i="9"/>
  <c r="R621" i="9"/>
  <c r="P622" i="9"/>
  <c r="Q622" i="9"/>
  <c r="R622" i="9"/>
  <c r="P623" i="9"/>
  <c r="Q623" i="9"/>
  <c r="R623" i="9"/>
  <c r="P624" i="9"/>
  <c r="Q624" i="9"/>
  <c r="R624" i="9"/>
  <c r="P625" i="9"/>
  <c r="Q625" i="9"/>
  <c r="R625" i="9"/>
  <c r="P626" i="9"/>
  <c r="Q626" i="9"/>
  <c r="R626" i="9"/>
  <c r="P627" i="9"/>
  <c r="Q627" i="9"/>
  <c r="R627" i="9"/>
  <c r="P628" i="9"/>
  <c r="Q628" i="9"/>
  <c r="R628" i="9"/>
  <c r="P629" i="9"/>
  <c r="Q629" i="9"/>
  <c r="R629" i="9"/>
  <c r="P630" i="9"/>
  <c r="Q630" i="9"/>
  <c r="R630" i="9"/>
  <c r="P631" i="9"/>
  <c r="Q631" i="9"/>
  <c r="R631" i="9"/>
  <c r="P632" i="9"/>
  <c r="O632" i="9" s="1"/>
  <c r="Q632" i="9"/>
  <c r="R632" i="9"/>
  <c r="P633" i="9"/>
  <c r="Q633" i="9"/>
  <c r="R633" i="9"/>
  <c r="P634" i="9"/>
  <c r="Q634" i="9"/>
  <c r="R634" i="9"/>
  <c r="P635" i="9"/>
  <c r="Q635" i="9"/>
  <c r="R635" i="9"/>
  <c r="P636" i="9"/>
  <c r="O636" i="9" s="1"/>
  <c r="Q636" i="9"/>
  <c r="R636" i="9"/>
  <c r="P637" i="9"/>
  <c r="Q637" i="9"/>
  <c r="R637" i="9"/>
  <c r="P638" i="9"/>
  <c r="Q638" i="9"/>
  <c r="R638" i="9"/>
  <c r="P639" i="9"/>
  <c r="Q639" i="9"/>
  <c r="R639" i="9"/>
  <c r="P640" i="9"/>
  <c r="Q640" i="9"/>
  <c r="R640" i="9"/>
  <c r="P641" i="9"/>
  <c r="Q641" i="9"/>
  <c r="R641" i="9"/>
  <c r="P642" i="9"/>
  <c r="Q642" i="9"/>
  <c r="R642" i="9"/>
  <c r="P643" i="9"/>
  <c r="Q643" i="9"/>
  <c r="R643" i="9"/>
  <c r="P644" i="9"/>
  <c r="O644" i="9" s="1"/>
  <c r="Q644" i="9"/>
  <c r="R644" i="9"/>
  <c r="P645" i="9"/>
  <c r="Q645" i="9"/>
  <c r="R645" i="9"/>
  <c r="P646" i="9"/>
  <c r="Q646" i="9"/>
  <c r="R646" i="9"/>
  <c r="P647" i="9"/>
  <c r="Q647" i="9"/>
  <c r="R647" i="9"/>
  <c r="P648" i="9"/>
  <c r="O648" i="9" s="1"/>
  <c r="Q648" i="9"/>
  <c r="R648" i="9"/>
  <c r="P649" i="9"/>
  <c r="Q649" i="9"/>
  <c r="R649" i="9"/>
  <c r="P650" i="9"/>
  <c r="Q650" i="9"/>
  <c r="R650" i="9"/>
  <c r="P651" i="9"/>
  <c r="Q651" i="9"/>
  <c r="R651" i="9"/>
  <c r="P652" i="9"/>
  <c r="Q652" i="9"/>
  <c r="R652" i="9"/>
  <c r="P653" i="9"/>
  <c r="Q653" i="9"/>
  <c r="R653" i="9"/>
  <c r="P654" i="9"/>
  <c r="Q654" i="9"/>
  <c r="R654" i="9"/>
  <c r="P655" i="9"/>
  <c r="Q655" i="9"/>
  <c r="R655" i="9"/>
  <c r="P656" i="9"/>
  <c r="Q656" i="9"/>
  <c r="R656" i="9"/>
  <c r="P657" i="9"/>
  <c r="Q657" i="9"/>
  <c r="R657" i="9"/>
  <c r="P658" i="9"/>
  <c r="Q658" i="9"/>
  <c r="R658" i="9"/>
  <c r="P659" i="9"/>
  <c r="Q659" i="9"/>
  <c r="R659" i="9"/>
  <c r="P660" i="9"/>
  <c r="Q660" i="9"/>
  <c r="R660" i="9"/>
  <c r="P661" i="9"/>
  <c r="Q661" i="9"/>
  <c r="R661" i="9"/>
  <c r="P662" i="9"/>
  <c r="Q662" i="9"/>
  <c r="R662" i="9"/>
  <c r="P663" i="9"/>
  <c r="Q663" i="9"/>
  <c r="R663" i="9"/>
  <c r="P664" i="9"/>
  <c r="O664" i="9" s="1"/>
  <c r="Q664" i="9"/>
  <c r="R664" i="9"/>
  <c r="P665" i="9"/>
  <c r="Q665" i="9"/>
  <c r="R665" i="9"/>
  <c r="P666" i="9"/>
  <c r="Q666" i="9"/>
  <c r="R666" i="9"/>
  <c r="P667" i="9"/>
  <c r="O667" i="9" s="1"/>
  <c r="Q667" i="9"/>
  <c r="R667" i="9"/>
  <c r="P668" i="9"/>
  <c r="Q668" i="9"/>
  <c r="R668" i="9"/>
  <c r="P669" i="9"/>
  <c r="Q669" i="9"/>
  <c r="R669" i="9"/>
  <c r="P670" i="9"/>
  <c r="Q670" i="9"/>
  <c r="R670" i="9"/>
  <c r="P671" i="9"/>
  <c r="O671" i="9" s="1"/>
  <c r="Q671" i="9"/>
  <c r="R671" i="9"/>
  <c r="P672" i="9"/>
  <c r="Q672" i="9"/>
  <c r="R672" i="9"/>
  <c r="P673" i="9"/>
  <c r="Q673" i="9"/>
  <c r="R673" i="9"/>
  <c r="P674" i="9"/>
  <c r="Q674" i="9"/>
  <c r="R674" i="9"/>
  <c r="P675" i="9"/>
  <c r="O675" i="9" s="1"/>
  <c r="Q675" i="9"/>
  <c r="R675" i="9"/>
  <c r="P676" i="9"/>
  <c r="Q676" i="9"/>
  <c r="R676" i="9"/>
  <c r="P677" i="9"/>
  <c r="Q677" i="9"/>
  <c r="R677" i="9"/>
  <c r="P678" i="9"/>
  <c r="Q678" i="9"/>
  <c r="R678" i="9"/>
  <c r="P679" i="9"/>
  <c r="O679" i="9" s="1"/>
  <c r="Q679" i="9"/>
  <c r="R679" i="9"/>
  <c r="P680" i="9"/>
  <c r="O680" i="9" s="1"/>
  <c r="Q680" i="9"/>
  <c r="R680" i="9"/>
  <c r="P681" i="9"/>
  <c r="Q681" i="9"/>
  <c r="R681" i="9"/>
  <c r="P682" i="9"/>
  <c r="Q682" i="9"/>
  <c r="R682" i="9"/>
  <c r="P683" i="9"/>
  <c r="O683" i="9" s="1"/>
  <c r="Q683" i="9"/>
  <c r="R683" i="9"/>
  <c r="P684" i="9"/>
  <c r="Q684" i="9"/>
  <c r="R684" i="9"/>
  <c r="P685" i="9"/>
  <c r="Q685" i="9"/>
  <c r="R685" i="9"/>
  <c r="P686" i="9"/>
  <c r="Q686" i="9"/>
  <c r="R686" i="9"/>
  <c r="P687" i="9"/>
  <c r="Q687" i="9"/>
  <c r="R687" i="9"/>
  <c r="P688" i="9"/>
  <c r="Q688" i="9"/>
  <c r="R688" i="9"/>
  <c r="P689" i="9"/>
  <c r="Q689" i="9"/>
  <c r="R689" i="9"/>
  <c r="P690" i="9"/>
  <c r="Q690" i="9"/>
  <c r="R690" i="9"/>
  <c r="P691" i="9"/>
  <c r="Q691" i="9"/>
  <c r="R691" i="9"/>
  <c r="P692" i="9"/>
  <c r="Q692" i="9"/>
  <c r="R692" i="9"/>
  <c r="P693" i="9"/>
  <c r="Q693" i="9"/>
  <c r="R693" i="9"/>
  <c r="P694" i="9"/>
  <c r="Q694" i="9"/>
  <c r="R694" i="9"/>
  <c r="P695" i="9"/>
  <c r="Q695" i="9"/>
  <c r="R695" i="9"/>
  <c r="P696" i="9"/>
  <c r="Q696" i="9"/>
  <c r="R696" i="9"/>
  <c r="P697" i="9"/>
  <c r="Q697" i="9"/>
  <c r="R697" i="9"/>
  <c r="P698" i="9"/>
  <c r="Q698" i="9"/>
  <c r="R698" i="9"/>
  <c r="P699" i="9"/>
  <c r="Q699" i="9"/>
  <c r="R699" i="9"/>
  <c r="P700" i="9"/>
  <c r="Q700" i="9"/>
  <c r="R700" i="9"/>
  <c r="P701" i="9"/>
  <c r="Q701" i="9"/>
  <c r="R701" i="9"/>
  <c r="P702" i="9"/>
  <c r="Q702" i="9"/>
  <c r="R702" i="9"/>
  <c r="P703" i="9"/>
  <c r="Q703" i="9"/>
  <c r="R703" i="9"/>
  <c r="P704" i="9"/>
  <c r="Q704" i="9"/>
  <c r="R704" i="9"/>
  <c r="P705" i="9"/>
  <c r="Q705" i="9"/>
  <c r="R705" i="9"/>
  <c r="P706" i="9"/>
  <c r="Q706" i="9"/>
  <c r="R706" i="9"/>
  <c r="P707" i="9"/>
  <c r="Q707" i="9"/>
  <c r="R707" i="9"/>
  <c r="P708" i="9"/>
  <c r="Q708" i="9"/>
  <c r="R708" i="9"/>
  <c r="P709" i="9"/>
  <c r="O709" i="9" s="1"/>
  <c r="Q709" i="9"/>
  <c r="R709" i="9"/>
  <c r="P710" i="9"/>
  <c r="Q710" i="9"/>
  <c r="R710" i="9"/>
  <c r="P711" i="9"/>
  <c r="Q711" i="9"/>
  <c r="R711" i="9"/>
  <c r="P712" i="9"/>
  <c r="O712" i="9" s="1"/>
  <c r="Q712" i="9"/>
  <c r="R712" i="9"/>
  <c r="P713" i="9"/>
  <c r="Q713" i="9"/>
  <c r="R713" i="9"/>
  <c r="P714" i="9"/>
  <c r="Q714" i="9"/>
  <c r="R714" i="9"/>
  <c r="P715" i="9"/>
  <c r="Q715" i="9"/>
  <c r="R715" i="9"/>
  <c r="P716" i="9"/>
  <c r="Q716" i="9"/>
  <c r="R716" i="9"/>
  <c r="P717" i="9"/>
  <c r="Q717" i="9"/>
  <c r="R717" i="9"/>
  <c r="P718" i="9"/>
  <c r="Q718" i="9"/>
  <c r="R718" i="9"/>
  <c r="P719" i="9"/>
  <c r="Q719" i="9"/>
  <c r="R719" i="9"/>
  <c r="P720" i="9"/>
  <c r="Q720" i="9"/>
  <c r="R720" i="9"/>
  <c r="P721" i="9"/>
  <c r="Q721" i="9"/>
  <c r="R721" i="9"/>
  <c r="P722" i="9"/>
  <c r="Q722" i="9"/>
  <c r="R722" i="9"/>
  <c r="P723" i="9"/>
  <c r="Q723" i="9"/>
  <c r="R723" i="9"/>
  <c r="P724" i="9"/>
  <c r="Q724" i="9"/>
  <c r="R724" i="9"/>
  <c r="P725" i="9"/>
  <c r="Q725" i="9"/>
  <c r="R725" i="9"/>
  <c r="P726" i="9"/>
  <c r="Q726" i="9"/>
  <c r="R726" i="9"/>
  <c r="P727" i="9"/>
  <c r="Q727" i="9"/>
  <c r="R727" i="9"/>
  <c r="P728" i="9"/>
  <c r="O728" i="9" s="1"/>
  <c r="Q728" i="9"/>
  <c r="R728" i="9"/>
  <c r="P729" i="9"/>
  <c r="Q729" i="9"/>
  <c r="R729" i="9"/>
  <c r="P730" i="9"/>
  <c r="Q730" i="9"/>
  <c r="R730" i="9"/>
  <c r="P731" i="9"/>
  <c r="O731" i="9" s="1"/>
  <c r="Q731" i="9"/>
  <c r="R731" i="9"/>
  <c r="P732" i="9"/>
  <c r="Q732" i="9"/>
  <c r="R732" i="9"/>
  <c r="P733" i="9"/>
  <c r="Q733" i="9"/>
  <c r="R733" i="9"/>
  <c r="P734" i="9"/>
  <c r="Q734" i="9"/>
  <c r="R734" i="9"/>
  <c r="P735" i="9"/>
  <c r="Q735" i="9"/>
  <c r="R735" i="9"/>
  <c r="P736" i="9"/>
  <c r="Q736" i="9"/>
  <c r="R736" i="9"/>
  <c r="P737" i="9"/>
  <c r="Q737" i="9"/>
  <c r="R737" i="9"/>
  <c r="P738" i="9"/>
  <c r="Q738" i="9"/>
  <c r="R738" i="9"/>
  <c r="P739" i="9"/>
  <c r="Q739" i="9"/>
  <c r="R739" i="9"/>
  <c r="P740" i="9"/>
  <c r="Q740" i="9"/>
  <c r="R740" i="9"/>
  <c r="P741" i="9"/>
  <c r="Q741" i="9"/>
  <c r="R741" i="9"/>
  <c r="P742" i="9"/>
  <c r="Q742" i="9"/>
  <c r="R742" i="9"/>
  <c r="P743" i="9"/>
  <c r="Q743" i="9"/>
  <c r="R743" i="9"/>
  <c r="P744" i="9"/>
  <c r="O744" i="9" s="1"/>
  <c r="Q744" i="9"/>
  <c r="R744" i="9"/>
  <c r="P745" i="9"/>
  <c r="Q745" i="9"/>
  <c r="R745" i="9"/>
  <c r="P746" i="9"/>
  <c r="Q746" i="9"/>
  <c r="R746" i="9"/>
  <c r="P747" i="9"/>
  <c r="Q747" i="9"/>
  <c r="R747" i="9"/>
  <c r="P748" i="9"/>
  <c r="Q748" i="9"/>
  <c r="R748" i="9"/>
  <c r="P749" i="9"/>
  <c r="Q749" i="9"/>
  <c r="R749" i="9"/>
  <c r="P750" i="9"/>
  <c r="Q750" i="9"/>
  <c r="R750" i="9"/>
  <c r="P751" i="9"/>
  <c r="Q751" i="9"/>
  <c r="R751" i="9"/>
  <c r="P752" i="9"/>
  <c r="Q752" i="9"/>
  <c r="R752" i="9"/>
  <c r="P753" i="9"/>
  <c r="Q753" i="9"/>
  <c r="R753" i="9"/>
  <c r="P754" i="9"/>
  <c r="O754" i="9" s="1"/>
  <c r="Q754" i="9"/>
  <c r="R754" i="9"/>
  <c r="P755" i="9"/>
  <c r="Q755" i="9"/>
  <c r="R755" i="9"/>
  <c r="P756" i="9"/>
  <c r="Q756" i="9"/>
  <c r="R756" i="9"/>
  <c r="P757" i="9"/>
  <c r="Q757" i="9"/>
  <c r="R757" i="9"/>
  <c r="P758" i="9"/>
  <c r="Q758" i="9"/>
  <c r="R758" i="9"/>
  <c r="P759" i="9"/>
  <c r="Q759" i="9"/>
  <c r="R759" i="9"/>
  <c r="P760" i="9"/>
  <c r="O760" i="9" s="1"/>
  <c r="Q760" i="9"/>
  <c r="R760" i="9"/>
  <c r="P761" i="9"/>
  <c r="Q761" i="9"/>
  <c r="R761" i="9"/>
  <c r="P762" i="9"/>
  <c r="Q762" i="9"/>
  <c r="R762" i="9"/>
  <c r="P763" i="9"/>
  <c r="Q763" i="9"/>
  <c r="R763" i="9"/>
  <c r="P764" i="9"/>
  <c r="Q764" i="9"/>
  <c r="R764" i="9"/>
  <c r="P765" i="9"/>
  <c r="Q765" i="9"/>
  <c r="R765" i="9"/>
  <c r="P766" i="9"/>
  <c r="Q766" i="9"/>
  <c r="R766" i="9"/>
  <c r="P767" i="9"/>
  <c r="Q767" i="9"/>
  <c r="R767" i="9"/>
  <c r="P768" i="9"/>
  <c r="Q768" i="9"/>
  <c r="R768" i="9"/>
  <c r="P769" i="9"/>
  <c r="Q769" i="9"/>
  <c r="R769" i="9"/>
  <c r="P770" i="9"/>
  <c r="Q770" i="9"/>
  <c r="R770" i="9"/>
  <c r="P771" i="9"/>
  <c r="Q771" i="9"/>
  <c r="R771" i="9"/>
  <c r="P772" i="9"/>
  <c r="Q772" i="9"/>
  <c r="R772" i="9"/>
  <c r="P773" i="9"/>
  <c r="O773" i="9" s="1"/>
  <c r="Q773" i="9"/>
  <c r="R773" i="9"/>
  <c r="P774" i="9"/>
  <c r="Q774" i="9"/>
  <c r="R774" i="9"/>
  <c r="P775" i="9"/>
  <c r="Q775" i="9"/>
  <c r="R775" i="9"/>
  <c r="P776" i="9"/>
  <c r="O776" i="9" s="1"/>
  <c r="Q776" i="9"/>
  <c r="R776" i="9"/>
  <c r="P777" i="9"/>
  <c r="Q777" i="9"/>
  <c r="R777" i="9"/>
  <c r="P778" i="9"/>
  <c r="Q778" i="9"/>
  <c r="R778" i="9"/>
  <c r="P779" i="9"/>
  <c r="Q779" i="9"/>
  <c r="R779" i="9"/>
  <c r="P780" i="9"/>
  <c r="Q780" i="9"/>
  <c r="R780" i="9"/>
  <c r="P781" i="9"/>
  <c r="Q781" i="9"/>
  <c r="R781" i="9"/>
  <c r="P782" i="9"/>
  <c r="Q782" i="9"/>
  <c r="R782" i="9"/>
  <c r="P783" i="9"/>
  <c r="Q783" i="9"/>
  <c r="R783" i="9"/>
  <c r="P784" i="9"/>
  <c r="Q784" i="9"/>
  <c r="R784" i="9"/>
  <c r="P785" i="9"/>
  <c r="Q785" i="9"/>
  <c r="R785" i="9"/>
  <c r="P786" i="9"/>
  <c r="Q786" i="9"/>
  <c r="R786" i="9"/>
  <c r="P787" i="9"/>
  <c r="Q787" i="9"/>
  <c r="R787" i="9"/>
  <c r="P788" i="9"/>
  <c r="Q788" i="9"/>
  <c r="R788" i="9"/>
  <c r="P789" i="9"/>
  <c r="Q789" i="9"/>
  <c r="R789" i="9"/>
  <c r="P790" i="9"/>
  <c r="Q790" i="9"/>
  <c r="R790" i="9"/>
  <c r="P791" i="9"/>
  <c r="Q791" i="9"/>
  <c r="R791" i="9"/>
  <c r="P792" i="9"/>
  <c r="O792" i="9" s="1"/>
  <c r="Q792" i="9"/>
  <c r="R792" i="9"/>
  <c r="P793" i="9"/>
  <c r="Q793" i="9"/>
  <c r="R793" i="9"/>
  <c r="P794" i="9"/>
  <c r="Q794" i="9"/>
  <c r="R794" i="9"/>
  <c r="P795" i="9"/>
  <c r="Q795" i="9"/>
  <c r="R795" i="9"/>
  <c r="P796" i="9"/>
  <c r="Q796" i="9"/>
  <c r="R796" i="9"/>
  <c r="P797" i="9"/>
  <c r="Q797" i="9"/>
  <c r="R797" i="9"/>
  <c r="P798" i="9"/>
  <c r="Q798" i="9"/>
  <c r="R798" i="9"/>
  <c r="P799" i="9"/>
  <c r="Q799" i="9"/>
  <c r="R799" i="9"/>
  <c r="P800" i="9"/>
  <c r="Q800" i="9"/>
  <c r="R800" i="9"/>
  <c r="P801" i="9"/>
  <c r="Q801" i="9"/>
  <c r="R801" i="9"/>
  <c r="P802" i="9"/>
  <c r="Q802" i="9"/>
  <c r="R802" i="9"/>
  <c r="P803" i="9"/>
  <c r="O803" i="9" s="1"/>
  <c r="Q803" i="9"/>
  <c r="R803" i="9"/>
  <c r="P804" i="9"/>
  <c r="Q804" i="9"/>
  <c r="R804" i="9"/>
  <c r="P805" i="9"/>
  <c r="Q805" i="9"/>
  <c r="R805" i="9"/>
  <c r="P806" i="9"/>
  <c r="Q806" i="9"/>
  <c r="R806" i="9"/>
  <c r="P807" i="9"/>
  <c r="O807" i="9" s="1"/>
  <c r="Q807" i="9"/>
  <c r="R807" i="9"/>
  <c r="P808" i="9"/>
  <c r="O808" i="9" s="1"/>
  <c r="Q808" i="9"/>
  <c r="R808" i="9"/>
  <c r="P809" i="9"/>
  <c r="Q809" i="9"/>
  <c r="R809" i="9"/>
  <c r="P810" i="9"/>
  <c r="Q810" i="9"/>
  <c r="R810" i="9"/>
  <c r="P811" i="9"/>
  <c r="O811" i="9" s="1"/>
  <c r="Q811" i="9"/>
  <c r="R811" i="9"/>
  <c r="P812" i="9"/>
  <c r="Q812" i="9"/>
  <c r="R812" i="9"/>
  <c r="P813" i="9"/>
  <c r="Q813" i="9"/>
  <c r="R813" i="9"/>
  <c r="P814" i="9"/>
  <c r="Q814" i="9"/>
  <c r="R814" i="9"/>
  <c r="P815" i="9"/>
  <c r="O815" i="9" s="1"/>
  <c r="Q815" i="9"/>
  <c r="R815" i="9"/>
  <c r="P816" i="9"/>
  <c r="Q816" i="9"/>
  <c r="R816" i="9"/>
  <c r="P817" i="9"/>
  <c r="Q817" i="9"/>
  <c r="R817" i="9"/>
  <c r="P818" i="9"/>
  <c r="Q818" i="9"/>
  <c r="R818" i="9"/>
  <c r="P819" i="9"/>
  <c r="Q819" i="9"/>
  <c r="R819" i="9"/>
  <c r="P820" i="9"/>
  <c r="Q820" i="9"/>
  <c r="R820" i="9"/>
  <c r="P821" i="9"/>
  <c r="Q821" i="9"/>
  <c r="R821" i="9"/>
  <c r="P822" i="9"/>
  <c r="Q822" i="9"/>
  <c r="R822" i="9"/>
  <c r="P823" i="9"/>
  <c r="Q823" i="9"/>
  <c r="R823" i="9"/>
  <c r="P824" i="9"/>
  <c r="O824" i="9" s="1"/>
  <c r="Q824" i="9"/>
  <c r="R824" i="9"/>
  <c r="P825" i="9"/>
  <c r="Q825" i="9"/>
  <c r="R825" i="9"/>
  <c r="P826" i="9"/>
  <c r="Q826" i="9"/>
  <c r="R826" i="9"/>
  <c r="P827" i="9"/>
  <c r="Q827" i="9"/>
  <c r="R827" i="9"/>
  <c r="P828" i="9"/>
  <c r="Q828" i="9"/>
  <c r="R828" i="9"/>
  <c r="P829" i="9"/>
  <c r="Q829" i="9"/>
  <c r="R829" i="9"/>
  <c r="P830" i="9"/>
  <c r="Q830" i="9"/>
  <c r="R830" i="9"/>
  <c r="P831" i="9"/>
  <c r="Q831" i="9"/>
  <c r="R831" i="9"/>
  <c r="P832" i="9"/>
  <c r="Q832" i="9"/>
  <c r="R832" i="9"/>
  <c r="P833" i="9"/>
  <c r="Q833" i="9"/>
  <c r="R833" i="9"/>
  <c r="P834" i="9"/>
  <c r="Q834" i="9"/>
  <c r="R834" i="9"/>
  <c r="P835" i="9"/>
  <c r="Q835" i="9"/>
  <c r="R835" i="9"/>
  <c r="P836" i="9"/>
  <c r="Q836" i="9"/>
  <c r="R836" i="9"/>
  <c r="P837" i="9"/>
  <c r="Q837" i="9"/>
  <c r="R837" i="9"/>
  <c r="P838" i="9"/>
  <c r="Q838" i="9"/>
  <c r="R838" i="9"/>
  <c r="P839" i="9"/>
  <c r="Q839" i="9"/>
  <c r="R839" i="9"/>
  <c r="P840" i="9"/>
  <c r="O840" i="9" s="1"/>
  <c r="Q840" i="9"/>
  <c r="R840" i="9"/>
  <c r="P841" i="9"/>
  <c r="Q841" i="9"/>
  <c r="R841" i="9"/>
  <c r="P842" i="9"/>
  <c r="Q842" i="9"/>
  <c r="R842" i="9"/>
  <c r="P843" i="9"/>
  <c r="Q843" i="9"/>
  <c r="R843" i="9"/>
  <c r="P844" i="9"/>
  <c r="Q844" i="9"/>
  <c r="R844" i="9"/>
  <c r="P845" i="9"/>
  <c r="O845" i="9" s="1"/>
  <c r="Q845" i="9"/>
  <c r="R845" i="9"/>
  <c r="P846" i="9"/>
  <c r="Q846" i="9"/>
  <c r="R846" i="9"/>
  <c r="P847" i="9"/>
  <c r="Q847" i="9"/>
  <c r="R847" i="9"/>
  <c r="P848" i="9"/>
  <c r="Q848" i="9"/>
  <c r="R848" i="9"/>
  <c r="P849" i="9"/>
  <c r="Q849" i="9"/>
  <c r="R849" i="9"/>
  <c r="P850" i="9"/>
  <c r="Q850" i="9"/>
  <c r="R850" i="9"/>
  <c r="P851" i="9"/>
  <c r="Q851" i="9"/>
  <c r="R851" i="9"/>
  <c r="P852" i="9"/>
  <c r="Q852" i="9"/>
  <c r="R852" i="9"/>
  <c r="P853" i="9"/>
  <c r="O853" i="9" s="1"/>
  <c r="Q853" i="9"/>
  <c r="R853" i="9"/>
  <c r="P854" i="9"/>
  <c r="Q854" i="9"/>
  <c r="R854" i="9"/>
  <c r="P855" i="9"/>
  <c r="Q855" i="9"/>
  <c r="R855" i="9"/>
  <c r="P856" i="9"/>
  <c r="O856" i="9" s="1"/>
  <c r="Q856" i="9"/>
  <c r="R856" i="9"/>
  <c r="P857" i="9"/>
  <c r="Q857" i="9"/>
  <c r="R857" i="9"/>
  <c r="P858" i="9"/>
  <c r="Q858" i="9"/>
  <c r="R858" i="9"/>
  <c r="P859" i="9"/>
  <c r="Q859" i="9"/>
  <c r="R859" i="9"/>
  <c r="P860" i="9"/>
  <c r="Q860" i="9"/>
  <c r="R860" i="9"/>
  <c r="P861" i="9"/>
  <c r="Q861" i="9"/>
  <c r="R861" i="9"/>
  <c r="P862" i="9"/>
  <c r="Q862" i="9"/>
  <c r="R862" i="9"/>
  <c r="P863" i="9"/>
  <c r="Q863" i="9"/>
  <c r="R863" i="9"/>
  <c r="P864" i="9"/>
  <c r="Q864" i="9"/>
  <c r="R864" i="9"/>
  <c r="P865" i="9"/>
  <c r="Q865" i="9"/>
  <c r="R865" i="9"/>
  <c r="P866" i="9"/>
  <c r="Q866" i="9"/>
  <c r="R866" i="9"/>
  <c r="P867" i="9"/>
  <c r="Q867" i="9"/>
  <c r="R867" i="9"/>
  <c r="P868" i="9"/>
  <c r="Q868" i="9"/>
  <c r="R868" i="9"/>
  <c r="P869" i="9"/>
  <c r="Q869" i="9"/>
  <c r="R869" i="9"/>
  <c r="P870" i="9"/>
  <c r="Q870" i="9"/>
  <c r="R870" i="9"/>
  <c r="P871" i="9"/>
  <c r="Q871" i="9"/>
  <c r="R871" i="9"/>
  <c r="P872" i="9"/>
  <c r="O872" i="9" s="1"/>
  <c r="Q872" i="9"/>
  <c r="R872" i="9"/>
  <c r="P873" i="9"/>
  <c r="Q873" i="9"/>
  <c r="R873" i="9"/>
  <c r="P874" i="9"/>
  <c r="Q874" i="9"/>
  <c r="R874" i="9"/>
  <c r="P875" i="9"/>
  <c r="Q875" i="9"/>
  <c r="R875" i="9"/>
  <c r="P876" i="9"/>
  <c r="O876" i="9" s="1"/>
  <c r="Q876" i="9"/>
  <c r="R876" i="9"/>
  <c r="P877" i="9"/>
  <c r="Q877" i="9"/>
  <c r="R877" i="9"/>
  <c r="P878" i="9"/>
  <c r="Q878" i="9"/>
  <c r="R878" i="9"/>
  <c r="P879" i="9"/>
  <c r="Q879" i="9"/>
  <c r="R879" i="9"/>
  <c r="P880" i="9"/>
  <c r="Q880" i="9"/>
  <c r="R880" i="9"/>
  <c r="P881" i="9"/>
  <c r="Q881" i="9"/>
  <c r="R881" i="9"/>
  <c r="P882" i="9"/>
  <c r="Q882" i="9"/>
  <c r="R882" i="9"/>
  <c r="P883" i="9"/>
  <c r="Q883" i="9"/>
  <c r="R883" i="9"/>
  <c r="P884" i="9"/>
  <c r="O884" i="9" s="1"/>
  <c r="Q884" i="9"/>
  <c r="R884" i="9"/>
  <c r="P885" i="9"/>
  <c r="Q885" i="9"/>
  <c r="R885" i="9"/>
  <c r="P886" i="9"/>
  <c r="Q886" i="9"/>
  <c r="R886" i="9"/>
  <c r="P887" i="9"/>
  <c r="Q887" i="9"/>
  <c r="R887" i="9"/>
  <c r="P888" i="9"/>
  <c r="O888" i="9" s="1"/>
  <c r="Q888" i="9"/>
  <c r="R888" i="9"/>
  <c r="P889" i="9"/>
  <c r="Q889" i="9"/>
  <c r="R889" i="9"/>
  <c r="P890" i="9"/>
  <c r="Q890" i="9"/>
  <c r="R890" i="9"/>
  <c r="P891" i="9"/>
  <c r="Q891" i="9"/>
  <c r="R891" i="9"/>
  <c r="P892" i="9"/>
  <c r="Q892" i="9"/>
  <c r="R892" i="9"/>
  <c r="P893" i="9"/>
  <c r="Q893" i="9"/>
  <c r="R893" i="9"/>
  <c r="P894" i="9"/>
  <c r="Q894" i="9"/>
  <c r="R894" i="9"/>
  <c r="P895" i="9"/>
  <c r="O895" i="9" s="1"/>
  <c r="Q895" i="9"/>
  <c r="R895" i="9"/>
  <c r="P896" i="9"/>
  <c r="Q896" i="9"/>
  <c r="R896" i="9"/>
  <c r="P897" i="9"/>
  <c r="Q897" i="9"/>
  <c r="R897" i="9"/>
  <c r="P898" i="9"/>
  <c r="Q898" i="9"/>
  <c r="R898" i="9"/>
  <c r="P899" i="9"/>
  <c r="O899" i="9" s="1"/>
  <c r="Q899" i="9"/>
  <c r="R899" i="9"/>
  <c r="P900" i="9"/>
  <c r="Q900" i="9"/>
  <c r="R900" i="9"/>
  <c r="P901" i="9"/>
  <c r="Q901" i="9"/>
  <c r="R901" i="9"/>
  <c r="P902" i="9"/>
  <c r="Q902" i="9"/>
  <c r="R902" i="9"/>
  <c r="P903" i="9"/>
  <c r="Q903" i="9"/>
  <c r="R903" i="9"/>
  <c r="P904" i="9"/>
  <c r="O904" i="9" s="1"/>
  <c r="Q904" i="9"/>
  <c r="R904" i="9"/>
  <c r="P905" i="9"/>
  <c r="Q905" i="9"/>
  <c r="R905" i="9"/>
  <c r="P906" i="9"/>
  <c r="Q906" i="9"/>
  <c r="R906" i="9"/>
  <c r="P907" i="9"/>
  <c r="Q907" i="9"/>
  <c r="R907" i="9"/>
  <c r="P908" i="9"/>
  <c r="Q908" i="9"/>
  <c r="R908" i="9"/>
  <c r="P909" i="9"/>
  <c r="Q909" i="9"/>
  <c r="R909" i="9"/>
  <c r="P910" i="9"/>
  <c r="Q910" i="9"/>
  <c r="R910" i="9"/>
  <c r="P911" i="9"/>
  <c r="Q911" i="9"/>
  <c r="R911" i="9"/>
  <c r="P912" i="9"/>
  <c r="Q912" i="9"/>
  <c r="R912" i="9"/>
  <c r="P913" i="9"/>
  <c r="Q913" i="9"/>
  <c r="R913" i="9"/>
  <c r="P914" i="9"/>
  <c r="Q914" i="9"/>
  <c r="R914" i="9"/>
  <c r="P915" i="9"/>
  <c r="Q915" i="9"/>
  <c r="R915" i="9"/>
  <c r="P916" i="9"/>
  <c r="Q916" i="9"/>
  <c r="R916" i="9"/>
  <c r="P917" i="9"/>
  <c r="Q917" i="9"/>
  <c r="R917" i="9"/>
  <c r="P918" i="9"/>
  <c r="Q918" i="9"/>
  <c r="R918" i="9"/>
  <c r="P919" i="9"/>
  <c r="Q919" i="9"/>
  <c r="R919" i="9"/>
  <c r="P920" i="9"/>
  <c r="O920" i="9" s="1"/>
  <c r="Q920" i="9"/>
  <c r="R920" i="9"/>
  <c r="P921" i="9"/>
  <c r="Q921" i="9"/>
  <c r="R921" i="9"/>
  <c r="P922" i="9"/>
  <c r="Q922" i="9"/>
  <c r="R922" i="9"/>
  <c r="P923" i="9"/>
  <c r="Q923" i="9"/>
  <c r="R923" i="9"/>
  <c r="P924" i="9"/>
  <c r="Q924" i="9"/>
  <c r="R924" i="9"/>
  <c r="P925" i="9"/>
  <c r="Q925" i="9"/>
  <c r="R925" i="9"/>
  <c r="P926" i="9"/>
  <c r="Q926" i="9"/>
  <c r="R926" i="9"/>
  <c r="P927" i="9"/>
  <c r="Q927" i="9"/>
  <c r="R927" i="9"/>
  <c r="P928" i="9"/>
  <c r="Q928" i="9"/>
  <c r="R928" i="9"/>
  <c r="P929" i="9"/>
  <c r="O929" i="9" s="1"/>
  <c r="Q929" i="9"/>
  <c r="R929" i="9"/>
  <c r="P930" i="9"/>
  <c r="Q930" i="9"/>
  <c r="R930" i="9"/>
  <c r="P931" i="9"/>
  <c r="Q931" i="9"/>
  <c r="R931" i="9"/>
  <c r="P932" i="9"/>
  <c r="Q932" i="9"/>
  <c r="R932" i="9"/>
  <c r="P933" i="9"/>
  <c r="O933" i="9" s="1"/>
  <c r="Q933" i="9"/>
  <c r="R933" i="9"/>
  <c r="P934" i="9"/>
  <c r="Q934" i="9"/>
  <c r="R934" i="9"/>
  <c r="P935" i="9"/>
  <c r="Q935" i="9"/>
  <c r="R935" i="9"/>
  <c r="P936" i="9"/>
  <c r="O936" i="9" s="1"/>
  <c r="Q936" i="9"/>
  <c r="R936" i="9"/>
  <c r="P937" i="9"/>
  <c r="Q937" i="9"/>
  <c r="R937" i="9"/>
  <c r="P938" i="9"/>
  <c r="Q938" i="9"/>
  <c r="R938" i="9"/>
  <c r="P939" i="9"/>
  <c r="Q939" i="9"/>
  <c r="R939" i="9"/>
  <c r="P940" i="9"/>
  <c r="Q940" i="9"/>
  <c r="R940" i="9"/>
  <c r="P941" i="9"/>
  <c r="Q941" i="9"/>
  <c r="R941" i="9"/>
  <c r="P942" i="9"/>
  <c r="O942" i="9" s="1"/>
  <c r="Q942" i="9"/>
  <c r="R942" i="9"/>
  <c r="P943" i="9"/>
  <c r="Q943" i="9"/>
  <c r="R943" i="9"/>
  <c r="P944" i="9"/>
  <c r="Q944" i="9"/>
  <c r="R944" i="9"/>
  <c r="P945" i="9"/>
  <c r="Q945" i="9"/>
  <c r="R945" i="9"/>
  <c r="P946" i="9"/>
  <c r="Q946" i="9"/>
  <c r="R946" i="9"/>
  <c r="P947" i="9"/>
  <c r="Q947" i="9"/>
  <c r="R947" i="9"/>
  <c r="P948" i="9"/>
  <c r="O948" i="9" s="1"/>
  <c r="Q948" i="9"/>
  <c r="R948" i="9"/>
  <c r="P949" i="9"/>
  <c r="Q949" i="9"/>
  <c r="R949" i="9"/>
  <c r="P950" i="9"/>
  <c r="Q950" i="9"/>
  <c r="R950" i="9"/>
  <c r="P951" i="9"/>
  <c r="Q951" i="9"/>
  <c r="R951" i="9"/>
  <c r="P952" i="9"/>
  <c r="O952" i="9" s="1"/>
  <c r="Q952" i="9"/>
  <c r="R952" i="9"/>
  <c r="P953" i="9"/>
  <c r="Q953" i="9"/>
  <c r="R953" i="9"/>
  <c r="P954" i="9"/>
  <c r="Q954" i="9"/>
  <c r="R954" i="9"/>
  <c r="P955" i="9"/>
  <c r="Q955" i="9"/>
  <c r="R955" i="9"/>
  <c r="P956" i="9"/>
  <c r="Q956" i="9"/>
  <c r="R956" i="9"/>
  <c r="P957" i="9"/>
  <c r="Q957" i="9"/>
  <c r="R957" i="9"/>
  <c r="P958" i="9"/>
  <c r="Q958" i="9"/>
  <c r="R958" i="9"/>
  <c r="P959" i="9"/>
  <c r="Q959" i="9"/>
  <c r="R959" i="9"/>
  <c r="P960" i="9"/>
  <c r="Q960" i="9"/>
  <c r="R960" i="9"/>
  <c r="P961" i="9"/>
  <c r="Q961" i="9"/>
  <c r="R961" i="9"/>
  <c r="P962" i="9"/>
  <c r="Q962" i="9"/>
  <c r="R962" i="9"/>
  <c r="P963" i="9"/>
  <c r="Q963" i="9"/>
  <c r="R963" i="9"/>
  <c r="P964" i="9"/>
  <c r="O964" i="9" s="1"/>
  <c r="Q964" i="9"/>
  <c r="R964" i="9"/>
  <c r="P965" i="9"/>
  <c r="Q965" i="9"/>
  <c r="R965" i="9"/>
  <c r="P966" i="9"/>
  <c r="Q966" i="9"/>
  <c r="R966" i="9"/>
  <c r="P967" i="9"/>
  <c r="Q967" i="9"/>
  <c r="R967" i="9"/>
  <c r="P968" i="9"/>
  <c r="O968" i="9" s="1"/>
  <c r="Q968" i="9"/>
  <c r="R968" i="9"/>
  <c r="P969" i="9"/>
  <c r="Q969" i="9"/>
  <c r="R969" i="9"/>
  <c r="P970" i="9"/>
  <c r="Q970" i="9"/>
  <c r="R970" i="9"/>
  <c r="P971" i="9"/>
  <c r="Q971" i="9"/>
  <c r="R971" i="9"/>
  <c r="P972" i="9"/>
  <c r="Q972" i="9"/>
  <c r="R972" i="9"/>
  <c r="P973" i="9"/>
  <c r="Q973" i="9"/>
  <c r="R973" i="9"/>
  <c r="P974" i="9"/>
  <c r="Q974" i="9"/>
  <c r="R974" i="9"/>
  <c r="P975" i="9"/>
  <c r="O975" i="9" s="1"/>
  <c r="Q975" i="9"/>
  <c r="R975" i="9"/>
  <c r="P976" i="9"/>
  <c r="Q976" i="9"/>
  <c r="R976" i="9"/>
  <c r="P977" i="9"/>
  <c r="Q977" i="9"/>
  <c r="R977" i="9"/>
  <c r="P978" i="9"/>
  <c r="Q978" i="9"/>
  <c r="R978" i="9"/>
  <c r="P979" i="9"/>
  <c r="O979" i="9" s="1"/>
  <c r="Q979" i="9"/>
  <c r="R979" i="9"/>
  <c r="P980" i="9"/>
  <c r="Q980" i="9"/>
  <c r="R980" i="9"/>
  <c r="P981" i="9"/>
  <c r="Q981" i="9"/>
  <c r="R981" i="9"/>
  <c r="P982" i="9"/>
  <c r="Q982" i="9"/>
  <c r="R982" i="9"/>
  <c r="P983" i="9"/>
  <c r="O983" i="9" s="1"/>
  <c r="Q983" i="9"/>
  <c r="R983" i="9"/>
  <c r="P984" i="9"/>
  <c r="O984" i="9" s="1"/>
  <c r="Q984" i="9"/>
  <c r="R984" i="9"/>
  <c r="P985" i="9"/>
  <c r="Q985" i="9"/>
  <c r="R985" i="9"/>
  <c r="P986" i="9"/>
  <c r="Q986" i="9"/>
  <c r="R986" i="9"/>
  <c r="P987" i="9"/>
  <c r="Q987" i="9"/>
  <c r="R987" i="9"/>
  <c r="P988" i="9"/>
  <c r="Q988" i="9"/>
  <c r="R988" i="9"/>
  <c r="P989" i="9"/>
  <c r="Q989" i="9"/>
  <c r="R989" i="9"/>
  <c r="P990" i="9"/>
  <c r="Q990" i="9"/>
  <c r="R990" i="9"/>
  <c r="P991" i="9"/>
  <c r="Q991" i="9"/>
  <c r="R991" i="9"/>
  <c r="P992" i="9"/>
  <c r="Q992" i="9"/>
  <c r="R992" i="9"/>
  <c r="P993" i="9"/>
  <c r="Q993" i="9"/>
  <c r="R993" i="9"/>
  <c r="P994" i="9"/>
  <c r="Q994" i="9"/>
  <c r="R994" i="9"/>
  <c r="P995" i="9"/>
  <c r="Q995" i="9"/>
  <c r="R995" i="9"/>
  <c r="P996" i="9"/>
  <c r="O996" i="9" s="1"/>
  <c r="Q996" i="9"/>
  <c r="R996" i="9"/>
  <c r="P997" i="9"/>
  <c r="Q997" i="9"/>
  <c r="R997" i="9"/>
  <c r="P998" i="9"/>
  <c r="Q998" i="9"/>
  <c r="R998" i="9"/>
  <c r="P999" i="9"/>
  <c r="Q999" i="9"/>
  <c r="R999" i="9"/>
  <c r="P1000" i="9"/>
  <c r="O1000" i="9" s="1"/>
  <c r="Q1000" i="9"/>
  <c r="R1000" i="9"/>
  <c r="P1001" i="9"/>
  <c r="Q1001" i="9"/>
  <c r="R1001" i="9"/>
  <c r="R2" i="9"/>
  <c r="Q2" i="9"/>
  <c r="P2" i="9"/>
  <c r="J479" i="9"/>
  <c r="M479" i="9" s="1"/>
  <c r="N479" i="9" s="1"/>
  <c r="I479" i="9" s="1"/>
  <c r="K479" i="9"/>
  <c r="L479" i="9"/>
  <c r="O479" i="9"/>
  <c r="J480" i="9"/>
  <c r="K480" i="9"/>
  <c r="L480" i="9"/>
  <c r="M480" i="9"/>
  <c r="N480" i="9" s="1"/>
  <c r="I480" i="9" s="1"/>
  <c r="O480" i="9"/>
  <c r="J481" i="9"/>
  <c r="K481" i="9"/>
  <c r="L481" i="9"/>
  <c r="M481" i="9" s="1"/>
  <c r="N481" i="9" s="1"/>
  <c r="I481" i="9" s="1"/>
  <c r="O481" i="9"/>
  <c r="J482" i="9"/>
  <c r="M482" i="9" s="1"/>
  <c r="K482" i="9"/>
  <c r="L482" i="9"/>
  <c r="O482" i="9"/>
  <c r="J483" i="9"/>
  <c r="M483" i="9" s="1"/>
  <c r="N483" i="9" s="1"/>
  <c r="I483" i="9" s="1"/>
  <c r="K483" i="9"/>
  <c r="L483" i="9"/>
  <c r="O483" i="9"/>
  <c r="J484" i="9"/>
  <c r="M484" i="9" s="1"/>
  <c r="K484" i="9"/>
  <c r="L484" i="9"/>
  <c r="O484" i="9"/>
  <c r="J485" i="9"/>
  <c r="K485" i="9"/>
  <c r="L485" i="9"/>
  <c r="O485" i="9"/>
  <c r="J486" i="9"/>
  <c r="M486" i="9" s="1"/>
  <c r="K486" i="9"/>
  <c r="L486" i="9"/>
  <c r="O486" i="9"/>
  <c r="J487" i="9"/>
  <c r="M487" i="9" s="1"/>
  <c r="K487" i="9"/>
  <c r="L487" i="9"/>
  <c r="O487" i="9"/>
  <c r="J488" i="9"/>
  <c r="K488" i="9"/>
  <c r="L488" i="9"/>
  <c r="M488" i="9"/>
  <c r="J489" i="9"/>
  <c r="K489" i="9"/>
  <c r="L489" i="9"/>
  <c r="M489" i="9" s="1"/>
  <c r="O489" i="9"/>
  <c r="J490" i="9"/>
  <c r="M490" i="9" s="1"/>
  <c r="K490" i="9"/>
  <c r="L490" i="9"/>
  <c r="O490" i="9"/>
  <c r="J491" i="9"/>
  <c r="M491" i="9" s="1"/>
  <c r="K491" i="9"/>
  <c r="L491" i="9"/>
  <c r="O491" i="9"/>
  <c r="J492" i="9"/>
  <c r="M492" i="9" s="1"/>
  <c r="K492" i="9"/>
  <c r="L492" i="9"/>
  <c r="O492" i="9"/>
  <c r="J493" i="9"/>
  <c r="K493" i="9"/>
  <c r="L493" i="9"/>
  <c r="O493" i="9"/>
  <c r="J494" i="9"/>
  <c r="M494" i="9" s="1"/>
  <c r="K494" i="9"/>
  <c r="L494" i="9"/>
  <c r="O494" i="9"/>
  <c r="J495" i="9"/>
  <c r="M495" i="9" s="1"/>
  <c r="K495" i="9"/>
  <c r="L495" i="9"/>
  <c r="O495" i="9"/>
  <c r="J496" i="9"/>
  <c r="K496" i="9"/>
  <c r="L496" i="9"/>
  <c r="M496" i="9"/>
  <c r="O496" i="9"/>
  <c r="J497" i="9"/>
  <c r="M497" i="9" s="1"/>
  <c r="K497" i="9"/>
  <c r="L497" i="9"/>
  <c r="O497" i="9"/>
  <c r="J498" i="9"/>
  <c r="M498" i="9" s="1"/>
  <c r="K498" i="9"/>
  <c r="L498" i="9"/>
  <c r="O498" i="9"/>
  <c r="J499" i="9"/>
  <c r="M499" i="9" s="1"/>
  <c r="K499" i="9"/>
  <c r="L499" i="9"/>
  <c r="O499" i="9"/>
  <c r="J500" i="9"/>
  <c r="M500" i="9" s="1"/>
  <c r="K500" i="9"/>
  <c r="L500" i="9"/>
  <c r="O500" i="9"/>
  <c r="J501" i="9"/>
  <c r="K501" i="9"/>
  <c r="L501" i="9"/>
  <c r="O501" i="9"/>
  <c r="J502" i="9"/>
  <c r="M502" i="9" s="1"/>
  <c r="K502" i="9"/>
  <c r="L502" i="9"/>
  <c r="O502" i="9"/>
  <c r="J503" i="9"/>
  <c r="M503" i="9" s="1"/>
  <c r="K503" i="9"/>
  <c r="L503" i="9"/>
  <c r="O503" i="9"/>
  <c r="J504" i="9"/>
  <c r="K504" i="9"/>
  <c r="L504" i="9"/>
  <c r="M504" i="9"/>
  <c r="J505" i="9"/>
  <c r="M505" i="9" s="1"/>
  <c r="K505" i="9"/>
  <c r="L505" i="9"/>
  <c r="J506" i="9"/>
  <c r="M506" i="9" s="1"/>
  <c r="K506" i="9"/>
  <c r="L506" i="9"/>
  <c r="O506" i="9"/>
  <c r="J507" i="9"/>
  <c r="M507" i="9" s="1"/>
  <c r="K507" i="9"/>
  <c r="L507" i="9"/>
  <c r="O507" i="9"/>
  <c r="J508" i="9"/>
  <c r="M508" i="9" s="1"/>
  <c r="K508" i="9"/>
  <c r="L508" i="9"/>
  <c r="O508" i="9"/>
  <c r="J509" i="9"/>
  <c r="K509" i="9"/>
  <c r="L509" i="9"/>
  <c r="J510" i="9"/>
  <c r="M510" i="9" s="1"/>
  <c r="K510" i="9"/>
  <c r="L510" i="9"/>
  <c r="O510" i="9"/>
  <c r="J511" i="9"/>
  <c r="M511" i="9" s="1"/>
  <c r="K511" i="9"/>
  <c r="L511" i="9"/>
  <c r="O511" i="9"/>
  <c r="J512" i="9"/>
  <c r="K512" i="9"/>
  <c r="L512" i="9"/>
  <c r="M512" i="9"/>
  <c r="O512" i="9"/>
  <c r="J513" i="9"/>
  <c r="M513" i="9" s="1"/>
  <c r="K513" i="9"/>
  <c r="L513" i="9"/>
  <c r="O513" i="9"/>
  <c r="J514" i="9"/>
  <c r="M514" i="9" s="1"/>
  <c r="K514" i="9"/>
  <c r="L514" i="9"/>
  <c r="O514" i="9"/>
  <c r="J515" i="9"/>
  <c r="K515" i="9"/>
  <c r="L515" i="9"/>
  <c r="M515" i="9"/>
  <c r="O515" i="9"/>
  <c r="J516" i="9"/>
  <c r="M516" i="9" s="1"/>
  <c r="K516" i="9"/>
  <c r="L516" i="9"/>
  <c r="O516" i="9"/>
  <c r="J517" i="9"/>
  <c r="K517" i="9"/>
  <c r="L517" i="9"/>
  <c r="O517" i="9"/>
  <c r="J518" i="9"/>
  <c r="M518" i="9" s="1"/>
  <c r="K518" i="9"/>
  <c r="L518" i="9"/>
  <c r="O518" i="9"/>
  <c r="J519" i="9"/>
  <c r="M519" i="9" s="1"/>
  <c r="K519" i="9"/>
  <c r="L519" i="9"/>
  <c r="O519" i="9"/>
  <c r="J520" i="9"/>
  <c r="K520" i="9"/>
  <c r="L520" i="9"/>
  <c r="M520" i="9"/>
  <c r="J521" i="9"/>
  <c r="M521" i="9" s="1"/>
  <c r="K521" i="9"/>
  <c r="L521" i="9"/>
  <c r="O521" i="9"/>
  <c r="J522" i="9"/>
  <c r="M522" i="9" s="1"/>
  <c r="K522" i="9"/>
  <c r="L522" i="9"/>
  <c r="O522" i="9"/>
  <c r="J523" i="9"/>
  <c r="K523" i="9"/>
  <c r="L523" i="9"/>
  <c r="M523" i="9"/>
  <c r="O523" i="9"/>
  <c r="J524" i="9"/>
  <c r="M524" i="9" s="1"/>
  <c r="K524" i="9"/>
  <c r="L524" i="9"/>
  <c r="J525" i="9"/>
  <c r="M525" i="9" s="1"/>
  <c r="K525" i="9"/>
  <c r="L525" i="9"/>
  <c r="O525" i="9"/>
  <c r="J526" i="9"/>
  <c r="M526" i="9" s="1"/>
  <c r="K526" i="9"/>
  <c r="L526" i="9"/>
  <c r="O526" i="9"/>
  <c r="J527" i="9"/>
  <c r="M527" i="9" s="1"/>
  <c r="K527" i="9"/>
  <c r="L527" i="9"/>
  <c r="O527" i="9"/>
  <c r="J528" i="9"/>
  <c r="K528" i="9"/>
  <c r="L528" i="9"/>
  <c r="M528" i="9"/>
  <c r="O528" i="9"/>
  <c r="J529" i="9"/>
  <c r="M529" i="9" s="1"/>
  <c r="K529" i="9"/>
  <c r="L529" i="9"/>
  <c r="O529" i="9"/>
  <c r="J530" i="9"/>
  <c r="M530" i="9" s="1"/>
  <c r="K530" i="9"/>
  <c r="L530" i="9"/>
  <c r="O530" i="9"/>
  <c r="J531" i="9"/>
  <c r="K531" i="9"/>
  <c r="L531" i="9"/>
  <c r="M531" i="9"/>
  <c r="O531" i="9"/>
  <c r="J532" i="9"/>
  <c r="M532" i="9" s="1"/>
  <c r="K532" i="9"/>
  <c r="L532" i="9"/>
  <c r="O532" i="9"/>
  <c r="J533" i="9"/>
  <c r="K533" i="9"/>
  <c r="L533" i="9"/>
  <c r="O533" i="9"/>
  <c r="J534" i="9"/>
  <c r="M534" i="9" s="1"/>
  <c r="K534" i="9"/>
  <c r="L534" i="9"/>
  <c r="O534" i="9"/>
  <c r="J535" i="9"/>
  <c r="M535" i="9" s="1"/>
  <c r="K535" i="9"/>
  <c r="L535" i="9"/>
  <c r="O535" i="9"/>
  <c r="J536" i="9"/>
  <c r="K536" i="9"/>
  <c r="L536" i="9"/>
  <c r="M536" i="9"/>
  <c r="J537" i="9"/>
  <c r="M537" i="9" s="1"/>
  <c r="K537" i="9"/>
  <c r="L537" i="9"/>
  <c r="O537" i="9"/>
  <c r="J538" i="9"/>
  <c r="M538" i="9" s="1"/>
  <c r="K538" i="9"/>
  <c r="L538" i="9"/>
  <c r="O538" i="9"/>
  <c r="J539" i="9"/>
  <c r="K539" i="9"/>
  <c r="L539" i="9"/>
  <c r="M539" i="9"/>
  <c r="J540" i="9"/>
  <c r="M540" i="9" s="1"/>
  <c r="K540" i="9"/>
  <c r="L540" i="9"/>
  <c r="O540" i="9"/>
  <c r="J541" i="9"/>
  <c r="M541" i="9" s="1"/>
  <c r="K541" i="9"/>
  <c r="L541" i="9"/>
  <c r="O541" i="9"/>
  <c r="J542" i="9"/>
  <c r="M542" i="9" s="1"/>
  <c r="K542" i="9"/>
  <c r="L542" i="9"/>
  <c r="O542" i="9"/>
  <c r="J543" i="9"/>
  <c r="M543" i="9" s="1"/>
  <c r="K543" i="9"/>
  <c r="L543" i="9"/>
  <c r="J544" i="9"/>
  <c r="K544" i="9"/>
  <c r="L544" i="9"/>
  <c r="M544" i="9"/>
  <c r="O544" i="9"/>
  <c r="J545" i="9"/>
  <c r="M545" i="9" s="1"/>
  <c r="K545" i="9"/>
  <c r="L545" i="9"/>
  <c r="O545" i="9"/>
  <c r="J546" i="9"/>
  <c r="M546" i="9" s="1"/>
  <c r="K546" i="9"/>
  <c r="L546" i="9"/>
  <c r="O546" i="9"/>
  <c r="J547" i="9"/>
  <c r="K547" i="9"/>
  <c r="L547" i="9"/>
  <c r="M547" i="9"/>
  <c r="O547" i="9"/>
  <c r="J548" i="9"/>
  <c r="M548" i="9" s="1"/>
  <c r="K548" i="9"/>
  <c r="L548" i="9"/>
  <c r="O548" i="9"/>
  <c r="J549" i="9"/>
  <c r="M549" i="9" s="1"/>
  <c r="K549" i="9"/>
  <c r="L549" i="9"/>
  <c r="O549" i="9"/>
  <c r="J550" i="9"/>
  <c r="M550" i="9" s="1"/>
  <c r="K550" i="9"/>
  <c r="L550" i="9"/>
  <c r="O550" i="9"/>
  <c r="J551" i="9"/>
  <c r="M551" i="9" s="1"/>
  <c r="K551" i="9"/>
  <c r="L551" i="9"/>
  <c r="O551" i="9"/>
  <c r="J552" i="9"/>
  <c r="K552" i="9"/>
  <c r="M552" i="9" s="1"/>
  <c r="L552" i="9"/>
  <c r="J553" i="9"/>
  <c r="M553" i="9" s="1"/>
  <c r="K553" i="9"/>
  <c r="L553" i="9"/>
  <c r="O553" i="9"/>
  <c r="J554" i="9"/>
  <c r="M554" i="9" s="1"/>
  <c r="K554" i="9"/>
  <c r="L554" i="9"/>
  <c r="O554" i="9"/>
  <c r="J555" i="9"/>
  <c r="K555" i="9"/>
  <c r="L555" i="9"/>
  <c r="M555" i="9"/>
  <c r="O555" i="9"/>
  <c r="J556" i="9"/>
  <c r="M556" i="9" s="1"/>
  <c r="K556" i="9"/>
  <c r="L556" i="9"/>
  <c r="O556" i="9"/>
  <c r="J557" i="9"/>
  <c r="K557" i="9"/>
  <c r="L557" i="9"/>
  <c r="O557" i="9"/>
  <c r="J558" i="9"/>
  <c r="M558" i="9" s="1"/>
  <c r="K558" i="9"/>
  <c r="L558" i="9"/>
  <c r="O558" i="9"/>
  <c r="J559" i="9"/>
  <c r="M559" i="9" s="1"/>
  <c r="K559" i="9"/>
  <c r="L559" i="9"/>
  <c r="O559" i="9"/>
  <c r="J560" i="9"/>
  <c r="K560" i="9"/>
  <c r="L560" i="9"/>
  <c r="M560" i="9"/>
  <c r="O560" i="9"/>
  <c r="J561" i="9"/>
  <c r="M561" i="9" s="1"/>
  <c r="K561" i="9"/>
  <c r="L561" i="9"/>
  <c r="O561" i="9"/>
  <c r="J562" i="9"/>
  <c r="M562" i="9" s="1"/>
  <c r="K562" i="9"/>
  <c r="L562" i="9"/>
  <c r="J563" i="9"/>
  <c r="K563" i="9"/>
  <c r="L563" i="9"/>
  <c r="M563" i="9"/>
  <c r="O563" i="9"/>
  <c r="J564" i="9"/>
  <c r="M564" i="9" s="1"/>
  <c r="K564" i="9"/>
  <c r="L564" i="9"/>
  <c r="O564" i="9"/>
  <c r="J565" i="9"/>
  <c r="K565" i="9"/>
  <c r="L565" i="9"/>
  <c r="O565" i="9"/>
  <c r="J566" i="9"/>
  <c r="M566" i="9" s="1"/>
  <c r="K566" i="9"/>
  <c r="L566" i="9"/>
  <c r="O566" i="9"/>
  <c r="J567" i="9"/>
  <c r="M567" i="9" s="1"/>
  <c r="K567" i="9"/>
  <c r="L567" i="9"/>
  <c r="O567" i="9"/>
  <c r="J568" i="9"/>
  <c r="K568" i="9"/>
  <c r="L568" i="9"/>
  <c r="M568" i="9"/>
  <c r="J569" i="9"/>
  <c r="M569" i="9" s="1"/>
  <c r="K569" i="9"/>
  <c r="L569" i="9"/>
  <c r="O569" i="9"/>
  <c r="J570" i="9"/>
  <c r="M570" i="9" s="1"/>
  <c r="K570" i="9"/>
  <c r="L570" i="9"/>
  <c r="O570" i="9"/>
  <c r="J571" i="9"/>
  <c r="K571" i="9"/>
  <c r="L571" i="9"/>
  <c r="M571" i="9"/>
  <c r="O571" i="9"/>
  <c r="J572" i="9"/>
  <c r="M572" i="9" s="1"/>
  <c r="K572" i="9"/>
  <c r="L572" i="9"/>
  <c r="O572" i="9"/>
  <c r="J573" i="9"/>
  <c r="K573" i="9"/>
  <c r="L573" i="9"/>
  <c r="O573" i="9"/>
  <c r="J574" i="9"/>
  <c r="M574" i="9" s="1"/>
  <c r="K574" i="9"/>
  <c r="L574" i="9"/>
  <c r="O574" i="9"/>
  <c r="J575" i="9"/>
  <c r="M575" i="9" s="1"/>
  <c r="K575" i="9"/>
  <c r="L575" i="9"/>
  <c r="O575" i="9"/>
  <c r="J576" i="9"/>
  <c r="K576" i="9"/>
  <c r="M576" i="9" s="1"/>
  <c r="L576" i="9"/>
  <c r="O576" i="9"/>
  <c r="J577" i="9"/>
  <c r="M577" i="9" s="1"/>
  <c r="K577" i="9"/>
  <c r="L577" i="9"/>
  <c r="O577" i="9"/>
  <c r="J578" i="9"/>
  <c r="M578" i="9" s="1"/>
  <c r="K578" i="9"/>
  <c r="L578" i="9"/>
  <c r="O578" i="9"/>
  <c r="J579" i="9"/>
  <c r="K579" i="9"/>
  <c r="L579" i="9"/>
  <c r="M579" i="9"/>
  <c r="O579" i="9"/>
  <c r="J580" i="9"/>
  <c r="M580" i="9" s="1"/>
  <c r="K580" i="9"/>
  <c r="L580" i="9"/>
  <c r="O580" i="9"/>
  <c r="J581" i="9"/>
  <c r="K581" i="9"/>
  <c r="L581" i="9"/>
  <c r="J582" i="9"/>
  <c r="M582" i="9" s="1"/>
  <c r="K582" i="9"/>
  <c r="L582" i="9"/>
  <c r="O582" i="9"/>
  <c r="J583" i="9"/>
  <c r="M583" i="9" s="1"/>
  <c r="K583" i="9"/>
  <c r="L583" i="9"/>
  <c r="O583" i="9"/>
  <c r="J584" i="9"/>
  <c r="K584" i="9"/>
  <c r="M584" i="9" s="1"/>
  <c r="L584" i="9"/>
  <c r="J585" i="9"/>
  <c r="M585" i="9" s="1"/>
  <c r="K585" i="9"/>
  <c r="L585" i="9"/>
  <c r="J586" i="9"/>
  <c r="M586" i="9" s="1"/>
  <c r="K586" i="9"/>
  <c r="L586" i="9"/>
  <c r="O586" i="9"/>
  <c r="J587" i="9"/>
  <c r="K587" i="9"/>
  <c r="L587" i="9"/>
  <c r="M587" i="9"/>
  <c r="O587" i="9"/>
  <c r="J588" i="9"/>
  <c r="M588" i="9" s="1"/>
  <c r="K588" i="9"/>
  <c r="L588" i="9"/>
  <c r="O588" i="9"/>
  <c r="J589" i="9"/>
  <c r="M589" i="9" s="1"/>
  <c r="K589" i="9"/>
  <c r="L589" i="9"/>
  <c r="O589" i="9"/>
  <c r="J590" i="9"/>
  <c r="M590" i="9" s="1"/>
  <c r="K590" i="9"/>
  <c r="L590" i="9"/>
  <c r="O590" i="9"/>
  <c r="J591" i="9"/>
  <c r="M591" i="9" s="1"/>
  <c r="K591" i="9"/>
  <c r="L591" i="9"/>
  <c r="O591" i="9"/>
  <c r="J592" i="9"/>
  <c r="M592" i="9" s="1"/>
  <c r="K592" i="9"/>
  <c r="L592" i="9"/>
  <c r="O592" i="9"/>
  <c r="J593" i="9"/>
  <c r="K593" i="9"/>
  <c r="L593" i="9"/>
  <c r="O593" i="9"/>
  <c r="J594" i="9"/>
  <c r="M594" i="9" s="1"/>
  <c r="K594" i="9"/>
  <c r="L594" i="9"/>
  <c r="O594" i="9"/>
  <c r="J595" i="9"/>
  <c r="K595" i="9"/>
  <c r="L595" i="9"/>
  <c r="M595" i="9"/>
  <c r="O595" i="9"/>
  <c r="J596" i="9"/>
  <c r="M596" i="9" s="1"/>
  <c r="K596" i="9"/>
  <c r="L596" i="9"/>
  <c r="O596" i="9"/>
  <c r="J597" i="9"/>
  <c r="M597" i="9" s="1"/>
  <c r="K597" i="9"/>
  <c r="L597" i="9"/>
  <c r="O597" i="9"/>
  <c r="J598" i="9"/>
  <c r="K598" i="9"/>
  <c r="L598" i="9"/>
  <c r="O598" i="9"/>
  <c r="J599" i="9"/>
  <c r="M599" i="9" s="1"/>
  <c r="K599" i="9"/>
  <c r="L599" i="9"/>
  <c r="O599" i="9"/>
  <c r="J600" i="9"/>
  <c r="K600" i="9"/>
  <c r="L600" i="9"/>
  <c r="M600" i="9"/>
  <c r="J601" i="9"/>
  <c r="K601" i="9"/>
  <c r="L601" i="9"/>
  <c r="O601" i="9"/>
  <c r="J602" i="9"/>
  <c r="K602" i="9"/>
  <c r="L602" i="9"/>
  <c r="O602" i="9"/>
  <c r="J603" i="9"/>
  <c r="M603" i="9" s="1"/>
  <c r="K603" i="9"/>
  <c r="L603" i="9"/>
  <c r="O603" i="9"/>
  <c r="J604" i="9"/>
  <c r="K604" i="9"/>
  <c r="L604" i="9"/>
  <c r="O604" i="9"/>
  <c r="J605" i="9"/>
  <c r="K605" i="9"/>
  <c r="L605" i="9"/>
  <c r="O605" i="9"/>
  <c r="J606" i="9"/>
  <c r="K606" i="9"/>
  <c r="L606" i="9"/>
  <c r="O606" i="9"/>
  <c r="J607" i="9"/>
  <c r="M607" i="9" s="1"/>
  <c r="K607" i="9"/>
  <c r="L607" i="9"/>
  <c r="O607" i="9"/>
  <c r="J608" i="9"/>
  <c r="M608" i="9" s="1"/>
  <c r="K608" i="9"/>
  <c r="L608" i="9"/>
  <c r="O608" i="9"/>
  <c r="J609" i="9"/>
  <c r="K609" i="9"/>
  <c r="L609" i="9"/>
  <c r="O609" i="9"/>
  <c r="J610" i="9"/>
  <c r="M610" i="9" s="1"/>
  <c r="K610" i="9"/>
  <c r="L610" i="9"/>
  <c r="O610" i="9"/>
  <c r="J611" i="9"/>
  <c r="K611" i="9"/>
  <c r="L611" i="9"/>
  <c r="O611" i="9"/>
  <c r="J612" i="9"/>
  <c r="M612" i="9" s="1"/>
  <c r="K612" i="9"/>
  <c r="L612" i="9"/>
  <c r="O612" i="9"/>
  <c r="J613" i="9"/>
  <c r="K613" i="9"/>
  <c r="L613" i="9"/>
  <c r="O613" i="9"/>
  <c r="J614" i="9"/>
  <c r="M614" i="9" s="1"/>
  <c r="K614" i="9"/>
  <c r="L614" i="9"/>
  <c r="O614" i="9"/>
  <c r="J615" i="9"/>
  <c r="K615" i="9"/>
  <c r="L615" i="9"/>
  <c r="O615" i="9"/>
  <c r="J616" i="9"/>
  <c r="M616" i="9" s="1"/>
  <c r="K616" i="9"/>
  <c r="L616" i="9"/>
  <c r="J617" i="9"/>
  <c r="K617" i="9"/>
  <c r="L617" i="9"/>
  <c r="O617" i="9"/>
  <c r="J618" i="9"/>
  <c r="M618" i="9" s="1"/>
  <c r="K618" i="9"/>
  <c r="L618" i="9"/>
  <c r="O618" i="9"/>
  <c r="J619" i="9"/>
  <c r="M619" i="9" s="1"/>
  <c r="K619" i="9"/>
  <c r="L619" i="9"/>
  <c r="O619" i="9"/>
  <c r="J620" i="9"/>
  <c r="M620" i="9" s="1"/>
  <c r="K620" i="9"/>
  <c r="L620" i="9"/>
  <c r="O620" i="9"/>
  <c r="J621" i="9"/>
  <c r="K621" i="9"/>
  <c r="L621" i="9"/>
  <c r="O621" i="9"/>
  <c r="J622" i="9"/>
  <c r="K622" i="9"/>
  <c r="L622" i="9"/>
  <c r="O622" i="9"/>
  <c r="J623" i="9"/>
  <c r="M623" i="9" s="1"/>
  <c r="K623" i="9"/>
  <c r="L623" i="9"/>
  <c r="O623" i="9"/>
  <c r="J624" i="9"/>
  <c r="M624" i="9" s="1"/>
  <c r="K624" i="9"/>
  <c r="L624" i="9"/>
  <c r="O624" i="9"/>
  <c r="J625" i="9"/>
  <c r="M625" i="9" s="1"/>
  <c r="K625" i="9"/>
  <c r="L625" i="9"/>
  <c r="O625" i="9"/>
  <c r="J626" i="9"/>
  <c r="K626" i="9"/>
  <c r="L626" i="9"/>
  <c r="O626" i="9"/>
  <c r="J627" i="9"/>
  <c r="M627" i="9" s="1"/>
  <c r="K627" i="9"/>
  <c r="L627" i="9"/>
  <c r="O627" i="9"/>
  <c r="J628" i="9"/>
  <c r="K628" i="9"/>
  <c r="L628" i="9"/>
  <c r="O628" i="9"/>
  <c r="J629" i="9"/>
  <c r="K629" i="9"/>
  <c r="L629" i="9"/>
  <c r="O629" i="9"/>
  <c r="J630" i="9"/>
  <c r="M630" i="9" s="1"/>
  <c r="K630" i="9"/>
  <c r="L630" i="9"/>
  <c r="O630" i="9"/>
  <c r="J631" i="9"/>
  <c r="K631" i="9"/>
  <c r="L631" i="9"/>
  <c r="O631" i="9"/>
  <c r="J632" i="9"/>
  <c r="M632" i="9" s="1"/>
  <c r="K632" i="9"/>
  <c r="L632" i="9"/>
  <c r="J633" i="9"/>
  <c r="K633" i="9"/>
  <c r="L633" i="9"/>
  <c r="O633" i="9"/>
  <c r="J634" i="9"/>
  <c r="K634" i="9"/>
  <c r="L634" i="9"/>
  <c r="O634" i="9"/>
  <c r="J635" i="9"/>
  <c r="K635" i="9"/>
  <c r="L635" i="9"/>
  <c r="M635" i="9"/>
  <c r="O635" i="9"/>
  <c r="J636" i="9"/>
  <c r="K636" i="9"/>
  <c r="L636" i="9"/>
  <c r="J637" i="9"/>
  <c r="K637" i="9"/>
  <c r="L637" i="9"/>
  <c r="O637" i="9"/>
  <c r="J638" i="9"/>
  <c r="M638" i="9" s="1"/>
  <c r="K638" i="9"/>
  <c r="L638" i="9"/>
  <c r="O638" i="9"/>
  <c r="J639" i="9"/>
  <c r="K639" i="9"/>
  <c r="L639" i="9"/>
  <c r="O639" i="9"/>
  <c r="J640" i="9"/>
  <c r="K640" i="9"/>
  <c r="L640" i="9"/>
  <c r="O640" i="9"/>
  <c r="J641" i="9"/>
  <c r="M641" i="9" s="1"/>
  <c r="K641" i="9"/>
  <c r="L641" i="9"/>
  <c r="O641" i="9"/>
  <c r="J642" i="9"/>
  <c r="K642" i="9"/>
  <c r="L642" i="9"/>
  <c r="O642" i="9"/>
  <c r="J643" i="9"/>
  <c r="M643" i="9" s="1"/>
  <c r="K643" i="9"/>
  <c r="L643" i="9"/>
  <c r="O643" i="9"/>
  <c r="J644" i="9"/>
  <c r="K644" i="9"/>
  <c r="L644" i="9"/>
  <c r="J645" i="9"/>
  <c r="M645" i="9" s="1"/>
  <c r="K645" i="9"/>
  <c r="L645" i="9"/>
  <c r="O645" i="9"/>
  <c r="J646" i="9"/>
  <c r="K646" i="9"/>
  <c r="L646" i="9"/>
  <c r="O646" i="9"/>
  <c r="J647" i="9"/>
  <c r="M647" i="9" s="1"/>
  <c r="K647" i="9"/>
  <c r="L647" i="9"/>
  <c r="O647" i="9"/>
  <c r="J648" i="9"/>
  <c r="K648" i="9"/>
  <c r="L648" i="9"/>
  <c r="M648" i="9"/>
  <c r="J649" i="9"/>
  <c r="M649" i="9" s="1"/>
  <c r="K649" i="9"/>
  <c r="L649" i="9"/>
  <c r="O649" i="9"/>
  <c r="J650" i="9"/>
  <c r="K650" i="9"/>
  <c r="L650" i="9"/>
  <c r="O650" i="9"/>
  <c r="J651" i="9"/>
  <c r="K651" i="9"/>
  <c r="L651" i="9"/>
  <c r="M651" i="9"/>
  <c r="O651" i="9"/>
  <c r="J652" i="9"/>
  <c r="K652" i="9"/>
  <c r="L652" i="9"/>
  <c r="O652" i="9"/>
  <c r="J653" i="9"/>
  <c r="M653" i="9" s="1"/>
  <c r="K653" i="9"/>
  <c r="L653" i="9"/>
  <c r="O653" i="9"/>
  <c r="J654" i="9"/>
  <c r="M654" i="9" s="1"/>
  <c r="K654" i="9"/>
  <c r="L654" i="9"/>
  <c r="O654" i="9"/>
  <c r="J655" i="9"/>
  <c r="K655" i="9"/>
  <c r="L655" i="9"/>
  <c r="O655" i="9"/>
  <c r="J656" i="9"/>
  <c r="K656" i="9"/>
  <c r="M656" i="9" s="1"/>
  <c r="L656" i="9"/>
  <c r="O656" i="9"/>
  <c r="J657" i="9"/>
  <c r="K657" i="9"/>
  <c r="L657" i="9"/>
  <c r="O657" i="9"/>
  <c r="J658" i="9"/>
  <c r="M658" i="9" s="1"/>
  <c r="K658" i="9"/>
  <c r="L658" i="9"/>
  <c r="O658" i="9"/>
  <c r="J659" i="9"/>
  <c r="K659" i="9"/>
  <c r="L659" i="9"/>
  <c r="M659" i="9"/>
  <c r="O659" i="9"/>
  <c r="J660" i="9"/>
  <c r="M660" i="9" s="1"/>
  <c r="K660" i="9"/>
  <c r="L660" i="9"/>
  <c r="O660" i="9"/>
  <c r="J661" i="9"/>
  <c r="K661" i="9"/>
  <c r="L661" i="9"/>
  <c r="O661" i="9"/>
  <c r="J662" i="9"/>
  <c r="K662" i="9"/>
  <c r="L662" i="9"/>
  <c r="O662" i="9"/>
  <c r="J663" i="9"/>
  <c r="M663" i="9" s="1"/>
  <c r="K663" i="9"/>
  <c r="L663" i="9"/>
  <c r="O663" i="9"/>
  <c r="J664" i="9"/>
  <c r="K664" i="9"/>
  <c r="L664" i="9"/>
  <c r="M664" i="9"/>
  <c r="J665" i="9"/>
  <c r="K665" i="9"/>
  <c r="L665" i="9"/>
  <c r="O665" i="9"/>
  <c r="J666" i="9"/>
  <c r="K666" i="9"/>
  <c r="L666" i="9"/>
  <c r="O666" i="9"/>
  <c r="J667" i="9"/>
  <c r="M667" i="9" s="1"/>
  <c r="K667" i="9"/>
  <c r="L667" i="9"/>
  <c r="J668" i="9"/>
  <c r="K668" i="9"/>
  <c r="L668" i="9"/>
  <c r="O668" i="9"/>
  <c r="J669" i="9"/>
  <c r="K669" i="9"/>
  <c r="L669" i="9"/>
  <c r="O669" i="9"/>
  <c r="J670" i="9"/>
  <c r="K670" i="9"/>
  <c r="L670" i="9"/>
  <c r="O670" i="9"/>
  <c r="J671" i="9"/>
  <c r="M671" i="9" s="1"/>
  <c r="K671" i="9"/>
  <c r="L671" i="9"/>
  <c r="J672" i="9"/>
  <c r="M672" i="9" s="1"/>
  <c r="K672" i="9"/>
  <c r="L672" i="9"/>
  <c r="O672" i="9"/>
  <c r="J673" i="9"/>
  <c r="K673" i="9"/>
  <c r="L673" i="9"/>
  <c r="O673" i="9"/>
  <c r="J674" i="9"/>
  <c r="M674" i="9" s="1"/>
  <c r="K674" i="9"/>
  <c r="L674" i="9"/>
  <c r="O674" i="9"/>
  <c r="J675" i="9"/>
  <c r="M675" i="9" s="1"/>
  <c r="K675" i="9"/>
  <c r="L675" i="9"/>
  <c r="J676" i="9"/>
  <c r="K676" i="9"/>
  <c r="L676" i="9"/>
  <c r="O676" i="9"/>
  <c r="J677" i="9"/>
  <c r="M677" i="9" s="1"/>
  <c r="K677" i="9"/>
  <c r="L677" i="9"/>
  <c r="O677" i="9"/>
  <c r="J678" i="9"/>
  <c r="M678" i="9" s="1"/>
  <c r="K678" i="9"/>
  <c r="L678" i="9"/>
  <c r="O678" i="9"/>
  <c r="J679" i="9"/>
  <c r="K679" i="9"/>
  <c r="L679" i="9"/>
  <c r="J680" i="9"/>
  <c r="M680" i="9" s="1"/>
  <c r="K680" i="9"/>
  <c r="L680" i="9"/>
  <c r="J681" i="9"/>
  <c r="M681" i="9" s="1"/>
  <c r="K681" i="9"/>
  <c r="L681" i="9"/>
  <c r="O681" i="9"/>
  <c r="J682" i="9"/>
  <c r="M682" i="9" s="1"/>
  <c r="K682" i="9"/>
  <c r="L682" i="9"/>
  <c r="O682" i="9"/>
  <c r="J683" i="9"/>
  <c r="M683" i="9" s="1"/>
  <c r="K683" i="9"/>
  <c r="L683" i="9"/>
  <c r="J684" i="9"/>
  <c r="M684" i="9" s="1"/>
  <c r="K684" i="9"/>
  <c r="L684" i="9"/>
  <c r="O684" i="9"/>
  <c r="J685" i="9"/>
  <c r="K685" i="9"/>
  <c r="L685" i="9"/>
  <c r="M685" i="9"/>
  <c r="O685" i="9"/>
  <c r="J686" i="9"/>
  <c r="M686" i="9" s="1"/>
  <c r="K686" i="9"/>
  <c r="L686" i="9"/>
  <c r="O686" i="9"/>
  <c r="J687" i="9"/>
  <c r="K687" i="9"/>
  <c r="M687" i="9" s="1"/>
  <c r="L687" i="9"/>
  <c r="O687" i="9"/>
  <c r="J688" i="9"/>
  <c r="K688" i="9"/>
  <c r="M688" i="9" s="1"/>
  <c r="L688" i="9"/>
  <c r="O688" i="9"/>
  <c r="J689" i="9"/>
  <c r="M689" i="9" s="1"/>
  <c r="K689" i="9"/>
  <c r="L689" i="9"/>
  <c r="O689" i="9"/>
  <c r="J690" i="9"/>
  <c r="K690" i="9"/>
  <c r="L690" i="9"/>
  <c r="M690" i="9"/>
  <c r="O690" i="9"/>
  <c r="J691" i="9"/>
  <c r="K691" i="9"/>
  <c r="L691" i="9"/>
  <c r="M691" i="9"/>
  <c r="O691" i="9"/>
  <c r="J692" i="9"/>
  <c r="M692" i="9" s="1"/>
  <c r="K692" i="9"/>
  <c r="L692" i="9"/>
  <c r="O692" i="9"/>
  <c r="J693" i="9"/>
  <c r="M693" i="9" s="1"/>
  <c r="K693" i="9"/>
  <c r="L693" i="9"/>
  <c r="O693" i="9"/>
  <c r="J694" i="9"/>
  <c r="K694" i="9"/>
  <c r="L694" i="9"/>
  <c r="O694" i="9"/>
  <c r="J695" i="9"/>
  <c r="K695" i="9"/>
  <c r="L695" i="9"/>
  <c r="M695" i="9"/>
  <c r="O695" i="9"/>
  <c r="J696" i="9"/>
  <c r="M696" i="9" s="1"/>
  <c r="K696" i="9"/>
  <c r="L696" i="9"/>
  <c r="O696" i="9"/>
  <c r="J697" i="9"/>
  <c r="K697" i="9"/>
  <c r="L697" i="9"/>
  <c r="M697" i="9"/>
  <c r="O697" i="9"/>
  <c r="J698" i="9"/>
  <c r="M698" i="9" s="1"/>
  <c r="K698" i="9"/>
  <c r="L698" i="9"/>
  <c r="O698" i="9"/>
  <c r="J699" i="9"/>
  <c r="K699" i="9"/>
  <c r="L699" i="9"/>
  <c r="O699" i="9"/>
  <c r="J700" i="9"/>
  <c r="K700" i="9"/>
  <c r="L700" i="9"/>
  <c r="O700" i="9"/>
  <c r="J701" i="9"/>
  <c r="K701" i="9"/>
  <c r="L701" i="9"/>
  <c r="M701" i="9"/>
  <c r="O701" i="9"/>
  <c r="J702" i="9"/>
  <c r="K702" i="9"/>
  <c r="M702" i="9" s="1"/>
  <c r="L702" i="9"/>
  <c r="O702" i="9"/>
  <c r="J703" i="9"/>
  <c r="M703" i="9" s="1"/>
  <c r="K703" i="9"/>
  <c r="L703" i="9"/>
  <c r="O703" i="9"/>
  <c r="J704" i="9"/>
  <c r="K704" i="9"/>
  <c r="L704" i="9"/>
  <c r="O704" i="9"/>
  <c r="J705" i="9"/>
  <c r="K705" i="9"/>
  <c r="L705" i="9"/>
  <c r="M705" i="9"/>
  <c r="O705" i="9"/>
  <c r="J706" i="9"/>
  <c r="K706" i="9"/>
  <c r="L706" i="9"/>
  <c r="M706" i="9"/>
  <c r="O706" i="9"/>
  <c r="J707" i="9"/>
  <c r="M707" i="9" s="1"/>
  <c r="K707" i="9"/>
  <c r="L707" i="9"/>
  <c r="O707" i="9"/>
  <c r="J708" i="9"/>
  <c r="M708" i="9" s="1"/>
  <c r="K708" i="9"/>
  <c r="L708" i="9"/>
  <c r="O708" i="9"/>
  <c r="J709" i="9"/>
  <c r="M709" i="9" s="1"/>
  <c r="K709" i="9"/>
  <c r="L709" i="9"/>
  <c r="J710" i="9"/>
  <c r="M710" i="9" s="1"/>
  <c r="K710" i="9"/>
  <c r="L710" i="9"/>
  <c r="O710" i="9"/>
  <c r="J711" i="9"/>
  <c r="K711" i="9"/>
  <c r="M711" i="9" s="1"/>
  <c r="L711" i="9"/>
  <c r="O711" i="9"/>
  <c r="J712" i="9"/>
  <c r="M712" i="9" s="1"/>
  <c r="K712" i="9"/>
  <c r="L712" i="9"/>
  <c r="J713" i="9"/>
  <c r="K713" i="9"/>
  <c r="L713" i="9"/>
  <c r="M713" i="9"/>
  <c r="O713" i="9"/>
  <c r="J714" i="9"/>
  <c r="K714" i="9"/>
  <c r="L714" i="9"/>
  <c r="M714" i="9"/>
  <c r="O714" i="9"/>
  <c r="J715" i="9"/>
  <c r="M715" i="9" s="1"/>
  <c r="K715" i="9"/>
  <c r="L715" i="9"/>
  <c r="O715" i="9"/>
  <c r="J716" i="9"/>
  <c r="M716" i="9" s="1"/>
  <c r="K716" i="9"/>
  <c r="L716" i="9"/>
  <c r="O716" i="9"/>
  <c r="J717" i="9"/>
  <c r="M717" i="9" s="1"/>
  <c r="K717" i="9"/>
  <c r="L717" i="9"/>
  <c r="O717" i="9"/>
  <c r="J718" i="9"/>
  <c r="M718" i="9" s="1"/>
  <c r="K718" i="9"/>
  <c r="L718" i="9"/>
  <c r="O718" i="9"/>
  <c r="J719" i="9"/>
  <c r="K719" i="9"/>
  <c r="L719" i="9"/>
  <c r="M719" i="9"/>
  <c r="O719" i="9"/>
  <c r="J720" i="9"/>
  <c r="K720" i="9"/>
  <c r="L720" i="9"/>
  <c r="O720" i="9"/>
  <c r="J721" i="9"/>
  <c r="K721" i="9"/>
  <c r="L721" i="9"/>
  <c r="M721" i="9"/>
  <c r="O721" i="9"/>
  <c r="J722" i="9"/>
  <c r="K722" i="9"/>
  <c r="L722" i="9"/>
  <c r="M722" i="9"/>
  <c r="O722" i="9"/>
  <c r="J723" i="9"/>
  <c r="M723" i="9" s="1"/>
  <c r="K723" i="9"/>
  <c r="L723" i="9"/>
  <c r="O723" i="9"/>
  <c r="J724" i="9"/>
  <c r="K724" i="9"/>
  <c r="L724" i="9"/>
  <c r="O724" i="9"/>
  <c r="J725" i="9"/>
  <c r="M725" i="9" s="1"/>
  <c r="K725" i="9"/>
  <c r="L725" i="9"/>
  <c r="O725" i="9"/>
  <c r="J726" i="9"/>
  <c r="M726" i="9" s="1"/>
  <c r="K726" i="9"/>
  <c r="L726" i="9"/>
  <c r="O726" i="9"/>
  <c r="J727" i="9"/>
  <c r="K727" i="9"/>
  <c r="L727" i="9"/>
  <c r="M727" i="9"/>
  <c r="O727" i="9"/>
  <c r="J728" i="9"/>
  <c r="M728" i="9" s="1"/>
  <c r="K728" i="9"/>
  <c r="L728" i="9"/>
  <c r="J729" i="9"/>
  <c r="K729" i="9"/>
  <c r="L729" i="9"/>
  <c r="M729" i="9"/>
  <c r="O729" i="9"/>
  <c r="J730" i="9"/>
  <c r="K730" i="9"/>
  <c r="L730" i="9"/>
  <c r="M730" i="9"/>
  <c r="O730" i="9"/>
  <c r="J731" i="9"/>
  <c r="K731" i="9"/>
  <c r="L731" i="9"/>
  <c r="J732" i="9"/>
  <c r="M732" i="9" s="1"/>
  <c r="K732" i="9"/>
  <c r="L732" i="9"/>
  <c r="O732" i="9"/>
  <c r="J733" i="9"/>
  <c r="K733" i="9"/>
  <c r="L733" i="9"/>
  <c r="M733" i="9"/>
  <c r="O733" i="9"/>
  <c r="J734" i="9"/>
  <c r="K734" i="9"/>
  <c r="L734" i="9"/>
  <c r="O734" i="9"/>
  <c r="J735" i="9"/>
  <c r="K735" i="9"/>
  <c r="L735" i="9"/>
  <c r="M735" i="9"/>
  <c r="O735" i="9"/>
  <c r="J736" i="9"/>
  <c r="K736" i="9"/>
  <c r="L736" i="9"/>
  <c r="O736" i="9"/>
  <c r="J737" i="9"/>
  <c r="K737" i="9"/>
  <c r="L737" i="9"/>
  <c r="M737" i="9" s="1"/>
  <c r="O737" i="9"/>
  <c r="J738" i="9"/>
  <c r="K738" i="9"/>
  <c r="L738" i="9"/>
  <c r="M738" i="9"/>
  <c r="O738" i="9"/>
  <c r="J739" i="9"/>
  <c r="M739" i="9" s="1"/>
  <c r="K739" i="9"/>
  <c r="L739" i="9"/>
  <c r="O739" i="9"/>
  <c r="J740" i="9"/>
  <c r="K740" i="9"/>
  <c r="L740" i="9"/>
  <c r="O740" i="9"/>
  <c r="J741" i="9"/>
  <c r="M741" i="9" s="1"/>
  <c r="K741" i="9"/>
  <c r="L741" i="9"/>
  <c r="O741" i="9"/>
  <c r="J742" i="9"/>
  <c r="M742" i="9" s="1"/>
  <c r="K742" i="9"/>
  <c r="L742" i="9"/>
  <c r="O742" i="9"/>
  <c r="J743" i="9"/>
  <c r="K743" i="9"/>
  <c r="M743" i="9" s="1"/>
  <c r="L743" i="9"/>
  <c r="O743" i="9"/>
  <c r="J744" i="9"/>
  <c r="M744" i="9" s="1"/>
  <c r="K744" i="9"/>
  <c r="L744" i="9"/>
  <c r="J745" i="9"/>
  <c r="K745" i="9"/>
  <c r="L745" i="9"/>
  <c r="M745" i="9" s="1"/>
  <c r="O745" i="9"/>
  <c r="J746" i="9"/>
  <c r="K746" i="9"/>
  <c r="M746" i="9" s="1"/>
  <c r="L746" i="9"/>
  <c r="O746" i="9"/>
  <c r="J747" i="9"/>
  <c r="M747" i="9" s="1"/>
  <c r="K747" i="9"/>
  <c r="L747" i="9"/>
  <c r="O747" i="9"/>
  <c r="J748" i="9"/>
  <c r="K748" i="9"/>
  <c r="L748" i="9"/>
  <c r="O748" i="9"/>
  <c r="J749" i="9"/>
  <c r="M749" i="9" s="1"/>
  <c r="K749" i="9"/>
  <c r="L749" i="9"/>
  <c r="O749" i="9"/>
  <c r="J750" i="9"/>
  <c r="M750" i="9" s="1"/>
  <c r="K750" i="9"/>
  <c r="L750" i="9"/>
  <c r="O750" i="9"/>
  <c r="J751" i="9"/>
  <c r="K751" i="9"/>
  <c r="M751" i="9" s="1"/>
  <c r="L751" i="9"/>
  <c r="O751" i="9"/>
  <c r="J752" i="9"/>
  <c r="K752" i="9"/>
  <c r="L752" i="9"/>
  <c r="O752" i="9"/>
  <c r="J753" i="9"/>
  <c r="K753" i="9"/>
  <c r="L753" i="9"/>
  <c r="M753" i="9" s="1"/>
  <c r="O753" i="9"/>
  <c r="J754" i="9"/>
  <c r="K754" i="9"/>
  <c r="L754" i="9"/>
  <c r="M754" i="9"/>
  <c r="J755" i="9"/>
  <c r="K755" i="9"/>
  <c r="L755" i="9"/>
  <c r="O755" i="9"/>
  <c r="J756" i="9"/>
  <c r="K756" i="9"/>
  <c r="L756" i="9"/>
  <c r="O756" i="9"/>
  <c r="J757" i="9"/>
  <c r="K757" i="9"/>
  <c r="L757" i="9"/>
  <c r="M757" i="9"/>
  <c r="O757" i="9"/>
  <c r="J758" i="9"/>
  <c r="M758" i="9" s="1"/>
  <c r="K758" i="9"/>
  <c r="L758" i="9"/>
  <c r="O758" i="9"/>
  <c r="J759" i="9"/>
  <c r="K759" i="9"/>
  <c r="L759" i="9"/>
  <c r="M759" i="9"/>
  <c r="O759" i="9"/>
  <c r="J760" i="9"/>
  <c r="M760" i="9" s="1"/>
  <c r="K760" i="9"/>
  <c r="L760" i="9"/>
  <c r="J761" i="9"/>
  <c r="K761" i="9"/>
  <c r="L761" i="9"/>
  <c r="M761" i="9" s="1"/>
  <c r="O761" i="9"/>
  <c r="J762" i="9"/>
  <c r="K762" i="9"/>
  <c r="M762" i="9" s="1"/>
  <c r="L762" i="9"/>
  <c r="O762" i="9"/>
  <c r="J763" i="9"/>
  <c r="M763" i="9" s="1"/>
  <c r="K763" i="9"/>
  <c r="L763" i="9"/>
  <c r="O763" i="9"/>
  <c r="J764" i="9"/>
  <c r="K764" i="9"/>
  <c r="L764" i="9"/>
  <c r="O764" i="9"/>
  <c r="J765" i="9"/>
  <c r="M765" i="9" s="1"/>
  <c r="K765" i="9"/>
  <c r="L765" i="9"/>
  <c r="O765" i="9"/>
  <c r="J766" i="9"/>
  <c r="K766" i="9"/>
  <c r="L766" i="9"/>
  <c r="O766" i="9"/>
  <c r="J767" i="9"/>
  <c r="K767" i="9"/>
  <c r="M767" i="9" s="1"/>
  <c r="L767" i="9"/>
  <c r="O767" i="9"/>
  <c r="J768" i="9"/>
  <c r="K768" i="9"/>
  <c r="L768" i="9"/>
  <c r="M768" i="9"/>
  <c r="O768" i="9"/>
  <c r="J769" i="9"/>
  <c r="K769" i="9"/>
  <c r="L769" i="9"/>
  <c r="M769" i="9" s="1"/>
  <c r="O769" i="9"/>
  <c r="J770" i="9"/>
  <c r="K770" i="9"/>
  <c r="L770" i="9"/>
  <c r="M770" i="9"/>
  <c r="O770" i="9"/>
  <c r="J771" i="9"/>
  <c r="M771" i="9" s="1"/>
  <c r="K771" i="9"/>
  <c r="L771" i="9"/>
  <c r="O771" i="9"/>
  <c r="J772" i="9"/>
  <c r="K772" i="9"/>
  <c r="L772" i="9"/>
  <c r="O772" i="9"/>
  <c r="J773" i="9"/>
  <c r="M773" i="9" s="1"/>
  <c r="K773" i="9"/>
  <c r="L773" i="9"/>
  <c r="J774" i="9"/>
  <c r="K774" i="9"/>
  <c r="L774" i="9"/>
  <c r="O774" i="9"/>
  <c r="J775" i="9"/>
  <c r="K775" i="9"/>
  <c r="M775" i="9" s="1"/>
  <c r="L775" i="9"/>
  <c r="O775" i="9"/>
  <c r="J776" i="9"/>
  <c r="K776" i="9"/>
  <c r="L776" i="9"/>
  <c r="M776" i="9"/>
  <c r="J777" i="9"/>
  <c r="K777" i="9"/>
  <c r="L777" i="9"/>
  <c r="M777" i="9" s="1"/>
  <c r="O777" i="9"/>
  <c r="J778" i="9"/>
  <c r="K778" i="9"/>
  <c r="L778" i="9"/>
  <c r="M778" i="9"/>
  <c r="O778" i="9"/>
  <c r="J779" i="9"/>
  <c r="M779" i="9" s="1"/>
  <c r="K779" i="9"/>
  <c r="L779" i="9"/>
  <c r="O779" i="9"/>
  <c r="J780" i="9"/>
  <c r="M780" i="9" s="1"/>
  <c r="K780" i="9"/>
  <c r="L780" i="9"/>
  <c r="O780" i="9"/>
  <c r="J781" i="9"/>
  <c r="M781" i="9" s="1"/>
  <c r="K781" i="9"/>
  <c r="L781" i="9"/>
  <c r="O781" i="9"/>
  <c r="J782" i="9"/>
  <c r="K782" i="9"/>
  <c r="L782" i="9"/>
  <c r="O782" i="9"/>
  <c r="J783" i="9"/>
  <c r="K783" i="9"/>
  <c r="L783" i="9"/>
  <c r="M783" i="9"/>
  <c r="O783" i="9"/>
  <c r="J784" i="9"/>
  <c r="K784" i="9"/>
  <c r="L784" i="9"/>
  <c r="M784" i="9" s="1"/>
  <c r="O784" i="9"/>
  <c r="J785" i="9"/>
  <c r="K785" i="9"/>
  <c r="L785" i="9"/>
  <c r="M785" i="9" s="1"/>
  <c r="O785" i="9"/>
  <c r="J786" i="9"/>
  <c r="K786" i="9"/>
  <c r="M786" i="9" s="1"/>
  <c r="L786" i="9"/>
  <c r="O786" i="9"/>
  <c r="J787" i="9"/>
  <c r="K787" i="9"/>
  <c r="L787" i="9"/>
  <c r="O787" i="9"/>
  <c r="J788" i="9"/>
  <c r="M788" i="9" s="1"/>
  <c r="K788" i="9"/>
  <c r="L788" i="9"/>
  <c r="O788" i="9"/>
  <c r="J789" i="9"/>
  <c r="K789" i="9"/>
  <c r="L789" i="9"/>
  <c r="M789" i="9"/>
  <c r="O789" i="9"/>
  <c r="J790" i="9"/>
  <c r="M790" i="9" s="1"/>
  <c r="K790" i="9"/>
  <c r="L790" i="9"/>
  <c r="O790" i="9"/>
  <c r="J791" i="9"/>
  <c r="K791" i="9"/>
  <c r="L791" i="9"/>
  <c r="M791" i="9"/>
  <c r="O791" i="9"/>
  <c r="J792" i="9"/>
  <c r="M792" i="9" s="1"/>
  <c r="K792" i="9"/>
  <c r="L792" i="9"/>
  <c r="J793" i="9"/>
  <c r="K793" i="9"/>
  <c r="L793" i="9"/>
  <c r="M793" i="9" s="1"/>
  <c r="O793" i="9"/>
  <c r="J794" i="9"/>
  <c r="K794" i="9"/>
  <c r="M794" i="9" s="1"/>
  <c r="L794" i="9"/>
  <c r="O794" i="9"/>
  <c r="J795" i="9"/>
  <c r="K795" i="9"/>
  <c r="L795" i="9"/>
  <c r="O795" i="9"/>
  <c r="J796" i="9"/>
  <c r="K796" i="9"/>
  <c r="L796" i="9"/>
  <c r="O796" i="9"/>
  <c r="J797" i="9"/>
  <c r="K797" i="9"/>
  <c r="L797" i="9"/>
  <c r="M797" i="9"/>
  <c r="O797" i="9"/>
  <c r="J798" i="9"/>
  <c r="M798" i="9" s="1"/>
  <c r="K798" i="9"/>
  <c r="L798" i="9"/>
  <c r="O798" i="9"/>
  <c r="J799" i="9"/>
  <c r="K799" i="9"/>
  <c r="L799" i="9"/>
  <c r="M799" i="9"/>
  <c r="O799" i="9"/>
  <c r="J800" i="9"/>
  <c r="M800" i="9" s="1"/>
  <c r="K800" i="9"/>
  <c r="L800" i="9"/>
  <c r="O800" i="9"/>
  <c r="J801" i="9"/>
  <c r="K801" i="9"/>
  <c r="L801" i="9"/>
  <c r="M801" i="9" s="1"/>
  <c r="O801" i="9"/>
  <c r="J802" i="9"/>
  <c r="K802" i="9"/>
  <c r="L802" i="9"/>
  <c r="M802" i="9"/>
  <c r="O802" i="9"/>
  <c r="J803" i="9"/>
  <c r="K803" i="9"/>
  <c r="L803" i="9"/>
  <c r="J804" i="9"/>
  <c r="K804" i="9"/>
  <c r="L804" i="9"/>
  <c r="O804" i="9"/>
  <c r="J805" i="9"/>
  <c r="K805" i="9"/>
  <c r="L805" i="9"/>
  <c r="O805" i="9"/>
  <c r="J806" i="9"/>
  <c r="K806" i="9"/>
  <c r="L806" i="9"/>
  <c r="O806" i="9"/>
  <c r="J807" i="9"/>
  <c r="K807" i="9"/>
  <c r="M807" i="9" s="1"/>
  <c r="L807" i="9"/>
  <c r="J808" i="9"/>
  <c r="M808" i="9" s="1"/>
  <c r="K808" i="9"/>
  <c r="L808" i="9"/>
  <c r="J809" i="9"/>
  <c r="M809" i="9" s="1"/>
  <c r="K809" i="9"/>
  <c r="L809" i="9"/>
  <c r="O809" i="9"/>
  <c r="J810" i="9"/>
  <c r="K810" i="9"/>
  <c r="M810" i="9" s="1"/>
  <c r="L810" i="9"/>
  <c r="O810" i="9"/>
  <c r="J811" i="9"/>
  <c r="M811" i="9" s="1"/>
  <c r="K811" i="9"/>
  <c r="L811" i="9"/>
  <c r="J812" i="9"/>
  <c r="K812" i="9"/>
  <c r="L812" i="9"/>
  <c r="O812" i="9"/>
  <c r="J813" i="9"/>
  <c r="M813" i="9" s="1"/>
  <c r="K813" i="9"/>
  <c r="L813" i="9"/>
  <c r="O813" i="9"/>
  <c r="J814" i="9"/>
  <c r="M814" i="9" s="1"/>
  <c r="K814" i="9"/>
  <c r="L814" i="9"/>
  <c r="O814" i="9"/>
  <c r="J815" i="9"/>
  <c r="K815" i="9"/>
  <c r="M815" i="9" s="1"/>
  <c r="L815" i="9"/>
  <c r="J816" i="9"/>
  <c r="K816" i="9"/>
  <c r="L816" i="9"/>
  <c r="M816" i="9"/>
  <c r="O816" i="9"/>
  <c r="J817" i="9"/>
  <c r="K817" i="9"/>
  <c r="L817" i="9"/>
  <c r="M817" i="9" s="1"/>
  <c r="O817" i="9"/>
  <c r="J818" i="9"/>
  <c r="M818" i="9" s="1"/>
  <c r="K818" i="9"/>
  <c r="L818" i="9"/>
  <c r="O818" i="9"/>
  <c r="J819" i="9"/>
  <c r="M819" i="9" s="1"/>
  <c r="K819" i="9"/>
  <c r="L819" i="9"/>
  <c r="O819" i="9"/>
  <c r="J820" i="9"/>
  <c r="M820" i="9" s="1"/>
  <c r="K820" i="9"/>
  <c r="L820" i="9"/>
  <c r="O820" i="9"/>
  <c r="J821" i="9"/>
  <c r="K821" i="9"/>
  <c r="L821" i="9"/>
  <c r="M821" i="9"/>
  <c r="O821" i="9"/>
  <c r="J822" i="9"/>
  <c r="K822" i="9"/>
  <c r="L822" i="9"/>
  <c r="O822" i="9"/>
  <c r="J823" i="9"/>
  <c r="M823" i="9" s="1"/>
  <c r="K823" i="9"/>
  <c r="L823" i="9"/>
  <c r="O823" i="9"/>
  <c r="J824" i="9"/>
  <c r="K824" i="9"/>
  <c r="L824" i="9"/>
  <c r="M824" i="9" s="1"/>
  <c r="J825" i="9"/>
  <c r="K825" i="9"/>
  <c r="L825" i="9"/>
  <c r="M825" i="9"/>
  <c r="O825" i="9"/>
  <c r="J826" i="9"/>
  <c r="M826" i="9" s="1"/>
  <c r="K826" i="9"/>
  <c r="L826" i="9"/>
  <c r="O826" i="9"/>
  <c r="J827" i="9"/>
  <c r="M827" i="9" s="1"/>
  <c r="K827" i="9"/>
  <c r="L827" i="9"/>
  <c r="O827" i="9"/>
  <c r="J828" i="9"/>
  <c r="K828" i="9"/>
  <c r="L828" i="9"/>
  <c r="O828" i="9"/>
  <c r="J829" i="9"/>
  <c r="K829" i="9"/>
  <c r="L829" i="9"/>
  <c r="M829" i="9" s="1"/>
  <c r="O829" i="9"/>
  <c r="J830" i="9"/>
  <c r="M830" i="9" s="1"/>
  <c r="K830" i="9"/>
  <c r="L830" i="9"/>
  <c r="O830" i="9"/>
  <c r="J831" i="9"/>
  <c r="M831" i="9" s="1"/>
  <c r="K831" i="9"/>
  <c r="L831" i="9"/>
  <c r="O831" i="9"/>
  <c r="J832" i="9"/>
  <c r="K832" i="9"/>
  <c r="L832" i="9"/>
  <c r="M832" i="9"/>
  <c r="O832" i="9"/>
  <c r="J833" i="9"/>
  <c r="K833" i="9"/>
  <c r="L833" i="9"/>
  <c r="M833" i="9"/>
  <c r="O833" i="9"/>
  <c r="J834" i="9"/>
  <c r="K834" i="9"/>
  <c r="L834" i="9"/>
  <c r="O834" i="9"/>
  <c r="J835" i="9"/>
  <c r="M835" i="9" s="1"/>
  <c r="K835" i="9"/>
  <c r="L835" i="9"/>
  <c r="O835" i="9"/>
  <c r="J836" i="9"/>
  <c r="K836" i="9"/>
  <c r="L836" i="9"/>
  <c r="O836" i="9"/>
  <c r="J837" i="9"/>
  <c r="K837" i="9"/>
  <c r="L837" i="9"/>
  <c r="M837" i="9"/>
  <c r="O837" i="9"/>
  <c r="J838" i="9"/>
  <c r="M838" i="9" s="1"/>
  <c r="K838" i="9"/>
  <c r="L838" i="9"/>
  <c r="O838" i="9"/>
  <c r="J839" i="9"/>
  <c r="M839" i="9" s="1"/>
  <c r="K839" i="9"/>
  <c r="L839" i="9"/>
  <c r="O839" i="9"/>
  <c r="J840" i="9"/>
  <c r="K840" i="9"/>
  <c r="L840" i="9"/>
  <c r="M840" i="9"/>
  <c r="J841" i="9"/>
  <c r="M841" i="9" s="1"/>
  <c r="K841" i="9"/>
  <c r="L841" i="9"/>
  <c r="O841" i="9"/>
  <c r="J842" i="9"/>
  <c r="M842" i="9" s="1"/>
  <c r="K842" i="9"/>
  <c r="L842" i="9"/>
  <c r="O842" i="9"/>
  <c r="J843" i="9"/>
  <c r="M843" i="9" s="1"/>
  <c r="K843" i="9"/>
  <c r="L843" i="9"/>
  <c r="O843" i="9"/>
  <c r="J844" i="9"/>
  <c r="K844" i="9"/>
  <c r="L844" i="9"/>
  <c r="O844" i="9"/>
  <c r="J845" i="9"/>
  <c r="K845" i="9"/>
  <c r="L845" i="9"/>
  <c r="M845" i="9"/>
  <c r="J846" i="9"/>
  <c r="M846" i="9" s="1"/>
  <c r="K846" i="9"/>
  <c r="L846" i="9"/>
  <c r="O846" i="9"/>
  <c r="J847" i="9"/>
  <c r="K847" i="9"/>
  <c r="L847" i="9"/>
  <c r="M847" i="9"/>
  <c r="O847" i="9"/>
  <c r="J848" i="9"/>
  <c r="M848" i="9" s="1"/>
  <c r="K848" i="9"/>
  <c r="L848" i="9"/>
  <c r="O848" i="9"/>
  <c r="J849" i="9"/>
  <c r="M849" i="9" s="1"/>
  <c r="K849" i="9"/>
  <c r="L849" i="9"/>
  <c r="O849" i="9"/>
  <c r="J850" i="9"/>
  <c r="M850" i="9" s="1"/>
  <c r="K850" i="9"/>
  <c r="L850" i="9"/>
  <c r="O850" i="9"/>
  <c r="J851" i="9"/>
  <c r="K851" i="9"/>
  <c r="L851" i="9"/>
  <c r="M851" i="9" s="1"/>
  <c r="O851" i="9"/>
  <c r="J852" i="9"/>
  <c r="K852" i="9"/>
  <c r="L852" i="9"/>
  <c r="O852" i="9"/>
  <c r="J853" i="9"/>
  <c r="M853" i="9" s="1"/>
  <c r="K853" i="9"/>
  <c r="L853" i="9"/>
  <c r="J854" i="9"/>
  <c r="K854" i="9"/>
  <c r="L854" i="9"/>
  <c r="O854" i="9"/>
  <c r="J855" i="9"/>
  <c r="K855" i="9"/>
  <c r="L855" i="9"/>
  <c r="M855" i="9" s="1"/>
  <c r="O855" i="9"/>
  <c r="J856" i="9"/>
  <c r="M856" i="9" s="1"/>
  <c r="K856" i="9"/>
  <c r="L856" i="9"/>
  <c r="J857" i="9"/>
  <c r="M857" i="9" s="1"/>
  <c r="K857" i="9"/>
  <c r="L857" i="9"/>
  <c r="O857" i="9"/>
  <c r="J858" i="9"/>
  <c r="K858" i="9"/>
  <c r="L858" i="9"/>
  <c r="M858" i="9"/>
  <c r="O858" i="9"/>
  <c r="J859" i="9"/>
  <c r="K859" i="9"/>
  <c r="L859" i="9"/>
  <c r="M859" i="9" s="1"/>
  <c r="O859" i="9"/>
  <c r="J860" i="9"/>
  <c r="K860" i="9"/>
  <c r="L860" i="9"/>
  <c r="O860" i="9"/>
  <c r="J861" i="9"/>
  <c r="M861" i="9" s="1"/>
  <c r="K861" i="9"/>
  <c r="L861" i="9"/>
  <c r="O861" i="9"/>
  <c r="J862" i="9"/>
  <c r="K862" i="9"/>
  <c r="L862" i="9"/>
  <c r="O862" i="9"/>
  <c r="J863" i="9"/>
  <c r="K863" i="9"/>
  <c r="L863" i="9"/>
  <c r="M863" i="9" s="1"/>
  <c r="O863" i="9"/>
  <c r="J864" i="9"/>
  <c r="K864" i="9"/>
  <c r="M864" i="9" s="1"/>
  <c r="L864" i="9"/>
  <c r="O864" i="9"/>
  <c r="J865" i="9"/>
  <c r="K865" i="9"/>
  <c r="L865" i="9"/>
  <c r="M865" i="9"/>
  <c r="O865" i="9"/>
  <c r="J866" i="9"/>
  <c r="M866" i="9" s="1"/>
  <c r="K866" i="9"/>
  <c r="L866" i="9"/>
  <c r="O866" i="9"/>
  <c r="J867" i="9"/>
  <c r="M867" i="9" s="1"/>
  <c r="K867" i="9"/>
  <c r="L867" i="9"/>
  <c r="O867" i="9"/>
  <c r="J868" i="9"/>
  <c r="K868" i="9"/>
  <c r="L868" i="9"/>
  <c r="O868" i="9"/>
  <c r="J869" i="9"/>
  <c r="M869" i="9" s="1"/>
  <c r="K869" i="9"/>
  <c r="L869" i="9"/>
  <c r="O869" i="9"/>
  <c r="J870" i="9"/>
  <c r="M870" i="9" s="1"/>
  <c r="K870" i="9"/>
  <c r="L870" i="9"/>
  <c r="O870" i="9"/>
  <c r="J871" i="9"/>
  <c r="K871" i="9"/>
  <c r="L871" i="9"/>
  <c r="M871" i="9" s="1"/>
  <c r="O871" i="9"/>
  <c r="J872" i="9"/>
  <c r="K872" i="9"/>
  <c r="M872" i="9" s="1"/>
  <c r="L872" i="9"/>
  <c r="J873" i="9"/>
  <c r="K873" i="9"/>
  <c r="L873" i="9"/>
  <c r="M873" i="9"/>
  <c r="O873" i="9"/>
  <c r="J874" i="9"/>
  <c r="M874" i="9" s="1"/>
  <c r="K874" i="9"/>
  <c r="L874" i="9"/>
  <c r="O874" i="9"/>
  <c r="J875" i="9"/>
  <c r="M875" i="9" s="1"/>
  <c r="K875" i="9"/>
  <c r="L875" i="9"/>
  <c r="O875" i="9"/>
  <c r="J876" i="9"/>
  <c r="K876" i="9"/>
  <c r="L876" i="9"/>
  <c r="J877" i="9"/>
  <c r="M877" i="9" s="1"/>
  <c r="K877" i="9"/>
  <c r="L877" i="9"/>
  <c r="O877" i="9"/>
  <c r="J878" i="9"/>
  <c r="M878" i="9" s="1"/>
  <c r="K878" i="9"/>
  <c r="L878" i="9"/>
  <c r="O878" i="9"/>
  <c r="J879" i="9"/>
  <c r="K879" i="9"/>
  <c r="L879" i="9"/>
  <c r="M879" i="9" s="1"/>
  <c r="O879" i="9"/>
  <c r="J880" i="9"/>
  <c r="K880" i="9"/>
  <c r="M880" i="9" s="1"/>
  <c r="L880" i="9"/>
  <c r="O880" i="9"/>
  <c r="J881" i="9"/>
  <c r="K881" i="9"/>
  <c r="L881" i="9"/>
  <c r="M881" i="9"/>
  <c r="O881" i="9"/>
  <c r="J882" i="9"/>
  <c r="M882" i="9" s="1"/>
  <c r="K882" i="9"/>
  <c r="L882" i="9"/>
  <c r="O882" i="9"/>
  <c r="J883" i="9"/>
  <c r="M883" i="9" s="1"/>
  <c r="K883" i="9"/>
  <c r="L883" i="9"/>
  <c r="O883" i="9"/>
  <c r="J884" i="9"/>
  <c r="M884" i="9" s="1"/>
  <c r="K884" i="9"/>
  <c r="L884" i="9"/>
  <c r="J885" i="9"/>
  <c r="M885" i="9" s="1"/>
  <c r="K885" i="9"/>
  <c r="L885" i="9"/>
  <c r="O885" i="9"/>
  <c r="J886" i="9"/>
  <c r="M886" i="9" s="1"/>
  <c r="K886" i="9"/>
  <c r="L886" i="9"/>
  <c r="O886" i="9"/>
  <c r="J887" i="9"/>
  <c r="K887" i="9"/>
  <c r="L887" i="9"/>
  <c r="M887" i="9"/>
  <c r="O887" i="9"/>
  <c r="J888" i="9"/>
  <c r="K888" i="9"/>
  <c r="M888" i="9" s="1"/>
  <c r="L888" i="9"/>
  <c r="J889" i="9"/>
  <c r="K889" i="9"/>
  <c r="L889" i="9"/>
  <c r="M889" i="9"/>
  <c r="O889" i="9"/>
  <c r="J890" i="9"/>
  <c r="M890" i="9" s="1"/>
  <c r="K890" i="9"/>
  <c r="L890" i="9"/>
  <c r="O890" i="9"/>
  <c r="J891" i="9"/>
  <c r="M891" i="9" s="1"/>
  <c r="K891" i="9"/>
  <c r="L891" i="9"/>
  <c r="O891" i="9"/>
  <c r="J892" i="9"/>
  <c r="M892" i="9" s="1"/>
  <c r="K892" i="9"/>
  <c r="L892" i="9"/>
  <c r="O892" i="9"/>
  <c r="J893" i="9"/>
  <c r="M893" i="9" s="1"/>
  <c r="K893" i="9"/>
  <c r="L893" i="9"/>
  <c r="O893" i="9"/>
  <c r="J894" i="9"/>
  <c r="K894" i="9"/>
  <c r="L894" i="9"/>
  <c r="O894" i="9"/>
  <c r="J895" i="9"/>
  <c r="K895" i="9"/>
  <c r="L895" i="9"/>
  <c r="M895" i="9"/>
  <c r="J896" i="9"/>
  <c r="K896" i="9"/>
  <c r="M896" i="9" s="1"/>
  <c r="L896" i="9"/>
  <c r="O896" i="9"/>
  <c r="J897" i="9"/>
  <c r="K897" i="9"/>
  <c r="L897" i="9"/>
  <c r="M897" i="9"/>
  <c r="O897" i="9"/>
  <c r="J898" i="9"/>
  <c r="M898" i="9" s="1"/>
  <c r="K898" i="9"/>
  <c r="L898" i="9"/>
  <c r="O898" i="9"/>
  <c r="J899" i="9"/>
  <c r="M899" i="9" s="1"/>
  <c r="K899" i="9"/>
  <c r="L899" i="9"/>
  <c r="J900" i="9"/>
  <c r="M900" i="9" s="1"/>
  <c r="K900" i="9"/>
  <c r="L900" i="9"/>
  <c r="O900" i="9"/>
  <c r="J901" i="9"/>
  <c r="M901" i="9" s="1"/>
  <c r="K901" i="9"/>
  <c r="L901" i="9"/>
  <c r="O901" i="9"/>
  <c r="J902" i="9"/>
  <c r="K902" i="9"/>
  <c r="L902" i="9"/>
  <c r="O902" i="9"/>
  <c r="J903" i="9"/>
  <c r="K903" i="9"/>
  <c r="L903" i="9"/>
  <c r="M903" i="9"/>
  <c r="O903" i="9"/>
  <c r="J904" i="9"/>
  <c r="K904" i="9"/>
  <c r="M904" i="9" s="1"/>
  <c r="L904" i="9"/>
  <c r="J905" i="9"/>
  <c r="K905" i="9"/>
  <c r="L905" i="9"/>
  <c r="M905" i="9"/>
  <c r="O905" i="9"/>
  <c r="J906" i="9"/>
  <c r="M906" i="9" s="1"/>
  <c r="K906" i="9"/>
  <c r="L906" i="9"/>
  <c r="O906" i="9"/>
  <c r="J907" i="9"/>
  <c r="M907" i="9" s="1"/>
  <c r="K907" i="9"/>
  <c r="L907" i="9"/>
  <c r="O907" i="9"/>
  <c r="J908" i="9"/>
  <c r="K908" i="9"/>
  <c r="L908" i="9"/>
  <c r="O908" i="9"/>
  <c r="J909" i="9"/>
  <c r="M909" i="9" s="1"/>
  <c r="K909" i="9"/>
  <c r="L909" i="9"/>
  <c r="O909" i="9"/>
  <c r="J910" i="9"/>
  <c r="K910" i="9"/>
  <c r="L910" i="9"/>
  <c r="O910" i="9"/>
  <c r="J911" i="9"/>
  <c r="K911" i="9"/>
  <c r="L911" i="9"/>
  <c r="M911" i="9"/>
  <c r="O911" i="9"/>
  <c r="J912" i="9"/>
  <c r="M912" i="9" s="1"/>
  <c r="K912" i="9"/>
  <c r="L912" i="9"/>
  <c r="O912" i="9"/>
  <c r="J913" i="9"/>
  <c r="K913" i="9"/>
  <c r="L913" i="9"/>
  <c r="M913" i="9"/>
  <c r="O913" i="9"/>
  <c r="J914" i="9"/>
  <c r="M914" i="9" s="1"/>
  <c r="K914" i="9"/>
  <c r="L914" i="9"/>
  <c r="O914" i="9"/>
  <c r="J915" i="9"/>
  <c r="M915" i="9" s="1"/>
  <c r="K915" i="9"/>
  <c r="L915" i="9"/>
  <c r="O915" i="9"/>
  <c r="J916" i="9"/>
  <c r="M916" i="9" s="1"/>
  <c r="K916" i="9"/>
  <c r="L916" i="9"/>
  <c r="O916" i="9"/>
  <c r="J917" i="9"/>
  <c r="M917" i="9" s="1"/>
  <c r="K917" i="9"/>
  <c r="L917" i="9"/>
  <c r="O917" i="9"/>
  <c r="J918" i="9"/>
  <c r="K918" i="9"/>
  <c r="L918" i="9"/>
  <c r="O918" i="9"/>
  <c r="J919" i="9"/>
  <c r="K919" i="9"/>
  <c r="L919" i="9"/>
  <c r="M919" i="9"/>
  <c r="O919" i="9"/>
  <c r="J920" i="9"/>
  <c r="K920" i="9"/>
  <c r="L920" i="9"/>
  <c r="J921" i="9"/>
  <c r="K921" i="9"/>
  <c r="L921" i="9"/>
  <c r="M921" i="9"/>
  <c r="O921" i="9"/>
  <c r="J922" i="9"/>
  <c r="M922" i="9" s="1"/>
  <c r="K922" i="9"/>
  <c r="L922" i="9"/>
  <c r="O922" i="9"/>
  <c r="J923" i="9"/>
  <c r="M923" i="9" s="1"/>
  <c r="K923" i="9"/>
  <c r="L923" i="9"/>
  <c r="O923" i="9"/>
  <c r="J924" i="9"/>
  <c r="K924" i="9"/>
  <c r="L924" i="9"/>
  <c r="O924" i="9"/>
  <c r="J925" i="9"/>
  <c r="M925" i="9" s="1"/>
  <c r="K925" i="9"/>
  <c r="L925" i="9"/>
  <c r="O925" i="9"/>
  <c r="J926" i="9"/>
  <c r="K926" i="9"/>
  <c r="L926" i="9"/>
  <c r="O926" i="9"/>
  <c r="J927" i="9"/>
  <c r="K927" i="9"/>
  <c r="L927" i="9"/>
  <c r="M927" i="9"/>
  <c r="O927" i="9"/>
  <c r="J928" i="9"/>
  <c r="K928" i="9"/>
  <c r="L928" i="9"/>
  <c r="O928" i="9"/>
  <c r="J929" i="9"/>
  <c r="K929" i="9"/>
  <c r="L929" i="9"/>
  <c r="M929" i="9"/>
  <c r="J930" i="9"/>
  <c r="M930" i="9" s="1"/>
  <c r="K930" i="9"/>
  <c r="L930" i="9"/>
  <c r="O930" i="9"/>
  <c r="J931" i="9"/>
  <c r="M931" i="9" s="1"/>
  <c r="K931" i="9"/>
  <c r="L931" i="9"/>
  <c r="O931" i="9"/>
  <c r="J932" i="9"/>
  <c r="M932" i="9" s="1"/>
  <c r="K932" i="9"/>
  <c r="L932" i="9"/>
  <c r="O932" i="9"/>
  <c r="J933" i="9"/>
  <c r="M933" i="9" s="1"/>
  <c r="K933" i="9"/>
  <c r="L933" i="9"/>
  <c r="J934" i="9"/>
  <c r="K934" i="9"/>
  <c r="L934" i="9"/>
  <c r="O934" i="9"/>
  <c r="J935" i="9"/>
  <c r="K935" i="9"/>
  <c r="L935" i="9"/>
  <c r="M935" i="9"/>
  <c r="O935" i="9"/>
  <c r="J936" i="9"/>
  <c r="M936" i="9" s="1"/>
  <c r="K936" i="9"/>
  <c r="L936" i="9"/>
  <c r="J937" i="9"/>
  <c r="K937" i="9"/>
  <c r="L937" i="9"/>
  <c r="M937" i="9"/>
  <c r="O937" i="9"/>
  <c r="J938" i="9"/>
  <c r="M938" i="9" s="1"/>
  <c r="K938" i="9"/>
  <c r="L938" i="9"/>
  <c r="O938" i="9"/>
  <c r="J939" i="9"/>
  <c r="M939" i="9" s="1"/>
  <c r="K939" i="9"/>
  <c r="L939" i="9"/>
  <c r="O939" i="9"/>
  <c r="J940" i="9"/>
  <c r="K940" i="9"/>
  <c r="L940" i="9"/>
  <c r="O940" i="9"/>
  <c r="J941" i="9"/>
  <c r="M941" i="9" s="1"/>
  <c r="K941" i="9"/>
  <c r="L941" i="9"/>
  <c r="O941" i="9"/>
  <c r="J942" i="9"/>
  <c r="K942" i="9"/>
  <c r="L942" i="9"/>
  <c r="J943" i="9"/>
  <c r="K943" i="9"/>
  <c r="L943" i="9"/>
  <c r="M943" i="9"/>
  <c r="O943" i="9"/>
  <c r="J944" i="9"/>
  <c r="K944" i="9"/>
  <c r="L944" i="9"/>
  <c r="O944" i="9"/>
  <c r="J945" i="9"/>
  <c r="K945" i="9"/>
  <c r="L945" i="9"/>
  <c r="M945" i="9"/>
  <c r="O945" i="9"/>
  <c r="J946" i="9"/>
  <c r="M946" i="9" s="1"/>
  <c r="K946" i="9"/>
  <c r="L946" i="9"/>
  <c r="O946" i="9"/>
  <c r="J947" i="9"/>
  <c r="M947" i="9" s="1"/>
  <c r="K947" i="9"/>
  <c r="L947" i="9"/>
  <c r="O947" i="9"/>
  <c r="J948" i="9"/>
  <c r="M948" i="9" s="1"/>
  <c r="K948" i="9"/>
  <c r="L948" i="9"/>
  <c r="J949" i="9"/>
  <c r="K949" i="9"/>
  <c r="L949" i="9"/>
  <c r="O949" i="9"/>
  <c r="J950" i="9"/>
  <c r="K950" i="9"/>
  <c r="L950" i="9"/>
  <c r="O950" i="9"/>
  <c r="J951" i="9"/>
  <c r="K951" i="9"/>
  <c r="L951" i="9"/>
  <c r="M951" i="9" s="1"/>
  <c r="O951" i="9"/>
  <c r="J952" i="9"/>
  <c r="K952" i="9"/>
  <c r="L952" i="9"/>
  <c r="J953" i="9"/>
  <c r="K953" i="9"/>
  <c r="L953" i="9"/>
  <c r="M953" i="9"/>
  <c r="O953" i="9"/>
  <c r="J954" i="9"/>
  <c r="M954" i="9" s="1"/>
  <c r="K954" i="9"/>
  <c r="L954" i="9"/>
  <c r="O954" i="9"/>
  <c r="J955" i="9"/>
  <c r="M955" i="9" s="1"/>
  <c r="K955" i="9"/>
  <c r="L955" i="9"/>
  <c r="O955" i="9"/>
  <c r="J956" i="9"/>
  <c r="K956" i="9"/>
  <c r="L956" i="9"/>
  <c r="O956" i="9"/>
  <c r="J957" i="9"/>
  <c r="M957" i="9" s="1"/>
  <c r="K957" i="9"/>
  <c r="L957" i="9"/>
  <c r="O957" i="9"/>
  <c r="J958" i="9"/>
  <c r="K958" i="9"/>
  <c r="L958" i="9"/>
  <c r="O958" i="9"/>
  <c r="J959" i="9"/>
  <c r="K959" i="9"/>
  <c r="L959" i="9"/>
  <c r="M959" i="9" s="1"/>
  <c r="O959" i="9"/>
  <c r="J960" i="9"/>
  <c r="M960" i="9" s="1"/>
  <c r="K960" i="9"/>
  <c r="L960" i="9"/>
  <c r="O960" i="9"/>
  <c r="J961" i="9"/>
  <c r="M961" i="9" s="1"/>
  <c r="K961" i="9"/>
  <c r="L961" i="9"/>
  <c r="O961" i="9"/>
  <c r="J962" i="9"/>
  <c r="M962" i="9" s="1"/>
  <c r="K962" i="9"/>
  <c r="L962" i="9"/>
  <c r="O962" i="9"/>
  <c r="J963" i="9"/>
  <c r="M963" i="9" s="1"/>
  <c r="K963" i="9"/>
  <c r="L963" i="9"/>
  <c r="O963" i="9"/>
  <c r="J964" i="9"/>
  <c r="M964" i="9" s="1"/>
  <c r="K964" i="9"/>
  <c r="L964" i="9"/>
  <c r="J965" i="9"/>
  <c r="M965" i="9" s="1"/>
  <c r="K965" i="9"/>
  <c r="L965" i="9"/>
  <c r="O965" i="9"/>
  <c r="J966" i="9"/>
  <c r="K966" i="9"/>
  <c r="L966" i="9"/>
  <c r="O966" i="9"/>
  <c r="J967" i="9"/>
  <c r="K967" i="9"/>
  <c r="L967" i="9"/>
  <c r="M967" i="9"/>
  <c r="O967" i="9"/>
  <c r="J968" i="9"/>
  <c r="M968" i="9" s="1"/>
  <c r="K968" i="9"/>
  <c r="L968" i="9"/>
  <c r="J969" i="9"/>
  <c r="M969" i="9" s="1"/>
  <c r="K969" i="9"/>
  <c r="L969" i="9"/>
  <c r="O969" i="9"/>
  <c r="J970" i="9"/>
  <c r="M970" i="9" s="1"/>
  <c r="K970" i="9"/>
  <c r="L970" i="9"/>
  <c r="O970" i="9"/>
  <c r="J971" i="9"/>
  <c r="M971" i="9" s="1"/>
  <c r="K971" i="9"/>
  <c r="L971" i="9"/>
  <c r="O971" i="9"/>
  <c r="J972" i="9"/>
  <c r="K972" i="9"/>
  <c r="L972" i="9"/>
  <c r="O972" i="9"/>
  <c r="J973" i="9"/>
  <c r="M973" i="9" s="1"/>
  <c r="K973" i="9"/>
  <c r="L973" i="9"/>
  <c r="O973" i="9"/>
  <c r="J974" i="9"/>
  <c r="M974" i="9" s="1"/>
  <c r="K974" i="9"/>
  <c r="L974" i="9"/>
  <c r="O974" i="9"/>
  <c r="J975" i="9"/>
  <c r="K975" i="9"/>
  <c r="L975" i="9"/>
  <c r="M975" i="9"/>
  <c r="J976" i="9"/>
  <c r="M976" i="9" s="1"/>
  <c r="K976" i="9"/>
  <c r="L976" i="9"/>
  <c r="O976" i="9"/>
  <c r="J977" i="9"/>
  <c r="M977" i="9" s="1"/>
  <c r="K977" i="9"/>
  <c r="L977" i="9"/>
  <c r="O977" i="9"/>
  <c r="J978" i="9"/>
  <c r="M978" i="9" s="1"/>
  <c r="K978" i="9"/>
  <c r="L978" i="9"/>
  <c r="O978" i="9"/>
  <c r="J979" i="9"/>
  <c r="M979" i="9" s="1"/>
  <c r="K979" i="9"/>
  <c r="L979" i="9"/>
  <c r="J980" i="9"/>
  <c r="K980" i="9"/>
  <c r="L980" i="9"/>
  <c r="O980" i="9"/>
  <c r="J981" i="9"/>
  <c r="M981" i="9" s="1"/>
  <c r="K981" i="9"/>
  <c r="L981" i="9"/>
  <c r="O981" i="9"/>
  <c r="J982" i="9"/>
  <c r="K982" i="9"/>
  <c r="L982" i="9"/>
  <c r="O982" i="9"/>
  <c r="J983" i="9"/>
  <c r="K983" i="9"/>
  <c r="L983" i="9"/>
  <c r="M983" i="9"/>
  <c r="J984" i="9"/>
  <c r="M984" i="9" s="1"/>
  <c r="K984" i="9"/>
  <c r="L984" i="9"/>
  <c r="J985" i="9"/>
  <c r="K985" i="9"/>
  <c r="L985" i="9"/>
  <c r="M985" i="9"/>
  <c r="O985" i="9"/>
  <c r="J986" i="9"/>
  <c r="M986" i="9" s="1"/>
  <c r="K986" i="9"/>
  <c r="L986" i="9"/>
  <c r="O986" i="9"/>
  <c r="J987" i="9"/>
  <c r="M987" i="9" s="1"/>
  <c r="K987" i="9"/>
  <c r="L987" i="9"/>
  <c r="O987" i="9"/>
  <c r="J988" i="9"/>
  <c r="M988" i="9" s="1"/>
  <c r="K988" i="9"/>
  <c r="L988" i="9"/>
  <c r="O988" i="9"/>
  <c r="J989" i="9"/>
  <c r="M989" i="9" s="1"/>
  <c r="K989" i="9"/>
  <c r="L989" i="9"/>
  <c r="O989" i="9"/>
  <c r="J990" i="9"/>
  <c r="K990" i="9"/>
  <c r="L990" i="9"/>
  <c r="O990" i="9"/>
  <c r="J991" i="9"/>
  <c r="M991" i="9" s="1"/>
  <c r="K991" i="9"/>
  <c r="L991" i="9"/>
  <c r="O991" i="9"/>
  <c r="J992" i="9"/>
  <c r="K992" i="9"/>
  <c r="L992" i="9"/>
  <c r="O992" i="9"/>
  <c r="J993" i="9"/>
  <c r="M993" i="9" s="1"/>
  <c r="K993" i="9"/>
  <c r="L993" i="9"/>
  <c r="O993" i="9"/>
  <c r="J994" i="9"/>
  <c r="K994" i="9"/>
  <c r="L994" i="9"/>
  <c r="M994" i="9"/>
  <c r="O994" i="9"/>
  <c r="J995" i="9"/>
  <c r="M995" i="9" s="1"/>
  <c r="K995" i="9"/>
  <c r="L995" i="9"/>
  <c r="O995" i="9"/>
  <c r="J996" i="9"/>
  <c r="K996" i="9"/>
  <c r="L996" i="9"/>
  <c r="J997" i="9"/>
  <c r="M997" i="9" s="1"/>
  <c r="K997" i="9"/>
  <c r="L997" i="9"/>
  <c r="O997" i="9"/>
  <c r="J998" i="9"/>
  <c r="K998" i="9"/>
  <c r="L998" i="9"/>
  <c r="O998" i="9"/>
  <c r="J999" i="9"/>
  <c r="M999" i="9" s="1"/>
  <c r="K999" i="9"/>
  <c r="L999" i="9"/>
  <c r="O999" i="9"/>
  <c r="J1000" i="9"/>
  <c r="K1000" i="9"/>
  <c r="L1000" i="9"/>
  <c r="J1001" i="9"/>
  <c r="M1001" i="9" s="1"/>
  <c r="K1001" i="9"/>
  <c r="L1001" i="9"/>
  <c r="O1001" i="9"/>
  <c r="M223" i="11"/>
  <c r="L223" i="11"/>
  <c r="K223" i="11"/>
  <c r="J223" i="11"/>
  <c r="I223" i="11"/>
  <c r="H223" i="11"/>
  <c r="G223" i="11"/>
  <c r="F223" i="11"/>
  <c r="D223" i="11"/>
  <c r="C223" i="11"/>
  <c r="B223" i="11"/>
  <c r="M222" i="11"/>
  <c r="L222" i="11"/>
  <c r="K222" i="11"/>
  <c r="J222" i="11"/>
  <c r="I222" i="11"/>
  <c r="H222" i="11"/>
  <c r="G222" i="11"/>
  <c r="F222" i="11"/>
  <c r="D222" i="11"/>
  <c r="C222" i="11"/>
  <c r="M221" i="11"/>
  <c r="L221" i="11"/>
  <c r="K221" i="11"/>
  <c r="J221" i="11"/>
  <c r="I221" i="11"/>
  <c r="H221" i="11"/>
  <c r="G221" i="11"/>
  <c r="F221" i="11"/>
  <c r="D221" i="11"/>
  <c r="C221" i="11"/>
  <c r="B221" i="11"/>
  <c r="M220" i="11"/>
  <c r="L220" i="11"/>
  <c r="K220" i="11"/>
  <c r="J220" i="11"/>
  <c r="I220" i="11"/>
  <c r="H220" i="11"/>
  <c r="G220" i="11"/>
  <c r="F220" i="11"/>
  <c r="D220" i="11"/>
  <c r="C220" i="11"/>
  <c r="B220" i="11"/>
  <c r="M219" i="11"/>
  <c r="L219" i="11"/>
  <c r="K219" i="11"/>
  <c r="J219" i="11"/>
  <c r="I219" i="11"/>
  <c r="H219" i="11"/>
  <c r="G219" i="11"/>
  <c r="F219" i="11"/>
  <c r="D219" i="11"/>
  <c r="C219" i="11"/>
  <c r="B219" i="11"/>
  <c r="M218" i="11"/>
  <c r="L218" i="11"/>
  <c r="K218" i="11"/>
  <c r="J218" i="11"/>
  <c r="I218" i="11"/>
  <c r="H218" i="11"/>
  <c r="G218" i="11"/>
  <c r="F218" i="11"/>
  <c r="D218" i="11"/>
  <c r="C218" i="11"/>
  <c r="B218" i="11"/>
  <c r="M217" i="11"/>
  <c r="L217" i="11"/>
  <c r="K217" i="11"/>
  <c r="J217" i="11"/>
  <c r="I217" i="11"/>
  <c r="H217" i="11"/>
  <c r="G217" i="11"/>
  <c r="F217" i="11"/>
  <c r="D217" i="11"/>
  <c r="C217" i="11"/>
  <c r="B217" i="11"/>
  <c r="M216" i="11"/>
  <c r="L216" i="11"/>
  <c r="K216" i="11"/>
  <c r="J216" i="11"/>
  <c r="I216" i="11"/>
  <c r="H216" i="11"/>
  <c r="G216" i="11"/>
  <c r="F216" i="11"/>
  <c r="C216" i="11"/>
  <c r="B216" i="11"/>
  <c r="M215" i="11"/>
  <c r="L215" i="11"/>
  <c r="K215" i="11"/>
  <c r="J215" i="11"/>
  <c r="I215" i="11"/>
  <c r="H215" i="11"/>
  <c r="G215" i="11"/>
  <c r="F215" i="11"/>
  <c r="D215" i="11"/>
  <c r="C215" i="11"/>
  <c r="B215" i="11"/>
  <c r="M214" i="11"/>
  <c r="L214" i="11"/>
  <c r="K214" i="11"/>
  <c r="J214" i="11"/>
  <c r="I214" i="11"/>
  <c r="H214" i="11"/>
  <c r="G214" i="11"/>
  <c r="F214" i="11"/>
  <c r="D214" i="11"/>
  <c r="C214" i="11"/>
  <c r="B214" i="11"/>
  <c r="M213" i="11"/>
  <c r="L213" i="11"/>
  <c r="K213" i="11"/>
  <c r="J213" i="11"/>
  <c r="I213" i="11"/>
  <c r="H213" i="11"/>
  <c r="G213" i="11"/>
  <c r="F213" i="11"/>
  <c r="D213" i="11"/>
  <c r="C213" i="11"/>
  <c r="B213" i="11"/>
  <c r="M212" i="11"/>
  <c r="L212" i="11"/>
  <c r="K212" i="11"/>
  <c r="J212" i="11"/>
  <c r="I212" i="11"/>
  <c r="H212" i="11"/>
  <c r="G212" i="11"/>
  <c r="F212" i="11"/>
  <c r="D212" i="11"/>
  <c r="C212" i="11"/>
  <c r="B212" i="11"/>
  <c r="M211" i="11"/>
  <c r="L211" i="11"/>
  <c r="K211" i="11"/>
  <c r="J211" i="11"/>
  <c r="I211" i="11"/>
  <c r="H211" i="11"/>
  <c r="G211" i="11"/>
  <c r="F211" i="11"/>
  <c r="D211" i="11"/>
  <c r="B211" i="11"/>
  <c r="M210" i="11"/>
  <c r="L210" i="11"/>
  <c r="K210" i="11"/>
  <c r="J210" i="11"/>
  <c r="I210" i="11"/>
  <c r="H210" i="11"/>
  <c r="G210" i="11"/>
  <c r="F210" i="11"/>
  <c r="D210" i="11"/>
  <c r="C210" i="11"/>
  <c r="B210" i="11"/>
  <c r="M209" i="11"/>
  <c r="L209" i="11"/>
  <c r="K209" i="11"/>
  <c r="J209" i="11"/>
  <c r="I209" i="11"/>
  <c r="H209" i="11"/>
  <c r="G209" i="11"/>
  <c r="F209" i="11"/>
  <c r="D209" i="11"/>
  <c r="C209" i="11"/>
  <c r="B209" i="11"/>
  <c r="M208" i="11"/>
  <c r="L208" i="11"/>
  <c r="K208" i="11"/>
  <c r="J208" i="11"/>
  <c r="I208" i="11"/>
  <c r="H208" i="11"/>
  <c r="G208" i="11"/>
  <c r="F208" i="11"/>
  <c r="D208" i="11"/>
  <c r="C208" i="11"/>
  <c r="B208" i="11"/>
  <c r="M207" i="11"/>
  <c r="L207" i="11"/>
  <c r="K207" i="11"/>
  <c r="J207" i="11"/>
  <c r="I207" i="11"/>
  <c r="H207" i="11"/>
  <c r="G207" i="11"/>
  <c r="F207" i="11"/>
  <c r="D207" i="11"/>
  <c r="C207" i="11"/>
  <c r="B207" i="11"/>
  <c r="M206" i="11"/>
  <c r="L206" i="11"/>
  <c r="K206" i="11"/>
  <c r="J206" i="11"/>
  <c r="I206" i="11"/>
  <c r="H206" i="11"/>
  <c r="G206" i="11"/>
  <c r="F206" i="11"/>
  <c r="D206" i="11"/>
  <c r="C206" i="11"/>
  <c r="M205" i="11"/>
  <c r="L205" i="11"/>
  <c r="K205" i="11"/>
  <c r="J205" i="11"/>
  <c r="I205" i="11"/>
  <c r="H205" i="11"/>
  <c r="G205" i="11"/>
  <c r="F205" i="11"/>
  <c r="D205" i="11"/>
  <c r="C205" i="11"/>
  <c r="B205" i="11"/>
  <c r="M204" i="11"/>
  <c r="L204" i="11"/>
  <c r="K204" i="11"/>
  <c r="J204" i="11"/>
  <c r="I204" i="11"/>
  <c r="H204" i="11"/>
  <c r="G204" i="11"/>
  <c r="F204" i="11"/>
  <c r="D204" i="11"/>
  <c r="C204" i="11"/>
  <c r="B204" i="11"/>
  <c r="M203" i="11"/>
  <c r="L203" i="11"/>
  <c r="K203" i="11"/>
  <c r="J203" i="11"/>
  <c r="I203" i="11"/>
  <c r="H203" i="11"/>
  <c r="G203" i="11"/>
  <c r="F203" i="11"/>
  <c r="D203" i="11"/>
  <c r="C203" i="11"/>
  <c r="B203" i="11"/>
  <c r="M202" i="11"/>
  <c r="L202" i="11"/>
  <c r="K202" i="11"/>
  <c r="J202" i="11"/>
  <c r="I202" i="11"/>
  <c r="H202" i="11"/>
  <c r="G202" i="11"/>
  <c r="F202" i="11"/>
  <c r="D202" i="11"/>
  <c r="C202" i="11"/>
  <c r="B202" i="11"/>
  <c r="M201" i="11"/>
  <c r="L201" i="11"/>
  <c r="K201" i="11"/>
  <c r="J201" i="11"/>
  <c r="I201" i="11"/>
  <c r="H201" i="11"/>
  <c r="G201" i="11"/>
  <c r="F201" i="11"/>
  <c r="D201" i="11"/>
  <c r="C201" i="11"/>
  <c r="B201" i="11"/>
  <c r="M200" i="11"/>
  <c r="L200" i="11"/>
  <c r="K200" i="11"/>
  <c r="J200" i="11"/>
  <c r="I200" i="11"/>
  <c r="H200" i="11"/>
  <c r="G200" i="11"/>
  <c r="F200" i="11"/>
  <c r="C200" i="11"/>
  <c r="B200" i="11"/>
  <c r="M199" i="11"/>
  <c r="L199" i="11"/>
  <c r="K199" i="11"/>
  <c r="J199" i="11"/>
  <c r="I199" i="11"/>
  <c r="H199" i="11"/>
  <c r="G199" i="11"/>
  <c r="F199" i="11"/>
  <c r="D199" i="11"/>
  <c r="C199" i="11"/>
  <c r="B199" i="11"/>
  <c r="M198" i="11"/>
  <c r="L198" i="11"/>
  <c r="K198" i="11"/>
  <c r="J198" i="11"/>
  <c r="I198" i="11"/>
  <c r="H198" i="11"/>
  <c r="G198" i="11"/>
  <c r="F198" i="11"/>
  <c r="D198" i="11"/>
  <c r="C198" i="11"/>
  <c r="B198" i="11"/>
  <c r="M197" i="11"/>
  <c r="L197" i="11"/>
  <c r="K197" i="11"/>
  <c r="J197" i="11"/>
  <c r="I197" i="11"/>
  <c r="H197" i="11"/>
  <c r="G197" i="11"/>
  <c r="F197" i="11"/>
  <c r="D197" i="11"/>
  <c r="C197" i="11"/>
  <c r="B197" i="11"/>
  <c r="M196" i="11"/>
  <c r="L196" i="11"/>
  <c r="K196" i="11"/>
  <c r="J196" i="11"/>
  <c r="I196" i="11"/>
  <c r="H196" i="11"/>
  <c r="G196" i="11"/>
  <c r="F196" i="11"/>
  <c r="D196" i="11"/>
  <c r="C196" i="11"/>
  <c r="B196" i="11"/>
  <c r="M195" i="11"/>
  <c r="L195" i="11"/>
  <c r="K195" i="11"/>
  <c r="J195" i="11"/>
  <c r="I195" i="11"/>
  <c r="H195" i="11"/>
  <c r="G195" i="11"/>
  <c r="F195" i="11"/>
  <c r="D195" i="11"/>
  <c r="B195" i="11"/>
  <c r="M194" i="11"/>
  <c r="L194" i="11"/>
  <c r="K194" i="11"/>
  <c r="J194" i="11"/>
  <c r="I194" i="11"/>
  <c r="H194" i="11"/>
  <c r="G194" i="11"/>
  <c r="F194" i="11"/>
  <c r="D194" i="11"/>
  <c r="C194" i="11"/>
  <c r="B194" i="11"/>
  <c r="M193" i="11"/>
  <c r="L193" i="11"/>
  <c r="K193" i="11"/>
  <c r="J193" i="11"/>
  <c r="I193" i="11"/>
  <c r="H193" i="11"/>
  <c r="G193" i="11"/>
  <c r="F193" i="11"/>
  <c r="D193" i="11"/>
  <c r="C193" i="11"/>
  <c r="B193" i="11"/>
  <c r="M192" i="11"/>
  <c r="L192" i="11"/>
  <c r="K192" i="11"/>
  <c r="J192" i="11"/>
  <c r="I192" i="11"/>
  <c r="H192" i="11"/>
  <c r="G192" i="11"/>
  <c r="F192" i="11"/>
  <c r="D192" i="11"/>
  <c r="C192" i="11"/>
  <c r="B192" i="11"/>
  <c r="M191" i="11"/>
  <c r="L191" i="11"/>
  <c r="K191" i="11"/>
  <c r="J191" i="11"/>
  <c r="I191" i="11"/>
  <c r="H191" i="11"/>
  <c r="G191" i="11"/>
  <c r="F191" i="11"/>
  <c r="D191" i="11"/>
  <c r="C191" i="11"/>
  <c r="B191" i="11"/>
  <c r="M190" i="11"/>
  <c r="L190" i="11"/>
  <c r="K190" i="11"/>
  <c r="J190" i="11"/>
  <c r="I190" i="11"/>
  <c r="H190" i="11"/>
  <c r="G190" i="11"/>
  <c r="F190" i="11"/>
  <c r="D190" i="11"/>
  <c r="C190" i="11"/>
  <c r="M189" i="11"/>
  <c r="L189" i="11"/>
  <c r="K189" i="11"/>
  <c r="J189" i="11"/>
  <c r="I189" i="11"/>
  <c r="H189" i="11"/>
  <c r="G189" i="11"/>
  <c r="F189" i="11"/>
  <c r="D189" i="11"/>
  <c r="C189" i="11"/>
  <c r="B189" i="11"/>
  <c r="M188" i="11"/>
  <c r="L188" i="11"/>
  <c r="K188" i="11"/>
  <c r="J188" i="11"/>
  <c r="I188" i="11"/>
  <c r="H188" i="11"/>
  <c r="G188" i="11"/>
  <c r="F188" i="11"/>
  <c r="D188" i="11"/>
  <c r="C188" i="11"/>
  <c r="B188" i="11"/>
  <c r="M187" i="11"/>
  <c r="L187" i="11"/>
  <c r="K187" i="11"/>
  <c r="J187" i="11"/>
  <c r="I187" i="11"/>
  <c r="H187" i="11"/>
  <c r="G187" i="11"/>
  <c r="F187" i="11"/>
  <c r="D187" i="11"/>
  <c r="C187" i="11"/>
  <c r="B187" i="11"/>
  <c r="M186" i="11"/>
  <c r="L186" i="11"/>
  <c r="K186" i="11"/>
  <c r="J186" i="11"/>
  <c r="I186" i="11"/>
  <c r="H186" i="11"/>
  <c r="G186" i="11"/>
  <c r="F186" i="11"/>
  <c r="D186" i="11"/>
  <c r="C186" i="11"/>
  <c r="B186" i="11"/>
  <c r="M185" i="11"/>
  <c r="L185" i="11"/>
  <c r="K185" i="11"/>
  <c r="J185" i="11"/>
  <c r="I185" i="11"/>
  <c r="H185" i="11"/>
  <c r="G185" i="11"/>
  <c r="F185" i="11"/>
  <c r="D185" i="11"/>
  <c r="C185" i="11"/>
  <c r="B185" i="11"/>
  <c r="M184" i="11"/>
  <c r="L184" i="11"/>
  <c r="K184" i="11"/>
  <c r="J184" i="11"/>
  <c r="I184" i="11"/>
  <c r="H184" i="11"/>
  <c r="G184" i="11"/>
  <c r="F184" i="11"/>
  <c r="C184" i="11"/>
  <c r="B184" i="11"/>
  <c r="M183" i="11"/>
  <c r="L183" i="11"/>
  <c r="K183" i="11"/>
  <c r="J183" i="11"/>
  <c r="I183" i="11"/>
  <c r="H183" i="11"/>
  <c r="G183" i="11"/>
  <c r="F183" i="11"/>
  <c r="D183" i="11"/>
  <c r="C183" i="11"/>
  <c r="B183" i="11"/>
  <c r="M182" i="11"/>
  <c r="L182" i="11"/>
  <c r="K182" i="11"/>
  <c r="J182" i="11"/>
  <c r="I182" i="11"/>
  <c r="H182" i="11"/>
  <c r="G182" i="11"/>
  <c r="F182" i="11"/>
  <c r="D182" i="11"/>
  <c r="C182" i="11"/>
  <c r="B182" i="11"/>
  <c r="M181" i="11"/>
  <c r="L181" i="11"/>
  <c r="K181" i="11"/>
  <c r="J181" i="11"/>
  <c r="I181" i="11"/>
  <c r="H181" i="11"/>
  <c r="G181" i="11"/>
  <c r="F181" i="11"/>
  <c r="D181" i="11"/>
  <c r="C181" i="11"/>
  <c r="B181" i="11"/>
  <c r="M180" i="11"/>
  <c r="L180" i="11"/>
  <c r="K180" i="11"/>
  <c r="J180" i="11"/>
  <c r="I180" i="11"/>
  <c r="H180" i="11"/>
  <c r="G180" i="11"/>
  <c r="F180" i="11"/>
  <c r="D180" i="11"/>
  <c r="C180" i="11"/>
  <c r="B180" i="11"/>
  <c r="M179" i="11"/>
  <c r="L179" i="11"/>
  <c r="K179" i="11"/>
  <c r="J179" i="11"/>
  <c r="I179" i="11"/>
  <c r="H179" i="11"/>
  <c r="G179" i="11"/>
  <c r="F179" i="11"/>
  <c r="D179" i="11"/>
  <c r="B179" i="11"/>
  <c r="M178" i="11"/>
  <c r="L178" i="11"/>
  <c r="K178" i="11"/>
  <c r="J178" i="11"/>
  <c r="I178" i="11"/>
  <c r="H178" i="11"/>
  <c r="G178" i="11"/>
  <c r="F178" i="11"/>
  <c r="D178" i="11"/>
  <c r="C178" i="11"/>
  <c r="B178" i="11"/>
  <c r="M177" i="11"/>
  <c r="L177" i="11"/>
  <c r="K177" i="11"/>
  <c r="J177" i="11"/>
  <c r="I177" i="11"/>
  <c r="H177" i="11"/>
  <c r="G177" i="11"/>
  <c r="F177" i="11"/>
  <c r="D177" i="11"/>
  <c r="C177" i="11"/>
  <c r="B177" i="11"/>
  <c r="M176" i="11"/>
  <c r="L176" i="11"/>
  <c r="K176" i="11"/>
  <c r="J176" i="11"/>
  <c r="I176" i="11"/>
  <c r="H176" i="11"/>
  <c r="G176" i="11"/>
  <c r="F176" i="11"/>
  <c r="D176" i="11"/>
  <c r="C176" i="11"/>
  <c r="B176" i="11"/>
  <c r="M175" i="11"/>
  <c r="L175" i="11"/>
  <c r="K175" i="11"/>
  <c r="J175" i="11"/>
  <c r="I175" i="11"/>
  <c r="H175" i="11"/>
  <c r="G175" i="11"/>
  <c r="F175" i="11"/>
  <c r="D175" i="11"/>
  <c r="C175" i="11"/>
  <c r="B175" i="11"/>
  <c r="M174" i="11"/>
  <c r="L174" i="11"/>
  <c r="K174" i="11"/>
  <c r="J174" i="11"/>
  <c r="I174" i="11"/>
  <c r="H174" i="11"/>
  <c r="G174" i="11"/>
  <c r="F174" i="11"/>
  <c r="D174" i="11"/>
  <c r="C174" i="11"/>
  <c r="M173" i="11"/>
  <c r="L173" i="11"/>
  <c r="K173" i="11"/>
  <c r="J173" i="11"/>
  <c r="I173" i="11"/>
  <c r="H173" i="11"/>
  <c r="G173" i="11"/>
  <c r="F173" i="11"/>
  <c r="D173" i="11"/>
  <c r="C173" i="11"/>
  <c r="B173" i="11"/>
  <c r="M172" i="11"/>
  <c r="L172" i="11"/>
  <c r="K172" i="11"/>
  <c r="J172" i="11"/>
  <c r="I172" i="11"/>
  <c r="H172" i="11"/>
  <c r="G172" i="11"/>
  <c r="F172" i="11"/>
  <c r="D172" i="11"/>
  <c r="C172" i="11"/>
  <c r="B172" i="11"/>
  <c r="M171" i="11"/>
  <c r="L171" i="11"/>
  <c r="K171" i="11"/>
  <c r="J171" i="11"/>
  <c r="I171" i="11"/>
  <c r="H171" i="11"/>
  <c r="G171" i="11"/>
  <c r="F171" i="11"/>
  <c r="D171" i="11"/>
  <c r="C171" i="11"/>
  <c r="B171" i="11"/>
  <c r="M170" i="11"/>
  <c r="L170" i="11"/>
  <c r="K170" i="11"/>
  <c r="J170" i="11"/>
  <c r="I170" i="11"/>
  <c r="H170" i="11"/>
  <c r="G170" i="11"/>
  <c r="F170" i="11"/>
  <c r="D170" i="11"/>
  <c r="C170" i="11"/>
  <c r="B170" i="11"/>
  <c r="M169" i="11"/>
  <c r="L169" i="11"/>
  <c r="K169" i="11"/>
  <c r="J169" i="11"/>
  <c r="I169" i="11"/>
  <c r="H169" i="11"/>
  <c r="G169" i="11"/>
  <c r="F169" i="11"/>
  <c r="D169" i="11"/>
  <c r="C169" i="11"/>
  <c r="B169" i="11"/>
  <c r="M168" i="11"/>
  <c r="L168" i="11"/>
  <c r="K168" i="11"/>
  <c r="J168" i="11"/>
  <c r="I168" i="11"/>
  <c r="H168" i="11"/>
  <c r="G168" i="11"/>
  <c r="F168" i="11"/>
  <c r="C168" i="11"/>
  <c r="B168" i="11"/>
  <c r="M167" i="11"/>
  <c r="L167" i="11"/>
  <c r="K167" i="11"/>
  <c r="J167" i="11"/>
  <c r="I167" i="11"/>
  <c r="H167" i="11"/>
  <c r="G167" i="11"/>
  <c r="F167" i="11"/>
  <c r="D167" i="11"/>
  <c r="C167" i="11"/>
  <c r="B167" i="11"/>
  <c r="M166" i="11"/>
  <c r="L166" i="11"/>
  <c r="K166" i="11"/>
  <c r="J166" i="11"/>
  <c r="I166" i="11"/>
  <c r="H166" i="11"/>
  <c r="G166" i="11"/>
  <c r="F166" i="11"/>
  <c r="D166" i="11"/>
  <c r="C166" i="11"/>
  <c r="B166" i="11"/>
  <c r="M165" i="11"/>
  <c r="L165" i="11"/>
  <c r="K165" i="11"/>
  <c r="J165" i="11"/>
  <c r="I165" i="11"/>
  <c r="H165" i="11"/>
  <c r="G165" i="11"/>
  <c r="F165" i="11"/>
  <c r="D165" i="11"/>
  <c r="C165" i="11"/>
  <c r="B165" i="11"/>
  <c r="M164" i="11"/>
  <c r="L164" i="11"/>
  <c r="K164" i="11"/>
  <c r="J164" i="11"/>
  <c r="I164" i="11"/>
  <c r="H164" i="11"/>
  <c r="G164" i="11"/>
  <c r="F164" i="11"/>
  <c r="D164" i="11"/>
  <c r="C164" i="11"/>
  <c r="B164" i="11"/>
  <c r="M163" i="11"/>
  <c r="L163" i="11"/>
  <c r="K163" i="11"/>
  <c r="J163" i="11"/>
  <c r="I163" i="11"/>
  <c r="H163" i="11"/>
  <c r="G163" i="11"/>
  <c r="F163" i="11"/>
  <c r="D163" i="11"/>
  <c r="B163" i="11"/>
  <c r="M162" i="11"/>
  <c r="L162" i="11"/>
  <c r="K162" i="11"/>
  <c r="J162" i="11"/>
  <c r="I162" i="11"/>
  <c r="H162" i="11"/>
  <c r="G162" i="11"/>
  <c r="F162" i="11"/>
  <c r="D162" i="11"/>
  <c r="C162" i="11"/>
  <c r="B162" i="11"/>
  <c r="M161" i="11"/>
  <c r="L161" i="11"/>
  <c r="K161" i="11"/>
  <c r="J161" i="11"/>
  <c r="I161" i="11"/>
  <c r="H161" i="11"/>
  <c r="G161" i="11"/>
  <c r="F161" i="11"/>
  <c r="D161" i="11"/>
  <c r="C161" i="11"/>
  <c r="B161" i="11"/>
  <c r="M160" i="11"/>
  <c r="L160" i="11"/>
  <c r="K160" i="11"/>
  <c r="J160" i="11"/>
  <c r="I160" i="11"/>
  <c r="H160" i="11"/>
  <c r="G160" i="11"/>
  <c r="F160" i="11"/>
  <c r="D160" i="11"/>
  <c r="C160" i="11"/>
  <c r="B160" i="11"/>
  <c r="M159" i="11"/>
  <c r="L159" i="11"/>
  <c r="K159" i="11"/>
  <c r="J159" i="11"/>
  <c r="I159" i="11"/>
  <c r="H159" i="11"/>
  <c r="G159" i="11"/>
  <c r="F159" i="11"/>
  <c r="D159" i="11"/>
  <c r="C159" i="11"/>
  <c r="B159" i="11"/>
  <c r="M158" i="11"/>
  <c r="L158" i="11"/>
  <c r="K158" i="11"/>
  <c r="J158" i="11"/>
  <c r="I158" i="11"/>
  <c r="H158" i="11"/>
  <c r="G158" i="11"/>
  <c r="F158" i="11"/>
  <c r="D158" i="11"/>
  <c r="C158" i="11"/>
  <c r="M157" i="11"/>
  <c r="L157" i="11"/>
  <c r="K157" i="11"/>
  <c r="J157" i="11"/>
  <c r="I157" i="11"/>
  <c r="H157" i="11"/>
  <c r="G157" i="11"/>
  <c r="F157" i="11"/>
  <c r="D157" i="11"/>
  <c r="C157" i="11"/>
  <c r="B157" i="11"/>
  <c r="M156" i="11"/>
  <c r="L156" i="11"/>
  <c r="K156" i="11"/>
  <c r="J156" i="11"/>
  <c r="I156" i="11"/>
  <c r="H156" i="11"/>
  <c r="G156" i="11"/>
  <c r="F156" i="11"/>
  <c r="D156" i="11"/>
  <c r="C156" i="11"/>
  <c r="B156" i="11"/>
  <c r="M155" i="11"/>
  <c r="L155" i="11"/>
  <c r="K155" i="11"/>
  <c r="J155" i="11"/>
  <c r="I155" i="11"/>
  <c r="H155" i="11"/>
  <c r="G155" i="11"/>
  <c r="F155" i="11"/>
  <c r="D155" i="11"/>
  <c r="C155" i="11"/>
  <c r="B155" i="11"/>
  <c r="M154" i="11"/>
  <c r="L154" i="11"/>
  <c r="K154" i="11"/>
  <c r="J154" i="11"/>
  <c r="I154" i="11"/>
  <c r="H154" i="11"/>
  <c r="G154" i="11"/>
  <c r="F154" i="11"/>
  <c r="D154" i="11"/>
  <c r="C154" i="11"/>
  <c r="B154" i="11"/>
  <c r="M153" i="11"/>
  <c r="L153" i="11"/>
  <c r="K153" i="11"/>
  <c r="J153" i="11"/>
  <c r="I153" i="11"/>
  <c r="H153" i="11"/>
  <c r="G153" i="11"/>
  <c r="F153" i="11"/>
  <c r="D153" i="11"/>
  <c r="C153" i="11"/>
  <c r="B153" i="11"/>
  <c r="M152" i="11"/>
  <c r="L152" i="11"/>
  <c r="K152" i="11"/>
  <c r="J152" i="11"/>
  <c r="I152" i="11"/>
  <c r="H152" i="11"/>
  <c r="G152" i="11"/>
  <c r="F152" i="11"/>
  <c r="C152" i="11"/>
  <c r="B152" i="11"/>
  <c r="M151" i="11"/>
  <c r="L151" i="11"/>
  <c r="K151" i="11"/>
  <c r="J151" i="11"/>
  <c r="I151" i="11"/>
  <c r="H151" i="11"/>
  <c r="G151" i="11"/>
  <c r="F151" i="11"/>
  <c r="D151" i="11"/>
  <c r="C151" i="11"/>
  <c r="B151" i="11"/>
  <c r="M150" i="11"/>
  <c r="L150" i="11"/>
  <c r="K150" i="11"/>
  <c r="J150" i="11"/>
  <c r="I150" i="11"/>
  <c r="H150" i="11"/>
  <c r="G150" i="11"/>
  <c r="F150" i="11"/>
  <c r="D150" i="11"/>
  <c r="C150" i="11"/>
  <c r="B150" i="11"/>
  <c r="M149" i="11"/>
  <c r="L149" i="11"/>
  <c r="K149" i="11"/>
  <c r="J149" i="11"/>
  <c r="I149" i="11"/>
  <c r="H149" i="11"/>
  <c r="G149" i="11"/>
  <c r="F149" i="11"/>
  <c r="D149" i="11"/>
  <c r="C149" i="11"/>
  <c r="B149" i="11"/>
  <c r="M148" i="11"/>
  <c r="L148" i="11"/>
  <c r="K148" i="11"/>
  <c r="J148" i="11"/>
  <c r="I148" i="11"/>
  <c r="H148" i="11"/>
  <c r="G148" i="11"/>
  <c r="F148" i="11"/>
  <c r="D148" i="11"/>
  <c r="C148" i="11"/>
  <c r="B148" i="11"/>
  <c r="M147" i="11"/>
  <c r="L147" i="11"/>
  <c r="K147" i="11"/>
  <c r="J147" i="11"/>
  <c r="I147" i="11"/>
  <c r="H147" i="11"/>
  <c r="G147" i="11"/>
  <c r="F147" i="11"/>
  <c r="D147" i="11"/>
  <c r="B147" i="11"/>
  <c r="M146" i="11"/>
  <c r="L146" i="11"/>
  <c r="K146" i="11"/>
  <c r="J146" i="11"/>
  <c r="I146" i="11"/>
  <c r="H146" i="11"/>
  <c r="G146" i="11"/>
  <c r="F146" i="11"/>
  <c r="D146" i="11"/>
  <c r="C146" i="11"/>
  <c r="B146" i="11"/>
  <c r="M145" i="11"/>
  <c r="L145" i="11"/>
  <c r="K145" i="11"/>
  <c r="J145" i="11"/>
  <c r="I145" i="11"/>
  <c r="H145" i="11"/>
  <c r="G145" i="11"/>
  <c r="F145" i="11"/>
  <c r="D145" i="11"/>
  <c r="C145" i="11"/>
  <c r="B145" i="11"/>
  <c r="M144" i="11"/>
  <c r="L144" i="11"/>
  <c r="K144" i="11"/>
  <c r="J144" i="11"/>
  <c r="I144" i="11"/>
  <c r="H144" i="11"/>
  <c r="G144" i="11"/>
  <c r="F144" i="11"/>
  <c r="D144" i="11"/>
  <c r="C144" i="11"/>
  <c r="B144" i="11"/>
  <c r="M143" i="11"/>
  <c r="L143" i="11"/>
  <c r="K143" i="11"/>
  <c r="J143" i="11"/>
  <c r="I143" i="11"/>
  <c r="H143" i="11"/>
  <c r="G143" i="11"/>
  <c r="F143" i="11"/>
  <c r="D143" i="11"/>
  <c r="C143" i="11"/>
  <c r="B143" i="11"/>
  <c r="M142" i="11"/>
  <c r="L142" i="11"/>
  <c r="K142" i="11"/>
  <c r="J142" i="11"/>
  <c r="I142" i="11"/>
  <c r="H142" i="11"/>
  <c r="G142" i="11"/>
  <c r="F142" i="11"/>
  <c r="D142" i="11"/>
  <c r="C142" i="11"/>
  <c r="M141" i="11"/>
  <c r="L141" i="11"/>
  <c r="K141" i="11"/>
  <c r="J141" i="11"/>
  <c r="I141" i="11"/>
  <c r="H141" i="11"/>
  <c r="G141" i="11"/>
  <c r="F141" i="11"/>
  <c r="D141" i="11"/>
  <c r="C141" i="11"/>
  <c r="B141" i="11"/>
  <c r="M140" i="11"/>
  <c r="L140" i="11"/>
  <c r="K140" i="11"/>
  <c r="J140" i="11"/>
  <c r="I140" i="11"/>
  <c r="H140" i="11"/>
  <c r="G140" i="11"/>
  <c r="F140" i="11"/>
  <c r="D140" i="11"/>
  <c r="C140" i="11"/>
  <c r="B140" i="11"/>
  <c r="M139" i="11"/>
  <c r="L139" i="11"/>
  <c r="K139" i="11"/>
  <c r="J139" i="11"/>
  <c r="I139" i="11"/>
  <c r="H139" i="11"/>
  <c r="G139" i="11"/>
  <c r="F139" i="11"/>
  <c r="D139" i="11"/>
  <c r="C139" i="11"/>
  <c r="B139" i="11"/>
  <c r="M138" i="11"/>
  <c r="L138" i="11"/>
  <c r="K138" i="11"/>
  <c r="J138" i="11"/>
  <c r="I138" i="11"/>
  <c r="H138" i="11"/>
  <c r="G138" i="11"/>
  <c r="F138" i="11"/>
  <c r="D138" i="11"/>
  <c r="C138" i="11"/>
  <c r="B138" i="11"/>
  <c r="M137" i="11"/>
  <c r="L137" i="11"/>
  <c r="K137" i="11"/>
  <c r="J137" i="11"/>
  <c r="I137" i="11"/>
  <c r="H137" i="11"/>
  <c r="G137" i="11"/>
  <c r="F137" i="11"/>
  <c r="D137" i="11"/>
  <c r="C137" i="11"/>
  <c r="B137" i="11"/>
  <c r="M136" i="11"/>
  <c r="L136" i="11"/>
  <c r="K136" i="11"/>
  <c r="J136" i="11"/>
  <c r="I136" i="11"/>
  <c r="H136" i="11"/>
  <c r="G136" i="11"/>
  <c r="F136" i="11"/>
  <c r="C136" i="11"/>
  <c r="B136" i="11"/>
  <c r="M135" i="11"/>
  <c r="L135" i="11"/>
  <c r="K135" i="11"/>
  <c r="J135" i="11"/>
  <c r="I135" i="11"/>
  <c r="H135" i="11"/>
  <c r="G135" i="11"/>
  <c r="F135" i="11"/>
  <c r="D135" i="11"/>
  <c r="C135" i="11"/>
  <c r="B135" i="11"/>
  <c r="M134" i="11"/>
  <c r="L134" i="11"/>
  <c r="K134" i="11"/>
  <c r="J134" i="11"/>
  <c r="I134" i="11"/>
  <c r="H134" i="11"/>
  <c r="G134" i="11"/>
  <c r="F134" i="11"/>
  <c r="D134" i="11"/>
  <c r="C134" i="11"/>
  <c r="B134" i="11"/>
  <c r="M133" i="11"/>
  <c r="L133" i="11"/>
  <c r="K133" i="11"/>
  <c r="J133" i="11"/>
  <c r="I133" i="11"/>
  <c r="H133" i="11"/>
  <c r="G133" i="11"/>
  <c r="F133" i="11"/>
  <c r="D133" i="11"/>
  <c r="C133" i="11"/>
  <c r="B133" i="11"/>
  <c r="M132" i="11"/>
  <c r="L132" i="11"/>
  <c r="K132" i="11"/>
  <c r="J132" i="11"/>
  <c r="I132" i="11"/>
  <c r="H132" i="11"/>
  <c r="G132" i="11"/>
  <c r="F132" i="11"/>
  <c r="D132" i="11"/>
  <c r="C132" i="11"/>
  <c r="B132" i="11"/>
  <c r="M131" i="11"/>
  <c r="L131" i="11"/>
  <c r="K131" i="11"/>
  <c r="J131" i="11"/>
  <c r="I131" i="11"/>
  <c r="H131" i="11"/>
  <c r="G131" i="11"/>
  <c r="F131" i="11"/>
  <c r="D131" i="11"/>
  <c r="B131" i="11"/>
  <c r="M130" i="11"/>
  <c r="L130" i="11"/>
  <c r="K130" i="11"/>
  <c r="J130" i="11"/>
  <c r="I130" i="11"/>
  <c r="H130" i="11"/>
  <c r="G130" i="11"/>
  <c r="F130" i="11"/>
  <c r="D130" i="11"/>
  <c r="C130" i="11"/>
  <c r="B130" i="11"/>
  <c r="M129" i="11"/>
  <c r="L129" i="11"/>
  <c r="K129" i="11"/>
  <c r="J129" i="11"/>
  <c r="I129" i="11"/>
  <c r="H129" i="11"/>
  <c r="G129" i="11"/>
  <c r="F129" i="11"/>
  <c r="D129" i="11"/>
  <c r="C129" i="11"/>
  <c r="B129" i="11"/>
  <c r="M128" i="11"/>
  <c r="L128" i="11"/>
  <c r="K128" i="11"/>
  <c r="J128" i="11"/>
  <c r="I128" i="11"/>
  <c r="H128" i="11"/>
  <c r="G128" i="11"/>
  <c r="F128" i="11"/>
  <c r="D128" i="11"/>
  <c r="C128" i="11"/>
  <c r="B128" i="11"/>
  <c r="M127" i="11"/>
  <c r="L127" i="11"/>
  <c r="K127" i="11"/>
  <c r="J127" i="11"/>
  <c r="I127" i="11"/>
  <c r="H127" i="11"/>
  <c r="G127" i="11"/>
  <c r="F127" i="11"/>
  <c r="D127" i="11"/>
  <c r="C127" i="11"/>
  <c r="B127" i="11"/>
  <c r="M126" i="11"/>
  <c r="L126" i="11"/>
  <c r="K126" i="11"/>
  <c r="J126" i="11"/>
  <c r="I126" i="11"/>
  <c r="H126" i="11"/>
  <c r="G126" i="11"/>
  <c r="F126" i="11"/>
  <c r="D126" i="11"/>
  <c r="C126" i="11"/>
  <c r="M125" i="11"/>
  <c r="L125" i="11"/>
  <c r="K125" i="11"/>
  <c r="J125" i="11"/>
  <c r="I125" i="11"/>
  <c r="H125" i="11"/>
  <c r="G125" i="11"/>
  <c r="F125" i="11"/>
  <c r="D125" i="11"/>
  <c r="C125" i="11"/>
  <c r="B125" i="11"/>
  <c r="M124" i="11"/>
  <c r="L124" i="11"/>
  <c r="K124" i="11"/>
  <c r="J124" i="11"/>
  <c r="I124" i="11"/>
  <c r="H124" i="11"/>
  <c r="G124" i="11"/>
  <c r="F124" i="11"/>
  <c r="D124" i="11"/>
  <c r="C124" i="11"/>
  <c r="B124" i="11"/>
  <c r="M123" i="11"/>
  <c r="L123" i="11"/>
  <c r="K123" i="11"/>
  <c r="J123" i="11"/>
  <c r="I123" i="11"/>
  <c r="H123" i="11"/>
  <c r="G123" i="11"/>
  <c r="F123" i="11"/>
  <c r="D123" i="11"/>
  <c r="C123" i="11"/>
  <c r="B123" i="11"/>
  <c r="M122" i="11"/>
  <c r="L122" i="11"/>
  <c r="K122" i="11"/>
  <c r="J122" i="11"/>
  <c r="I122" i="11"/>
  <c r="H122" i="11"/>
  <c r="G122" i="11"/>
  <c r="F122" i="11"/>
  <c r="D122" i="11"/>
  <c r="C122" i="11"/>
  <c r="B122" i="11"/>
  <c r="M121" i="11"/>
  <c r="L121" i="11"/>
  <c r="K121" i="11"/>
  <c r="J121" i="11"/>
  <c r="I121" i="11"/>
  <c r="H121" i="11"/>
  <c r="G121" i="11"/>
  <c r="F121" i="11"/>
  <c r="D121" i="11"/>
  <c r="C121" i="11"/>
  <c r="B121" i="11"/>
  <c r="M120" i="11"/>
  <c r="L120" i="11"/>
  <c r="K120" i="11"/>
  <c r="J120" i="11"/>
  <c r="I120" i="11"/>
  <c r="H120" i="11"/>
  <c r="G120" i="11"/>
  <c r="F120" i="11"/>
  <c r="C120" i="11"/>
  <c r="B120" i="11"/>
  <c r="M119" i="11"/>
  <c r="L119" i="11"/>
  <c r="K119" i="11"/>
  <c r="J119" i="11"/>
  <c r="I119" i="11"/>
  <c r="H119" i="11"/>
  <c r="G119" i="11"/>
  <c r="F119" i="11"/>
  <c r="D119" i="11"/>
  <c r="C119" i="11"/>
  <c r="B119" i="11"/>
  <c r="M118" i="11"/>
  <c r="L118" i="11"/>
  <c r="K118" i="11"/>
  <c r="J118" i="11"/>
  <c r="I118" i="11"/>
  <c r="H118" i="11"/>
  <c r="G118" i="11"/>
  <c r="F118" i="11"/>
  <c r="D118" i="11"/>
  <c r="C118" i="11"/>
  <c r="B118" i="11"/>
  <c r="M117" i="11"/>
  <c r="L117" i="11"/>
  <c r="K117" i="11"/>
  <c r="J117" i="11"/>
  <c r="I117" i="11"/>
  <c r="H117" i="11"/>
  <c r="G117" i="11"/>
  <c r="F117" i="11"/>
  <c r="D117" i="11"/>
  <c r="C117" i="11"/>
  <c r="B117" i="11"/>
  <c r="M116" i="11"/>
  <c r="L116" i="11"/>
  <c r="K116" i="11"/>
  <c r="J116" i="11"/>
  <c r="I116" i="11"/>
  <c r="H116" i="11"/>
  <c r="G116" i="11"/>
  <c r="F116" i="11"/>
  <c r="D116" i="11"/>
  <c r="C116" i="11"/>
  <c r="B116" i="11"/>
  <c r="M115" i="11"/>
  <c r="L115" i="11"/>
  <c r="K115" i="11"/>
  <c r="J115" i="11"/>
  <c r="I115" i="11"/>
  <c r="H115" i="11"/>
  <c r="G115" i="11"/>
  <c r="F115" i="11"/>
  <c r="D115" i="11"/>
  <c r="B115" i="11"/>
  <c r="M114" i="11"/>
  <c r="L114" i="11"/>
  <c r="K114" i="11"/>
  <c r="J114" i="11"/>
  <c r="I114" i="11"/>
  <c r="H114" i="11"/>
  <c r="G114" i="11"/>
  <c r="F114" i="11"/>
  <c r="D114" i="11"/>
  <c r="C114" i="11"/>
  <c r="B114" i="11"/>
  <c r="M113" i="11"/>
  <c r="L113" i="11"/>
  <c r="K113" i="11"/>
  <c r="J113" i="11"/>
  <c r="I113" i="11"/>
  <c r="H113" i="11"/>
  <c r="G113" i="11"/>
  <c r="F113" i="11"/>
  <c r="D113" i="11"/>
  <c r="C113" i="11"/>
  <c r="B113" i="11"/>
  <c r="M112" i="11"/>
  <c r="L112" i="11"/>
  <c r="K112" i="11"/>
  <c r="J112" i="11"/>
  <c r="I112" i="11"/>
  <c r="H112" i="11"/>
  <c r="G112" i="11"/>
  <c r="F112" i="11"/>
  <c r="D112" i="11"/>
  <c r="C112" i="11"/>
  <c r="B112" i="11"/>
  <c r="M111" i="11"/>
  <c r="L111" i="11"/>
  <c r="K111" i="11"/>
  <c r="J111" i="11"/>
  <c r="I111" i="11"/>
  <c r="H111" i="11"/>
  <c r="G111" i="11"/>
  <c r="F111" i="11"/>
  <c r="D111" i="11"/>
  <c r="C111" i="11"/>
  <c r="B111" i="11"/>
  <c r="M110" i="11"/>
  <c r="L110" i="11"/>
  <c r="K110" i="11"/>
  <c r="J110" i="11"/>
  <c r="I110" i="11"/>
  <c r="H110" i="11"/>
  <c r="G110" i="11"/>
  <c r="F110" i="11"/>
  <c r="D110" i="11"/>
  <c r="C110" i="11"/>
  <c r="M109" i="11"/>
  <c r="L109" i="11"/>
  <c r="K109" i="11"/>
  <c r="J109" i="11"/>
  <c r="I109" i="11"/>
  <c r="H109" i="11"/>
  <c r="G109" i="11"/>
  <c r="F109" i="11"/>
  <c r="D109" i="11"/>
  <c r="C109" i="11"/>
  <c r="B109" i="11"/>
  <c r="M108" i="11"/>
  <c r="L108" i="11"/>
  <c r="K108" i="11"/>
  <c r="J108" i="11"/>
  <c r="I108" i="11"/>
  <c r="H108" i="11"/>
  <c r="G108" i="11"/>
  <c r="F108" i="11"/>
  <c r="D108" i="11"/>
  <c r="C108" i="11"/>
  <c r="B108" i="11"/>
  <c r="M107" i="11"/>
  <c r="L107" i="11"/>
  <c r="K107" i="11"/>
  <c r="J107" i="11"/>
  <c r="I107" i="11"/>
  <c r="H107" i="11"/>
  <c r="G107" i="11"/>
  <c r="F107" i="11"/>
  <c r="D107" i="11"/>
  <c r="C107" i="11"/>
  <c r="B107" i="11"/>
  <c r="M106" i="11"/>
  <c r="L106" i="11"/>
  <c r="K106" i="11"/>
  <c r="J106" i="11"/>
  <c r="I106" i="11"/>
  <c r="H106" i="11"/>
  <c r="G106" i="11"/>
  <c r="F106" i="11"/>
  <c r="D106" i="11"/>
  <c r="C106" i="11"/>
  <c r="B106" i="11"/>
  <c r="M105" i="11"/>
  <c r="L105" i="11"/>
  <c r="K105" i="11"/>
  <c r="J105" i="11"/>
  <c r="I105" i="11"/>
  <c r="H105" i="11"/>
  <c r="G105" i="11"/>
  <c r="F105" i="11"/>
  <c r="D105" i="11"/>
  <c r="C105" i="11"/>
  <c r="B105" i="11"/>
  <c r="M104" i="11"/>
  <c r="L104" i="11"/>
  <c r="K104" i="11"/>
  <c r="J104" i="11"/>
  <c r="I104" i="11"/>
  <c r="H104" i="11"/>
  <c r="G104" i="11"/>
  <c r="F104" i="11"/>
  <c r="C104" i="11"/>
  <c r="B104" i="11"/>
  <c r="M103" i="11"/>
  <c r="L103" i="11"/>
  <c r="K103" i="11"/>
  <c r="J103" i="11"/>
  <c r="I103" i="11"/>
  <c r="H103" i="11"/>
  <c r="G103" i="11"/>
  <c r="F103" i="11"/>
  <c r="D103" i="11"/>
  <c r="C103" i="11"/>
  <c r="B103" i="11"/>
  <c r="M102" i="11"/>
  <c r="L102" i="11"/>
  <c r="K102" i="11"/>
  <c r="J102" i="11"/>
  <c r="I102" i="11"/>
  <c r="H102" i="11"/>
  <c r="G102" i="11"/>
  <c r="F102" i="11"/>
  <c r="D102" i="11"/>
  <c r="C102" i="11"/>
  <c r="B102" i="11"/>
  <c r="M101" i="11"/>
  <c r="L101" i="11"/>
  <c r="K101" i="11"/>
  <c r="J101" i="11"/>
  <c r="I101" i="11"/>
  <c r="H101" i="11"/>
  <c r="G101" i="11"/>
  <c r="F101" i="11"/>
  <c r="D101" i="11"/>
  <c r="C101" i="11"/>
  <c r="B101" i="11"/>
  <c r="M100" i="11"/>
  <c r="L100" i="11"/>
  <c r="K100" i="11"/>
  <c r="J100" i="11"/>
  <c r="I100" i="11"/>
  <c r="H100" i="11"/>
  <c r="G100" i="11"/>
  <c r="F100" i="11"/>
  <c r="D100" i="11"/>
  <c r="C100" i="11"/>
  <c r="B100" i="11"/>
  <c r="M99" i="11"/>
  <c r="L99" i="11"/>
  <c r="K99" i="11"/>
  <c r="J99" i="11"/>
  <c r="I99" i="11"/>
  <c r="H99" i="11"/>
  <c r="G99" i="11"/>
  <c r="F99" i="11"/>
  <c r="D99" i="11"/>
  <c r="B99" i="11"/>
  <c r="M98" i="11"/>
  <c r="L98" i="11"/>
  <c r="K98" i="11"/>
  <c r="J98" i="11"/>
  <c r="I98" i="11"/>
  <c r="H98" i="11"/>
  <c r="G98" i="11"/>
  <c r="F98" i="11"/>
  <c r="D98" i="11"/>
  <c r="C98" i="11"/>
  <c r="B98" i="11"/>
  <c r="M97" i="11"/>
  <c r="L97" i="11"/>
  <c r="K97" i="11"/>
  <c r="J97" i="11"/>
  <c r="I97" i="11"/>
  <c r="H97" i="11"/>
  <c r="G97" i="11"/>
  <c r="F97" i="11"/>
  <c r="D97" i="11"/>
  <c r="C97" i="11"/>
  <c r="B97" i="11"/>
  <c r="M96" i="11"/>
  <c r="L96" i="11"/>
  <c r="K96" i="11"/>
  <c r="J96" i="11"/>
  <c r="I96" i="11"/>
  <c r="H96" i="11"/>
  <c r="G96" i="11"/>
  <c r="F96" i="11"/>
  <c r="D96" i="11"/>
  <c r="C96" i="11"/>
  <c r="B96" i="11"/>
  <c r="M95" i="11"/>
  <c r="L95" i="11"/>
  <c r="K95" i="11"/>
  <c r="J95" i="11"/>
  <c r="I95" i="11"/>
  <c r="H95" i="11"/>
  <c r="G95" i="11"/>
  <c r="F95" i="11"/>
  <c r="D95" i="11"/>
  <c r="C95" i="11"/>
  <c r="B95" i="11"/>
  <c r="M94" i="11"/>
  <c r="L94" i="11"/>
  <c r="K94" i="11"/>
  <c r="J94" i="11"/>
  <c r="I94" i="11"/>
  <c r="H94" i="11"/>
  <c r="G94" i="11"/>
  <c r="F94" i="11"/>
  <c r="D94" i="11"/>
  <c r="C94" i="11"/>
  <c r="M93" i="11"/>
  <c r="L93" i="11"/>
  <c r="K93" i="11"/>
  <c r="J93" i="11"/>
  <c r="I93" i="11"/>
  <c r="H93" i="11"/>
  <c r="G93" i="11"/>
  <c r="F93" i="11"/>
  <c r="D93" i="11"/>
  <c r="C93" i="11"/>
  <c r="B93" i="11"/>
  <c r="M92" i="11"/>
  <c r="L92" i="11"/>
  <c r="K92" i="11"/>
  <c r="J92" i="11"/>
  <c r="I92" i="11"/>
  <c r="H92" i="11"/>
  <c r="G92" i="11"/>
  <c r="F92" i="11"/>
  <c r="D92" i="11"/>
  <c r="C92" i="11"/>
  <c r="B92" i="11"/>
  <c r="M91" i="11"/>
  <c r="L91" i="11"/>
  <c r="K91" i="11"/>
  <c r="J91" i="11"/>
  <c r="I91" i="11"/>
  <c r="H91" i="11"/>
  <c r="G91" i="11"/>
  <c r="F91" i="11"/>
  <c r="D91" i="11"/>
  <c r="C91" i="11"/>
  <c r="B91" i="11"/>
  <c r="M90" i="11"/>
  <c r="L90" i="11"/>
  <c r="K90" i="11"/>
  <c r="J90" i="11"/>
  <c r="I90" i="11"/>
  <c r="H90" i="11"/>
  <c r="G90" i="11"/>
  <c r="F90" i="11"/>
  <c r="D90" i="11"/>
  <c r="C90" i="11"/>
  <c r="B90" i="11"/>
  <c r="M89" i="11"/>
  <c r="L89" i="11"/>
  <c r="K89" i="11"/>
  <c r="J89" i="11"/>
  <c r="I89" i="11"/>
  <c r="H89" i="11"/>
  <c r="G89" i="11"/>
  <c r="F89" i="11"/>
  <c r="D89" i="11"/>
  <c r="C89" i="11"/>
  <c r="B89" i="11"/>
  <c r="M88" i="11"/>
  <c r="L88" i="11"/>
  <c r="K88" i="11"/>
  <c r="J88" i="11"/>
  <c r="I88" i="11"/>
  <c r="H88" i="11"/>
  <c r="G88" i="11"/>
  <c r="F88" i="11"/>
  <c r="C88" i="11"/>
  <c r="B88" i="11"/>
  <c r="M87" i="11"/>
  <c r="L87" i="11"/>
  <c r="K87" i="11"/>
  <c r="J87" i="11"/>
  <c r="I87" i="11"/>
  <c r="H87" i="11"/>
  <c r="G87" i="11"/>
  <c r="F87" i="11"/>
  <c r="D87" i="11"/>
  <c r="C87" i="11"/>
  <c r="B87" i="11"/>
  <c r="M86" i="11"/>
  <c r="L86" i="11"/>
  <c r="K86" i="11"/>
  <c r="J86" i="11"/>
  <c r="I86" i="11"/>
  <c r="H86" i="11"/>
  <c r="G86" i="11"/>
  <c r="F86" i="11"/>
  <c r="D86" i="11"/>
  <c r="C86" i="11"/>
  <c r="B86" i="11"/>
  <c r="M85" i="11"/>
  <c r="L85" i="11"/>
  <c r="K85" i="11"/>
  <c r="J85" i="11"/>
  <c r="I85" i="11"/>
  <c r="H85" i="11"/>
  <c r="G85" i="11"/>
  <c r="F85" i="11"/>
  <c r="D85" i="11"/>
  <c r="C85" i="11"/>
  <c r="B85" i="11"/>
  <c r="M84" i="11"/>
  <c r="L84" i="11"/>
  <c r="K84" i="11"/>
  <c r="J84" i="11"/>
  <c r="I84" i="11"/>
  <c r="H84" i="11"/>
  <c r="G84" i="11"/>
  <c r="F84" i="11"/>
  <c r="D84" i="11"/>
  <c r="C84" i="11"/>
  <c r="B84" i="11"/>
  <c r="M83" i="11"/>
  <c r="L83" i="11"/>
  <c r="K83" i="11"/>
  <c r="J83" i="11"/>
  <c r="I83" i="11"/>
  <c r="H83" i="11"/>
  <c r="G83" i="11"/>
  <c r="F83" i="11"/>
  <c r="D83" i="11"/>
  <c r="B83" i="11"/>
  <c r="M82" i="11"/>
  <c r="L82" i="11"/>
  <c r="K82" i="11"/>
  <c r="J82" i="11"/>
  <c r="I82" i="11"/>
  <c r="H82" i="11"/>
  <c r="G82" i="11"/>
  <c r="F82" i="11"/>
  <c r="D82" i="11"/>
  <c r="C82" i="11"/>
  <c r="B82" i="11"/>
  <c r="M81" i="11"/>
  <c r="L81" i="11"/>
  <c r="K81" i="11"/>
  <c r="J81" i="11"/>
  <c r="I81" i="11"/>
  <c r="H81" i="11"/>
  <c r="G81" i="11"/>
  <c r="F81" i="11"/>
  <c r="D81" i="11"/>
  <c r="C81" i="11"/>
  <c r="B81" i="11"/>
  <c r="M80" i="11"/>
  <c r="L80" i="11"/>
  <c r="K80" i="11"/>
  <c r="J80" i="11"/>
  <c r="I80" i="11"/>
  <c r="H80" i="11"/>
  <c r="G80" i="11"/>
  <c r="F80" i="11"/>
  <c r="D80" i="11"/>
  <c r="C80" i="11"/>
  <c r="B80" i="11"/>
  <c r="M79" i="11"/>
  <c r="L79" i="11"/>
  <c r="K79" i="11"/>
  <c r="J79" i="11"/>
  <c r="I79" i="11"/>
  <c r="H79" i="11"/>
  <c r="G79" i="11"/>
  <c r="F79" i="11"/>
  <c r="D79" i="11"/>
  <c r="C79" i="11"/>
  <c r="B79" i="11"/>
  <c r="M78" i="11"/>
  <c r="L78" i="11"/>
  <c r="K78" i="11"/>
  <c r="J78" i="11"/>
  <c r="I78" i="11"/>
  <c r="H78" i="11"/>
  <c r="G78" i="11"/>
  <c r="F78" i="11"/>
  <c r="D78" i="11"/>
  <c r="C78" i="11"/>
  <c r="M77" i="11"/>
  <c r="L77" i="11"/>
  <c r="K77" i="11"/>
  <c r="J77" i="11"/>
  <c r="I77" i="11"/>
  <c r="H77" i="11"/>
  <c r="G77" i="11"/>
  <c r="F77" i="11"/>
  <c r="D77" i="11"/>
  <c r="C77" i="11"/>
  <c r="B77" i="11"/>
  <c r="M76" i="11"/>
  <c r="L76" i="11"/>
  <c r="K76" i="11"/>
  <c r="J76" i="11"/>
  <c r="I76" i="11"/>
  <c r="H76" i="11"/>
  <c r="G76" i="11"/>
  <c r="F76" i="11"/>
  <c r="D76" i="11"/>
  <c r="C76" i="11"/>
  <c r="B76" i="11"/>
  <c r="M75" i="11"/>
  <c r="L75" i="11"/>
  <c r="K75" i="11"/>
  <c r="J75" i="11"/>
  <c r="I75" i="11"/>
  <c r="H75" i="11"/>
  <c r="G75" i="11"/>
  <c r="F75" i="11"/>
  <c r="D75" i="11"/>
  <c r="C75" i="11"/>
  <c r="B75" i="11"/>
  <c r="M74" i="11"/>
  <c r="L74" i="11"/>
  <c r="K74" i="11"/>
  <c r="J74" i="11"/>
  <c r="I74" i="11"/>
  <c r="H74" i="11"/>
  <c r="G74" i="11"/>
  <c r="F74" i="11"/>
  <c r="D74" i="11"/>
  <c r="C74" i="11"/>
  <c r="B74" i="11"/>
  <c r="M73" i="11"/>
  <c r="L73" i="11"/>
  <c r="K73" i="11"/>
  <c r="J73" i="11"/>
  <c r="I73" i="11"/>
  <c r="H73" i="11"/>
  <c r="G73" i="11"/>
  <c r="F73" i="11"/>
  <c r="D73" i="11"/>
  <c r="C73" i="11"/>
  <c r="B73" i="11"/>
  <c r="M72" i="11"/>
  <c r="L72" i="11"/>
  <c r="K72" i="11"/>
  <c r="J72" i="11"/>
  <c r="I72" i="11"/>
  <c r="H72" i="11"/>
  <c r="G72" i="11"/>
  <c r="F72" i="11"/>
  <c r="C72" i="11"/>
  <c r="B72" i="11"/>
  <c r="M71" i="11"/>
  <c r="L71" i="11"/>
  <c r="K71" i="11"/>
  <c r="J71" i="11"/>
  <c r="I71" i="11"/>
  <c r="H71" i="11"/>
  <c r="G71" i="11"/>
  <c r="F71" i="11"/>
  <c r="D71" i="11"/>
  <c r="C71" i="11"/>
  <c r="B71" i="11"/>
  <c r="M70" i="11"/>
  <c r="L70" i="11"/>
  <c r="K70" i="11"/>
  <c r="J70" i="11"/>
  <c r="I70" i="11"/>
  <c r="H70" i="11"/>
  <c r="G70" i="11"/>
  <c r="F70" i="11"/>
  <c r="D70" i="11"/>
  <c r="C70" i="11"/>
  <c r="B70" i="11"/>
  <c r="M69" i="11"/>
  <c r="L69" i="11"/>
  <c r="K69" i="11"/>
  <c r="J69" i="11"/>
  <c r="I69" i="11"/>
  <c r="H69" i="11"/>
  <c r="G69" i="11"/>
  <c r="F69" i="11"/>
  <c r="D69" i="11"/>
  <c r="C69" i="11"/>
  <c r="B69" i="11"/>
  <c r="M68" i="11"/>
  <c r="L68" i="11"/>
  <c r="K68" i="11"/>
  <c r="J68" i="11"/>
  <c r="I68" i="11"/>
  <c r="H68" i="11"/>
  <c r="G68" i="11"/>
  <c r="F68" i="11"/>
  <c r="D68" i="11"/>
  <c r="C68" i="11"/>
  <c r="B68" i="11"/>
  <c r="M67" i="11"/>
  <c r="L67" i="11"/>
  <c r="K67" i="11"/>
  <c r="J67" i="11"/>
  <c r="I67" i="11"/>
  <c r="H67" i="11"/>
  <c r="G67" i="11"/>
  <c r="F67" i="11"/>
  <c r="D67" i="11"/>
  <c r="B67" i="11"/>
  <c r="M66" i="11"/>
  <c r="L66" i="11"/>
  <c r="K66" i="11"/>
  <c r="J66" i="11"/>
  <c r="I66" i="11"/>
  <c r="H66" i="11"/>
  <c r="G66" i="11"/>
  <c r="F66" i="11"/>
  <c r="D66" i="11"/>
  <c r="C66" i="11"/>
  <c r="B66" i="11"/>
  <c r="M65" i="11"/>
  <c r="L65" i="11"/>
  <c r="K65" i="11"/>
  <c r="J65" i="11"/>
  <c r="I65" i="11"/>
  <c r="H65" i="11"/>
  <c r="G65" i="11"/>
  <c r="F65" i="11"/>
  <c r="D65" i="11"/>
  <c r="C65" i="11"/>
  <c r="B65" i="11"/>
  <c r="M64" i="11"/>
  <c r="L64" i="11"/>
  <c r="K64" i="11"/>
  <c r="J64" i="11"/>
  <c r="I64" i="11"/>
  <c r="H64" i="11"/>
  <c r="G64" i="11"/>
  <c r="F64" i="11"/>
  <c r="D64" i="11"/>
  <c r="C64" i="11"/>
  <c r="B64" i="11"/>
  <c r="M63" i="11"/>
  <c r="L63" i="11"/>
  <c r="K63" i="11"/>
  <c r="J63" i="11"/>
  <c r="I63" i="11"/>
  <c r="H63" i="11"/>
  <c r="G63" i="11"/>
  <c r="F63" i="11"/>
  <c r="D63" i="11"/>
  <c r="C63" i="11"/>
  <c r="B63" i="11"/>
  <c r="M62" i="11"/>
  <c r="L62" i="11"/>
  <c r="K62" i="11"/>
  <c r="J62" i="11"/>
  <c r="I62" i="11"/>
  <c r="H62" i="11"/>
  <c r="G62" i="11"/>
  <c r="F62" i="11"/>
  <c r="D62" i="11"/>
  <c r="C62" i="11"/>
  <c r="M61" i="11"/>
  <c r="L61" i="11"/>
  <c r="K61" i="11"/>
  <c r="J61" i="11"/>
  <c r="I61" i="11"/>
  <c r="H61" i="11"/>
  <c r="G61" i="11"/>
  <c r="F61" i="11"/>
  <c r="D61" i="11"/>
  <c r="C61" i="11"/>
  <c r="B61" i="11"/>
  <c r="M60" i="11"/>
  <c r="L60" i="11"/>
  <c r="K60" i="11"/>
  <c r="J60" i="11"/>
  <c r="I60" i="11"/>
  <c r="H60" i="11"/>
  <c r="G60" i="11"/>
  <c r="F60" i="11"/>
  <c r="D60" i="11"/>
  <c r="C60" i="11"/>
  <c r="B60" i="11"/>
  <c r="M59" i="11"/>
  <c r="L59" i="11"/>
  <c r="K59" i="11"/>
  <c r="J59" i="11"/>
  <c r="I59" i="11"/>
  <c r="H59" i="11"/>
  <c r="G59" i="11"/>
  <c r="F59" i="11"/>
  <c r="D59" i="11"/>
  <c r="C59" i="11"/>
  <c r="B59" i="11"/>
  <c r="M58" i="11"/>
  <c r="L58" i="11"/>
  <c r="K58" i="11"/>
  <c r="J58" i="11"/>
  <c r="I58" i="11"/>
  <c r="H58" i="11"/>
  <c r="G58" i="11"/>
  <c r="F58" i="11"/>
  <c r="D58" i="11"/>
  <c r="C58" i="11"/>
  <c r="B58" i="11"/>
  <c r="M57" i="11"/>
  <c r="L57" i="11"/>
  <c r="K57" i="11"/>
  <c r="J57" i="11"/>
  <c r="I57" i="11"/>
  <c r="H57" i="11"/>
  <c r="G57" i="11"/>
  <c r="F57" i="11"/>
  <c r="D57" i="11"/>
  <c r="C57" i="11"/>
  <c r="B57" i="11"/>
  <c r="M56" i="11"/>
  <c r="L56" i="11"/>
  <c r="K56" i="11"/>
  <c r="J56" i="11"/>
  <c r="I56" i="11"/>
  <c r="H56" i="11"/>
  <c r="G56" i="11"/>
  <c r="F56" i="11"/>
  <c r="C56" i="11"/>
  <c r="B56" i="11"/>
  <c r="M55" i="11"/>
  <c r="L55" i="11"/>
  <c r="K55" i="11"/>
  <c r="J55" i="11"/>
  <c r="I55" i="11"/>
  <c r="H55" i="11"/>
  <c r="G55" i="11"/>
  <c r="F55" i="11"/>
  <c r="D55" i="11"/>
  <c r="C55" i="11"/>
  <c r="B55" i="11"/>
  <c r="M54" i="11"/>
  <c r="L54" i="11"/>
  <c r="K54" i="11"/>
  <c r="J54" i="11"/>
  <c r="I54" i="11"/>
  <c r="H54" i="11"/>
  <c r="G54" i="11"/>
  <c r="F54" i="11"/>
  <c r="D54" i="11"/>
  <c r="C54" i="11"/>
  <c r="B54" i="11"/>
  <c r="M53" i="11"/>
  <c r="L53" i="11"/>
  <c r="K53" i="11"/>
  <c r="J53" i="11"/>
  <c r="I53" i="11"/>
  <c r="H53" i="11"/>
  <c r="G53" i="11"/>
  <c r="F53" i="11"/>
  <c r="D53" i="11"/>
  <c r="C53" i="11"/>
  <c r="B53" i="11"/>
  <c r="M52" i="11"/>
  <c r="L52" i="11"/>
  <c r="K52" i="11"/>
  <c r="J52" i="11"/>
  <c r="I52" i="11"/>
  <c r="H52" i="11"/>
  <c r="G52" i="11"/>
  <c r="F52" i="11"/>
  <c r="D52" i="11"/>
  <c r="C52" i="11"/>
  <c r="B52" i="11"/>
  <c r="M51" i="11"/>
  <c r="L51" i="11"/>
  <c r="K51" i="11"/>
  <c r="J51" i="11"/>
  <c r="I51" i="11"/>
  <c r="H51" i="11"/>
  <c r="G51" i="11"/>
  <c r="F51" i="11"/>
  <c r="D51" i="11"/>
  <c r="B51" i="11"/>
  <c r="M50" i="11"/>
  <c r="L50" i="11"/>
  <c r="K50" i="11"/>
  <c r="J50" i="11"/>
  <c r="I50" i="11"/>
  <c r="H50" i="11"/>
  <c r="G50" i="11"/>
  <c r="F50" i="11"/>
  <c r="D50" i="11"/>
  <c r="C50" i="11"/>
  <c r="B50" i="11"/>
  <c r="M49" i="11"/>
  <c r="L49" i="11"/>
  <c r="K49" i="11"/>
  <c r="J49" i="11"/>
  <c r="I49" i="11"/>
  <c r="H49" i="11"/>
  <c r="G49" i="11"/>
  <c r="F49" i="11"/>
  <c r="D49" i="11"/>
  <c r="C49" i="11"/>
  <c r="B49" i="11"/>
  <c r="M48" i="11"/>
  <c r="L48" i="11"/>
  <c r="K48" i="11"/>
  <c r="J48" i="11"/>
  <c r="I48" i="11"/>
  <c r="H48" i="11"/>
  <c r="G48" i="11"/>
  <c r="F48" i="11"/>
  <c r="D48" i="11"/>
  <c r="C48" i="11"/>
  <c r="B48" i="11"/>
  <c r="M47" i="11"/>
  <c r="L47" i="11"/>
  <c r="K47" i="11"/>
  <c r="J47" i="11"/>
  <c r="I47" i="11"/>
  <c r="H47" i="11"/>
  <c r="G47" i="11"/>
  <c r="F47" i="11"/>
  <c r="D47" i="11"/>
  <c r="C47" i="11"/>
  <c r="B47" i="11"/>
  <c r="M46" i="11"/>
  <c r="L46" i="11"/>
  <c r="K46" i="11"/>
  <c r="J46" i="11"/>
  <c r="I46" i="11"/>
  <c r="H46" i="11"/>
  <c r="G46" i="11"/>
  <c r="F46" i="11"/>
  <c r="D46" i="11"/>
  <c r="C46" i="11"/>
  <c r="M45" i="11"/>
  <c r="L45" i="11"/>
  <c r="K45" i="11"/>
  <c r="J45" i="11"/>
  <c r="I45" i="11"/>
  <c r="H45" i="11"/>
  <c r="G45" i="11"/>
  <c r="F45" i="11"/>
  <c r="D45" i="11"/>
  <c r="C45" i="11"/>
  <c r="B45" i="11"/>
  <c r="M44" i="11"/>
  <c r="L44" i="11"/>
  <c r="K44" i="11"/>
  <c r="J44" i="11"/>
  <c r="I44" i="11"/>
  <c r="H44" i="11"/>
  <c r="G44" i="11"/>
  <c r="F44" i="11"/>
  <c r="D44" i="11"/>
  <c r="C44" i="11"/>
  <c r="B44" i="11"/>
  <c r="M43" i="11"/>
  <c r="L43" i="11"/>
  <c r="K43" i="11"/>
  <c r="J43" i="11"/>
  <c r="I43" i="11"/>
  <c r="H43" i="11"/>
  <c r="G43" i="11"/>
  <c r="F43" i="11"/>
  <c r="D43" i="11"/>
  <c r="C43" i="11"/>
  <c r="B43" i="11"/>
  <c r="M42" i="11"/>
  <c r="L42" i="11"/>
  <c r="K42" i="11"/>
  <c r="J42" i="11"/>
  <c r="I42" i="11"/>
  <c r="H42" i="11"/>
  <c r="G42" i="11"/>
  <c r="F42" i="11"/>
  <c r="D42" i="11"/>
  <c r="C42" i="11"/>
  <c r="B42" i="11"/>
  <c r="M41" i="11"/>
  <c r="L41" i="11"/>
  <c r="K41" i="11"/>
  <c r="J41" i="11"/>
  <c r="I41" i="11"/>
  <c r="H41" i="11"/>
  <c r="G41" i="11"/>
  <c r="F41" i="11"/>
  <c r="D41" i="11"/>
  <c r="C41" i="11"/>
  <c r="B41" i="11"/>
  <c r="M40" i="11"/>
  <c r="L40" i="11"/>
  <c r="K40" i="11"/>
  <c r="J40" i="11"/>
  <c r="I40" i="11"/>
  <c r="H40" i="11"/>
  <c r="G40" i="11"/>
  <c r="F40" i="11"/>
  <c r="C40" i="11"/>
  <c r="B40" i="11"/>
  <c r="M39" i="11"/>
  <c r="L39" i="11"/>
  <c r="K39" i="11"/>
  <c r="J39" i="11"/>
  <c r="I39" i="11"/>
  <c r="H39" i="11"/>
  <c r="G39" i="11"/>
  <c r="F39" i="11"/>
  <c r="D39" i="11"/>
  <c r="C39" i="11"/>
  <c r="B39" i="11"/>
  <c r="M38" i="11"/>
  <c r="L38" i="11"/>
  <c r="K38" i="11"/>
  <c r="J38" i="11"/>
  <c r="I38" i="11"/>
  <c r="H38" i="11"/>
  <c r="G38" i="11"/>
  <c r="F38" i="11"/>
  <c r="D38" i="11"/>
  <c r="C38" i="11"/>
  <c r="B38" i="11"/>
  <c r="M37" i="11"/>
  <c r="L37" i="11"/>
  <c r="K37" i="11"/>
  <c r="J37" i="11"/>
  <c r="I37" i="11"/>
  <c r="H37" i="11"/>
  <c r="G37" i="11"/>
  <c r="F37" i="11"/>
  <c r="D37" i="11"/>
  <c r="C37" i="11"/>
  <c r="B37" i="11"/>
  <c r="M36" i="11"/>
  <c r="L36" i="11"/>
  <c r="K36" i="11"/>
  <c r="J36" i="11"/>
  <c r="I36" i="11"/>
  <c r="H36" i="11"/>
  <c r="G36" i="11"/>
  <c r="F36" i="11"/>
  <c r="D36" i="11"/>
  <c r="C36" i="11"/>
  <c r="B36" i="11"/>
  <c r="M35" i="11"/>
  <c r="L35" i="11"/>
  <c r="K35" i="11"/>
  <c r="J35" i="11"/>
  <c r="I35" i="11"/>
  <c r="H35" i="11"/>
  <c r="G35" i="11"/>
  <c r="F35" i="11"/>
  <c r="D35" i="11"/>
  <c r="B35" i="11"/>
  <c r="M34" i="11"/>
  <c r="L34" i="11"/>
  <c r="K34" i="11"/>
  <c r="J34" i="11"/>
  <c r="I34" i="11"/>
  <c r="H34" i="11"/>
  <c r="G34" i="11"/>
  <c r="F34" i="11"/>
  <c r="D34" i="11"/>
  <c r="C34" i="11"/>
  <c r="B34" i="11"/>
  <c r="M33" i="11"/>
  <c r="L33" i="11"/>
  <c r="K33" i="11"/>
  <c r="J33" i="11"/>
  <c r="I33" i="11"/>
  <c r="H33" i="11"/>
  <c r="G33" i="11"/>
  <c r="F33" i="11"/>
  <c r="D33" i="11"/>
  <c r="C33" i="11"/>
  <c r="B33" i="11"/>
  <c r="M32" i="11"/>
  <c r="L32" i="11"/>
  <c r="K32" i="11"/>
  <c r="J32" i="11"/>
  <c r="I32" i="11"/>
  <c r="H32" i="11"/>
  <c r="G32" i="11"/>
  <c r="F32" i="11"/>
  <c r="D32" i="11"/>
  <c r="C32" i="11"/>
  <c r="B32" i="11"/>
  <c r="M31" i="11"/>
  <c r="L31" i="11"/>
  <c r="K31" i="11"/>
  <c r="J31" i="11"/>
  <c r="I31" i="11"/>
  <c r="H31" i="11"/>
  <c r="G31" i="11"/>
  <c r="F31" i="11"/>
  <c r="D31" i="11"/>
  <c r="C31" i="11"/>
  <c r="B31" i="11"/>
  <c r="M30" i="11"/>
  <c r="L30" i="11"/>
  <c r="K30" i="11"/>
  <c r="J30" i="11"/>
  <c r="I30" i="11"/>
  <c r="H30" i="11"/>
  <c r="G30" i="11"/>
  <c r="F30" i="11"/>
  <c r="D30" i="11"/>
  <c r="C30" i="11"/>
  <c r="M29" i="11"/>
  <c r="L29" i="11"/>
  <c r="K29" i="11"/>
  <c r="J29" i="11"/>
  <c r="I29" i="11"/>
  <c r="H29" i="11"/>
  <c r="G29" i="11"/>
  <c r="F29" i="11"/>
  <c r="D29" i="11"/>
  <c r="C29" i="11"/>
  <c r="B29" i="11"/>
  <c r="M28" i="11"/>
  <c r="L28" i="11"/>
  <c r="K28" i="11"/>
  <c r="J28" i="11"/>
  <c r="I28" i="11"/>
  <c r="H28" i="11"/>
  <c r="G28" i="11"/>
  <c r="F28" i="11"/>
  <c r="D28" i="11"/>
  <c r="C28" i="11"/>
  <c r="B28" i="11"/>
  <c r="M27" i="11"/>
  <c r="L27" i="11"/>
  <c r="K27" i="11"/>
  <c r="J27" i="11"/>
  <c r="I27" i="11"/>
  <c r="H27" i="11"/>
  <c r="G27" i="11"/>
  <c r="F27" i="11"/>
  <c r="D27" i="11"/>
  <c r="C27" i="11"/>
  <c r="B27" i="11"/>
  <c r="M26" i="11"/>
  <c r="L26" i="11"/>
  <c r="K26" i="11"/>
  <c r="J26" i="11"/>
  <c r="I26" i="11"/>
  <c r="H26" i="11"/>
  <c r="G26" i="11"/>
  <c r="F26" i="11"/>
  <c r="D26" i="11"/>
  <c r="C26" i="11"/>
  <c r="B26" i="11"/>
  <c r="M25" i="11"/>
  <c r="L25" i="11"/>
  <c r="K25" i="11"/>
  <c r="J25" i="11"/>
  <c r="I25" i="11"/>
  <c r="H25" i="11"/>
  <c r="G25" i="11"/>
  <c r="F25" i="11"/>
  <c r="D25" i="11"/>
  <c r="C25" i="11"/>
  <c r="B25" i="11"/>
  <c r="I1023" i="4"/>
  <c r="I1022" i="4"/>
  <c r="I1021" i="4"/>
  <c r="I1020" i="4"/>
  <c r="I1019" i="4"/>
  <c r="I1018" i="4"/>
  <c r="I1017" i="4"/>
  <c r="I1016" i="4"/>
  <c r="I1015" i="4"/>
  <c r="I1014" i="4"/>
  <c r="I1013" i="4"/>
  <c r="I1012" i="4"/>
  <c r="I1011" i="4"/>
  <c r="I1010" i="4"/>
  <c r="I1009" i="4"/>
  <c r="I1008" i="4"/>
  <c r="I1007" i="4"/>
  <c r="I1006" i="4"/>
  <c r="I1005" i="4"/>
  <c r="I1004" i="4"/>
  <c r="I1003" i="4"/>
  <c r="I1002" i="4"/>
  <c r="I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516" i="4"/>
  <c r="I515" i="4"/>
  <c r="I514" i="4"/>
  <c r="I513" i="4"/>
  <c r="I512" i="4"/>
  <c r="I511" i="4"/>
  <c r="I510" i="4"/>
  <c r="I509" i="4"/>
  <c r="I508" i="4"/>
  <c r="I507" i="4"/>
  <c r="I506" i="4"/>
  <c r="I505" i="4"/>
  <c r="I504" i="4"/>
  <c r="I503" i="4"/>
  <c r="I502" i="4"/>
  <c r="I501"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401" i="4"/>
  <c r="I400" i="4"/>
  <c r="I399" i="4"/>
  <c r="I398" i="4"/>
  <c r="I397" i="4"/>
  <c r="I396" i="4"/>
  <c r="I395" i="4"/>
  <c r="I394" i="4"/>
  <c r="I393" i="4"/>
  <c r="I392" i="4"/>
  <c r="I391" i="4"/>
  <c r="I390" i="4"/>
  <c r="I389" i="4"/>
  <c r="I388" i="4"/>
  <c r="I387"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I100" i="4"/>
  <c r="I99" i="4"/>
  <c r="I98" i="4"/>
  <c r="I97" i="4"/>
  <c r="I96" i="4"/>
  <c r="I95" i="4"/>
  <c r="I94" i="4"/>
  <c r="I93" i="4"/>
  <c r="I92" i="4"/>
  <c r="I91" i="4"/>
  <c r="I90" i="4"/>
  <c r="I89" i="4"/>
  <c r="I88" i="4"/>
  <c r="I87" i="4"/>
  <c r="I86" i="4"/>
  <c r="I85" i="4"/>
  <c r="I84" i="4"/>
  <c r="I83" i="4"/>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AW1982" i="9" l="1"/>
  <c r="AR1982" i="9" s="1"/>
  <c r="AW1995" i="9"/>
  <c r="AR1995" i="9" s="1"/>
  <c r="AW1987" i="9"/>
  <c r="AR1987" i="9" s="1"/>
  <c r="AW1992" i="9"/>
  <c r="AR1992" i="9" s="1"/>
  <c r="AW1984" i="9"/>
  <c r="AR1984" i="9" s="1"/>
  <c r="AW1989" i="9"/>
  <c r="AR1989" i="9" s="1"/>
  <c r="AW1981" i="9"/>
  <c r="AR1981" i="9" s="1"/>
  <c r="AW1999" i="9"/>
  <c r="AR1999" i="9" s="1"/>
  <c r="AW1991" i="9"/>
  <c r="AR1991" i="9" s="1"/>
  <c r="AW1983" i="9"/>
  <c r="AR1983" i="9" s="1"/>
  <c r="AW1988" i="9"/>
  <c r="AR1988" i="9" s="1"/>
  <c r="AW1993" i="9"/>
  <c r="AR1993" i="9" s="1"/>
  <c r="AW1985" i="9"/>
  <c r="AR1985" i="9" s="1"/>
  <c r="AV1919" i="9"/>
  <c r="AV1779" i="9"/>
  <c r="AV1912" i="9"/>
  <c r="AV1932" i="9"/>
  <c r="AV1885" i="9"/>
  <c r="AV1851" i="9"/>
  <c r="AV1838" i="9"/>
  <c r="AV1831" i="9"/>
  <c r="AV1972" i="9"/>
  <c r="AV1907" i="9"/>
  <c r="AV1878" i="9"/>
  <c r="AV1864" i="9"/>
  <c r="AV1873" i="9"/>
  <c r="AV1737" i="9"/>
  <c r="AW1699" i="9"/>
  <c r="AR1699" i="9" s="1"/>
  <c r="AV1958" i="9"/>
  <c r="AW1601" i="9"/>
  <c r="AR1601" i="9" s="1"/>
  <c r="AV1906" i="9"/>
  <c r="AV1830" i="9"/>
  <c r="AW1971" i="9"/>
  <c r="AR1971" i="9" s="1"/>
  <c r="AV1967" i="9"/>
  <c r="AV1953" i="9"/>
  <c r="AV1825" i="9"/>
  <c r="AW1852" i="9"/>
  <c r="AR1852" i="9" s="1"/>
  <c r="AW1671" i="9"/>
  <c r="AR1671" i="9" s="1"/>
  <c r="AV1933" i="9"/>
  <c r="AV1886" i="9"/>
  <c r="AW1713" i="9"/>
  <c r="AR1713" i="9" s="1"/>
  <c r="AV1946" i="9"/>
  <c r="AV1899" i="9"/>
  <c r="AV1818" i="9"/>
  <c r="AW1809" i="9"/>
  <c r="AR1809" i="9" s="1"/>
  <c r="AV1784" i="9"/>
  <c r="AV1625" i="9"/>
  <c r="AV1593" i="9"/>
  <c r="AV1580" i="9"/>
  <c r="AV1697" i="9"/>
  <c r="AV1673" i="9"/>
  <c r="AV1657" i="9"/>
  <c r="AW1657" i="9" s="1"/>
  <c r="AR1657" i="9" s="1"/>
  <c r="AV1641" i="9"/>
  <c r="AV1613" i="9"/>
  <c r="AV1572" i="9"/>
  <c r="AV1682" i="9"/>
  <c r="AV1716" i="9"/>
  <c r="AW1716" i="9" s="1"/>
  <c r="AR1716" i="9" s="1"/>
  <c r="AV1714" i="9"/>
  <c r="AV1675" i="9"/>
  <c r="AV1659" i="9"/>
  <c r="AV1643" i="9"/>
  <c r="AW1595" i="9"/>
  <c r="AR1595" i="9" s="1"/>
  <c r="AV1548" i="9"/>
  <c r="AV1540" i="9"/>
  <c r="AV1706" i="9"/>
  <c r="AV1688" i="9"/>
  <c r="AV1617" i="9"/>
  <c r="AW1579" i="9"/>
  <c r="AR1579" i="9" s="1"/>
  <c r="AV1532" i="9"/>
  <c r="AV1708" i="9"/>
  <c r="AV1679" i="9"/>
  <c r="AV1670" i="9"/>
  <c r="AV1663" i="9"/>
  <c r="AV1654" i="9"/>
  <c r="AV1647" i="9"/>
  <c r="AV1638" i="9"/>
  <c r="AV1631" i="9"/>
  <c r="AW1558" i="9"/>
  <c r="AR1558" i="9" s="1"/>
  <c r="AV1524" i="9"/>
  <c r="AV1612" i="9"/>
  <c r="AV1516" i="9"/>
  <c r="AV1698" i="9"/>
  <c r="AV1692" i="9"/>
  <c r="AV1681" i="9"/>
  <c r="AV1665" i="9"/>
  <c r="AV1649" i="9"/>
  <c r="AV1633" i="9"/>
  <c r="AV1626" i="9"/>
  <c r="AW1626" i="9" s="1"/>
  <c r="AR1626" i="9" s="1"/>
  <c r="AW1589" i="9"/>
  <c r="AR1589" i="9" s="1"/>
  <c r="AW1568" i="9"/>
  <c r="AR1568" i="9" s="1"/>
  <c r="AW1555" i="9"/>
  <c r="AR1555" i="9" s="1"/>
  <c r="AW1542" i="9"/>
  <c r="AR1542" i="9" s="1"/>
  <c r="AW1521" i="9"/>
  <c r="AR1521" i="9" s="1"/>
  <c r="AV1508" i="9"/>
  <c r="AW1957" i="9" s="1"/>
  <c r="AR1957" i="9" s="1"/>
  <c r="AW1513" i="9"/>
  <c r="AR1513" i="9" s="1"/>
  <c r="AW1586" i="9"/>
  <c r="AR1586" i="9" s="1"/>
  <c r="AW1573" i="9"/>
  <c r="AR1573" i="9" s="1"/>
  <c r="AW1552" i="9"/>
  <c r="AR1552" i="9" s="1"/>
  <c r="AW1539" i="9"/>
  <c r="AR1539" i="9" s="1"/>
  <c r="AW1526" i="9"/>
  <c r="AR1526" i="9" s="1"/>
  <c r="AW1505" i="9"/>
  <c r="AR1505" i="9" s="1"/>
  <c r="AV1628" i="9"/>
  <c r="AW1578" i="9"/>
  <c r="AR1578" i="9" s="1"/>
  <c r="AW1565" i="9"/>
  <c r="AR1565" i="9" s="1"/>
  <c r="AW1544" i="9"/>
  <c r="AR1544" i="9" s="1"/>
  <c r="AW1518" i="9"/>
  <c r="AR1518" i="9" s="1"/>
  <c r="AV1687" i="9"/>
  <c r="AV1676" i="9"/>
  <c r="AV1660" i="9"/>
  <c r="AV1644" i="9"/>
  <c r="AW1570" i="9"/>
  <c r="AR1570" i="9" s="1"/>
  <c r="AW1557" i="9"/>
  <c r="AR1557" i="9" s="1"/>
  <c r="AW1536" i="9"/>
  <c r="AR1536" i="9" s="1"/>
  <c r="AW1523" i="9"/>
  <c r="AR1523" i="9" s="1"/>
  <c r="AW1510" i="9"/>
  <c r="AR1510" i="9" s="1"/>
  <c r="AV1720" i="9"/>
  <c r="AW1611" i="9"/>
  <c r="AR1611" i="9" s="1"/>
  <c r="AW1606" i="9"/>
  <c r="AR1606" i="9" s="1"/>
  <c r="AW1549" i="9"/>
  <c r="AR1549" i="9" s="1"/>
  <c r="AW1528" i="9"/>
  <c r="AR1528" i="9" s="1"/>
  <c r="AW1515" i="9"/>
  <c r="AR1515" i="9" s="1"/>
  <c r="AW1512" i="9"/>
  <c r="AR1512" i="9" s="1"/>
  <c r="AW1588" i="9"/>
  <c r="AR1588" i="9" s="1"/>
  <c r="AW1554" i="9"/>
  <c r="AR1554" i="9" s="1"/>
  <c r="AW1541" i="9"/>
  <c r="AR1541" i="9" s="1"/>
  <c r="AW1520" i="9"/>
  <c r="AR1520" i="9" s="1"/>
  <c r="X830" i="9"/>
  <c r="X805" i="9"/>
  <c r="X773" i="9"/>
  <c r="X690" i="9"/>
  <c r="X728" i="9"/>
  <c r="X853" i="9"/>
  <c r="X837" i="9"/>
  <c r="X758" i="9"/>
  <c r="X797" i="9"/>
  <c r="X781" i="9"/>
  <c r="X734" i="9"/>
  <c r="X628" i="9"/>
  <c r="X822" i="9"/>
  <c r="X736" i="9"/>
  <c r="X615" i="9"/>
  <c r="X712" i="9"/>
  <c r="Y712" i="9" s="1"/>
  <c r="T712" i="9" s="1"/>
  <c r="X861" i="9"/>
  <c r="X829" i="9"/>
  <c r="X814" i="9"/>
  <c r="X766" i="9"/>
  <c r="X742" i="9"/>
  <c r="Y714" i="9"/>
  <c r="T714" i="9" s="1"/>
  <c r="Y719" i="9"/>
  <c r="T719" i="9" s="1"/>
  <c r="X806" i="9"/>
  <c r="X744" i="9"/>
  <c r="X838" i="9"/>
  <c r="X800" i="9"/>
  <c r="X776" i="9"/>
  <c r="X774" i="9"/>
  <c r="Y720" i="9"/>
  <c r="T720" i="9" s="1"/>
  <c r="X845" i="9"/>
  <c r="X798" i="9"/>
  <c r="X792" i="9"/>
  <c r="Y683" i="9"/>
  <c r="T683" i="9" s="1"/>
  <c r="X874" i="9"/>
  <c r="X790" i="9"/>
  <c r="X784" i="9"/>
  <c r="X782" i="9"/>
  <c r="Y598" i="9"/>
  <c r="T598" i="9" s="1"/>
  <c r="X726" i="9"/>
  <c r="X705" i="9"/>
  <c r="X688" i="9"/>
  <c r="X686" i="9"/>
  <c r="X684" i="9"/>
  <c r="X680" i="9"/>
  <c r="X654" i="9"/>
  <c r="X643" i="9"/>
  <c r="X617" i="9"/>
  <c r="X599" i="9"/>
  <c r="Y599" i="9" s="1"/>
  <c r="T599" i="9" s="1"/>
  <c r="X541" i="9"/>
  <c r="X669" i="9"/>
  <c r="X656" i="9"/>
  <c r="X630" i="9"/>
  <c r="X619" i="9"/>
  <c r="X608" i="9"/>
  <c r="X592" i="9"/>
  <c r="X569" i="9"/>
  <c r="X533" i="9"/>
  <c r="Y486" i="9"/>
  <c r="T486" i="9" s="1"/>
  <c r="X658" i="9"/>
  <c r="X645" i="9"/>
  <c r="X632" i="9"/>
  <c r="X601" i="9"/>
  <c r="X525" i="9"/>
  <c r="X673" i="9"/>
  <c r="X660" i="9"/>
  <c r="X634" i="9"/>
  <c r="X621" i="9"/>
  <c r="X610" i="9"/>
  <c r="X589" i="9"/>
  <c r="Y589" i="9" s="1"/>
  <c r="T589" i="9" s="1"/>
  <c r="X561" i="9"/>
  <c r="X517" i="9"/>
  <c r="X675" i="9"/>
  <c r="X649" i="9"/>
  <c r="X636" i="9"/>
  <c r="X603" i="9"/>
  <c r="X509" i="9"/>
  <c r="X662" i="9"/>
  <c r="X651" i="9"/>
  <c r="X625" i="9"/>
  <c r="X612" i="9"/>
  <c r="Y612" i="9" s="1"/>
  <c r="T612" i="9" s="1"/>
  <c r="X596" i="9"/>
  <c r="X553" i="9"/>
  <c r="Y514" i="9"/>
  <c r="T514" i="9" s="1"/>
  <c r="X501" i="9"/>
  <c r="Y506" i="9"/>
  <c r="T506" i="9" s="1"/>
  <c r="X493" i="9"/>
  <c r="Y545" i="9"/>
  <c r="T545" i="9" s="1"/>
  <c r="Y498" i="9"/>
  <c r="T498" i="9" s="1"/>
  <c r="X485" i="9"/>
  <c r="Y953" i="9" s="1"/>
  <c r="T953" i="9" s="1"/>
  <c r="Y550" i="9"/>
  <c r="T550" i="9" s="1"/>
  <c r="Y537" i="9"/>
  <c r="T537" i="9" s="1"/>
  <c r="Y524" i="9"/>
  <c r="T524" i="9" s="1"/>
  <c r="Y490" i="9"/>
  <c r="T490" i="9" s="1"/>
  <c r="Y555" i="9"/>
  <c r="T555" i="9" s="1"/>
  <c r="Y529" i="9"/>
  <c r="T529" i="9" s="1"/>
  <c r="Y516" i="9"/>
  <c r="T516" i="9" s="1"/>
  <c r="Y503" i="9"/>
  <c r="T503" i="9" s="1"/>
  <c r="Y583" i="9"/>
  <c r="T583" i="9" s="1"/>
  <c r="Y542" i="9"/>
  <c r="T542" i="9" s="1"/>
  <c r="Y521" i="9"/>
  <c r="T521" i="9" s="1"/>
  <c r="Y508" i="9"/>
  <c r="T508" i="9" s="1"/>
  <c r="Y495" i="9"/>
  <c r="T495" i="9" s="1"/>
  <c r="X672" i="9"/>
  <c r="X646" i="9"/>
  <c r="X635" i="9"/>
  <c r="X602" i="9"/>
  <c r="Y547" i="9"/>
  <c r="T547" i="9" s="1"/>
  <c r="Y534" i="9"/>
  <c r="T534" i="9" s="1"/>
  <c r="Y513" i="9"/>
  <c r="T513" i="9" s="1"/>
  <c r="Y500" i="9"/>
  <c r="T500" i="9" s="1"/>
  <c r="Y487" i="9"/>
  <c r="T487" i="9" s="1"/>
  <c r="X674" i="9"/>
  <c r="Y674" i="9" s="1"/>
  <c r="T674" i="9" s="1"/>
  <c r="X661" i="9"/>
  <c r="X648" i="9"/>
  <c r="X622" i="9"/>
  <c r="X611" i="9"/>
  <c r="Y575" i="9"/>
  <c r="T575" i="9" s="1"/>
  <c r="X557" i="9"/>
  <c r="Y557" i="9" s="1"/>
  <c r="T557" i="9" s="1"/>
  <c r="Y539" i="9"/>
  <c r="T539" i="9" s="1"/>
  <c r="Y526" i="9"/>
  <c r="T526" i="9" s="1"/>
  <c r="Y505" i="9"/>
  <c r="T505" i="9" s="1"/>
  <c r="Y492" i="9"/>
  <c r="T492" i="9" s="1"/>
  <c r="Y489" i="9"/>
  <c r="T489" i="9" s="1"/>
  <c r="X585" i="9"/>
  <c r="Y585" i="9" s="1"/>
  <c r="T585" i="9" s="1"/>
  <c r="Y562" i="9"/>
  <c r="T562" i="9" s="1"/>
  <c r="Y531" i="9"/>
  <c r="T531" i="9" s="1"/>
  <c r="Y518" i="9"/>
  <c r="T518" i="9" s="1"/>
  <c r="Y497" i="9"/>
  <c r="T497" i="9" s="1"/>
  <c r="M834" i="9"/>
  <c r="M950" i="9"/>
  <c r="M902" i="9"/>
  <c r="M876" i="9"/>
  <c r="M805" i="9"/>
  <c r="N805" i="9" s="1"/>
  <c r="I805" i="9" s="1"/>
  <c r="M982" i="9"/>
  <c r="M934" i="9"/>
  <c r="M918" i="9"/>
  <c r="M980" i="9"/>
  <c r="M956" i="9"/>
  <c r="M952" i="9"/>
  <c r="M920" i="9"/>
  <c r="M998" i="9"/>
  <c r="M996" i="9"/>
  <c r="M990" i="9"/>
  <c r="M958" i="9"/>
  <c r="M949" i="9"/>
  <c r="M940" i="9"/>
  <c r="M924" i="9"/>
  <c r="M908" i="9"/>
  <c r="M1000" i="9"/>
  <c r="M992" i="9"/>
  <c r="M868" i="9"/>
  <c r="M894" i="9"/>
  <c r="M966" i="9"/>
  <c r="M942" i="9"/>
  <c r="M926" i="9"/>
  <c r="M910" i="9"/>
  <c r="M972" i="9"/>
  <c r="M944" i="9"/>
  <c r="M928" i="9"/>
  <c r="M860" i="9"/>
  <c r="M822" i="9"/>
  <c r="M803" i="9"/>
  <c r="M755" i="9"/>
  <c r="N755" i="9" s="1"/>
  <c r="I755" i="9" s="1"/>
  <c r="M734" i="9"/>
  <c r="M704" i="9"/>
  <c r="M844" i="9"/>
  <c r="M795" i="9"/>
  <c r="M740" i="9"/>
  <c r="M736" i="9"/>
  <c r="M640" i="9"/>
  <c r="M787" i="9"/>
  <c r="M699" i="9"/>
  <c r="M748" i="9"/>
  <c r="N551" i="9"/>
  <c r="I551" i="9" s="1"/>
  <c r="M854" i="9"/>
  <c r="M828" i="9"/>
  <c r="M812" i="9"/>
  <c r="N664" i="9"/>
  <c r="I664" i="9" s="1"/>
  <c r="M611" i="9"/>
  <c r="M852" i="9"/>
  <c r="M804" i="9"/>
  <c r="M756" i="9"/>
  <c r="M752" i="9"/>
  <c r="M731" i="9"/>
  <c r="M694" i="9"/>
  <c r="M806" i="9"/>
  <c r="M796" i="9"/>
  <c r="N691" i="9"/>
  <c r="I691" i="9" s="1"/>
  <c r="M862" i="9"/>
  <c r="M772" i="9"/>
  <c r="M764" i="9"/>
  <c r="N760" i="9"/>
  <c r="I760" i="9" s="1"/>
  <c r="M724" i="9"/>
  <c r="M836" i="9"/>
  <c r="M782" i="9"/>
  <c r="M720" i="9"/>
  <c r="M774" i="9"/>
  <c r="N774" i="9" s="1"/>
  <c r="I774" i="9" s="1"/>
  <c r="M766" i="9"/>
  <c r="M673" i="9"/>
  <c r="M644" i="9"/>
  <c r="M642" i="9"/>
  <c r="M613" i="9"/>
  <c r="M609" i="9"/>
  <c r="M581" i="9"/>
  <c r="N508" i="9"/>
  <c r="I508" i="9" s="1"/>
  <c r="M646" i="9"/>
  <c r="M615" i="9"/>
  <c r="M652" i="9"/>
  <c r="M650" i="9"/>
  <c r="M621" i="9"/>
  <c r="M617" i="9"/>
  <c r="M493" i="9"/>
  <c r="N493" i="9" s="1"/>
  <c r="I493" i="9" s="1"/>
  <c r="M629" i="9"/>
  <c r="M662" i="9"/>
  <c r="M631" i="9"/>
  <c r="N631" i="9" s="1"/>
  <c r="I631" i="9" s="1"/>
  <c r="M598" i="9"/>
  <c r="M557" i="9"/>
  <c r="M517" i="9"/>
  <c r="N490" i="9"/>
  <c r="I490" i="9" s="1"/>
  <c r="M700" i="9"/>
  <c r="M676" i="9"/>
  <c r="M668" i="9"/>
  <c r="M666" i="9"/>
  <c r="M637" i="9"/>
  <c r="M633" i="9"/>
  <c r="M604" i="9"/>
  <c r="N604" i="9" s="1"/>
  <c r="I604" i="9" s="1"/>
  <c r="M602" i="9"/>
  <c r="M485" i="9"/>
  <c r="N863" i="9" s="1"/>
  <c r="I863" i="9" s="1"/>
  <c r="M670" i="9"/>
  <c r="M639" i="9"/>
  <c r="M606" i="9"/>
  <c r="M573" i="9"/>
  <c r="N545" i="9"/>
  <c r="I545" i="9" s="1"/>
  <c r="N492" i="9"/>
  <c r="I492" i="9" s="1"/>
  <c r="M533" i="9"/>
  <c r="N482" i="9"/>
  <c r="I482" i="9" s="1"/>
  <c r="N523" i="9"/>
  <c r="I523" i="9" s="1"/>
  <c r="M509" i="9"/>
  <c r="N489" i="9"/>
  <c r="I489" i="9" s="1"/>
  <c r="N487" i="9"/>
  <c r="I487" i="9" s="1"/>
  <c r="M679" i="9"/>
  <c r="M655" i="9"/>
  <c r="M622" i="9"/>
  <c r="M593" i="9"/>
  <c r="M661" i="9"/>
  <c r="M657" i="9"/>
  <c r="M628" i="9"/>
  <c r="M626" i="9"/>
  <c r="N577" i="9"/>
  <c r="I577" i="9" s="1"/>
  <c r="N484" i="9"/>
  <c r="I484" i="9" s="1"/>
  <c r="M669" i="9"/>
  <c r="M665" i="9"/>
  <c r="M636" i="9"/>
  <c r="M634" i="9"/>
  <c r="M605" i="9"/>
  <c r="M601" i="9"/>
  <c r="N586" i="9"/>
  <c r="I586" i="9" s="1"/>
  <c r="M565" i="9"/>
  <c r="M501" i="9"/>
  <c r="AW1848" i="9" l="1"/>
  <c r="AR1848" i="9" s="1"/>
  <c r="AW1633" i="9"/>
  <c r="AR1633" i="9" s="1"/>
  <c r="AW1571" i="9"/>
  <c r="AR1571" i="9" s="1"/>
  <c r="AW1592" i="9"/>
  <c r="AR1592" i="9" s="1"/>
  <c r="AW1600" i="9"/>
  <c r="AR1600" i="9" s="1"/>
  <c r="AW1517" i="9"/>
  <c r="AR1517" i="9" s="1"/>
  <c r="AW1673" i="9"/>
  <c r="AR1673" i="9" s="1"/>
  <c r="AW1818" i="9"/>
  <c r="AR1818" i="9" s="1"/>
  <c r="AW1734" i="9"/>
  <c r="AR1734" i="9" s="1"/>
  <c r="AW1684" i="9"/>
  <c r="AR1684" i="9" s="1"/>
  <c r="AW1879" i="9"/>
  <c r="AR1879" i="9" s="1"/>
  <c r="AW1950" i="9"/>
  <c r="AR1950" i="9" s="1"/>
  <c r="AW1609" i="9"/>
  <c r="AR1609" i="9" s="1"/>
  <c r="AW1730" i="9"/>
  <c r="AR1730" i="9" s="1"/>
  <c r="AW1965" i="9"/>
  <c r="AR1965" i="9" s="1"/>
  <c r="AW1938" i="9"/>
  <c r="AR1938" i="9" s="1"/>
  <c r="AW1857" i="9"/>
  <c r="AR1857" i="9" s="1"/>
  <c r="AW1817" i="9"/>
  <c r="AR1817" i="9" s="1"/>
  <c r="AW1751" i="9"/>
  <c r="AR1751" i="9" s="1"/>
  <c r="AW1756" i="9"/>
  <c r="AR1756" i="9" s="1"/>
  <c r="AW1822" i="9"/>
  <c r="AR1822" i="9" s="1"/>
  <c r="AW1914" i="9"/>
  <c r="AR1914" i="9" s="1"/>
  <c r="AW1912" i="9"/>
  <c r="AR1912" i="9" s="1"/>
  <c r="AW1779" i="9"/>
  <c r="AR1779" i="9" s="1"/>
  <c r="AW1905" i="9"/>
  <c r="AR1905" i="9" s="1"/>
  <c r="AW1644" i="9"/>
  <c r="AR1644" i="9" s="1"/>
  <c r="AW1649" i="9"/>
  <c r="AR1649" i="9" s="1"/>
  <c r="AW1584" i="9"/>
  <c r="AR1584" i="9" s="1"/>
  <c r="AW1617" i="9"/>
  <c r="AR1617" i="9" s="1"/>
  <c r="AW1605" i="9"/>
  <c r="AR1605" i="9" s="1"/>
  <c r="AW1530" i="9"/>
  <c r="AR1530" i="9" s="1"/>
  <c r="AW1697" i="9"/>
  <c r="AR1697" i="9" s="1"/>
  <c r="AW1845" i="9"/>
  <c r="AR1845" i="9" s="1"/>
  <c r="AW1777" i="9"/>
  <c r="AR1777" i="9" s="1"/>
  <c r="AW1689" i="9"/>
  <c r="AR1689" i="9" s="1"/>
  <c r="AW1897" i="9"/>
  <c r="AR1897" i="9" s="1"/>
  <c r="AW1674" i="9"/>
  <c r="AR1674" i="9" s="1"/>
  <c r="AW1718" i="9"/>
  <c r="AR1718" i="9" s="1"/>
  <c r="AW1737" i="9"/>
  <c r="AR1737" i="9" s="1"/>
  <c r="AW1968" i="9"/>
  <c r="AR1968" i="9" s="1"/>
  <c r="AW1947" i="9"/>
  <c r="AR1947" i="9" s="1"/>
  <c r="AW1864" i="9"/>
  <c r="AR1864" i="9" s="1"/>
  <c r="AW1826" i="9"/>
  <c r="AR1826" i="9" s="1"/>
  <c r="AW1806" i="9"/>
  <c r="AR1806" i="9" s="1"/>
  <c r="AW1767" i="9"/>
  <c r="AR1767" i="9" s="1"/>
  <c r="AW1581" i="9"/>
  <c r="AR1581" i="9" s="1"/>
  <c r="AW1921" i="9"/>
  <c r="AR1921" i="9" s="1"/>
  <c r="AW1930" i="9"/>
  <c r="AR1930" i="9" s="1"/>
  <c r="AW1802" i="9"/>
  <c r="AR1802" i="9" s="1"/>
  <c r="AW1956" i="9"/>
  <c r="AR1956" i="9" s="1"/>
  <c r="AW1723" i="9"/>
  <c r="AR1723" i="9" s="1"/>
  <c r="AW1660" i="9"/>
  <c r="AR1660" i="9" s="1"/>
  <c r="AW1665" i="9"/>
  <c r="AR1665" i="9" s="1"/>
  <c r="AW1597" i="9"/>
  <c r="AR1597" i="9" s="1"/>
  <c r="AW1688" i="9"/>
  <c r="AR1688" i="9" s="1"/>
  <c r="AW1610" i="9"/>
  <c r="AR1610" i="9" s="1"/>
  <c r="AW1564" i="9"/>
  <c r="AR1564" i="9" s="1"/>
  <c r="AW1835" i="9"/>
  <c r="AR1835" i="9" s="1"/>
  <c r="AW1847" i="9"/>
  <c r="AR1847" i="9" s="1"/>
  <c r="AW1791" i="9"/>
  <c r="AR1791" i="9" s="1"/>
  <c r="AW1694" i="9"/>
  <c r="AR1694" i="9" s="1"/>
  <c r="AW1917" i="9"/>
  <c r="AR1917" i="9" s="1"/>
  <c r="AW1725" i="9"/>
  <c r="AR1725" i="9" s="1"/>
  <c r="AW1732" i="9"/>
  <c r="AR1732" i="9" s="1"/>
  <c r="AW1762" i="9"/>
  <c r="AR1762" i="9" s="1"/>
  <c r="AW1596" i="9"/>
  <c r="AR1596" i="9" s="1"/>
  <c r="AW1954" i="9"/>
  <c r="AR1954" i="9" s="1"/>
  <c r="AW1916" i="9"/>
  <c r="AR1916" i="9" s="1"/>
  <c r="AW1844" i="9"/>
  <c r="AR1844" i="9" s="1"/>
  <c r="AW1833" i="9"/>
  <c r="AR1833" i="9" s="1"/>
  <c r="AW1776" i="9"/>
  <c r="AR1776" i="9" s="1"/>
  <c r="AW1618" i="9"/>
  <c r="AR1618" i="9" s="1"/>
  <c r="AW1952" i="9"/>
  <c r="AR1952" i="9" s="1"/>
  <c r="AW1939" i="9"/>
  <c r="AR1939" i="9" s="1"/>
  <c r="AW1829" i="9"/>
  <c r="AR1829" i="9" s="1"/>
  <c r="AW1676" i="9"/>
  <c r="AR1676" i="9" s="1"/>
  <c r="AW1635" i="9"/>
  <c r="AR1635" i="9" s="1"/>
  <c r="AW1681" i="9"/>
  <c r="AR1681" i="9" s="1"/>
  <c r="AW1602" i="9"/>
  <c r="AR1602" i="9" s="1"/>
  <c r="AW1706" i="9"/>
  <c r="AR1706" i="9" s="1"/>
  <c r="AW1622" i="9"/>
  <c r="AR1622" i="9" s="1"/>
  <c r="AW1577" i="9"/>
  <c r="AR1577" i="9" s="1"/>
  <c r="AW1533" i="9"/>
  <c r="AR1533" i="9" s="1"/>
  <c r="AW1890" i="9"/>
  <c r="AR1890" i="9" s="1"/>
  <c r="AW1827" i="9"/>
  <c r="AR1827" i="9" s="1"/>
  <c r="AW1743" i="9"/>
  <c r="AR1743" i="9" s="1"/>
  <c r="AW1962" i="9"/>
  <c r="AR1962" i="9" s="1"/>
  <c r="AW1748" i="9"/>
  <c r="AR1748" i="9" s="1"/>
  <c r="AW1755" i="9"/>
  <c r="AR1755" i="9" s="1"/>
  <c r="AW1780" i="9"/>
  <c r="AR1780" i="9" s="1"/>
  <c r="AW1604" i="9"/>
  <c r="AR1604" i="9" s="1"/>
  <c r="AW1874" i="9"/>
  <c r="AR1874" i="9" s="1"/>
  <c r="AW1929" i="9"/>
  <c r="AR1929" i="9" s="1"/>
  <c r="AW1882" i="9"/>
  <c r="AR1882" i="9" s="1"/>
  <c r="AW1853" i="9"/>
  <c r="AR1853" i="9" s="1"/>
  <c r="AW1788" i="9"/>
  <c r="AR1788" i="9" s="1"/>
  <c r="AW1639" i="9"/>
  <c r="AR1639" i="9" s="1"/>
  <c r="AW1793" i="9"/>
  <c r="AR1793" i="9" s="1"/>
  <c r="AW1941" i="9"/>
  <c r="AR1941" i="9" s="1"/>
  <c r="AW1836" i="9"/>
  <c r="AR1836" i="9" s="1"/>
  <c r="AW1687" i="9"/>
  <c r="AR1687" i="9" s="1"/>
  <c r="AW1651" i="9"/>
  <c r="AR1651" i="9" s="1"/>
  <c r="AW1692" i="9"/>
  <c r="AR1692" i="9" s="1"/>
  <c r="AW1631" i="9"/>
  <c r="AR1631" i="9" s="1"/>
  <c r="AW1540" i="9"/>
  <c r="AR1540" i="9" s="1"/>
  <c r="AW1739" i="9"/>
  <c r="AR1739" i="9" s="1"/>
  <c r="AW1627" i="9"/>
  <c r="AR1627" i="9" s="1"/>
  <c r="AW1546" i="9"/>
  <c r="AR1546" i="9" s="1"/>
  <c r="AW1899" i="9"/>
  <c r="AR1899" i="9" s="1"/>
  <c r="AW1834" i="9"/>
  <c r="AR1834" i="9" s="1"/>
  <c r="AW1750" i="9"/>
  <c r="AR1750" i="9" s="1"/>
  <c r="AW1614" i="9"/>
  <c r="AR1614" i="9" s="1"/>
  <c r="AW1764" i="9"/>
  <c r="AR1764" i="9" s="1"/>
  <c r="AW1771" i="9"/>
  <c r="AR1771" i="9" s="1"/>
  <c r="AW1787" i="9"/>
  <c r="AR1787" i="9" s="1"/>
  <c r="AW1646" i="9"/>
  <c r="AR1646" i="9" s="1"/>
  <c r="AW1527" i="9"/>
  <c r="AR1527" i="9" s="1"/>
  <c r="AW1934" i="9"/>
  <c r="AR1934" i="9" s="1"/>
  <c r="AW1887" i="9"/>
  <c r="AR1887" i="9" s="1"/>
  <c r="AW1862" i="9"/>
  <c r="AR1862" i="9" s="1"/>
  <c r="AW1799" i="9"/>
  <c r="AR1799" i="9" s="1"/>
  <c r="AW1652" i="9"/>
  <c r="AR1652" i="9" s="1"/>
  <c r="AW1678" i="9"/>
  <c r="AR1678" i="9" s="1"/>
  <c r="AW1655" i="9"/>
  <c r="AR1655" i="9" s="1"/>
  <c r="AW1858" i="9"/>
  <c r="AR1858" i="9" s="1"/>
  <c r="AW1876" i="9"/>
  <c r="AR1876" i="9" s="1"/>
  <c r="AW1667" i="9"/>
  <c r="AR1667" i="9" s="1"/>
  <c r="AW1698" i="9"/>
  <c r="AR1698" i="9" s="1"/>
  <c r="AW1638" i="9"/>
  <c r="AR1638" i="9" s="1"/>
  <c r="AW1553" i="9"/>
  <c r="AR1553" i="9" s="1"/>
  <c r="AW1509" i="9"/>
  <c r="AR1509" i="9" s="1"/>
  <c r="AW1682" i="9"/>
  <c r="AR1682" i="9" s="1"/>
  <c r="AW1580" i="9"/>
  <c r="AR1580" i="9" s="1"/>
  <c r="AW1903" i="9"/>
  <c r="AR1903" i="9" s="1"/>
  <c r="AW1856" i="9"/>
  <c r="AR1856" i="9" s="1"/>
  <c r="AW1752" i="9"/>
  <c r="AR1752" i="9" s="1"/>
  <c r="AW1645" i="9"/>
  <c r="AR1645" i="9" s="1"/>
  <c r="AW1775" i="9"/>
  <c r="AR1775" i="9" s="1"/>
  <c r="AW1789" i="9"/>
  <c r="AR1789" i="9" s="1"/>
  <c r="AW1812" i="9"/>
  <c r="AR1812" i="9" s="1"/>
  <c r="AW1702" i="9"/>
  <c r="AR1702" i="9" s="1"/>
  <c r="AW1535" i="9"/>
  <c r="AR1535" i="9" s="1"/>
  <c r="AW1974" i="9"/>
  <c r="AR1974" i="9" s="1"/>
  <c r="AW1898" i="9"/>
  <c r="AR1898" i="9" s="1"/>
  <c r="AW1871" i="9"/>
  <c r="AR1871" i="9" s="1"/>
  <c r="AW1815" i="9"/>
  <c r="AR1815" i="9" s="1"/>
  <c r="AW1683" i="9"/>
  <c r="AR1683" i="9" s="1"/>
  <c r="AW1719" i="9"/>
  <c r="AR1719" i="9" s="1"/>
  <c r="AW1710" i="9"/>
  <c r="AR1710" i="9" s="1"/>
  <c r="AW1867" i="9"/>
  <c r="AR1867" i="9" s="1"/>
  <c r="AW1772" i="9"/>
  <c r="AR1772" i="9" s="1"/>
  <c r="AW1707" i="9"/>
  <c r="AR1707" i="9" s="1"/>
  <c r="AW1647" i="9"/>
  <c r="AR1647" i="9" s="1"/>
  <c r="AW1574" i="9"/>
  <c r="AR1574" i="9" s="1"/>
  <c r="AW1519" i="9"/>
  <c r="AR1519" i="9" s="1"/>
  <c r="AW1525" i="9"/>
  <c r="AR1525" i="9" s="1"/>
  <c r="AW1593" i="9"/>
  <c r="AR1593" i="9" s="1"/>
  <c r="AW1926" i="9"/>
  <c r="AR1926" i="9" s="1"/>
  <c r="AW1863" i="9"/>
  <c r="AR1863" i="9" s="1"/>
  <c r="AW1757" i="9"/>
  <c r="AR1757" i="9" s="1"/>
  <c r="AW1701" i="9"/>
  <c r="AR1701" i="9" s="1"/>
  <c r="AW1796" i="9"/>
  <c r="AR1796" i="9" s="1"/>
  <c r="AW1803" i="9"/>
  <c r="AR1803" i="9" s="1"/>
  <c r="AW1823" i="9"/>
  <c r="AR1823" i="9" s="1"/>
  <c r="AW1711" i="9"/>
  <c r="AR1711" i="9" s="1"/>
  <c r="AW1543" i="9"/>
  <c r="AR1543" i="9" s="1"/>
  <c r="AW1599" i="9"/>
  <c r="AR1599" i="9" s="1"/>
  <c r="AW1900" i="9"/>
  <c r="AR1900" i="9" s="1"/>
  <c r="AW1878" i="9"/>
  <c r="AR1878" i="9" s="1"/>
  <c r="AW1831" i="9"/>
  <c r="AR1831" i="9" s="1"/>
  <c r="AW1695" i="9"/>
  <c r="AR1695" i="9" s="1"/>
  <c r="AW1731" i="9"/>
  <c r="AR1731" i="9" s="1"/>
  <c r="AW1717" i="9"/>
  <c r="AR1717" i="9" s="1"/>
  <c r="AW1883" i="9"/>
  <c r="AR1883" i="9" s="1"/>
  <c r="AW1742" i="9"/>
  <c r="AR1742" i="9" s="1"/>
  <c r="AW1691" i="9"/>
  <c r="AR1691" i="9" s="1"/>
  <c r="AW1516" i="9"/>
  <c r="AR1516" i="9" s="1"/>
  <c r="AW1562" i="9"/>
  <c r="AR1562" i="9" s="1"/>
  <c r="AW1531" i="9"/>
  <c r="AR1531" i="9" s="1"/>
  <c r="AW1795" i="9"/>
  <c r="AR1795" i="9" s="1"/>
  <c r="AW1529" i="9"/>
  <c r="AR1529" i="9" s="1"/>
  <c r="AW1654" i="9"/>
  <c r="AR1654" i="9" s="1"/>
  <c r="AW1587" i="9"/>
  <c r="AR1587" i="9" s="1"/>
  <c r="AW1522" i="9"/>
  <c r="AR1522" i="9" s="1"/>
  <c r="AW1538" i="9"/>
  <c r="AR1538" i="9" s="1"/>
  <c r="AW1625" i="9"/>
  <c r="AR1625" i="9" s="1"/>
  <c r="AW1928" i="9"/>
  <c r="AR1928" i="9" s="1"/>
  <c r="AW1872" i="9"/>
  <c r="AR1872" i="9" s="1"/>
  <c r="AW1782" i="9"/>
  <c r="AR1782" i="9" s="1"/>
  <c r="AW1766" i="9"/>
  <c r="AR1766" i="9" s="1"/>
  <c r="AW1830" i="9"/>
  <c r="AR1830" i="9" s="1"/>
  <c r="AW1814" i="9"/>
  <c r="AR1814" i="9" s="1"/>
  <c r="AW1828" i="9"/>
  <c r="AR1828" i="9" s="1"/>
  <c r="AW1746" i="9"/>
  <c r="AR1746" i="9" s="1"/>
  <c r="AW1575" i="9"/>
  <c r="AR1575" i="9" s="1"/>
  <c r="AW1615" i="9"/>
  <c r="AR1615" i="9" s="1"/>
  <c r="AW1909" i="9"/>
  <c r="AR1909" i="9" s="1"/>
  <c r="AW1880" i="9"/>
  <c r="AR1880" i="9" s="1"/>
  <c r="AW1838" i="9"/>
  <c r="AR1838" i="9" s="1"/>
  <c r="AW1724" i="9"/>
  <c r="AR1724" i="9" s="1"/>
  <c r="AW1738" i="9"/>
  <c r="AR1738" i="9" s="1"/>
  <c r="AW1736" i="9"/>
  <c r="AR1736" i="9" s="1"/>
  <c r="AW1892" i="9"/>
  <c r="AR1892" i="9" s="1"/>
  <c r="AW1550" i="9"/>
  <c r="AR1550" i="9" s="1"/>
  <c r="AW1663" i="9"/>
  <c r="AR1663" i="9" s="1"/>
  <c r="AW1747" i="9"/>
  <c r="AR1747" i="9" s="1"/>
  <c r="AW1556" i="9"/>
  <c r="AR1556" i="9" s="1"/>
  <c r="AW1572" i="9"/>
  <c r="AR1572" i="9" s="1"/>
  <c r="AW1547" i="9"/>
  <c r="AR1547" i="9" s="1"/>
  <c r="AW1937" i="9"/>
  <c r="AR1937" i="9" s="1"/>
  <c r="AW1881" i="9"/>
  <c r="AR1881" i="9" s="1"/>
  <c r="AW1798" i="9"/>
  <c r="AR1798" i="9" s="1"/>
  <c r="AW1825" i="9"/>
  <c r="AR1825" i="9" s="1"/>
  <c r="AW1850" i="9"/>
  <c r="AR1850" i="9" s="1"/>
  <c r="AW1837" i="9"/>
  <c r="AR1837" i="9" s="1"/>
  <c r="AW1866" i="9"/>
  <c r="AR1866" i="9" s="1"/>
  <c r="AW1769" i="9"/>
  <c r="AR1769" i="9" s="1"/>
  <c r="AW1583" i="9"/>
  <c r="AR1583" i="9" s="1"/>
  <c r="AW1636" i="9"/>
  <c r="AR1636" i="9" s="1"/>
  <c r="AW1927" i="9"/>
  <c r="AR1927" i="9" s="1"/>
  <c r="AW1907" i="9"/>
  <c r="AR1907" i="9" s="1"/>
  <c r="AW1840" i="9"/>
  <c r="AR1840" i="9" s="1"/>
  <c r="AW1733" i="9"/>
  <c r="AR1733" i="9" s="1"/>
  <c r="AW1763" i="9"/>
  <c r="AR1763" i="9" s="1"/>
  <c r="AW1919" i="9"/>
  <c r="AR1919" i="9" s="1"/>
  <c r="AW1959" i="9"/>
  <c r="AR1959" i="9" s="1"/>
  <c r="AW1508" i="9"/>
  <c r="AR1508" i="9" s="1"/>
  <c r="AW1551" i="9"/>
  <c r="AR1551" i="9" s="1"/>
  <c r="AW1620" i="9"/>
  <c r="AR1620" i="9" s="1"/>
  <c r="AW1634" i="9"/>
  <c r="AR1634" i="9" s="1"/>
  <c r="AW1650" i="9"/>
  <c r="AR1650" i="9" s="1"/>
  <c r="AW1666" i="9"/>
  <c r="AR1666" i="9" s="1"/>
  <c r="AW1559" i="9"/>
  <c r="AR1559" i="9" s="1"/>
  <c r="AW1567" i="9"/>
  <c r="AR1567" i="9" s="1"/>
  <c r="AW1632" i="9"/>
  <c r="AR1632" i="9" s="1"/>
  <c r="AW1648" i="9"/>
  <c r="AR1648" i="9" s="1"/>
  <c r="AW1664" i="9"/>
  <c r="AR1664" i="9" s="1"/>
  <c r="AW1680" i="9"/>
  <c r="AR1680" i="9" s="1"/>
  <c r="AW1637" i="9"/>
  <c r="AR1637" i="9" s="1"/>
  <c r="AW1653" i="9"/>
  <c r="AR1653" i="9" s="1"/>
  <c r="AW1669" i="9"/>
  <c r="AR1669" i="9" s="1"/>
  <c r="AW1705" i="9"/>
  <c r="AR1705" i="9" s="1"/>
  <c r="AW1607" i="9"/>
  <c r="AR1607" i="9" s="1"/>
  <c r="AW1640" i="9"/>
  <c r="AR1640" i="9" s="1"/>
  <c r="AW1656" i="9"/>
  <c r="AR1656" i="9" s="1"/>
  <c r="AW1672" i="9"/>
  <c r="AR1672" i="9" s="1"/>
  <c r="AW1690" i="9"/>
  <c r="AR1690" i="9" s="1"/>
  <c r="AW1624" i="9"/>
  <c r="AR1624" i="9" s="1"/>
  <c r="AW1704" i="9"/>
  <c r="AR1704" i="9" s="1"/>
  <c r="AW1726" i="9"/>
  <c r="AR1726" i="9" s="1"/>
  <c r="AW1760" i="9"/>
  <c r="AR1760" i="9" s="1"/>
  <c r="AW1773" i="9"/>
  <c r="AR1773" i="9" s="1"/>
  <c r="AW1794" i="9"/>
  <c r="AR1794" i="9" s="1"/>
  <c r="AW1807" i="9"/>
  <c r="AR1807" i="9" s="1"/>
  <c r="AW1741" i="9"/>
  <c r="AR1741" i="9" s="1"/>
  <c r="AW1761" i="9"/>
  <c r="AR1761" i="9" s="1"/>
  <c r="AW1820" i="9"/>
  <c r="AR1820" i="9" s="1"/>
  <c r="AW1948" i="9"/>
  <c r="AR1948" i="9" s="1"/>
  <c r="AW1901" i="9"/>
  <c r="AR1901" i="9" s="1"/>
  <c r="AW1616" i="9"/>
  <c r="AR1616" i="9" s="1"/>
  <c r="AW1888" i="9"/>
  <c r="AR1888" i="9" s="1"/>
  <c r="AW1935" i="9"/>
  <c r="AR1935" i="9" s="1"/>
  <c r="AW1854" i="9"/>
  <c r="AR1854" i="9" s="1"/>
  <c r="AW1727" i="9"/>
  <c r="AR1727" i="9" s="1"/>
  <c r="AW1841" i="9"/>
  <c r="AR1841" i="9" s="1"/>
  <c r="AW1922" i="9"/>
  <c r="AR1922" i="9" s="1"/>
  <c r="AW1969" i="9"/>
  <c r="AR1969" i="9" s="1"/>
  <c r="AW1868" i="9"/>
  <c r="AR1868" i="9" s="1"/>
  <c r="AW1821" i="9"/>
  <c r="AR1821" i="9" s="1"/>
  <c r="AW1949" i="9"/>
  <c r="AR1949" i="9" s="1"/>
  <c r="AW1591" i="9"/>
  <c r="AR1591" i="9" s="1"/>
  <c r="AW1808" i="9"/>
  <c r="AR1808" i="9" s="1"/>
  <c r="AW1889" i="9"/>
  <c r="AR1889" i="9" s="1"/>
  <c r="AW1902" i="9"/>
  <c r="AR1902" i="9" s="1"/>
  <c r="AW1936" i="9"/>
  <c r="AR1936" i="9" s="1"/>
  <c r="AW1855" i="9"/>
  <c r="AR1855" i="9" s="1"/>
  <c r="AW1842" i="9"/>
  <c r="AR1842" i="9" s="1"/>
  <c r="AW1774" i="9"/>
  <c r="AR1774" i="9" s="1"/>
  <c r="AW1740" i="9"/>
  <c r="AR1740" i="9" s="1"/>
  <c r="AW1970" i="9"/>
  <c r="AR1970" i="9" s="1"/>
  <c r="AW1563" i="9"/>
  <c r="AR1563" i="9" s="1"/>
  <c r="AW1670" i="9"/>
  <c r="AR1670" i="9" s="1"/>
  <c r="AW1875" i="9"/>
  <c r="AR1875" i="9" s="1"/>
  <c r="AW1569" i="9"/>
  <c r="AR1569" i="9" s="1"/>
  <c r="AW1585" i="9"/>
  <c r="AR1585" i="9" s="1"/>
  <c r="AW1629" i="9"/>
  <c r="AR1629" i="9" s="1"/>
  <c r="AW1946" i="9"/>
  <c r="AR1946" i="9" s="1"/>
  <c r="AW1886" i="9"/>
  <c r="AR1886" i="9" s="1"/>
  <c r="AW1800" i="9"/>
  <c r="AR1800" i="9" s="1"/>
  <c r="AW1870" i="9"/>
  <c r="AR1870" i="9" s="1"/>
  <c r="AW1877" i="9"/>
  <c r="AR1877" i="9" s="1"/>
  <c r="AW1859" i="9"/>
  <c r="AR1859" i="9" s="1"/>
  <c r="AW1893" i="9"/>
  <c r="AR1893" i="9" s="1"/>
  <c r="AW1785" i="9"/>
  <c r="AR1785" i="9" s="1"/>
  <c r="AW1709" i="9"/>
  <c r="AR1709" i="9" s="1"/>
  <c r="AW1677" i="9"/>
  <c r="AR1677" i="9" s="1"/>
  <c r="AW1945" i="9"/>
  <c r="AR1945" i="9" s="1"/>
  <c r="AW1925" i="9"/>
  <c r="AR1925" i="9" s="1"/>
  <c r="AW1851" i="9"/>
  <c r="AR1851" i="9" s="1"/>
  <c r="AW1749" i="9"/>
  <c r="AR1749" i="9" s="1"/>
  <c r="AW1811" i="9"/>
  <c r="AR1811" i="9" s="1"/>
  <c r="AW1560" i="9"/>
  <c r="AR1560" i="9" s="1"/>
  <c r="AW1668" i="9"/>
  <c r="AR1668" i="9" s="1"/>
  <c r="AW1700" i="9"/>
  <c r="AR1700" i="9" s="1"/>
  <c r="AW1630" i="9"/>
  <c r="AR1630" i="9" s="1"/>
  <c r="AW1576" i="9"/>
  <c r="AR1576" i="9" s="1"/>
  <c r="AW1679" i="9"/>
  <c r="AR1679" i="9" s="1"/>
  <c r="AW1511" i="9"/>
  <c r="AR1511" i="9" s="1"/>
  <c r="AW1590" i="9"/>
  <c r="AR1590" i="9" s="1"/>
  <c r="AW1598" i="9"/>
  <c r="AR1598" i="9" s="1"/>
  <c r="AW1729" i="9"/>
  <c r="AR1729" i="9" s="1"/>
  <c r="AW1924" i="9"/>
  <c r="AR1924" i="9" s="1"/>
  <c r="AW1933" i="9"/>
  <c r="AR1933" i="9" s="1"/>
  <c r="AW1805" i="9"/>
  <c r="AR1805" i="9" s="1"/>
  <c r="AW1908" i="9"/>
  <c r="AR1908" i="9" s="1"/>
  <c r="AW1884" i="9"/>
  <c r="AR1884" i="9" s="1"/>
  <c r="AW1861" i="9"/>
  <c r="AR1861" i="9" s="1"/>
  <c r="AW1895" i="9"/>
  <c r="AR1895" i="9" s="1"/>
  <c r="AW1792" i="9"/>
  <c r="AR1792" i="9" s="1"/>
  <c r="AW1721" i="9"/>
  <c r="AR1721" i="9" s="1"/>
  <c r="AW1728" i="9"/>
  <c r="AR1728" i="9" s="1"/>
  <c r="AW1976" i="9"/>
  <c r="AR1976" i="9" s="1"/>
  <c r="AW1963" i="9"/>
  <c r="AR1963" i="9" s="1"/>
  <c r="AW1885" i="9"/>
  <c r="AR1885" i="9" s="1"/>
  <c r="AW1765" i="9"/>
  <c r="AR1765" i="9" s="1"/>
  <c r="AW1813" i="9"/>
  <c r="AR1813" i="9" s="1"/>
  <c r="AW1621" i="9"/>
  <c r="AR1621" i="9" s="1"/>
  <c r="AW1715" i="9"/>
  <c r="AR1715" i="9" s="1"/>
  <c r="AW1720" i="9"/>
  <c r="AR1720" i="9" s="1"/>
  <c r="AW1628" i="9"/>
  <c r="AR1628" i="9" s="1"/>
  <c r="AW1612" i="9"/>
  <c r="AR1612" i="9" s="1"/>
  <c r="AW1708" i="9"/>
  <c r="AR1708" i="9" s="1"/>
  <c r="AW1514" i="9"/>
  <c r="AR1514" i="9" s="1"/>
  <c r="AW1643" i="9"/>
  <c r="AR1643" i="9" s="1"/>
  <c r="AW1603" i="9"/>
  <c r="AR1603" i="9" s="1"/>
  <c r="AW1754" i="9"/>
  <c r="AR1754" i="9" s="1"/>
  <c r="AW1944" i="9"/>
  <c r="AR1944" i="9" s="1"/>
  <c r="AW1955" i="9"/>
  <c r="AR1955" i="9" s="1"/>
  <c r="AW1816" i="9"/>
  <c r="AR1816" i="9" s="1"/>
  <c r="AW1915" i="9"/>
  <c r="AR1915" i="9" s="1"/>
  <c r="AW1906" i="9"/>
  <c r="AR1906" i="9" s="1"/>
  <c r="AW1942" i="9"/>
  <c r="AR1942" i="9" s="1"/>
  <c r="AW1911" i="9"/>
  <c r="AR1911" i="9" s="1"/>
  <c r="AW1810" i="9"/>
  <c r="AR1810" i="9" s="1"/>
  <c r="AW1735" i="9"/>
  <c r="AR1735" i="9" s="1"/>
  <c r="AW1744" i="9"/>
  <c r="AR1744" i="9" s="1"/>
  <c r="AW1964" i="9"/>
  <c r="AR1964" i="9" s="1"/>
  <c r="AW1972" i="9"/>
  <c r="AR1972" i="9" s="1"/>
  <c r="AW1896" i="9"/>
  <c r="AR1896" i="9" s="1"/>
  <c r="AW1781" i="9"/>
  <c r="AR1781" i="9" s="1"/>
  <c r="AW1849" i="9"/>
  <c r="AR1849" i="9" s="1"/>
  <c r="AW1642" i="9"/>
  <c r="AR1642" i="9" s="1"/>
  <c r="AW1722" i="9"/>
  <c r="AR1722" i="9" s="1"/>
  <c r="AW1801" i="9"/>
  <c r="AR1801" i="9" s="1"/>
  <c r="AW1923" i="9"/>
  <c r="AR1923" i="9" s="1"/>
  <c r="AW1619" i="9"/>
  <c r="AR1619" i="9" s="1"/>
  <c r="AW1532" i="9"/>
  <c r="AR1532" i="9" s="1"/>
  <c r="AW1548" i="9"/>
  <c r="AR1548" i="9" s="1"/>
  <c r="AW1659" i="9"/>
  <c r="AR1659" i="9" s="1"/>
  <c r="AW1608" i="9"/>
  <c r="AR1608" i="9" s="1"/>
  <c r="AW1759" i="9"/>
  <c r="AR1759" i="9" s="1"/>
  <c r="AW1658" i="9"/>
  <c r="AR1658" i="9" s="1"/>
  <c r="AW1973" i="9"/>
  <c r="AR1973" i="9" s="1"/>
  <c r="AW1832" i="9"/>
  <c r="AR1832" i="9" s="1"/>
  <c r="AW1953" i="9"/>
  <c r="AR1953" i="9" s="1"/>
  <c r="AW1913" i="9"/>
  <c r="AR1913" i="9" s="1"/>
  <c r="AW1958" i="9"/>
  <c r="AR1958" i="9" s="1"/>
  <c r="AW1918" i="9"/>
  <c r="AR1918" i="9" s="1"/>
  <c r="AW1819" i="9"/>
  <c r="AR1819" i="9" s="1"/>
  <c r="AW1758" i="9"/>
  <c r="AR1758" i="9" s="1"/>
  <c r="AW1753" i="9"/>
  <c r="AR1753" i="9" s="1"/>
  <c r="AW1623" i="9"/>
  <c r="AR1623" i="9" s="1"/>
  <c r="AW1865" i="9"/>
  <c r="AR1865" i="9" s="1"/>
  <c r="AW1932" i="9"/>
  <c r="AR1932" i="9" s="1"/>
  <c r="AW1797" i="9"/>
  <c r="AR1797" i="9" s="1"/>
  <c r="AW1860" i="9"/>
  <c r="AR1860" i="9" s="1"/>
  <c r="AW1686" i="9"/>
  <c r="AR1686" i="9" s="1"/>
  <c r="AW1745" i="9"/>
  <c r="AR1745" i="9" s="1"/>
  <c r="AW1904" i="9"/>
  <c r="AR1904" i="9" s="1"/>
  <c r="AW1524" i="9"/>
  <c r="AR1524" i="9" s="1"/>
  <c r="AW1545" i="9"/>
  <c r="AR1545" i="9" s="1"/>
  <c r="AW1561" i="9"/>
  <c r="AR1561" i="9" s="1"/>
  <c r="AW1675" i="9"/>
  <c r="AR1675" i="9" s="1"/>
  <c r="AW1613" i="9"/>
  <c r="AR1613" i="9" s="1"/>
  <c r="AW1768" i="9"/>
  <c r="AR1768" i="9" s="1"/>
  <c r="AW1696" i="9"/>
  <c r="AR1696" i="9" s="1"/>
  <c r="AW1975" i="9"/>
  <c r="AR1975" i="9" s="1"/>
  <c r="AW1839" i="9"/>
  <c r="AR1839" i="9" s="1"/>
  <c r="AW1960" i="9"/>
  <c r="AR1960" i="9" s="1"/>
  <c r="AW1920" i="9"/>
  <c r="AR1920" i="9" s="1"/>
  <c r="AW1966" i="9"/>
  <c r="AR1966" i="9" s="1"/>
  <c r="AW1940" i="9"/>
  <c r="AR1940" i="9" s="1"/>
  <c r="AW1873" i="9"/>
  <c r="AR1873" i="9" s="1"/>
  <c r="AW1778" i="9"/>
  <c r="AR1778" i="9" s="1"/>
  <c r="AW1783" i="9"/>
  <c r="AR1783" i="9" s="1"/>
  <c r="AW1662" i="9"/>
  <c r="AR1662" i="9" s="1"/>
  <c r="AW1594" i="9"/>
  <c r="AR1594" i="9" s="1"/>
  <c r="AW1943" i="9"/>
  <c r="AR1943" i="9" s="1"/>
  <c r="AW1804" i="9"/>
  <c r="AR1804" i="9" s="1"/>
  <c r="AW1869" i="9"/>
  <c r="AR1869" i="9" s="1"/>
  <c r="AW1693" i="9"/>
  <c r="AR1693" i="9" s="1"/>
  <c r="AW1786" i="9"/>
  <c r="AR1786" i="9" s="1"/>
  <c r="AW1537" i="9"/>
  <c r="AR1537" i="9" s="1"/>
  <c r="AW1566" i="9"/>
  <c r="AR1566" i="9" s="1"/>
  <c r="AW1582" i="9"/>
  <c r="AR1582" i="9" s="1"/>
  <c r="AW1714" i="9"/>
  <c r="AR1714" i="9" s="1"/>
  <c r="AW1641" i="9"/>
  <c r="AR1641" i="9" s="1"/>
  <c r="AW1784" i="9"/>
  <c r="AR1784" i="9" s="1"/>
  <c r="AW1703" i="9"/>
  <c r="AR1703" i="9" s="1"/>
  <c r="AW1534" i="9"/>
  <c r="AR1534" i="9" s="1"/>
  <c r="AW1843" i="9"/>
  <c r="AR1843" i="9" s="1"/>
  <c r="AW1967" i="9"/>
  <c r="AR1967" i="9" s="1"/>
  <c r="AW1931" i="9"/>
  <c r="AR1931" i="9" s="1"/>
  <c r="AW1661" i="9"/>
  <c r="AR1661" i="9" s="1"/>
  <c r="AW1951" i="9"/>
  <c r="AR1951" i="9" s="1"/>
  <c r="AW1891" i="9"/>
  <c r="AR1891" i="9" s="1"/>
  <c r="AW1846" i="9"/>
  <c r="AR1846" i="9" s="1"/>
  <c r="AW1790" i="9"/>
  <c r="AR1790" i="9" s="1"/>
  <c r="AW1685" i="9"/>
  <c r="AR1685" i="9" s="1"/>
  <c r="AW1712" i="9"/>
  <c r="AR1712" i="9" s="1"/>
  <c r="AW1961" i="9"/>
  <c r="AR1961" i="9" s="1"/>
  <c r="AW1824" i="9"/>
  <c r="AR1824" i="9" s="1"/>
  <c r="AW1894" i="9"/>
  <c r="AR1894" i="9" s="1"/>
  <c r="AW1770" i="9"/>
  <c r="AR1770" i="9" s="1"/>
  <c r="AW1910" i="9"/>
  <c r="AR1910" i="9" s="1"/>
  <c r="Y848" i="9"/>
  <c r="T848" i="9" s="1"/>
  <c r="Y563" i="9"/>
  <c r="T563" i="9" s="1"/>
  <c r="Y625" i="9"/>
  <c r="T625" i="9" s="1"/>
  <c r="Y610" i="9"/>
  <c r="T610" i="9" s="1"/>
  <c r="Y499" i="9"/>
  <c r="T499" i="9" s="1"/>
  <c r="Y617" i="9"/>
  <c r="T617" i="9" s="1"/>
  <c r="Y642" i="9"/>
  <c r="T642" i="9" s="1"/>
  <c r="Y739" i="9"/>
  <c r="T739" i="9" s="1"/>
  <c r="Y737" i="9"/>
  <c r="T737" i="9" s="1"/>
  <c r="Y567" i="9"/>
  <c r="T567" i="9" s="1"/>
  <c r="Y742" i="9"/>
  <c r="T742" i="9" s="1"/>
  <c r="Y729" i="9"/>
  <c r="T729" i="9" s="1"/>
  <c r="Y633" i="9"/>
  <c r="T633" i="9" s="1"/>
  <c r="Y687" i="9"/>
  <c r="T687" i="9" s="1"/>
  <c r="Y758" i="9"/>
  <c r="T758" i="9" s="1"/>
  <c r="Y754" i="9"/>
  <c r="T754" i="9" s="1"/>
  <c r="Y851" i="9"/>
  <c r="T851" i="9" s="1"/>
  <c r="Y976" i="9"/>
  <c r="T976" i="9" s="1"/>
  <c r="Y965" i="9"/>
  <c r="T965" i="9" s="1"/>
  <c r="Y761" i="9"/>
  <c r="T761" i="9" s="1"/>
  <c r="Y900" i="9"/>
  <c r="T900" i="9" s="1"/>
  <c r="Y982" i="9"/>
  <c r="T982" i="9" s="1"/>
  <c r="Y930" i="9"/>
  <c r="T930" i="9" s="1"/>
  <c r="Y857" i="9"/>
  <c r="T857" i="9" s="1"/>
  <c r="Y952" i="9"/>
  <c r="T952" i="9" s="1"/>
  <c r="Y877" i="9"/>
  <c r="T877" i="9" s="1"/>
  <c r="Y974" i="9"/>
  <c r="T974" i="9" s="1"/>
  <c r="Y586" i="9"/>
  <c r="T586" i="9" s="1"/>
  <c r="Y651" i="9"/>
  <c r="T651" i="9" s="1"/>
  <c r="Y621" i="9"/>
  <c r="T621" i="9" s="1"/>
  <c r="Y533" i="9"/>
  <c r="T533" i="9" s="1"/>
  <c r="Y643" i="9"/>
  <c r="T643" i="9" s="1"/>
  <c r="Y655" i="9"/>
  <c r="T655" i="9" s="1"/>
  <c r="Y746" i="9"/>
  <c r="T746" i="9" s="1"/>
  <c r="Y774" i="9"/>
  <c r="T774" i="9" s="1"/>
  <c r="Y609" i="9"/>
  <c r="T609" i="9" s="1"/>
  <c r="Y757" i="9"/>
  <c r="T757" i="9" s="1"/>
  <c r="Y762" i="9"/>
  <c r="T762" i="9" s="1"/>
  <c r="Y664" i="9"/>
  <c r="T664" i="9" s="1"/>
  <c r="Y706" i="9"/>
  <c r="T706" i="9" s="1"/>
  <c r="Y837" i="9"/>
  <c r="T837" i="9" s="1"/>
  <c r="Y773" i="9"/>
  <c r="T773" i="9" s="1"/>
  <c r="Y893" i="9"/>
  <c r="T893" i="9" s="1"/>
  <c r="Y981" i="9"/>
  <c r="T981" i="9" s="1"/>
  <c r="Y967" i="9"/>
  <c r="T967" i="9" s="1"/>
  <c r="Y788" i="9"/>
  <c r="T788" i="9" s="1"/>
  <c r="Y920" i="9"/>
  <c r="T920" i="9" s="1"/>
  <c r="Y997" i="9"/>
  <c r="T997" i="9" s="1"/>
  <c r="Y779" i="9"/>
  <c r="T779" i="9" s="1"/>
  <c r="Y894" i="9"/>
  <c r="T894" i="9" s="1"/>
  <c r="Y957" i="9"/>
  <c r="T957" i="9" s="1"/>
  <c r="Y879" i="9"/>
  <c r="T879" i="9" s="1"/>
  <c r="Y932" i="9"/>
  <c r="T932" i="9" s="1"/>
  <c r="Y591" i="9"/>
  <c r="T591" i="9" s="1"/>
  <c r="Y662" i="9"/>
  <c r="T662" i="9" s="1"/>
  <c r="Y634" i="9"/>
  <c r="T634" i="9" s="1"/>
  <c r="Y546" i="9"/>
  <c r="T546" i="9" s="1"/>
  <c r="Y654" i="9"/>
  <c r="T654" i="9" s="1"/>
  <c r="Y665" i="9"/>
  <c r="T665" i="9" s="1"/>
  <c r="Y792" i="9"/>
  <c r="T792" i="9" s="1"/>
  <c r="Y776" i="9"/>
  <c r="T776" i="9" s="1"/>
  <c r="Y640" i="9"/>
  <c r="T640" i="9" s="1"/>
  <c r="Y766" i="9"/>
  <c r="T766" i="9" s="1"/>
  <c r="Y615" i="9"/>
  <c r="T615" i="9" s="1"/>
  <c r="Y692" i="9"/>
  <c r="T692" i="9" s="1"/>
  <c r="Y734" i="9"/>
  <c r="T734" i="9" s="1"/>
  <c r="Y853" i="9"/>
  <c r="T853" i="9" s="1"/>
  <c r="Y805" i="9"/>
  <c r="T805" i="9" s="1"/>
  <c r="Y895" i="9"/>
  <c r="T895" i="9" s="1"/>
  <c r="Y983" i="9"/>
  <c r="T983" i="9" s="1"/>
  <c r="Y986" i="9"/>
  <c r="T986" i="9" s="1"/>
  <c r="Y832" i="9"/>
  <c r="T832" i="9" s="1"/>
  <c r="Y945" i="9"/>
  <c r="T945" i="9" s="1"/>
  <c r="Y713" i="9"/>
  <c r="T713" i="9" s="1"/>
  <c r="Y820" i="9"/>
  <c r="T820" i="9" s="1"/>
  <c r="Y934" i="9"/>
  <c r="T934" i="9" s="1"/>
  <c r="Y959" i="9"/>
  <c r="T959" i="9" s="1"/>
  <c r="Y910" i="9"/>
  <c r="T910" i="9" s="1"/>
  <c r="Y991" i="9"/>
  <c r="T991" i="9" s="1"/>
  <c r="Y590" i="9"/>
  <c r="T590" i="9" s="1"/>
  <c r="Y493" i="9"/>
  <c r="T493" i="9" s="1"/>
  <c r="Y509" i="9"/>
  <c r="T509" i="9" s="1"/>
  <c r="Y660" i="9"/>
  <c r="T660" i="9" s="1"/>
  <c r="Y569" i="9"/>
  <c r="T569" i="9" s="1"/>
  <c r="Y680" i="9"/>
  <c r="T680" i="9" s="1"/>
  <c r="Y695" i="9"/>
  <c r="T695" i="9" s="1"/>
  <c r="Y794" i="9"/>
  <c r="T794" i="9" s="1"/>
  <c r="Y778" i="9"/>
  <c r="T778" i="9" s="1"/>
  <c r="Y653" i="9"/>
  <c r="T653" i="9" s="1"/>
  <c r="Y814" i="9"/>
  <c r="T814" i="9" s="1"/>
  <c r="Y638" i="9"/>
  <c r="T638" i="9" s="1"/>
  <c r="Y703" i="9"/>
  <c r="T703" i="9" s="1"/>
  <c r="Y749" i="9"/>
  <c r="T749" i="9" s="1"/>
  <c r="Y728" i="9"/>
  <c r="T728" i="9" s="1"/>
  <c r="Y830" i="9"/>
  <c r="T830" i="9" s="1"/>
  <c r="Y913" i="9"/>
  <c r="T913" i="9" s="1"/>
  <c r="Y988" i="9"/>
  <c r="T988" i="9" s="1"/>
  <c r="Y993" i="9"/>
  <c r="T993" i="9" s="1"/>
  <c r="Y844" i="9"/>
  <c r="T844" i="9" s="1"/>
  <c r="Y977" i="9"/>
  <c r="T977" i="9" s="1"/>
  <c r="Y808" i="9"/>
  <c r="T808" i="9" s="1"/>
  <c r="Y852" i="9"/>
  <c r="T852" i="9" s="1"/>
  <c r="Y941" i="9"/>
  <c r="T941" i="9" s="1"/>
  <c r="Y968" i="9"/>
  <c r="T968" i="9" s="1"/>
  <c r="Y937" i="9"/>
  <c r="T937" i="9" s="1"/>
  <c r="Y960" i="9"/>
  <c r="T960" i="9" s="1"/>
  <c r="Y578" i="9"/>
  <c r="T578" i="9" s="1"/>
  <c r="Y522" i="9"/>
  <c r="T522" i="9" s="1"/>
  <c r="Y673" i="9"/>
  <c r="T673" i="9" s="1"/>
  <c r="Y592" i="9"/>
  <c r="T592" i="9" s="1"/>
  <c r="Y684" i="9"/>
  <c r="T684" i="9" s="1"/>
  <c r="Y715" i="9"/>
  <c r="T715" i="9" s="1"/>
  <c r="Y798" i="9"/>
  <c r="T798" i="9" s="1"/>
  <c r="Y800" i="9"/>
  <c r="T800" i="9" s="1"/>
  <c r="Y681" i="9"/>
  <c r="T681" i="9" s="1"/>
  <c r="Y829" i="9"/>
  <c r="T829" i="9" s="1"/>
  <c r="Y679" i="9"/>
  <c r="T679" i="9" s="1"/>
  <c r="Y710" i="9"/>
  <c r="T710" i="9" s="1"/>
  <c r="Y751" i="9"/>
  <c r="T751" i="9" s="1"/>
  <c r="Y745" i="9"/>
  <c r="T745" i="9" s="1"/>
  <c r="Y752" i="9"/>
  <c r="T752" i="9" s="1"/>
  <c r="Y926" i="9"/>
  <c r="T926" i="9" s="1"/>
  <c r="Y890" i="9"/>
  <c r="T890" i="9" s="1"/>
  <c r="Y964" i="9"/>
  <c r="T964" i="9" s="1"/>
  <c r="Y854" i="9"/>
  <c r="T854" i="9" s="1"/>
  <c r="Y787" i="9"/>
  <c r="T787" i="9" s="1"/>
  <c r="Y815" i="9"/>
  <c r="T815" i="9" s="1"/>
  <c r="Y862" i="9"/>
  <c r="T862" i="9" s="1"/>
  <c r="Y811" i="9"/>
  <c r="T811" i="9" s="1"/>
  <c r="Y973" i="9"/>
  <c r="T973" i="9" s="1"/>
  <c r="Y948" i="9"/>
  <c r="T948" i="9" s="1"/>
  <c r="Y996" i="9"/>
  <c r="T996" i="9" s="1"/>
  <c r="Y570" i="9"/>
  <c r="T570" i="9" s="1"/>
  <c r="Y527" i="9"/>
  <c r="T527" i="9" s="1"/>
  <c r="Y543" i="9"/>
  <c r="T543" i="9" s="1"/>
  <c r="Y488" i="9"/>
  <c r="T488" i="9" s="1"/>
  <c r="Y608" i="9"/>
  <c r="T608" i="9" s="1"/>
  <c r="Y686" i="9"/>
  <c r="T686" i="9" s="1"/>
  <c r="Y722" i="9"/>
  <c r="T722" i="9" s="1"/>
  <c r="Y821" i="9"/>
  <c r="T821" i="9" s="1"/>
  <c r="Y802" i="9"/>
  <c r="T802" i="9" s="1"/>
  <c r="Y696" i="9"/>
  <c r="T696" i="9" s="1"/>
  <c r="Y861" i="9"/>
  <c r="T861" i="9" s="1"/>
  <c r="Y694" i="9"/>
  <c r="T694" i="9" s="1"/>
  <c r="Y725" i="9"/>
  <c r="T725" i="9" s="1"/>
  <c r="Y781" i="9"/>
  <c r="T781" i="9" s="1"/>
  <c r="Y600" i="9"/>
  <c r="T600" i="9" s="1"/>
  <c r="Y682" i="9"/>
  <c r="T682" i="9" s="1"/>
  <c r="Y933" i="9"/>
  <c r="T933" i="9" s="1"/>
  <c r="Y807" i="9"/>
  <c r="T807" i="9" s="1"/>
  <c r="Y795" i="9"/>
  <c r="T795" i="9" s="1"/>
  <c r="Y859" i="9"/>
  <c r="T859" i="9" s="1"/>
  <c r="Y769" i="9"/>
  <c r="T769" i="9" s="1"/>
  <c r="Y825" i="9"/>
  <c r="T825" i="9" s="1"/>
  <c r="Y896" i="9"/>
  <c r="T896" i="9" s="1"/>
  <c r="Y823" i="9"/>
  <c r="T823" i="9" s="1"/>
  <c r="Y975" i="9"/>
  <c r="T975" i="9" s="1"/>
  <c r="Y985" i="9"/>
  <c r="T985" i="9" s="1"/>
  <c r="Y855" i="9"/>
  <c r="T855" i="9" s="1"/>
  <c r="Y602" i="9"/>
  <c r="T602" i="9" s="1"/>
  <c r="Y511" i="9"/>
  <c r="T511" i="9" s="1"/>
  <c r="Y540" i="9"/>
  <c r="T540" i="9" s="1"/>
  <c r="Y566" i="9"/>
  <c r="T566" i="9" s="1"/>
  <c r="Y491" i="9"/>
  <c r="T491" i="9" s="1"/>
  <c r="Y619" i="9"/>
  <c r="T619" i="9" s="1"/>
  <c r="Y688" i="9"/>
  <c r="T688" i="9" s="1"/>
  <c r="Y750" i="9"/>
  <c r="T750" i="9" s="1"/>
  <c r="Y845" i="9"/>
  <c r="T845" i="9" s="1"/>
  <c r="Y838" i="9"/>
  <c r="T838" i="9" s="1"/>
  <c r="Y700" i="9"/>
  <c r="T700" i="9" s="1"/>
  <c r="Y639" i="9"/>
  <c r="T639" i="9" s="1"/>
  <c r="Y701" i="9"/>
  <c r="T701" i="9" s="1"/>
  <c r="Y727" i="9"/>
  <c r="T727" i="9" s="1"/>
  <c r="Y797" i="9"/>
  <c r="T797" i="9" s="1"/>
  <c r="Y613" i="9"/>
  <c r="T613" i="9" s="1"/>
  <c r="Y768" i="9"/>
  <c r="T768" i="9" s="1"/>
  <c r="Y935" i="9"/>
  <c r="T935" i="9" s="1"/>
  <c r="Y812" i="9"/>
  <c r="T812" i="9" s="1"/>
  <c r="Y849" i="9"/>
  <c r="T849" i="9" s="1"/>
  <c r="Y871" i="9"/>
  <c r="T871" i="9" s="1"/>
  <c r="Y847" i="9"/>
  <c r="T847" i="9" s="1"/>
  <c r="Y876" i="9"/>
  <c r="T876" i="9" s="1"/>
  <c r="Y936" i="9"/>
  <c r="T936" i="9" s="1"/>
  <c r="Y840" i="9"/>
  <c r="T840" i="9" s="1"/>
  <c r="Y804" i="9"/>
  <c r="T804" i="9" s="1"/>
  <c r="Y860" i="9"/>
  <c r="T860" i="9" s="1"/>
  <c r="Y747" i="9"/>
  <c r="T747" i="9" s="1"/>
  <c r="Y635" i="9"/>
  <c r="T635" i="9" s="1"/>
  <c r="Y558" i="9"/>
  <c r="T558" i="9" s="1"/>
  <c r="Y603" i="9"/>
  <c r="T603" i="9" s="1"/>
  <c r="Y525" i="9"/>
  <c r="T525" i="9" s="1"/>
  <c r="Y630" i="9"/>
  <c r="T630" i="9" s="1"/>
  <c r="Y705" i="9"/>
  <c r="T705" i="9" s="1"/>
  <c r="Y782" i="9"/>
  <c r="T782" i="9" s="1"/>
  <c r="Y616" i="9"/>
  <c r="T616" i="9" s="1"/>
  <c r="Y704" i="9"/>
  <c r="T704" i="9" s="1"/>
  <c r="Y718" i="9"/>
  <c r="T718" i="9" s="1"/>
  <c r="Y666" i="9"/>
  <c r="T666" i="9" s="1"/>
  <c r="Y736" i="9"/>
  <c r="T736" i="9" s="1"/>
  <c r="Y760" i="9"/>
  <c r="T760" i="9" s="1"/>
  <c r="Y657" i="9"/>
  <c r="T657" i="9" s="1"/>
  <c r="Y623" i="9"/>
  <c r="T623" i="9" s="1"/>
  <c r="Y831" i="9"/>
  <c r="T831" i="9" s="1"/>
  <c r="Y990" i="9"/>
  <c r="T990" i="9" s="1"/>
  <c r="Y817" i="9"/>
  <c r="T817" i="9" s="1"/>
  <c r="Y873" i="9"/>
  <c r="T873" i="9" s="1"/>
  <c r="Y880" i="9"/>
  <c r="T880" i="9" s="1"/>
  <c r="Y864" i="9"/>
  <c r="T864" i="9" s="1"/>
  <c r="Y898" i="9"/>
  <c r="T898" i="9" s="1"/>
  <c r="Y984" i="9"/>
  <c r="T984" i="9" s="1"/>
  <c r="Y867" i="9"/>
  <c r="T867" i="9" s="1"/>
  <c r="Y755" i="9"/>
  <c r="T755" i="9" s="1"/>
  <c r="Y753" i="9"/>
  <c r="T753" i="9" s="1"/>
  <c r="Y628" i="9"/>
  <c r="T628" i="9" s="1"/>
  <c r="Y646" i="9"/>
  <c r="T646" i="9" s="1"/>
  <c r="Y581" i="9"/>
  <c r="T581" i="9" s="1"/>
  <c r="Y636" i="9"/>
  <c r="T636" i="9" s="1"/>
  <c r="Y538" i="9"/>
  <c r="T538" i="9" s="1"/>
  <c r="Y656" i="9"/>
  <c r="T656" i="9" s="1"/>
  <c r="Y629" i="9"/>
  <c r="T629" i="9" s="1"/>
  <c r="Y784" i="9"/>
  <c r="T784" i="9" s="1"/>
  <c r="Y572" i="9"/>
  <c r="T572" i="9" s="1"/>
  <c r="Y588" i="9"/>
  <c r="T588" i="9" s="1"/>
  <c r="Y733" i="9"/>
  <c r="T733" i="9" s="1"/>
  <c r="Y689" i="9"/>
  <c r="T689" i="9" s="1"/>
  <c r="Y822" i="9"/>
  <c r="T822" i="9" s="1"/>
  <c r="Y789" i="9"/>
  <c r="T789" i="9" s="1"/>
  <c r="Y502" i="9"/>
  <c r="T502" i="9" s="1"/>
  <c r="Y626" i="9"/>
  <c r="T626" i="9" s="1"/>
  <c r="Y841" i="9"/>
  <c r="T841" i="9" s="1"/>
  <c r="Y919" i="9"/>
  <c r="T919" i="9" s="1"/>
  <c r="Y819" i="9"/>
  <c r="T819" i="9" s="1"/>
  <c r="Y882" i="9"/>
  <c r="T882" i="9" s="1"/>
  <c r="Y889" i="9"/>
  <c r="T889" i="9" s="1"/>
  <c r="Y885" i="9"/>
  <c r="T885" i="9" s="1"/>
  <c r="Y905" i="9"/>
  <c r="T905" i="9" s="1"/>
  <c r="Y994" i="9"/>
  <c r="T994" i="9" s="1"/>
  <c r="Y869" i="9"/>
  <c r="T869" i="9" s="1"/>
  <c r="Y828" i="9"/>
  <c r="T828" i="9" s="1"/>
  <c r="Y888" i="9"/>
  <c r="T888" i="9" s="1"/>
  <c r="Y730" i="9"/>
  <c r="T730" i="9" s="1"/>
  <c r="Y672" i="9"/>
  <c r="T672" i="9" s="1"/>
  <c r="Y501" i="9"/>
  <c r="T501" i="9" s="1"/>
  <c r="Y649" i="9"/>
  <c r="T649" i="9" s="1"/>
  <c r="Y551" i="9"/>
  <c r="T551" i="9" s="1"/>
  <c r="Y669" i="9"/>
  <c r="T669" i="9" s="1"/>
  <c r="Y670" i="9"/>
  <c r="T670" i="9" s="1"/>
  <c r="Y786" i="9"/>
  <c r="T786" i="9" s="1"/>
  <c r="Y593" i="9"/>
  <c r="T593" i="9" s="1"/>
  <c r="Y627" i="9"/>
  <c r="T627" i="9" s="1"/>
  <c r="Y735" i="9"/>
  <c r="T735" i="9" s="1"/>
  <c r="Y731" i="9"/>
  <c r="T731" i="9" s="1"/>
  <c r="Y813" i="9"/>
  <c r="T813" i="9" s="1"/>
  <c r="Y717" i="9"/>
  <c r="T717" i="9" s="1"/>
  <c r="Y510" i="9"/>
  <c r="T510" i="9" s="1"/>
  <c r="Y631" i="9"/>
  <c r="T631" i="9" s="1"/>
  <c r="Y870" i="9"/>
  <c r="T870" i="9" s="1"/>
  <c r="Y785" i="9"/>
  <c r="T785" i="9" s="1"/>
  <c r="Y856" i="9"/>
  <c r="T856" i="9" s="1"/>
  <c r="Y902" i="9"/>
  <c r="T902" i="9" s="1"/>
  <c r="Y922" i="9"/>
  <c r="T922" i="9" s="1"/>
  <c r="Y887" i="9"/>
  <c r="T887" i="9" s="1"/>
  <c r="Y916" i="9"/>
  <c r="T916" i="9" s="1"/>
  <c r="Y1001" i="9"/>
  <c r="T1001" i="9" s="1"/>
  <c r="Y872" i="9"/>
  <c r="T872" i="9" s="1"/>
  <c r="Y892" i="9"/>
  <c r="T892" i="9" s="1"/>
  <c r="Y908" i="9"/>
  <c r="T908" i="9" s="1"/>
  <c r="Y836" i="9"/>
  <c r="T836" i="9" s="1"/>
  <c r="Y573" i="9"/>
  <c r="T573" i="9" s="1"/>
  <c r="Y675" i="9"/>
  <c r="T675" i="9" s="1"/>
  <c r="Y574" i="9"/>
  <c r="T574" i="9" s="1"/>
  <c r="Y494" i="9"/>
  <c r="T494" i="9" s="1"/>
  <c r="Y726" i="9"/>
  <c r="T726" i="9" s="1"/>
  <c r="Y790" i="9"/>
  <c r="T790" i="9" s="1"/>
  <c r="Y614" i="9"/>
  <c r="T614" i="9" s="1"/>
  <c r="Y663" i="9"/>
  <c r="T663" i="9" s="1"/>
  <c r="Y770" i="9"/>
  <c r="T770" i="9" s="1"/>
  <c r="Y738" i="9"/>
  <c r="T738" i="9" s="1"/>
  <c r="Y528" i="9"/>
  <c r="T528" i="9" s="1"/>
  <c r="Y515" i="9"/>
  <c r="T515" i="9" s="1"/>
  <c r="Y523" i="9"/>
  <c r="T523" i="9" s="1"/>
  <c r="Y644" i="9"/>
  <c r="T644" i="9" s="1"/>
  <c r="Y886" i="9"/>
  <c r="T886" i="9" s="1"/>
  <c r="Y827" i="9"/>
  <c r="T827" i="9" s="1"/>
  <c r="Y863" i="9"/>
  <c r="T863" i="9" s="1"/>
  <c r="Y909" i="9"/>
  <c r="T909" i="9" s="1"/>
  <c r="Y956" i="9"/>
  <c r="T956" i="9" s="1"/>
  <c r="Y907" i="9"/>
  <c r="T907" i="9" s="1"/>
  <c r="Y925" i="9"/>
  <c r="T925" i="9" s="1"/>
  <c r="Y943" i="9"/>
  <c r="T943" i="9" s="1"/>
  <c r="Y881" i="9"/>
  <c r="T881" i="9" s="1"/>
  <c r="Y912" i="9"/>
  <c r="T912" i="9" s="1"/>
  <c r="Y641" i="9"/>
  <c r="T641" i="9" s="1"/>
  <c r="Y611" i="9"/>
  <c r="T611" i="9" s="1"/>
  <c r="Y485" i="9"/>
  <c r="T485" i="9" s="1"/>
  <c r="Y580" i="9"/>
  <c r="T580" i="9" s="1"/>
  <c r="Y604" i="9"/>
  <c r="T604" i="9" s="1"/>
  <c r="Y624" i="9"/>
  <c r="T624" i="9" s="1"/>
  <c r="Y637" i="9"/>
  <c r="T637" i="9" s="1"/>
  <c r="Y650" i="9"/>
  <c r="T650" i="9" s="1"/>
  <c r="Y676" i="9"/>
  <c r="T676" i="9" s="1"/>
  <c r="Y697" i="9"/>
  <c r="T697" i="9" s="1"/>
  <c r="Y595" i="9"/>
  <c r="T595" i="9" s="1"/>
  <c r="Y548" i="9"/>
  <c r="T548" i="9" s="1"/>
  <c r="Y496" i="9"/>
  <c r="T496" i="9" s="1"/>
  <c r="Y584" i="9"/>
  <c r="T584" i="9" s="1"/>
  <c r="Y759" i="9"/>
  <c r="T759" i="9" s="1"/>
  <c r="Y504" i="9"/>
  <c r="T504" i="9" s="1"/>
  <c r="Y556" i="9"/>
  <c r="T556" i="9" s="1"/>
  <c r="Y594" i="9"/>
  <c r="T594" i="9" s="1"/>
  <c r="Y587" i="9"/>
  <c r="T587" i="9" s="1"/>
  <c r="Y756" i="9"/>
  <c r="T756" i="9" s="1"/>
  <c r="Y875" i="9"/>
  <c r="T875" i="9" s="1"/>
  <c r="Y995" i="9"/>
  <c r="T995" i="9" s="1"/>
  <c r="Y775" i="9"/>
  <c r="T775" i="9" s="1"/>
  <c r="Y767" i="9"/>
  <c r="T767" i="9" s="1"/>
  <c r="Y979" i="9"/>
  <c r="T979" i="9" s="1"/>
  <c r="Y891" i="9"/>
  <c r="T891" i="9" s="1"/>
  <c r="Y955" i="9"/>
  <c r="T955" i="9" s="1"/>
  <c r="Y839" i="9"/>
  <c r="T839" i="9" s="1"/>
  <c r="Y702" i="9"/>
  <c r="T702" i="9" s="1"/>
  <c r="Y763" i="9"/>
  <c r="T763" i="9" s="1"/>
  <c r="Y834" i="9"/>
  <c r="T834" i="9" s="1"/>
  <c r="Y850" i="9"/>
  <c r="T850" i="9" s="1"/>
  <c r="Y846" i="9"/>
  <c r="T846" i="9" s="1"/>
  <c r="Y724" i="9"/>
  <c r="T724" i="9" s="1"/>
  <c r="Y923" i="9"/>
  <c r="T923" i="9" s="1"/>
  <c r="Y564" i="9"/>
  <c r="T564" i="9" s="1"/>
  <c r="Y748" i="9"/>
  <c r="T748" i="9" s="1"/>
  <c r="Y780" i="9"/>
  <c r="T780" i="9" s="1"/>
  <c r="Y799" i="9"/>
  <c r="T799" i="9" s="1"/>
  <c r="Y915" i="9"/>
  <c r="T915" i="9" s="1"/>
  <c r="Y801" i="9"/>
  <c r="T801" i="9" s="1"/>
  <c r="Y772" i="9"/>
  <c r="T772" i="9" s="1"/>
  <c r="Y866" i="9"/>
  <c r="T866" i="9" s="1"/>
  <c r="Y939" i="9"/>
  <c r="T939" i="9" s="1"/>
  <c r="Y971" i="9"/>
  <c r="T971" i="9" s="1"/>
  <c r="Y716" i="9"/>
  <c r="T716" i="9" s="1"/>
  <c r="Y842" i="9"/>
  <c r="T842" i="9" s="1"/>
  <c r="Y963" i="9"/>
  <c r="T963" i="9" s="1"/>
  <c r="Y671" i="9"/>
  <c r="T671" i="9" s="1"/>
  <c r="Y740" i="9"/>
  <c r="T740" i="9" s="1"/>
  <c r="Y764" i="9"/>
  <c r="T764" i="9" s="1"/>
  <c r="Y816" i="9"/>
  <c r="T816" i="9" s="1"/>
  <c r="Y818" i="9"/>
  <c r="T818" i="9" s="1"/>
  <c r="Y512" i="9"/>
  <c r="T512" i="9" s="1"/>
  <c r="Y883" i="9"/>
  <c r="T883" i="9" s="1"/>
  <c r="Y803" i="9"/>
  <c r="T803" i="9" s="1"/>
  <c r="Y520" i="9"/>
  <c r="T520" i="9" s="1"/>
  <c r="Y899" i="9"/>
  <c r="T899" i="9" s="1"/>
  <c r="Y987" i="9"/>
  <c r="T987" i="9" s="1"/>
  <c r="Y777" i="9"/>
  <c r="T777" i="9" s="1"/>
  <c r="Y783" i="9"/>
  <c r="T783" i="9" s="1"/>
  <c r="Y791" i="9"/>
  <c r="T791" i="9" s="1"/>
  <c r="Y824" i="9"/>
  <c r="T824" i="9" s="1"/>
  <c r="Y826" i="9"/>
  <c r="T826" i="9" s="1"/>
  <c r="Y858" i="9"/>
  <c r="T858" i="9" s="1"/>
  <c r="Y793" i="9"/>
  <c r="T793" i="9" s="1"/>
  <c r="Y931" i="9"/>
  <c r="T931" i="9" s="1"/>
  <c r="Y708" i="9"/>
  <c r="T708" i="9" s="1"/>
  <c r="Y865" i="9"/>
  <c r="T865" i="9" s="1"/>
  <c r="Y947" i="9"/>
  <c r="T947" i="9" s="1"/>
  <c r="Y732" i="9"/>
  <c r="T732" i="9" s="1"/>
  <c r="Y535" i="9"/>
  <c r="T535" i="9" s="1"/>
  <c r="Y517" i="9"/>
  <c r="T517" i="9" s="1"/>
  <c r="Y601" i="9"/>
  <c r="T601" i="9" s="1"/>
  <c r="Y507" i="9"/>
  <c r="T507" i="9" s="1"/>
  <c r="Y741" i="9"/>
  <c r="T741" i="9" s="1"/>
  <c r="Y874" i="9"/>
  <c r="T874" i="9" s="1"/>
  <c r="Y668" i="9"/>
  <c r="T668" i="9" s="1"/>
  <c r="Y709" i="9"/>
  <c r="T709" i="9" s="1"/>
  <c r="Y810" i="9"/>
  <c r="T810" i="9" s="1"/>
  <c r="Y652" i="9"/>
  <c r="T652" i="9" s="1"/>
  <c r="Y536" i="9"/>
  <c r="T536" i="9" s="1"/>
  <c r="Y568" i="9"/>
  <c r="T568" i="9" s="1"/>
  <c r="Y605" i="9"/>
  <c r="T605" i="9" s="1"/>
  <c r="Y667" i="9"/>
  <c r="T667" i="9" s="1"/>
  <c r="Y928" i="9"/>
  <c r="T928" i="9" s="1"/>
  <c r="Y868" i="9"/>
  <c r="T868" i="9" s="1"/>
  <c r="Y904" i="9"/>
  <c r="T904" i="9" s="1"/>
  <c r="Y911" i="9"/>
  <c r="T911" i="9" s="1"/>
  <c r="Y972" i="9"/>
  <c r="T972" i="9" s="1"/>
  <c r="Y918" i="9"/>
  <c r="T918" i="9" s="1"/>
  <c r="Y927" i="9"/>
  <c r="T927" i="9" s="1"/>
  <c r="Y809" i="9"/>
  <c r="T809" i="9" s="1"/>
  <c r="Y901" i="9"/>
  <c r="T901" i="9" s="1"/>
  <c r="Y950" i="9"/>
  <c r="T950" i="9" s="1"/>
  <c r="Y969" i="9"/>
  <c r="T969" i="9" s="1"/>
  <c r="Y878" i="9"/>
  <c r="T878" i="9" s="1"/>
  <c r="Y622" i="9"/>
  <c r="T622" i="9" s="1"/>
  <c r="Y553" i="9"/>
  <c r="T553" i="9" s="1"/>
  <c r="Y530" i="9"/>
  <c r="T530" i="9" s="1"/>
  <c r="Y632" i="9"/>
  <c r="T632" i="9" s="1"/>
  <c r="Y541" i="9"/>
  <c r="T541" i="9" s="1"/>
  <c r="Y743" i="9"/>
  <c r="T743" i="9" s="1"/>
  <c r="Y685" i="9"/>
  <c r="T685" i="9" s="1"/>
  <c r="Y678" i="9"/>
  <c r="T678" i="9" s="1"/>
  <c r="Y711" i="9"/>
  <c r="T711" i="9" s="1"/>
  <c r="Y554" i="9"/>
  <c r="T554" i="9" s="1"/>
  <c r="Y549" i="9"/>
  <c r="T549" i="9" s="1"/>
  <c r="Y544" i="9"/>
  <c r="T544" i="9" s="1"/>
  <c r="Y576" i="9"/>
  <c r="T576" i="9" s="1"/>
  <c r="Y659" i="9"/>
  <c r="T659" i="9" s="1"/>
  <c r="Y677" i="9"/>
  <c r="T677" i="9" s="1"/>
  <c r="Y946" i="9"/>
  <c r="T946" i="9" s="1"/>
  <c r="Y884" i="9"/>
  <c r="T884" i="9" s="1"/>
  <c r="Y942" i="9"/>
  <c r="T942" i="9" s="1"/>
  <c r="Y929" i="9"/>
  <c r="T929" i="9" s="1"/>
  <c r="Y1000" i="9"/>
  <c r="T1000" i="9" s="1"/>
  <c r="Y938" i="9"/>
  <c r="T938" i="9" s="1"/>
  <c r="Y954" i="9"/>
  <c r="T954" i="9" s="1"/>
  <c r="Y999" i="9"/>
  <c r="T999" i="9" s="1"/>
  <c r="Y903" i="9"/>
  <c r="T903" i="9" s="1"/>
  <c r="Y966" i="9"/>
  <c r="T966" i="9" s="1"/>
  <c r="Y978" i="9"/>
  <c r="T978" i="9" s="1"/>
  <c r="Y944" i="9"/>
  <c r="T944" i="9" s="1"/>
  <c r="Y648" i="9"/>
  <c r="T648" i="9" s="1"/>
  <c r="Y519" i="9"/>
  <c r="T519" i="9" s="1"/>
  <c r="Y571" i="9"/>
  <c r="T571" i="9" s="1"/>
  <c r="Y561" i="9"/>
  <c r="T561" i="9" s="1"/>
  <c r="Y645" i="9"/>
  <c r="T645" i="9" s="1"/>
  <c r="Y559" i="9"/>
  <c r="T559" i="9" s="1"/>
  <c r="Y765" i="9"/>
  <c r="T765" i="9" s="1"/>
  <c r="Y606" i="9"/>
  <c r="T606" i="9" s="1"/>
  <c r="Y691" i="9"/>
  <c r="T691" i="9" s="1"/>
  <c r="Y744" i="9"/>
  <c r="T744" i="9" s="1"/>
  <c r="Y698" i="9"/>
  <c r="T698" i="9" s="1"/>
  <c r="Y607" i="9"/>
  <c r="T607" i="9" s="1"/>
  <c r="Y552" i="9"/>
  <c r="T552" i="9" s="1"/>
  <c r="Y597" i="9"/>
  <c r="T597" i="9" s="1"/>
  <c r="Y699" i="9"/>
  <c r="T699" i="9" s="1"/>
  <c r="Y690" i="9"/>
  <c r="T690" i="9" s="1"/>
  <c r="Y962" i="9"/>
  <c r="T962" i="9" s="1"/>
  <c r="Y906" i="9"/>
  <c r="T906" i="9" s="1"/>
  <c r="Y949" i="9"/>
  <c r="T949" i="9" s="1"/>
  <c r="Y940" i="9"/>
  <c r="T940" i="9" s="1"/>
  <c r="Y917" i="9"/>
  <c r="T917" i="9" s="1"/>
  <c r="Y961" i="9"/>
  <c r="T961" i="9" s="1"/>
  <c r="Y970" i="9"/>
  <c r="T970" i="9" s="1"/>
  <c r="Y796" i="9"/>
  <c r="T796" i="9" s="1"/>
  <c r="Y914" i="9"/>
  <c r="T914" i="9" s="1"/>
  <c r="Y980" i="9"/>
  <c r="T980" i="9" s="1"/>
  <c r="Y992" i="9"/>
  <c r="T992" i="9" s="1"/>
  <c r="Y661" i="9"/>
  <c r="T661" i="9" s="1"/>
  <c r="Y565" i="9"/>
  <c r="T565" i="9" s="1"/>
  <c r="Y532" i="9"/>
  <c r="T532" i="9" s="1"/>
  <c r="Y596" i="9"/>
  <c r="T596" i="9" s="1"/>
  <c r="Y579" i="9"/>
  <c r="T579" i="9" s="1"/>
  <c r="Y658" i="9"/>
  <c r="T658" i="9" s="1"/>
  <c r="Y582" i="9"/>
  <c r="T582" i="9" s="1"/>
  <c r="Y577" i="9"/>
  <c r="T577" i="9" s="1"/>
  <c r="Y647" i="9"/>
  <c r="T647" i="9" s="1"/>
  <c r="Y693" i="9"/>
  <c r="T693" i="9" s="1"/>
  <c r="Y806" i="9"/>
  <c r="T806" i="9" s="1"/>
  <c r="Y707" i="9"/>
  <c r="T707" i="9" s="1"/>
  <c r="Y620" i="9"/>
  <c r="T620" i="9" s="1"/>
  <c r="Y560" i="9"/>
  <c r="T560" i="9" s="1"/>
  <c r="Y618" i="9"/>
  <c r="T618" i="9" s="1"/>
  <c r="Y723" i="9"/>
  <c r="T723" i="9" s="1"/>
  <c r="Y721" i="9"/>
  <c r="T721" i="9" s="1"/>
  <c r="Y833" i="9"/>
  <c r="T833" i="9" s="1"/>
  <c r="Y924" i="9"/>
  <c r="T924" i="9" s="1"/>
  <c r="Y951" i="9"/>
  <c r="T951" i="9" s="1"/>
  <c r="Y958" i="9"/>
  <c r="T958" i="9" s="1"/>
  <c r="Y771" i="9"/>
  <c r="T771" i="9" s="1"/>
  <c r="Y998" i="9"/>
  <c r="T998" i="9" s="1"/>
  <c r="Y989" i="9"/>
  <c r="T989" i="9" s="1"/>
  <c r="Y835" i="9"/>
  <c r="T835" i="9" s="1"/>
  <c r="Y921" i="9"/>
  <c r="T921" i="9" s="1"/>
  <c r="Y843" i="9"/>
  <c r="T843" i="9" s="1"/>
  <c r="Y897" i="9"/>
  <c r="T897" i="9" s="1"/>
  <c r="N539" i="9"/>
  <c r="I539" i="9" s="1"/>
  <c r="N556" i="9"/>
  <c r="I556" i="9" s="1"/>
  <c r="N572" i="9"/>
  <c r="I572" i="9" s="1"/>
  <c r="N570" i="9"/>
  <c r="I570" i="9" s="1"/>
  <c r="N521" i="9"/>
  <c r="I521" i="9" s="1"/>
  <c r="N519" i="9"/>
  <c r="I519" i="9" s="1"/>
  <c r="N602" i="9"/>
  <c r="I602" i="9" s="1"/>
  <c r="N598" i="9"/>
  <c r="I598" i="9" s="1"/>
  <c r="N583" i="9"/>
  <c r="I583" i="9" s="1"/>
  <c r="N486" i="9"/>
  <c r="I486" i="9" s="1"/>
  <c r="N766" i="9"/>
  <c r="I766" i="9" s="1"/>
  <c r="N724" i="9"/>
  <c r="I724" i="9" s="1"/>
  <c r="N674" i="9"/>
  <c r="I674" i="9" s="1"/>
  <c r="N611" i="9"/>
  <c r="I611" i="9" s="1"/>
  <c r="N854" i="9"/>
  <c r="I854" i="9" s="1"/>
  <c r="N536" i="9"/>
  <c r="I536" i="9" s="1"/>
  <c r="N734" i="9"/>
  <c r="I734" i="9" s="1"/>
  <c r="N867" i="9"/>
  <c r="I867" i="9" s="1"/>
  <c r="N773" i="9"/>
  <c r="I773" i="9" s="1"/>
  <c r="N619" i="9"/>
  <c r="I619" i="9" s="1"/>
  <c r="N903" i="9"/>
  <c r="I903" i="9" s="1"/>
  <c r="N788" i="9"/>
  <c r="I788" i="9" s="1"/>
  <c r="N831" i="9"/>
  <c r="I831" i="9" s="1"/>
  <c r="N833" i="9"/>
  <c r="I833" i="9" s="1"/>
  <c r="N899" i="9"/>
  <c r="I899" i="9" s="1"/>
  <c r="N798" i="9"/>
  <c r="I798" i="9" s="1"/>
  <c r="N834" i="9"/>
  <c r="I834" i="9" s="1"/>
  <c r="N932" i="9"/>
  <c r="I932" i="9" s="1"/>
  <c r="N874" i="9"/>
  <c r="I874" i="9" s="1"/>
  <c r="N997" i="9"/>
  <c r="I997" i="9" s="1"/>
  <c r="N959" i="9"/>
  <c r="I959" i="9" s="1"/>
  <c r="N601" i="9"/>
  <c r="I601" i="9" s="1"/>
  <c r="N579" i="9"/>
  <c r="I579" i="9" s="1"/>
  <c r="N554" i="9"/>
  <c r="I554" i="9" s="1"/>
  <c r="N547" i="9"/>
  <c r="I547" i="9" s="1"/>
  <c r="N633" i="9"/>
  <c r="I633" i="9" s="1"/>
  <c r="N662" i="9"/>
  <c r="I662" i="9" s="1"/>
  <c r="N503" i="9"/>
  <c r="I503" i="9" s="1"/>
  <c r="N513" i="9"/>
  <c r="I513" i="9" s="1"/>
  <c r="N641" i="9"/>
  <c r="I641" i="9" s="1"/>
  <c r="N764" i="9"/>
  <c r="I764" i="9" s="1"/>
  <c r="N608" i="9"/>
  <c r="I608" i="9" s="1"/>
  <c r="N667" i="9"/>
  <c r="I667" i="9" s="1"/>
  <c r="N576" i="9"/>
  <c r="I576" i="9" s="1"/>
  <c r="N699" i="9"/>
  <c r="I699" i="9" s="1"/>
  <c r="N783" i="9"/>
  <c r="I783" i="9" s="1"/>
  <c r="N928" i="9"/>
  <c r="I928" i="9" s="1"/>
  <c r="N856" i="9"/>
  <c r="I856" i="9" s="1"/>
  <c r="N719" i="9"/>
  <c r="I719" i="9" s="1"/>
  <c r="N933" i="9"/>
  <c r="I933" i="9" s="1"/>
  <c r="N880" i="9"/>
  <c r="I880" i="9" s="1"/>
  <c r="N840" i="9"/>
  <c r="I840" i="9" s="1"/>
  <c r="N857" i="9"/>
  <c r="I857" i="9" s="1"/>
  <c r="N956" i="9"/>
  <c r="I956" i="9" s="1"/>
  <c r="N824" i="9"/>
  <c r="I824" i="9" s="1"/>
  <c r="N909" i="9"/>
  <c r="I909" i="9" s="1"/>
  <c r="N855" i="9"/>
  <c r="I855" i="9" s="1"/>
  <c r="N977" i="9"/>
  <c r="I977" i="9" s="1"/>
  <c r="N978" i="9"/>
  <c r="I978" i="9" s="1"/>
  <c r="N801" i="9"/>
  <c r="I801" i="9" s="1"/>
  <c r="N605" i="9"/>
  <c r="I605" i="9" s="1"/>
  <c r="N626" i="9"/>
  <c r="I626" i="9" s="1"/>
  <c r="N561" i="9"/>
  <c r="I561" i="9" s="1"/>
  <c r="N559" i="9"/>
  <c r="I559" i="9" s="1"/>
  <c r="N637" i="9"/>
  <c r="I637" i="9" s="1"/>
  <c r="N500" i="9"/>
  <c r="I500" i="9" s="1"/>
  <c r="N527" i="9"/>
  <c r="I527" i="9" s="1"/>
  <c r="N515" i="9"/>
  <c r="I515" i="9" s="1"/>
  <c r="N656" i="9"/>
  <c r="I656" i="9" s="1"/>
  <c r="N768" i="9"/>
  <c r="I768" i="9" s="1"/>
  <c r="N698" i="9"/>
  <c r="I698" i="9" s="1"/>
  <c r="N677" i="9"/>
  <c r="I677" i="9" s="1"/>
  <c r="N692" i="9"/>
  <c r="I692" i="9" s="1"/>
  <c r="N701" i="9"/>
  <c r="I701" i="9" s="1"/>
  <c r="N803" i="9"/>
  <c r="I803" i="9" s="1"/>
  <c r="N944" i="9"/>
  <c r="I944" i="9" s="1"/>
  <c r="N858" i="9"/>
  <c r="I858" i="9" s="1"/>
  <c r="N823" i="9"/>
  <c r="I823" i="9" s="1"/>
  <c r="N965" i="9"/>
  <c r="I965" i="9" s="1"/>
  <c r="N887" i="9"/>
  <c r="I887" i="9" s="1"/>
  <c r="N847" i="9"/>
  <c r="I847" i="9" s="1"/>
  <c r="N859" i="9"/>
  <c r="I859" i="9" s="1"/>
  <c r="N980" i="9"/>
  <c r="I980" i="9" s="1"/>
  <c r="N848" i="9"/>
  <c r="I848" i="9" s="1"/>
  <c r="N925" i="9"/>
  <c r="I925" i="9" s="1"/>
  <c r="N851" i="9"/>
  <c r="I851" i="9" s="1"/>
  <c r="N879" i="9"/>
  <c r="I879" i="9" s="1"/>
  <c r="N930" i="9"/>
  <c r="I930" i="9" s="1"/>
  <c r="N792" i="9"/>
  <c r="I792" i="9" s="1"/>
  <c r="N634" i="9"/>
  <c r="I634" i="9" s="1"/>
  <c r="N628" i="9"/>
  <c r="I628" i="9" s="1"/>
  <c r="N563" i="9"/>
  <c r="I563" i="9" s="1"/>
  <c r="N566" i="9"/>
  <c r="I566" i="9" s="1"/>
  <c r="N666" i="9"/>
  <c r="I666" i="9" s="1"/>
  <c r="N505" i="9"/>
  <c r="I505" i="9" s="1"/>
  <c r="N617" i="9"/>
  <c r="I617" i="9" s="1"/>
  <c r="N581" i="9"/>
  <c r="I581" i="9" s="1"/>
  <c r="N671" i="9"/>
  <c r="I671" i="9" s="1"/>
  <c r="N772" i="9"/>
  <c r="I772" i="9" s="1"/>
  <c r="N722" i="9"/>
  <c r="I722" i="9" s="1"/>
  <c r="N682" i="9"/>
  <c r="I682" i="9" s="1"/>
  <c r="N714" i="9"/>
  <c r="I714" i="9" s="1"/>
  <c r="N787" i="9"/>
  <c r="I787" i="9" s="1"/>
  <c r="N552" i="9"/>
  <c r="I552" i="9" s="1"/>
  <c r="N948" i="9"/>
  <c r="I948" i="9" s="1"/>
  <c r="N870" i="9"/>
  <c r="I870" i="9" s="1"/>
  <c r="N835" i="9"/>
  <c r="I835" i="9" s="1"/>
  <c r="N643" i="9"/>
  <c r="I643" i="9" s="1"/>
  <c r="N908" i="9"/>
  <c r="I908" i="9" s="1"/>
  <c r="N878" i="9"/>
  <c r="I878" i="9" s="1"/>
  <c r="N892" i="9"/>
  <c r="I892" i="9" s="1"/>
  <c r="N895" i="9"/>
  <c r="I895" i="9" s="1"/>
  <c r="N869" i="9"/>
  <c r="I869" i="9" s="1"/>
  <c r="N941" i="9"/>
  <c r="I941" i="9" s="1"/>
  <c r="N964" i="9"/>
  <c r="I964" i="9" s="1"/>
  <c r="N914" i="9"/>
  <c r="I914" i="9" s="1"/>
  <c r="N963" i="9"/>
  <c r="I963" i="9" s="1"/>
  <c r="N816" i="9"/>
  <c r="I816" i="9" s="1"/>
  <c r="N636" i="9"/>
  <c r="I636" i="9" s="1"/>
  <c r="N657" i="9"/>
  <c r="I657" i="9" s="1"/>
  <c r="N575" i="9"/>
  <c r="I575" i="9" s="1"/>
  <c r="N507" i="9"/>
  <c r="I507" i="9" s="1"/>
  <c r="N668" i="9"/>
  <c r="I668" i="9" s="1"/>
  <c r="N510" i="9"/>
  <c r="I510" i="9" s="1"/>
  <c r="N621" i="9"/>
  <c r="I621" i="9" s="1"/>
  <c r="N609" i="9"/>
  <c r="I609" i="9" s="1"/>
  <c r="N711" i="9"/>
  <c r="I711" i="9" s="1"/>
  <c r="N776" i="9"/>
  <c r="I776" i="9" s="1"/>
  <c r="N796" i="9"/>
  <c r="I796" i="9" s="1"/>
  <c r="N703" i="9"/>
  <c r="I703" i="9" s="1"/>
  <c r="N725" i="9"/>
  <c r="I725" i="9" s="1"/>
  <c r="N627" i="9"/>
  <c r="I627" i="9" s="1"/>
  <c r="N638" i="9"/>
  <c r="I638" i="9" s="1"/>
  <c r="N981" i="9"/>
  <c r="I981" i="9" s="1"/>
  <c r="N877" i="9"/>
  <c r="I877" i="9" s="1"/>
  <c r="N842" i="9"/>
  <c r="I842" i="9" s="1"/>
  <c r="N759" i="9"/>
  <c r="I759" i="9" s="1"/>
  <c r="N924" i="9"/>
  <c r="I924" i="9" s="1"/>
  <c r="N885" i="9"/>
  <c r="I885" i="9" s="1"/>
  <c r="N973" i="9"/>
  <c r="I973" i="9" s="1"/>
  <c r="N718" i="9"/>
  <c r="I718" i="9" s="1"/>
  <c r="N876" i="9"/>
  <c r="I876" i="9" s="1"/>
  <c r="N732" i="9"/>
  <c r="I732" i="9" s="1"/>
  <c r="N866" i="9"/>
  <c r="I866" i="9" s="1"/>
  <c r="N939" i="9"/>
  <c r="I939" i="9" s="1"/>
  <c r="N999" i="9"/>
  <c r="I999" i="9" s="1"/>
  <c r="N917" i="9"/>
  <c r="I917" i="9" s="1"/>
  <c r="N665" i="9"/>
  <c r="I665" i="9" s="1"/>
  <c r="N661" i="9"/>
  <c r="I661" i="9" s="1"/>
  <c r="N582" i="9"/>
  <c r="I582" i="9" s="1"/>
  <c r="N538" i="9"/>
  <c r="I538" i="9" s="1"/>
  <c r="N676" i="9"/>
  <c r="I676" i="9" s="1"/>
  <c r="N529" i="9"/>
  <c r="I529" i="9" s="1"/>
  <c r="N650" i="9"/>
  <c r="I650" i="9" s="1"/>
  <c r="N613" i="9"/>
  <c r="I613" i="9" s="1"/>
  <c r="N720" i="9"/>
  <c r="I720" i="9" s="1"/>
  <c r="N862" i="9"/>
  <c r="I862" i="9" s="1"/>
  <c r="N806" i="9"/>
  <c r="I806" i="9" s="1"/>
  <c r="N712" i="9"/>
  <c r="I712" i="9" s="1"/>
  <c r="N744" i="9"/>
  <c r="I744" i="9" s="1"/>
  <c r="N640" i="9"/>
  <c r="I640" i="9" s="1"/>
  <c r="N693" i="9"/>
  <c r="I693" i="9" s="1"/>
  <c r="N707" i="9"/>
  <c r="I707" i="9" s="1"/>
  <c r="N884" i="9"/>
  <c r="I884" i="9" s="1"/>
  <c r="N896" i="9"/>
  <c r="I896" i="9" s="1"/>
  <c r="N809" i="9"/>
  <c r="I809" i="9" s="1"/>
  <c r="N940" i="9"/>
  <c r="I940" i="9" s="1"/>
  <c r="N920" i="9"/>
  <c r="I920" i="9" s="1"/>
  <c r="N751" i="9"/>
  <c r="I751" i="9" s="1"/>
  <c r="N741" i="9"/>
  <c r="I741" i="9" s="1"/>
  <c r="N883" i="9"/>
  <c r="I883" i="9" s="1"/>
  <c r="N749" i="9"/>
  <c r="I749" i="9" s="1"/>
  <c r="N936" i="9"/>
  <c r="I936" i="9" s="1"/>
  <c r="N904" i="9"/>
  <c r="I904" i="9" s="1"/>
  <c r="N915" i="9"/>
  <c r="I915" i="9" s="1"/>
  <c r="N584" i="9"/>
  <c r="I584" i="9" s="1"/>
  <c r="N669" i="9"/>
  <c r="I669" i="9" s="1"/>
  <c r="N499" i="9"/>
  <c r="I499" i="9" s="1"/>
  <c r="N573" i="9"/>
  <c r="I573" i="9" s="1"/>
  <c r="N700" i="9"/>
  <c r="I700" i="9" s="1"/>
  <c r="N531" i="9"/>
  <c r="I531" i="9" s="1"/>
  <c r="N652" i="9"/>
  <c r="I652" i="9" s="1"/>
  <c r="N642" i="9"/>
  <c r="I642" i="9" s="1"/>
  <c r="N782" i="9"/>
  <c r="I782" i="9" s="1"/>
  <c r="N518" i="9"/>
  <c r="I518" i="9" s="1"/>
  <c r="N616" i="9"/>
  <c r="I616" i="9" s="1"/>
  <c r="N716" i="9"/>
  <c r="I716" i="9" s="1"/>
  <c r="N748" i="9"/>
  <c r="I748" i="9" s="1"/>
  <c r="N736" i="9"/>
  <c r="I736" i="9" s="1"/>
  <c r="N697" i="9"/>
  <c r="I697" i="9" s="1"/>
  <c r="N780" i="9"/>
  <c r="I780" i="9" s="1"/>
  <c r="N811" i="9"/>
  <c r="I811" i="9" s="1"/>
  <c r="N935" i="9"/>
  <c r="I935" i="9" s="1"/>
  <c r="N868" i="9"/>
  <c r="I868" i="9" s="1"/>
  <c r="N949" i="9"/>
  <c r="I949" i="9" s="1"/>
  <c r="N841" i="9"/>
  <c r="I841" i="9" s="1"/>
  <c r="N592" i="9"/>
  <c r="I592" i="9" s="1"/>
  <c r="N864" i="9"/>
  <c r="I864" i="9" s="1"/>
  <c r="N902" i="9"/>
  <c r="I902" i="9" s="1"/>
  <c r="N763" i="9"/>
  <c r="I763" i="9" s="1"/>
  <c r="N946" i="9"/>
  <c r="I946" i="9" s="1"/>
  <c r="N993" i="9"/>
  <c r="I993" i="9" s="1"/>
  <c r="N986" i="9"/>
  <c r="I986" i="9" s="1"/>
  <c r="N850" i="9"/>
  <c r="I850" i="9" s="1"/>
  <c r="N506" i="9"/>
  <c r="I506" i="9" s="1"/>
  <c r="N516" i="9"/>
  <c r="I516" i="9" s="1"/>
  <c r="N514" i="9"/>
  <c r="I514" i="9" s="1"/>
  <c r="N580" i="9"/>
  <c r="I580" i="9" s="1"/>
  <c r="N629" i="9"/>
  <c r="I629" i="9" s="1"/>
  <c r="N498" i="9"/>
  <c r="I498" i="9" s="1"/>
  <c r="N644" i="9"/>
  <c r="I644" i="9" s="1"/>
  <c r="N836" i="9"/>
  <c r="I836" i="9" s="1"/>
  <c r="N520" i="9"/>
  <c r="I520" i="9" s="1"/>
  <c r="N647" i="9"/>
  <c r="I647" i="9" s="1"/>
  <c r="N568" i="9"/>
  <c r="I568" i="9" s="1"/>
  <c r="N589" i="9"/>
  <c r="I589" i="9" s="1"/>
  <c r="N740" i="9"/>
  <c r="I740" i="9" s="1"/>
  <c r="N822" i="9"/>
  <c r="I822" i="9" s="1"/>
  <c r="N794" i="9"/>
  <c r="I794" i="9" s="1"/>
  <c r="N849" i="9"/>
  <c r="I849" i="9" s="1"/>
  <c r="N777" i="9"/>
  <c r="I777" i="9" s="1"/>
  <c r="N875" i="9"/>
  <c r="I875" i="9" s="1"/>
  <c r="N958" i="9"/>
  <c r="I958" i="9" s="1"/>
  <c r="N612" i="9"/>
  <c r="I612" i="9" s="1"/>
  <c r="N597" i="9"/>
  <c r="I597" i="9" s="1"/>
  <c r="N918" i="9"/>
  <c r="I918" i="9" s="1"/>
  <c r="N911" i="9"/>
  <c r="I911" i="9" s="1"/>
  <c r="N775" i="9"/>
  <c r="I775" i="9" s="1"/>
  <c r="N969" i="9"/>
  <c r="I969" i="9" s="1"/>
  <c r="N882" i="9"/>
  <c r="I882" i="9" s="1"/>
  <c r="N961" i="9"/>
  <c r="I961" i="9" s="1"/>
  <c r="N952" i="9"/>
  <c r="I952" i="9" s="1"/>
  <c r="N530" i="9"/>
  <c r="I530" i="9" s="1"/>
  <c r="N593" i="9"/>
  <c r="I593" i="9" s="1"/>
  <c r="N526" i="9"/>
  <c r="I526" i="9" s="1"/>
  <c r="N606" i="9"/>
  <c r="I606" i="9" s="1"/>
  <c r="N517" i="9"/>
  <c r="I517" i="9" s="1"/>
  <c r="N522" i="9"/>
  <c r="I522" i="9" s="1"/>
  <c r="N546" i="9"/>
  <c r="I546" i="9" s="1"/>
  <c r="N673" i="9"/>
  <c r="I673" i="9" s="1"/>
  <c r="N595" i="9"/>
  <c r="I595" i="9" s="1"/>
  <c r="N558" i="9"/>
  <c r="I558" i="9" s="1"/>
  <c r="N659" i="9"/>
  <c r="I659" i="9" s="1"/>
  <c r="N672" i="9"/>
  <c r="I672" i="9" s="1"/>
  <c r="N614" i="9"/>
  <c r="I614" i="9" s="1"/>
  <c r="N795" i="9"/>
  <c r="I795" i="9" s="1"/>
  <c r="N860" i="9"/>
  <c r="I860" i="9" s="1"/>
  <c r="N830" i="9"/>
  <c r="I830" i="9" s="1"/>
  <c r="N891" i="9"/>
  <c r="I891" i="9" s="1"/>
  <c r="N710" i="9"/>
  <c r="I710" i="9" s="1"/>
  <c r="N901" i="9"/>
  <c r="I901" i="9" s="1"/>
  <c r="N990" i="9"/>
  <c r="I990" i="9" s="1"/>
  <c r="N738" i="9"/>
  <c r="I738" i="9" s="1"/>
  <c r="N607" i="9"/>
  <c r="I607" i="9" s="1"/>
  <c r="N934" i="9"/>
  <c r="I934" i="9" s="1"/>
  <c r="N943" i="9"/>
  <c r="I943" i="9" s="1"/>
  <c r="N808" i="9"/>
  <c r="I808" i="9" s="1"/>
  <c r="N871" i="9"/>
  <c r="I871" i="9" s="1"/>
  <c r="N1001" i="9"/>
  <c r="I1001" i="9" s="1"/>
  <c r="N938" i="9"/>
  <c r="I938" i="9" s="1"/>
  <c r="N542" i="9"/>
  <c r="I542" i="9" s="1"/>
  <c r="N622" i="9"/>
  <c r="I622" i="9" s="1"/>
  <c r="N533" i="9"/>
  <c r="I533" i="9" s="1"/>
  <c r="N639" i="9"/>
  <c r="I639" i="9" s="1"/>
  <c r="N524" i="9"/>
  <c r="I524" i="9" s="1"/>
  <c r="N534" i="9"/>
  <c r="I534" i="9" s="1"/>
  <c r="N553" i="9"/>
  <c r="I553" i="9" s="1"/>
  <c r="N525" i="9"/>
  <c r="I525" i="9" s="1"/>
  <c r="N618" i="9"/>
  <c r="I618" i="9" s="1"/>
  <c r="N560" i="9"/>
  <c r="I560" i="9" s="1"/>
  <c r="N694" i="9"/>
  <c r="I694" i="9" s="1"/>
  <c r="N687" i="9"/>
  <c r="I687" i="9" s="1"/>
  <c r="N624" i="9"/>
  <c r="I624" i="9" s="1"/>
  <c r="N844" i="9"/>
  <c r="I844" i="9" s="1"/>
  <c r="N688" i="9"/>
  <c r="I688" i="9" s="1"/>
  <c r="N872" i="9"/>
  <c r="I872" i="9" s="1"/>
  <c r="N910" i="9"/>
  <c r="I910" i="9" s="1"/>
  <c r="N771" i="9"/>
  <c r="I771" i="9" s="1"/>
  <c r="N992" i="9"/>
  <c r="I992" i="9" s="1"/>
  <c r="N996" i="9"/>
  <c r="I996" i="9" s="1"/>
  <c r="N743" i="9"/>
  <c r="I743" i="9" s="1"/>
  <c r="N767" i="9"/>
  <c r="I767" i="9" s="1"/>
  <c r="N982" i="9"/>
  <c r="I982" i="9" s="1"/>
  <c r="N950" i="9"/>
  <c r="I950" i="9" s="1"/>
  <c r="N815" i="9"/>
  <c r="I815" i="9" s="1"/>
  <c r="N906" i="9"/>
  <c r="I906" i="9" s="1"/>
  <c r="N988" i="9"/>
  <c r="I988" i="9" s="1"/>
  <c r="N976" i="9"/>
  <c r="I976" i="9" s="1"/>
  <c r="N653" i="9"/>
  <c r="I653" i="9" s="1"/>
  <c r="N655" i="9"/>
  <c r="I655" i="9" s="1"/>
  <c r="N540" i="9"/>
  <c r="I540" i="9" s="1"/>
  <c r="N670" i="9"/>
  <c r="I670" i="9" s="1"/>
  <c r="N557" i="9"/>
  <c r="I557" i="9" s="1"/>
  <c r="N541" i="9"/>
  <c r="I541" i="9" s="1"/>
  <c r="N555" i="9"/>
  <c r="I555" i="9" s="1"/>
  <c r="N610" i="9"/>
  <c r="I610" i="9" s="1"/>
  <c r="N649" i="9"/>
  <c r="I649" i="9" s="1"/>
  <c r="N588" i="9"/>
  <c r="I588" i="9" s="1"/>
  <c r="N731" i="9"/>
  <c r="I731" i="9" s="1"/>
  <c r="N733" i="9"/>
  <c r="I733" i="9" s="1"/>
  <c r="N632" i="9"/>
  <c r="I632" i="9" s="1"/>
  <c r="N678" i="9"/>
  <c r="I678" i="9" s="1"/>
  <c r="N728" i="9"/>
  <c r="I728" i="9" s="1"/>
  <c r="N907" i="9"/>
  <c r="I907" i="9" s="1"/>
  <c r="N926" i="9"/>
  <c r="I926" i="9" s="1"/>
  <c r="N778" i="9"/>
  <c r="I778" i="9" s="1"/>
  <c r="N1000" i="9"/>
  <c r="I1000" i="9" s="1"/>
  <c r="N998" i="9"/>
  <c r="I998" i="9" s="1"/>
  <c r="N762" i="9"/>
  <c r="I762" i="9" s="1"/>
  <c r="N779" i="9"/>
  <c r="I779" i="9" s="1"/>
  <c r="N927" i="9"/>
  <c r="I927" i="9" s="1"/>
  <c r="N791" i="9"/>
  <c r="I791" i="9" s="1"/>
  <c r="N839" i="9"/>
  <c r="I839" i="9" s="1"/>
  <c r="N931" i="9"/>
  <c r="I931" i="9" s="1"/>
  <c r="N912" i="9"/>
  <c r="I912" i="9" s="1"/>
  <c r="N900" i="9"/>
  <c r="I900" i="9" s="1"/>
  <c r="N501" i="9"/>
  <c r="I501" i="9" s="1"/>
  <c r="N511" i="9"/>
  <c r="I511" i="9" s="1"/>
  <c r="N494" i="9"/>
  <c r="I494" i="9" s="1"/>
  <c r="N679" i="9"/>
  <c r="I679" i="9" s="1"/>
  <c r="N591" i="9"/>
  <c r="I591" i="9" s="1"/>
  <c r="N485" i="9"/>
  <c r="I485" i="9" s="1"/>
  <c r="N590" i="9"/>
  <c r="I590" i="9" s="1"/>
  <c r="N496" i="9"/>
  <c r="I496" i="9" s="1"/>
  <c r="N544" i="9"/>
  <c r="I544" i="9" s="1"/>
  <c r="N599" i="9"/>
  <c r="I599" i="9" s="1"/>
  <c r="N630" i="9"/>
  <c r="I630" i="9" s="1"/>
  <c r="N663" i="9"/>
  <c r="I663" i="9" s="1"/>
  <c r="N504" i="9"/>
  <c r="I504" i="9" s="1"/>
  <c r="N528" i="9"/>
  <c r="I528" i="9" s="1"/>
  <c r="N512" i="9"/>
  <c r="I512" i="9" s="1"/>
  <c r="N635" i="9"/>
  <c r="I635" i="9" s="1"/>
  <c r="N685" i="9"/>
  <c r="I685" i="9" s="1"/>
  <c r="N690" i="9"/>
  <c r="I690" i="9" s="1"/>
  <c r="N594" i="9"/>
  <c r="I594" i="9" s="1"/>
  <c r="N596" i="9"/>
  <c r="I596" i="9" s="1"/>
  <c r="N625" i="9"/>
  <c r="I625" i="9" s="1"/>
  <c r="N658" i="9"/>
  <c r="I658" i="9" s="1"/>
  <c r="N660" i="9"/>
  <c r="I660" i="9" s="1"/>
  <c r="N488" i="9"/>
  <c r="I488" i="9" s="1"/>
  <c r="N695" i="9"/>
  <c r="I695" i="9" s="1"/>
  <c r="N753" i="9"/>
  <c r="I753" i="9" s="1"/>
  <c r="N713" i="9"/>
  <c r="I713" i="9" s="1"/>
  <c r="N686" i="9"/>
  <c r="I686" i="9" s="1"/>
  <c r="N726" i="9"/>
  <c r="I726" i="9" s="1"/>
  <c r="N747" i="9"/>
  <c r="I747" i="9" s="1"/>
  <c r="N745" i="9"/>
  <c r="I745" i="9" s="1"/>
  <c r="N865" i="9"/>
  <c r="I865" i="9" s="1"/>
  <c r="N873" i="9"/>
  <c r="I873" i="9" s="1"/>
  <c r="N881" i="9"/>
  <c r="I881" i="9" s="1"/>
  <c r="N737" i="9"/>
  <c r="I737" i="9" s="1"/>
  <c r="N705" i="9"/>
  <c r="I705" i="9" s="1"/>
  <c r="N802" i="9"/>
  <c r="I802" i="9" s="1"/>
  <c r="N696" i="9"/>
  <c r="I696" i="9" s="1"/>
  <c r="N729" i="9"/>
  <c r="I729" i="9" s="1"/>
  <c r="N750" i="9"/>
  <c r="I750" i="9" s="1"/>
  <c r="N814" i="9"/>
  <c r="I814" i="9" s="1"/>
  <c r="N680" i="9"/>
  <c r="I680" i="9" s="1"/>
  <c r="N723" i="9"/>
  <c r="I723" i="9" s="1"/>
  <c r="N785" i="9"/>
  <c r="I785" i="9" s="1"/>
  <c r="N971" i="9"/>
  <c r="I971" i="9" s="1"/>
  <c r="N985" i="9"/>
  <c r="I985" i="9" s="1"/>
  <c r="N983" i="9"/>
  <c r="I983" i="9" s="1"/>
  <c r="N890" i="9"/>
  <c r="I890" i="9" s="1"/>
  <c r="N721" i="9"/>
  <c r="I721" i="9" s="1"/>
  <c r="N937" i="9"/>
  <c r="I937" i="9" s="1"/>
  <c r="N970" i="9"/>
  <c r="I970" i="9" s="1"/>
  <c r="N987" i="9"/>
  <c r="I987" i="9" s="1"/>
  <c r="N761" i="9"/>
  <c r="I761" i="9" s="1"/>
  <c r="N825" i="9"/>
  <c r="I825" i="9" s="1"/>
  <c r="N837" i="9"/>
  <c r="I837" i="9" s="1"/>
  <c r="N921" i="9"/>
  <c r="I921" i="9" s="1"/>
  <c r="N968" i="9"/>
  <c r="I968" i="9" s="1"/>
  <c r="N989" i="9"/>
  <c r="I989" i="9" s="1"/>
  <c r="N818" i="9"/>
  <c r="I818" i="9" s="1"/>
  <c r="N898" i="9"/>
  <c r="I898" i="9" s="1"/>
  <c r="N905" i="9"/>
  <c r="I905" i="9" s="1"/>
  <c r="N897" i="9"/>
  <c r="I897" i="9" s="1"/>
  <c r="N955" i="9"/>
  <c r="I955" i="9" s="1"/>
  <c r="N889" i="9"/>
  <c r="I889" i="9" s="1"/>
  <c r="N975" i="9"/>
  <c r="I975" i="9" s="1"/>
  <c r="N979" i="9"/>
  <c r="I979" i="9" s="1"/>
  <c r="N913" i="9"/>
  <c r="I913" i="9" s="1"/>
  <c r="N945" i="9"/>
  <c r="I945" i="9" s="1"/>
  <c r="N967" i="9"/>
  <c r="I967" i="9" s="1"/>
  <c r="N793" i="9"/>
  <c r="I793" i="9" s="1"/>
  <c r="N929" i="9"/>
  <c r="I929" i="9" s="1"/>
  <c r="N954" i="9"/>
  <c r="I954" i="9" s="1"/>
  <c r="N564" i="9"/>
  <c r="I564" i="9" s="1"/>
  <c r="N548" i="9"/>
  <c r="I548" i="9" s="1"/>
  <c r="N567" i="9"/>
  <c r="I567" i="9" s="1"/>
  <c r="N620" i="9"/>
  <c r="I620" i="9" s="1"/>
  <c r="N651" i="9"/>
  <c r="I651" i="9" s="1"/>
  <c r="N600" i="9"/>
  <c r="I600" i="9" s="1"/>
  <c r="N752" i="9"/>
  <c r="I752" i="9" s="1"/>
  <c r="N735" i="9"/>
  <c r="I735" i="9" s="1"/>
  <c r="N645" i="9"/>
  <c r="I645" i="9" s="1"/>
  <c r="N683" i="9"/>
  <c r="I683" i="9" s="1"/>
  <c r="N770" i="9"/>
  <c r="I770" i="9" s="1"/>
  <c r="N957" i="9"/>
  <c r="I957" i="9" s="1"/>
  <c r="N942" i="9"/>
  <c r="I942" i="9" s="1"/>
  <c r="N790" i="9"/>
  <c r="I790" i="9" s="1"/>
  <c r="N532" i="9"/>
  <c r="I532" i="9" s="1"/>
  <c r="N827" i="9"/>
  <c r="I827" i="9" s="1"/>
  <c r="N769" i="9"/>
  <c r="I769" i="9" s="1"/>
  <c r="N807" i="9"/>
  <c r="I807" i="9" s="1"/>
  <c r="N886" i="9"/>
  <c r="I886" i="9" s="1"/>
  <c r="N758" i="9"/>
  <c r="I758" i="9" s="1"/>
  <c r="N846" i="9"/>
  <c r="I846" i="9" s="1"/>
  <c r="N951" i="9"/>
  <c r="I951" i="9" s="1"/>
  <c r="N922" i="9"/>
  <c r="I922" i="9" s="1"/>
  <c r="N923" i="9"/>
  <c r="I923" i="9" s="1"/>
  <c r="N888" i="9"/>
  <c r="I888" i="9" s="1"/>
  <c r="N537" i="9"/>
  <c r="I537" i="9" s="1"/>
  <c r="N535" i="9"/>
  <c r="I535" i="9" s="1"/>
  <c r="N495" i="9"/>
  <c r="I495" i="9" s="1"/>
  <c r="N578" i="9"/>
  <c r="I578" i="9" s="1"/>
  <c r="N562" i="9"/>
  <c r="I562" i="9" s="1"/>
  <c r="N574" i="9"/>
  <c r="I574" i="9" s="1"/>
  <c r="N681" i="9"/>
  <c r="I681" i="9" s="1"/>
  <c r="N684" i="9"/>
  <c r="I684" i="9" s="1"/>
  <c r="N603" i="9"/>
  <c r="I603" i="9" s="1"/>
  <c r="N756" i="9"/>
  <c r="I756" i="9" s="1"/>
  <c r="N754" i="9"/>
  <c r="I754" i="9" s="1"/>
  <c r="N675" i="9"/>
  <c r="I675" i="9" s="1"/>
  <c r="N704" i="9"/>
  <c r="I704" i="9" s="1"/>
  <c r="N789" i="9"/>
  <c r="I789" i="9" s="1"/>
  <c r="N972" i="9"/>
  <c r="I972" i="9" s="1"/>
  <c r="N966" i="9"/>
  <c r="I966" i="9" s="1"/>
  <c r="N799" i="9"/>
  <c r="I799" i="9" s="1"/>
  <c r="N648" i="9"/>
  <c r="I648" i="9" s="1"/>
  <c r="N757" i="9"/>
  <c r="I757" i="9" s="1"/>
  <c r="N786" i="9"/>
  <c r="I786" i="9" s="1"/>
  <c r="N819" i="9"/>
  <c r="I819" i="9" s="1"/>
  <c r="N706" i="9"/>
  <c r="I706" i="9" s="1"/>
  <c r="N784" i="9"/>
  <c r="I784" i="9" s="1"/>
  <c r="N853" i="9"/>
  <c r="I853" i="9" s="1"/>
  <c r="N995" i="9"/>
  <c r="I995" i="9" s="1"/>
  <c r="N947" i="9"/>
  <c r="I947" i="9" s="1"/>
  <c r="N953" i="9"/>
  <c r="I953" i="9" s="1"/>
  <c r="N974" i="9"/>
  <c r="I974" i="9" s="1"/>
  <c r="N549" i="9"/>
  <c r="I549" i="9" s="1"/>
  <c r="N497" i="9"/>
  <c r="I497" i="9" s="1"/>
  <c r="N543" i="9"/>
  <c r="I543" i="9" s="1"/>
  <c r="N585" i="9"/>
  <c r="I585" i="9" s="1"/>
  <c r="N569" i="9"/>
  <c r="I569" i="9" s="1"/>
  <c r="N615" i="9"/>
  <c r="I615" i="9" s="1"/>
  <c r="N702" i="9"/>
  <c r="I702" i="9" s="1"/>
  <c r="N689" i="9"/>
  <c r="I689" i="9" s="1"/>
  <c r="N623" i="9"/>
  <c r="I623" i="9" s="1"/>
  <c r="N804" i="9"/>
  <c r="I804" i="9" s="1"/>
  <c r="N812" i="9"/>
  <c r="I812" i="9" s="1"/>
  <c r="N727" i="9"/>
  <c r="I727" i="9" s="1"/>
  <c r="N708" i="9"/>
  <c r="I708" i="9" s="1"/>
  <c r="N813" i="9"/>
  <c r="I813" i="9" s="1"/>
  <c r="N739" i="9"/>
  <c r="I739" i="9" s="1"/>
  <c r="N919" i="9"/>
  <c r="I919" i="9" s="1"/>
  <c r="N861" i="9"/>
  <c r="I861" i="9" s="1"/>
  <c r="N715" i="9"/>
  <c r="I715" i="9" s="1"/>
  <c r="N797" i="9"/>
  <c r="I797" i="9" s="1"/>
  <c r="N800" i="9"/>
  <c r="I800" i="9" s="1"/>
  <c r="N843" i="9"/>
  <c r="I843" i="9" s="1"/>
  <c r="N746" i="9"/>
  <c r="I746" i="9" s="1"/>
  <c r="N810" i="9"/>
  <c r="I810" i="9" s="1"/>
  <c r="N893" i="9"/>
  <c r="I893" i="9" s="1"/>
  <c r="N962" i="9"/>
  <c r="I962" i="9" s="1"/>
  <c r="N960" i="9"/>
  <c r="I960" i="9" s="1"/>
  <c r="N984" i="9"/>
  <c r="I984" i="9" s="1"/>
  <c r="N838" i="9"/>
  <c r="I838" i="9" s="1"/>
  <c r="N565" i="9"/>
  <c r="I565" i="9" s="1"/>
  <c r="N509" i="9"/>
  <c r="I509" i="9" s="1"/>
  <c r="N502" i="9"/>
  <c r="I502" i="9" s="1"/>
  <c r="N550" i="9"/>
  <c r="I550" i="9" s="1"/>
  <c r="N587" i="9"/>
  <c r="I587" i="9" s="1"/>
  <c r="N571" i="9"/>
  <c r="I571" i="9" s="1"/>
  <c r="N646" i="9"/>
  <c r="I646" i="9" s="1"/>
  <c r="N730" i="9"/>
  <c r="I730" i="9" s="1"/>
  <c r="N709" i="9"/>
  <c r="I709" i="9" s="1"/>
  <c r="N654" i="9"/>
  <c r="I654" i="9" s="1"/>
  <c r="N852" i="9"/>
  <c r="I852" i="9" s="1"/>
  <c r="N828" i="9"/>
  <c r="I828" i="9" s="1"/>
  <c r="N491" i="9"/>
  <c r="I491" i="9" s="1"/>
  <c r="N717" i="9"/>
  <c r="I717" i="9" s="1"/>
  <c r="N820" i="9"/>
  <c r="I820" i="9" s="1"/>
  <c r="N742" i="9"/>
  <c r="I742" i="9" s="1"/>
  <c r="N817" i="9"/>
  <c r="I817" i="9" s="1"/>
  <c r="N894" i="9"/>
  <c r="I894" i="9" s="1"/>
  <c r="N781" i="9"/>
  <c r="I781" i="9" s="1"/>
  <c r="N826" i="9"/>
  <c r="I826" i="9" s="1"/>
  <c r="N821" i="9"/>
  <c r="I821" i="9" s="1"/>
  <c r="N845" i="9"/>
  <c r="I845" i="9" s="1"/>
  <c r="N765" i="9"/>
  <c r="I765" i="9" s="1"/>
  <c r="N829" i="9"/>
  <c r="I829" i="9" s="1"/>
  <c r="N916" i="9"/>
  <c r="I916" i="9" s="1"/>
  <c r="N832" i="9"/>
  <c r="I832" i="9" s="1"/>
  <c r="N991" i="9"/>
  <c r="I991" i="9" s="1"/>
  <c r="N994" i="9"/>
  <c r="I994" i="9" s="1"/>
  <c r="AS1501" i="9" l="1"/>
  <c r="AT1501" i="9"/>
  <c r="AU1501" i="9"/>
  <c r="AS479" i="9"/>
  <c r="B501" i="28" s="1"/>
  <c r="AT479" i="9"/>
  <c r="AU479" i="9"/>
  <c r="D501" i="28" s="1"/>
  <c r="AS480" i="9"/>
  <c r="B502" i="28" s="1"/>
  <c r="AT480" i="9"/>
  <c r="C502" i="28" s="1"/>
  <c r="E502" i="28" s="1"/>
  <c r="AU480" i="9"/>
  <c r="D502" i="28" s="1"/>
  <c r="AV480" i="9"/>
  <c r="AS481" i="9"/>
  <c r="B503" i="28" s="1"/>
  <c r="AT481" i="9"/>
  <c r="C503" i="28" s="1"/>
  <c r="E503" i="28" s="1"/>
  <c r="AU481" i="9"/>
  <c r="AS482" i="9"/>
  <c r="AT482" i="9"/>
  <c r="C504" i="28" s="1"/>
  <c r="E504" i="28" s="1"/>
  <c r="AU482" i="9"/>
  <c r="D504" i="28" s="1"/>
  <c r="AS483" i="9"/>
  <c r="AT483" i="9"/>
  <c r="C505" i="28" s="1"/>
  <c r="E505" i="28" s="1"/>
  <c r="AU483" i="9"/>
  <c r="D505" i="28" s="1"/>
  <c r="AS484" i="9"/>
  <c r="AT484" i="9"/>
  <c r="C506" i="28" s="1"/>
  <c r="E506" i="28" s="1"/>
  <c r="AU484" i="9"/>
  <c r="D506" i="28" s="1"/>
  <c r="AS485" i="9"/>
  <c r="B507" i="28" s="1"/>
  <c r="AT485" i="9"/>
  <c r="C507" i="28" s="1"/>
  <c r="E507" i="28" s="1"/>
  <c r="AU485" i="9"/>
  <c r="D507" i="28" s="1"/>
  <c r="AS486" i="9"/>
  <c r="AT486" i="9"/>
  <c r="C508" i="28" s="1"/>
  <c r="E508" i="28" s="1"/>
  <c r="AU486" i="9"/>
  <c r="D508" i="28" s="1"/>
  <c r="AS487" i="9"/>
  <c r="AT487" i="9"/>
  <c r="C509" i="28" s="1"/>
  <c r="E509" i="28" s="1"/>
  <c r="AU487" i="9"/>
  <c r="D509" i="28" s="1"/>
  <c r="AS488" i="9"/>
  <c r="B510" i="28" s="1"/>
  <c r="AT488" i="9"/>
  <c r="C510" i="28" s="1"/>
  <c r="E510" i="28" s="1"/>
  <c r="AU488" i="9"/>
  <c r="D510" i="28" s="1"/>
  <c r="AS489" i="9"/>
  <c r="AT489" i="9"/>
  <c r="C511" i="28" s="1"/>
  <c r="E511" i="28" s="1"/>
  <c r="AU489" i="9"/>
  <c r="D511" i="28" s="1"/>
  <c r="AS490" i="9"/>
  <c r="AT490" i="9"/>
  <c r="C512" i="28" s="1"/>
  <c r="E512" i="28" s="1"/>
  <c r="AU490" i="9"/>
  <c r="D512" i="28" s="1"/>
  <c r="AS491" i="9"/>
  <c r="AT491" i="9"/>
  <c r="C513" i="28" s="1"/>
  <c r="E513" i="28" s="1"/>
  <c r="AU491" i="9"/>
  <c r="D513" i="28" s="1"/>
  <c r="AS492" i="9"/>
  <c r="AT492" i="9"/>
  <c r="C514" i="28" s="1"/>
  <c r="E514" i="28" s="1"/>
  <c r="AU492" i="9"/>
  <c r="D514" i="28" s="1"/>
  <c r="AS493" i="9"/>
  <c r="B515" i="28" s="1"/>
  <c r="AT493" i="9"/>
  <c r="C515" i="28" s="1"/>
  <c r="E515" i="28" s="1"/>
  <c r="AU493" i="9"/>
  <c r="D515" i="28" s="1"/>
  <c r="AS494" i="9"/>
  <c r="AT494" i="9"/>
  <c r="C516" i="28" s="1"/>
  <c r="E516" i="28" s="1"/>
  <c r="AU494" i="9"/>
  <c r="D516" i="28" s="1"/>
  <c r="AS495" i="9"/>
  <c r="AT495" i="9"/>
  <c r="C517" i="28" s="1"/>
  <c r="E517" i="28" s="1"/>
  <c r="AU495" i="9"/>
  <c r="D517" i="28" s="1"/>
  <c r="AS496" i="9"/>
  <c r="B518" i="28" s="1"/>
  <c r="AT496" i="9"/>
  <c r="C518" i="28" s="1"/>
  <c r="E518" i="28" s="1"/>
  <c r="AU496" i="9"/>
  <c r="D518" i="28" s="1"/>
  <c r="AS497" i="9"/>
  <c r="AT497" i="9"/>
  <c r="C519" i="28" s="1"/>
  <c r="E519" i="28" s="1"/>
  <c r="AU497" i="9"/>
  <c r="D519" i="28" s="1"/>
  <c r="AS498" i="9"/>
  <c r="AT498" i="9"/>
  <c r="C520" i="28" s="1"/>
  <c r="E520" i="28" s="1"/>
  <c r="AU498" i="9"/>
  <c r="D520" i="28" s="1"/>
  <c r="AS499" i="9"/>
  <c r="AT499" i="9"/>
  <c r="C521" i="28" s="1"/>
  <c r="E521" i="28" s="1"/>
  <c r="AU499" i="9"/>
  <c r="D521" i="28" s="1"/>
  <c r="AS500" i="9"/>
  <c r="AT500" i="9"/>
  <c r="C522" i="28" s="1"/>
  <c r="E522" i="28" s="1"/>
  <c r="AU500" i="9"/>
  <c r="D522" i="28" s="1"/>
  <c r="AS501" i="9"/>
  <c r="B523" i="28" s="1"/>
  <c r="AT501" i="9"/>
  <c r="C523" i="28" s="1"/>
  <c r="E523" i="28" s="1"/>
  <c r="AU501" i="9"/>
  <c r="D523" i="28" s="1"/>
  <c r="AS502" i="9"/>
  <c r="AT502" i="9"/>
  <c r="C524" i="28" s="1"/>
  <c r="E524" i="28" s="1"/>
  <c r="AU502" i="9"/>
  <c r="D524" i="28" s="1"/>
  <c r="AS503" i="9"/>
  <c r="AT503" i="9"/>
  <c r="C525" i="28" s="1"/>
  <c r="E525" i="28" s="1"/>
  <c r="AU503" i="9"/>
  <c r="D525" i="28" s="1"/>
  <c r="AS504" i="9"/>
  <c r="B526" i="28" s="1"/>
  <c r="AT504" i="9"/>
  <c r="C526" i="28" s="1"/>
  <c r="E526" i="28" s="1"/>
  <c r="AU504" i="9"/>
  <c r="D526" i="28" s="1"/>
  <c r="AS505" i="9"/>
  <c r="AT505" i="9"/>
  <c r="C527" i="28" s="1"/>
  <c r="E527" i="28" s="1"/>
  <c r="AU505" i="9"/>
  <c r="D527" i="28" s="1"/>
  <c r="AS506" i="9"/>
  <c r="AT506" i="9"/>
  <c r="C528" i="28" s="1"/>
  <c r="E528" i="28" s="1"/>
  <c r="AU506" i="9"/>
  <c r="D528" i="28" s="1"/>
  <c r="AS507" i="9"/>
  <c r="AT507" i="9"/>
  <c r="C529" i="28" s="1"/>
  <c r="E529" i="28" s="1"/>
  <c r="AU507" i="9"/>
  <c r="D529" i="28" s="1"/>
  <c r="AS508" i="9"/>
  <c r="AT508" i="9"/>
  <c r="C530" i="28" s="1"/>
  <c r="E530" i="28" s="1"/>
  <c r="AU508" i="9"/>
  <c r="D530" i="28" s="1"/>
  <c r="AS509" i="9"/>
  <c r="B531" i="28" s="1"/>
  <c r="AT509" i="9"/>
  <c r="C531" i="28" s="1"/>
  <c r="E531" i="28" s="1"/>
  <c r="AU509" i="9"/>
  <c r="D531" i="28" s="1"/>
  <c r="AS510" i="9"/>
  <c r="AT510" i="9"/>
  <c r="C532" i="28" s="1"/>
  <c r="E532" i="28" s="1"/>
  <c r="AU510" i="9"/>
  <c r="D532" i="28" s="1"/>
  <c r="AS511" i="9"/>
  <c r="AT511" i="9"/>
  <c r="C533" i="28" s="1"/>
  <c r="E533" i="28" s="1"/>
  <c r="AU511" i="9"/>
  <c r="D533" i="28" s="1"/>
  <c r="AS512" i="9"/>
  <c r="B534" i="28" s="1"/>
  <c r="AT512" i="9"/>
  <c r="C534" i="28" s="1"/>
  <c r="E534" i="28" s="1"/>
  <c r="AU512" i="9"/>
  <c r="D534" i="28" s="1"/>
  <c r="AS513" i="9"/>
  <c r="AT513" i="9"/>
  <c r="C535" i="28" s="1"/>
  <c r="E535" i="28" s="1"/>
  <c r="AU513" i="9"/>
  <c r="D535" i="28" s="1"/>
  <c r="AS514" i="9"/>
  <c r="AT514" i="9"/>
  <c r="C536" i="28" s="1"/>
  <c r="E536" i="28" s="1"/>
  <c r="AU514" i="9"/>
  <c r="D536" i="28" s="1"/>
  <c r="AS515" i="9"/>
  <c r="AT515" i="9"/>
  <c r="C537" i="28" s="1"/>
  <c r="E537" i="28" s="1"/>
  <c r="AU515" i="9"/>
  <c r="D537" i="28" s="1"/>
  <c r="AS516" i="9"/>
  <c r="AT516" i="9"/>
  <c r="C538" i="28" s="1"/>
  <c r="E538" i="28" s="1"/>
  <c r="AU516" i="9"/>
  <c r="D538" i="28" s="1"/>
  <c r="AS517" i="9"/>
  <c r="B539" i="28" s="1"/>
  <c r="AT517" i="9"/>
  <c r="C539" i="28" s="1"/>
  <c r="E539" i="28" s="1"/>
  <c r="AU517" i="9"/>
  <c r="D539" i="28" s="1"/>
  <c r="AS518" i="9"/>
  <c r="AT518" i="9"/>
  <c r="C540" i="28" s="1"/>
  <c r="E540" i="28" s="1"/>
  <c r="AU518" i="9"/>
  <c r="D540" i="28" s="1"/>
  <c r="AS519" i="9"/>
  <c r="AT519" i="9"/>
  <c r="C541" i="28" s="1"/>
  <c r="E541" i="28" s="1"/>
  <c r="AU519" i="9"/>
  <c r="D541" i="28" s="1"/>
  <c r="AS520" i="9"/>
  <c r="B542" i="28" s="1"/>
  <c r="AT520" i="9"/>
  <c r="C542" i="28" s="1"/>
  <c r="E542" i="28" s="1"/>
  <c r="AU520" i="9"/>
  <c r="AS521" i="9"/>
  <c r="AT521" i="9"/>
  <c r="C543" i="28" s="1"/>
  <c r="E543" i="28" s="1"/>
  <c r="AU521" i="9"/>
  <c r="D543" i="28" s="1"/>
  <c r="AS522" i="9"/>
  <c r="AT522" i="9"/>
  <c r="C544" i="28" s="1"/>
  <c r="E544" i="28" s="1"/>
  <c r="AU522" i="9"/>
  <c r="D544" i="28" s="1"/>
  <c r="AS523" i="9"/>
  <c r="AT523" i="9"/>
  <c r="C545" i="28" s="1"/>
  <c r="E545" i="28" s="1"/>
  <c r="AU523" i="9"/>
  <c r="D545" i="28" s="1"/>
  <c r="AS524" i="9"/>
  <c r="AT524" i="9"/>
  <c r="C546" i="28" s="1"/>
  <c r="E546" i="28" s="1"/>
  <c r="AU524" i="9"/>
  <c r="D546" i="28" s="1"/>
  <c r="AS525" i="9"/>
  <c r="B547" i="28" s="1"/>
  <c r="AT525" i="9"/>
  <c r="C547" i="28" s="1"/>
  <c r="E547" i="28" s="1"/>
  <c r="AU525" i="9"/>
  <c r="D547" i="28" s="1"/>
  <c r="AS526" i="9"/>
  <c r="AT526" i="9"/>
  <c r="C548" i="28" s="1"/>
  <c r="E548" i="28" s="1"/>
  <c r="AU526" i="9"/>
  <c r="D548" i="28" s="1"/>
  <c r="AS527" i="9"/>
  <c r="AT527" i="9"/>
  <c r="C549" i="28" s="1"/>
  <c r="E549" i="28" s="1"/>
  <c r="AU527" i="9"/>
  <c r="D549" i="28" s="1"/>
  <c r="AS528" i="9"/>
  <c r="AT528" i="9"/>
  <c r="C550" i="28" s="1"/>
  <c r="E550" i="28" s="1"/>
  <c r="AU528" i="9"/>
  <c r="D550" i="28" s="1"/>
  <c r="AS529" i="9"/>
  <c r="AT529" i="9"/>
  <c r="C551" i="28" s="1"/>
  <c r="E551" i="28" s="1"/>
  <c r="AU529" i="9"/>
  <c r="D551" i="28" s="1"/>
  <c r="AS530" i="9"/>
  <c r="AT530" i="9"/>
  <c r="C552" i="28" s="1"/>
  <c r="E552" i="28" s="1"/>
  <c r="AU530" i="9"/>
  <c r="D552" i="28" s="1"/>
  <c r="AS531" i="9"/>
  <c r="AT531" i="9"/>
  <c r="C553" i="28" s="1"/>
  <c r="E553" i="28" s="1"/>
  <c r="AU531" i="9"/>
  <c r="D553" i="28" s="1"/>
  <c r="AS532" i="9"/>
  <c r="AT532" i="9"/>
  <c r="C554" i="28" s="1"/>
  <c r="E554" i="28" s="1"/>
  <c r="AU532" i="9"/>
  <c r="D554" i="28" s="1"/>
  <c r="AS533" i="9"/>
  <c r="B555" i="28" s="1"/>
  <c r="AT533" i="9"/>
  <c r="C555" i="28" s="1"/>
  <c r="E555" i="28" s="1"/>
  <c r="AU533" i="9"/>
  <c r="D555" i="28" s="1"/>
  <c r="AS534" i="9"/>
  <c r="AT534" i="9"/>
  <c r="C556" i="28" s="1"/>
  <c r="E556" i="28" s="1"/>
  <c r="AU534" i="9"/>
  <c r="D556" i="28" s="1"/>
  <c r="AS535" i="9"/>
  <c r="AT535" i="9"/>
  <c r="C557" i="28" s="1"/>
  <c r="E557" i="28" s="1"/>
  <c r="AU535" i="9"/>
  <c r="D557" i="28" s="1"/>
  <c r="AS536" i="9"/>
  <c r="AT536" i="9"/>
  <c r="C558" i="28" s="1"/>
  <c r="E558" i="28" s="1"/>
  <c r="AU536" i="9"/>
  <c r="D558" i="28" s="1"/>
  <c r="AS537" i="9"/>
  <c r="AT537" i="9"/>
  <c r="C559" i="28" s="1"/>
  <c r="E559" i="28" s="1"/>
  <c r="AU537" i="9"/>
  <c r="D559" i="28" s="1"/>
  <c r="AS538" i="9"/>
  <c r="AT538" i="9"/>
  <c r="C560" i="28" s="1"/>
  <c r="E560" i="28" s="1"/>
  <c r="AU538" i="9"/>
  <c r="D560" i="28" s="1"/>
  <c r="AS539" i="9"/>
  <c r="AT539" i="9"/>
  <c r="C561" i="28" s="1"/>
  <c r="E561" i="28" s="1"/>
  <c r="AU539" i="9"/>
  <c r="D561" i="28" s="1"/>
  <c r="AS540" i="9"/>
  <c r="AT540" i="9"/>
  <c r="C562" i="28" s="1"/>
  <c r="E562" i="28" s="1"/>
  <c r="AU540" i="9"/>
  <c r="D562" i="28" s="1"/>
  <c r="AS541" i="9"/>
  <c r="B563" i="28" s="1"/>
  <c r="AT541" i="9"/>
  <c r="C563" i="28" s="1"/>
  <c r="E563" i="28" s="1"/>
  <c r="AU541" i="9"/>
  <c r="D563" i="28" s="1"/>
  <c r="AS542" i="9"/>
  <c r="AT542" i="9"/>
  <c r="C564" i="28" s="1"/>
  <c r="E564" i="28" s="1"/>
  <c r="AU542" i="9"/>
  <c r="D564" i="28" s="1"/>
  <c r="AS543" i="9"/>
  <c r="AT543" i="9"/>
  <c r="C565" i="28" s="1"/>
  <c r="E565" i="28" s="1"/>
  <c r="AU543" i="9"/>
  <c r="D565" i="28" s="1"/>
  <c r="AS544" i="9"/>
  <c r="AT544" i="9"/>
  <c r="C566" i="28" s="1"/>
  <c r="E566" i="28" s="1"/>
  <c r="AU544" i="9"/>
  <c r="D566" i="28" s="1"/>
  <c r="AS545" i="9"/>
  <c r="AT545" i="9"/>
  <c r="C567" i="28" s="1"/>
  <c r="E567" i="28" s="1"/>
  <c r="AU545" i="9"/>
  <c r="D567" i="28" s="1"/>
  <c r="AS546" i="9"/>
  <c r="AT546" i="9"/>
  <c r="C568" i="28" s="1"/>
  <c r="E568" i="28" s="1"/>
  <c r="AU546" i="9"/>
  <c r="D568" i="28" s="1"/>
  <c r="AS547" i="9"/>
  <c r="AT547" i="9"/>
  <c r="C569" i="28" s="1"/>
  <c r="E569" i="28" s="1"/>
  <c r="AU547" i="9"/>
  <c r="D569" i="28" s="1"/>
  <c r="AS548" i="9"/>
  <c r="AT548" i="9"/>
  <c r="C570" i="28" s="1"/>
  <c r="E570" i="28" s="1"/>
  <c r="AU548" i="9"/>
  <c r="D570" i="28" s="1"/>
  <c r="AS549" i="9"/>
  <c r="B571" i="28" s="1"/>
  <c r="AT549" i="9"/>
  <c r="C571" i="28" s="1"/>
  <c r="E571" i="28" s="1"/>
  <c r="AU549" i="9"/>
  <c r="D571" i="28" s="1"/>
  <c r="AS550" i="9"/>
  <c r="AT550" i="9"/>
  <c r="C572" i="28" s="1"/>
  <c r="E572" i="28" s="1"/>
  <c r="AU550" i="9"/>
  <c r="D572" i="28" s="1"/>
  <c r="AS551" i="9"/>
  <c r="AT551" i="9"/>
  <c r="C573" i="28" s="1"/>
  <c r="E573" i="28" s="1"/>
  <c r="AU551" i="9"/>
  <c r="D573" i="28" s="1"/>
  <c r="AS552" i="9"/>
  <c r="AT552" i="9"/>
  <c r="C574" i="28" s="1"/>
  <c r="E574" i="28" s="1"/>
  <c r="AU552" i="9"/>
  <c r="D574" i="28" s="1"/>
  <c r="AS553" i="9"/>
  <c r="AT553" i="9"/>
  <c r="C575" i="28" s="1"/>
  <c r="E575" i="28" s="1"/>
  <c r="AU553" i="9"/>
  <c r="D575" i="28" s="1"/>
  <c r="AS554" i="9"/>
  <c r="AT554" i="9"/>
  <c r="C576" i="28" s="1"/>
  <c r="E576" i="28" s="1"/>
  <c r="AU554" i="9"/>
  <c r="D576" i="28" s="1"/>
  <c r="AS555" i="9"/>
  <c r="AT555" i="9"/>
  <c r="C577" i="28" s="1"/>
  <c r="E577" i="28" s="1"/>
  <c r="AU555" i="9"/>
  <c r="D577" i="28" s="1"/>
  <c r="AS556" i="9"/>
  <c r="AT556" i="9"/>
  <c r="C578" i="28" s="1"/>
  <c r="E578" i="28" s="1"/>
  <c r="AU556" i="9"/>
  <c r="D578" i="28" s="1"/>
  <c r="AS557" i="9"/>
  <c r="AT557" i="9"/>
  <c r="C579" i="28" s="1"/>
  <c r="E579" i="28" s="1"/>
  <c r="AU557" i="9"/>
  <c r="D579" i="28" s="1"/>
  <c r="AS558" i="9"/>
  <c r="AT558" i="9"/>
  <c r="C580" i="28" s="1"/>
  <c r="E580" i="28" s="1"/>
  <c r="AU558" i="9"/>
  <c r="D580" i="28" s="1"/>
  <c r="AS559" i="9"/>
  <c r="AT559" i="9"/>
  <c r="C581" i="28" s="1"/>
  <c r="E581" i="28" s="1"/>
  <c r="AU559" i="9"/>
  <c r="D581" i="28" s="1"/>
  <c r="AS560" i="9"/>
  <c r="AT560" i="9"/>
  <c r="C582" i="28" s="1"/>
  <c r="E582" i="28" s="1"/>
  <c r="AU560" i="9"/>
  <c r="D582" i="28" s="1"/>
  <c r="AS561" i="9"/>
  <c r="AT561" i="9"/>
  <c r="C583" i="28" s="1"/>
  <c r="E583" i="28" s="1"/>
  <c r="AU561" i="9"/>
  <c r="D583" i="28" s="1"/>
  <c r="AS562" i="9"/>
  <c r="AT562" i="9"/>
  <c r="C584" i="28" s="1"/>
  <c r="E584" i="28" s="1"/>
  <c r="AU562" i="9"/>
  <c r="D584" i="28" s="1"/>
  <c r="AS563" i="9"/>
  <c r="AT563" i="9"/>
  <c r="C585" i="28" s="1"/>
  <c r="E585" i="28" s="1"/>
  <c r="AU563" i="9"/>
  <c r="D585" i="28" s="1"/>
  <c r="AS564" i="9"/>
  <c r="AT564" i="9"/>
  <c r="C586" i="28" s="1"/>
  <c r="E586" i="28" s="1"/>
  <c r="AU564" i="9"/>
  <c r="D586" i="28" s="1"/>
  <c r="AS565" i="9"/>
  <c r="AT565" i="9"/>
  <c r="C587" i="28" s="1"/>
  <c r="E587" i="28" s="1"/>
  <c r="AU565" i="9"/>
  <c r="D587" i="28" s="1"/>
  <c r="AS566" i="9"/>
  <c r="AT566" i="9"/>
  <c r="C588" i="28" s="1"/>
  <c r="E588" i="28" s="1"/>
  <c r="AU566" i="9"/>
  <c r="D588" i="28" s="1"/>
  <c r="AS567" i="9"/>
  <c r="AT567" i="9"/>
  <c r="C589" i="28" s="1"/>
  <c r="E589" i="28" s="1"/>
  <c r="AU567" i="9"/>
  <c r="D589" i="28" s="1"/>
  <c r="AS568" i="9"/>
  <c r="AT568" i="9"/>
  <c r="C590" i="28" s="1"/>
  <c r="E590" i="28" s="1"/>
  <c r="AU568" i="9"/>
  <c r="D590" i="28" s="1"/>
  <c r="AS569" i="9"/>
  <c r="AT569" i="9"/>
  <c r="C591" i="28" s="1"/>
  <c r="E591" i="28" s="1"/>
  <c r="AU569" i="9"/>
  <c r="D591" i="28" s="1"/>
  <c r="AS570" i="9"/>
  <c r="AT570" i="9"/>
  <c r="C592" i="28" s="1"/>
  <c r="E592" i="28" s="1"/>
  <c r="AU570" i="9"/>
  <c r="D592" i="28" s="1"/>
  <c r="AS571" i="9"/>
  <c r="AT571" i="9"/>
  <c r="C593" i="28" s="1"/>
  <c r="E593" i="28" s="1"/>
  <c r="AU571" i="9"/>
  <c r="D593" i="28" s="1"/>
  <c r="AS572" i="9"/>
  <c r="AT572" i="9"/>
  <c r="C594" i="28" s="1"/>
  <c r="E594" i="28" s="1"/>
  <c r="AU572" i="9"/>
  <c r="D594" i="28" s="1"/>
  <c r="AS573" i="9"/>
  <c r="B595" i="28" s="1"/>
  <c r="AT573" i="9"/>
  <c r="C595" i="28" s="1"/>
  <c r="E595" i="28" s="1"/>
  <c r="AU573" i="9"/>
  <c r="D595" i="28" s="1"/>
  <c r="AS574" i="9"/>
  <c r="AT574" i="9"/>
  <c r="C596" i="28" s="1"/>
  <c r="E596" i="28" s="1"/>
  <c r="AU574" i="9"/>
  <c r="D596" i="28" s="1"/>
  <c r="AS575" i="9"/>
  <c r="AT575" i="9"/>
  <c r="C597" i="28" s="1"/>
  <c r="E597" i="28" s="1"/>
  <c r="AU575" i="9"/>
  <c r="D597" i="28" s="1"/>
  <c r="AS576" i="9"/>
  <c r="AT576" i="9"/>
  <c r="C598" i="28" s="1"/>
  <c r="E598" i="28" s="1"/>
  <c r="AU576" i="9"/>
  <c r="D598" i="28" s="1"/>
  <c r="AS577" i="9"/>
  <c r="AT577" i="9"/>
  <c r="C599" i="28" s="1"/>
  <c r="E599" i="28" s="1"/>
  <c r="AU577" i="9"/>
  <c r="D599" i="28" s="1"/>
  <c r="AS578" i="9"/>
  <c r="AT578" i="9"/>
  <c r="C600" i="28" s="1"/>
  <c r="E600" i="28" s="1"/>
  <c r="AU578" i="9"/>
  <c r="D600" i="28" s="1"/>
  <c r="AS579" i="9"/>
  <c r="AT579" i="9"/>
  <c r="C601" i="28" s="1"/>
  <c r="E601" i="28" s="1"/>
  <c r="AU579" i="9"/>
  <c r="D601" i="28" s="1"/>
  <c r="AS580" i="9"/>
  <c r="AT580" i="9"/>
  <c r="C602" i="28" s="1"/>
  <c r="E602" i="28" s="1"/>
  <c r="AU580" i="9"/>
  <c r="D602" i="28" s="1"/>
  <c r="AS581" i="9"/>
  <c r="B603" i="28" s="1"/>
  <c r="AT581" i="9"/>
  <c r="C603" i="28" s="1"/>
  <c r="E603" i="28" s="1"/>
  <c r="AU581" i="9"/>
  <c r="D603" i="28" s="1"/>
  <c r="AS582" i="9"/>
  <c r="AT582" i="9"/>
  <c r="C604" i="28" s="1"/>
  <c r="E604" i="28" s="1"/>
  <c r="AU582" i="9"/>
  <c r="D604" i="28" s="1"/>
  <c r="AS583" i="9"/>
  <c r="AT583" i="9"/>
  <c r="C605" i="28" s="1"/>
  <c r="E605" i="28" s="1"/>
  <c r="AU583" i="9"/>
  <c r="D605" i="28" s="1"/>
  <c r="AS584" i="9"/>
  <c r="AT584" i="9"/>
  <c r="C606" i="28" s="1"/>
  <c r="E606" i="28" s="1"/>
  <c r="AU584" i="9"/>
  <c r="D606" i="28" s="1"/>
  <c r="AS585" i="9"/>
  <c r="AT585" i="9"/>
  <c r="C607" i="28" s="1"/>
  <c r="E607" i="28" s="1"/>
  <c r="AU585" i="9"/>
  <c r="D607" i="28" s="1"/>
  <c r="AS586" i="9"/>
  <c r="AT586" i="9"/>
  <c r="C608" i="28" s="1"/>
  <c r="E608" i="28" s="1"/>
  <c r="AU586" i="9"/>
  <c r="D608" i="28" s="1"/>
  <c r="AS587" i="9"/>
  <c r="AT587" i="9"/>
  <c r="C609" i="28" s="1"/>
  <c r="E609" i="28" s="1"/>
  <c r="AU587" i="9"/>
  <c r="D609" i="28" s="1"/>
  <c r="AS588" i="9"/>
  <c r="AT588" i="9"/>
  <c r="C610" i="28" s="1"/>
  <c r="E610" i="28" s="1"/>
  <c r="AU588" i="9"/>
  <c r="D610" i="28" s="1"/>
  <c r="AS589" i="9"/>
  <c r="AT589" i="9"/>
  <c r="C611" i="28" s="1"/>
  <c r="E611" i="28" s="1"/>
  <c r="AU589" i="9"/>
  <c r="D611" i="28" s="1"/>
  <c r="AS590" i="9"/>
  <c r="AT590" i="9"/>
  <c r="C612" i="28" s="1"/>
  <c r="E612" i="28" s="1"/>
  <c r="AU590" i="9"/>
  <c r="D612" i="28" s="1"/>
  <c r="AS591" i="9"/>
  <c r="AT591" i="9"/>
  <c r="C613" i="28" s="1"/>
  <c r="E613" i="28" s="1"/>
  <c r="AU591" i="9"/>
  <c r="D613" i="28" s="1"/>
  <c r="AS592" i="9"/>
  <c r="AT592" i="9"/>
  <c r="C614" i="28" s="1"/>
  <c r="E614" i="28" s="1"/>
  <c r="AU592" i="9"/>
  <c r="D614" i="28" s="1"/>
  <c r="AS593" i="9"/>
  <c r="AT593" i="9"/>
  <c r="C615" i="28" s="1"/>
  <c r="E615" i="28" s="1"/>
  <c r="AU593" i="9"/>
  <c r="D615" i="28" s="1"/>
  <c r="AS594" i="9"/>
  <c r="AT594" i="9"/>
  <c r="C616" i="28" s="1"/>
  <c r="E616" i="28" s="1"/>
  <c r="AU594" i="9"/>
  <c r="D616" i="28" s="1"/>
  <c r="AS595" i="9"/>
  <c r="AT595" i="9"/>
  <c r="C617" i="28" s="1"/>
  <c r="E617" i="28" s="1"/>
  <c r="AU595" i="9"/>
  <c r="D617" i="28" s="1"/>
  <c r="AS596" i="9"/>
  <c r="AT596" i="9"/>
  <c r="C618" i="28" s="1"/>
  <c r="E618" i="28" s="1"/>
  <c r="AU596" i="9"/>
  <c r="D618" i="28" s="1"/>
  <c r="AS597" i="9"/>
  <c r="B619" i="28" s="1"/>
  <c r="AT597" i="9"/>
  <c r="C619" i="28" s="1"/>
  <c r="E619" i="28" s="1"/>
  <c r="AU597" i="9"/>
  <c r="D619" i="28" s="1"/>
  <c r="AS598" i="9"/>
  <c r="AT598" i="9"/>
  <c r="C620" i="28" s="1"/>
  <c r="E620" i="28" s="1"/>
  <c r="AU598" i="9"/>
  <c r="D620" i="28" s="1"/>
  <c r="AS599" i="9"/>
  <c r="AT599" i="9"/>
  <c r="C621" i="28" s="1"/>
  <c r="E621" i="28" s="1"/>
  <c r="AU599" i="9"/>
  <c r="D621" i="28" s="1"/>
  <c r="AS600" i="9"/>
  <c r="AT600" i="9"/>
  <c r="C622" i="28" s="1"/>
  <c r="E622" i="28" s="1"/>
  <c r="AU600" i="9"/>
  <c r="D622" i="28" s="1"/>
  <c r="AS601" i="9"/>
  <c r="AT601" i="9"/>
  <c r="C623" i="28" s="1"/>
  <c r="E623" i="28" s="1"/>
  <c r="AU601" i="9"/>
  <c r="D623" i="28" s="1"/>
  <c r="AS602" i="9"/>
  <c r="B624" i="28" s="1"/>
  <c r="AT602" i="9"/>
  <c r="C624" i="28" s="1"/>
  <c r="E624" i="28" s="1"/>
  <c r="AU602" i="9"/>
  <c r="D624" i="28" s="1"/>
  <c r="AS603" i="9"/>
  <c r="AT603" i="9"/>
  <c r="C625" i="28" s="1"/>
  <c r="E625" i="28" s="1"/>
  <c r="AU603" i="9"/>
  <c r="D625" i="28" s="1"/>
  <c r="AS604" i="9"/>
  <c r="AT604" i="9"/>
  <c r="C626" i="28" s="1"/>
  <c r="E626" i="28" s="1"/>
  <c r="AU604" i="9"/>
  <c r="D626" i="28" s="1"/>
  <c r="AS605" i="9"/>
  <c r="AT605" i="9"/>
  <c r="C627" i="28" s="1"/>
  <c r="E627" i="28" s="1"/>
  <c r="AU605" i="9"/>
  <c r="D627" i="28" s="1"/>
  <c r="AS606" i="9"/>
  <c r="AT606" i="9"/>
  <c r="C628" i="28" s="1"/>
  <c r="E628" i="28" s="1"/>
  <c r="AU606" i="9"/>
  <c r="D628" i="28" s="1"/>
  <c r="AS607" i="9"/>
  <c r="B629" i="28" s="1"/>
  <c r="AT607" i="9"/>
  <c r="C629" i="28" s="1"/>
  <c r="E629" i="28" s="1"/>
  <c r="AU607" i="9"/>
  <c r="D629" i="28" s="1"/>
  <c r="AS608" i="9"/>
  <c r="B630" i="28" s="1"/>
  <c r="AT608" i="9"/>
  <c r="C630" i="28" s="1"/>
  <c r="E630" i="28" s="1"/>
  <c r="AU608" i="9"/>
  <c r="D630" i="28" s="1"/>
  <c r="AS609" i="9"/>
  <c r="AT609" i="9"/>
  <c r="C631" i="28" s="1"/>
  <c r="E631" i="28" s="1"/>
  <c r="AU609" i="9"/>
  <c r="D631" i="28" s="1"/>
  <c r="AS610" i="9"/>
  <c r="AT610" i="9"/>
  <c r="C632" i="28" s="1"/>
  <c r="E632" i="28" s="1"/>
  <c r="AU610" i="9"/>
  <c r="D632" i="28" s="1"/>
  <c r="AS611" i="9"/>
  <c r="B633" i="28" s="1"/>
  <c r="AT611" i="9"/>
  <c r="C633" i="28" s="1"/>
  <c r="E633" i="28" s="1"/>
  <c r="AU611" i="9"/>
  <c r="D633" i="28" s="1"/>
  <c r="AS612" i="9"/>
  <c r="AT612" i="9"/>
  <c r="C634" i="28" s="1"/>
  <c r="E634" i="28" s="1"/>
  <c r="AU612" i="9"/>
  <c r="D634" i="28" s="1"/>
  <c r="AS613" i="9"/>
  <c r="AT613" i="9"/>
  <c r="C635" i="28" s="1"/>
  <c r="E635" i="28" s="1"/>
  <c r="AU613" i="9"/>
  <c r="D635" i="28" s="1"/>
  <c r="AS614" i="9"/>
  <c r="B636" i="28" s="1"/>
  <c r="AT614" i="9"/>
  <c r="C636" i="28" s="1"/>
  <c r="E636" i="28" s="1"/>
  <c r="AU614" i="9"/>
  <c r="D636" i="28" s="1"/>
  <c r="AS615" i="9"/>
  <c r="B637" i="28" s="1"/>
  <c r="AT615" i="9"/>
  <c r="C637" i="28" s="1"/>
  <c r="E637" i="28" s="1"/>
  <c r="AU615" i="9"/>
  <c r="D637" i="28" s="1"/>
  <c r="AS616" i="9"/>
  <c r="B638" i="28" s="1"/>
  <c r="AT616" i="9"/>
  <c r="C638" i="28" s="1"/>
  <c r="E638" i="28" s="1"/>
  <c r="AU616" i="9"/>
  <c r="D638" i="28" s="1"/>
  <c r="AS617" i="9"/>
  <c r="AT617" i="9"/>
  <c r="C639" i="28" s="1"/>
  <c r="E639" i="28" s="1"/>
  <c r="AU617" i="9"/>
  <c r="D639" i="28" s="1"/>
  <c r="AS618" i="9"/>
  <c r="B640" i="28" s="1"/>
  <c r="AT618" i="9"/>
  <c r="C640" i="28" s="1"/>
  <c r="E640" i="28" s="1"/>
  <c r="AU618" i="9"/>
  <c r="D640" i="28" s="1"/>
  <c r="AS619" i="9"/>
  <c r="AT619" i="9"/>
  <c r="C641" i="28" s="1"/>
  <c r="E641" i="28" s="1"/>
  <c r="AU619" i="9"/>
  <c r="D641" i="28" s="1"/>
  <c r="AS620" i="9"/>
  <c r="AT620" i="9"/>
  <c r="C642" i="28" s="1"/>
  <c r="E642" i="28" s="1"/>
  <c r="AU620" i="9"/>
  <c r="D642" i="28" s="1"/>
  <c r="AS621" i="9"/>
  <c r="B643" i="28" s="1"/>
  <c r="AT621" i="9"/>
  <c r="C643" i="28" s="1"/>
  <c r="E643" i="28" s="1"/>
  <c r="AU621" i="9"/>
  <c r="D643" i="28" s="1"/>
  <c r="AS622" i="9"/>
  <c r="AT622" i="9"/>
  <c r="C644" i="28" s="1"/>
  <c r="E644" i="28" s="1"/>
  <c r="AU622" i="9"/>
  <c r="D644" i="28" s="1"/>
  <c r="AS623" i="9"/>
  <c r="B645" i="28" s="1"/>
  <c r="AT623" i="9"/>
  <c r="C645" i="28" s="1"/>
  <c r="E645" i="28" s="1"/>
  <c r="AU623" i="9"/>
  <c r="D645" i="28" s="1"/>
  <c r="AS624" i="9"/>
  <c r="AT624" i="9"/>
  <c r="C646" i="28" s="1"/>
  <c r="E646" i="28" s="1"/>
  <c r="AU624" i="9"/>
  <c r="D646" i="28" s="1"/>
  <c r="AS625" i="9"/>
  <c r="AT625" i="9"/>
  <c r="C647" i="28" s="1"/>
  <c r="E647" i="28" s="1"/>
  <c r="AU625" i="9"/>
  <c r="D647" i="28" s="1"/>
  <c r="AS626" i="9"/>
  <c r="B648" i="28" s="1"/>
  <c r="AT626" i="9"/>
  <c r="C648" i="28" s="1"/>
  <c r="E648" i="28" s="1"/>
  <c r="AU626" i="9"/>
  <c r="D648" i="28" s="1"/>
  <c r="AS627" i="9"/>
  <c r="B649" i="28" s="1"/>
  <c r="AT627" i="9"/>
  <c r="C649" i="28" s="1"/>
  <c r="E649" i="28" s="1"/>
  <c r="AU627" i="9"/>
  <c r="D649" i="28" s="1"/>
  <c r="AS628" i="9"/>
  <c r="AT628" i="9"/>
  <c r="C650" i="28" s="1"/>
  <c r="E650" i="28" s="1"/>
  <c r="AU628" i="9"/>
  <c r="D650" i="28" s="1"/>
  <c r="AS629" i="9"/>
  <c r="AT629" i="9"/>
  <c r="C651" i="28" s="1"/>
  <c r="E651" i="28" s="1"/>
  <c r="AU629" i="9"/>
  <c r="D651" i="28" s="1"/>
  <c r="AS630" i="9"/>
  <c r="AT630" i="9"/>
  <c r="C652" i="28" s="1"/>
  <c r="E652" i="28" s="1"/>
  <c r="AU630" i="9"/>
  <c r="D652" i="28" s="1"/>
  <c r="AS631" i="9"/>
  <c r="B653" i="28" s="1"/>
  <c r="AT631" i="9"/>
  <c r="C653" i="28" s="1"/>
  <c r="E653" i="28" s="1"/>
  <c r="AU631" i="9"/>
  <c r="D653" i="28" s="1"/>
  <c r="AS632" i="9"/>
  <c r="AT632" i="9"/>
  <c r="C654" i="28" s="1"/>
  <c r="E654" i="28" s="1"/>
  <c r="AU632" i="9"/>
  <c r="D654" i="28" s="1"/>
  <c r="AS633" i="9"/>
  <c r="AT633" i="9"/>
  <c r="C655" i="28" s="1"/>
  <c r="E655" i="28" s="1"/>
  <c r="AU633" i="9"/>
  <c r="D655" i="28" s="1"/>
  <c r="AS634" i="9"/>
  <c r="B656" i="28" s="1"/>
  <c r="AT634" i="9"/>
  <c r="C656" i="28" s="1"/>
  <c r="E656" i="28" s="1"/>
  <c r="AU634" i="9"/>
  <c r="D656" i="28" s="1"/>
  <c r="AS635" i="9"/>
  <c r="AT635" i="9"/>
  <c r="C657" i="28" s="1"/>
  <c r="E657" i="28" s="1"/>
  <c r="AU635" i="9"/>
  <c r="D657" i="28" s="1"/>
  <c r="AS636" i="9"/>
  <c r="AT636" i="9"/>
  <c r="C658" i="28" s="1"/>
  <c r="E658" i="28" s="1"/>
  <c r="AU636" i="9"/>
  <c r="D658" i="28" s="1"/>
  <c r="AS637" i="9"/>
  <c r="B659" i="28" s="1"/>
  <c r="AT637" i="9"/>
  <c r="C659" i="28" s="1"/>
  <c r="E659" i="28" s="1"/>
  <c r="AU637" i="9"/>
  <c r="D659" i="28" s="1"/>
  <c r="AS638" i="9"/>
  <c r="AT638" i="9"/>
  <c r="C660" i="28" s="1"/>
  <c r="E660" i="28" s="1"/>
  <c r="AU638" i="9"/>
  <c r="D660" i="28" s="1"/>
  <c r="AS639" i="9"/>
  <c r="B661" i="28" s="1"/>
  <c r="AT639" i="9"/>
  <c r="C661" i="28" s="1"/>
  <c r="E661" i="28" s="1"/>
  <c r="AU639" i="9"/>
  <c r="D661" i="28" s="1"/>
  <c r="AS640" i="9"/>
  <c r="AT640" i="9"/>
  <c r="C662" i="28" s="1"/>
  <c r="E662" i="28" s="1"/>
  <c r="AU640" i="9"/>
  <c r="D662" i="28" s="1"/>
  <c r="AS641" i="9"/>
  <c r="AT641" i="9"/>
  <c r="C663" i="28" s="1"/>
  <c r="E663" i="28" s="1"/>
  <c r="AU641" i="9"/>
  <c r="D663" i="28" s="1"/>
  <c r="AS642" i="9"/>
  <c r="B664" i="28" s="1"/>
  <c r="AT642" i="9"/>
  <c r="C664" i="28" s="1"/>
  <c r="E664" i="28" s="1"/>
  <c r="AU642" i="9"/>
  <c r="D664" i="28" s="1"/>
  <c r="AS643" i="9"/>
  <c r="B665" i="28" s="1"/>
  <c r="AT643" i="9"/>
  <c r="C665" i="28" s="1"/>
  <c r="E665" i="28" s="1"/>
  <c r="AU643" i="9"/>
  <c r="D665" i="28" s="1"/>
  <c r="AS644" i="9"/>
  <c r="AT644" i="9"/>
  <c r="C666" i="28" s="1"/>
  <c r="E666" i="28" s="1"/>
  <c r="AU644" i="9"/>
  <c r="D666" i="28" s="1"/>
  <c r="AS645" i="9"/>
  <c r="AT645" i="9"/>
  <c r="C667" i="28" s="1"/>
  <c r="E667" i="28" s="1"/>
  <c r="AU645" i="9"/>
  <c r="D667" i="28" s="1"/>
  <c r="AS646" i="9"/>
  <c r="AT646" i="9"/>
  <c r="C668" i="28" s="1"/>
  <c r="E668" i="28" s="1"/>
  <c r="AU646" i="9"/>
  <c r="D668" i="28" s="1"/>
  <c r="AS647" i="9"/>
  <c r="B669" i="28" s="1"/>
  <c r="AT647" i="9"/>
  <c r="C669" i="28" s="1"/>
  <c r="E669" i="28" s="1"/>
  <c r="AU647" i="9"/>
  <c r="D669" i="28" s="1"/>
  <c r="AS648" i="9"/>
  <c r="AT648" i="9"/>
  <c r="C670" i="28" s="1"/>
  <c r="E670" i="28" s="1"/>
  <c r="AU648" i="9"/>
  <c r="D670" i="28" s="1"/>
  <c r="AS649" i="9"/>
  <c r="AT649" i="9"/>
  <c r="C671" i="28" s="1"/>
  <c r="E671" i="28" s="1"/>
  <c r="AU649" i="9"/>
  <c r="D671" i="28" s="1"/>
  <c r="AS650" i="9"/>
  <c r="B672" i="28" s="1"/>
  <c r="AT650" i="9"/>
  <c r="C672" i="28" s="1"/>
  <c r="E672" i="28" s="1"/>
  <c r="AU650" i="9"/>
  <c r="D672" i="28" s="1"/>
  <c r="AS651" i="9"/>
  <c r="AT651" i="9"/>
  <c r="C673" i="28" s="1"/>
  <c r="E673" i="28" s="1"/>
  <c r="AU651" i="9"/>
  <c r="D673" i="28" s="1"/>
  <c r="AS652" i="9"/>
  <c r="AT652" i="9"/>
  <c r="C674" i="28" s="1"/>
  <c r="E674" i="28" s="1"/>
  <c r="AU652" i="9"/>
  <c r="D674" i="28" s="1"/>
  <c r="AS653" i="9"/>
  <c r="B675" i="28" s="1"/>
  <c r="AT653" i="9"/>
  <c r="C675" i="28" s="1"/>
  <c r="E675" i="28" s="1"/>
  <c r="AU653" i="9"/>
  <c r="D675" i="28" s="1"/>
  <c r="AS654" i="9"/>
  <c r="AT654" i="9"/>
  <c r="C676" i="28" s="1"/>
  <c r="E676" i="28" s="1"/>
  <c r="AU654" i="9"/>
  <c r="D676" i="28" s="1"/>
  <c r="AS655" i="9"/>
  <c r="B677" i="28" s="1"/>
  <c r="AT655" i="9"/>
  <c r="C677" i="28" s="1"/>
  <c r="E677" i="28" s="1"/>
  <c r="AU655" i="9"/>
  <c r="D677" i="28" s="1"/>
  <c r="AS656" i="9"/>
  <c r="AT656" i="9"/>
  <c r="C678" i="28" s="1"/>
  <c r="E678" i="28" s="1"/>
  <c r="AU656" i="9"/>
  <c r="D678" i="28" s="1"/>
  <c r="AS657" i="9"/>
  <c r="AT657" i="9"/>
  <c r="C679" i="28" s="1"/>
  <c r="E679" i="28" s="1"/>
  <c r="AU657" i="9"/>
  <c r="D679" i="28" s="1"/>
  <c r="AS658" i="9"/>
  <c r="B680" i="28" s="1"/>
  <c r="AT658" i="9"/>
  <c r="C680" i="28" s="1"/>
  <c r="E680" i="28" s="1"/>
  <c r="AU658" i="9"/>
  <c r="D680" i="28" s="1"/>
  <c r="AS659" i="9"/>
  <c r="B681" i="28" s="1"/>
  <c r="AT659" i="9"/>
  <c r="C681" i="28" s="1"/>
  <c r="E681" i="28" s="1"/>
  <c r="AU659" i="9"/>
  <c r="D681" i="28" s="1"/>
  <c r="AS660" i="9"/>
  <c r="AT660" i="9"/>
  <c r="C682" i="28" s="1"/>
  <c r="E682" i="28" s="1"/>
  <c r="AU660" i="9"/>
  <c r="D682" i="28" s="1"/>
  <c r="AS661" i="9"/>
  <c r="AT661" i="9"/>
  <c r="C683" i="28" s="1"/>
  <c r="E683" i="28" s="1"/>
  <c r="AU661" i="9"/>
  <c r="D683" i="28" s="1"/>
  <c r="AS662" i="9"/>
  <c r="AT662" i="9"/>
  <c r="C684" i="28" s="1"/>
  <c r="E684" i="28" s="1"/>
  <c r="AU662" i="9"/>
  <c r="D684" i="28" s="1"/>
  <c r="AS663" i="9"/>
  <c r="B685" i="28" s="1"/>
  <c r="AT663" i="9"/>
  <c r="C685" i="28" s="1"/>
  <c r="E685" i="28" s="1"/>
  <c r="AU663" i="9"/>
  <c r="D685" i="28" s="1"/>
  <c r="AS664" i="9"/>
  <c r="AT664" i="9"/>
  <c r="C686" i="28" s="1"/>
  <c r="E686" i="28" s="1"/>
  <c r="AU664" i="9"/>
  <c r="D686" i="28" s="1"/>
  <c r="AS665" i="9"/>
  <c r="AT665" i="9"/>
  <c r="C687" i="28" s="1"/>
  <c r="E687" i="28" s="1"/>
  <c r="AU665" i="9"/>
  <c r="D687" i="28" s="1"/>
  <c r="AS666" i="9"/>
  <c r="B688" i="28" s="1"/>
  <c r="AT666" i="9"/>
  <c r="C688" i="28" s="1"/>
  <c r="E688" i="28" s="1"/>
  <c r="AU666" i="9"/>
  <c r="D688" i="28" s="1"/>
  <c r="AS667" i="9"/>
  <c r="AT667" i="9"/>
  <c r="C689" i="28" s="1"/>
  <c r="E689" i="28" s="1"/>
  <c r="AU667" i="9"/>
  <c r="D689" i="28" s="1"/>
  <c r="AS668" i="9"/>
  <c r="AT668" i="9"/>
  <c r="C690" i="28" s="1"/>
  <c r="E690" i="28" s="1"/>
  <c r="AU668" i="9"/>
  <c r="D690" i="28" s="1"/>
  <c r="AS669" i="9"/>
  <c r="B691" i="28" s="1"/>
  <c r="AT669" i="9"/>
  <c r="C691" i="28" s="1"/>
  <c r="E691" i="28" s="1"/>
  <c r="AU669" i="9"/>
  <c r="D691" i="28" s="1"/>
  <c r="AS670" i="9"/>
  <c r="AT670" i="9"/>
  <c r="C692" i="28" s="1"/>
  <c r="E692" i="28" s="1"/>
  <c r="AU670" i="9"/>
  <c r="D692" i="28" s="1"/>
  <c r="AS671" i="9"/>
  <c r="B693" i="28" s="1"/>
  <c r="AT671" i="9"/>
  <c r="C693" i="28" s="1"/>
  <c r="E693" i="28" s="1"/>
  <c r="AU671" i="9"/>
  <c r="D693" i="28" s="1"/>
  <c r="AS672" i="9"/>
  <c r="AT672" i="9"/>
  <c r="C694" i="28" s="1"/>
  <c r="E694" i="28" s="1"/>
  <c r="AU672" i="9"/>
  <c r="D694" i="28" s="1"/>
  <c r="AS673" i="9"/>
  <c r="AT673" i="9"/>
  <c r="C695" i="28" s="1"/>
  <c r="E695" i="28" s="1"/>
  <c r="AU673" i="9"/>
  <c r="D695" i="28" s="1"/>
  <c r="AS674" i="9"/>
  <c r="B696" i="28" s="1"/>
  <c r="AT674" i="9"/>
  <c r="C696" i="28" s="1"/>
  <c r="E696" i="28" s="1"/>
  <c r="AU674" i="9"/>
  <c r="D696" i="28" s="1"/>
  <c r="AS675" i="9"/>
  <c r="B697" i="28" s="1"/>
  <c r="AT675" i="9"/>
  <c r="C697" i="28" s="1"/>
  <c r="E697" i="28" s="1"/>
  <c r="AU675" i="9"/>
  <c r="D697" i="28" s="1"/>
  <c r="AS676" i="9"/>
  <c r="AT676" i="9"/>
  <c r="C698" i="28" s="1"/>
  <c r="E698" i="28" s="1"/>
  <c r="AU676" i="9"/>
  <c r="D698" i="28" s="1"/>
  <c r="AS677" i="9"/>
  <c r="AT677" i="9"/>
  <c r="C699" i="28" s="1"/>
  <c r="E699" i="28" s="1"/>
  <c r="AU677" i="9"/>
  <c r="D699" i="28" s="1"/>
  <c r="AS678" i="9"/>
  <c r="AT678" i="9"/>
  <c r="C700" i="28" s="1"/>
  <c r="E700" i="28" s="1"/>
  <c r="AU678" i="9"/>
  <c r="D700" i="28" s="1"/>
  <c r="AS679" i="9"/>
  <c r="B701" i="28" s="1"/>
  <c r="AT679" i="9"/>
  <c r="C701" i="28" s="1"/>
  <c r="E701" i="28" s="1"/>
  <c r="AU679" i="9"/>
  <c r="D701" i="28" s="1"/>
  <c r="AS680" i="9"/>
  <c r="AT680" i="9"/>
  <c r="C702" i="28" s="1"/>
  <c r="E702" i="28" s="1"/>
  <c r="AU680" i="9"/>
  <c r="D702" i="28" s="1"/>
  <c r="AS681" i="9"/>
  <c r="AT681" i="9"/>
  <c r="C703" i="28" s="1"/>
  <c r="E703" i="28" s="1"/>
  <c r="AU681" i="9"/>
  <c r="D703" i="28" s="1"/>
  <c r="AS682" i="9"/>
  <c r="AT682" i="9"/>
  <c r="C704" i="28" s="1"/>
  <c r="E704" i="28" s="1"/>
  <c r="AU682" i="9"/>
  <c r="D704" i="28" s="1"/>
  <c r="AS683" i="9"/>
  <c r="AT683" i="9"/>
  <c r="C705" i="28" s="1"/>
  <c r="E705" i="28" s="1"/>
  <c r="AU683" i="9"/>
  <c r="D705" i="28" s="1"/>
  <c r="AS684" i="9"/>
  <c r="AT684" i="9"/>
  <c r="C706" i="28" s="1"/>
  <c r="E706" i="28" s="1"/>
  <c r="AU684" i="9"/>
  <c r="D706" i="28" s="1"/>
  <c r="AS685" i="9"/>
  <c r="B707" i="28" s="1"/>
  <c r="AT685" i="9"/>
  <c r="C707" i="28" s="1"/>
  <c r="E707" i="28" s="1"/>
  <c r="AU685" i="9"/>
  <c r="D707" i="28" s="1"/>
  <c r="AS686" i="9"/>
  <c r="B708" i="28" s="1"/>
  <c r="AT686" i="9"/>
  <c r="C708" i="28" s="1"/>
  <c r="E708" i="28" s="1"/>
  <c r="AU686" i="9"/>
  <c r="D708" i="28" s="1"/>
  <c r="AS687" i="9"/>
  <c r="AT687" i="9"/>
  <c r="C709" i="28" s="1"/>
  <c r="E709" i="28" s="1"/>
  <c r="AU687" i="9"/>
  <c r="D709" i="28" s="1"/>
  <c r="AS688" i="9"/>
  <c r="AT688" i="9"/>
  <c r="C710" i="28" s="1"/>
  <c r="E710" i="28" s="1"/>
  <c r="AU688" i="9"/>
  <c r="D710" i="28" s="1"/>
  <c r="AS689" i="9"/>
  <c r="B711" i="28" s="1"/>
  <c r="AT689" i="9"/>
  <c r="C711" i="28" s="1"/>
  <c r="E711" i="28" s="1"/>
  <c r="AU689" i="9"/>
  <c r="D711" i="28" s="1"/>
  <c r="AS690" i="9"/>
  <c r="AT690" i="9"/>
  <c r="C712" i="28" s="1"/>
  <c r="E712" i="28" s="1"/>
  <c r="AU690" i="9"/>
  <c r="D712" i="28" s="1"/>
  <c r="AS691" i="9"/>
  <c r="AT691" i="9"/>
  <c r="C713" i="28" s="1"/>
  <c r="E713" i="28" s="1"/>
  <c r="AU691" i="9"/>
  <c r="D713" i="28" s="1"/>
  <c r="AS692" i="9"/>
  <c r="AT692" i="9"/>
  <c r="C714" i="28" s="1"/>
  <c r="E714" i="28" s="1"/>
  <c r="AU692" i="9"/>
  <c r="D714" i="28" s="1"/>
  <c r="AS693" i="9"/>
  <c r="B715" i="28" s="1"/>
  <c r="AT693" i="9"/>
  <c r="C715" i="28" s="1"/>
  <c r="E715" i="28" s="1"/>
  <c r="AU693" i="9"/>
  <c r="D715" i="28" s="1"/>
  <c r="AS694" i="9"/>
  <c r="B716" i="28" s="1"/>
  <c r="AT694" i="9"/>
  <c r="C716" i="28" s="1"/>
  <c r="E716" i="28" s="1"/>
  <c r="AU694" i="9"/>
  <c r="D716" i="28" s="1"/>
  <c r="AS695" i="9"/>
  <c r="AT695" i="9"/>
  <c r="C717" i="28" s="1"/>
  <c r="E717" i="28" s="1"/>
  <c r="AU695" i="9"/>
  <c r="D717" i="28" s="1"/>
  <c r="AS696" i="9"/>
  <c r="B718" i="28" s="1"/>
  <c r="AT696" i="9"/>
  <c r="C718" i="28" s="1"/>
  <c r="E718" i="28" s="1"/>
  <c r="AU696" i="9"/>
  <c r="D718" i="28" s="1"/>
  <c r="AS697" i="9"/>
  <c r="B719" i="28" s="1"/>
  <c r="AT697" i="9"/>
  <c r="C719" i="28" s="1"/>
  <c r="E719" i="28" s="1"/>
  <c r="AU697" i="9"/>
  <c r="D719" i="28" s="1"/>
  <c r="AS698" i="9"/>
  <c r="B720" i="28" s="1"/>
  <c r="AT698" i="9"/>
  <c r="C720" i="28" s="1"/>
  <c r="E720" i="28" s="1"/>
  <c r="AU698" i="9"/>
  <c r="D720" i="28" s="1"/>
  <c r="AS699" i="9"/>
  <c r="AT699" i="9"/>
  <c r="C721" i="28" s="1"/>
  <c r="E721" i="28" s="1"/>
  <c r="AU699" i="9"/>
  <c r="D721" i="28" s="1"/>
  <c r="AS700" i="9"/>
  <c r="B722" i="28" s="1"/>
  <c r="AT700" i="9"/>
  <c r="C722" i="28" s="1"/>
  <c r="E722" i="28" s="1"/>
  <c r="AU700" i="9"/>
  <c r="AS701" i="9"/>
  <c r="AT701" i="9"/>
  <c r="C723" i="28" s="1"/>
  <c r="E723" i="28" s="1"/>
  <c r="AU701" i="9"/>
  <c r="D723" i="28" s="1"/>
  <c r="AS702" i="9"/>
  <c r="AT702" i="9"/>
  <c r="C724" i="28" s="1"/>
  <c r="E724" i="28" s="1"/>
  <c r="AU702" i="9"/>
  <c r="D724" i="28" s="1"/>
  <c r="AS703" i="9"/>
  <c r="AT703" i="9"/>
  <c r="C725" i="28" s="1"/>
  <c r="E725" i="28" s="1"/>
  <c r="AU703" i="9"/>
  <c r="D725" i="28" s="1"/>
  <c r="AS704" i="9"/>
  <c r="AT704" i="9"/>
  <c r="C726" i="28" s="1"/>
  <c r="E726" i="28" s="1"/>
  <c r="AU704" i="9"/>
  <c r="D726" i="28" s="1"/>
  <c r="AS705" i="9"/>
  <c r="AT705" i="9"/>
  <c r="C727" i="28" s="1"/>
  <c r="E727" i="28" s="1"/>
  <c r="AU705" i="9"/>
  <c r="D727" i="28" s="1"/>
  <c r="AS706" i="9"/>
  <c r="AT706" i="9"/>
  <c r="C728" i="28" s="1"/>
  <c r="E728" i="28" s="1"/>
  <c r="AU706" i="9"/>
  <c r="D728" i="28" s="1"/>
  <c r="AS707" i="9"/>
  <c r="B729" i="28" s="1"/>
  <c r="AT707" i="9"/>
  <c r="C729" i="28" s="1"/>
  <c r="E729" i="28" s="1"/>
  <c r="AU707" i="9"/>
  <c r="D729" i="28" s="1"/>
  <c r="AS708" i="9"/>
  <c r="B730" i="28" s="1"/>
  <c r="AT708" i="9"/>
  <c r="C730" i="28" s="1"/>
  <c r="E730" i="28" s="1"/>
  <c r="AU708" i="9"/>
  <c r="D730" i="28" s="1"/>
  <c r="AS709" i="9"/>
  <c r="AT709" i="9"/>
  <c r="C731" i="28" s="1"/>
  <c r="E731" i="28" s="1"/>
  <c r="AU709" i="9"/>
  <c r="D731" i="28" s="1"/>
  <c r="AS710" i="9"/>
  <c r="AT710" i="9"/>
  <c r="C732" i="28" s="1"/>
  <c r="E732" i="28" s="1"/>
  <c r="AU710" i="9"/>
  <c r="D732" i="28" s="1"/>
  <c r="AS711" i="9"/>
  <c r="AT711" i="9"/>
  <c r="C733" i="28" s="1"/>
  <c r="E733" i="28" s="1"/>
  <c r="AU711" i="9"/>
  <c r="D733" i="28" s="1"/>
  <c r="AS712" i="9"/>
  <c r="AT712" i="9"/>
  <c r="C734" i="28" s="1"/>
  <c r="E734" i="28" s="1"/>
  <c r="AU712" i="9"/>
  <c r="D734" i="28" s="1"/>
  <c r="AS713" i="9"/>
  <c r="AT713" i="9"/>
  <c r="C735" i="28" s="1"/>
  <c r="E735" i="28" s="1"/>
  <c r="AU713" i="9"/>
  <c r="D735" i="28" s="1"/>
  <c r="AS714" i="9"/>
  <c r="AT714" i="9"/>
  <c r="C736" i="28" s="1"/>
  <c r="E736" i="28" s="1"/>
  <c r="AU714" i="9"/>
  <c r="D736" i="28" s="1"/>
  <c r="AS715" i="9"/>
  <c r="B737" i="28" s="1"/>
  <c r="AT715" i="9"/>
  <c r="C737" i="28" s="1"/>
  <c r="E737" i="28" s="1"/>
  <c r="AU715" i="9"/>
  <c r="D737" i="28" s="1"/>
  <c r="AS716" i="9"/>
  <c r="AT716" i="9"/>
  <c r="C738" i="28" s="1"/>
  <c r="E738" i="28" s="1"/>
  <c r="AU716" i="9"/>
  <c r="D738" i="28" s="1"/>
  <c r="AS717" i="9"/>
  <c r="AT717" i="9"/>
  <c r="C739" i="28" s="1"/>
  <c r="E739" i="28" s="1"/>
  <c r="AU717" i="9"/>
  <c r="D739" i="28" s="1"/>
  <c r="AS718" i="9"/>
  <c r="AT718" i="9"/>
  <c r="C740" i="28" s="1"/>
  <c r="E740" i="28" s="1"/>
  <c r="AU718" i="9"/>
  <c r="D740" i="28" s="1"/>
  <c r="AS719" i="9"/>
  <c r="AT719" i="9"/>
  <c r="C741" i="28" s="1"/>
  <c r="E741" i="28" s="1"/>
  <c r="AU719" i="9"/>
  <c r="D741" i="28" s="1"/>
  <c r="AS720" i="9"/>
  <c r="AT720" i="9"/>
  <c r="C742" i="28" s="1"/>
  <c r="E742" i="28" s="1"/>
  <c r="AU720" i="9"/>
  <c r="D742" i="28" s="1"/>
  <c r="AS721" i="9"/>
  <c r="B743" i="28" s="1"/>
  <c r="AT721" i="9"/>
  <c r="C743" i="28" s="1"/>
  <c r="E743" i="28" s="1"/>
  <c r="AU721" i="9"/>
  <c r="AS722" i="9"/>
  <c r="AT722" i="9"/>
  <c r="C744" i="28" s="1"/>
  <c r="E744" i="28" s="1"/>
  <c r="AU722" i="9"/>
  <c r="D744" i="28" s="1"/>
  <c r="AS723" i="9"/>
  <c r="B745" i="28" s="1"/>
  <c r="AT723" i="9"/>
  <c r="C745" i="28" s="1"/>
  <c r="E745" i="28" s="1"/>
  <c r="AU723" i="9"/>
  <c r="D745" i="28" s="1"/>
  <c r="AS724" i="9"/>
  <c r="B746" i="28" s="1"/>
  <c r="AT724" i="9"/>
  <c r="C746" i="28" s="1"/>
  <c r="E746" i="28" s="1"/>
  <c r="AU724" i="9"/>
  <c r="D746" i="28" s="1"/>
  <c r="AS725" i="9"/>
  <c r="AT725" i="9"/>
  <c r="C747" i="28" s="1"/>
  <c r="E747" i="28" s="1"/>
  <c r="AU725" i="9"/>
  <c r="D747" i="28" s="1"/>
  <c r="AS726" i="9"/>
  <c r="B748" i="28" s="1"/>
  <c r="AT726" i="9"/>
  <c r="C748" i="28" s="1"/>
  <c r="E748" i="28" s="1"/>
  <c r="AU726" i="9"/>
  <c r="D748" i="28" s="1"/>
  <c r="AS727" i="9"/>
  <c r="AT727" i="9"/>
  <c r="C749" i="28" s="1"/>
  <c r="E749" i="28" s="1"/>
  <c r="AU727" i="9"/>
  <c r="D749" i="28" s="1"/>
  <c r="AS728" i="9"/>
  <c r="AT728" i="9"/>
  <c r="C750" i="28" s="1"/>
  <c r="E750" i="28" s="1"/>
  <c r="AU728" i="9"/>
  <c r="D750" i="28" s="1"/>
  <c r="AS729" i="9"/>
  <c r="AT729" i="9"/>
  <c r="C751" i="28" s="1"/>
  <c r="E751" i="28" s="1"/>
  <c r="AU729" i="9"/>
  <c r="D751" i="28" s="1"/>
  <c r="AS730" i="9"/>
  <c r="AT730" i="9"/>
  <c r="C752" i="28" s="1"/>
  <c r="E752" i="28" s="1"/>
  <c r="AU730" i="9"/>
  <c r="D752" i="28" s="1"/>
  <c r="AS731" i="9"/>
  <c r="B753" i="28" s="1"/>
  <c r="AT731" i="9"/>
  <c r="C753" i="28" s="1"/>
  <c r="E753" i="28" s="1"/>
  <c r="AU731" i="9"/>
  <c r="D753" i="28" s="1"/>
  <c r="AS732" i="9"/>
  <c r="B754" i="28" s="1"/>
  <c r="AT732" i="9"/>
  <c r="C754" i="28" s="1"/>
  <c r="E754" i="28" s="1"/>
  <c r="AU732" i="9"/>
  <c r="D754" i="28" s="1"/>
  <c r="AS733" i="9"/>
  <c r="B755" i="28" s="1"/>
  <c r="AT733" i="9"/>
  <c r="C755" i="28" s="1"/>
  <c r="E755" i="28" s="1"/>
  <c r="AU733" i="9"/>
  <c r="D755" i="28" s="1"/>
  <c r="AS734" i="9"/>
  <c r="B756" i="28" s="1"/>
  <c r="AT734" i="9"/>
  <c r="C756" i="28" s="1"/>
  <c r="E756" i="28" s="1"/>
  <c r="AU734" i="9"/>
  <c r="D756" i="28" s="1"/>
  <c r="AS735" i="9"/>
  <c r="AT735" i="9"/>
  <c r="C757" i="28" s="1"/>
  <c r="E757" i="28" s="1"/>
  <c r="AU735" i="9"/>
  <c r="D757" i="28" s="1"/>
  <c r="AS736" i="9"/>
  <c r="B758" i="28" s="1"/>
  <c r="AT736" i="9"/>
  <c r="C758" i="28" s="1"/>
  <c r="E758" i="28" s="1"/>
  <c r="AU736" i="9"/>
  <c r="D758" i="28" s="1"/>
  <c r="AS737" i="9"/>
  <c r="B759" i="28" s="1"/>
  <c r="AT737" i="9"/>
  <c r="C759" i="28" s="1"/>
  <c r="E759" i="28" s="1"/>
  <c r="AU737" i="9"/>
  <c r="AS738" i="9"/>
  <c r="AT738" i="9"/>
  <c r="C760" i="28" s="1"/>
  <c r="E760" i="28" s="1"/>
  <c r="AU738" i="9"/>
  <c r="D760" i="28" s="1"/>
  <c r="AS739" i="9"/>
  <c r="B761" i="28" s="1"/>
  <c r="AT739" i="9"/>
  <c r="C761" i="28" s="1"/>
  <c r="E761" i="28" s="1"/>
  <c r="AU739" i="9"/>
  <c r="D761" i="28" s="1"/>
  <c r="AS740" i="9"/>
  <c r="AT740" i="9"/>
  <c r="C762" i="28" s="1"/>
  <c r="E762" i="28" s="1"/>
  <c r="AU740" i="9"/>
  <c r="D762" i="28" s="1"/>
  <c r="AS741" i="9"/>
  <c r="B763" i="28" s="1"/>
  <c r="AT741" i="9"/>
  <c r="C763" i="28" s="1"/>
  <c r="E763" i="28" s="1"/>
  <c r="AU741" i="9"/>
  <c r="D763" i="28" s="1"/>
  <c r="AS742" i="9"/>
  <c r="B764" i="28" s="1"/>
  <c r="AT742" i="9"/>
  <c r="C764" i="28" s="1"/>
  <c r="E764" i="28" s="1"/>
  <c r="AU742" i="9"/>
  <c r="D764" i="28" s="1"/>
  <c r="AS743" i="9"/>
  <c r="AT743" i="9"/>
  <c r="C765" i="28" s="1"/>
  <c r="E765" i="28" s="1"/>
  <c r="AU743" i="9"/>
  <c r="D765" i="28" s="1"/>
  <c r="AS744" i="9"/>
  <c r="AT744" i="9"/>
  <c r="C766" i="28" s="1"/>
  <c r="E766" i="28" s="1"/>
  <c r="AU744" i="9"/>
  <c r="D766" i="28" s="1"/>
  <c r="AS745" i="9"/>
  <c r="B767" i="28" s="1"/>
  <c r="AT745" i="9"/>
  <c r="C767" i="28" s="1"/>
  <c r="E767" i="28" s="1"/>
  <c r="AU745" i="9"/>
  <c r="AS746" i="9"/>
  <c r="B768" i="28" s="1"/>
  <c r="AT746" i="9"/>
  <c r="C768" i="28" s="1"/>
  <c r="E768" i="28" s="1"/>
  <c r="AU746" i="9"/>
  <c r="D768" i="28" s="1"/>
  <c r="AS747" i="9"/>
  <c r="B769" i="28" s="1"/>
  <c r="AT747" i="9"/>
  <c r="C769" i="28" s="1"/>
  <c r="E769" i="28" s="1"/>
  <c r="AU747" i="9"/>
  <c r="D769" i="28" s="1"/>
  <c r="AS748" i="9"/>
  <c r="B770" i="28" s="1"/>
  <c r="AT748" i="9"/>
  <c r="C770" i="28" s="1"/>
  <c r="E770" i="28" s="1"/>
  <c r="AU748" i="9"/>
  <c r="D770" i="28" s="1"/>
  <c r="AS749" i="9"/>
  <c r="B771" i="28" s="1"/>
  <c r="AT749" i="9"/>
  <c r="C771" i="28" s="1"/>
  <c r="E771" i="28" s="1"/>
  <c r="AU749" i="9"/>
  <c r="D771" i="28" s="1"/>
  <c r="AS750" i="9"/>
  <c r="B772" i="28" s="1"/>
  <c r="AT750" i="9"/>
  <c r="C772" i="28" s="1"/>
  <c r="E772" i="28" s="1"/>
  <c r="AU750" i="9"/>
  <c r="D772" i="28" s="1"/>
  <c r="AS751" i="9"/>
  <c r="AT751" i="9"/>
  <c r="C773" i="28" s="1"/>
  <c r="E773" i="28" s="1"/>
  <c r="AU751" i="9"/>
  <c r="D773" i="28" s="1"/>
  <c r="AS752" i="9"/>
  <c r="B774" i="28" s="1"/>
  <c r="AT752" i="9"/>
  <c r="C774" i="28" s="1"/>
  <c r="E774" i="28" s="1"/>
  <c r="AU752" i="9"/>
  <c r="D774" i="28" s="1"/>
  <c r="AS753" i="9"/>
  <c r="AT753" i="9"/>
  <c r="C775" i="28" s="1"/>
  <c r="E775" i="28" s="1"/>
  <c r="AU753" i="9"/>
  <c r="D775" i="28" s="1"/>
  <c r="AS754" i="9"/>
  <c r="B776" i="28" s="1"/>
  <c r="AT754" i="9"/>
  <c r="C776" i="28" s="1"/>
  <c r="E776" i="28" s="1"/>
  <c r="AU754" i="9"/>
  <c r="D776" i="28" s="1"/>
  <c r="AS755" i="9"/>
  <c r="AT755" i="9"/>
  <c r="C777" i="28" s="1"/>
  <c r="E777" i="28" s="1"/>
  <c r="AU755" i="9"/>
  <c r="D777" i="28" s="1"/>
  <c r="AS756" i="9"/>
  <c r="B778" i="28" s="1"/>
  <c r="AT756" i="9"/>
  <c r="C778" i="28" s="1"/>
  <c r="E778" i="28" s="1"/>
  <c r="AU756" i="9"/>
  <c r="D778" i="28" s="1"/>
  <c r="AS757" i="9"/>
  <c r="B779" i="28" s="1"/>
  <c r="AT757" i="9"/>
  <c r="C779" i="28" s="1"/>
  <c r="E779" i="28" s="1"/>
  <c r="AU757" i="9"/>
  <c r="D779" i="28" s="1"/>
  <c r="AS758" i="9"/>
  <c r="B780" i="28" s="1"/>
  <c r="AT758" i="9"/>
  <c r="C780" i="28" s="1"/>
  <c r="E780" i="28" s="1"/>
  <c r="AU758" i="9"/>
  <c r="D780" i="28" s="1"/>
  <c r="AS759" i="9"/>
  <c r="AT759" i="9"/>
  <c r="C781" i="28" s="1"/>
  <c r="E781" i="28" s="1"/>
  <c r="AU759" i="9"/>
  <c r="D781" i="28" s="1"/>
  <c r="AS760" i="9"/>
  <c r="AT760" i="9"/>
  <c r="C782" i="28" s="1"/>
  <c r="E782" i="28" s="1"/>
  <c r="AU760" i="9"/>
  <c r="D782" i="28" s="1"/>
  <c r="AS761" i="9"/>
  <c r="B783" i="28" s="1"/>
  <c r="AT761" i="9"/>
  <c r="C783" i="28" s="1"/>
  <c r="E783" i="28" s="1"/>
  <c r="AU761" i="9"/>
  <c r="D783" i="28" s="1"/>
  <c r="AS762" i="9"/>
  <c r="AT762" i="9"/>
  <c r="C784" i="28" s="1"/>
  <c r="E784" i="28" s="1"/>
  <c r="AU762" i="9"/>
  <c r="D784" i="28" s="1"/>
  <c r="AS763" i="9"/>
  <c r="AT763" i="9"/>
  <c r="C785" i="28" s="1"/>
  <c r="E785" i="28" s="1"/>
  <c r="AU763" i="9"/>
  <c r="D785" i="28" s="1"/>
  <c r="AS764" i="9"/>
  <c r="AT764" i="9"/>
  <c r="C786" i="28" s="1"/>
  <c r="E786" i="28" s="1"/>
  <c r="AU764" i="9"/>
  <c r="D786" i="28" s="1"/>
  <c r="AS765" i="9"/>
  <c r="AT765" i="9"/>
  <c r="C787" i="28" s="1"/>
  <c r="E787" i="28" s="1"/>
  <c r="AU765" i="9"/>
  <c r="D787" i="28" s="1"/>
  <c r="AS766" i="9"/>
  <c r="AT766" i="9"/>
  <c r="C788" i="28" s="1"/>
  <c r="E788" i="28" s="1"/>
  <c r="AU766" i="9"/>
  <c r="D788" i="28" s="1"/>
  <c r="AS767" i="9"/>
  <c r="B789" i="28" s="1"/>
  <c r="AT767" i="9"/>
  <c r="C789" i="28" s="1"/>
  <c r="E789" i="28" s="1"/>
  <c r="AU767" i="9"/>
  <c r="D789" i="28" s="1"/>
  <c r="AS768" i="9"/>
  <c r="B790" i="28" s="1"/>
  <c r="AT768" i="9"/>
  <c r="C790" i="28" s="1"/>
  <c r="E790" i="28" s="1"/>
  <c r="AU768" i="9"/>
  <c r="D790" i="28" s="1"/>
  <c r="AS769" i="9"/>
  <c r="B791" i="28" s="1"/>
  <c r="AT769" i="9"/>
  <c r="C791" i="28" s="1"/>
  <c r="E791" i="28" s="1"/>
  <c r="AU769" i="9"/>
  <c r="AS770" i="9"/>
  <c r="B792" i="28" s="1"/>
  <c r="AT770" i="9"/>
  <c r="C792" i="28" s="1"/>
  <c r="E792" i="28" s="1"/>
  <c r="AU770" i="9"/>
  <c r="D792" i="28" s="1"/>
  <c r="AS771" i="9"/>
  <c r="B793" i="28" s="1"/>
  <c r="AT771" i="9"/>
  <c r="C793" i="28" s="1"/>
  <c r="E793" i="28" s="1"/>
  <c r="AU771" i="9"/>
  <c r="AS772" i="9"/>
  <c r="B794" i="28" s="1"/>
  <c r="AT772" i="9"/>
  <c r="C794" i="28" s="1"/>
  <c r="E794" i="28" s="1"/>
  <c r="AU772" i="9"/>
  <c r="D794" i="28" s="1"/>
  <c r="AS773" i="9"/>
  <c r="AT773" i="9"/>
  <c r="C795" i="28" s="1"/>
  <c r="E795" i="28" s="1"/>
  <c r="AU773" i="9"/>
  <c r="D795" i="28" s="1"/>
  <c r="AS774" i="9"/>
  <c r="B796" i="28" s="1"/>
  <c r="AT774" i="9"/>
  <c r="C796" i="28" s="1"/>
  <c r="E796" i="28" s="1"/>
  <c r="AU774" i="9"/>
  <c r="D796" i="28" s="1"/>
  <c r="AS775" i="9"/>
  <c r="B797" i="28" s="1"/>
  <c r="AT775" i="9"/>
  <c r="C797" i="28" s="1"/>
  <c r="E797" i="28" s="1"/>
  <c r="AU775" i="9"/>
  <c r="D797" i="28" s="1"/>
  <c r="AS776" i="9"/>
  <c r="AT776" i="9"/>
  <c r="C798" i="28" s="1"/>
  <c r="E798" i="28" s="1"/>
  <c r="AU776" i="9"/>
  <c r="D798" i="28" s="1"/>
  <c r="AS777" i="9"/>
  <c r="B799" i="28" s="1"/>
  <c r="AT777" i="9"/>
  <c r="C799" i="28" s="1"/>
  <c r="E799" i="28" s="1"/>
  <c r="AU777" i="9"/>
  <c r="D799" i="28" s="1"/>
  <c r="AS778" i="9"/>
  <c r="AT778" i="9"/>
  <c r="C800" i="28" s="1"/>
  <c r="E800" i="28" s="1"/>
  <c r="AU778" i="9"/>
  <c r="D800" i="28" s="1"/>
  <c r="AS779" i="9"/>
  <c r="AT779" i="9"/>
  <c r="C801" i="28" s="1"/>
  <c r="E801" i="28" s="1"/>
  <c r="AU779" i="9"/>
  <c r="D801" i="28" s="1"/>
  <c r="AS780" i="9"/>
  <c r="B802" i="28" s="1"/>
  <c r="AT780" i="9"/>
  <c r="C802" i="28" s="1"/>
  <c r="E802" i="28" s="1"/>
  <c r="AU780" i="9"/>
  <c r="D802" i="28" s="1"/>
  <c r="AS781" i="9"/>
  <c r="AT781" i="9"/>
  <c r="C803" i="28" s="1"/>
  <c r="E803" i="28" s="1"/>
  <c r="AU781" i="9"/>
  <c r="D803" i="28" s="1"/>
  <c r="AS782" i="9"/>
  <c r="B804" i="28" s="1"/>
  <c r="AT782" i="9"/>
  <c r="C804" i="28" s="1"/>
  <c r="E804" i="28" s="1"/>
  <c r="AU782" i="9"/>
  <c r="D804" i="28" s="1"/>
  <c r="AS783" i="9"/>
  <c r="AT783" i="9"/>
  <c r="C805" i="28" s="1"/>
  <c r="E805" i="28" s="1"/>
  <c r="AU783" i="9"/>
  <c r="D805" i="28" s="1"/>
  <c r="AS784" i="9"/>
  <c r="B806" i="28" s="1"/>
  <c r="AT784" i="9"/>
  <c r="C806" i="28" s="1"/>
  <c r="E806" i="28" s="1"/>
  <c r="AU784" i="9"/>
  <c r="D806" i="28" s="1"/>
  <c r="AS785" i="9"/>
  <c r="AT785" i="9"/>
  <c r="C807" i="28" s="1"/>
  <c r="E807" i="28" s="1"/>
  <c r="AU785" i="9"/>
  <c r="D807" i="28" s="1"/>
  <c r="AS786" i="9"/>
  <c r="AT786" i="9"/>
  <c r="C808" i="28" s="1"/>
  <c r="E808" i="28" s="1"/>
  <c r="AU786" i="9"/>
  <c r="D808" i="28" s="1"/>
  <c r="AS787" i="9"/>
  <c r="B809" i="28" s="1"/>
  <c r="AT787" i="9"/>
  <c r="C809" i="28" s="1"/>
  <c r="E809" i="28" s="1"/>
  <c r="AU787" i="9"/>
  <c r="D809" i="28" s="1"/>
  <c r="AS788" i="9"/>
  <c r="B810" i="28" s="1"/>
  <c r="AT788" i="9"/>
  <c r="C810" i="28" s="1"/>
  <c r="E810" i="28" s="1"/>
  <c r="AU788" i="9"/>
  <c r="D810" i="28" s="1"/>
  <c r="AS789" i="9"/>
  <c r="B811" i="28" s="1"/>
  <c r="AT789" i="9"/>
  <c r="C811" i="28" s="1"/>
  <c r="E811" i="28" s="1"/>
  <c r="AU789" i="9"/>
  <c r="D811" i="28" s="1"/>
  <c r="AS790" i="9"/>
  <c r="AT790" i="9"/>
  <c r="C812" i="28" s="1"/>
  <c r="E812" i="28" s="1"/>
  <c r="AU790" i="9"/>
  <c r="D812" i="28" s="1"/>
  <c r="AS791" i="9"/>
  <c r="B813" i="28" s="1"/>
  <c r="AT791" i="9"/>
  <c r="C813" i="28" s="1"/>
  <c r="E813" i="28" s="1"/>
  <c r="AU791" i="9"/>
  <c r="D813" i="28" s="1"/>
  <c r="AS792" i="9"/>
  <c r="B814" i="28" s="1"/>
  <c r="AT792" i="9"/>
  <c r="C814" i="28" s="1"/>
  <c r="E814" i="28" s="1"/>
  <c r="AU792" i="9"/>
  <c r="D814" i="28" s="1"/>
  <c r="AS793" i="9"/>
  <c r="B815" i="28" s="1"/>
  <c r="AT793" i="9"/>
  <c r="C815" i="28" s="1"/>
  <c r="E815" i="28" s="1"/>
  <c r="AU793" i="9"/>
  <c r="D815" i="28" s="1"/>
  <c r="AS794" i="9"/>
  <c r="B816" i="28" s="1"/>
  <c r="AT794" i="9"/>
  <c r="C816" i="28" s="1"/>
  <c r="E816" i="28" s="1"/>
  <c r="AU794" i="9"/>
  <c r="AS795" i="9"/>
  <c r="B817" i="28" s="1"/>
  <c r="AT795" i="9"/>
  <c r="C817" i="28" s="1"/>
  <c r="E817" i="28" s="1"/>
  <c r="AU795" i="9"/>
  <c r="D817" i="28" s="1"/>
  <c r="AS796" i="9"/>
  <c r="AT796" i="9"/>
  <c r="C818" i="28" s="1"/>
  <c r="E818" i="28" s="1"/>
  <c r="AU796" i="9"/>
  <c r="D818" i="28" s="1"/>
  <c r="AS797" i="9"/>
  <c r="B819" i="28" s="1"/>
  <c r="AT797" i="9"/>
  <c r="C819" i="28" s="1"/>
  <c r="E819" i="28" s="1"/>
  <c r="AU797" i="9"/>
  <c r="D819" i="28" s="1"/>
  <c r="AS798" i="9"/>
  <c r="B820" i="28" s="1"/>
  <c r="AT798" i="9"/>
  <c r="C820" i="28" s="1"/>
  <c r="E820" i="28" s="1"/>
  <c r="AU798" i="9"/>
  <c r="D820" i="28" s="1"/>
  <c r="AS799" i="9"/>
  <c r="B821" i="28" s="1"/>
  <c r="AT799" i="9"/>
  <c r="C821" i="28" s="1"/>
  <c r="E821" i="28" s="1"/>
  <c r="AU799" i="9"/>
  <c r="D821" i="28" s="1"/>
  <c r="AS800" i="9"/>
  <c r="AT800" i="9"/>
  <c r="C822" i="28" s="1"/>
  <c r="E822" i="28" s="1"/>
  <c r="AU800" i="9"/>
  <c r="D822" i="28" s="1"/>
  <c r="AS801" i="9"/>
  <c r="B823" i="28" s="1"/>
  <c r="AT801" i="9"/>
  <c r="C823" i="28" s="1"/>
  <c r="E823" i="28" s="1"/>
  <c r="AU801" i="9"/>
  <c r="D823" i="28" s="1"/>
  <c r="AS802" i="9"/>
  <c r="AT802" i="9"/>
  <c r="C824" i="28" s="1"/>
  <c r="E824" i="28" s="1"/>
  <c r="AU802" i="9"/>
  <c r="D824" i="28" s="1"/>
  <c r="AS803" i="9"/>
  <c r="B825" i="28" s="1"/>
  <c r="AT803" i="9"/>
  <c r="C825" i="28" s="1"/>
  <c r="E825" i="28" s="1"/>
  <c r="AU803" i="9"/>
  <c r="AS804" i="9"/>
  <c r="B826" i="28" s="1"/>
  <c r="AT804" i="9"/>
  <c r="C826" i="28" s="1"/>
  <c r="E826" i="28" s="1"/>
  <c r="AU804" i="9"/>
  <c r="D826" i="28" s="1"/>
  <c r="AS805" i="9"/>
  <c r="B827" i="28" s="1"/>
  <c r="AT805" i="9"/>
  <c r="C827" i="28" s="1"/>
  <c r="E827" i="28" s="1"/>
  <c r="AU805" i="9"/>
  <c r="D827" i="28" s="1"/>
  <c r="AS806" i="9"/>
  <c r="B828" i="28" s="1"/>
  <c r="AT806" i="9"/>
  <c r="C828" i="28" s="1"/>
  <c r="E828" i="28" s="1"/>
  <c r="AU806" i="9"/>
  <c r="D828" i="28" s="1"/>
  <c r="AS807" i="9"/>
  <c r="B829" i="28" s="1"/>
  <c r="AT807" i="9"/>
  <c r="C829" i="28" s="1"/>
  <c r="E829" i="28" s="1"/>
  <c r="AU807" i="9"/>
  <c r="D829" i="28" s="1"/>
  <c r="AS808" i="9"/>
  <c r="B830" i="28" s="1"/>
  <c r="AT808" i="9"/>
  <c r="C830" i="28" s="1"/>
  <c r="E830" i="28" s="1"/>
  <c r="AU808" i="9"/>
  <c r="D830" i="28" s="1"/>
  <c r="AS809" i="9"/>
  <c r="AT809" i="9"/>
  <c r="C831" i="28" s="1"/>
  <c r="E831" i="28" s="1"/>
  <c r="AU809" i="9"/>
  <c r="D831" i="28" s="1"/>
  <c r="AS810" i="9"/>
  <c r="AT810" i="9"/>
  <c r="C832" i="28" s="1"/>
  <c r="E832" i="28" s="1"/>
  <c r="AU810" i="9"/>
  <c r="D832" i="28" s="1"/>
  <c r="AS811" i="9"/>
  <c r="AT811" i="9"/>
  <c r="C833" i="28" s="1"/>
  <c r="E833" i="28" s="1"/>
  <c r="AU811" i="9"/>
  <c r="D833" i="28" s="1"/>
  <c r="AS812" i="9"/>
  <c r="AT812" i="9"/>
  <c r="C834" i="28" s="1"/>
  <c r="E834" i="28" s="1"/>
  <c r="AU812" i="9"/>
  <c r="D834" i="28" s="1"/>
  <c r="AS813" i="9"/>
  <c r="B835" i="28" s="1"/>
  <c r="AT813" i="9"/>
  <c r="C835" i="28" s="1"/>
  <c r="E835" i="28" s="1"/>
  <c r="AU813" i="9"/>
  <c r="D835" i="28" s="1"/>
  <c r="AS814" i="9"/>
  <c r="B836" i="28" s="1"/>
  <c r="AT814" i="9"/>
  <c r="C836" i="28" s="1"/>
  <c r="E836" i="28" s="1"/>
  <c r="AU814" i="9"/>
  <c r="D836" i="28" s="1"/>
  <c r="AS815" i="9"/>
  <c r="AT815" i="9"/>
  <c r="C837" i="28" s="1"/>
  <c r="E837" i="28" s="1"/>
  <c r="AU815" i="9"/>
  <c r="D837" i="28" s="1"/>
  <c r="AS816" i="9"/>
  <c r="B838" i="28" s="1"/>
  <c r="AT816" i="9"/>
  <c r="C838" i="28" s="1"/>
  <c r="E838" i="28" s="1"/>
  <c r="AU816" i="9"/>
  <c r="D838" i="28" s="1"/>
  <c r="AS817" i="9"/>
  <c r="AT817" i="9"/>
  <c r="C839" i="28" s="1"/>
  <c r="E839" i="28" s="1"/>
  <c r="AU817" i="9"/>
  <c r="D839" i="28" s="1"/>
  <c r="AS818" i="9"/>
  <c r="B840" i="28" s="1"/>
  <c r="AT818" i="9"/>
  <c r="C840" i="28" s="1"/>
  <c r="E840" i="28" s="1"/>
  <c r="AU818" i="9"/>
  <c r="D840" i="28" s="1"/>
  <c r="AS819" i="9"/>
  <c r="AT819" i="9"/>
  <c r="C841" i="28" s="1"/>
  <c r="E841" i="28" s="1"/>
  <c r="AU819" i="9"/>
  <c r="D841" i="28" s="1"/>
  <c r="AS820" i="9"/>
  <c r="B842" i="28" s="1"/>
  <c r="AT820" i="9"/>
  <c r="C842" i="28" s="1"/>
  <c r="E842" i="28" s="1"/>
  <c r="AU820" i="9"/>
  <c r="D842" i="28" s="1"/>
  <c r="AS821" i="9"/>
  <c r="B843" i="28" s="1"/>
  <c r="AT821" i="9"/>
  <c r="C843" i="28" s="1"/>
  <c r="E843" i="28" s="1"/>
  <c r="AU821" i="9"/>
  <c r="D843" i="28" s="1"/>
  <c r="AS822" i="9"/>
  <c r="B844" i="28" s="1"/>
  <c r="AT822" i="9"/>
  <c r="C844" i="28" s="1"/>
  <c r="E844" i="28" s="1"/>
  <c r="AU822" i="9"/>
  <c r="D844" i="28" s="1"/>
  <c r="AS823" i="9"/>
  <c r="B845" i="28" s="1"/>
  <c r="AT823" i="9"/>
  <c r="C845" i="28" s="1"/>
  <c r="E845" i="28" s="1"/>
  <c r="AU823" i="9"/>
  <c r="D845" i="28" s="1"/>
  <c r="AS824" i="9"/>
  <c r="B846" i="28" s="1"/>
  <c r="AT824" i="9"/>
  <c r="C846" i="28" s="1"/>
  <c r="E846" i="28" s="1"/>
  <c r="AU824" i="9"/>
  <c r="D846" i="28" s="1"/>
  <c r="AS825" i="9"/>
  <c r="AT825" i="9"/>
  <c r="C847" i="28" s="1"/>
  <c r="E847" i="28" s="1"/>
  <c r="AU825" i="9"/>
  <c r="D847" i="28" s="1"/>
  <c r="AS826" i="9"/>
  <c r="AT826" i="9"/>
  <c r="C848" i="28" s="1"/>
  <c r="E848" i="28" s="1"/>
  <c r="AU826" i="9"/>
  <c r="D848" i="28" s="1"/>
  <c r="AS827" i="9"/>
  <c r="B849" i="28" s="1"/>
  <c r="AT827" i="9"/>
  <c r="C849" i="28" s="1"/>
  <c r="E849" i="28" s="1"/>
  <c r="AU827" i="9"/>
  <c r="D849" i="28" s="1"/>
  <c r="AS828" i="9"/>
  <c r="AT828" i="9"/>
  <c r="C850" i="28" s="1"/>
  <c r="E850" i="28" s="1"/>
  <c r="AU828" i="9"/>
  <c r="D850" i="28" s="1"/>
  <c r="AS829" i="9"/>
  <c r="AT829" i="9"/>
  <c r="C851" i="28" s="1"/>
  <c r="E851" i="28" s="1"/>
  <c r="AU829" i="9"/>
  <c r="D851" i="28" s="1"/>
  <c r="AS830" i="9"/>
  <c r="AT830" i="9"/>
  <c r="C852" i="28" s="1"/>
  <c r="E852" i="28" s="1"/>
  <c r="AU830" i="9"/>
  <c r="D852" i="28" s="1"/>
  <c r="AS831" i="9"/>
  <c r="B853" i="28" s="1"/>
  <c r="AT831" i="9"/>
  <c r="C853" i="28" s="1"/>
  <c r="E853" i="28" s="1"/>
  <c r="AU831" i="9"/>
  <c r="D853" i="28" s="1"/>
  <c r="AS832" i="9"/>
  <c r="AT832" i="9"/>
  <c r="C854" i="28" s="1"/>
  <c r="E854" i="28" s="1"/>
  <c r="AU832" i="9"/>
  <c r="D854" i="28" s="1"/>
  <c r="AS833" i="9"/>
  <c r="B855" i="28" s="1"/>
  <c r="AT833" i="9"/>
  <c r="C855" i="28" s="1"/>
  <c r="E855" i="28" s="1"/>
  <c r="AU833" i="9"/>
  <c r="D855" i="28" s="1"/>
  <c r="AS834" i="9"/>
  <c r="AT834" i="9"/>
  <c r="C856" i="28" s="1"/>
  <c r="E856" i="28" s="1"/>
  <c r="AU834" i="9"/>
  <c r="D856" i="28" s="1"/>
  <c r="AS835" i="9"/>
  <c r="B857" i="28" s="1"/>
  <c r="AT835" i="9"/>
  <c r="C857" i="28" s="1"/>
  <c r="E857" i="28" s="1"/>
  <c r="AU835" i="9"/>
  <c r="AS836" i="9"/>
  <c r="B858" i="28" s="1"/>
  <c r="AT836" i="9"/>
  <c r="C858" i="28" s="1"/>
  <c r="E858" i="28" s="1"/>
  <c r="AU836" i="9"/>
  <c r="D858" i="28" s="1"/>
  <c r="AS837" i="9"/>
  <c r="B859" i="28" s="1"/>
  <c r="AT837" i="9"/>
  <c r="C859" i="28" s="1"/>
  <c r="E859" i="28" s="1"/>
  <c r="AU837" i="9"/>
  <c r="D859" i="28" s="1"/>
  <c r="AS838" i="9"/>
  <c r="B860" i="28" s="1"/>
  <c r="AT838" i="9"/>
  <c r="C860" i="28" s="1"/>
  <c r="E860" i="28" s="1"/>
  <c r="AU838" i="9"/>
  <c r="D860" i="28" s="1"/>
  <c r="AS839" i="9"/>
  <c r="B861" i="28" s="1"/>
  <c r="AT839" i="9"/>
  <c r="C861" i="28" s="1"/>
  <c r="E861" i="28" s="1"/>
  <c r="AU839" i="9"/>
  <c r="D861" i="28" s="1"/>
  <c r="AS840" i="9"/>
  <c r="B862" i="28" s="1"/>
  <c r="AT840" i="9"/>
  <c r="C862" i="28" s="1"/>
  <c r="E862" i="28" s="1"/>
  <c r="AU840" i="9"/>
  <c r="D862" i="28" s="1"/>
  <c r="AS841" i="9"/>
  <c r="AT841" i="9"/>
  <c r="C863" i="28" s="1"/>
  <c r="E863" i="28" s="1"/>
  <c r="AU841" i="9"/>
  <c r="D863" i="28" s="1"/>
  <c r="AS842" i="9"/>
  <c r="AT842" i="9"/>
  <c r="C864" i="28" s="1"/>
  <c r="E864" i="28" s="1"/>
  <c r="AU842" i="9"/>
  <c r="D864" i="28" s="1"/>
  <c r="AS843" i="9"/>
  <c r="AT843" i="9"/>
  <c r="C865" i="28" s="1"/>
  <c r="E865" i="28" s="1"/>
  <c r="AU843" i="9"/>
  <c r="D865" i="28" s="1"/>
  <c r="AS844" i="9"/>
  <c r="AT844" i="9"/>
  <c r="C866" i="28" s="1"/>
  <c r="E866" i="28" s="1"/>
  <c r="AU844" i="9"/>
  <c r="D866" i="28" s="1"/>
  <c r="AS845" i="9"/>
  <c r="AT845" i="9"/>
  <c r="C867" i="28" s="1"/>
  <c r="E867" i="28" s="1"/>
  <c r="AU845" i="9"/>
  <c r="D867" i="28" s="1"/>
  <c r="AS846" i="9"/>
  <c r="B868" i="28" s="1"/>
  <c r="AT846" i="9"/>
  <c r="C868" i="28" s="1"/>
  <c r="E868" i="28" s="1"/>
  <c r="AU846" i="9"/>
  <c r="D868" i="28" s="1"/>
  <c r="AS847" i="9"/>
  <c r="B869" i="28" s="1"/>
  <c r="AT847" i="9"/>
  <c r="C869" i="28" s="1"/>
  <c r="E869" i="28" s="1"/>
  <c r="AU847" i="9"/>
  <c r="D869" i="28" s="1"/>
  <c r="AS848" i="9"/>
  <c r="AT848" i="9"/>
  <c r="C870" i="28" s="1"/>
  <c r="E870" i="28" s="1"/>
  <c r="AU848" i="9"/>
  <c r="D870" i="28" s="1"/>
  <c r="AS849" i="9"/>
  <c r="AT849" i="9"/>
  <c r="C871" i="28" s="1"/>
  <c r="E871" i="28" s="1"/>
  <c r="AU849" i="9"/>
  <c r="D871" i="28" s="1"/>
  <c r="AS850" i="9"/>
  <c r="B872" i="28" s="1"/>
  <c r="AT850" i="9"/>
  <c r="C872" i="28" s="1"/>
  <c r="E872" i="28" s="1"/>
  <c r="AU850" i="9"/>
  <c r="AS851" i="9"/>
  <c r="B873" i="28" s="1"/>
  <c r="AT851" i="9"/>
  <c r="C873" i="28" s="1"/>
  <c r="E873" i="28" s="1"/>
  <c r="AU851" i="9"/>
  <c r="AS852" i="9"/>
  <c r="B874" i="28" s="1"/>
  <c r="AT852" i="9"/>
  <c r="C874" i="28" s="1"/>
  <c r="E874" i="28" s="1"/>
  <c r="AU852" i="9"/>
  <c r="D874" i="28" s="1"/>
  <c r="AS853" i="9"/>
  <c r="AT853" i="9"/>
  <c r="C875" i="28" s="1"/>
  <c r="E875" i="28" s="1"/>
  <c r="AU853" i="9"/>
  <c r="D875" i="28" s="1"/>
  <c r="AS854" i="9"/>
  <c r="B876" i="28" s="1"/>
  <c r="AT854" i="9"/>
  <c r="C876" i="28" s="1"/>
  <c r="E876" i="28" s="1"/>
  <c r="AU854" i="9"/>
  <c r="D876" i="28" s="1"/>
  <c r="AS855" i="9"/>
  <c r="AT855" i="9"/>
  <c r="C877" i="28" s="1"/>
  <c r="E877" i="28" s="1"/>
  <c r="AU855" i="9"/>
  <c r="D877" i="28" s="1"/>
  <c r="AS856" i="9"/>
  <c r="B878" i="28" s="1"/>
  <c r="AT856" i="9"/>
  <c r="C878" i="28" s="1"/>
  <c r="E878" i="28" s="1"/>
  <c r="AU856" i="9"/>
  <c r="AS857" i="9"/>
  <c r="B879" i="28" s="1"/>
  <c r="AT857" i="9"/>
  <c r="C879" i="28" s="1"/>
  <c r="E879" i="28" s="1"/>
  <c r="AU857" i="9"/>
  <c r="D879" i="28" s="1"/>
  <c r="AS858" i="9"/>
  <c r="AT858" i="9"/>
  <c r="C880" i="28" s="1"/>
  <c r="E880" i="28" s="1"/>
  <c r="AU858" i="9"/>
  <c r="D880" i="28" s="1"/>
  <c r="AS859" i="9"/>
  <c r="AT859" i="9"/>
  <c r="C881" i="28" s="1"/>
  <c r="E881" i="28" s="1"/>
  <c r="AU859" i="9"/>
  <c r="D881" i="28" s="1"/>
  <c r="AS860" i="9"/>
  <c r="AT860" i="9"/>
  <c r="C882" i="28" s="1"/>
  <c r="E882" i="28" s="1"/>
  <c r="AU860" i="9"/>
  <c r="D882" i="28" s="1"/>
  <c r="AS861" i="9"/>
  <c r="B883" i="28" s="1"/>
  <c r="AT861" i="9"/>
  <c r="AU861" i="9"/>
  <c r="D883" i="28" s="1"/>
  <c r="AS862" i="9"/>
  <c r="B884" i="28" s="1"/>
  <c r="AT862" i="9"/>
  <c r="C884" i="28" s="1"/>
  <c r="E884" i="28" s="1"/>
  <c r="AU862" i="9"/>
  <c r="D884" i="28" s="1"/>
  <c r="AS863" i="9"/>
  <c r="AT863" i="9"/>
  <c r="C885" i="28" s="1"/>
  <c r="E885" i="28" s="1"/>
  <c r="AU863" i="9"/>
  <c r="D885" i="28" s="1"/>
  <c r="AS864" i="9"/>
  <c r="B886" i="28" s="1"/>
  <c r="AT864" i="9"/>
  <c r="C886" i="28" s="1"/>
  <c r="E886" i="28" s="1"/>
  <c r="AU864" i="9"/>
  <c r="D886" i="28" s="1"/>
  <c r="AS865" i="9"/>
  <c r="AT865" i="9"/>
  <c r="C887" i="28" s="1"/>
  <c r="E887" i="28" s="1"/>
  <c r="AU865" i="9"/>
  <c r="D887" i="28" s="1"/>
  <c r="AS866" i="9"/>
  <c r="B888" i="28" s="1"/>
  <c r="AT866" i="9"/>
  <c r="C888" i="28" s="1"/>
  <c r="E888" i="28" s="1"/>
  <c r="AU866" i="9"/>
  <c r="AS867" i="9"/>
  <c r="B889" i="28" s="1"/>
  <c r="AT867" i="9"/>
  <c r="C889" i="28" s="1"/>
  <c r="E889" i="28" s="1"/>
  <c r="AU867" i="9"/>
  <c r="D889" i="28" s="1"/>
  <c r="AS868" i="9"/>
  <c r="AT868" i="9"/>
  <c r="C890" i="28" s="1"/>
  <c r="E890" i="28" s="1"/>
  <c r="AU868" i="9"/>
  <c r="D890" i="28" s="1"/>
  <c r="AS869" i="9"/>
  <c r="B891" i="28" s="1"/>
  <c r="AT869" i="9"/>
  <c r="AU869" i="9"/>
  <c r="D891" i="28" s="1"/>
  <c r="AS870" i="9"/>
  <c r="AT870" i="9"/>
  <c r="C892" i="28" s="1"/>
  <c r="E892" i="28" s="1"/>
  <c r="AU870" i="9"/>
  <c r="D892" i="28" s="1"/>
  <c r="AS871" i="9"/>
  <c r="B893" i="28" s="1"/>
  <c r="AT871" i="9"/>
  <c r="AU871" i="9"/>
  <c r="D893" i="28" s="1"/>
  <c r="AS872" i="9"/>
  <c r="B894" i="28" s="1"/>
  <c r="AT872" i="9"/>
  <c r="C894" i="28" s="1"/>
  <c r="E894" i="28" s="1"/>
  <c r="AU872" i="9"/>
  <c r="D894" i="28" s="1"/>
  <c r="AS873" i="9"/>
  <c r="B895" i="28" s="1"/>
  <c r="AT873" i="9"/>
  <c r="C895" i="28" s="1"/>
  <c r="E895" i="28" s="1"/>
  <c r="AU873" i="9"/>
  <c r="D895" i="28" s="1"/>
  <c r="AS874" i="9"/>
  <c r="B896" i="28" s="1"/>
  <c r="AT874" i="9"/>
  <c r="C896" i="28" s="1"/>
  <c r="E896" i="28" s="1"/>
  <c r="AU874" i="9"/>
  <c r="D896" i="28" s="1"/>
  <c r="AS875" i="9"/>
  <c r="AT875" i="9"/>
  <c r="C897" i="28" s="1"/>
  <c r="E897" i="28" s="1"/>
  <c r="AU875" i="9"/>
  <c r="D897" i="28" s="1"/>
  <c r="AS876" i="9"/>
  <c r="B898" i="28" s="1"/>
  <c r="AT876" i="9"/>
  <c r="AU876" i="9"/>
  <c r="D898" i="28" s="1"/>
  <c r="AS877" i="9"/>
  <c r="B899" i="28" s="1"/>
  <c r="AT877" i="9"/>
  <c r="C899" i="28" s="1"/>
  <c r="E899" i="28" s="1"/>
  <c r="AU877" i="9"/>
  <c r="D899" i="28" s="1"/>
  <c r="AS878" i="9"/>
  <c r="AT878" i="9"/>
  <c r="C900" i="28" s="1"/>
  <c r="E900" i="28" s="1"/>
  <c r="AU878" i="9"/>
  <c r="D900" i="28" s="1"/>
  <c r="AS879" i="9"/>
  <c r="B901" i="28" s="1"/>
  <c r="AT879" i="9"/>
  <c r="AU879" i="9"/>
  <c r="D901" i="28" s="1"/>
  <c r="AS880" i="9"/>
  <c r="AT880" i="9"/>
  <c r="C902" i="28" s="1"/>
  <c r="E902" i="28" s="1"/>
  <c r="AU880" i="9"/>
  <c r="D902" i="28" s="1"/>
  <c r="AS881" i="9"/>
  <c r="B903" i="28" s="1"/>
  <c r="AT881" i="9"/>
  <c r="AU881" i="9"/>
  <c r="D903" i="28" s="1"/>
  <c r="AS882" i="9"/>
  <c r="B904" i="28" s="1"/>
  <c r="AT882" i="9"/>
  <c r="C904" i="28" s="1"/>
  <c r="E904" i="28" s="1"/>
  <c r="AU882" i="9"/>
  <c r="D904" i="28" s="1"/>
  <c r="AS883" i="9"/>
  <c r="AT883" i="9"/>
  <c r="C905" i="28" s="1"/>
  <c r="E905" i="28" s="1"/>
  <c r="AU883" i="9"/>
  <c r="D905" i="28" s="1"/>
  <c r="AS884" i="9"/>
  <c r="B906" i="28" s="1"/>
  <c r="AT884" i="9"/>
  <c r="AU884" i="9"/>
  <c r="D906" i="28" s="1"/>
  <c r="AS885" i="9"/>
  <c r="AT885" i="9"/>
  <c r="C907" i="28" s="1"/>
  <c r="E907" i="28" s="1"/>
  <c r="AU885" i="9"/>
  <c r="D907" i="28" s="1"/>
  <c r="AS886" i="9"/>
  <c r="AT886" i="9"/>
  <c r="C908" i="28" s="1"/>
  <c r="E908" i="28" s="1"/>
  <c r="AU886" i="9"/>
  <c r="D908" i="28" s="1"/>
  <c r="AS887" i="9"/>
  <c r="B909" i="28" s="1"/>
  <c r="AT887" i="9"/>
  <c r="C909" i="28" s="1"/>
  <c r="E909" i="28" s="1"/>
  <c r="AU887" i="9"/>
  <c r="D909" i="28" s="1"/>
  <c r="AS888" i="9"/>
  <c r="AT888" i="9"/>
  <c r="C910" i="28" s="1"/>
  <c r="E910" i="28" s="1"/>
  <c r="AU888" i="9"/>
  <c r="D910" i="28" s="1"/>
  <c r="AS889" i="9"/>
  <c r="AT889" i="9"/>
  <c r="C911" i="28" s="1"/>
  <c r="E911" i="28" s="1"/>
  <c r="AU889" i="9"/>
  <c r="D911" i="28" s="1"/>
  <c r="AS890" i="9"/>
  <c r="B912" i="28" s="1"/>
  <c r="AT890" i="9"/>
  <c r="C912" i="28" s="1"/>
  <c r="E912" i="28" s="1"/>
  <c r="AU890" i="9"/>
  <c r="D912" i="28" s="1"/>
  <c r="AS891" i="9"/>
  <c r="AT891" i="9"/>
  <c r="C913" i="28" s="1"/>
  <c r="E913" i="28" s="1"/>
  <c r="AU891" i="9"/>
  <c r="D913" i="28" s="1"/>
  <c r="AS892" i="9"/>
  <c r="AT892" i="9"/>
  <c r="C914" i="28" s="1"/>
  <c r="E914" i="28" s="1"/>
  <c r="AU892" i="9"/>
  <c r="D914" i="28" s="1"/>
  <c r="AS893" i="9"/>
  <c r="AT893" i="9"/>
  <c r="C915" i="28" s="1"/>
  <c r="E915" i="28" s="1"/>
  <c r="AU893" i="9"/>
  <c r="D915" i="28" s="1"/>
  <c r="AS894" i="9"/>
  <c r="B916" i="28" s="1"/>
  <c r="AT894" i="9"/>
  <c r="AU894" i="9"/>
  <c r="D916" i="28" s="1"/>
  <c r="AS895" i="9"/>
  <c r="AT895" i="9"/>
  <c r="C917" i="28" s="1"/>
  <c r="E917" i="28" s="1"/>
  <c r="AU895" i="9"/>
  <c r="D917" i="28" s="1"/>
  <c r="AS896" i="9"/>
  <c r="AT896" i="9"/>
  <c r="C918" i="28" s="1"/>
  <c r="E918" i="28" s="1"/>
  <c r="AU896" i="9"/>
  <c r="D918" i="28" s="1"/>
  <c r="AS897" i="9"/>
  <c r="B919" i="28" s="1"/>
  <c r="AT897" i="9"/>
  <c r="C919" i="28" s="1"/>
  <c r="E919" i="28" s="1"/>
  <c r="AU897" i="9"/>
  <c r="D919" i="28" s="1"/>
  <c r="AS898" i="9"/>
  <c r="B920" i="28" s="1"/>
  <c r="AT898" i="9"/>
  <c r="C920" i="28" s="1"/>
  <c r="E920" i="28" s="1"/>
  <c r="AU898" i="9"/>
  <c r="D920" i="28" s="1"/>
  <c r="AS899" i="9"/>
  <c r="AT899" i="9"/>
  <c r="C921" i="28" s="1"/>
  <c r="E921" i="28" s="1"/>
  <c r="AU899" i="9"/>
  <c r="D921" i="28" s="1"/>
  <c r="AS900" i="9"/>
  <c r="B922" i="28" s="1"/>
  <c r="AT900" i="9"/>
  <c r="C922" i="28" s="1"/>
  <c r="E922" i="28" s="1"/>
  <c r="AU900" i="9"/>
  <c r="D922" i="28" s="1"/>
  <c r="AS901" i="9"/>
  <c r="AT901" i="9"/>
  <c r="C923" i="28" s="1"/>
  <c r="E923" i="28" s="1"/>
  <c r="AU901" i="9"/>
  <c r="D923" i="28" s="1"/>
  <c r="AS902" i="9"/>
  <c r="B924" i="28" s="1"/>
  <c r="AT902" i="9"/>
  <c r="AU902" i="9"/>
  <c r="D924" i="28" s="1"/>
  <c r="AS903" i="9"/>
  <c r="B925" i="28" s="1"/>
  <c r="AT903" i="9"/>
  <c r="C925" i="28" s="1"/>
  <c r="E925" i="28" s="1"/>
  <c r="AU903" i="9"/>
  <c r="D925" i="28" s="1"/>
  <c r="AS904" i="9"/>
  <c r="AT904" i="9"/>
  <c r="C926" i="28" s="1"/>
  <c r="E926" i="28" s="1"/>
  <c r="AU904" i="9"/>
  <c r="D926" i="28" s="1"/>
  <c r="AS905" i="9"/>
  <c r="AT905" i="9"/>
  <c r="C927" i="28" s="1"/>
  <c r="E927" i="28" s="1"/>
  <c r="AU905" i="9"/>
  <c r="D927" i="28" s="1"/>
  <c r="AS906" i="9"/>
  <c r="B928" i="28" s="1"/>
  <c r="AT906" i="9"/>
  <c r="C928" i="28" s="1"/>
  <c r="E928" i="28" s="1"/>
  <c r="AU906" i="9"/>
  <c r="D928" i="28" s="1"/>
  <c r="AS907" i="9"/>
  <c r="AT907" i="9"/>
  <c r="C929" i="28" s="1"/>
  <c r="E929" i="28" s="1"/>
  <c r="AU907" i="9"/>
  <c r="D929" i="28" s="1"/>
  <c r="AS908" i="9"/>
  <c r="AT908" i="9"/>
  <c r="C930" i="28" s="1"/>
  <c r="E930" i="28" s="1"/>
  <c r="AU908" i="9"/>
  <c r="D930" i="28" s="1"/>
  <c r="AS909" i="9"/>
  <c r="AT909" i="9"/>
  <c r="C931" i="28" s="1"/>
  <c r="E931" i="28" s="1"/>
  <c r="AU909" i="9"/>
  <c r="D931" i="28" s="1"/>
  <c r="AS910" i="9"/>
  <c r="B932" i="28" s="1"/>
  <c r="AT910" i="9"/>
  <c r="C932" i="28" s="1"/>
  <c r="E932" i="28" s="1"/>
  <c r="AU910" i="9"/>
  <c r="D932" i="28" s="1"/>
  <c r="AS911" i="9"/>
  <c r="AT911" i="9"/>
  <c r="C933" i="28" s="1"/>
  <c r="E933" i="28" s="1"/>
  <c r="AU911" i="9"/>
  <c r="D933" i="28" s="1"/>
  <c r="AS912" i="9"/>
  <c r="AT912" i="9"/>
  <c r="C934" i="28" s="1"/>
  <c r="E934" i="28" s="1"/>
  <c r="AU912" i="9"/>
  <c r="D934" i="28" s="1"/>
  <c r="AS913" i="9"/>
  <c r="B935" i="28" s="1"/>
  <c r="AT913" i="9"/>
  <c r="C935" i="28" s="1"/>
  <c r="E935" i="28" s="1"/>
  <c r="AU913" i="9"/>
  <c r="D935" i="28" s="1"/>
  <c r="AV913" i="9"/>
  <c r="AS914" i="9"/>
  <c r="B936" i="28" s="1"/>
  <c r="AT914" i="9"/>
  <c r="C936" i="28" s="1"/>
  <c r="E936" i="28" s="1"/>
  <c r="AU914" i="9"/>
  <c r="D936" i="28" s="1"/>
  <c r="AS915" i="9"/>
  <c r="B937" i="28" s="1"/>
  <c r="AT915" i="9"/>
  <c r="C937" i="28" s="1"/>
  <c r="E937" i="28" s="1"/>
  <c r="AU915" i="9"/>
  <c r="D937" i="28" s="1"/>
  <c r="AS916" i="9"/>
  <c r="AT916" i="9"/>
  <c r="C938" i="28" s="1"/>
  <c r="E938" i="28" s="1"/>
  <c r="AU916" i="9"/>
  <c r="D938" i="28" s="1"/>
  <c r="AS917" i="9"/>
  <c r="AT917" i="9"/>
  <c r="C939" i="28" s="1"/>
  <c r="E939" i="28" s="1"/>
  <c r="AU917" i="9"/>
  <c r="D939" i="28" s="1"/>
  <c r="AS918" i="9"/>
  <c r="AT918" i="9"/>
  <c r="C940" i="28" s="1"/>
  <c r="E940" i="28" s="1"/>
  <c r="AU918" i="9"/>
  <c r="D940" i="28" s="1"/>
  <c r="AS919" i="9"/>
  <c r="AT919" i="9"/>
  <c r="C941" i="28" s="1"/>
  <c r="E941" i="28" s="1"/>
  <c r="AU919" i="9"/>
  <c r="D941" i="28" s="1"/>
  <c r="AS920" i="9"/>
  <c r="AT920" i="9"/>
  <c r="C942" i="28" s="1"/>
  <c r="E942" i="28" s="1"/>
  <c r="AU920" i="9"/>
  <c r="D942" i="28" s="1"/>
  <c r="AS921" i="9"/>
  <c r="B943" i="28" s="1"/>
  <c r="AT921" i="9"/>
  <c r="C943" i="28" s="1"/>
  <c r="E943" i="28" s="1"/>
  <c r="AU921" i="9"/>
  <c r="D943" i="28" s="1"/>
  <c r="AS922" i="9"/>
  <c r="AT922" i="9"/>
  <c r="C944" i="28" s="1"/>
  <c r="E944" i="28" s="1"/>
  <c r="AU922" i="9"/>
  <c r="D944" i="28" s="1"/>
  <c r="AS923" i="9"/>
  <c r="B945" i="28" s="1"/>
  <c r="AT923" i="9"/>
  <c r="C945" i="28" s="1"/>
  <c r="E945" i="28" s="1"/>
  <c r="AU923" i="9"/>
  <c r="D945" i="28" s="1"/>
  <c r="AS924" i="9"/>
  <c r="B946" i="28" s="1"/>
  <c r="AT924" i="9"/>
  <c r="C946" i="28" s="1"/>
  <c r="E946" i="28" s="1"/>
  <c r="AU924" i="9"/>
  <c r="D946" i="28" s="1"/>
  <c r="AS925" i="9"/>
  <c r="AT925" i="9"/>
  <c r="C947" i="28" s="1"/>
  <c r="E947" i="28" s="1"/>
  <c r="AU925" i="9"/>
  <c r="D947" i="28" s="1"/>
  <c r="AS926" i="9"/>
  <c r="AT926" i="9"/>
  <c r="C948" i="28" s="1"/>
  <c r="E948" i="28" s="1"/>
  <c r="AU926" i="9"/>
  <c r="D948" i="28" s="1"/>
  <c r="AS927" i="9"/>
  <c r="B949" i="28" s="1"/>
  <c r="AT927" i="9"/>
  <c r="C949" i="28" s="1"/>
  <c r="E949" i="28" s="1"/>
  <c r="AU927" i="9"/>
  <c r="D949" i="28" s="1"/>
  <c r="AS928" i="9"/>
  <c r="AT928" i="9"/>
  <c r="C950" i="28" s="1"/>
  <c r="E950" i="28" s="1"/>
  <c r="AU928" i="9"/>
  <c r="D950" i="28" s="1"/>
  <c r="AS929" i="9"/>
  <c r="B951" i="28" s="1"/>
  <c r="AT929" i="9"/>
  <c r="C951" i="28" s="1"/>
  <c r="E951" i="28" s="1"/>
  <c r="AU929" i="9"/>
  <c r="AS930" i="9"/>
  <c r="AT930" i="9"/>
  <c r="C952" i="28" s="1"/>
  <c r="E952" i="28" s="1"/>
  <c r="AU930" i="9"/>
  <c r="D952" i="28" s="1"/>
  <c r="AS931" i="9"/>
  <c r="AT931" i="9"/>
  <c r="C953" i="28" s="1"/>
  <c r="E953" i="28" s="1"/>
  <c r="AU931" i="9"/>
  <c r="D953" i="28" s="1"/>
  <c r="AS932" i="9"/>
  <c r="AT932" i="9"/>
  <c r="C954" i="28" s="1"/>
  <c r="E954" i="28" s="1"/>
  <c r="AU932" i="9"/>
  <c r="D954" i="28" s="1"/>
  <c r="AS933" i="9"/>
  <c r="AT933" i="9"/>
  <c r="C955" i="28" s="1"/>
  <c r="E955" i="28" s="1"/>
  <c r="AU933" i="9"/>
  <c r="D955" i="28" s="1"/>
  <c r="AS934" i="9"/>
  <c r="B956" i="28" s="1"/>
  <c r="AT934" i="9"/>
  <c r="C956" i="28" s="1"/>
  <c r="E956" i="28" s="1"/>
  <c r="AU934" i="9"/>
  <c r="D956" i="28" s="1"/>
  <c r="AS935" i="9"/>
  <c r="B957" i="28" s="1"/>
  <c r="AT935" i="9"/>
  <c r="C957" i="28" s="1"/>
  <c r="E957" i="28" s="1"/>
  <c r="AU935" i="9"/>
  <c r="D957" i="28" s="1"/>
  <c r="AS936" i="9"/>
  <c r="B958" i="28" s="1"/>
  <c r="AT936" i="9"/>
  <c r="C958" i="28" s="1"/>
  <c r="E958" i="28" s="1"/>
  <c r="AU936" i="9"/>
  <c r="D958" i="28" s="1"/>
  <c r="AS937" i="9"/>
  <c r="B959" i="28" s="1"/>
  <c r="AT937" i="9"/>
  <c r="C959" i="28" s="1"/>
  <c r="E959" i="28" s="1"/>
  <c r="AU937" i="9"/>
  <c r="D959" i="28" s="1"/>
  <c r="AS938" i="9"/>
  <c r="AT938" i="9"/>
  <c r="C960" i="28" s="1"/>
  <c r="E960" i="28" s="1"/>
  <c r="AU938" i="9"/>
  <c r="D960" i="28" s="1"/>
  <c r="AS939" i="9"/>
  <c r="AT939" i="9"/>
  <c r="C961" i="28" s="1"/>
  <c r="E961" i="28" s="1"/>
  <c r="AU939" i="9"/>
  <c r="D961" i="28" s="1"/>
  <c r="AS940" i="9"/>
  <c r="AT940" i="9"/>
  <c r="C962" i="28" s="1"/>
  <c r="E962" i="28" s="1"/>
  <c r="AU940" i="9"/>
  <c r="D962" i="28" s="1"/>
  <c r="AS941" i="9"/>
  <c r="AT941" i="9"/>
  <c r="C963" i="28" s="1"/>
  <c r="E963" i="28" s="1"/>
  <c r="AU941" i="9"/>
  <c r="D963" i="28" s="1"/>
  <c r="AS942" i="9"/>
  <c r="B964" i="28" s="1"/>
  <c r="AT942" i="9"/>
  <c r="C964" i="28" s="1"/>
  <c r="E964" i="28" s="1"/>
  <c r="AU942" i="9"/>
  <c r="D964" i="28" s="1"/>
  <c r="AS943" i="9"/>
  <c r="AT943" i="9"/>
  <c r="C965" i="28" s="1"/>
  <c r="E965" i="28" s="1"/>
  <c r="AU943" i="9"/>
  <c r="D965" i="28" s="1"/>
  <c r="AS944" i="9"/>
  <c r="B966" i="28" s="1"/>
  <c r="AT944" i="9"/>
  <c r="C966" i="28" s="1"/>
  <c r="E966" i="28" s="1"/>
  <c r="AU944" i="9"/>
  <c r="D966" i="28" s="1"/>
  <c r="AS945" i="9"/>
  <c r="AT945" i="9"/>
  <c r="C967" i="28" s="1"/>
  <c r="E967" i="28" s="1"/>
  <c r="AU945" i="9"/>
  <c r="D967" i="28" s="1"/>
  <c r="AS946" i="9"/>
  <c r="B968" i="28" s="1"/>
  <c r="AT946" i="9"/>
  <c r="C968" i="28" s="1"/>
  <c r="E968" i="28" s="1"/>
  <c r="AU946" i="9"/>
  <c r="AS947" i="9"/>
  <c r="B969" i="28" s="1"/>
  <c r="AT947" i="9"/>
  <c r="C969" i="28" s="1"/>
  <c r="E969" i="28" s="1"/>
  <c r="AU947" i="9"/>
  <c r="D969" i="28" s="1"/>
  <c r="AS948" i="9"/>
  <c r="AT948" i="9"/>
  <c r="C970" i="28" s="1"/>
  <c r="E970" i="28" s="1"/>
  <c r="AU948" i="9"/>
  <c r="D970" i="28" s="1"/>
  <c r="AS949" i="9"/>
  <c r="B971" i="28" s="1"/>
  <c r="AT949" i="9"/>
  <c r="C971" i="28" s="1"/>
  <c r="E971" i="28" s="1"/>
  <c r="AU949" i="9"/>
  <c r="D971" i="28" s="1"/>
  <c r="AS950" i="9"/>
  <c r="AT950" i="9"/>
  <c r="C972" i="28" s="1"/>
  <c r="E972" i="28" s="1"/>
  <c r="AU950" i="9"/>
  <c r="D972" i="28" s="1"/>
  <c r="AS951" i="9"/>
  <c r="B973" i="28" s="1"/>
  <c r="AT951" i="9"/>
  <c r="C973" i="28" s="1"/>
  <c r="E973" i="28" s="1"/>
  <c r="AU951" i="9"/>
  <c r="D973" i="28" s="1"/>
  <c r="AS952" i="9"/>
  <c r="AT952" i="9"/>
  <c r="C974" i="28" s="1"/>
  <c r="E974" i="28" s="1"/>
  <c r="AU952" i="9"/>
  <c r="D974" i="28" s="1"/>
  <c r="AS953" i="9"/>
  <c r="B975" i="28" s="1"/>
  <c r="AT953" i="9"/>
  <c r="C975" i="28" s="1"/>
  <c r="E975" i="28" s="1"/>
  <c r="AU953" i="9"/>
  <c r="D975" i="28" s="1"/>
  <c r="AS954" i="9"/>
  <c r="B976" i="28" s="1"/>
  <c r="AT954" i="9"/>
  <c r="C976" i="28" s="1"/>
  <c r="E976" i="28" s="1"/>
  <c r="AU954" i="9"/>
  <c r="D976" i="28" s="1"/>
  <c r="AS955" i="9"/>
  <c r="B977" i="28" s="1"/>
  <c r="AT955" i="9"/>
  <c r="C977" i="28" s="1"/>
  <c r="E977" i="28" s="1"/>
  <c r="AU955" i="9"/>
  <c r="D977" i="28" s="1"/>
  <c r="AS956" i="9"/>
  <c r="B978" i="28" s="1"/>
  <c r="AT956" i="9"/>
  <c r="C978" i="28" s="1"/>
  <c r="E978" i="28" s="1"/>
  <c r="AU956" i="9"/>
  <c r="D978" i="28" s="1"/>
  <c r="AS957" i="9"/>
  <c r="B979" i="28" s="1"/>
  <c r="AT957" i="9"/>
  <c r="C979" i="28" s="1"/>
  <c r="E979" i="28" s="1"/>
  <c r="AU957" i="9"/>
  <c r="D979" i="28" s="1"/>
  <c r="AS958" i="9"/>
  <c r="B980" i="28" s="1"/>
  <c r="AT958" i="9"/>
  <c r="AU958" i="9"/>
  <c r="D980" i="28" s="1"/>
  <c r="AS959" i="9"/>
  <c r="B981" i="28" s="1"/>
  <c r="AT959" i="9"/>
  <c r="C981" i="28" s="1"/>
  <c r="E981" i="28" s="1"/>
  <c r="AU959" i="9"/>
  <c r="D981" i="28" s="1"/>
  <c r="AS960" i="9"/>
  <c r="B982" i="28" s="1"/>
  <c r="AT960" i="9"/>
  <c r="C982" i="28" s="1"/>
  <c r="E982" i="28" s="1"/>
  <c r="AU960" i="9"/>
  <c r="D982" i="28" s="1"/>
  <c r="AS961" i="9"/>
  <c r="AT961" i="9"/>
  <c r="C983" i="28" s="1"/>
  <c r="E983" i="28" s="1"/>
  <c r="AU961" i="9"/>
  <c r="D983" i="28" s="1"/>
  <c r="AS962" i="9"/>
  <c r="AT962" i="9"/>
  <c r="C984" i="28" s="1"/>
  <c r="E984" i="28" s="1"/>
  <c r="AU962" i="9"/>
  <c r="D984" i="28" s="1"/>
  <c r="AS963" i="9"/>
  <c r="B985" i="28" s="1"/>
  <c r="AT963" i="9"/>
  <c r="C985" i="28" s="1"/>
  <c r="E985" i="28" s="1"/>
  <c r="AU963" i="9"/>
  <c r="D985" i="28" s="1"/>
  <c r="AS964" i="9"/>
  <c r="B986" i="28" s="1"/>
  <c r="AT964" i="9"/>
  <c r="C986" i="28" s="1"/>
  <c r="E986" i="28" s="1"/>
  <c r="AU964" i="9"/>
  <c r="D986" i="28" s="1"/>
  <c r="AS965" i="9"/>
  <c r="AT965" i="9"/>
  <c r="C987" i="28" s="1"/>
  <c r="E987" i="28" s="1"/>
  <c r="AU965" i="9"/>
  <c r="D987" i="28" s="1"/>
  <c r="AS966" i="9"/>
  <c r="B988" i="28" s="1"/>
  <c r="AT966" i="9"/>
  <c r="C988" i="28" s="1"/>
  <c r="E988" i="28" s="1"/>
  <c r="AU966" i="9"/>
  <c r="D988" i="28" s="1"/>
  <c r="AS967" i="9"/>
  <c r="AT967" i="9"/>
  <c r="C989" i="28" s="1"/>
  <c r="E989" i="28" s="1"/>
  <c r="AU967" i="9"/>
  <c r="D989" i="28" s="1"/>
  <c r="AS968" i="9"/>
  <c r="B990" i="28" s="1"/>
  <c r="AT968" i="9"/>
  <c r="C990" i="28" s="1"/>
  <c r="E990" i="28" s="1"/>
  <c r="AU968" i="9"/>
  <c r="D990" i="28" s="1"/>
  <c r="AV968" i="9"/>
  <c r="AS969" i="9"/>
  <c r="AT969" i="9"/>
  <c r="C991" i="28" s="1"/>
  <c r="E991" i="28" s="1"/>
  <c r="AU969" i="9"/>
  <c r="D991" i="28" s="1"/>
  <c r="AS970" i="9"/>
  <c r="B992" i="28" s="1"/>
  <c r="AT970" i="9"/>
  <c r="C992" i="28" s="1"/>
  <c r="E992" i="28" s="1"/>
  <c r="AU970" i="9"/>
  <c r="D992" i="28" s="1"/>
  <c r="AS971" i="9"/>
  <c r="B993" i="28" s="1"/>
  <c r="AT971" i="9"/>
  <c r="C993" i="28" s="1"/>
  <c r="E993" i="28" s="1"/>
  <c r="AU971" i="9"/>
  <c r="D993" i="28" s="1"/>
  <c r="AS972" i="9"/>
  <c r="AT972" i="9"/>
  <c r="C994" i="28" s="1"/>
  <c r="E994" i="28" s="1"/>
  <c r="AU972" i="9"/>
  <c r="D994" i="28" s="1"/>
  <c r="AS973" i="9"/>
  <c r="B995" i="28" s="1"/>
  <c r="AT973" i="9"/>
  <c r="C995" i="28" s="1"/>
  <c r="E995" i="28" s="1"/>
  <c r="AU973" i="9"/>
  <c r="D995" i="28" s="1"/>
  <c r="AS974" i="9"/>
  <c r="B996" i="28" s="1"/>
  <c r="AT974" i="9"/>
  <c r="C996" i="28" s="1"/>
  <c r="E996" i="28" s="1"/>
  <c r="AU974" i="9"/>
  <c r="D996" i="28" s="1"/>
  <c r="AS975" i="9"/>
  <c r="B997" i="28" s="1"/>
  <c r="AT975" i="9"/>
  <c r="C997" i="28" s="1"/>
  <c r="E997" i="28" s="1"/>
  <c r="AU975" i="9"/>
  <c r="D997" i="28" s="1"/>
  <c r="AS976" i="9"/>
  <c r="AT976" i="9"/>
  <c r="C998" i="28" s="1"/>
  <c r="E998" i="28" s="1"/>
  <c r="AU976" i="9"/>
  <c r="D998" i="28" s="1"/>
  <c r="AS977" i="9"/>
  <c r="B999" i="28" s="1"/>
  <c r="AT977" i="9"/>
  <c r="C999" i="28" s="1"/>
  <c r="E999" i="28" s="1"/>
  <c r="AU977" i="9"/>
  <c r="D999" i="28" s="1"/>
  <c r="AS978" i="9"/>
  <c r="B1000" i="28" s="1"/>
  <c r="AT978" i="9"/>
  <c r="C1000" i="28" s="1"/>
  <c r="E1000" i="28" s="1"/>
  <c r="AU978" i="9"/>
  <c r="AS979" i="9"/>
  <c r="AT979" i="9"/>
  <c r="AU979" i="9"/>
  <c r="AS980" i="9"/>
  <c r="AT980" i="9"/>
  <c r="AU980" i="9"/>
  <c r="AS981" i="9"/>
  <c r="AT981" i="9"/>
  <c r="AU981" i="9"/>
  <c r="AS982" i="9"/>
  <c r="AT982" i="9"/>
  <c r="AU982" i="9"/>
  <c r="AS983" i="9"/>
  <c r="AV983" i="9" s="1"/>
  <c r="AT983" i="9"/>
  <c r="AU983" i="9"/>
  <c r="AS984" i="9"/>
  <c r="AT984" i="9"/>
  <c r="AU984" i="9"/>
  <c r="AS985" i="9"/>
  <c r="AT985" i="9"/>
  <c r="AU985" i="9"/>
  <c r="AS986" i="9"/>
  <c r="AT986" i="9"/>
  <c r="AV986" i="9" s="1"/>
  <c r="AU986" i="9"/>
  <c r="AS987" i="9"/>
  <c r="AT987" i="9"/>
  <c r="AU987" i="9"/>
  <c r="AS988" i="9"/>
  <c r="AT988" i="9"/>
  <c r="AU988" i="9"/>
  <c r="AS989" i="9"/>
  <c r="AT989" i="9"/>
  <c r="AU989" i="9"/>
  <c r="AS990" i="9"/>
  <c r="AT990" i="9"/>
  <c r="AU990" i="9"/>
  <c r="AS991" i="9"/>
  <c r="AT991" i="9"/>
  <c r="AU991" i="9"/>
  <c r="AS992" i="9"/>
  <c r="AT992" i="9"/>
  <c r="AU992" i="9"/>
  <c r="AV992" i="9" s="1"/>
  <c r="AS993" i="9"/>
  <c r="AT993" i="9"/>
  <c r="AU993" i="9"/>
  <c r="AS994" i="9"/>
  <c r="AT994" i="9"/>
  <c r="AU994" i="9"/>
  <c r="AS995" i="9"/>
  <c r="AT995" i="9"/>
  <c r="AU995" i="9"/>
  <c r="AS996" i="9"/>
  <c r="AT996" i="9"/>
  <c r="AU996" i="9"/>
  <c r="AS997" i="9"/>
  <c r="AT997" i="9"/>
  <c r="AU997" i="9"/>
  <c r="AS998" i="9"/>
  <c r="AT998" i="9"/>
  <c r="AU998" i="9"/>
  <c r="AS999" i="9"/>
  <c r="AT999" i="9"/>
  <c r="AU999" i="9"/>
  <c r="AS1000" i="9"/>
  <c r="AT1000" i="9"/>
  <c r="AU1000" i="9"/>
  <c r="AS1001" i="9"/>
  <c r="AT1001" i="9"/>
  <c r="AU1001" i="9"/>
  <c r="AS1002" i="9"/>
  <c r="AT1002" i="9"/>
  <c r="AU1002" i="9"/>
  <c r="AS1003" i="9"/>
  <c r="AT1003" i="9"/>
  <c r="AU1003" i="9"/>
  <c r="AS1004" i="9"/>
  <c r="AT1004" i="9"/>
  <c r="AU1004" i="9"/>
  <c r="AS1005" i="9"/>
  <c r="AT1005" i="9"/>
  <c r="AU1005" i="9"/>
  <c r="AS1006" i="9"/>
  <c r="AT1006" i="9"/>
  <c r="AU1006" i="9"/>
  <c r="AS1007" i="9"/>
  <c r="AV1007" i="9" s="1"/>
  <c r="AT1007" i="9"/>
  <c r="AU1007" i="9"/>
  <c r="AS1008" i="9"/>
  <c r="AT1008" i="9"/>
  <c r="AU1008" i="9"/>
  <c r="AS1009" i="9"/>
  <c r="AT1009" i="9"/>
  <c r="AU1009" i="9"/>
  <c r="AS1010" i="9"/>
  <c r="AT1010" i="9"/>
  <c r="AU1010" i="9"/>
  <c r="AS1011" i="9"/>
  <c r="AT1011" i="9"/>
  <c r="AU1011" i="9"/>
  <c r="AS1012" i="9"/>
  <c r="AT1012" i="9"/>
  <c r="AU1012" i="9"/>
  <c r="AS1013" i="9"/>
  <c r="AT1013" i="9"/>
  <c r="AU1013" i="9"/>
  <c r="AS1014" i="9"/>
  <c r="AT1014" i="9"/>
  <c r="AU1014" i="9"/>
  <c r="AS1015" i="9"/>
  <c r="AT1015" i="9"/>
  <c r="AU1015" i="9"/>
  <c r="AS1016" i="9"/>
  <c r="AT1016" i="9"/>
  <c r="AU1016" i="9"/>
  <c r="AS1017" i="9"/>
  <c r="AT1017" i="9"/>
  <c r="AU1017" i="9"/>
  <c r="AS1018" i="9"/>
  <c r="AT1018" i="9"/>
  <c r="AU1018" i="9"/>
  <c r="AS1019" i="9"/>
  <c r="AT1019" i="9"/>
  <c r="AU1019" i="9"/>
  <c r="AS1020" i="9"/>
  <c r="AT1020" i="9"/>
  <c r="AU1020" i="9"/>
  <c r="AS1021" i="9"/>
  <c r="AT1021" i="9"/>
  <c r="AU1021" i="9"/>
  <c r="AS1022" i="9"/>
  <c r="AT1022" i="9"/>
  <c r="AU1022" i="9"/>
  <c r="AS1023" i="9"/>
  <c r="AT1023" i="9"/>
  <c r="AU1023" i="9"/>
  <c r="AS1024" i="9"/>
  <c r="AT1024" i="9"/>
  <c r="AU1024" i="9"/>
  <c r="AS1025" i="9"/>
  <c r="AT1025" i="9"/>
  <c r="AU1025" i="9"/>
  <c r="AS1026" i="9"/>
  <c r="AT1026" i="9"/>
  <c r="AU1026" i="9"/>
  <c r="AS1027" i="9"/>
  <c r="AT1027" i="9"/>
  <c r="AU1027" i="9"/>
  <c r="AS1028" i="9"/>
  <c r="AT1028" i="9"/>
  <c r="AU1028" i="9"/>
  <c r="AS1029" i="9"/>
  <c r="AT1029" i="9"/>
  <c r="AU1029" i="9"/>
  <c r="AS1030" i="9"/>
  <c r="AT1030" i="9"/>
  <c r="AU1030" i="9"/>
  <c r="AS1031" i="9"/>
  <c r="AT1031" i="9"/>
  <c r="AU1031" i="9"/>
  <c r="AS1032" i="9"/>
  <c r="AT1032" i="9"/>
  <c r="AU1032" i="9"/>
  <c r="AS1033" i="9"/>
  <c r="AT1033" i="9"/>
  <c r="AU1033" i="9"/>
  <c r="AS1034" i="9"/>
  <c r="AV1034" i="9" s="1"/>
  <c r="AT1034" i="9"/>
  <c r="AU1034" i="9"/>
  <c r="AS1035" i="9"/>
  <c r="AT1035" i="9"/>
  <c r="AU1035" i="9"/>
  <c r="AS1036" i="9"/>
  <c r="AT1036" i="9"/>
  <c r="AU1036" i="9"/>
  <c r="AS1037" i="9"/>
  <c r="AT1037" i="9"/>
  <c r="AU1037" i="9"/>
  <c r="AV1037" i="9"/>
  <c r="AS1038" i="9"/>
  <c r="AT1038" i="9"/>
  <c r="AU1038" i="9"/>
  <c r="AS1039" i="9"/>
  <c r="AV1039" i="9" s="1"/>
  <c r="AT1039" i="9"/>
  <c r="AU1039" i="9"/>
  <c r="AS1040" i="9"/>
  <c r="AT1040" i="9"/>
  <c r="AU1040" i="9"/>
  <c r="AS1041" i="9"/>
  <c r="AT1041" i="9"/>
  <c r="AU1041" i="9"/>
  <c r="AS1042" i="9"/>
  <c r="AT1042" i="9"/>
  <c r="AU1042" i="9"/>
  <c r="AS1043" i="9"/>
  <c r="AT1043" i="9"/>
  <c r="AU1043" i="9"/>
  <c r="AS1044" i="9"/>
  <c r="AT1044" i="9"/>
  <c r="AU1044" i="9"/>
  <c r="AS1045" i="9"/>
  <c r="AV1045" i="9" s="1"/>
  <c r="AT1045" i="9"/>
  <c r="AU1045" i="9"/>
  <c r="AS1046" i="9"/>
  <c r="AT1046" i="9"/>
  <c r="AU1046" i="9"/>
  <c r="AS1047" i="9"/>
  <c r="AT1047" i="9"/>
  <c r="AU1047" i="9"/>
  <c r="AS1048" i="9"/>
  <c r="AT1048" i="9"/>
  <c r="AU1048" i="9"/>
  <c r="AS1049" i="9"/>
  <c r="AT1049" i="9"/>
  <c r="AU1049" i="9"/>
  <c r="AS1050" i="9"/>
  <c r="AT1050" i="9"/>
  <c r="AU1050" i="9"/>
  <c r="AS1051" i="9"/>
  <c r="AT1051" i="9"/>
  <c r="AU1051" i="9"/>
  <c r="AS1052" i="9"/>
  <c r="AT1052" i="9"/>
  <c r="AU1052" i="9"/>
  <c r="AV1052" i="9" s="1"/>
  <c r="AS1053" i="9"/>
  <c r="AT1053" i="9"/>
  <c r="AU1053" i="9"/>
  <c r="AS1054" i="9"/>
  <c r="AV1054" i="9" s="1"/>
  <c r="AT1054" i="9"/>
  <c r="AU1054" i="9"/>
  <c r="AS1055" i="9"/>
  <c r="AT1055" i="9"/>
  <c r="AU1055" i="9"/>
  <c r="AS1056" i="9"/>
  <c r="AT1056" i="9"/>
  <c r="AU1056" i="9"/>
  <c r="AS1057" i="9"/>
  <c r="AT1057" i="9"/>
  <c r="AU1057" i="9"/>
  <c r="AV1057" i="9"/>
  <c r="AS1058" i="9"/>
  <c r="AT1058" i="9"/>
  <c r="AU1058" i="9"/>
  <c r="AS1059" i="9"/>
  <c r="AV1059" i="9" s="1"/>
  <c r="AT1059" i="9"/>
  <c r="AU1059" i="9"/>
  <c r="AS1060" i="9"/>
  <c r="AT1060" i="9"/>
  <c r="AU1060" i="9"/>
  <c r="AV1060" i="9" s="1"/>
  <c r="AS1061" i="9"/>
  <c r="AT1061" i="9"/>
  <c r="AU1061" i="9"/>
  <c r="AS1062" i="9"/>
  <c r="AT1062" i="9"/>
  <c r="AU1062" i="9"/>
  <c r="AS1063" i="9"/>
  <c r="AT1063" i="9"/>
  <c r="AU1063" i="9"/>
  <c r="AS1064" i="9"/>
  <c r="AT1064" i="9"/>
  <c r="AU1064" i="9"/>
  <c r="AS1065" i="9"/>
  <c r="AT1065" i="9"/>
  <c r="AU1065" i="9"/>
  <c r="AV1065" i="9"/>
  <c r="AS1066" i="9"/>
  <c r="AT1066" i="9"/>
  <c r="AU1066" i="9"/>
  <c r="AS1067" i="9"/>
  <c r="AT1067" i="9"/>
  <c r="AU1067" i="9"/>
  <c r="AS1068" i="9"/>
  <c r="AT1068" i="9"/>
  <c r="AU1068" i="9"/>
  <c r="AV1068" i="9" s="1"/>
  <c r="AS1069" i="9"/>
  <c r="AT1069" i="9"/>
  <c r="AU1069" i="9"/>
  <c r="AS1070" i="9"/>
  <c r="AT1070" i="9"/>
  <c r="AU1070" i="9"/>
  <c r="AS1071" i="9"/>
  <c r="AT1071" i="9"/>
  <c r="AU1071" i="9"/>
  <c r="AS1072" i="9"/>
  <c r="AT1072" i="9"/>
  <c r="AU1072" i="9"/>
  <c r="AS1073" i="9"/>
  <c r="AT1073" i="9"/>
  <c r="AU1073" i="9"/>
  <c r="AS1074" i="9"/>
  <c r="AV1074" i="9" s="1"/>
  <c r="AT1074" i="9"/>
  <c r="AU1074" i="9"/>
  <c r="AS1075" i="9"/>
  <c r="AT1075" i="9"/>
  <c r="AU1075" i="9"/>
  <c r="AS1076" i="9"/>
  <c r="AT1076" i="9"/>
  <c r="AU1076" i="9"/>
  <c r="AS1077" i="9"/>
  <c r="AT1077" i="9"/>
  <c r="AU1077" i="9"/>
  <c r="AS1078" i="9"/>
  <c r="AT1078" i="9"/>
  <c r="AU1078" i="9"/>
  <c r="AS1079" i="9"/>
  <c r="AT1079" i="9"/>
  <c r="AU1079" i="9"/>
  <c r="AS1080" i="9"/>
  <c r="AT1080" i="9"/>
  <c r="AU1080" i="9"/>
  <c r="AS1081" i="9"/>
  <c r="AT1081" i="9"/>
  <c r="AU1081" i="9"/>
  <c r="AS1082" i="9"/>
  <c r="AT1082" i="9"/>
  <c r="AU1082" i="9"/>
  <c r="AS1083" i="9"/>
  <c r="AT1083" i="9"/>
  <c r="AU1083" i="9"/>
  <c r="AV1083" i="9"/>
  <c r="AS1084" i="9"/>
  <c r="AV1084" i="9" s="1"/>
  <c r="AT1084" i="9"/>
  <c r="AU1084" i="9"/>
  <c r="AS1085" i="9"/>
  <c r="AT1085" i="9"/>
  <c r="AU1085" i="9"/>
  <c r="AS1086" i="9"/>
  <c r="AT1086" i="9"/>
  <c r="AU1086" i="9"/>
  <c r="AS1087" i="9"/>
  <c r="AT1087" i="9"/>
  <c r="AU1087" i="9"/>
  <c r="AS1088" i="9"/>
  <c r="AT1088" i="9"/>
  <c r="AU1088" i="9"/>
  <c r="AS1089" i="9"/>
  <c r="AT1089" i="9"/>
  <c r="AU1089" i="9"/>
  <c r="AS1090" i="9"/>
  <c r="AT1090" i="9"/>
  <c r="AU1090" i="9"/>
  <c r="AS1091" i="9"/>
  <c r="AT1091" i="9"/>
  <c r="AU1091" i="9"/>
  <c r="AV1091" i="9"/>
  <c r="AS1092" i="9"/>
  <c r="AT1092" i="9"/>
  <c r="AU1092" i="9"/>
  <c r="AS1093" i="9"/>
  <c r="AT1093" i="9"/>
  <c r="AU1093" i="9"/>
  <c r="AS1094" i="9"/>
  <c r="AT1094" i="9"/>
  <c r="AU1094" i="9"/>
  <c r="AS1095" i="9"/>
  <c r="AT1095" i="9"/>
  <c r="AU1095" i="9"/>
  <c r="AS1096" i="9"/>
  <c r="AT1096" i="9"/>
  <c r="AU1096" i="9"/>
  <c r="AS1097" i="9"/>
  <c r="AT1097" i="9"/>
  <c r="AU1097" i="9"/>
  <c r="AS1098" i="9"/>
  <c r="AT1098" i="9"/>
  <c r="AU1098" i="9"/>
  <c r="AS1099" i="9"/>
  <c r="AV1099" i="9" s="1"/>
  <c r="AT1099" i="9"/>
  <c r="AU1099" i="9"/>
  <c r="AS1100" i="9"/>
  <c r="AT1100" i="9"/>
  <c r="AU1100" i="9"/>
  <c r="AS1101" i="9"/>
  <c r="AT1101" i="9"/>
  <c r="AU1101" i="9"/>
  <c r="AS1102" i="9"/>
  <c r="AT1102" i="9"/>
  <c r="AU1102" i="9"/>
  <c r="AS1103" i="9"/>
  <c r="AT1103" i="9"/>
  <c r="AU1103" i="9"/>
  <c r="AS1104" i="9"/>
  <c r="AT1104" i="9"/>
  <c r="AU1104" i="9"/>
  <c r="AS1105" i="9"/>
  <c r="AT1105" i="9"/>
  <c r="AU1105" i="9"/>
  <c r="AS1106" i="9"/>
  <c r="AT1106" i="9"/>
  <c r="AU1106" i="9"/>
  <c r="AS1107" i="9"/>
  <c r="AT1107" i="9"/>
  <c r="AU1107" i="9"/>
  <c r="AS1108" i="9"/>
  <c r="AT1108" i="9"/>
  <c r="AU1108" i="9"/>
  <c r="AS1109" i="9"/>
  <c r="AT1109" i="9"/>
  <c r="AU1109" i="9"/>
  <c r="AS1110" i="9"/>
  <c r="AV1110" i="9" s="1"/>
  <c r="AT1110" i="9"/>
  <c r="AU1110" i="9"/>
  <c r="AS1111" i="9"/>
  <c r="AT1111" i="9"/>
  <c r="AU1111" i="9"/>
  <c r="AS1112" i="9"/>
  <c r="AT1112" i="9"/>
  <c r="AU1112" i="9"/>
  <c r="AS1113" i="9"/>
  <c r="AT1113" i="9"/>
  <c r="AU1113" i="9"/>
  <c r="AS1114" i="9"/>
  <c r="AT1114" i="9"/>
  <c r="AU1114" i="9"/>
  <c r="AS1115" i="9"/>
  <c r="AT1115" i="9"/>
  <c r="AU1115" i="9"/>
  <c r="AS1116" i="9"/>
  <c r="AT1116" i="9"/>
  <c r="AU1116" i="9"/>
  <c r="AS1117" i="9"/>
  <c r="AT1117" i="9"/>
  <c r="AU1117" i="9"/>
  <c r="AS1118" i="9"/>
  <c r="AT1118" i="9"/>
  <c r="AU1118" i="9"/>
  <c r="AS1119" i="9"/>
  <c r="AT1119" i="9"/>
  <c r="AU1119" i="9"/>
  <c r="AS1120" i="9"/>
  <c r="AT1120" i="9"/>
  <c r="AU1120" i="9"/>
  <c r="AS1121" i="9"/>
  <c r="AT1121" i="9"/>
  <c r="AU1121" i="9"/>
  <c r="AS1122" i="9"/>
  <c r="AV1122" i="9" s="1"/>
  <c r="AT1122" i="9"/>
  <c r="AU1122" i="9"/>
  <c r="AS1123" i="9"/>
  <c r="AT1123" i="9"/>
  <c r="AU1123" i="9"/>
  <c r="AS1124" i="9"/>
  <c r="AT1124" i="9"/>
  <c r="AU1124" i="9"/>
  <c r="AS1125" i="9"/>
  <c r="AT1125" i="9"/>
  <c r="AU1125" i="9"/>
  <c r="AS1126" i="9"/>
  <c r="AV1126" i="9" s="1"/>
  <c r="AT1126" i="9"/>
  <c r="AU1126" i="9"/>
  <c r="AS1127" i="9"/>
  <c r="AT1127" i="9"/>
  <c r="AU1127" i="9"/>
  <c r="AS1128" i="9"/>
  <c r="AT1128" i="9"/>
  <c r="AU1128" i="9"/>
  <c r="AS1129" i="9"/>
  <c r="AT1129" i="9"/>
  <c r="AU1129" i="9"/>
  <c r="AS1130" i="9"/>
  <c r="AT1130" i="9"/>
  <c r="AU1130" i="9"/>
  <c r="AS1131" i="9"/>
  <c r="AT1131" i="9"/>
  <c r="AV1131" i="9" s="1"/>
  <c r="AU1131" i="9"/>
  <c r="AS1132" i="9"/>
  <c r="AT1132" i="9"/>
  <c r="AU1132" i="9"/>
  <c r="AS1133" i="9"/>
  <c r="AT1133" i="9"/>
  <c r="AU1133" i="9"/>
  <c r="AS1134" i="9"/>
  <c r="AT1134" i="9"/>
  <c r="AU1134" i="9"/>
  <c r="AS1135" i="9"/>
  <c r="AT1135" i="9"/>
  <c r="AU1135" i="9"/>
  <c r="AS1136" i="9"/>
  <c r="AT1136" i="9"/>
  <c r="AU1136" i="9"/>
  <c r="AS1137" i="9"/>
  <c r="AT1137" i="9"/>
  <c r="AU1137" i="9"/>
  <c r="AS1138" i="9"/>
  <c r="AT1138" i="9"/>
  <c r="AU1138" i="9"/>
  <c r="AS1139" i="9"/>
  <c r="AT1139" i="9"/>
  <c r="AU1139" i="9"/>
  <c r="AS1140" i="9"/>
  <c r="AT1140" i="9"/>
  <c r="AU1140" i="9"/>
  <c r="AS1141" i="9"/>
  <c r="AT1141" i="9"/>
  <c r="AU1141" i="9"/>
  <c r="AS1142" i="9"/>
  <c r="AT1142" i="9"/>
  <c r="AU1142" i="9"/>
  <c r="AS1143" i="9"/>
  <c r="AT1143" i="9"/>
  <c r="AU1143" i="9"/>
  <c r="AS1144" i="9"/>
  <c r="AT1144" i="9"/>
  <c r="AU1144" i="9"/>
  <c r="AS1145" i="9"/>
  <c r="AT1145" i="9"/>
  <c r="AU1145" i="9"/>
  <c r="AS1146" i="9"/>
  <c r="AT1146" i="9"/>
  <c r="AU1146" i="9"/>
  <c r="AS1147" i="9"/>
  <c r="AT1147" i="9"/>
  <c r="AU1147" i="9"/>
  <c r="AS1148" i="9"/>
  <c r="AV1148" i="9" s="1"/>
  <c r="AT1148" i="9"/>
  <c r="AU1148" i="9"/>
  <c r="AS1149" i="9"/>
  <c r="AT1149" i="9"/>
  <c r="AU1149" i="9"/>
  <c r="AS1150" i="9"/>
  <c r="AT1150" i="9"/>
  <c r="AU1150" i="9"/>
  <c r="AS1151" i="9"/>
  <c r="AT1151" i="9"/>
  <c r="AU1151" i="9"/>
  <c r="AV1151" i="9"/>
  <c r="AS1152" i="9"/>
  <c r="AT1152" i="9"/>
  <c r="AU1152" i="9"/>
  <c r="AS1153" i="9"/>
  <c r="AV1153" i="9" s="1"/>
  <c r="AT1153" i="9"/>
  <c r="AU1153" i="9"/>
  <c r="AS1154" i="9"/>
  <c r="AT1154" i="9"/>
  <c r="AU1154" i="9"/>
  <c r="AS1155" i="9"/>
  <c r="AT1155" i="9"/>
  <c r="AU1155" i="9"/>
  <c r="AS1156" i="9"/>
  <c r="AT1156" i="9"/>
  <c r="AU1156" i="9"/>
  <c r="AS1157" i="9"/>
  <c r="AT1157" i="9"/>
  <c r="AU1157" i="9"/>
  <c r="AS1158" i="9"/>
  <c r="AT1158" i="9"/>
  <c r="AU1158" i="9"/>
  <c r="AS1159" i="9"/>
  <c r="AV1159" i="9" s="1"/>
  <c r="AT1159" i="9"/>
  <c r="AU1159" i="9"/>
  <c r="AS1160" i="9"/>
  <c r="AT1160" i="9"/>
  <c r="AU1160" i="9"/>
  <c r="AS1161" i="9"/>
  <c r="AV1161" i="9" s="1"/>
  <c r="AT1161" i="9"/>
  <c r="AU1161" i="9"/>
  <c r="AS1162" i="9"/>
  <c r="AT1162" i="9"/>
  <c r="AU1162" i="9"/>
  <c r="AS1163" i="9"/>
  <c r="AV1163" i="9" s="1"/>
  <c r="AT1163" i="9"/>
  <c r="AU1163" i="9"/>
  <c r="AS1164" i="9"/>
  <c r="AT1164" i="9"/>
  <c r="AU1164" i="9"/>
  <c r="AS1165" i="9"/>
  <c r="AT1165" i="9"/>
  <c r="AU1165" i="9"/>
  <c r="AS1166" i="9"/>
  <c r="AT1166" i="9"/>
  <c r="AU1166" i="9"/>
  <c r="AS1167" i="9"/>
  <c r="AT1167" i="9"/>
  <c r="AU1167" i="9"/>
  <c r="AS1168" i="9"/>
  <c r="AT1168" i="9"/>
  <c r="AU1168" i="9"/>
  <c r="AS1169" i="9"/>
  <c r="AT1169" i="9"/>
  <c r="AU1169" i="9"/>
  <c r="AS1170" i="9"/>
  <c r="AT1170" i="9"/>
  <c r="AU1170" i="9"/>
  <c r="AS1171" i="9"/>
  <c r="AT1171" i="9"/>
  <c r="AU1171" i="9"/>
  <c r="AS1172" i="9"/>
  <c r="AT1172" i="9"/>
  <c r="AU1172" i="9"/>
  <c r="AS1173" i="9"/>
  <c r="AT1173" i="9"/>
  <c r="AU1173" i="9"/>
  <c r="AS1174" i="9"/>
  <c r="AT1174" i="9"/>
  <c r="AU1174" i="9"/>
  <c r="AS1175" i="9"/>
  <c r="AT1175" i="9"/>
  <c r="AU1175" i="9"/>
  <c r="AS1176" i="9"/>
  <c r="AT1176" i="9"/>
  <c r="AU1176" i="9"/>
  <c r="AS1177" i="9"/>
  <c r="AT1177" i="9"/>
  <c r="AU1177" i="9"/>
  <c r="AS1178" i="9"/>
  <c r="AT1178" i="9"/>
  <c r="AU1178" i="9"/>
  <c r="AS1179" i="9"/>
  <c r="AT1179" i="9"/>
  <c r="AU1179" i="9"/>
  <c r="AS1180" i="9"/>
  <c r="AT1180" i="9"/>
  <c r="AV1180" i="9" s="1"/>
  <c r="AU1180" i="9"/>
  <c r="AS1181" i="9"/>
  <c r="AT1181" i="9"/>
  <c r="AU1181" i="9"/>
  <c r="AS1182" i="9"/>
  <c r="AT1182" i="9"/>
  <c r="AU1182" i="9"/>
  <c r="AS1183" i="9"/>
  <c r="AT1183" i="9"/>
  <c r="AU1183" i="9"/>
  <c r="AS1184" i="9"/>
  <c r="AT1184" i="9"/>
  <c r="AU1184" i="9"/>
  <c r="AS1185" i="9"/>
  <c r="AT1185" i="9"/>
  <c r="AU1185" i="9"/>
  <c r="AS1186" i="9"/>
  <c r="AT1186" i="9"/>
  <c r="AU1186" i="9"/>
  <c r="AS1187" i="9"/>
  <c r="AT1187" i="9"/>
  <c r="AU1187" i="9"/>
  <c r="AS1188" i="9"/>
  <c r="AT1188" i="9"/>
  <c r="AU1188" i="9"/>
  <c r="AS1189" i="9"/>
  <c r="AT1189" i="9"/>
  <c r="AU1189" i="9"/>
  <c r="AS1190" i="9"/>
  <c r="AT1190" i="9"/>
  <c r="AU1190" i="9"/>
  <c r="AS1191" i="9"/>
  <c r="AT1191" i="9"/>
  <c r="AU1191" i="9"/>
  <c r="AS1192" i="9"/>
  <c r="AT1192" i="9"/>
  <c r="AU1192" i="9"/>
  <c r="AS1193" i="9"/>
  <c r="AT1193" i="9"/>
  <c r="AU1193" i="9"/>
  <c r="AS1194" i="9"/>
  <c r="AT1194" i="9"/>
  <c r="AU1194" i="9"/>
  <c r="AS1195" i="9"/>
  <c r="AT1195" i="9"/>
  <c r="AU1195" i="9"/>
  <c r="AS1196" i="9"/>
  <c r="AV1196" i="9" s="1"/>
  <c r="AT1196" i="9"/>
  <c r="AU1196" i="9"/>
  <c r="AS1197" i="9"/>
  <c r="AT1197" i="9"/>
  <c r="AU1197" i="9"/>
  <c r="AS1198" i="9"/>
  <c r="AT1198" i="9"/>
  <c r="AU1198" i="9"/>
  <c r="AS1199" i="9"/>
  <c r="AT1199" i="9"/>
  <c r="AU1199" i="9"/>
  <c r="AS1200" i="9"/>
  <c r="AV1200" i="9" s="1"/>
  <c r="AT1200" i="9"/>
  <c r="AU1200" i="9"/>
  <c r="AS1201" i="9"/>
  <c r="AT1201" i="9"/>
  <c r="AV1201" i="9" s="1"/>
  <c r="AU1201" i="9"/>
  <c r="AS1202" i="9"/>
  <c r="AT1202" i="9"/>
  <c r="AU1202" i="9"/>
  <c r="AS1203" i="9"/>
  <c r="AT1203" i="9"/>
  <c r="AU1203" i="9"/>
  <c r="AS1204" i="9"/>
  <c r="AT1204" i="9"/>
  <c r="AU1204" i="9"/>
  <c r="AS1205" i="9"/>
  <c r="AT1205" i="9"/>
  <c r="AU1205" i="9"/>
  <c r="AS1206" i="9"/>
  <c r="AT1206" i="9"/>
  <c r="AU1206" i="9"/>
  <c r="AS1207" i="9"/>
  <c r="AT1207" i="9"/>
  <c r="AU1207" i="9"/>
  <c r="AS1208" i="9"/>
  <c r="AT1208" i="9"/>
  <c r="AU1208" i="9"/>
  <c r="AS1209" i="9"/>
  <c r="AT1209" i="9"/>
  <c r="AU1209" i="9"/>
  <c r="AS1210" i="9"/>
  <c r="AT1210" i="9"/>
  <c r="AU1210" i="9"/>
  <c r="AS1211" i="9"/>
  <c r="AT1211" i="9"/>
  <c r="AU1211" i="9"/>
  <c r="AS1212" i="9"/>
  <c r="AT1212" i="9"/>
  <c r="AU1212" i="9"/>
  <c r="AV1212" i="9"/>
  <c r="AS1213" i="9"/>
  <c r="AT1213" i="9"/>
  <c r="AU1213" i="9"/>
  <c r="AS1214" i="9"/>
  <c r="AT1214" i="9"/>
  <c r="AU1214" i="9"/>
  <c r="AS1215" i="9"/>
  <c r="AT1215" i="9"/>
  <c r="AU1215" i="9"/>
  <c r="AS1216" i="9"/>
  <c r="AT1216" i="9"/>
  <c r="AU1216" i="9"/>
  <c r="AS1217" i="9"/>
  <c r="AT1217" i="9"/>
  <c r="AU1217" i="9"/>
  <c r="AS1218" i="9"/>
  <c r="AT1218" i="9"/>
  <c r="AU1218" i="9"/>
  <c r="AS1219" i="9"/>
  <c r="AT1219" i="9"/>
  <c r="AU1219" i="9"/>
  <c r="AS1220" i="9"/>
  <c r="AT1220" i="9"/>
  <c r="AU1220" i="9"/>
  <c r="AS1221" i="9"/>
  <c r="AT1221" i="9"/>
  <c r="AU1221" i="9"/>
  <c r="AS1222" i="9"/>
  <c r="AT1222" i="9"/>
  <c r="AU1222" i="9"/>
  <c r="AS1223" i="9"/>
  <c r="AT1223" i="9"/>
  <c r="AU1223" i="9"/>
  <c r="AS1224" i="9"/>
  <c r="AT1224" i="9"/>
  <c r="AU1224" i="9"/>
  <c r="AS1225" i="9"/>
  <c r="AT1225" i="9"/>
  <c r="AU1225" i="9"/>
  <c r="AS1226" i="9"/>
  <c r="AT1226" i="9"/>
  <c r="AU1226" i="9"/>
  <c r="AS1227" i="9"/>
  <c r="AT1227" i="9"/>
  <c r="AU1227" i="9"/>
  <c r="AS1228" i="9"/>
  <c r="AT1228" i="9"/>
  <c r="AU1228" i="9"/>
  <c r="AS1229" i="9"/>
  <c r="AT1229" i="9"/>
  <c r="AU1229" i="9"/>
  <c r="AS1230" i="9"/>
  <c r="AT1230" i="9"/>
  <c r="AU1230" i="9"/>
  <c r="AS1231" i="9"/>
  <c r="AT1231" i="9"/>
  <c r="AU1231" i="9"/>
  <c r="AS1232" i="9"/>
  <c r="AT1232" i="9"/>
  <c r="AU1232" i="9"/>
  <c r="AS1233" i="9"/>
  <c r="AT1233" i="9"/>
  <c r="AU1233" i="9"/>
  <c r="AS1234" i="9"/>
  <c r="AT1234" i="9"/>
  <c r="AU1234" i="9"/>
  <c r="AS1235" i="9"/>
  <c r="AT1235" i="9"/>
  <c r="AU1235" i="9"/>
  <c r="AS1236" i="9"/>
  <c r="AT1236" i="9"/>
  <c r="AU1236" i="9"/>
  <c r="AV1236" i="9"/>
  <c r="AS1237" i="9"/>
  <c r="AT1237" i="9"/>
  <c r="AU1237" i="9"/>
  <c r="AS1238" i="9"/>
  <c r="AT1238" i="9"/>
  <c r="AU1238" i="9"/>
  <c r="AS1239" i="9"/>
  <c r="AT1239" i="9"/>
  <c r="AU1239" i="9"/>
  <c r="AS1240" i="9"/>
  <c r="AT1240" i="9"/>
  <c r="AU1240" i="9"/>
  <c r="AS1241" i="9"/>
  <c r="AT1241" i="9"/>
  <c r="AU1241" i="9"/>
  <c r="AS1242" i="9"/>
  <c r="AT1242" i="9"/>
  <c r="AU1242" i="9"/>
  <c r="AS1243" i="9"/>
  <c r="AT1243" i="9"/>
  <c r="AU1243" i="9"/>
  <c r="AS1244" i="9"/>
  <c r="AT1244" i="9"/>
  <c r="AU1244" i="9"/>
  <c r="AS1245" i="9"/>
  <c r="AT1245" i="9"/>
  <c r="AU1245" i="9"/>
  <c r="AS1246" i="9"/>
  <c r="AT1246" i="9"/>
  <c r="AU1246" i="9"/>
  <c r="AS1247" i="9"/>
  <c r="AT1247" i="9"/>
  <c r="AU1247" i="9"/>
  <c r="AS1248" i="9"/>
  <c r="AT1248" i="9"/>
  <c r="AU1248" i="9"/>
  <c r="AS1249" i="9"/>
  <c r="AT1249" i="9"/>
  <c r="AU1249" i="9"/>
  <c r="AS1250" i="9"/>
  <c r="AT1250" i="9"/>
  <c r="AU1250" i="9"/>
  <c r="AS1251" i="9"/>
  <c r="AT1251" i="9"/>
  <c r="AU1251" i="9"/>
  <c r="AS1252" i="9"/>
  <c r="AT1252" i="9"/>
  <c r="AU1252" i="9"/>
  <c r="AS1253" i="9"/>
  <c r="AT1253" i="9"/>
  <c r="AU1253" i="9"/>
  <c r="AS1254" i="9"/>
  <c r="AV1254" i="9" s="1"/>
  <c r="AT1254" i="9"/>
  <c r="AU1254" i="9"/>
  <c r="AS1255" i="9"/>
  <c r="AT1255" i="9"/>
  <c r="AU1255" i="9"/>
  <c r="AS1256" i="9"/>
  <c r="AT1256" i="9"/>
  <c r="AU1256" i="9"/>
  <c r="AS1257" i="9"/>
  <c r="AT1257" i="9"/>
  <c r="AU1257" i="9"/>
  <c r="AS1258" i="9"/>
  <c r="AT1258" i="9"/>
  <c r="AU1258" i="9"/>
  <c r="AS1259" i="9"/>
  <c r="AT1259" i="9"/>
  <c r="AU1259" i="9"/>
  <c r="AS1260" i="9"/>
  <c r="AT1260" i="9"/>
  <c r="AU1260" i="9"/>
  <c r="AS1261" i="9"/>
  <c r="AT1261" i="9"/>
  <c r="AU1261" i="9"/>
  <c r="AS1262" i="9"/>
  <c r="AT1262" i="9"/>
  <c r="AU1262" i="9"/>
  <c r="AS1263" i="9"/>
  <c r="AT1263" i="9"/>
  <c r="AU1263" i="9"/>
  <c r="AS1264" i="9"/>
  <c r="AV1264" i="9" s="1"/>
  <c r="AT1264" i="9"/>
  <c r="AU1264" i="9"/>
  <c r="AS1265" i="9"/>
  <c r="AT1265" i="9"/>
  <c r="AU1265" i="9"/>
  <c r="AS1266" i="9"/>
  <c r="AT1266" i="9"/>
  <c r="AU1266" i="9"/>
  <c r="AS1267" i="9"/>
  <c r="AT1267" i="9"/>
  <c r="AU1267" i="9"/>
  <c r="AS1268" i="9"/>
  <c r="AT1268" i="9"/>
  <c r="AU1268" i="9"/>
  <c r="AS1269" i="9"/>
  <c r="AT1269" i="9"/>
  <c r="AU1269" i="9"/>
  <c r="AS1270" i="9"/>
  <c r="AT1270" i="9"/>
  <c r="AU1270" i="9"/>
  <c r="AS1271" i="9"/>
  <c r="AT1271" i="9"/>
  <c r="AV1271" i="9" s="1"/>
  <c r="AU1271" i="9"/>
  <c r="AS1272" i="9"/>
  <c r="AV1272" i="9" s="1"/>
  <c r="AT1272" i="9"/>
  <c r="AU1272" i="9"/>
  <c r="AS1273" i="9"/>
  <c r="AT1273" i="9"/>
  <c r="AU1273" i="9"/>
  <c r="AS1274" i="9"/>
  <c r="AT1274" i="9"/>
  <c r="AU1274" i="9"/>
  <c r="AS1275" i="9"/>
  <c r="AT1275" i="9"/>
  <c r="AU1275" i="9"/>
  <c r="AS1276" i="9"/>
  <c r="AT1276" i="9"/>
  <c r="AU1276" i="9"/>
  <c r="AS1277" i="9"/>
  <c r="AT1277" i="9"/>
  <c r="AU1277" i="9"/>
  <c r="AS1278" i="9"/>
  <c r="AT1278" i="9"/>
  <c r="AU1278" i="9"/>
  <c r="AS1279" i="9"/>
  <c r="AV1279" i="9" s="1"/>
  <c r="AT1279" i="9"/>
  <c r="AU1279" i="9"/>
  <c r="AS1280" i="9"/>
  <c r="AT1280" i="9"/>
  <c r="AV1280" i="9" s="1"/>
  <c r="AU1280" i="9"/>
  <c r="AS1281" i="9"/>
  <c r="AT1281" i="9"/>
  <c r="AU1281" i="9"/>
  <c r="AS1282" i="9"/>
  <c r="AT1282" i="9"/>
  <c r="AU1282" i="9"/>
  <c r="AS1283" i="9"/>
  <c r="AT1283" i="9"/>
  <c r="AU1283" i="9"/>
  <c r="AV1283" i="9"/>
  <c r="AS1284" i="9"/>
  <c r="AT1284" i="9"/>
  <c r="AU1284" i="9"/>
  <c r="AS1285" i="9"/>
  <c r="AV1285" i="9" s="1"/>
  <c r="AT1285" i="9"/>
  <c r="AU1285" i="9"/>
  <c r="AS1286" i="9"/>
  <c r="AT1286" i="9"/>
  <c r="AU1286" i="9"/>
  <c r="AV1286" i="9"/>
  <c r="AS1287" i="9"/>
  <c r="AT1287" i="9"/>
  <c r="AU1287" i="9"/>
  <c r="AS1288" i="9"/>
  <c r="AT1288" i="9"/>
  <c r="AU1288" i="9"/>
  <c r="AS1289" i="9"/>
  <c r="AT1289" i="9"/>
  <c r="AU1289" i="9"/>
  <c r="AS1290" i="9"/>
  <c r="AT1290" i="9"/>
  <c r="AU1290" i="9"/>
  <c r="AS1291" i="9"/>
  <c r="AT1291" i="9"/>
  <c r="AU1291" i="9"/>
  <c r="AS1292" i="9"/>
  <c r="AV1292" i="9" s="1"/>
  <c r="AT1292" i="9"/>
  <c r="AU1292" i="9"/>
  <c r="AS1293" i="9"/>
  <c r="AT1293" i="9"/>
  <c r="AU1293" i="9"/>
  <c r="AS1294" i="9"/>
  <c r="AV1294" i="9" s="1"/>
  <c r="AT1294" i="9"/>
  <c r="AU1294" i="9"/>
  <c r="AS1295" i="9"/>
  <c r="AT1295" i="9"/>
  <c r="AU1295" i="9"/>
  <c r="AS1296" i="9"/>
  <c r="AT1296" i="9"/>
  <c r="AU1296" i="9"/>
  <c r="AS1297" i="9"/>
  <c r="AT1297" i="9"/>
  <c r="AU1297" i="9"/>
  <c r="AS1298" i="9"/>
  <c r="AT1298" i="9"/>
  <c r="AU1298" i="9"/>
  <c r="AS1299" i="9"/>
  <c r="AT1299" i="9"/>
  <c r="AU1299" i="9"/>
  <c r="AS1300" i="9"/>
  <c r="AT1300" i="9"/>
  <c r="AU1300" i="9"/>
  <c r="AS1301" i="9"/>
  <c r="AT1301" i="9"/>
  <c r="AU1301" i="9"/>
  <c r="AS1302" i="9"/>
  <c r="AT1302" i="9"/>
  <c r="AU1302" i="9"/>
  <c r="AS1303" i="9"/>
  <c r="AT1303" i="9"/>
  <c r="AU1303" i="9"/>
  <c r="AS1304" i="9"/>
  <c r="AT1304" i="9"/>
  <c r="AU1304" i="9"/>
  <c r="AS1305" i="9"/>
  <c r="AT1305" i="9"/>
  <c r="AU1305" i="9"/>
  <c r="AS1306" i="9"/>
  <c r="AT1306" i="9"/>
  <c r="AU1306" i="9"/>
  <c r="AS1307" i="9"/>
  <c r="AT1307" i="9"/>
  <c r="AU1307" i="9"/>
  <c r="AS1308" i="9"/>
  <c r="AT1308" i="9"/>
  <c r="AU1308" i="9"/>
  <c r="AS1309" i="9"/>
  <c r="AT1309" i="9"/>
  <c r="AU1309" i="9"/>
  <c r="AS1310" i="9"/>
  <c r="AT1310" i="9"/>
  <c r="AU1310" i="9"/>
  <c r="AS1311" i="9"/>
  <c r="AT1311" i="9"/>
  <c r="AU1311" i="9"/>
  <c r="AS1312" i="9"/>
  <c r="AT1312" i="9"/>
  <c r="AU1312" i="9"/>
  <c r="AS1313" i="9"/>
  <c r="AT1313" i="9"/>
  <c r="AU1313" i="9"/>
  <c r="AS1314" i="9"/>
  <c r="AT1314" i="9"/>
  <c r="AU1314" i="9"/>
  <c r="AS1315" i="9"/>
  <c r="AT1315" i="9"/>
  <c r="AU1315" i="9"/>
  <c r="AS1316" i="9"/>
  <c r="AT1316" i="9"/>
  <c r="AU1316" i="9"/>
  <c r="AS1317" i="9"/>
  <c r="AT1317" i="9"/>
  <c r="AU1317" i="9"/>
  <c r="AS1318" i="9"/>
  <c r="AT1318" i="9"/>
  <c r="AU1318" i="9"/>
  <c r="AS1319" i="9"/>
  <c r="AT1319" i="9"/>
  <c r="AU1319" i="9"/>
  <c r="AS1320" i="9"/>
  <c r="AT1320" i="9"/>
  <c r="AU1320" i="9"/>
  <c r="AS1321" i="9"/>
  <c r="AT1321" i="9"/>
  <c r="AU1321" i="9"/>
  <c r="AS1322" i="9"/>
  <c r="AT1322" i="9"/>
  <c r="AU1322" i="9"/>
  <c r="AS1323" i="9"/>
  <c r="AT1323" i="9"/>
  <c r="AU1323" i="9"/>
  <c r="AS1324" i="9"/>
  <c r="AT1324" i="9"/>
  <c r="AU1324" i="9"/>
  <c r="AS1325" i="9"/>
  <c r="AT1325" i="9"/>
  <c r="AU1325" i="9"/>
  <c r="AS1326" i="9"/>
  <c r="AT1326" i="9"/>
  <c r="AU1326" i="9"/>
  <c r="AS1327" i="9"/>
  <c r="AT1327" i="9"/>
  <c r="AU1327" i="9"/>
  <c r="AS1328" i="9"/>
  <c r="AT1328" i="9"/>
  <c r="AU1328" i="9"/>
  <c r="AS1329" i="9"/>
  <c r="AT1329" i="9"/>
  <c r="AU1329" i="9"/>
  <c r="AS1330" i="9"/>
  <c r="AT1330" i="9"/>
  <c r="AU1330" i="9"/>
  <c r="AS1331" i="9"/>
  <c r="AT1331" i="9"/>
  <c r="AU1331" i="9"/>
  <c r="AS1332" i="9"/>
  <c r="AT1332" i="9"/>
  <c r="AU1332" i="9"/>
  <c r="AS1333" i="9"/>
  <c r="AT1333" i="9"/>
  <c r="AU1333" i="9"/>
  <c r="AS1334" i="9"/>
  <c r="AT1334" i="9"/>
  <c r="AU1334" i="9"/>
  <c r="AS1335" i="9"/>
  <c r="AT1335" i="9"/>
  <c r="AU1335" i="9"/>
  <c r="AS1336" i="9"/>
  <c r="AT1336" i="9"/>
  <c r="AU1336" i="9"/>
  <c r="AS1337" i="9"/>
  <c r="AT1337" i="9"/>
  <c r="AU1337" i="9"/>
  <c r="AS1338" i="9"/>
  <c r="AT1338" i="9"/>
  <c r="AU1338" i="9"/>
  <c r="AS1339" i="9"/>
  <c r="AT1339" i="9"/>
  <c r="AU1339" i="9"/>
  <c r="AS1340" i="9"/>
  <c r="AT1340" i="9"/>
  <c r="AU1340" i="9"/>
  <c r="AS1341" i="9"/>
  <c r="AT1341" i="9"/>
  <c r="AU1341" i="9"/>
  <c r="AS1342" i="9"/>
  <c r="AT1342" i="9"/>
  <c r="AU1342" i="9"/>
  <c r="AS1343" i="9"/>
  <c r="AT1343" i="9"/>
  <c r="AU1343" i="9"/>
  <c r="AS1344" i="9"/>
  <c r="AT1344" i="9"/>
  <c r="AU1344" i="9"/>
  <c r="AS1345" i="9"/>
  <c r="AT1345" i="9"/>
  <c r="AU1345" i="9"/>
  <c r="AS1346" i="9"/>
  <c r="AT1346" i="9"/>
  <c r="AU1346" i="9"/>
  <c r="AS1347" i="9"/>
  <c r="AT1347" i="9"/>
  <c r="AU1347" i="9"/>
  <c r="AS1348" i="9"/>
  <c r="AT1348" i="9"/>
  <c r="AU1348" i="9"/>
  <c r="AS1349" i="9"/>
  <c r="AT1349" i="9"/>
  <c r="AU1349" i="9"/>
  <c r="AS1350" i="9"/>
  <c r="AT1350" i="9"/>
  <c r="AU1350" i="9"/>
  <c r="AS1351" i="9"/>
  <c r="AT1351" i="9"/>
  <c r="AU1351" i="9"/>
  <c r="AS1352" i="9"/>
  <c r="AT1352" i="9"/>
  <c r="AU1352" i="9"/>
  <c r="AS1353" i="9"/>
  <c r="AT1353" i="9"/>
  <c r="AU1353" i="9"/>
  <c r="AS1354" i="9"/>
  <c r="AV1354" i="9" s="1"/>
  <c r="AT1354" i="9"/>
  <c r="AU1354" i="9"/>
  <c r="AS1355" i="9"/>
  <c r="AT1355" i="9"/>
  <c r="AU1355" i="9"/>
  <c r="AS1356" i="9"/>
  <c r="AT1356" i="9"/>
  <c r="AU1356" i="9"/>
  <c r="AS1357" i="9"/>
  <c r="AT1357" i="9"/>
  <c r="AU1357" i="9"/>
  <c r="AS1358" i="9"/>
  <c r="AT1358" i="9"/>
  <c r="AU1358" i="9"/>
  <c r="AS1359" i="9"/>
  <c r="AT1359" i="9"/>
  <c r="AU1359" i="9"/>
  <c r="AS1360" i="9"/>
  <c r="AT1360" i="9"/>
  <c r="AU1360" i="9"/>
  <c r="AS1361" i="9"/>
  <c r="AT1361" i="9"/>
  <c r="AV1361" i="9" s="1"/>
  <c r="AU1361" i="9"/>
  <c r="AS1362" i="9"/>
  <c r="AT1362" i="9"/>
  <c r="AU1362" i="9"/>
  <c r="AS1363" i="9"/>
  <c r="AT1363" i="9"/>
  <c r="AU1363" i="9"/>
  <c r="AS1364" i="9"/>
  <c r="AT1364" i="9"/>
  <c r="AU1364" i="9"/>
  <c r="AS1365" i="9"/>
  <c r="AT1365" i="9"/>
  <c r="AU1365" i="9"/>
  <c r="AS1366" i="9"/>
  <c r="AT1366" i="9"/>
  <c r="AU1366" i="9"/>
  <c r="AS1367" i="9"/>
  <c r="AT1367" i="9"/>
  <c r="AU1367" i="9"/>
  <c r="AS1368" i="9"/>
  <c r="AT1368" i="9"/>
  <c r="AU1368" i="9"/>
  <c r="AS1369" i="9"/>
  <c r="AT1369" i="9"/>
  <c r="AU1369" i="9"/>
  <c r="AS1370" i="9"/>
  <c r="AT1370" i="9"/>
  <c r="AU1370" i="9"/>
  <c r="AS1371" i="9"/>
  <c r="AT1371" i="9"/>
  <c r="AU1371" i="9"/>
  <c r="AV1371" i="9" s="1"/>
  <c r="AS1372" i="9"/>
  <c r="AT1372" i="9"/>
  <c r="AV1372" i="9" s="1"/>
  <c r="AU1372" i="9"/>
  <c r="AS1373" i="9"/>
  <c r="AT1373" i="9"/>
  <c r="AU1373" i="9"/>
  <c r="AV1373" i="9" s="1"/>
  <c r="AS1374" i="9"/>
  <c r="AT1374" i="9"/>
  <c r="AU1374" i="9"/>
  <c r="AS1375" i="9"/>
  <c r="AT1375" i="9"/>
  <c r="AU1375" i="9"/>
  <c r="AS1376" i="9"/>
  <c r="AT1376" i="9"/>
  <c r="AU1376" i="9"/>
  <c r="AS1377" i="9"/>
  <c r="AT1377" i="9"/>
  <c r="AU1377" i="9"/>
  <c r="AS1378" i="9"/>
  <c r="AT1378" i="9"/>
  <c r="AU1378" i="9"/>
  <c r="AV1378" i="9"/>
  <c r="AS1379" i="9"/>
  <c r="AT1379" i="9"/>
  <c r="AU1379" i="9"/>
  <c r="AS1380" i="9"/>
  <c r="AV1380" i="9" s="1"/>
  <c r="AT1380" i="9"/>
  <c r="AU1380" i="9"/>
  <c r="AS1381" i="9"/>
  <c r="AT1381" i="9"/>
  <c r="AU1381" i="9"/>
  <c r="AS1382" i="9"/>
  <c r="AT1382" i="9"/>
  <c r="AU1382" i="9"/>
  <c r="AS1383" i="9"/>
  <c r="AT1383" i="9"/>
  <c r="AU1383" i="9"/>
  <c r="AS1384" i="9"/>
  <c r="AT1384" i="9"/>
  <c r="AU1384" i="9"/>
  <c r="AS1385" i="9"/>
  <c r="AT1385" i="9"/>
  <c r="AU1385" i="9"/>
  <c r="AS1386" i="9"/>
  <c r="AT1386" i="9"/>
  <c r="AU1386" i="9"/>
  <c r="AS1387" i="9"/>
  <c r="AT1387" i="9"/>
  <c r="AU1387" i="9"/>
  <c r="AS1388" i="9"/>
  <c r="AT1388" i="9"/>
  <c r="AU1388" i="9"/>
  <c r="AV1388" i="9"/>
  <c r="AS1389" i="9"/>
  <c r="AT1389" i="9"/>
  <c r="AU1389" i="9"/>
  <c r="AS1390" i="9"/>
  <c r="AT1390" i="9"/>
  <c r="AU1390" i="9"/>
  <c r="AS1391" i="9"/>
  <c r="AT1391" i="9"/>
  <c r="AU1391" i="9"/>
  <c r="AS1392" i="9"/>
  <c r="AT1392" i="9"/>
  <c r="AU1392" i="9"/>
  <c r="AS1393" i="9"/>
  <c r="AT1393" i="9"/>
  <c r="AU1393" i="9"/>
  <c r="AV1393" i="9"/>
  <c r="AS1394" i="9"/>
  <c r="AT1394" i="9"/>
  <c r="AU1394" i="9"/>
  <c r="AS1395" i="9"/>
  <c r="AT1395" i="9"/>
  <c r="AU1395" i="9"/>
  <c r="AS1396" i="9"/>
  <c r="AT1396" i="9"/>
  <c r="AU1396" i="9"/>
  <c r="AV1396" i="9" s="1"/>
  <c r="AS1397" i="9"/>
  <c r="AT1397" i="9"/>
  <c r="AU1397" i="9"/>
  <c r="AS1398" i="9"/>
  <c r="AT1398" i="9"/>
  <c r="AU1398" i="9"/>
  <c r="AS1399" i="9"/>
  <c r="AT1399" i="9"/>
  <c r="AU1399" i="9"/>
  <c r="AS1400" i="9"/>
  <c r="AV1400" i="9" s="1"/>
  <c r="AT1400" i="9"/>
  <c r="AU1400" i="9"/>
  <c r="AS1401" i="9"/>
  <c r="AT1401" i="9"/>
  <c r="AU1401" i="9"/>
  <c r="AS1402" i="9"/>
  <c r="AT1402" i="9"/>
  <c r="AU1402" i="9"/>
  <c r="AS1403" i="9"/>
  <c r="AT1403" i="9"/>
  <c r="AU1403" i="9"/>
  <c r="AS1404" i="9"/>
  <c r="AT1404" i="9"/>
  <c r="AU1404" i="9"/>
  <c r="AS1405" i="9"/>
  <c r="AT1405" i="9"/>
  <c r="AU1405" i="9"/>
  <c r="AS1406" i="9"/>
  <c r="AT1406" i="9"/>
  <c r="AU1406" i="9"/>
  <c r="AS1407" i="9"/>
  <c r="AT1407" i="9"/>
  <c r="AU1407" i="9"/>
  <c r="AS1408" i="9"/>
  <c r="AV1408" i="9" s="1"/>
  <c r="AT1408" i="9"/>
  <c r="AU1408" i="9"/>
  <c r="AS1409" i="9"/>
  <c r="AT1409" i="9"/>
  <c r="AU1409" i="9"/>
  <c r="AS1410" i="9"/>
  <c r="AT1410" i="9"/>
  <c r="AU1410" i="9"/>
  <c r="AS1411" i="9"/>
  <c r="AT1411" i="9"/>
  <c r="AU1411" i="9"/>
  <c r="AS1412" i="9"/>
  <c r="AT1412" i="9"/>
  <c r="AU1412" i="9"/>
  <c r="AS1413" i="9"/>
  <c r="AT1413" i="9"/>
  <c r="AU1413" i="9"/>
  <c r="AS1414" i="9"/>
  <c r="AT1414" i="9"/>
  <c r="AU1414" i="9"/>
  <c r="AS1415" i="9"/>
  <c r="AT1415" i="9"/>
  <c r="AU1415" i="9"/>
  <c r="AS1416" i="9"/>
  <c r="AT1416" i="9"/>
  <c r="AU1416" i="9"/>
  <c r="AS1417" i="9"/>
  <c r="AT1417" i="9"/>
  <c r="AU1417" i="9"/>
  <c r="AS1418" i="9"/>
  <c r="AT1418" i="9"/>
  <c r="AU1418" i="9"/>
  <c r="AS1419" i="9"/>
  <c r="AT1419" i="9"/>
  <c r="AU1419" i="9"/>
  <c r="AS1420" i="9"/>
  <c r="AT1420" i="9"/>
  <c r="AU1420" i="9"/>
  <c r="AV1420" i="9" s="1"/>
  <c r="AS1421" i="9"/>
  <c r="AV1421" i="9" s="1"/>
  <c r="AT1421" i="9"/>
  <c r="AU1421" i="9"/>
  <c r="AS1422" i="9"/>
  <c r="AT1422" i="9"/>
  <c r="AU1422" i="9"/>
  <c r="AS1423" i="9"/>
  <c r="AT1423" i="9"/>
  <c r="AU1423" i="9"/>
  <c r="AS1424" i="9"/>
  <c r="AT1424" i="9"/>
  <c r="AU1424" i="9"/>
  <c r="AS1425" i="9"/>
  <c r="AT1425" i="9"/>
  <c r="AU1425" i="9"/>
  <c r="AS1426" i="9"/>
  <c r="AT1426" i="9"/>
  <c r="AU1426" i="9"/>
  <c r="AS1427" i="9"/>
  <c r="AT1427" i="9"/>
  <c r="AU1427" i="9"/>
  <c r="AS1428" i="9"/>
  <c r="AT1428" i="9"/>
  <c r="AU1428" i="9"/>
  <c r="AV1428" i="9"/>
  <c r="AS1429" i="9"/>
  <c r="AT1429" i="9"/>
  <c r="AU1429" i="9"/>
  <c r="AS1430" i="9"/>
  <c r="AT1430" i="9"/>
  <c r="AU1430" i="9"/>
  <c r="AS1431" i="9"/>
  <c r="AT1431" i="9"/>
  <c r="AU1431" i="9"/>
  <c r="AS1432" i="9"/>
  <c r="AT1432" i="9"/>
  <c r="AU1432" i="9"/>
  <c r="AS1433" i="9"/>
  <c r="AT1433" i="9"/>
  <c r="AU1433" i="9"/>
  <c r="AV1433" i="9"/>
  <c r="AS1434" i="9"/>
  <c r="AT1434" i="9"/>
  <c r="AU1434" i="9"/>
  <c r="AV1434" i="9"/>
  <c r="AS1435" i="9"/>
  <c r="AT1435" i="9"/>
  <c r="AV1435" i="9" s="1"/>
  <c r="AU1435" i="9"/>
  <c r="AS1436" i="9"/>
  <c r="AV1436" i="9" s="1"/>
  <c r="AT1436" i="9"/>
  <c r="AU1436" i="9"/>
  <c r="AS1437" i="9"/>
  <c r="AT1437" i="9"/>
  <c r="AU1437" i="9"/>
  <c r="AS1438" i="9"/>
  <c r="AT1438" i="9"/>
  <c r="AU1438" i="9"/>
  <c r="AS1439" i="9"/>
  <c r="AT1439" i="9"/>
  <c r="AU1439" i="9"/>
  <c r="AS1440" i="9"/>
  <c r="AT1440" i="9"/>
  <c r="AU1440" i="9"/>
  <c r="AS1441" i="9"/>
  <c r="AT1441" i="9"/>
  <c r="AU1441" i="9"/>
  <c r="AS1442" i="9"/>
  <c r="AT1442" i="9"/>
  <c r="AU1442" i="9"/>
  <c r="AS1443" i="9"/>
  <c r="AT1443" i="9"/>
  <c r="AU1443" i="9"/>
  <c r="AS1444" i="9"/>
  <c r="AT1444" i="9"/>
  <c r="AU1444" i="9"/>
  <c r="AS1445" i="9"/>
  <c r="AT1445" i="9"/>
  <c r="AU1445" i="9"/>
  <c r="AS1446" i="9"/>
  <c r="AV1446" i="9" s="1"/>
  <c r="AT1446" i="9"/>
  <c r="AU1446" i="9"/>
  <c r="AS1447" i="9"/>
  <c r="AT1447" i="9"/>
  <c r="AU1447" i="9"/>
  <c r="AS1448" i="9"/>
  <c r="AT1448" i="9"/>
  <c r="AU1448" i="9"/>
  <c r="AS1449" i="9"/>
  <c r="AT1449" i="9"/>
  <c r="AU1449" i="9"/>
  <c r="AS1450" i="9"/>
  <c r="AT1450" i="9"/>
  <c r="AU1450" i="9"/>
  <c r="AS1451" i="9"/>
  <c r="AT1451" i="9"/>
  <c r="AU1451" i="9"/>
  <c r="AS1452" i="9"/>
  <c r="AV1452" i="9" s="1"/>
  <c r="AT1452" i="9"/>
  <c r="AU1452" i="9"/>
  <c r="AS1453" i="9"/>
  <c r="AT1453" i="9"/>
  <c r="AU1453" i="9"/>
  <c r="AV1453" i="9" s="1"/>
  <c r="AS1454" i="9"/>
  <c r="AT1454" i="9"/>
  <c r="AU1454" i="9"/>
  <c r="AS1455" i="9"/>
  <c r="AT1455" i="9"/>
  <c r="AU1455" i="9"/>
  <c r="AS1456" i="9"/>
  <c r="AT1456" i="9"/>
  <c r="AU1456" i="9"/>
  <c r="AS1457" i="9"/>
  <c r="AT1457" i="9"/>
  <c r="AU1457" i="9"/>
  <c r="AS1458" i="9"/>
  <c r="AT1458" i="9"/>
  <c r="AU1458" i="9"/>
  <c r="AS1459" i="9"/>
  <c r="AT1459" i="9"/>
  <c r="AU1459" i="9"/>
  <c r="AS1460" i="9"/>
  <c r="AT1460" i="9"/>
  <c r="AU1460" i="9"/>
  <c r="AV1460" i="9"/>
  <c r="AS1461" i="9"/>
  <c r="AT1461" i="9"/>
  <c r="AU1461" i="9"/>
  <c r="AS1462" i="9"/>
  <c r="AV1462" i="9" s="1"/>
  <c r="AT1462" i="9"/>
  <c r="AU1462" i="9"/>
  <c r="AS1463" i="9"/>
  <c r="AT1463" i="9"/>
  <c r="AU1463" i="9"/>
  <c r="AS1464" i="9"/>
  <c r="AT1464" i="9"/>
  <c r="AU1464" i="9"/>
  <c r="AS1465" i="9"/>
  <c r="AT1465" i="9"/>
  <c r="AU1465" i="9"/>
  <c r="AS1466" i="9"/>
  <c r="AT1466" i="9"/>
  <c r="AU1466" i="9"/>
  <c r="AS1467" i="9"/>
  <c r="AT1467" i="9"/>
  <c r="AU1467" i="9"/>
  <c r="AS1468" i="9"/>
  <c r="AT1468" i="9"/>
  <c r="AU1468" i="9"/>
  <c r="AS1469" i="9"/>
  <c r="AT1469" i="9"/>
  <c r="AU1469" i="9"/>
  <c r="AV1469" i="9"/>
  <c r="AS1470" i="9"/>
  <c r="AT1470" i="9"/>
  <c r="AV1470" i="9" s="1"/>
  <c r="AU1470" i="9"/>
  <c r="AS1471" i="9"/>
  <c r="AT1471" i="9"/>
  <c r="AU1471" i="9"/>
  <c r="AS1472" i="9"/>
  <c r="AT1472" i="9"/>
  <c r="AU1472" i="9"/>
  <c r="AS1473" i="9"/>
  <c r="AT1473" i="9"/>
  <c r="AU1473" i="9"/>
  <c r="AS1474" i="9"/>
  <c r="AT1474" i="9"/>
  <c r="AU1474" i="9"/>
  <c r="AS1475" i="9"/>
  <c r="AV1475" i="9" s="1"/>
  <c r="AT1475" i="9"/>
  <c r="AU1475" i="9"/>
  <c r="AS1476" i="9"/>
  <c r="AT1476" i="9"/>
  <c r="AU1476" i="9"/>
  <c r="AV1476" i="9"/>
  <c r="AS1477" i="9"/>
  <c r="AV1477" i="9" s="1"/>
  <c r="AT1477" i="9"/>
  <c r="AU1477" i="9"/>
  <c r="AS1478" i="9"/>
  <c r="AT1478" i="9"/>
  <c r="AU1478" i="9"/>
  <c r="AV1478" i="9"/>
  <c r="AS1479" i="9"/>
  <c r="AT1479" i="9"/>
  <c r="AU1479" i="9"/>
  <c r="AS1480" i="9"/>
  <c r="AT1480" i="9"/>
  <c r="AU1480" i="9"/>
  <c r="AS1481" i="9"/>
  <c r="AT1481" i="9"/>
  <c r="AU1481" i="9"/>
  <c r="AS1482" i="9"/>
  <c r="AV1482" i="9" s="1"/>
  <c r="AT1482" i="9"/>
  <c r="AU1482" i="9"/>
  <c r="AS1483" i="9"/>
  <c r="AT1483" i="9"/>
  <c r="AU1483" i="9"/>
  <c r="AS1484" i="9"/>
  <c r="AT1484" i="9"/>
  <c r="AU1484" i="9"/>
  <c r="AS1485" i="9"/>
  <c r="AT1485" i="9"/>
  <c r="AU1485" i="9"/>
  <c r="AS1486" i="9"/>
  <c r="AT1486" i="9"/>
  <c r="AU1486" i="9"/>
  <c r="AS1487" i="9"/>
  <c r="AT1487" i="9"/>
  <c r="AU1487" i="9"/>
  <c r="AS1488" i="9"/>
  <c r="AT1488" i="9"/>
  <c r="AU1488" i="9"/>
  <c r="AV1488" i="9"/>
  <c r="AS1489" i="9"/>
  <c r="AT1489" i="9"/>
  <c r="AU1489" i="9"/>
  <c r="AS1490" i="9"/>
  <c r="AT1490" i="9"/>
  <c r="AU1490" i="9"/>
  <c r="AS1491" i="9"/>
  <c r="AT1491" i="9"/>
  <c r="AU1491" i="9"/>
  <c r="AS1492" i="9"/>
  <c r="AT1492" i="9"/>
  <c r="AU1492" i="9"/>
  <c r="AS1493" i="9"/>
  <c r="AT1493" i="9"/>
  <c r="AU1493" i="9"/>
  <c r="AS1494" i="9"/>
  <c r="AT1494" i="9"/>
  <c r="AU1494" i="9"/>
  <c r="AS1495" i="9"/>
  <c r="AV1495" i="9" s="1"/>
  <c r="AT1495" i="9"/>
  <c r="AU1495" i="9"/>
  <c r="AS1496" i="9"/>
  <c r="AT1496" i="9"/>
  <c r="AU1496" i="9"/>
  <c r="AS1497" i="9"/>
  <c r="AT1497" i="9"/>
  <c r="AU1497" i="9"/>
  <c r="AS1498" i="9"/>
  <c r="AT1498" i="9"/>
  <c r="AU1498" i="9"/>
  <c r="AS1499" i="9"/>
  <c r="AT1499" i="9"/>
  <c r="AU1499" i="9"/>
  <c r="AS1500" i="9"/>
  <c r="AT1500" i="9"/>
  <c r="AV1500" i="9" s="1"/>
  <c r="AU1500" i="9"/>
  <c r="C16" i="22"/>
  <c r="C5" i="30"/>
  <c r="C4" i="30"/>
  <c r="C3" i="30"/>
  <c r="C2" i="30"/>
  <c r="C2" i="25"/>
  <c r="C2" i="20"/>
  <c r="C2" i="24"/>
  <c r="C2" i="26"/>
  <c r="C2" i="19"/>
  <c r="D2" i="23"/>
  <c r="C2" i="14"/>
  <c r="C2" i="5"/>
  <c r="C2" i="11"/>
  <c r="C2" i="4"/>
  <c r="C2" i="28"/>
  <c r="C2" i="27"/>
  <c r="C2" i="13"/>
  <c r="C2" i="8"/>
  <c r="AV1481" i="9" l="1"/>
  <c r="AV1456" i="9"/>
  <c r="AV1189" i="9"/>
  <c r="AV747" i="9"/>
  <c r="AV1466" i="9"/>
  <c r="AV1320" i="9"/>
  <c r="AV1205" i="9"/>
  <c r="AV1089" i="9"/>
  <c r="AV1288" i="9"/>
  <c r="AV1141" i="9"/>
  <c r="AV1496" i="9"/>
  <c r="AV1409" i="9"/>
  <c r="AV1403" i="9"/>
  <c r="AV1319" i="9"/>
  <c r="AV1220" i="9"/>
  <c r="AV1214" i="9"/>
  <c r="AV1067" i="9"/>
  <c r="AV984" i="9"/>
  <c r="AV857" i="9"/>
  <c r="AV852" i="9"/>
  <c r="AV847" i="9"/>
  <c r="AV715" i="9"/>
  <c r="AV1425" i="9"/>
  <c r="AV1362" i="9"/>
  <c r="AV1268" i="9"/>
  <c r="AV1480" i="9"/>
  <c r="AV1450" i="9"/>
  <c r="AV1444" i="9"/>
  <c r="AV1356" i="9"/>
  <c r="AV1324" i="9"/>
  <c r="AV1262" i="9"/>
  <c r="AV1204" i="9"/>
  <c r="AV1198" i="9"/>
  <c r="AV1188" i="9"/>
  <c r="AV1167" i="9"/>
  <c r="AV1093" i="9"/>
  <c r="AV1088" i="9"/>
  <c r="AV1026" i="9"/>
  <c r="AV1120" i="9"/>
  <c r="AV1486" i="9"/>
  <c r="AV1430" i="9"/>
  <c r="AV1413" i="9"/>
  <c r="AV1351" i="9"/>
  <c r="AV1340" i="9"/>
  <c r="AV1335" i="9"/>
  <c r="AV1287" i="9"/>
  <c r="AV1267" i="9"/>
  <c r="AV1235" i="9"/>
  <c r="AV1177" i="9"/>
  <c r="AV1172" i="9"/>
  <c r="AV1166" i="9"/>
  <c r="AV1156" i="9"/>
  <c r="AV994" i="9"/>
  <c r="AV512" i="9"/>
  <c r="AV1454" i="9"/>
  <c r="AV1449" i="9"/>
  <c r="AV1392" i="9"/>
  <c r="AV1004" i="9"/>
  <c r="AV988" i="9"/>
  <c r="AV1334" i="9"/>
  <c r="AV993" i="9"/>
  <c r="AV1355" i="9"/>
  <c r="AV1035" i="9"/>
  <c r="AV1150" i="9"/>
  <c r="AV1160" i="9"/>
  <c r="AV982" i="9"/>
  <c r="AV1422" i="9"/>
  <c r="AV1386" i="9"/>
  <c r="AV1223" i="9"/>
  <c r="AV1112" i="9"/>
  <c r="AV1024" i="9"/>
  <c r="AV1014" i="9"/>
  <c r="AV1494" i="9"/>
  <c r="AV1443" i="9"/>
  <c r="AV1499" i="9"/>
  <c r="AV1493" i="9"/>
  <c r="AV1473" i="9"/>
  <c r="AV1442" i="9"/>
  <c r="AV1370" i="9"/>
  <c r="AV1333" i="9"/>
  <c r="AV1317" i="9"/>
  <c r="AV1233" i="9"/>
  <c r="AV1228" i="9"/>
  <c r="AV1222" i="9"/>
  <c r="AV1191" i="9"/>
  <c r="AV1149" i="9"/>
  <c r="AV1133" i="9"/>
  <c r="AV1117" i="9"/>
  <c r="AV1484" i="9"/>
  <c r="AV1402" i="9"/>
  <c r="AV1176" i="9"/>
  <c r="AV1071" i="9"/>
  <c r="AV1248" i="9"/>
  <c r="AV1190" i="9"/>
  <c r="AV818" i="9"/>
  <c r="AV1459" i="9"/>
  <c r="AV1171" i="9"/>
  <c r="AV1474" i="9"/>
  <c r="AV1344" i="9"/>
  <c r="AV1276" i="9"/>
  <c r="AV1107" i="9"/>
  <c r="AV1019" i="9"/>
  <c r="AV1447" i="9"/>
  <c r="AV1411" i="9"/>
  <c r="AV1395" i="9"/>
  <c r="AV1343" i="9"/>
  <c r="AV1311" i="9"/>
  <c r="AV1295" i="9"/>
  <c r="AV1164" i="9"/>
  <c r="AV1143" i="9"/>
  <c r="AV1075" i="9"/>
  <c r="AV1049" i="9"/>
  <c r="AV1044" i="9"/>
  <c r="AV1023" i="9"/>
  <c r="AV696" i="9"/>
  <c r="AV1389" i="9"/>
  <c r="AV1363" i="9"/>
  <c r="AV833" i="9"/>
  <c r="AV1472" i="9"/>
  <c r="AV1353" i="9"/>
  <c r="AV1274" i="9"/>
  <c r="AV1195" i="9"/>
  <c r="AV1179" i="9"/>
  <c r="AV1105" i="9"/>
  <c r="AV1069" i="9"/>
  <c r="AV1064" i="9"/>
  <c r="AV1001" i="9"/>
  <c r="AV996" i="9"/>
  <c r="AV980" i="9"/>
  <c r="AV953" i="9"/>
  <c r="AV906" i="9"/>
  <c r="AV488" i="9"/>
  <c r="AV921" i="9"/>
  <c r="AV939" i="9"/>
  <c r="B961" i="28"/>
  <c r="AV868" i="9"/>
  <c r="B890" i="28"/>
  <c r="AV863" i="9"/>
  <c r="B885" i="28"/>
  <c r="AV802" i="9"/>
  <c r="B824" i="28"/>
  <c r="AV771" i="9"/>
  <c r="D793" i="28"/>
  <c r="AV740" i="9"/>
  <c r="B762" i="28"/>
  <c r="AV735" i="9"/>
  <c r="B757" i="28"/>
  <c r="AV730" i="9"/>
  <c r="B752" i="28"/>
  <c r="AV699" i="9"/>
  <c r="B721" i="28"/>
  <c r="AV673" i="9"/>
  <c r="B695" i="28"/>
  <c r="AV657" i="9"/>
  <c r="B679" i="28"/>
  <c r="AV641" i="9"/>
  <c r="B663" i="28"/>
  <c r="AV625" i="9"/>
  <c r="B647" i="28"/>
  <c r="AV609" i="9"/>
  <c r="B631" i="28"/>
  <c r="AV593" i="9"/>
  <c r="B615" i="28"/>
  <c r="AV577" i="9"/>
  <c r="B599" i="28"/>
  <c r="AV561" i="9"/>
  <c r="B583" i="28"/>
  <c r="AV545" i="9"/>
  <c r="B567" i="28"/>
  <c r="AV529" i="9"/>
  <c r="B551" i="28"/>
  <c r="AV513" i="9"/>
  <c r="B535" i="28"/>
  <c r="AV508" i="9"/>
  <c r="B530" i="28"/>
  <c r="AV503" i="9"/>
  <c r="B525" i="28"/>
  <c r="AV1467" i="9"/>
  <c r="AV1349" i="9"/>
  <c r="AV1132" i="9"/>
  <c r="AV1127" i="9"/>
  <c r="AV1101" i="9"/>
  <c r="AV1096" i="9"/>
  <c r="AV1087" i="9"/>
  <c r="AV1077" i="9"/>
  <c r="AV1033" i="9"/>
  <c r="AV883" i="9"/>
  <c r="B905" i="28"/>
  <c r="AV878" i="9"/>
  <c r="B900" i="28"/>
  <c r="AV872" i="9"/>
  <c r="AV867" i="9"/>
  <c r="AV812" i="9"/>
  <c r="B834" i="28"/>
  <c r="AV801" i="9"/>
  <c r="AV766" i="9"/>
  <c r="B788" i="28"/>
  <c r="AV739" i="9"/>
  <c r="AV709" i="9"/>
  <c r="B731" i="28"/>
  <c r="AV704" i="9"/>
  <c r="B726" i="28"/>
  <c r="AV698" i="9"/>
  <c r="AV678" i="9"/>
  <c r="B700" i="28"/>
  <c r="AV662" i="9"/>
  <c r="B684" i="28"/>
  <c r="AV646" i="9"/>
  <c r="B668" i="28"/>
  <c r="AV630" i="9"/>
  <c r="B652" i="28"/>
  <c r="AV598" i="9"/>
  <c r="B620" i="28"/>
  <c r="AV582" i="9"/>
  <c r="B604" i="28"/>
  <c r="AV566" i="9"/>
  <c r="B588" i="28"/>
  <c r="AV550" i="9"/>
  <c r="B572" i="28"/>
  <c r="AV534" i="9"/>
  <c r="B556" i="28"/>
  <c r="AV518" i="9"/>
  <c r="B540" i="28"/>
  <c r="AV482" i="9"/>
  <c r="B504" i="28"/>
  <c r="AV1419" i="9"/>
  <c r="AV1398" i="9"/>
  <c r="AV1302" i="9"/>
  <c r="AV1263" i="9"/>
  <c r="AV1247" i="9"/>
  <c r="AV1147" i="9"/>
  <c r="AV1490" i="9"/>
  <c r="AV1323" i="9"/>
  <c r="AV1301" i="9"/>
  <c r="AV1246" i="9"/>
  <c r="AV1185" i="9"/>
  <c r="AV1165" i="9"/>
  <c r="AV1116" i="9"/>
  <c r="AV1111" i="9"/>
  <c r="AV1076" i="9"/>
  <c r="AV1072" i="9"/>
  <c r="AV1047" i="9"/>
  <c r="AV1042" i="9"/>
  <c r="AV1017" i="9"/>
  <c r="AV1002" i="9"/>
  <c r="AV958" i="9"/>
  <c r="C980" i="28"/>
  <c r="E980" i="28" s="1"/>
  <c r="AV918" i="9"/>
  <c r="B940" i="28"/>
  <c r="AV908" i="9"/>
  <c r="B930" i="28"/>
  <c r="AV893" i="9"/>
  <c r="B915" i="28"/>
  <c r="AV888" i="9"/>
  <c r="B910" i="28"/>
  <c r="AV882" i="9"/>
  <c r="AV842" i="9"/>
  <c r="B864" i="28"/>
  <c r="AV836" i="9"/>
  <c r="AV832" i="9"/>
  <c r="B854" i="28"/>
  <c r="AV817" i="9"/>
  <c r="B839" i="28"/>
  <c r="AV755" i="9"/>
  <c r="B777" i="28"/>
  <c r="AV719" i="9"/>
  <c r="B741" i="28"/>
  <c r="AV714" i="9"/>
  <c r="B736" i="28"/>
  <c r="AV683" i="9"/>
  <c r="B705" i="28"/>
  <c r="AV667" i="9"/>
  <c r="B689" i="28"/>
  <c r="AV651" i="9"/>
  <c r="B673" i="28"/>
  <c r="AV635" i="9"/>
  <c r="B657" i="28"/>
  <c r="AV619" i="9"/>
  <c r="B641" i="28"/>
  <c r="AV603" i="9"/>
  <c r="B625" i="28"/>
  <c r="AV587" i="9"/>
  <c r="B609" i="28"/>
  <c r="AV571" i="9"/>
  <c r="B593" i="28"/>
  <c r="AV555" i="9"/>
  <c r="B577" i="28"/>
  <c r="AV539" i="9"/>
  <c r="B561" i="28"/>
  <c r="AV523" i="9"/>
  <c r="B545" i="28"/>
  <c r="AV497" i="9"/>
  <c r="B519" i="28"/>
  <c r="AV492" i="9"/>
  <c r="B514" i="28"/>
  <c r="AV487" i="9"/>
  <c r="B509" i="28"/>
  <c r="AV481" i="9"/>
  <c r="D503" i="28"/>
  <c r="AV1438" i="9"/>
  <c r="AV1369" i="9"/>
  <c r="AV1359" i="9"/>
  <c r="AV1437" i="9"/>
  <c r="AV1307" i="9"/>
  <c r="AV1291" i="9"/>
  <c r="AV1282" i="9"/>
  <c r="AV1252" i="9"/>
  <c r="AV1221" i="9"/>
  <c r="AV1211" i="9"/>
  <c r="AV1082" i="9"/>
  <c r="AV1485" i="9"/>
  <c r="AV1457" i="9"/>
  <c r="AV1418" i="9"/>
  <c r="AV1397" i="9"/>
  <c r="AV1358" i="9"/>
  <c r="AV1338" i="9"/>
  <c r="AV1296" i="9"/>
  <c r="AV1277" i="9"/>
  <c r="AV1226" i="9"/>
  <c r="AV1175" i="9"/>
  <c r="AV1170" i="9"/>
  <c r="AV1146" i="9"/>
  <c r="AV1136" i="9"/>
  <c r="AV1121" i="9"/>
  <c r="AV1106" i="9"/>
  <c r="AV1081" i="9"/>
  <c r="AV1066" i="9"/>
  <c r="AV1051" i="9"/>
  <c r="AV1012" i="9"/>
  <c r="AV987" i="9"/>
  <c r="AV977" i="9"/>
  <c r="AV948" i="9"/>
  <c r="B970" i="28"/>
  <c r="AV943" i="9"/>
  <c r="B965" i="28"/>
  <c r="AV938" i="9"/>
  <c r="B960" i="28"/>
  <c r="AV928" i="9"/>
  <c r="B950" i="28"/>
  <c r="AV897" i="9"/>
  <c r="AV796" i="9"/>
  <c r="B818" i="28"/>
  <c r="AV781" i="9"/>
  <c r="B803" i="28"/>
  <c r="AV776" i="9"/>
  <c r="B798" i="28"/>
  <c r="AV760" i="9"/>
  <c r="B782" i="28"/>
  <c r="AV729" i="9"/>
  <c r="B751" i="28"/>
  <c r="AV723" i="9"/>
  <c r="AV688" i="9"/>
  <c r="B710" i="28"/>
  <c r="AV672" i="9"/>
  <c r="B694" i="28"/>
  <c r="AV656" i="9"/>
  <c r="B678" i="28"/>
  <c r="AV640" i="9"/>
  <c r="B662" i="28"/>
  <c r="AV624" i="9"/>
  <c r="B646" i="28"/>
  <c r="AV592" i="9"/>
  <c r="B614" i="28"/>
  <c r="AV576" i="9"/>
  <c r="B598" i="28"/>
  <c r="AV560" i="9"/>
  <c r="B582" i="28"/>
  <c r="AV544" i="9"/>
  <c r="B566" i="28"/>
  <c r="AV528" i="9"/>
  <c r="B550" i="28"/>
  <c r="AV507" i="9"/>
  <c r="B529" i="28"/>
  <c r="AV502" i="9"/>
  <c r="B524" i="28"/>
  <c r="AV496" i="9"/>
  <c r="AV978" i="9"/>
  <c r="D1000" i="28"/>
  <c r="AV1412" i="9"/>
  <c r="AV1230" i="9"/>
  <c r="AV1174" i="9"/>
  <c r="AV1115" i="9"/>
  <c r="AV937" i="9"/>
  <c r="AV902" i="9"/>
  <c r="C924" i="28"/>
  <c r="E924" i="28" s="1"/>
  <c r="AV856" i="9"/>
  <c r="D878" i="28"/>
  <c r="AV851" i="9"/>
  <c r="D873" i="28"/>
  <c r="AV811" i="9"/>
  <c r="B833" i="28"/>
  <c r="AV795" i="9"/>
  <c r="AV786" i="9"/>
  <c r="B808" i="28"/>
  <c r="AV765" i="9"/>
  <c r="B787" i="28"/>
  <c r="AV744" i="9"/>
  <c r="B766" i="28"/>
  <c r="AV703" i="9"/>
  <c r="B725" i="28"/>
  <c r="AV677" i="9"/>
  <c r="B699" i="28"/>
  <c r="AV661" i="9"/>
  <c r="B683" i="28"/>
  <c r="AV645" i="9"/>
  <c r="B667" i="28"/>
  <c r="AV629" i="9"/>
  <c r="B651" i="28"/>
  <c r="AV613" i="9"/>
  <c r="B635" i="28"/>
  <c r="AV565" i="9"/>
  <c r="B587" i="28"/>
  <c r="AV1387" i="9"/>
  <c r="AV1036" i="9"/>
  <c r="AV942" i="9"/>
  <c r="AV933" i="9"/>
  <c r="B955" i="28"/>
  <c r="AV1489" i="9"/>
  <c r="AV1461" i="9"/>
  <c r="AV1451" i="9"/>
  <c r="AV1427" i="9"/>
  <c r="AV1382" i="9"/>
  <c r="AV1357" i="9"/>
  <c r="AV1348" i="9"/>
  <c r="AV1281" i="9"/>
  <c r="AV1261" i="9"/>
  <c r="AV1256" i="9"/>
  <c r="AV1251" i="9"/>
  <c r="AV1225" i="9"/>
  <c r="AV1215" i="9"/>
  <c r="AV1169" i="9"/>
  <c r="AV1155" i="9"/>
  <c r="AV1095" i="9"/>
  <c r="AV1090" i="9"/>
  <c r="AV1061" i="9"/>
  <c r="AV1046" i="9"/>
  <c r="AV1041" i="9"/>
  <c r="AV991" i="9"/>
  <c r="AV972" i="9"/>
  <c r="B994" i="28"/>
  <c r="AV922" i="9"/>
  <c r="B944" i="28"/>
  <c r="AV917" i="9"/>
  <c r="B939" i="28"/>
  <c r="AV907" i="9"/>
  <c r="B929" i="28"/>
  <c r="AV892" i="9"/>
  <c r="B914" i="28"/>
  <c r="AV866" i="9"/>
  <c r="D888" i="28"/>
  <c r="AV861" i="9"/>
  <c r="C883" i="28"/>
  <c r="E883" i="28" s="1"/>
  <c r="AV841" i="9"/>
  <c r="B863" i="28"/>
  <c r="AV826" i="9"/>
  <c r="B848" i="28"/>
  <c r="AV820" i="9"/>
  <c r="AV718" i="9"/>
  <c r="B740" i="28"/>
  <c r="AV713" i="9"/>
  <c r="B735" i="28"/>
  <c r="AV707" i="9"/>
  <c r="AV682" i="9"/>
  <c r="B704" i="28"/>
  <c r="AV586" i="9"/>
  <c r="B608" i="28"/>
  <c r="AV570" i="9"/>
  <c r="B592" i="28"/>
  <c r="AV554" i="9"/>
  <c r="B576" i="28"/>
  <c r="AV538" i="9"/>
  <c r="B560" i="28"/>
  <c r="AV522" i="9"/>
  <c r="B544" i="28"/>
  <c r="AV491" i="9"/>
  <c r="B513" i="28"/>
  <c r="AV486" i="9"/>
  <c r="B508" i="28"/>
  <c r="AV967" i="9"/>
  <c r="B989" i="28"/>
  <c r="AV962" i="9"/>
  <c r="B984" i="28"/>
  <c r="AV912" i="9"/>
  <c r="B934" i="28"/>
  <c r="AV876" i="9"/>
  <c r="C898" i="28"/>
  <c r="E898" i="28" s="1"/>
  <c r="AV871" i="9"/>
  <c r="C893" i="28"/>
  <c r="E893" i="28" s="1"/>
  <c r="AV835" i="9"/>
  <c r="D857" i="28"/>
  <c r="AV728" i="9"/>
  <c r="B750" i="28"/>
  <c r="AV687" i="9"/>
  <c r="B709" i="28"/>
  <c r="AV591" i="9"/>
  <c r="B613" i="28"/>
  <c r="AV575" i="9"/>
  <c r="B597" i="28"/>
  <c r="AV559" i="9"/>
  <c r="B581" i="28"/>
  <c r="AV543" i="9"/>
  <c r="B565" i="28"/>
  <c r="AV527" i="9"/>
  <c r="B549" i="28"/>
  <c r="AV506" i="9"/>
  <c r="B528" i="28"/>
  <c r="AV769" i="9"/>
  <c r="D791" i="28"/>
  <c r="AV759" i="9"/>
  <c r="B781" i="28"/>
  <c r="AV1498" i="9"/>
  <c r="AV1465" i="9"/>
  <c r="AV1417" i="9"/>
  <c r="AV1407" i="9"/>
  <c r="AV1381" i="9"/>
  <c r="AV1377" i="9"/>
  <c r="AV1367" i="9"/>
  <c r="AV1316" i="9"/>
  <c r="AV1300" i="9"/>
  <c r="AV1275" i="9"/>
  <c r="AV1266" i="9"/>
  <c r="AV1255" i="9"/>
  <c r="AV1245" i="9"/>
  <c r="AV1209" i="9"/>
  <c r="AV1199" i="9"/>
  <c r="AV1145" i="9"/>
  <c r="AV1135" i="9"/>
  <c r="AV1130" i="9"/>
  <c r="AV1125" i="9"/>
  <c r="AV1085" i="9"/>
  <c r="AV1050" i="9"/>
  <c r="AV1016" i="9"/>
  <c r="AV1011" i="9"/>
  <c r="AV1006" i="9"/>
  <c r="AV966" i="9"/>
  <c r="AV952" i="9"/>
  <c r="B974" i="28"/>
  <c r="AV946" i="9"/>
  <c r="D968" i="28"/>
  <c r="AV932" i="9"/>
  <c r="B954" i="28"/>
  <c r="AV881" i="9"/>
  <c r="C903" i="28"/>
  <c r="E903" i="28" s="1"/>
  <c r="AV850" i="9"/>
  <c r="D872" i="28"/>
  <c r="AV810" i="9"/>
  <c r="B832" i="28"/>
  <c r="AV804" i="9"/>
  <c r="AV800" i="9"/>
  <c r="B822" i="28"/>
  <c r="AV790" i="9"/>
  <c r="B812" i="28"/>
  <c r="AV785" i="9"/>
  <c r="B807" i="28"/>
  <c r="AV764" i="9"/>
  <c r="B786" i="28"/>
  <c r="AV743" i="9"/>
  <c r="B765" i="28"/>
  <c r="AV738" i="9"/>
  <c r="B760" i="28"/>
  <c r="AV702" i="9"/>
  <c r="B724" i="28"/>
  <c r="AV692" i="9"/>
  <c r="B714" i="28"/>
  <c r="AV676" i="9"/>
  <c r="B698" i="28"/>
  <c r="AV660" i="9"/>
  <c r="B682" i="28"/>
  <c r="AV644" i="9"/>
  <c r="B666" i="28"/>
  <c r="AV628" i="9"/>
  <c r="B650" i="28"/>
  <c r="AV612" i="9"/>
  <c r="B634" i="28"/>
  <c r="AV596" i="9"/>
  <c r="B618" i="28"/>
  <c r="AV580" i="9"/>
  <c r="B602" i="28"/>
  <c r="AV564" i="9"/>
  <c r="B586" i="28"/>
  <c r="AV548" i="9"/>
  <c r="B570" i="28"/>
  <c r="AV532" i="9"/>
  <c r="B554" i="28"/>
  <c r="AV516" i="9"/>
  <c r="B538" i="28"/>
  <c r="AV511" i="9"/>
  <c r="B533" i="28"/>
  <c r="AV1154" i="9"/>
  <c r="AV1140" i="9"/>
  <c r="AV1080" i="9"/>
  <c r="AV891" i="9"/>
  <c r="B913" i="28"/>
  <c r="AV649" i="9"/>
  <c r="B671" i="28"/>
  <c r="AV633" i="9"/>
  <c r="B655" i="28"/>
  <c r="AV617" i="9"/>
  <c r="B639" i="28"/>
  <c r="AV601" i="9"/>
  <c r="B623" i="28"/>
  <c r="AV585" i="9"/>
  <c r="B607" i="28"/>
  <c r="AV569" i="9"/>
  <c r="B591" i="28"/>
  <c r="AV553" i="9"/>
  <c r="B575" i="28"/>
  <c r="AV537" i="9"/>
  <c r="B559" i="28"/>
  <c r="AV521" i="9"/>
  <c r="B543" i="28"/>
  <c r="AV490" i="9"/>
  <c r="B512" i="28"/>
  <c r="AV936" i="9"/>
  <c r="AV916" i="9"/>
  <c r="B938" i="28"/>
  <c r="AV901" i="9"/>
  <c r="B923" i="28"/>
  <c r="AV886" i="9"/>
  <c r="B908" i="28"/>
  <c r="AV830" i="9"/>
  <c r="B852" i="28"/>
  <c r="AV825" i="9"/>
  <c r="B847" i="28"/>
  <c r="AV815" i="9"/>
  <c r="B837" i="28"/>
  <c r="AV794" i="9"/>
  <c r="D816" i="28"/>
  <c r="AV753" i="9"/>
  <c r="B775" i="28"/>
  <c r="AV737" i="9"/>
  <c r="D759" i="28"/>
  <c r="AV717" i="9"/>
  <c r="B739" i="28"/>
  <c r="AV712" i="9"/>
  <c r="B734" i="28"/>
  <c r="AV681" i="9"/>
  <c r="B703" i="28"/>
  <c r="AV665" i="9"/>
  <c r="B687" i="28"/>
  <c r="AV1483" i="9"/>
  <c r="AV1445" i="9"/>
  <c r="AV1431" i="9"/>
  <c r="AV1406" i="9"/>
  <c r="AV1401" i="9"/>
  <c r="AV1391" i="9"/>
  <c r="AV1366" i="9"/>
  <c r="AV1352" i="9"/>
  <c r="AV1336" i="9"/>
  <c r="AV1326" i="9"/>
  <c r="AV1315" i="9"/>
  <c r="AV1310" i="9"/>
  <c r="AV1239" i="9"/>
  <c r="AV1229" i="9"/>
  <c r="AV1219" i="9"/>
  <c r="AV1193" i="9"/>
  <c r="AV1183" i="9"/>
  <c r="AV1173" i="9"/>
  <c r="AV1168" i="9"/>
  <c r="AV1114" i="9"/>
  <c r="AV1109" i="9"/>
  <c r="AV1104" i="9"/>
  <c r="AV1040" i="9"/>
  <c r="AV1025" i="9"/>
  <c r="AV990" i="9"/>
  <c r="AV976" i="9"/>
  <c r="B998" i="28"/>
  <c r="AV970" i="9"/>
  <c r="AV961" i="9"/>
  <c r="B983" i="28"/>
  <c r="AV926" i="9"/>
  <c r="B948" i="28"/>
  <c r="AV911" i="9"/>
  <c r="B933" i="28"/>
  <c r="AV896" i="9"/>
  <c r="B918" i="28"/>
  <c r="AV890" i="9"/>
  <c r="AV860" i="9"/>
  <c r="B882" i="28"/>
  <c r="AV855" i="9"/>
  <c r="B877" i="28"/>
  <c r="AV845" i="9"/>
  <c r="B867" i="28"/>
  <c r="AV779" i="9"/>
  <c r="B801" i="28"/>
  <c r="AV727" i="9"/>
  <c r="B749" i="28"/>
  <c r="AV722" i="9"/>
  <c r="B744" i="28"/>
  <c r="AV670" i="9"/>
  <c r="B692" i="28"/>
  <c r="AV654" i="9"/>
  <c r="B676" i="28"/>
  <c r="AV638" i="9"/>
  <c r="B660" i="28"/>
  <c r="AV622" i="9"/>
  <c r="B644" i="28"/>
  <c r="AV606" i="9"/>
  <c r="B628" i="28"/>
  <c r="AV590" i="9"/>
  <c r="B612" i="28"/>
  <c r="AV574" i="9"/>
  <c r="B596" i="28"/>
  <c r="AV558" i="9"/>
  <c r="B580" i="28"/>
  <c r="AV542" i="9"/>
  <c r="B564" i="28"/>
  <c r="AV526" i="9"/>
  <c r="B548" i="28"/>
  <c r="AV520" i="9"/>
  <c r="D542" i="28"/>
  <c r="AV505" i="9"/>
  <c r="B527" i="28"/>
  <c r="AV500" i="9"/>
  <c r="B522" i="28"/>
  <c r="AV495" i="9"/>
  <c r="B517" i="28"/>
  <c r="AV1497" i="9"/>
  <c r="AV1309" i="9"/>
  <c r="AV875" i="9"/>
  <c r="B897" i="28"/>
  <c r="AV870" i="9"/>
  <c r="B892" i="28"/>
  <c r="AV865" i="9"/>
  <c r="B887" i="28"/>
  <c r="AV809" i="9"/>
  <c r="B831" i="28"/>
  <c r="AV763" i="9"/>
  <c r="B785" i="28"/>
  <c r="AV731" i="9"/>
  <c r="AV721" i="9"/>
  <c r="D743" i="28"/>
  <c r="AV701" i="9"/>
  <c r="B723" i="28"/>
  <c r="AV691" i="9"/>
  <c r="B713" i="28"/>
  <c r="AV595" i="9"/>
  <c r="B617" i="28"/>
  <c r="AV579" i="9"/>
  <c r="B601" i="28"/>
  <c r="AV563" i="9"/>
  <c r="B585" i="28"/>
  <c r="AV547" i="9"/>
  <c r="B569" i="28"/>
  <c r="AV531" i="9"/>
  <c r="B553" i="28"/>
  <c r="AV515" i="9"/>
  <c r="B537" i="28"/>
  <c r="AV510" i="9"/>
  <c r="B532" i="28"/>
  <c r="AV504" i="9"/>
  <c r="AV1441" i="9"/>
  <c r="AV1347" i="9"/>
  <c r="AV1426" i="9"/>
  <c r="AV1341" i="9"/>
  <c r="AV1331" i="9"/>
  <c r="AV1299" i="9"/>
  <c r="AV1270" i="9"/>
  <c r="AV1244" i="9"/>
  <c r="AV1238" i="9"/>
  <c r="AV1182" i="9"/>
  <c r="AV1178" i="9"/>
  <c r="AV1144" i="9"/>
  <c r="AV1124" i="9"/>
  <c r="AV1119" i="9"/>
  <c r="AV1098" i="9"/>
  <c r="AV1030" i="9"/>
  <c r="AV1015" i="9"/>
  <c r="AV1010" i="9"/>
  <c r="AV1000" i="9"/>
  <c r="AV985" i="9"/>
  <c r="AV960" i="9"/>
  <c r="AV941" i="9"/>
  <c r="B963" i="28"/>
  <c r="AV931" i="9"/>
  <c r="B953" i="28"/>
  <c r="AV1492" i="9"/>
  <c r="AV1464" i="9"/>
  <c r="AV1440" i="9"/>
  <c r="AV1405" i="9"/>
  <c r="AV1390" i="9"/>
  <c r="AV1365" i="9"/>
  <c r="AV1346" i="9"/>
  <c r="AV1325" i="9"/>
  <c r="AV1304" i="9"/>
  <c r="AV1293" i="9"/>
  <c r="AV1284" i="9"/>
  <c r="AV1249" i="9"/>
  <c r="AV1213" i="9"/>
  <c r="AV1203" i="9"/>
  <c r="AV1139" i="9"/>
  <c r="AV1129" i="9"/>
  <c r="AV1123" i="9"/>
  <c r="AV1113" i="9"/>
  <c r="AV1108" i="9"/>
  <c r="AV1103" i="9"/>
  <c r="AV1079" i="9"/>
  <c r="AV885" i="9"/>
  <c r="B907" i="28"/>
  <c r="AV880" i="9"/>
  <c r="B902" i="28"/>
  <c r="AV834" i="9"/>
  <c r="B856" i="28"/>
  <c r="AV829" i="9"/>
  <c r="B851" i="28"/>
  <c r="AV819" i="9"/>
  <c r="B841" i="28"/>
  <c r="AV803" i="9"/>
  <c r="D825" i="28"/>
  <c r="AV793" i="9"/>
  <c r="AV716" i="9"/>
  <c r="B738" i="28"/>
  <c r="AV711" i="9"/>
  <c r="B733" i="28"/>
  <c r="AV706" i="9"/>
  <c r="B728" i="28"/>
  <c r="AV700" i="9"/>
  <c r="D722" i="28"/>
  <c r="AV680" i="9"/>
  <c r="B702" i="28"/>
  <c r="AV664" i="9"/>
  <c r="B686" i="28"/>
  <c r="AV648" i="9"/>
  <c r="B670" i="28"/>
  <c r="AV632" i="9"/>
  <c r="B654" i="28"/>
  <c r="AV600" i="9"/>
  <c r="B622" i="28"/>
  <c r="AV584" i="9"/>
  <c r="B606" i="28"/>
  <c r="AV568" i="9"/>
  <c r="B590" i="28"/>
  <c r="AV552" i="9"/>
  <c r="B574" i="28"/>
  <c r="AV536" i="9"/>
  <c r="B558" i="28"/>
  <c r="AV489" i="9"/>
  <c r="B511" i="28"/>
  <c r="AV484" i="9"/>
  <c r="B506" i="28"/>
  <c r="AV479" i="9"/>
  <c r="C501" i="28"/>
  <c r="E501" i="28" s="1"/>
  <c r="AV945" i="9"/>
  <c r="B967" i="28"/>
  <c r="AV925" i="9"/>
  <c r="B947" i="28"/>
  <c r="AV920" i="9"/>
  <c r="B942" i="28"/>
  <c r="AV914" i="9"/>
  <c r="AV905" i="9"/>
  <c r="B927" i="28"/>
  <c r="AV895" i="9"/>
  <c r="B917" i="28"/>
  <c r="AV869" i="9"/>
  <c r="C891" i="28"/>
  <c r="E891" i="28" s="1"/>
  <c r="AV859" i="9"/>
  <c r="B881" i="28"/>
  <c r="AV849" i="9"/>
  <c r="B871" i="28"/>
  <c r="AV844" i="9"/>
  <c r="B866" i="28"/>
  <c r="AV778" i="9"/>
  <c r="B800" i="28"/>
  <c r="AV773" i="9"/>
  <c r="B795" i="28"/>
  <c r="AV605" i="9"/>
  <c r="B627" i="28"/>
  <c r="AV589" i="9"/>
  <c r="B611" i="28"/>
  <c r="AV557" i="9"/>
  <c r="B579" i="28"/>
  <c r="AV499" i="9"/>
  <c r="B521" i="28"/>
  <c r="AV494" i="9"/>
  <c r="B516" i="28"/>
  <c r="AV1410" i="9"/>
  <c r="AV1385" i="9"/>
  <c r="AV1330" i="9"/>
  <c r="AV1269" i="9"/>
  <c r="AV1259" i="9"/>
  <c r="AV1243" i="9"/>
  <c r="AV1197" i="9"/>
  <c r="AV1187" i="9"/>
  <c r="AV1138" i="9"/>
  <c r="AV1128" i="9"/>
  <c r="AV1118" i="9"/>
  <c r="AV1009" i="9"/>
  <c r="AV999" i="9"/>
  <c r="AV965" i="9"/>
  <c r="B987" i="28"/>
  <c r="AV954" i="9"/>
  <c r="AV950" i="9"/>
  <c r="B972" i="28"/>
  <c r="AV944" i="9"/>
  <c r="AV940" i="9"/>
  <c r="B962" i="28"/>
  <c r="AV930" i="9"/>
  <c r="B952" i="28"/>
  <c r="AV884" i="9"/>
  <c r="C906" i="28"/>
  <c r="E906" i="28" s="1"/>
  <c r="AV879" i="9"/>
  <c r="C901" i="28"/>
  <c r="E901" i="28" s="1"/>
  <c r="AV783" i="9"/>
  <c r="B805" i="28"/>
  <c r="AV777" i="9"/>
  <c r="AV762" i="9"/>
  <c r="B784" i="28"/>
  <c r="AV690" i="9"/>
  <c r="B712" i="28"/>
  <c r="AV610" i="9"/>
  <c r="B632" i="28"/>
  <c r="AV594" i="9"/>
  <c r="B616" i="28"/>
  <c r="AV578" i="9"/>
  <c r="B600" i="28"/>
  <c r="AV562" i="9"/>
  <c r="B584" i="28"/>
  <c r="AV546" i="9"/>
  <c r="B568" i="28"/>
  <c r="AV530" i="9"/>
  <c r="B552" i="28"/>
  <c r="AV514" i="9"/>
  <c r="B536" i="28"/>
  <c r="AV1415" i="9"/>
  <c r="AV1463" i="9"/>
  <c r="AV1404" i="9"/>
  <c r="AV1394" i="9"/>
  <c r="AV1364" i="9"/>
  <c r="AV1350" i="9"/>
  <c r="AV1278" i="9"/>
  <c r="AV1227" i="9"/>
  <c r="AV1217" i="9"/>
  <c r="AV1207" i="9"/>
  <c r="AV1073" i="9"/>
  <c r="AV1058" i="9"/>
  <c r="AV1043" i="9"/>
  <c r="AV1008" i="9"/>
  <c r="AV998" i="9"/>
  <c r="AV929" i="9"/>
  <c r="D951" i="28"/>
  <c r="AV899" i="9"/>
  <c r="B921" i="28"/>
  <c r="AV894" i="9"/>
  <c r="C916" i="28"/>
  <c r="E916" i="28" s="1"/>
  <c r="AV828" i="9"/>
  <c r="B850" i="28"/>
  <c r="AV787" i="9"/>
  <c r="AV751" i="9"/>
  <c r="B773" i="28"/>
  <c r="AV710" i="9"/>
  <c r="B732" i="28"/>
  <c r="AV705" i="9"/>
  <c r="B727" i="28"/>
  <c r="AV695" i="9"/>
  <c r="B717" i="28"/>
  <c r="AV599" i="9"/>
  <c r="B621" i="28"/>
  <c r="AV583" i="9"/>
  <c r="B605" i="28"/>
  <c r="AV567" i="9"/>
  <c r="B589" i="28"/>
  <c r="AV551" i="9"/>
  <c r="B573" i="28"/>
  <c r="AV535" i="9"/>
  <c r="B557" i="28"/>
  <c r="AV519" i="9"/>
  <c r="B541" i="28"/>
  <c r="AV483" i="9"/>
  <c r="B505" i="28"/>
  <c r="AV1468" i="9"/>
  <c r="AV1429" i="9"/>
  <c r="AV1379" i="9"/>
  <c r="AV1360" i="9"/>
  <c r="AV1345" i="9"/>
  <c r="AV1303" i="9"/>
  <c r="AV1491" i="9"/>
  <c r="AV1458" i="9"/>
  <c r="AV1399" i="9"/>
  <c r="AV1374" i="9"/>
  <c r="AV1339" i="9"/>
  <c r="AV1329" i="9"/>
  <c r="AV1318" i="9"/>
  <c r="AV1273" i="9"/>
  <c r="AV1237" i="9"/>
  <c r="AV1206" i="9"/>
  <c r="AV1181" i="9"/>
  <c r="AV1152" i="9"/>
  <c r="AV1097" i="9"/>
  <c r="AV1092" i="9"/>
  <c r="AV1063" i="9"/>
  <c r="AV1053" i="9"/>
  <c r="AV1038" i="9"/>
  <c r="AV1018" i="9"/>
  <c r="AV1003" i="9"/>
  <c r="AV979" i="9"/>
  <c r="AV969" i="9"/>
  <c r="B991" i="28"/>
  <c r="AV919" i="9"/>
  <c r="B941" i="28"/>
  <c r="AV909" i="9"/>
  <c r="B931" i="28"/>
  <c r="AV904" i="9"/>
  <c r="B926" i="28"/>
  <c r="AV898" i="9"/>
  <c r="AV889" i="9"/>
  <c r="B911" i="28"/>
  <c r="AV858" i="9"/>
  <c r="B880" i="28"/>
  <c r="AV853" i="9"/>
  <c r="B875" i="28"/>
  <c r="AV848" i="9"/>
  <c r="B870" i="28"/>
  <c r="AV843" i="9"/>
  <c r="B865" i="28"/>
  <c r="AV827" i="9"/>
  <c r="AV745" i="9"/>
  <c r="D767" i="28"/>
  <c r="AV725" i="9"/>
  <c r="B747" i="28"/>
  <c r="AV720" i="9"/>
  <c r="B742" i="28"/>
  <c r="AV684" i="9"/>
  <c r="B706" i="28"/>
  <c r="AV668" i="9"/>
  <c r="B690" i="28"/>
  <c r="AV652" i="9"/>
  <c r="B674" i="28"/>
  <c r="AV636" i="9"/>
  <c r="B658" i="28"/>
  <c r="AV620" i="9"/>
  <c r="B642" i="28"/>
  <c r="AV604" i="9"/>
  <c r="B626" i="28"/>
  <c r="AV588" i="9"/>
  <c r="B610" i="28"/>
  <c r="AV572" i="9"/>
  <c r="B594" i="28"/>
  <c r="AV556" i="9"/>
  <c r="B578" i="28"/>
  <c r="AV540" i="9"/>
  <c r="B562" i="28"/>
  <c r="AV524" i="9"/>
  <c r="B546" i="28"/>
  <c r="AV498" i="9"/>
  <c r="B520" i="28"/>
  <c r="AV1501" i="9"/>
  <c r="AV1416" i="9"/>
  <c r="AV1414" i="9"/>
  <c r="AV1327" i="9"/>
  <c r="AV1471" i="9"/>
  <c r="AV1342" i="9"/>
  <c r="AV1448" i="9"/>
  <c r="AV1432" i="9"/>
  <c r="AV1423" i="9"/>
  <c r="AV1383" i="9"/>
  <c r="AV1375" i="9"/>
  <c r="AV1322" i="9"/>
  <c r="AV1439" i="9"/>
  <c r="AV1337" i="9"/>
  <c r="AV1313" i="9"/>
  <c r="AV1455" i="9"/>
  <c r="AV1479" i="9"/>
  <c r="AV1308" i="9"/>
  <c r="AV1424" i="9"/>
  <c r="AV1368" i="9"/>
  <c r="AV1328" i="9"/>
  <c r="AV1260" i="9"/>
  <c r="AV1487" i="9"/>
  <c r="AV1384" i="9"/>
  <c r="AV1376" i="9"/>
  <c r="AV1321" i="9"/>
  <c r="AV1312" i="9"/>
  <c r="AV1332" i="9"/>
  <c r="AV1305" i="9"/>
  <c r="AV1232" i="9"/>
  <c r="AV1100" i="9"/>
  <c r="AV1298" i="9"/>
  <c r="AV1265" i="9"/>
  <c r="AV1258" i="9"/>
  <c r="AV1202" i="9"/>
  <c r="AV1234" i="9"/>
  <c r="AV1208" i="9"/>
  <c r="AV1137" i="9"/>
  <c r="AV1289" i="9"/>
  <c r="AV1240" i="9"/>
  <c r="AV1184" i="9"/>
  <c r="AV1162" i="9"/>
  <c r="AV1242" i="9"/>
  <c r="AV1210" i="9"/>
  <c r="AV1157" i="9"/>
  <c r="AV1306" i="9"/>
  <c r="AV1250" i="9"/>
  <c r="AV1231" i="9"/>
  <c r="AV1216" i="9"/>
  <c r="AV1186" i="9"/>
  <c r="AV1192" i="9"/>
  <c r="AV1297" i="9"/>
  <c r="AV1257" i="9"/>
  <c r="AV1218" i="9"/>
  <c r="AV1290" i="9"/>
  <c r="AV1224" i="9"/>
  <c r="AV1314" i="9"/>
  <c r="AV1194" i="9"/>
  <c r="AV1253" i="9"/>
  <c r="AV1241" i="9"/>
  <c r="AV1078" i="9"/>
  <c r="AV1062" i="9"/>
  <c r="AV1032" i="9"/>
  <c r="AV1028" i="9"/>
  <c r="AV1158" i="9"/>
  <c r="AV995" i="9"/>
  <c r="AV1086" i="9"/>
  <c r="AV1056" i="9"/>
  <c r="AV1027" i="9"/>
  <c r="AV974" i="9"/>
  <c r="AV1134" i="9"/>
  <c r="AV1094" i="9"/>
  <c r="AV1031" i="9"/>
  <c r="AV1048" i="9"/>
  <c r="AV1142" i="9"/>
  <c r="AV1070" i="9"/>
  <c r="AV1022" i="9"/>
  <c r="AV1102" i="9"/>
  <c r="AV1055" i="9"/>
  <c r="AV1020" i="9"/>
  <c r="AV997" i="9"/>
  <c r="AV963" i="9"/>
  <c r="AV924" i="9"/>
  <c r="AV915" i="9"/>
  <c r="AV877" i="9"/>
  <c r="AV1005" i="9"/>
  <c r="AV959" i="9"/>
  <c r="AV957" i="9"/>
  <c r="AV934" i="9"/>
  <c r="AV955" i="9"/>
  <c r="AV874" i="9"/>
  <c r="AV761" i="9"/>
  <c r="AV1013" i="9"/>
  <c r="AV981" i="9"/>
  <c r="AV910" i="9"/>
  <c r="AV964" i="9"/>
  <c r="AV951" i="9"/>
  <c r="AV949" i="9"/>
  <c r="AV947" i="9"/>
  <c r="AV923" i="9"/>
  <c r="AV903" i="9"/>
  <c r="AV887" i="9"/>
  <c r="AV1021" i="9"/>
  <c r="AV873" i="9"/>
  <c r="AV975" i="9"/>
  <c r="AV973" i="9"/>
  <c r="AV956" i="9"/>
  <c r="AV927" i="9"/>
  <c r="AV900" i="9"/>
  <c r="AV864" i="9"/>
  <c r="AV1029" i="9"/>
  <c r="AV989" i="9"/>
  <c r="AV971" i="9"/>
  <c r="AV935" i="9"/>
  <c r="AV846" i="9"/>
  <c r="AV799" i="9"/>
  <c r="AV797" i="9"/>
  <c r="AV742" i="9"/>
  <c r="AV831" i="9"/>
  <c r="AV816" i="9"/>
  <c r="AV814" i="9"/>
  <c r="AV791" i="9"/>
  <c r="AV789" i="9"/>
  <c r="AV767" i="9"/>
  <c r="AV733" i="9"/>
  <c r="AV854" i="9"/>
  <c r="AV775" i="9"/>
  <c r="AV746" i="9"/>
  <c r="AV750" i="9"/>
  <c r="AV748" i="9"/>
  <c r="AV708" i="9"/>
  <c r="AV840" i="9"/>
  <c r="AV838" i="9"/>
  <c r="AV823" i="9"/>
  <c r="AV808" i="9"/>
  <c r="AV806" i="9"/>
  <c r="AV724" i="9"/>
  <c r="AV862" i="9"/>
  <c r="AV821" i="9"/>
  <c r="AV752" i="9"/>
  <c r="AV741" i="9"/>
  <c r="AV726" i="9"/>
  <c r="AV694" i="9"/>
  <c r="AV758" i="9"/>
  <c r="AV756" i="9"/>
  <c r="AV754" i="9"/>
  <c r="AV798" i="9"/>
  <c r="AV813" i="9"/>
  <c r="AV792" i="9"/>
  <c r="AV788" i="9"/>
  <c r="AV782" i="9"/>
  <c r="AV768" i="9"/>
  <c r="AV732" i="9"/>
  <c r="AV784" i="9"/>
  <c r="AV780" i="9"/>
  <c r="AV774" i="9"/>
  <c r="AV772" i="9"/>
  <c r="AV770" i="9"/>
  <c r="AV749" i="9"/>
  <c r="AV734" i="9"/>
  <c r="AV839" i="9"/>
  <c r="AV824" i="9"/>
  <c r="AV822" i="9"/>
  <c r="AV807" i="9"/>
  <c r="AV736" i="9"/>
  <c r="AV837" i="9"/>
  <c r="AV805" i="9"/>
  <c r="AV757" i="9"/>
  <c r="AV525" i="9"/>
  <c r="AV685" i="9"/>
  <c r="AV674" i="9"/>
  <c r="AV658" i="9"/>
  <c r="AV642" i="9"/>
  <c r="AV626" i="9"/>
  <c r="AV517" i="9"/>
  <c r="AV509" i="9"/>
  <c r="AV689" i="9"/>
  <c r="AV669" i="9"/>
  <c r="AV653" i="9"/>
  <c r="AV637" i="9"/>
  <c r="AV621" i="9"/>
  <c r="AV614" i="9"/>
  <c r="AV607" i="9"/>
  <c r="AV501" i="9"/>
  <c r="AV693" i="9"/>
  <c r="AV671" i="9"/>
  <c r="AV655" i="9"/>
  <c r="AV639" i="9"/>
  <c r="AV623" i="9"/>
  <c r="AV616" i="9"/>
  <c r="AV602" i="9"/>
  <c r="AV597" i="9"/>
  <c r="AV493" i="9"/>
  <c r="AV697" i="9"/>
  <c r="AV666" i="9"/>
  <c r="AV650" i="9"/>
  <c r="AV634" i="9"/>
  <c r="AV618" i="9"/>
  <c r="AV611" i="9"/>
  <c r="AV581" i="9"/>
  <c r="AV485" i="9"/>
  <c r="AV686" i="9"/>
  <c r="AV675" i="9"/>
  <c r="AV659" i="9"/>
  <c r="AV643" i="9"/>
  <c r="AV627" i="9"/>
  <c r="AV573" i="9"/>
  <c r="AV549" i="9"/>
  <c r="AV679" i="9"/>
  <c r="AV663" i="9"/>
  <c r="AV647" i="9"/>
  <c r="AV631" i="9"/>
  <c r="AV615" i="9"/>
  <c r="AV608" i="9"/>
  <c r="AV541" i="9"/>
  <c r="AV533" i="9"/>
  <c r="C2" i="2"/>
  <c r="AS3" i="9"/>
  <c r="B25" i="28" s="1"/>
  <c r="AT3" i="9"/>
  <c r="C25" i="28" s="1"/>
  <c r="E25" i="28" s="1"/>
  <c r="AU3" i="9"/>
  <c r="D25" i="28" s="1"/>
  <c r="AS4" i="9"/>
  <c r="B26" i="28" s="1"/>
  <c r="AT4" i="9"/>
  <c r="C26" i="28" s="1"/>
  <c r="E26" i="28" s="1"/>
  <c r="AU4" i="9"/>
  <c r="D26" i="28" s="1"/>
  <c r="AS5" i="9"/>
  <c r="B27" i="28" s="1"/>
  <c r="AT5" i="9"/>
  <c r="C27" i="28" s="1"/>
  <c r="E27" i="28" s="1"/>
  <c r="AU5" i="9"/>
  <c r="D27" i="28" s="1"/>
  <c r="AS6" i="9"/>
  <c r="B28" i="28" s="1"/>
  <c r="AT6" i="9"/>
  <c r="C28" i="28" s="1"/>
  <c r="E28" i="28" s="1"/>
  <c r="AU6" i="9"/>
  <c r="D28" i="28" s="1"/>
  <c r="AS7" i="9"/>
  <c r="B29" i="28" s="1"/>
  <c r="AT7" i="9"/>
  <c r="C29" i="28" s="1"/>
  <c r="E29" i="28" s="1"/>
  <c r="AU7" i="9"/>
  <c r="D29" i="28" s="1"/>
  <c r="AS8" i="9"/>
  <c r="B30" i="28" s="1"/>
  <c r="AT8" i="9"/>
  <c r="C30" i="28" s="1"/>
  <c r="E30" i="28" s="1"/>
  <c r="AU8" i="9"/>
  <c r="D30" i="28" s="1"/>
  <c r="AS9" i="9"/>
  <c r="B31" i="28" s="1"/>
  <c r="AT9" i="9"/>
  <c r="C31" i="28" s="1"/>
  <c r="E31" i="28" s="1"/>
  <c r="AU9" i="9"/>
  <c r="D31" i="28" s="1"/>
  <c r="AS10" i="9"/>
  <c r="B32" i="28" s="1"/>
  <c r="AT10" i="9"/>
  <c r="C32" i="28" s="1"/>
  <c r="E32" i="28" s="1"/>
  <c r="AU10" i="9"/>
  <c r="D32" i="28" s="1"/>
  <c r="AS11" i="9"/>
  <c r="B33" i="28" s="1"/>
  <c r="AT11" i="9"/>
  <c r="C33" i="28" s="1"/>
  <c r="E33" i="28" s="1"/>
  <c r="AU11" i="9"/>
  <c r="D33" i="28" s="1"/>
  <c r="AS12" i="9"/>
  <c r="B34" i="28" s="1"/>
  <c r="AT12" i="9"/>
  <c r="C34" i="28" s="1"/>
  <c r="E34" i="28" s="1"/>
  <c r="AU12" i="9"/>
  <c r="D34" i="28" s="1"/>
  <c r="AS13" i="9"/>
  <c r="B35" i="28" s="1"/>
  <c r="AT13" i="9"/>
  <c r="C35" i="28" s="1"/>
  <c r="E35" i="28" s="1"/>
  <c r="AU13" i="9"/>
  <c r="D35" i="28" s="1"/>
  <c r="AS14" i="9"/>
  <c r="B36" i="28" s="1"/>
  <c r="AT14" i="9"/>
  <c r="C36" i="28" s="1"/>
  <c r="E36" i="28" s="1"/>
  <c r="AU14" i="9"/>
  <c r="D36" i="28" s="1"/>
  <c r="AS15" i="9"/>
  <c r="B37" i="28" s="1"/>
  <c r="AT15" i="9"/>
  <c r="C37" i="28" s="1"/>
  <c r="E37" i="28" s="1"/>
  <c r="AU15" i="9"/>
  <c r="D37" i="28" s="1"/>
  <c r="AS16" i="9"/>
  <c r="B38" i="28" s="1"/>
  <c r="AT16" i="9"/>
  <c r="C38" i="28" s="1"/>
  <c r="E38" i="28" s="1"/>
  <c r="AU16" i="9"/>
  <c r="D38" i="28" s="1"/>
  <c r="AS17" i="9"/>
  <c r="B39" i="28" s="1"/>
  <c r="AT17" i="9"/>
  <c r="C39" i="28" s="1"/>
  <c r="E39" i="28" s="1"/>
  <c r="AU17" i="9"/>
  <c r="D39" i="28" s="1"/>
  <c r="AS18" i="9"/>
  <c r="B40" i="28" s="1"/>
  <c r="AT18" i="9"/>
  <c r="C40" i="28" s="1"/>
  <c r="E40" i="28" s="1"/>
  <c r="AU18" i="9"/>
  <c r="D40" i="28" s="1"/>
  <c r="AS19" i="9"/>
  <c r="B41" i="28" s="1"/>
  <c r="AT19" i="9"/>
  <c r="C41" i="28" s="1"/>
  <c r="E41" i="28" s="1"/>
  <c r="AU19" i="9"/>
  <c r="D41" i="28" s="1"/>
  <c r="AS20" i="9"/>
  <c r="B42" i="28" s="1"/>
  <c r="AT20" i="9"/>
  <c r="C42" i="28" s="1"/>
  <c r="E42" i="28" s="1"/>
  <c r="AU20" i="9"/>
  <c r="D42" i="28" s="1"/>
  <c r="AS21" i="9"/>
  <c r="B43" i="28" s="1"/>
  <c r="AT21" i="9"/>
  <c r="C43" i="28" s="1"/>
  <c r="E43" i="28" s="1"/>
  <c r="AU21" i="9"/>
  <c r="D43" i="28" s="1"/>
  <c r="AS22" i="9"/>
  <c r="B44" i="28" s="1"/>
  <c r="AT22" i="9"/>
  <c r="C44" i="28" s="1"/>
  <c r="E44" i="28" s="1"/>
  <c r="AU22" i="9"/>
  <c r="D44" i="28" s="1"/>
  <c r="AS23" i="9"/>
  <c r="B45" i="28" s="1"/>
  <c r="AT23" i="9"/>
  <c r="C45" i="28" s="1"/>
  <c r="E45" i="28" s="1"/>
  <c r="AU23" i="9"/>
  <c r="D45" i="28" s="1"/>
  <c r="AS24" i="9"/>
  <c r="B46" i="28" s="1"/>
  <c r="AT24" i="9"/>
  <c r="C46" i="28" s="1"/>
  <c r="E46" i="28" s="1"/>
  <c r="AU24" i="9"/>
  <c r="D46" i="28" s="1"/>
  <c r="AS25" i="9"/>
  <c r="B47" i="28" s="1"/>
  <c r="AT25" i="9"/>
  <c r="C47" i="28" s="1"/>
  <c r="E47" i="28" s="1"/>
  <c r="AU25" i="9"/>
  <c r="D47" i="28" s="1"/>
  <c r="AS26" i="9"/>
  <c r="B48" i="28" s="1"/>
  <c r="AT26" i="9"/>
  <c r="C48" i="28" s="1"/>
  <c r="E48" i="28" s="1"/>
  <c r="AU26" i="9"/>
  <c r="D48" i="28" s="1"/>
  <c r="AS27" i="9"/>
  <c r="B49" i="28" s="1"/>
  <c r="AT27" i="9"/>
  <c r="C49" i="28" s="1"/>
  <c r="E49" i="28" s="1"/>
  <c r="AU27" i="9"/>
  <c r="D49" i="28" s="1"/>
  <c r="AS28" i="9"/>
  <c r="B50" i="28" s="1"/>
  <c r="AT28" i="9"/>
  <c r="C50" i="28" s="1"/>
  <c r="E50" i="28" s="1"/>
  <c r="AU28" i="9"/>
  <c r="D50" i="28" s="1"/>
  <c r="AS29" i="9"/>
  <c r="B51" i="28" s="1"/>
  <c r="AT29" i="9"/>
  <c r="C51" i="28" s="1"/>
  <c r="E51" i="28" s="1"/>
  <c r="AU29" i="9"/>
  <c r="D51" i="28" s="1"/>
  <c r="AS30" i="9"/>
  <c r="B52" i="28" s="1"/>
  <c r="AT30" i="9"/>
  <c r="C52" i="28" s="1"/>
  <c r="E52" i="28" s="1"/>
  <c r="AU30" i="9"/>
  <c r="D52" i="28" s="1"/>
  <c r="AS31" i="9"/>
  <c r="B53" i="28" s="1"/>
  <c r="AT31" i="9"/>
  <c r="C53" i="28" s="1"/>
  <c r="E53" i="28" s="1"/>
  <c r="AU31" i="9"/>
  <c r="D53" i="28" s="1"/>
  <c r="AS32" i="9"/>
  <c r="B54" i="28" s="1"/>
  <c r="AT32" i="9"/>
  <c r="C54" i="28" s="1"/>
  <c r="E54" i="28" s="1"/>
  <c r="AU32" i="9"/>
  <c r="D54" i="28" s="1"/>
  <c r="AS33" i="9"/>
  <c r="B55" i="28" s="1"/>
  <c r="AT33" i="9"/>
  <c r="C55" i="28" s="1"/>
  <c r="E55" i="28" s="1"/>
  <c r="AU33" i="9"/>
  <c r="D55" i="28" s="1"/>
  <c r="AS34" i="9"/>
  <c r="B56" i="28" s="1"/>
  <c r="AT34" i="9"/>
  <c r="C56" i="28" s="1"/>
  <c r="E56" i="28" s="1"/>
  <c r="AU34" i="9"/>
  <c r="D56" i="28" s="1"/>
  <c r="AS35" i="9"/>
  <c r="B57" i="28" s="1"/>
  <c r="AT35" i="9"/>
  <c r="C57" i="28" s="1"/>
  <c r="E57" i="28" s="1"/>
  <c r="AU35" i="9"/>
  <c r="D57" i="28" s="1"/>
  <c r="AS36" i="9"/>
  <c r="B58" i="28" s="1"/>
  <c r="AT36" i="9"/>
  <c r="C58" i="28" s="1"/>
  <c r="E58" i="28" s="1"/>
  <c r="AU36" i="9"/>
  <c r="D58" i="28" s="1"/>
  <c r="AS37" i="9"/>
  <c r="B59" i="28" s="1"/>
  <c r="AT37" i="9"/>
  <c r="C59" i="28" s="1"/>
  <c r="E59" i="28" s="1"/>
  <c r="AU37" i="9"/>
  <c r="D59" i="28" s="1"/>
  <c r="AS38" i="9"/>
  <c r="B60" i="28" s="1"/>
  <c r="AT38" i="9"/>
  <c r="C60" i="28" s="1"/>
  <c r="E60" i="28" s="1"/>
  <c r="AU38" i="9"/>
  <c r="D60" i="28" s="1"/>
  <c r="AS39" i="9"/>
  <c r="B61" i="28" s="1"/>
  <c r="AT39" i="9"/>
  <c r="C61" i="28" s="1"/>
  <c r="E61" i="28" s="1"/>
  <c r="AU39" i="9"/>
  <c r="D61" i="28" s="1"/>
  <c r="AS40" i="9"/>
  <c r="B62" i="28" s="1"/>
  <c r="AT40" i="9"/>
  <c r="C62" i="28" s="1"/>
  <c r="E62" i="28" s="1"/>
  <c r="AU40" i="9"/>
  <c r="D62" i="28" s="1"/>
  <c r="AS41" i="9"/>
  <c r="B63" i="28" s="1"/>
  <c r="AT41" i="9"/>
  <c r="C63" i="28" s="1"/>
  <c r="E63" i="28" s="1"/>
  <c r="AU41" i="9"/>
  <c r="D63" i="28" s="1"/>
  <c r="AS42" i="9"/>
  <c r="B64" i="28" s="1"/>
  <c r="AT42" i="9"/>
  <c r="C64" i="28" s="1"/>
  <c r="E64" i="28" s="1"/>
  <c r="AU42" i="9"/>
  <c r="D64" i="28" s="1"/>
  <c r="AS43" i="9"/>
  <c r="B65" i="28" s="1"/>
  <c r="AT43" i="9"/>
  <c r="C65" i="28" s="1"/>
  <c r="E65" i="28" s="1"/>
  <c r="AU43" i="9"/>
  <c r="D65" i="28" s="1"/>
  <c r="AS44" i="9"/>
  <c r="B66" i="28" s="1"/>
  <c r="AT44" i="9"/>
  <c r="C66" i="28" s="1"/>
  <c r="E66" i="28" s="1"/>
  <c r="AU44" i="9"/>
  <c r="D66" i="28" s="1"/>
  <c r="AS45" i="9"/>
  <c r="B67" i="28" s="1"/>
  <c r="AT45" i="9"/>
  <c r="C67" i="28" s="1"/>
  <c r="E67" i="28" s="1"/>
  <c r="AU45" i="9"/>
  <c r="D67" i="28" s="1"/>
  <c r="AS46" i="9"/>
  <c r="B68" i="28" s="1"/>
  <c r="AT46" i="9"/>
  <c r="C68" i="28" s="1"/>
  <c r="E68" i="28" s="1"/>
  <c r="AU46" i="9"/>
  <c r="D68" i="28" s="1"/>
  <c r="AS47" i="9"/>
  <c r="B69" i="28" s="1"/>
  <c r="AT47" i="9"/>
  <c r="C69" i="28" s="1"/>
  <c r="E69" i="28" s="1"/>
  <c r="AU47" i="9"/>
  <c r="D69" i="28" s="1"/>
  <c r="AS48" i="9"/>
  <c r="B70" i="28" s="1"/>
  <c r="AT48" i="9"/>
  <c r="C70" i="28" s="1"/>
  <c r="E70" i="28" s="1"/>
  <c r="AU48" i="9"/>
  <c r="D70" i="28" s="1"/>
  <c r="AS49" i="9"/>
  <c r="B71" i="28" s="1"/>
  <c r="AT49" i="9"/>
  <c r="C71" i="28" s="1"/>
  <c r="E71" i="28" s="1"/>
  <c r="AU49" i="9"/>
  <c r="D71" i="28" s="1"/>
  <c r="AS50" i="9"/>
  <c r="B72" i="28" s="1"/>
  <c r="AT50" i="9"/>
  <c r="C72" i="28" s="1"/>
  <c r="E72" i="28" s="1"/>
  <c r="AU50" i="9"/>
  <c r="D72" i="28" s="1"/>
  <c r="AS51" i="9"/>
  <c r="B73" i="28" s="1"/>
  <c r="AT51" i="9"/>
  <c r="C73" i="28" s="1"/>
  <c r="E73" i="28" s="1"/>
  <c r="AU51" i="9"/>
  <c r="D73" i="28" s="1"/>
  <c r="AS52" i="9"/>
  <c r="B74" i="28" s="1"/>
  <c r="AT52" i="9"/>
  <c r="C74" i="28" s="1"/>
  <c r="E74" i="28" s="1"/>
  <c r="AU52" i="9"/>
  <c r="D74" i="28" s="1"/>
  <c r="AS53" i="9"/>
  <c r="B75" i="28" s="1"/>
  <c r="AT53" i="9"/>
  <c r="C75" i="28" s="1"/>
  <c r="E75" i="28" s="1"/>
  <c r="AU53" i="9"/>
  <c r="D75" i="28" s="1"/>
  <c r="AS54" i="9"/>
  <c r="B76" i="28" s="1"/>
  <c r="AT54" i="9"/>
  <c r="C76" i="28" s="1"/>
  <c r="E76" i="28" s="1"/>
  <c r="AU54" i="9"/>
  <c r="D76" i="28" s="1"/>
  <c r="AS55" i="9"/>
  <c r="B77" i="28" s="1"/>
  <c r="AT55" i="9"/>
  <c r="C77" i="28" s="1"/>
  <c r="E77" i="28" s="1"/>
  <c r="AU55" i="9"/>
  <c r="D77" i="28" s="1"/>
  <c r="AS56" i="9"/>
  <c r="B78" i="28" s="1"/>
  <c r="AT56" i="9"/>
  <c r="C78" i="28" s="1"/>
  <c r="E78" i="28" s="1"/>
  <c r="AU56" i="9"/>
  <c r="D78" i="28" s="1"/>
  <c r="AS57" i="9"/>
  <c r="B79" i="28" s="1"/>
  <c r="AT57" i="9"/>
  <c r="C79" i="28" s="1"/>
  <c r="E79" i="28" s="1"/>
  <c r="AU57" i="9"/>
  <c r="D79" i="28" s="1"/>
  <c r="AS58" i="9"/>
  <c r="B80" i="28" s="1"/>
  <c r="AT58" i="9"/>
  <c r="C80" i="28" s="1"/>
  <c r="E80" i="28" s="1"/>
  <c r="AU58" i="9"/>
  <c r="D80" i="28" s="1"/>
  <c r="AS59" i="9"/>
  <c r="B81" i="28" s="1"/>
  <c r="AT59" i="9"/>
  <c r="C81" i="28" s="1"/>
  <c r="E81" i="28" s="1"/>
  <c r="AU59" i="9"/>
  <c r="D81" i="28" s="1"/>
  <c r="AS60" i="9"/>
  <c r="B82" i="28" s="1"/>
  <c r="AT60" i="9"/>
  <c r="C82" i="28" s="1"/>
  <c r="E82" i="28" s="1"/>
  <c r="AU60" i="9"/>
  <c r="D82" i="28" s="1"/>
  <c r="AS61" i="9"/>
  <c r="B83" i="28" s="1"/>
  <c r="AT61" i="9"/>
  <c r="C83" i="28" s="1"/>
  <c r="E83" i="28" s="1"/>
  <c r="AU61" i="9"/>
  <c r="D83" i="28" s="1"/>
  <c r="AS62" i="9"/>
  <c r="B84" i="28" s="1"/>
  <c r="AT62" i="9"/>
  <c r="C84" i="28" s="1"/>
  <c r="E84" i="28" s="1"/>
  <c r="AU62" i="9"/>
  <c r="D84" i="28" s="1"/>
  <c r="AS63" i="9"/>
  <c r="B85" i="28" s="1"/>
  <c r="AT63" i="9"/>
  <c r="C85" i="28" s="1"/>
  <c r="E85" i="28" s="1"/>
  <c r="AU63" i="9"/>
  <c r="D85" i="28" s="1"/>
  <c r="AS64" i="9"/>
  <c r="B86" i="28" s="1"/>
  <c r="AT64" i="9"/>
  <c r="C86" i="28" s="1"/>
  <c r="E86" i="28" s="1"/>
  <c r="AU64" i="9"/>
  <c r="D86" i="28" s="1"/>
  <c r="AS65" i="9"/>
  <c r="B87" i="28" s="1"/>
  <c r="AT65" i="9"/>
  <c r="C87" i="28" s="1"/>
  <c r="E87" i="28" s="1"/>
  <c r="AU65" i="9"/>
  <c r="D87" i="28" s="1"/>
  <c r="AS66" i="9"/>
  <c r="B88" i="28" s="1"/>
  <c r="AT66" i="9"/>
  <c r="C88" i="28" s="1"/>
  <c r="E88" i="28" s="1"/>
  <c r="AU66" i="9"/>
  <c r="D88" i="28" s="1"/>
  <c r="AS67" i="9"/>
  <c r="B89" i="28" s="1"/>
  <c r="AT67" i="9"/>
  <c r="C89" i="28" s="1"/>
  <c r="E89" i="28" s="1"/>
  <c r="AU67" i="9"/>
  <c r="D89" i="28" s="1"/>
  <c r="AS68" i="9"/>
  <c r="B90" i="28" s="1"/>
  <c r="AT68" i="9"/>
  <c r="C90" i="28" s="1"/>
  <c r="E90" i="28" s="1"/>
  <c r="AU68" i="9"/>
  <c r="D90" i="28" s="1"/>
  <c r="AS69" i="9"/>
  <c r="B91" i="28" s="1"/>
  <c r="AT69" i="9"/>
  <c r="C91" i="28" s="1"/>
  <c r="E91" i="28" s="1"/>
  <c r="AU69" i="9"/>
  <c r="D91" i="28" s="1"/>
  <c r="AS70" i="9"/>
  <c r="B92" i="28" s="1"/>
  <c r="AT70" i="9"/>
  <c r="C92" i="28" s="1"/>
  <c r="E92" i="28" s="1"/>
  <c r="AU70" i="9"/>
  <c r="D92" i="28" s="1"/>
  <c r="AS71" i="9"/>
  <c r="B93" i="28" s="1"/>
  <c r="AT71" i="9"/>
  <c r="C93" i="28" s="1"/>
  <c r="E93" i="28" s="1"/>
  <c r="AU71" i="9"/>
  <c r="D93" i="28" s="1"/>
  <c r="AS72" i="9"/>
  <c r="B94" i="28" s="1"/>
  <c r="AT72" i="9"/>
  <c r="C94" i="28" s="1"/>
  <c r="E94" i="28" s="1"/>
  <c r="AU72" i="9"/>
  <c r="D94" i="28" s="1"/>
  <c r="AS73" i="9"/>
  <c r="B95" i="28" s="1"/>
  <c r="AT73" i="9"/>
  <c r="C95" i="28" s="1"/>
  <c r="E95" i="28" s="1"/>
  <c r="AU73" i="9"/>
  <c r="D95" i="28" s="1"/>
  <c r="AS74" i="9"/>
  <c r="B96" i="28" s="1"/>
  <c r="AT74" i="9"/>
  <c r="C96" i="28" s="1"/>
  <c r="E96" i="28" s="1"/>
  <c r="AU74" i="9"/>
  <c r="D96" i="28" s="1"/>
  <c r="AS75" i="9"/>
  <c r="B97" i="28" s="1"/>
  <c r="AT75" i="9"/>
  <c r="C97" i="28" s="1"/>
  <c r="E97" i="28" s="1"/>
  <c r="AU75" i="9"/>
  <c r="D97" i="28" s="1"/>
  <c r="AS76" i="9"/>
  <c r="B98" i="28" s="1"/>
  <c r="AT76" i="9"/>
  <c r="C98" i="28" s="1"/>
  <c r="E98" i="28" s="1"/>
  <c r="AU76" i="9"/>
  <c r="D98" i="28" s="1"/>
  <c r="AS77" i="9"/>
  <c r="B99" i="28" s="1"/>
  <c r="AT77" i="9"/>
  <c r="C99" i="28" s="1"/>
  <c r="E99" i="28" s="1"/>
  <c r="AU77" i="9"/>
  <c r="D99" i="28" s="1"/>
  <c r="AS78" i="9"/>
  <c r="B100" i="28" s="1"/>
  <c r="AT78" i="9"/>
  <c r="C100" i="28" s="1"/>
  <c r="E100" i="28" s="1"/>
  <c r="AU78" i="9"/>
  <c r="D100" i="28" s="1"/>
  <c r="AS79" i="9"/>
  <c r="B101" i="28" s="1"/>
  <c r="AT79" i="9"/>
  <c r="C101" i="28" s="1"/>
  <c r="E101" i="28" s="1"/>
  <c r="AU79" i="9"/>
  <c r="D101" i="28" s="1"/>
  <c r="AS80" i="9"/>
  <c r="AT80" i="9"/>
  <c r="C102" i="28" s="1"/>
  <c r="E102" i="28" s="1"/>
  <c r="AU80" i="9"/>
  <c r="D102" i="28" s="1"/>
  <c r="AS81" i="9"/>
  <c r="B103" i="28" s="1"/>
  <c r="AT81" i="9"/>
  <c r="C103" i="28" s="1"/>
  <c r="E103" i="28" s="1"/>
  <c r="AU81" i="9"/>
  <c r="D103" i="28" s="1"/>
  <c r="AS82" i="9"/>
  <c r="B104" i="28" s="1"/>
  <c r="AT82" i="9"/>
  <c r="C104" i="28" s="1"/>
  <c r="E104" i="28" s="1"/>
  <c r="AU82" i="9"/>
  <c r="D104" i="28" s="1"/>
  <c r="AS83" i="9"/>
  <c r="B105" i="28" s="1"/>
  <c r="AT83" i="9"/>
  <c r="C105" i="28" s="1"/>
  <c r="E105" i="28" s="1"/>
  <c r="AU83" i="9"/>
  <c r="D105" i="28" s="1"/>
  <c r="AS84" i="9"/>
  <c r="AT84" i="9"/>
  <c r="C106" i="28" s="1"/>
  <c r="E106" i="28" s="1"/>
  <c r="AU84" i="9"/>
  <c r="D106" i="28" s="1"/>
  <c r="AS85" i="9"/>
  <c r="B107" i="28" s="1"/>
  <c r="AT85" i="9"/>
  <c r="C107" i="28" s="1"/>
  <c r="E107" i="28" s="1"/>
  <c r="AU85" i="9"/>
  <c r="D107" i="28" s="1"/>
  <c r="AS86" i="9"/>
  <c r="B108" i="28" s="1"/>
  <c r="AT86" i="9"/>
  <c r="C108" i="28" s="1"/>
  <c r="E108" i="28" s="1"/>
  <c r="AU86" i="9"/>
  <c r="D108" i="28" s="1"/>
  <c r="AS87" i="9"/>
  <c r="B109" i="28" s="1"/>
  <c r="AT87" i="9"/>
  <c r="C109" i="28" s="1"/>
  <c r="E109" i="28" s="1"/>
  <c r="AU87" i="9"/>
  <c r="D109" i="28" s="1"/>
  <c r="AS88" i="9"/>
  <c r="AT88" i="9"/>
  <c r="C110" i="28" s="1"/>
  <c r="E110" i="28" s="1"/>
  <c r="AU88" i="9"/>
  <c r="D110" i="28" s="1"/>
  <c r="AS89" i="9"/>
  <c r="B111" i="28" s="1"/>
  <c r="AT89" i="9"/>
  <c r="C111" i="28" s="1"/>
  <c r="E111" i="28" s="1"/>
  <c r="AU89" i="9"/>
  <c r="D111" i="28" s="1"/>
  <c r="AS90" i="9"/>
  <c r="B112" i="28" s="1"/>
  <c r="AT90" i="9"/>
  <c r="C112" i="28" s="1"/>
  <c r="E112" i="28" s="1"/>
  <c r="AU90" i="9"/>
  <c r="D112" i="28" s="1"/>
  <c r="AS91" i="9"/>
  <c r="B113" i="28" s="1"/>
  <c r="AT91" i="9"/>
  <c r="C113" i="28" s="1"/>
  <c r="E113" i="28" s="1"/>
  <c r="AU91" i="9"/>
  <c r="D113" i="28" s="1"/>
  <c r="AS92" i="9"/>
  <c r="B114" i="28" s="1"/>
  <c r="AT92" i="9"/>
  <c r="C114" i="28" s="1"/>
  <c r="E114" i="28" s="1"/>
  <c r="AU92" i="9"/>
  <c r="D114" i="28" s="1"/>
  <c r="AS93" i="9"/>
  <c r="B115" i="28" s="1"/>
  <c r="AT93" i="9"/>
  <c r="C115" i="28" s="1"/>
  <c r="E115" i="28" s="1"/>
  <c r="AU93" i="9"/>
  <c r="D115" i="28" s="1"/>
  <c r="AS94" i="9"/>
  <c r="B116" i="28" s="1"/>
  <c r="AT94" i="9"/>
  <c r="C116" i="28" s="1"/>
  <c r="E116" i="28" s="1"/>
  <c r="AU94" i="9"/>
  <c r="D116" i="28" s="1"/>
  <c r="AS95" i="9"/>
  <c r="B117" i="28" s="1"/>
  <c r="AT95" i="9"/>
  <c r="C117" i="28" s="1"/>
  <c r="E117" i="28" s="1"/>
  <c r="AU95" i="9"/>
  <c r="D117" i="28" s="1"/>
  <c r="AS96" i="9"/>
  <c r="AT96" i="9"/>
  <c r="C118" i="28" s="1"/>
  <c r="E118" i="28" s="1"/>
  <c r="AU96" i="9"/>
  <c r="D118" i="28" s="1"/>
  <c r="AS97" i="9"/>
  <c r="B119" i="28" s="1"/>
  <c r="AT97" i="9"/>
  <c r="C119" i="28" s="1"/>
  <c r="E119" i="28" s="1"/>
  <c r="AU97" i="9"/>
  <c r="D119" i="28" s="1"/>
  <c r="AS98" i="9"/>
  <c r="B120" i="28" s="1"/>
  <c r="AT98" i="9"/>
  <c r="C120" i="28" s="1"/>
  <c r="E120" i="28" s="1"/>
  <c r="AU98" i="9"/>
  <c r="D120" i="28" s="1"/>
  <c r="AS99" i="9"/>
  <c r="B121" i="28" s="1"/>
  <c r="AT99" i="9"/>
  <c r="C121" i="28" s="1"/>
  <c r="E121" i="28" s="1"/>
  <c r="AU99" i="9"/>
  <c r="D121" i="28" s="1"/>
  <c r="AS100" i="9"/>
  <c r="AT100" i="9"/>
  <c r="C122" i="28" s="1"/>
  <c r="E122" i="28" s="1"/>
  <c r="AU100" i="9"/>
  <c r="D122" i="28" s="1"/>
  <c r="AS101" i="9"/>
  <c r="B123" i="28" s="1"/>
  <c r="AT101" i="9"/>
  <c r="C123" i="28" s="1"/>
  <c r="E123" i="28" s="1"/>
  <c r="AU101" i="9"/>
  <c r="D123" i="28" s="1"/>
  <c r="AS102" i="9"/>
  <c r="B124" i="28" s="1"/>
  <c r="AT102" i="9"/>
  <c r="C124" i="28" s="1"/>
  <c r="E124" i="28" s="1"/>
  <c r="AU102" i="9"/>
  <c r="D124" i="28" s="1"/>
  <c r="AS103" i="9"/>
  <c r="B125" i="28" s="1"/>
  <c r="AT103" i="9"/>
  <c r="C125" i="28" s="1"/>
  <c r="E125" i="28" s="1"/>
  <c r="AU103" i="9"/>
  <c r="D125" i="28" s="1"/>
  <c r="AS104" i="9"/>
  <c r="AT104" i="9"/>
  <c r="C126" i="28" s="1"/>
  <c r="E126" i="28" s="1"/>
  <c r="AU104" i="9"/>
  <c r="D126" i="28" s="1"/>
  <c r="AS105" i="9"/>
  <c r="B127" i="28" s="1"/>
  <c r="AT105" i="9"/>
  <c r="C127" i="28" s="1"/>
  <c r="E127" i="28" s="1"/>
  <c r="AU105" i="9"/>
  <c r="D127" i="28" s="1"/>
  <c r="AS106" i="9"/>
  <c r="B128" i="28" s="1"/>
  <c r="AT106" i="9"/>
  <c r="C128" i="28" s="1"/>
  <c r="E128" i="28" s="1"/>
  <c r="AU106" i="9"/>
  <c r="D128" i="28" s="1"/>
  <c r="AS107" i="9"/>
  <c r="B129" i="28" s="1"/>
  <c r="AT107" i="9"/>
  <c r="C129" i="28" s="1"/>
  <c r="E129" i="28" s="1"/>
  <c r="AU107" i="9"/>
  <c r="D129" i="28" s="1"/>
  <c r="AS108" i="9"/>
  <c r="B130" i="28" s="1"/>
  <c r="AT108" i="9"/>
  <c r="C130" i="28" s="1"/>
  <c r="E130" i="28" s="1"/>
  <c r="AU108" i="9"/>
  <c r="D130" i="28" s="1"/>
  <c r="AS109" i="9"/>
  <c r="B131" i="28" s="1"/>
  <c r="AT109" i="9"/>
  <c r="C131" i="28" s="1"/>
  <c r="E131" i="28" s="1"/>
  <c r="AU109" i="9"/>
  <c r="D131" i="28" s="1"/>
  <c r="AS110" i="9"/>
  <c r="B132" i="28" s="1"/>
  <c r="AT110" i="9"/>
  <c r="C132" i="28" s="1"/>
  <c r="E132" i="28" s="1"/>
  <c r="AU110" i="9"/>
  <c r="D132" i="28" s="1"/>
  <c r="AS111" i="9"/>
  <c r="B133" i="28" s="1"/>
  <c r="AT111" i="9"/>
  <c r="C133" i="28" s="1"/>
  <c r="E133" i="28" s="1"/>
  <c r="AU111" i="9"/>
  <c r="D133" i="28" s="1"/>
  <c r="AS112" i="9"/>
  <c r="AT112" i="9"/>
  <c r="C134" i="28" s="1"/>
  <c r="E134" i="28" s="1"/>
  <c r="AU112" i="9"/>
  <c r="D134" i="28" s="1"/>
  <c r="AS113" i="9"/>
  <c r="B135" i="28" s="1"/>
  <c r="AT113" i="9"/>
  <c r="C135" i="28" s="1"/>
  <c r="E135" i="28" s="1"/>
  <c r="AU113" i="9"/>
  <c r="D135" i="28" s="1"/>
  <c r="AS114" i="9"/>
  <c r="B136" i="28" s="1"/>
  <c r="AT114" i="9"/>
  <c r="C136" i="28" s="1"/>
  <c r="E136" i="28" s="1"/>
  <c r="AU114" i="9"/>
  <c r="D136" i="28" s="1"/>
  <c r="AS115" i="9"/>
  <c r="B137" i="28" s="1"/>
  <c r="AT115" i="9"/>
  <c r="C137" i="28" s="1"/>
  <c r="E137" i="28" s="1"/>
  <c r="AU115" i="9"/>
  <c r="D137" i="28" s="1"/>
  <c r="AS116" i="9"/>
  <c r="AT116" i="9"/>
  <c r="C138" i="28" s="1"/>
  <c r="E138" i="28" s="1"/>
  <c r="AU116" i="9"/>
  <c r="D138" i="28" s="1"/>
  <c r="AS117" i="9"/>
  <c r="B139" i="28" s="1"/>
  <c r="AT117" i="9"/>
  <c r="C139" i="28" s="1"/>
  <c r="E139" i="28" s="1"/>
  <c r="AU117" i="9"/>
  <c r="D139" i="28" s="1"/>
  <c r="AS118" i="9"/>
  <c r="B140" i="28" s="1"/>
  <c r="AT118" i="9"/>
  <c r="C140" i="28" s="1"/>
  <c r="E140" i="28" s="1"/>
  <c r="AU118" i="9"/>
  <c r="D140" i="28" s="1"/>
  <c r="AS119" i="9"/>
  <c r="B141" i="28" s="1"/>
  <c r="AT119" i="9"/>
  <c r="C141" i="28" s="1"/>
  <c r="E141" i="28" s="1"/>
  <c r="AU119" i="9"/>
  <c r="D141" i="28" s="1"/>
  <c r="AS120" i="9"/>
  <c r="AT120" i="9"/>
  <c r="C142" i="28" s="1"/>
  <c r="E142" i="28" s="1"/>
  <c r="AU120" i="9"/>
  <c r="D142" i="28" s="1"/>
  <c r="AS121" i="9"/>
  <c r="B143" i="28" s="1"/>
  <c r="AT121" i="9"/>
  <c r="C143" i="28" s="1"/>
  <c r="E143" i="28" s="1"/>
  <c r="AU121" i="9"/>
  <c r="D143" i="28" s="1"/>
  <c r="AS122" i="9"/>
  <c r="B144" i="28" s="1"/>
  <c r="AT122" i="9"/>
  <c r="C144" i="28" s="1"/>
  <c r="E144" i="28" s="1"/>
  <c r="AU122" i="9"/>
  <c r="D144" i="28" s="1"/>
  <c r="AS123" i="9"/>
  <c r="B145" i="28" s="1"/>
  <c r="AT123" i="9"/>
  <c r="C145" i="28" s="1"/>
  <c r="E145" i="28" s="1"/>
  <c r="AU123" i="9"/>
  <c r="D145" i="28" s="1"/>
  <c r="AS124" i="9"/>
  <c r="B146" i="28" s="1"/>
  <c r="AT124" i="9"/>
  <c r="C146" i="28" s="1"/>
  <c r="E146" i="28" s="1"/>
  <c r="AU124" i="9"/>
  <c r="D146" i="28" s="1"/>
  <c r="AS125" i="9"/>
  <c r="B147" i="28" s="1"/>
  <c r="AT125" i="9"/>
  <c r="C147" i="28" s="1"/>
  <c r="E147" i="28" s="1"/>
  <c r="AU125" i="9"/>
  <c r="D147" i="28" s="1"/>
  <c r="AS126" i="9"/>
  <c r="B148" i="28" s="1"/>
  <c r="AT126" i="9"/>
  <c r="C148" i="28" s="1"/>
  <c r="E148" i="28" s="1"/>
  <c r="AU126" i="9"/>
  <c r="D148" i="28" s="1"/>
  <c r="AS127" i="9"/>
  <c r="B149" i="28" s="1"/>
  <c r="AT127" i="9"/>
  <c r="C149" i="28" s="1"/>
  <c r="E149" i="28" s="1"/>
  <c r="AU127" i="9"/>
  <c r="D149" i="28" s="1"/>
  <c r="AS128" i="9"/>
  <c r="B150" i="28" s="1"/>
  <c r="AT128" i="9"/>
  <c r="C150" i="28" s="1"/>
  <c r="E150" i="28" s="1"/>
  <c r="AU128" i="9"/>
  <c r="D150" i="28" s="1"/>
  <c r="AS129" i="9"/>
  <c r="B151" i="28" s="1"/>
  <c r="AT129" i="9"/>
  <c r="C151" i="28" s="1"/>
  <c r="E151" i="28" s="1"/>
  <c r="AU129" i="9"/>
  <c r="D151" i="28" s="1"/>
  <c r="AS130" i="9"/>
  <c r="B152" i="28" s="1"/>
  <c r="AT130" i="9"/>
  <c r="C152" i="28" s="1"/>
  <c r="E152" i="28" s="1"/>
  <c r="AU130" i="9"/>
  <c r="D152" i="28" s="1"/>
  <c r="AS131" i="9"/>
  <c r="B153" i="28" s="1"/>
  <c r="AT131" i="9"/>
  <c r="C153" i="28" s="1"/>
  <c r="E153" i="28" s="1"/>
  <c r="AU131" i="9"/>
  <c r="D153" i="28" s="1"/>
  <c r="AS132" i="9"/>
  <c r="B154" i="28" s="1"/>
  <c r="AT132" i="9"/>
  <c r="C154" i="28" s="1"/>
  <c r="E154" i="28" s="1"/>
  <c r="AU132" i="9"/>
  <c r="D154" i="28" s="1"/>
  <c r="AS133" i="9"/>
  <c r="B155" i="28" s="1"/>
  <c r="AT133" i="9"/>
  <c r="C155" i="28" s="1"/>
  <c r="E155" i="28" s="1"/>
  <c r="AU133" i="9"/>
  <c r="D155" i="28" s="1"/>
  <c r="AS134" i="9"/>
  <c r="B156" i="28" s="1"/>
  <c r="AT134" i="9"/>
  <c r="C156" i="28" s="1"/>
  <c r="E156" i="28" s="1"/>
  <c r="AU134" i="9"/>
  <c r="D156" i="28" s="1"/>
  <c r="AS135" i="9"/>
  <c r="B157" i="28" s="1"/>
  <c r="AT135" i="9"/>
  <c r="C157" i="28" s="1"/>
  <c r="E157" i="28" s="1"/>
  <c r="AU135" i="9"/>
  <c r="D157" i="28" s="1"/>
  <c r="AS136" i="9"/>
  <c r="B158" i="28" s="1"/>
  <c r="AT136" i="9"/>
  <c r="C158" i="28" s="1"/>
  <c r="E158" i="28" s="1"/>
  <c r="AU136" i="9"/>
  <c r="D158" i="28" s="1"/>
  <c r="AS137" i="9"/>
  <c r="B159" i="28" s="1"/>
  <c r="AT137" i="9"/>
  <c r="C159" i="28" s="1"/>
  <c r="E159" i="28" s="1"/>
  <c r="AU137" i="9"/>
  <c r="D159" i="28" s="1"/>
  <c r="AS138" i="9"/>
  <c r="B160" i="28" s="1"/>
  <c r="AT138" i="9"/>
  <c r="C160" i="28" s="1"/>
  <c r="E160" i="28" s="1"/>
  <c r="AU138" i="9"/>
  <c r="D160" i="28" s="1"/>
  <c r="AS139" i="9"/>
  <c r="B161" i="28" s="1"/>
  <c r="AT139" i="9"/>
  <c r="C161" i="28" s="1"/>
  <c r="E161" i="28" s="1"/>
  <c r="AU139" i="9"/>
  <c r="D161" i="28" s="1"/>
  <c r="AS140" i="9"/>
  <c r="B162" i="28" s="1"/>
  <c r="AT140" i="9"/>
  <c r="C162" i="28" s="1"/>
  <c r="E162" i="28" s="1"/>
  <c r="AU140" i="9"/>
  <c r="D162" i="28" s="1"/>
  <c r="AS141" i="9"/>
  <c r="B163" i="28" s="1"/>
  <c r="AT141" i="9"/>
  <c r="C163" i="28" s="1"/>
  <c r="E163" i="28" s="1"/>
  <c r="AU141" i="9"/>
  <c r="D163" i="28" s="1"/>
  <c r="AS142" i="9"/>
  <c r="B164" i="28" s="1"/>
  <c r="AT142" i="9"/>
  <c r="C164" i="28" s="1"/>
  <c r="E164" i="28" s="1"/>
  <c r="AU142" i="9"/>
  <c r="D164" i="28" s="1"/>
  <c r="AS143" i="9"/>
  <c r="B165" i="28" s="1"/>
  <c r="AT143" i="9"/>
  <c r="C165" i="28" s="1"/>
  <c r="E165" i="28" s="1"/>
  <c r="AU143" i="9"/>
  <c r="D165" i="28" s="1"/>
  <c r="AS144" i="9"/>
  <c r="AT144" i="9"/>
  <c r="C166" i="28" s="1"/>
  <c r="E166" i="28" s="1"/>
  <c r="AU144" i="9"/>
  <c r="D166" i="28" s="1"/>
  <c r="AS145" i="9"/>
  <c r="B167" i="28" s="1"/>
  <c r="AT145" i="9"/>
  <c r="C167" i="28" s="1"/>
  <c r="E167" i="28" s="1"/>
  <c r="AU145" i="9"/>
  <c r="D167" i="28" s="1"/>
  <c r="AS146" i="9"/>
  <c r="B168" i="28" s="1"/>
  <c r="AT146" i="9"/>
  <c r="C168" i="28" s="1"/>
  <c r="E168" i="28" s="1"/>
  <c r="AU146" i="9"/>
  <c r="D168" i="28" s="1"/>
  <c r="AS147" i="9"/>
  <c r="B169" i="28" s="1"/>
  <c r="AT147" i="9"/>
  <c r="C169" i="28" s="1"/>
  <c r="E169" i="28" s="1"/>
  <c r="AU147" i="9"/>
  <c r="D169" i="28" s="1"/>
  <c r="AS148" i="9"/>
  <c r="B170" i="28" s="1"/>
  <c r="AT148" i="9"/>
  <c r="C170" i="28" s="1"/>
  <c r="E170" i="28" s="1"/>
  <c r="AU148" i="9"/>
  <c r="D170" i="28" s="1"/>
  <c r="AS149" i="9"/>
  <c r="B171" i="28" s="1"/>
  <c r="AT149" i="9"/>
  <c r="C171" i="28" s="1"/>
  <c r="E171" i="28" s="1"/>
  <c r="AU149" i="9"/>
  <c r="D171" i="28" s="1"/>
  <c r="AS150" i="9"/>
  <c r="B172" i="28" s="1"/>
  <c r="AT150" i="9"/>
  <c r="C172" i="28" s="1"/>
  <c r="E172" i="28" s="1"/>
  <c r="AU150" i="9"/>
  <c r="D172" i="28" s="1"/>
  <c r="AS151" i="9"/>
  <c r="B173" i="28" s="1"/>
  <c r="AT151" i="9"/>
  <c r="C173" i="28" s="1"/>
  <c r="E173" i="28" s="1"/>
  <c r="AU151" i="9"/>
  <c r="D173" i="28" s="1"/>
  <c r="AS152" i="9"/>
  <c r="AT152" i="9"/>
  <c r="C174" i="28" s="1"/>
  <c r="E174" i="28" s="1"/>
  <c r="AU152" i="9"/>
  <c r="D174" i="28" s="1"/>
  <c r="AS153" i="9"/>
  <c r="B175" i="28" s="1"/>
  <c r="AT153" i="9"/>
  <c r="C175" i="28" s="1"/>
  <c r="E175" i="28" s="1"/>
  <c r="AU153" i="9"/>
  <c r="D175" i="28" s="1"/>
  <c r="AS154" i="9"/>
  <c r="B176" i="28" s="1"/>
  <c r="AT154" i="9"/>
  <c r="C176" i="28" s="1"/>
  <c r="E176" i="28" s="1"/>
  <c r="AU154" i="9"/>
  <c r="D176" i="28" s="1"/>
  <c r="AS155" i="9"/>
  <c r="B177" i="28" s="1"/>
  <c r="AT155" i="9"/>
  <c r="C177" i="28" s="1"/>
  <c r="E177" i="28" s="1"/>
  <c r="AU155" i="9"/>
  <c r="D177" i="28" s="1"/>
  <c r="AS156" i="9"/>
  <c r="B178" i="28" s="1"/>
  <c r="AT156" i="9"/>
  <c r="C178" i="28" s="1"/>
  <c r="E178" i="28" s="1"/>
  <c r="AU156" i="9"/>
  <c r="D178" i="28" s="1"/>
  <c r="AS157" i="9"/>
  <c r="B179" i="28" s="1"/>
  <c r="AT157" i="9"/>
  <c r="C179" i="28" s="1"/>
  <c r="E179" i="28" s="1"/>
  <c r="AU157" i="9"/>
  <c r="D179" i="28" s="1"/>
  <c r="AS158" i="9"/>
  <c r="B180" i="28" s="1"/>
  <c r="AT158" i="9"/>
  <c r="C180" i="28" s="1"/>
  <c r="E180" i="28" s="1"/>
  <c r="AU158" i="9"/>
  <c r="D180" i="28" s="1"/>
  <c r="AS159" i="9"/>
  <c r="B181" i="28" s="1"/>
  <c r="AT159" i="9"/>
  <c r="C181" i="28" s="1"/>
  <c r="E181" i="28" s="1"/>
  <c r="AU159" i="9"/>
  <c r="D181" i="28" s="1"/>
  <c r="AS160" i="9"/>
  <c r="AT160" i="9"/>
  <c r="C182" i="28" s="1"/>
  <c r="E182" i="28" s="1"/>
  <c r="AU160" i="9"/>
  <c r="D182" i="28" s="1"/>
  <c r="AS161" i="9"/>
  <c r="B183" i="28" s="1"/>
  <c r="AT161" i="9"/>
  <c r="C183" i="28" s="1"/>
  <c r="E183" i="28" s="1"/>
  <c r="AU161" i="9"/>
  <c r="D183" i="28" s="1"/>
  <c r="AS162" i="9"/>
  <c r="B184" i="28" s="1"/>
  <c r="AT162" i="9"/>
  <c r="C184" i="28" s="1"/>
  <c r="E184" i="28" s="1"/>
  <c r="AU162" i="9"/>
  <c r="D184" i="28" s="1"/>
  <c r="AS163" i="9"/>
  <c r="B185" i="28" s="1"/>
  <c r="AT163" i="9"/>
  <c r="C185" i="28" s="1"/>
  <c r="E185" i="28" s="1"/>
  <c r="AU163" i="9"/>
  <c r="D185" i="28" s="1"/>
  <c r="AS164" i="9"/>
  <c r="B186" i="28" s="1"/>
  <c r="AT164" i="9"/>
  <c r="C186" i="28" s="1"/>
  <c r="E186" i="28" s="1"/>
  <c r="AU164" i="9"/>
  <c r="D186" i="28" s="1"/>
  <c r="AS165" i="9"/>
  <c r="B187" i="28" s="1"/>
  <c r="AT165" i="9"/>
  <c r="C187" i="28" s="1"/>
  <c r="E187" i="28" s="1"/>
  <c r="AU165" i="9"/>
  <c r="D187" i="28" s="1"/>
  <c r="AS166" i="9"/>
  <c r="B188" i="28" s="1"/>
  <c r="AT166" i="9"/>
  <c r="C188" i="28" s="1"/>
  <c r="E188" i="28" s="1"/>
  <c r="AU166" i="9"/>
  <c r="D188" i="28" s="1"/>
  <c r="AS167" i="9"/>
  <c r="B189" i="28" s="1"/>
  <c r="AT167" i="9"/>
  <c r="C189" i="28" s="1"/>
  <c r="E189" i="28" s="1"/>
  <c r="AU167" i="9"/>
  <c r="D189" i="28" s="1"/>
  <c r="AS168" i="9"/>
  <c r="AT168" i="9"/>
  <c r="C190" i="28" s="1"/>
  <c r="E190" i="28" s="1"/>
  <c r="AU168" i="9"/>
  <c r="D190" i="28" s="1"/>
  <c r="AS169" i="9"/>
  <c r="B191" i="28" s="1"/>
  <c r="AT169" i="9"/>
  <c r="C191" i="28" s="1"/>
  <c r="E191" i="28" s="1"/>
  <c r="AU169" i="9"/>
  <c r="D191" i="28" s="1"/>
  <c r="AS170" i="9"/>
  <c r="B192" i="28" s="1"/>
  <c r="AT170" i="9"/>
  <c r="C192" i="28" s="1"/>
  <c r="E192" i="28" s="1"/>
  <c r="AU170" i="9"/>
  <c r="D192" i="28" s="1"/>
  <c r="AS171" i="9"/>
  <c r="B193" i="28" s="1"/>
  <c r="AT171" i="9"/>
  <c r="C193" i="28" s="1"/>
  <c r="E193" i="28" s="1"/>
  <c r="AU171" i="9"/>
  <c r="D193" i="28" s="1"/>
  <c r="AS172" i="9"/>
  <c r="B194" i="28" s="1"/>
  <c r="AT172" i="9"/>
  <c r="C194" i="28" s="1"/>
  <c r="E194" i="28" s="1"/>
  <c r="AU172" i="9"/>
  <c r="D194" i="28" s="1"/>
  <c r="AS173" i="9"/>
  <c r="B195" i="28" s="1"/>
  <c r="AT173" i="9"/>
  <c r="C195" i="28" s="1"/>
  <c r="E195" i="28" s="1"/>
  <c r="AU173" i="9"/>
  <c r="D195" i="28" s="1"/>
  <c r="AS174" i="9"/>
  <c r="B196" i="28" s="1"/>
  <c r="AT174" i="9"/>
  <c r="C196" i="28" s="1"/>
  <c r="E196" i="28" s="1"/>
  <c r="AU174" i="9"/>
  <c r="D196" i="28" s="1"/>
  <c r="AS175" i="9"/>
  <c r="B197" i="28" s="1"/>
  <c r="AT175" i="9"/>
  <c r="C197" i="28" s="1"/>
  <c r="E197" i="28" s="1"/>
  <c r="AU175" i="9"/>
  <c r="D197" i="28" s="1"/>
  <c r="AS176" i="9"/>
  <c r="AT176" i="9"/>
  <c r="C198" i="28" s="1"/>
  <c r="E198" i="28" s="1"/>
  <c r="AU176" i="9"/>
  <c r="D198" i="28" s="1"/>
  <c r="AS177" i="9"/>
  <c r="B199" i="28" s="1"/>
  <c r="AT177" i="9"/>
  <c r="C199" i="28" s="1"/>
  <c r="E199" i="28" s="1"/>
  <c r="AU177" i="9"/>
  <c r="D199" i="28" s="1"/>
  <c r="AS178" i="9"/>
  <c r="B200" i="28" s="1"/>
  <c r="AT178" i="9"/>
  <c r="C200" i="28" s="1"/>
  <c r="E200" i="28" s="1"/>
  <c r="AU178" i="9"/>
  <c r="D200" i="28" s="1"/>
  <c r="AS179" i="9"/>
  <c r="B201" i="28" s="1"/>
  <c r="AT179" i="9"/>
  <c r="C201" i="28" s="1"/>
  <c r="E201" i="28" s="1"/>
  <c r="AU179" i="9"/>
  <c r="D201" i="28" s="1"/>
  <c r="AS180" i="9"/>
  <c r="B202" i="28" s="1"/>
  <c r="AT180" i="9"/>
  <c r="C202" i="28" s="1"/>
  <c r="E202" i="28" s="1"/>
  <c r="AU180" i="9"/>
  <c r="D202" i="28" s="1"/>
  <c r="AS181" i="9"/>
  <c r="B203" i="28" s="1"/>
  <c r="AT181" i="9"/>
  <c r="C203" i="28" s="1"/>
  <c r="E203" i="28" s="1"/>
  <c r="AU181" i="9"/>
  <c r="D203" i="28" s="1"/>
  <c r="AS182" i="9"/>
  <c r="B204" i="28" s="1"/>
  <c r="AT182" i="9"/>
  <c r="C204" i="28" s="1"/>
  <c r="E204" i="28" s="1"/>
  <c r="AU182" i="9"/>
  <c r="D204" i="28" s="1"/>
  <c r="AS183" i="9"/>
  <c r="B205" i="28" s="1"/>
  <c r="AT183" i="9"/>
  <c r="C205" i="28" s="1"/>
  <c r="E205" i="28" s="1"/>
  <c r="AU183" i="9"/>
  <c r="D205" i="28" s="1"/>
  <c r="AS184" i="9"/>
  <c r="AT184" i="9"/>
  <c r="C206" i="28" s="1"/>
  <c r="E206" i="28" s="1"/>
  <c r="AU184" i="9"/>
  <c r="D206" i="28" s="1"/>
  <c r="AS185" i="9"/>
  <c r="B207" i="28" s="1"/>
  <c r="AT185" i="9"/>
  <c r="C207" i="28" s="1"/>
  <c r="E207" i="28" s="1"/>
  <c r="AU185" i="9"/>
  <c r="D207" i="28" s="1"/>
  <c r="AS186" i="9"/>
  <c r="B208" i="28" s="1"/>
  <c r="AT186" i="9"/>
  <c r="C208" i="28" s="1"/>
  <c r="E208" i="28" s="1"/>
  <c r="AU186" i="9"/>
  <c r="D208" i="28" s="1"/>
  <c r="AS187" i="9"/>
  <c r="B209" i="28" s="1"/>
  <c r="AT187" i="9"/>
  <c r="C209" i="28" s="1"/>
  <c r="E209" i="28" s="1"/>
  <c r="AU187" i="9"/>
  <c r="D209" i="28" s="1"/>
  <c r="AS188" i="9"/>
  <c r="B210" i="28" s="1"/>
  <c r="AT188" i="9"/>
  <c r="C210" i="28" s="1"/>
  <c r="E210" i="28" s="1"/>
  <c r="AU188" i="9"/>
  <c r="D210" i="28" s="1"/>
  <c r="AS189" i="9"/>
  <c r="B211" i="28" s="1"/>
  <c r="AT189" i="9"/>
  <c r="C211" i="28" s="1"/>
  <c r="E211" i="28" s="1"/>
  <c r="AU189" i="9"/>
  <c r="D211" i="28" s="1"/>
  <c r="AS190" i="9"/>
  <c r="B212" i="28" s="1"/>
  <c r="AT190" i="9"/>
  <c r="C212" i="28" s="1"/>
  <c r="E212" i="28" s="1"/>
  <c r="AU190" i="9"/>
  <c r="D212" i="28" s="1"/>
  <c r="AS191" i="9"/>
  <c r="B213" i="28" s="1"/>
  <c r="AT191" i="9"/>
  <c r="C213" i="28" s="1"/>
  <c r="E213" i="28" s="1"/>
  <c r="AU191" i="9"/>
  <c r="D213" i="28" s="1"/>
  <c r="AS192" i="9"/>
  <c r="AT192" i="9"/>
  <c r="C214" i="28" s="1"/>
  <c r="E214" i="28" s="1"/>
  <c r="AU192" i="9"/>
  <c r="D214" i="28" s="1"/>
  <c r="AS193" i="9"/>
  <c r="B215" i="28" s="1"/>
  <c r="AT193" i="9"/>
  <c r="C215" i="28" s="1"/>
  <c r="E215" i="28" s="1"/>
  <c r="AU193" i="9"/>
  <c r="D215" i="28" s="1"/>
  <c r="AS194" i="9"/>
  <c r="B216" i="28" s="1"/>
  <c r="AT194" i="9"/>
  <c r="C216" i="28" s="1"/>
  <c r="E216" i="28" s="1"/>
  <c r="AU194" i="9"/>
  <c r="D216" i="28" s="1"/>
  <c r="AS195" i="9"/>
  <c r="B217" i="28" s="1"/>
  <c r="AT195" i="9"/>
  <c r="C217" i="28" s="1"/>
  <c r="E217" i="28" s="1"/>
  <c r="AU195" i="9"/>
  <c r="D217" i="28" s="1"/>
  <c r="AS196" i="9"/>
  <c r="B218" i="28" s="1"/>
  <c r="AT196" i="9"/>
  <c r="C218" i="28" s="1"/>
  <c r="E218" i="28" s="1"/>
  <c r="AU196" i="9"/>
  <c r="D218" i="28" s="1"/>
  <c r="AS197" i="9"/>
  <c r="B219" i="28" s="1"/>
  <c r="AT197" i="9"/>
  <c r="C219" i="28" s="1"/>
  <c r="E219" i="28" s="1"/>
  <c r="AU197" i="9"/>
  <c r="D219" i="28" s="1"/>
  <c r="AS198" i="9"/>
  <c r="B220" i="28" s="1"/>
  <c r="AT198" i="9"/>
  <c r="C220" i="28" s="1"/>
  <c r="E220" i="28" s="1"/>
  <c r="AU198" i="9"/>
  <c r="D220" i="28" s="1"/>
  <c r="AS199" i="9"/>
  <c r="B221" i="28" s="1"/>
  <c r="AT199" i="9"/>
  <c r="C221" i="28" s="1"/>
  <c r="E221" i="28" s="1"/>
  <c r="AU199" i="9"/>
  <c r="D221" i="28" s="1"/>
  <c r="AS200" i="9"/>
  <c r="AT200" i="9"/>
  <c r="C222" i="28" s="1"/>
  <c r="E222" i="28" s="1"/>
  <c r="AU200" i="9"/>
  <c r="D222" i="28" s="1"/>
  <c r="AS201" i="9"/>
  <c r="B223" i="28" s="1"/>
  <c r="AT201" i="9"/>
  <c r="C223" i="28" s="1"/>
  <c r="E223" i="28" s="1"/>
  <c r="AU201" i="9"/>
  <c r="D223" i="28" s="1"/>
  <c r="AS202" i="9"/>
  <c r="B224" i="28" s="1"/>
  <c r="AT202" i="9"/>
  <c r="C224" i="28" s="1"/>
  <c r="E224" i="28" s="1"/>
  <c r="AU202" i="9"/>
  <c r="D224" i="28" s="1"/>
  <c r="AS203" i="9"/>
  <c r="B225" i="28" s="1"/>
  <c r="AT203" i="9"/>
  <c r="C225" i="28" s="1"/>
  <c r="E225" i="28" s="1"/>
  <c r="AU203" i="9"/>
  <c r="D225" i="28" s="1"/>
  <c r="AS204" i="9"/>
  <c r="B226" i="28" s="1"/>
  <c r="AT204" i="9"/>
  <c r="C226" i="28" s="1"/>
  <c r="E226" i="28" s="1"/>
  <c r="AU204" i="9"/>
  <c r="D226" i="28" s="1"/>
  <c r="AS205" i="9"/>
  <c r="B227" i="28" s="1"/>
  <c r="AT205" i="9"/>
  <c r="C227" i="28" s="1"/>
  <c r="E227" i="28" s="1"/>
  <c r="AU205" i="9"/>
  <c r="D227" i="28" s="1"/>
  <c r="AS206" i="9"/>
  <c r="B228" i="28" s="1"/>
  <c r="AT206" i="9"/>
  <c r="C228" i="28" s="1"/>
  <c r="E228" i="28" s="1"/>
  <c r="AU206" i="9"/>
  <c r="D228" i="28" s="1"/>
  <c r="AS207" i="9"/>
  <c r="B229" i="28" s="1"/>
  <c r="AT207" i="9"/>
  <c r="C229" i="28" s="1"/>
  <c r="E229" i="28" s="1"/>
  <c r="AU207" i="9"/>
  <c r="D229" i="28" s="1"/>
  <c r="AS208" i="9"/>
  <c r="AT208" i="9"/>
  <c r="C230" i="28" s="1"/>
  <c r="E230" i="28" s="1"/>
  <c r="AU208" i="9"/>
  <c r="D230" i="28" s="1"/>
  <c r="AS209" i="9"/>
  <c r="B231" i="28" s="1"/>
  <c r="AT209" i="9"/>
  <c r="C231" i="28" s="1"/>
  <c r="E231" i="28" s="1"/>
  <c r="AU209" i="9"/>
  <c r="D231" i="28" s="1"/>
  <c r="AS210" i="9"/>
  <c r="B232" i="28" s="1"/>
  <c r="AT210" i="9"/>
  <c r="C232" i="28" s="1"/>
  <c r="E232" i="28" s="1"/>
  <c r="AU210" i="9"/>
  <c r="D232" i="28" s="1"/>
  <c r="AS211" i="9"/>
  <c r="B233" i="28" s="1"/>
  <c r="AT211" i="9"/>
  <c r="C233" i="28" s="1"/>
  <c r="E233" i="28" s="1"/>
  <c r="AU211" i="9"/>
  <c r="D233" i="28" s="1"/>
  <c r="AS212" i="9"/>
  <c r="B234" i="28" s="1"/>
  <c r="AT212" i="9"/>
  <c r="C234" i="28" s="1"/>
  <c r="E234" i="28" s="1"/>
  <c r="AU212" i="9"/>
  <c r="D234" i="28" s="1"/>
  <c r="AS213" i="9"/>
  <c r="B235" i="28" s="1"/>
  <c r="AT213" i="9"/>
  <c r="C235" i="28" s="1"/>
  <c r="E235" i="28" s="1"/>
  <c r="AU213" i="9"/>
  <c r="D235" i="28" s="1"/>
  <c r="AS214" i="9"/>
  <c r="B236" i="28" s="1"/>
  <c r="AT214" i="9"/>
  <c r="C236" i="28" s="1"/>
  <c r="E236" i="28" s="1"/>
  <c r="AU214" i="9"/>
  <c r="D236" i="28" s="1"/>
  <c r="AS215" i="9"/>
  <c r="B237" i="28" s="1"/>
  <c r="AT215" i="9"/>
  <c r="C237" i="28" s="1"/>
  <c r="E237" i="28" s="1"/>
  <c r="AU215" i="9"/>
  <c r="D237" i="28" s="1"/>
  <c r="AS216" i="9"/>
  <c r="AT216" i="9"/>
  <c r="C238" i="28" s="1"/>
  <c r="E238" i="28" s="1"/>
  <c r="AU216" i="9"/>
  <c r="D238" i="28" s="1"/>
  <c r="AS217" i="9"/>
  <c r="B239" i="28" s="1"/>
  <c r="AT217" i="9"/>
  <c r="C239" i="28" s="1"/>
  <c r="E239" i="28" s="1"/>
  <c r="AU217" i="9"/>
  <c r="D239" i="28" s="1"/>
  <c r="AS218" i="9"/>
  <c r="B240" i="28" s="1"/>
  <c r="AT218" i="9"/>
  <c r="C240" i="28" s="1"/>
  <c r="E240" i="28" s="1"/>
  <c r="AU218" i="9"/>
  <c r="D240" i="28" s="1"/>
  <c r="AS219" i="9"/>
  <c r="B241" i="28" s="1"/>
  <c r="AT219" i="9"/>
  <c r="C241" i="28" s="1"/>
  <c r="E241" i="28" s="1"/>
  <c r="AU219" i="9"/>
  <c r="D241" i="28" s="1"/>
  <c r="AS220" i="9"/>
  <c r="B242" i="28" s="1"/>
  <c r="AT220" i="9"/>
  <c r="C242" i="28" s="1"/>
  <c r="E242" i="28" s="1"/>
  <c r="AU220" i="9"/>
  <c r="D242" i="28" s="1"/>
  <c r="AS221" i="9"/>
  <c r="B243" i="28" s="1"/>
  <c r="AT221" i="9"/>
  <c r="C243" i="28" s="1"/>
  <c r="E243" i="28" s="1"/>
  <c r="AU221" i="9"/>
  <c r="D243" i="28" s="1"/>
  <c r="AS222" i="9"/>
  <c r="B244" i="28" s="1"/>
  <c r="AT222" i="9"/>
  <c r="C244" i="28" s="1"/>
  <c r="E244" i="28" s="1"/>
  <c r="AU222" i="9"/>
  <c r="D244" i="28" s="1"/>
  <c r="AS223" i="9"/>
  <c r="B245" i="28" s="1"/>
  <c r="AT223" i="9"/>
  <c r="C245" i="28" s="1"/>
  <c r="E245" i="28" s="1"/>
  <c r="AU223" i="9"/>
  <c r="D245" i="28" s="1"/>
  <c r="AS224" i="9"/>
  <c r="B246" i="28" s="1"/>
  <c r="AT224" i="9"/>
  <c r="C246" i="28" s="1"/>
  <c r="E246" i="28" s="1"/>
  <c r="AU224" i="9"/>
  <c r="D246" i="28" s="1"/>
  <c r="AS225" i="9"/>
  <c r="B247" i="28" s="1"/>
  <c r="AT225" i="9"/>
  <c r="C247" i="28" s="1"/>
  <c r="E247" i="28" s="1"/>
  <c r="AU225" i="9"/>
  <c r="D247" i="28" s="1"/>
  <c r="AS226" i="9"/>
  <c r="B248" i="28" s="1"/>
  <c r="AT226" i="9"/>
  <c r="C248" i="28" s="1"/>
  <c r="E248" i="28" s="1"/>
  <c r="AU226" i="9"/>
  <c r="D248" i="28" s="1"/>
  <c r="AS227" i="9"/>
  <c r="B249" i="28" s="1"/>
  <c r="AT227" i="9"/>
  <c r="C249" i="28" s="1"/>
  <c r="E249" i="28" s="1"/>
  <c r="AU227" i="9"/>
  <c r="D249" i="28" s="1"/>
  <c r="AS228" i="9"/>
  <c r="AT228" i="9"/>
  <c r="C250" i="28" s="1"/>
  <c r="E250" i="28" s="1"/>
  <c r="AU228" i="9"/>
  <c r="D250" i="28" s="1"/>
  <c r="AS229" i="9"/>
  <c r="AT229" i="9"/>
  <c r="C251" i="28" s="1"/>
  <c r="E251" i="28" s="1"/>
  <c r="AU229" i="9"/>
  <c r="D251" i="28" s="1"/>
  <c r="AS230" i="9"/>
  <c r="B252" i="28" s="1"/>
  <c r="AT230" i="9"/>
  <c r="C252" i="28" s="1"/>
  <c r="E252" i="28" s="1"/>
  <c r="AU230" i="9"/>
  <c r="D252" i="28" s="1"/>
  <c r="AS231" i="9"/>
  <c r="AT231" i="9"/>
  <c r="C253" i="28" s="1"/>
  <c r="E253" i="28" s="1"/>
  <c r="AU231" i="9"/>
  <c r="D253" i="28" s="1"/>
  <c r="AS232" i="9"/>
  <c r="B254" i="28" s="1"/>
  <c r="AT232" i="9"/>
  <c r="C254" i="28" s="1"/>
  <c r="E254" i="28" s="1"/>
  <c r="AU232" i="9"/>
  <c r="D254" i="28" s="1"/>
  <c r="AS233" i="9"/>
  <c r="B255" i="28" s="1"/>
  <c r="AT233" i="9"/>
  <c r="C255" i="28" s="1"/>
  <c r="E255" i="28" s="1"/>
  <c r="AU233" i="9"/>
  <c r="D255" i="28" s="1"/>
  <c r="AS234" i="9"/>
  <c r="B256" i="28" s="1"/>
  <c r="AT234" i="9"/>
  <c r="C256" i="28" s="1"/>
  <c r="E256" i="28" s="1"/>
  <c r="AU234" i="9"/>
  <c r="D256" i="28" s="1"/>
  <c r="AS235" i="9"/>
  <c r="B257" i="28" s="1"/>
  <c r="AT235" i="9"/>
  <c r="C257" i="28" s="1"/>
  <c r="E257" i="28" s="1"/>
  <c r="AU235" i="9"/>
  <c r="D257" i="28" s="1"/>
  <c r="AS236" i="9"/>
  <c r="B258" i="28" s="1"/>
  <c r="AT236" i="9"/>
  <c r="C258" i="28" s="1"/>
  <c r="E258" i="28" s="1"/>
  <c r="AU236" i="9"/>
  <c r="D258" i="28" s="1"/>
  <c r="AS237" i="9"/>
  <c r="B259" i="28" s="1"/>
  <c r="AT237" i="9"/>
  <c r="C259" i="28" s="1"/>
  <c r="E259" i="28" s="1"/>
  <c r="AU237" i="9"/>
  <c r="D259" i="28" s="1"/>
  <c r="AS238" i="9"/>
  <c r="B260" i="28" s="1"/>
  <c r="AT238" i="9"/>
  <c r="C260" i="28" s="1"/>
  <c r="E260" i="28" s="1"/>
  <c r="AU238" i="9"/>
  <c r="D260" i="28" s="1"/>
  <c r="AS239" i="9"/>
  <c r="B261" i="28" s="1"/>
  <c r="AT239" i="9"/>
  <c r="C261" i="28" s="1"/>
  <c r="E261" i="28" s="1"/>
  <c r="AU239" i="9"/>
  <c r="D261" i="28" s="1"/>
  <c r="AS240" i="9"/>
  <c r="B262" i="28" s="1"/>
  <c r="AT240" i="9"/>
  <c r="C262" i="28" s="1"/>
  <c r="E262" i="28" s="1"/>
  <c r="AU240" i="9"/>
  <c r="D262" i="28" s="1"/>
  <c r="AS241" i="9"/>
  <c r="B263" i="28" s="1"/>
  <c r="AT241" i="9"/>
  <c r="C263" i="28" s="1"/>
  <c r="E263" i="28" s="1"/>
  <c r="AU241" i="9"/>
  <c r="D263" i="28" s="1"/>
  <c r="AS242" i="9"/>
  <c r="B264" i="28" s="1"/>
  <c r="AT242" i="9"/>
  <c r="C264" i="28" s="1"/>
  <c r="E264" i="28" s="1"/>
  <c r="AU242" i="9"/>
  <c r="D264" i="28" s="1"/>
  <c r="AS243" i="9"/>
  <c r="AT243" i="9"/>
  <c r="C265" i="28" s="1"/>
  <c r="E265" i="28" s="1"/>
  <c r="AU243" i="9"/>
  <c r="D265" i="28" s="1"/>
  <c r="AS244" i="9"/>
  <c r="B266" i="28" s="1"/>
  <c r="AT244" i="9"/>
  <c r="C266" i="28" s="1"/>
  <c r="E266" i="28" s="1"/>
  <c r="AU244" i="9"/>
  <c r="D266" i="28" s="1"/>
  <c r="AS245" i="9"/>
  <c r="B267" i="28" s="1"/>
  <c r="AT245" i="9"/>
  <c r="C267" i="28" s="1"/>
  <c r="E267" i="28" s="1"/>
  <c r="AU245" i="9"/>
  <c r="D267" i="28" s="1"/>
  <c r="AS246" i="9"/>
  <c r="B268" i="28" s="1"/>
  <c r="AT246" i="9"/>
  <c r="C268" i="28" s="1"/>
  <c r="E268" i="28" s="1"/>
  <c r="AU246" i="9"/>
  <c r="D268" i="28" s="1"/>
  <c r="AS247" i="9"/>
  <c r="B269" i="28" s="1"/>
  <c r="AT247" i="9"/>
  <c r="C269" i="28" s="1"/>
  <c r="E269" i="28" s="1"/>
  <c r="AU247" i="9"/>
  <c r="D269" i="28" s="1"/>
  <c r="AS248" i="9"/>
  <c r="B270" i="28" s="1"/>
  <c r="AT248" i="9"/>
  <c r="C270" i="28" s="1"/>
  <c r="E270" i="28" s="1"/>
  <c r="AU248" i="9"/>
  <c r="D270" i="28" s="1"/>
  <c r="AS249" i="9"/>
  <c r="B271" i="28" s="1"/>
  <c r="AT249" i="9"/>
  <c r="C271" i="28" s="1"/>
  <c r="E271" i="28" s="1"/>
  <c r="AU249" i="9"/>
  <c r="D271" i="28" s="1"/>
  <c r="AS250" i="9"/>
  <c r="B272" i="28" s="1"/>
  <c r="AT250" i="9"/>
  <c r="C272" i="28" s="1"/>
  <c r="E272" i="28" s="1"/>
  <c r="AU250" i="9"/>
  <c r="D272" i="28" s="1"/>
  <c r="AS251" i="9"/>
  <c r="B273" i="28" s="1"/>
  <c r="AT251" i="9"/>
  <c r="C273" i="28" s="1"/>
  <c r="E273" i="28" s="1"/>
  <c r="AU251" i="9"/>
  <c r="D273" i="28" s="1"/>
  <c r="AS252" i="9"/>
  <c r="B274" i="28" s="1"/>
  <c r="AT252" i="9"/>
  <c r="C274" i="28" s="1"/>
  <c r="E274" i="28" s="1"/>
  <c r="AU252" i="9"/>
  <c r="D274" i="28" s="1"/>
  <c r="AS253" i="9"/>
  <c r="B275" i="28" s="1"/>
  <c r="AT253" i="9"/>
  <c r="C275" i="28" s="1"/>
  <c r="E275" i="28" s="1"/>
  <c r="AU253" i="9"/>
  <c r="D275" i="28" s="1"/>
  <c r="AS254" i="9"/>
  <c r="B276" i="28" s="1"/>
  <c r="AT254" i="9"/>
  <c r="C276" i="28" s="1"/>
  <c r="E276" i="28" s="1"/>
  <c r="AU254" i="9"/>
  <c r="D276" i="28" s="1"/>
  <c r="AS255" i="9"/>
  <c r="B277" i="28" s="1"/>
  <c r="AT255" i="9"/>
  <c r="C277" i="28" s="1"/>
  <c r="E277" i="28" s="1"/>
  <c r="AU255" i="9"/>
  <c r="D277" i="28" s="1"/>
  <c r="AS256" i="9"/>
  <c r="B278" i="28" s="1"/>
  <c r="AT256" i="9"/>
  <c r="C278" i="28" s="1"/>
  <c r="E278" i="28" s="1"/>
  <c r="AU256" i="9"/>
  <c r="D278" i="28" s="1"/>
  <c r="AS257" i="9"/>
  <c r="B279" i="28" s="1"/>
  <c r="AT257" i="9"/>
  <c r="C279" i="28" s="1"/>
  <c r="E279" i="28" s="1"/>
  <c r="AU257" i="9"/>
  <c r="D279" i="28" s="1"/>
  <c r="AS258" i="9"/>
  <c r="B280" i="28" s="1"/>
  <c r="AT258" i="9"/>
  <c r="C280" i="28" s="1"/>
  <c r="E280" i="28" s="1"/>
  <c r="AU258" i="9"/>
  <c r="D280" i="28" s="1"/>
  <c r="AS259" i="9"/>
  <c r="AT259" i="9"/>
  <c r="C281" i="28" s="1"/>
  <c r="E281" i="28" s="1"/>
  <c r="AU259" i="9"/>
  <c r="D281" i="28" s="1"/>
  <c r="AS260" i="9"/>
  <c r="B282" i="28" s="1"/>
  <c r="AT260" i="9"/>
  <c r="C282" i="28" s="1"/>
  <c r="E282" i="28" s="1"/>
  <c r="AU260" i="9"/>
  <c r="D282" i="28" s="1"/>
  <c r="AS261" i="9"/>
  <c r="B283" i="28" s="1"/>
  <c r="AT261" i="9"/>
  <c r="C283" i="28" s="1"/>
  <c r="E283" i="28" s="1"/>
  <c r="AU261" i="9"/>
  <c r="D283" i="28" s="1"/>
  <c r="AS262" i="9"/>
  <c r="B284" i="28" s="1"/>
  <c r="AT262" i="9"/>
  <c r="C284" i="28" s="1"/>
  <c r="E284" i="28" s="1"/>
  <c r="AU262" i="9"/>
  <c r="D284" i="28" s="1"/>
  <c r="AS263" i="9"/>
  <c r="B285" i="28" s="1"/>
  <c r="AT263" i="9"/>
  <c r="C285" i="28" s="1"/>
  <c r="E285" i="28" s="1"/>
  <c r="AU263" i="9"/>
  <c r="D285" i="28" s="1"/>
  <c r="AS264" i="9"/>
  <c r="B286" i="28" s="1"/>
  <c r="AT264" i="9"/>
  <c r="C286" i="28" s="1"/>
  <c r="E286" i="28" s="1"/>
  <c r="AU264" i="9"/>
  <c r="D286" i="28" s="1"/>
  <c r="AS265" i="9"/>
  <c r="B287" i="28" s="1"/>
  <c r="AT265" i="9"/>
  <c r="C287" i="28" s="1"/>
  <c r="E287" i="28" s="1"/>
  <c r="AU265" i="9"/>
  <c r="D287" i="28" s="1"/>
  <c r="AS266" i="9"/>
  <c r="B288" i="28" s="1"/>
  <c r="AT266" i="9"/>
  <c r="C288" i="28" s="1"/>
  <c r="E288" i="28" s="1"/>
  <c r="AU266" i="9"/>
  <c r="D288" i="28" s="1"/>
  <c r="AS267" i="9"/>
  <c r="B289" i="28" s="1"/>
  <c r="AT267" i="9"/>
  <c r="AU267" i="9"/>
  <c r="D289" i="28" s="1"/>
  <c r="AS268" i="9"/>
  <c r="AT268" i="9"/>
  <c r="C290" i="28" s="1"/>
  <c r="E290" i="28" s="1"/>
  <c r="AU268" i="9"/>
  <c r="D290" i="28" s="1"/>
  <c r="AS269" i="9"/>
  <c r="B291" i="28" s="1"/>
  <c r="AT269" i="9"/>
  <c r="C291" i="28" s="1"/>
  <c r="E291" i="28" s="1"/>
  <c r="AU269" i="9"/>
  <c r="D291" i="28" s="1"/>
  <c r="AS270" i="9"/>
  <c r="B292" i="28" s="1"/>
  <c r="AT270" i="9"/>
  <c r="C292" i="28" s="1"/>
  <c r="E292" i="28" s="1"/>
  <c r="AU270" i="9"/>
  <c r="D292" i="28" s="1"/>
  <c r="AS271" i="9"/>
  <c r="B293" i="28" s="1"/>
  <c r="AT271" i="9"/>
  <c r="C293" i="28" s="1"/>
  <c r="E293" i="28" s="1"/>
  <c r="AU271" i="9"/>
  <c r="D293" i="28" s="1"/>
  <c r="AS272" i="9"/>
  <c r="B294" i="28" s="1"/>
  <c r="AT272" i="9"/>
  <c r="C294" i="28" s="1"/>
  <c r="E294" i="28" s="1"/>
  <c r="AU272" i="9"/>
  <c r="D294" i="28" s="1"/>
  <c r="AS273" i="9"/>
  <c r="B295" i="28" s="1"/>
  <c r="AT273" i="9"/>
  <c r="C295" i="28" s="1"/>
  <c r="E295" i="28" s="1"/>
  <c r="AU273" i="9"/>
  <c r="D295" i="28" s="1"/>
  <c r="AS274" i="9"/>
  <c r="B296" i="28" s="1"/>
  <c r="AT274" i="9"/>
  <c r="C296" i="28" s="1"/>
  <c r="E296" i="28" s="1"/>
  <c r="AU274" i="9"/>
  <c r="D296" i="28" s="1"/>
  <c r="AS275" i="9"/>
  <c r="B297" i="28" s="1"/>
  <c r="AT275" i="9"/>
  <c r="C297" i="28" s="1"/>
  <c r="E297" i="28" s="1"/>
  <c r="AU275" i="9"/>
  <c r="D297" i="28" s="1"/>
  <c r="AS276" i="9"/>
  <c r="B298" i="28" s="1"/>
  <c r="AT276" i="9"/>
  <c r="C298" i="28" s="1"/>
  <c r="E298" i="28" s="1"/>
  <c r="AU276" i="9"/>
  <c r="D298" i="28" s="1"/>
  <c r="AS277" i="9"/>
  <c r="B299" i="28" s="1"/>
  <c r="AT277" i="9"/>
  <c r="C299" i="28" s="1"/>
  <c r="E299" i="28" s="1"/>
  <c r="AU277" i="9"/>
  <c r="D299" i="28" s="1"/>
  <c r="AS278" i="9"/>
  <c r="B300" i="28" s="1"/>
  <c r="AT278" i="9"/>
  <c r="C300" i="28" s="1"/>
  <c r="E300" i="28" s="1"/>
  <c r="AU278" i="9"/>
  <c r="D300" i="28" s="1"/>
  <c r="AS279" i="9"/>
  <c r="B301" i="28" s="1"/>
  <c r="AT279" i="9"/>
  <c r="C301" i="28" s="1"/>
  <c r="E301" i="28" s="1"/>
  <c r="AU279" i="9"/>
  <c r="D301" i="28" s="1"/>
  <c r="AS280" i="9"/>
  <c r="B302" i="28" s="1"/>
  <c r="AT280" i="9"/>
  <c r="C302" i="28" s="1"/>
  <c r="E302" i="28" s="1"/>
  <c r="AU280" i="9"/>
  <c r="D302" i="28" s="1"/>
  <c r="AS281" i="9"/>
  <c r="B303" i="28" s="1"/>
  <c r="AT281" i="9"/>
  <c r="C303" i="28" s="1"/>
  <c r="E303" i="28" s="1"/>
  <c r="AU281" i="9"/>
  <c r="D303" i="28" s="1"/>
  <c r="AS282" i="9"/>
  <c r="B304" i="28" s="1"/>
  <c r="AT282" i="9"/>
  <c r="C304" i="28" s="1"/>
  <c r="E304" i="28" s="1"/>
  <c r="AU282" i="9"/>
  <c r="D304" i="28" s="1"/>
  <c r="AS283" i="9"/>
  <c r="B305" i="28" s="1"/>
  <c r="AT283" i="9"/>
  <c r="C305" i="28" s="1"/>
  <c r="E305" i="28" s="1"/>
  <c r="AU283" i="9"/>
  <c r="D305" i="28" s="1"/>
  <c r="AV283" i="9"/>
  <c r="AS284" i="9"/>
  <c r="B306" i="28" s="1"/>
  <c r="AT284" i="9"/>
  <c r="C306" i="28" s="1"/>
  <c r="E306" i="28" s="1"/>
  <c r="AU284" i="9"/>
  <c r="D306" i="28" s="1"/>
  <c r="AS285" i="9"/>
  <c r="AT285" i="9"/>
  <c r="C307" i="28" s="1"/>
  <c r="E307" i="28" s="1"/>
  <c r="AU285" i="9"/>
  <c r="D307" i="28" s="1"/>
  <c r="AS286" i="9"/>
  <c r="B308" i="28" s="1"/>
  <c r="AT286" i="9"/>
  <c r="C308" i="28" s="1"/>
  <c r="E308" i="28" s="1"/>
  <c r="AU286" i="9"/>
  <c r="D308" i="28" s="1"/>
  <c r="AS287" i="9"/>
  <c r="B309" i="28" s="1"/>
  <c r="AT287" i="9"/>
  <c r="C309" i="28" s="1"/>
  <c r="E309" i="28" s="1"/>
  <c r="AU287" i="9"/>
  <c r="D309" i="28" s="1"/>
  <c r="AS288" i="9"/>
  <c r="B310" i="28" s="1"/>
  <c r="AT288" i="9"/>
  <c r="C310" i="28" s="1"/>
  <c r="E310" i="28" s="1"/>
  <c r="AU288" i="9"/>
  <c r="D310" i="28" s="1"/>
  <c r="AS289" i="9"/>
  <c r="B311" i="28" s="1"/>
  <c r="AT289" i="9"/>
  <c r="C311" i="28" s="1"/>
  <c r="E311" i="28" s="1"/>
  <c r="AU289" i="9"/>
  <c r="D311" i="28" s="1"/>
  <c r="AS290" i="9"/>
  <c r="B312" i="28" s="1"/>
  <c r="AT290" i="9"/>
  <c r="C312" i="28" s="1"/>
  <c r="E312" i="28" s="1"/>
  <c r="AU290" i="9"/>
  <c r="D312" i="28" s="1"/>
  <c r="AS291" i="9"/>
  <c r="AT291" i="9"/>
  <c r="C313" i="28" s="1"/>
  <c r="E313" i="28" s="1"/>
  <c r="AU291" i="9"/>
  <c r="D313" i="28" s="1"/>
  <c r="AS292" i="9"/>
  <c r="B314" i="28" s="1"/>
  <c r="AT292" i="9"/>
  <c r="C314" i="28" s="1"/>
  <c r="E314" i="28" s="1"/>
  <c r="AU292" i="9"/>
  <c r="D314" i="28" s="1"/>
  <c r="AS293" i="9"/>
  <c r="B315" i="28" s="1"/>
  <c r="AT293" i="9"/>
  <c r="C315" i="28" s="1"/>
  <c r="E315" i="28" s="1"/>
  <c r="AU293" i="9"/>
  <c r="D315" i="28" s="1"/>
  <c r="AS294" i="9"/>
  <c r="B316" i="28" s="1"/>
  <c r="AT294" i="9"/>
  <c r="C316" i="28" s="1"/>
  <c r="E316" i="28" s="1"/>
  <c r="AU294" i="9"/>
  <c r="D316" i="28" s="1"/>
  <c r="AS295" i="9"/>
  <c r="B317" i="28" s="1"/>
  <c r="AT295" i="9"/>
  <c r="C317" i="28" s="1"/>
  <c r="E317" i="28" s="1"/>
  <c r="AU295" i="9"/>
  <c r="D317" i="28" s="1"/>
  <c r="AS296" i="9"/>
  <c r="B318" i="28" s="1"/>
  <c r="AT296" i="9"/>
  <c r="C318" i="28" s="1"/>
  <c r="E318" i="28" s="1"/>
  <c r="AU296" i="9"/>
  <c r="D318" i="28" s="1"/>
  <c r="AS297" i="9"/>
  <c r="B319" i="28" s="1"/>
  <c r="AT297" i="9"/>
  <c r="C319" i="28" s="1"/>
  <c r="E319" i="28" s="1"/>
  <c r="AU297" i="9"/>
  <c r="D319" i="28" s="1"/>
  <c r="AS298" i="9"/>
  <c r="B320" i="28" s="1"/>
  <c r="AT298" i="9"/>
  <c r="C320" i="28" s="1"/>
  <c r="E320" i="28" s="1"/>
  <c r="AU298" i="9"/>
  <c r="D320" i="28" s="1"/>
  <c r="AS299" i="9"/>
  <c r="B321" i="28" s="1"/>
  <c r="AT299" i="9"/>
  <c r="C321" i="28" s="1"/>
  <c r="E321" i="28" s="1"/>
  <c r="AU299" i="9"/>
  <c r="D321" i="28" s="1"/>
  <c r="AS300" i="9"/>
  <c r="B322" i="28" s="1"/>
  <c r="AT300" i="9"/>
  <c r="C322" i="28" s="1"/>
  <c r="E322" i="28" s="1"/>
  <c r="AU300" i="9"/>
  <c r="D322" i="28" s="1"/>
  <c r="AS301" i="9"/>
  <c r="B323" i="28" s="1"/>
  <c r="AT301" i="9"/>
  <c r="C323" i="28" s="1"/>
  <c r="E323" i="28" s="1"/>
  <c r="AU301" i="9"/>
  <c r="D323" i="28" s="1"/>
  <c r="AS302" i="9"/>
  <c r="B324" i="28" s="1"/>
  <c r="AT302" i="9"/>
  <c r="C324" i="28" s="1"/>
  <c r="E324" i="28" s="1"/>
  <c r="AU302" i="9"/>
  <c r="D324" i="28" s="1"/>
  <c r="AS303" i="9"/>
  <c r="B325" i="28" s="1"/>
  <c r="AT303" i="9"/>
  <c r="C325" i="28" s="1"/>
  <c r="E325" i="28" s="1"/>
  <c r="AU303" i="9"/>
  <c r="D325" i="28" s="1"/>
  <c r="AS304" i="9"/>
  <c r="B326" i="28" s="1"/>
  <c r="AT304" i="9"/>
  <c r="C326" i="28" s="1"/>
  <c r="E326" i="28" s="1"/>
  <c r="AU304" i="9"/>
  <c r="D326" i="28" s="1"/>
  <c r="AS305" i="9"/>
  <c r="B327" i="28" s="1"/>
  <c r="AT305" i="9"/>
  <c r="C327" i="28" s="1"/>
  <c r="E327" i="28" s="1"/>
  <c r="AU305" i="9"/>
  <c r="D327" i="28" s="1"/>
  <c r="AS306" i="9"/>
  <c r="B328" i="28" s="1"/>
  <c r="AT306" i="9"/>
  <c r="C328" i="28" s="1"/>
  <c r="E328" i="28" s="1"/>
  <c r="AU306" i="9"/>
  <c r="D328" i="28" s="1"/>
  <c r="AS307" i="9"/>
  <c r="B329" i="28" s="1"/>
  <c r="AT307" i="9"/>
  <c r="C329" i="28" s="1"/>
  <c r="E329" i="28" s="1"/>
  <c r="AU307" i="9"/>
  <c r="D329" i="28" s="1"/>
  <c r="AS308" i="9"/>
  <c r="B330" i="28" s="1"/>
  <c r="AT308" i="9"/>
  <c r="C330" i="28" s="1"/>
  <c r="E330" i="28" s="1"/>
  <c r="AU308" i="9"/>
  <c r="D330" i="28" s="1"/>
  <c r="AS309" i="9"/>
  <c r="B331" i="28" s="1"/>
  <c r="AT309" i="9"/>
  <c r="C331" i="28" s="1"/>
  <c r="E331" i="28" s="1"/>
  <c r="AU309" i="9"/>
  <c r="D331" i="28" s="1"/>
  <c r="AS310" i="9"/>
  <c r="B332" i="28" s="1"/>
  <c r="AT310" i="9"/>
  <c r="C332" i="28" s="1"/>
  <c r="E332" i="28" s="1"/>
  <c r="AU310" i="9"/>
  <c r="D332" i="28" s="1"/>
  <c r="AS311" i="9"/>
  <c r="B333" i="28" s="1"/>
  <c r="AT311" i="9"/>
  <c r="C333" i="28" s="1"/>
  <c r="E333" i="28" s="1"/>
  <c r="AU311" i="9"/>
  <c r="D333" i="28" s="1"/>
  <c r="AS312" i="9"/>
  <c r="B334" i="28" s="1"/>
  <c r="AT312" i="9"/>
  <c r="C334" i="28" s="1"/>
  <c r="E334" i="28" s="1"/>
  <c r="AU312" i="9"/>
  <c r="D334" i="28" s="1"/>
  <c r="AS313" i="9"/>
  <c r="B335" i="28" s="1"/>
  <c r="AT313" i="9"/>
  <c r="C335" i="28" s="1"/>
  <c r="E335" i="28" s="1"/>
  <c r="AU313" i="9"/>
  <c r="D335" i="28" s="1"/>
  <c r="AS314" i="9"/>
  <c r="B336" i="28" s="1"/>
  <c r="AT314" i="9"/>
  <c r="C336" i="28" s="1"/>
  <c r="E336" i="28" s="1"/>
  <c r="AU314" i="9"/>
  <c r="D336" i="28" s="1"/>
  <c r="AS315" i="9"/>
  <c r="B337" i="28" s="1"/>
  <c r="AT315" i="9"/>
  <c r="C337" i="28" s="1"/>
  <c r="E337" i="28" s="1"/>
  <c r="AU315" i="9"/>
  <c r="D337" i="28" s="1"/>
  <c r="AS316" i="9"/>
  <c r="B338" i="28" s="1"/>
  <c r="AT316" i="9"/>
  <c r="C338" i="28" s="1"/>
  <c r="E338" i="28" s="1"/>
  <c r="AU316" i="9"/>
  <c r="D338" i="28" s="1"/>
  <c r="AS317" i="9"/>
  <c r="B339" i="28" s="1"/>
  <c r="AT317" i="9"/>
  <c r="C339" i="28" s="1"/>
  <c r="E339" i="28" s="1"/>
  <c r="AU317" i="9"/>
  <c r="D339" i="28" s="1"/>
  <c r="AS318" i="9"/>
  <c r="B340" i="28" s="1"/>
  <c r="AT318" i="9"/>
  <c r="C340" i="28" s="1"/>
  <c r="E340" i="28" s="1"/>
  <c r="AU318" i="9"/>
  <c r="D340" i="28" s="1"/>
  <c r="AS319" i="9"/>
  <c r="B341" i="28" s="1"/>
  <c r="AT319" i="9"/>
  <c r="C341" i="28" s="1"/>
  <c r="E341" i="28" s="1"/>
  <c r="AU319" i="9"/>
  <c r="D341" i="28" s="1"/>
  <c r="AS320" i="9"/>
  <c r="B342" i="28" s="1"/>
  <c r="AT320" i="9"/>
  <c r="C342" i="28" s="1"/>
  <c r="E342" i="28" s="1"/>
  <c r="AU320" i="9"/>
  <c r="D342" i="28" s="1"/>
  <c r="AS321" i="9"/>
  <c r="B343" i="28" s="1"/>
  <c r="AT321" i="9"/>
  <c r="C343" i="28" s="1"/>
  <c r="E343" i="28" s="1"/>
  <c r="AU321" i="9"/>
  <c r="D343" i="28" s="1"/>
  <c r="AS322" i="9"/>
  <c r="B344" i="28" s="1"/>
  <c r="AT322" i="9"/>
  <c r="C344" i="28" s="1"/>
  <c r="E344" i="28" s="1"/>
  <c r="AU322" i="9"/>
  <c r="D344" i="28" s="1"/>
  <c r="AS323" i="9"/>
  <c r="B345" i="28" s="1"/>
  <c r="AT323" i="9"/>
  <c r="C345" i="28" s="1"/>
  <c r="E345" i="28" s="1"/>
  <c r="AU323" i="9"/>
  <c r="D345" i="28" s="1"/>
  <c r="AS324" i="9"/>
  <c r="B346" i="28" s="1"/>
  <c r="AT324" i="9"/>
  <c r="C346" i="28" s="1"/>
  <c r="E346" i="28" s="1"/>
  <c r="AU324" i="9"/>
  <c r="D346" i="28" s="1"/>
  <c r="AS325" i="9"/>
  <c r="B347" i="28" s="1"/>
  <c r="AT325" i="9"/>
  <c r="C347" i="28" s="1"/>
  <c r="E347" i="28" s="1"/>
  <c r="AU325" i="9"/>
  <c r="D347" i="28" s="1"/>
  <c r="AS326" i="9"/>
  <c r="B348" i="28" s="1"/>
  <c r="AT326" i="9"/>
  <c r="C348" i="28" s="1"/>
  <c r="E348" i="28" s="1"/>
  <c r="AU326" i="9"/>
  <c r="D348" i="28" s="1"/>
  <c r="AS327" i="9"/>
  <c r="B349" i="28" s="1"/>
  <c r="AT327" i="9"/>
  <c r="C349" i="28" s="1"/>
  <c r="E349" i="28" s="1"/>
  <c r="AU327" i="9"/>
  <c r="D349" i="28" s="1"/>
  <c r="AS328" i="9"/>
  <c r="B350" i="28" s="1"/>
  <c r="AT328" i="9"/>
  <c r="C350" i="28" s="1"/>
  <c r="E350" i="28" s="1"/>
  <c r="AU328" i="9"/>
  <c r="D350" i="28" s="1"/>
  <c r="AS329" i="9"/>
  <c r="B351" i="28" s="1"/>
  <c r="AT329" i="9"/>
  <c r="C351" i="28" s="1"/>
  <c r="E351" i="28" s="1"/>
  <c r="AU329" i="9"/>
  <c r="D351" i="28" s="1"/>
  <c r="AS330" i="9"/>
  <c r="B352" i="28" s="1"/>
  <c r="AT330" i="9"/>
  <c r="C352" i="28" s="1"/>
  <c r="E352" i="28" s="1"/>
  <c r="AU330" i="9"/>
  <c r="D352" i="28" s="1"/>
  <c r="AS331" i="9"/>
  <c r="B353" i="28" s="1"/>
  <c r="AT331" i="9"/>
  <c r="C353" i="28" s="1"/>
  <c r="E353" i="28" s="1"/>
  <c r="AU331" i="9"/>
  <c r="D353" i="28" s="1"/>
  <c r="AS332" i="9"/>
  <c r="B354" i="28" s="1"/>
  <c r="AT332" i="9"/>
  <c r="C354" i="28" s="1"/>
  <c r="E354" i="28" s="1"/>
  <c r="AU332" i="9"/>
  <c r="D354" i="28" s="1"/>
  <c r="AS333" i="9"/>
  <c r="AT333" i="9"/>
  <c r="C355" i="28" s="1"/>
  <c r="E355" i="28" s="1"/>
  <c r="AU333" i="9"/>
  <c r="D355" i="28" s="1"/>
  <c r="AS334" i="9"/>
  <c r="B356" i="28" s="1"/>
  <c r="AT334" i="9"/>
  <c r="C356" i="28" s="1"/>
  <c r="E356" i="28" s="1"/>
  <c r="AU334" i="9"/>
  <c r="D356" i="28" s="1"/>
  <c r="AS335" i="9"/>
  <c r="B357" i="28" s="1"/>
  <c r="AT335" i="9"/>
  <c r="C357" i="28" s="1"/>
  <c r="E357" i="28" s="1"/>
  <c r="AU335" i="9"/>
  <c r="D357" i="28" s="1"/>
  <c r="AS336" i="9"/>
  <c r="B358" i="28" s="1"/>
  <c r="AT336" i="9"/>
  <c r="C358" i="28" s="1"/>
  <c r="E358" i="28" s="1"/>
  <c r="AU336" i="9"/>
  <c r="D358" i="28" s="1"/>
  <c r="AS337" i="9"/>
  <c r="AT337" i="9"/>
  <c r="C359" i="28" s="1"/>
  <c r="E359" i="28" s="1"/>
  <c r="AU337" i="9"/>
  <c r="D359" i="28" s="1"/>
  <c r="AS338" i="9"/>
  <c r="B360" i="28" s="1"/>
  <c r="AT338" i="9"/>
  <c r="C360" i="28" s="1"/>
  <c r="E360" i="28" s="1"/>
  <c r="AU338" i="9"/>
  <c r="D360" i="28" s="1"/>
  <c r="AS339" i="9"/>
  <c r="B361" i="28" s="1"/>
  <c r="AT339" i="9"/>
  <c r="C361" i="28" s="1"/>
  <c r="E361" i="28" s="1"/>
  <c r="AU339" i="9"/>
  <c r="D361" i="28" s="1"/>
  <c r="AS340" i="9"/>
  <c r="B362" i="28" s="1"/>
  <c r="AT340" i="9"/>
  <c r="C362" i="28" s="1"/>
  <c r="E362" i="28" s="1"/>
  <c r="AU340" i="9"/>
  <c r="D362" i="28" s="1"/>
  <c r="AS341" i="9"/>
  <c r="B363" i="28" s="1"/>
  <c r="AT341" i="9"/>
  <c r="C363" i="28" s="1"/>
  <c r="E363" i="28" s="1"/>
  <c r="AU341" i="9"/>
  <c r="D363" i="28" s="1"/>
  <c r="AS342" i="9"/>
  <c r="B364" i="28" s="1"/>
  <c r="AT342" i="9"/>
  <c r="C364" i="28" s="1"/>
  <c r="E364" i="28" s="1"/>
  <c r="AU342" i="9"/>
  <c r="D364" i="28" s="1"/>
  <c r="AS343" i="9"/>
  <c r="B365" i="28" s="1"/>
  <c r="AT343" i="9"/>
  <c r="C365" i="28" s="1"/>
  <c r="E365" i="28" s="1"/>
  <c r="AU343" i="9"/>
  <c r="D365" i="28" s="1"/>
  <c r="AS344" i="9"/>
  <c r="B366" i="28" s="1"/>
  <c r="AT344" i="9"/>
  <c r="C366" i="28" s="1"/>
  <c r="E366" i="28" s="1"/>
  <c r="AU344" i="9"/>
  <c r="D366" i="28" s="1"/>
  <c r="AS345" i="9"/>
  <c r="B367" i="28" s="1"/>
  <c r="AT345" i="9"/>
  <c r="C367" i="28" s="1"/>
  <c r="E367" i="28" s="1"/>
  <c r="AU345" i="9"/>
  <c r="D367" i="28" s="1"/>
  <c r="AS346" i="9"/>
  <c r="B368" i="28" s="1"/>
  <c r="AT346" i="9"/>
  <c r="C368" i="28" s="1"/>
  <c r="E368" i="28" s="1"/>
  <c r="AU346" i="9"/>
  <c r="D368" i="28" s="1"/>
  <c r="AS347" i="9"/>
  <c r="B369" i="28" s="1"/>
  <c r="AT347" i="9"/>
  <c r="C369" i="28" s="1"/>
  <c r="E369" i="28" s="1"/>
  <c r="AU347" i="9"/>
  <c r="D369" i="28" s="1"/>
  <c r="AS348" i="9"/>
  <c r="B370" i="28" s="1"/>
  <c r="AT348" i="9"/>
  <c r="C370" i="28" s="1"/>
  <c r="E370" i="28" s="1"/>
  <c r="AU348" i="9"/>
  <c r="D370" i="28" s="1"/>
  <c r="AS349" i="9"/>
  <c r="B371" i="28" s="1"/>
  <c r="AT349" i="9"/>
  <c r="C371" i="28" s="1"/>
  <c r="E371" i="28" s="1"/>
  <c r="AU349" i="9"/>
  <c r="D371" i="28" s="1"/>
  <c r="AS350" i="9"/>
  <c r="B372" i="28" s="1"/>
  <c r="AT350" i="9"/>
  <c r="C372" i="28" s="1"/>
  <c r="E372" i="28" s="1"/>
  <c r="AU350" i="9"/>
  <c r="D372" i="28" s="1"/>
  <c r="AS351" i="9"/>
  <c r="B373" i="28" s="1"/>
  <c r="AT351" i="9"/>
  <c r="C373" i="28" s="1"/>
  <c r="E373" i="28" s="1"/>
  <c r="AU351" i="9"/>
  <c r="D373" i="28" s="1"/>
  <c r="AS352" i="9"/>
  <c r="B374" i="28" s="1"/>
  <c r="AT352" i="9"/>
  <c r="C374" i="28" s="1"/>
  <c r="E374" i="28" s="1"/>
  <c r="AU352" i="9"/>
  <c r="D374" i="28" s="1"/>
  <c r="AS353" i="9"/>
  <c r="AT353" i="9"/>
  <c r="C375" i="28" s="1"/>
  <c r="E375" i="28" s="1"/>
  <c r="AU353" i="9"/>
  <c r="D375" i="28" s="1"/>
  <c r="AS354" i="9"/>
  <c r="B376" i="28" s="1"/>
  <c r="AT354" i="9"/>
  <c r="C376" i="28" s="1"/>
  <c r="E376" i="28" s="1"/>
  <c r="AU354" i="9"/>
  <c r="D376" i="28" s="1"/>
  <c r="AS355" i="9"/>
  <c r="B377" i="28" s="1"/>
  <c r="AT355" i="9"/>
  <c r="C377" i="28" s="1"/>
  <c r="E377" i="28" s="1"/>
  <c r="AU355" i="9"/>
  <c r="D377" i="28" s="1"/>
  <c r="AS356" i="9"/>
  <c r="B378" i="28" s="1"/>
  <c r="AT356" i="9"/>
  <c r="C378" i="28" s="1"/>
  <c r="E378" i="28" s="1"/>
  <c r="AU356" i="9"/>
  <c r="D378" i="28" s="1"/>
  <c r="AS357" i="9"/>
  <c r="B379" i="28" s="1"/>
  <c r="AT357" i="9"/>
  <c r="C379" i="28" s="1"/>
  <c r="E379" i="28" s="1"/>
  <c r="AU357" i="9"/>
  <c r="D379" i="28" s="1"/>
  <c r="AS358" i="9"/>
  <c r="B380" i="28" s="1"/>
  <c r="AT358" i="9"/>
  <c r="C380" i="28" s="1"/>
  <c r="E380" i="28" s="1"/>
  <c r="AU358" i="9"/>
  <c r="D380" i="28" s="1"/>
  <c r="AS359" i="9"/>
  <c r="B381" i="28" s="1"/>
  <c r="AT359" i="9"/>
  <c r="C381" i="28" s="1"/>
  <c r="E381" i="28" s="1"/>
  <c r="AU359" i="9"/>
  <c r="D381" i="28" s="1"/>
  <c r="AS360" i="9"/>
  <c r="B382" i="28" s="1"/>
  <c r="AT360" i="9"/>
  <c r="C382" i="28" s="1"/>
  <c r="E382" i="28" s="1"/>
  <c r="AU360" i="9"/>
  <c r="D382" i="28" s="1"/>
  <c r="AS361" i="9"/>
  <c r="B383" i="28" s="1"/>
  <c r="AT361" i="9"/>
  <c r="C383" i="28" s="1"/>
  <c r="E383" i="28" s="1"/>
  <c r="AU361" i="9"/>
  <c r="D383" i="28" s="1"/>
  <c r="AS362" i="9"/>
  <c r="B384" i="28" s="1"/>
  <c r="AT362" i="9"/>
  <c r="C384" i="28" s="1"/>
  <c r="E384" i="28" s="1"/>
  <c r="AU362" i="9"/>
  <c r="D384" i="28" s="1"/>
  <c r="AS363" i="9"/>
  <c r="AT363" i="9"/>
  <c r="C385" i="28" s="1"/>
  <c r="E385" i="28" s="1"/>
  <c r="AU363" i="9"/>
  <c r="D385" i="28" s="1"/>
  <c r="AS364" i="9"/>
  <c r="B386" i="28" s="1"/>
  <c r="AT364" i="9"/>
  <c r="C386" i="28" s="1"/>
  <c r="E386" i="28" s="1"/>
  <c r="AU364" i="9"/>
  <c r="D386" i="28" s="1"/>
  <c r="AS365" i="9"/>
  <c r="B387" i="28" s="1"/>
  <c r="AT365" i="9"/>
  <c r="C387" i="28" s="1"/>
  <c r="E387" i="28" s="1"/>
  <c r="AU365" i="9"/>
  <c r="D387" i="28" s="1"/>
  <c r="AS366" i="9"/>
  <c r="B388" i="28" s="1"/>
  <c r="AT366" i="9"/>
  <c r="AU366" i="9"/>
  <c r="D388" i="28" s="1"/>
  <c r="AS367" i="9"/>
  <c r="B389" i="28" s="1"/>
  <c r="AT367" i="9"/>
  <c r="C389" i="28" s="1"/>
  <c r="E389" i="28" s="1"/>
  <c r="AU367" i="9"/>
  <c r="D389" i="28" s="1"/>
  <c r="AS368" i="9"/>
  <c r="B390" i="28" s="1"/>
  <c r="AT368" i="9"/>
  <c r="C390" i="28" s="1"/>
  <c r="E390" i="28" s="1"/>
  <c r="AU368" i="9"/>
  <c r="D390" i="28" s="1"/>
  <c r="AS369" i="9"/>
  <c r="AT369" i="9"/>
  <c r="C391" i="28" s="1"/>
  <c r="E391" i="28" s="1"/>
  <c r="AU369" i="9"/>
  <c r="D391" i="28" s="1"/>
  <c r="AS370" i="9"/>
  <c r="B392" i="28" s="1"/>
  <c r="AT370" i="9"/>
  <c r="AU370" i="9"/>
  <c r="D392" i="28" s="1"/>
  <c r="AS371" i="9"/>
  <c r="B393" i="28" s="1"/>
  <c r="AT371" i="9"/>
  <c r="C393" i="28" s="1"/>
  <c r="E393" i="28" s="1"/>
  <c r="AU371" i="9"/>
  <c r="D393" i="28" s="1"/>
  <c r="AS372" i="9"/>
  <c r="B394" i="28" s="1"/>
  <c r="AT372" i="9"/>
  <c r="C394" i="28" s="1"/>
  <c r="E394" i="28" s="1"/>
  <c r="AU372" i="9"/>
  <c r="AS373" i="9"/>
  <c r="B395" i="28" s="1"/>
  <c r="AT373" i="9"/>
  <c r="C395" i="28" s="1"/>
  <c r="E395" i="28" s="1"/>
  <c r="AU373" i="9"/>
  <c r="D395" i="28" s="1"/>
  <c r="AS374" i="9"/>
  <c r="B396" i="28" s="1"/>
  <c r="AT374" i="9"/>
  <c r="C396" i="28" s="1"/>
  <c r="E396" i="28" s="1"/>
  <c r="AU374" i="9"/>
  <c r="D396" i="28" s="1"/>
  <c r="AS375" i="9"/>
  <c r="B397" i="28" s="1"/>
  <c r="AT375" i="9"/>
  <c r="C397" i="28" s="1"/>
  <c r="E397" i="28" s="1"/>
  <c r="AU375" i="9"/>
  <c r="D397" i="28" s="1"/>
  <c r="AS376" i="9"/>
  <c r="B398" i="28" s="1"/>
  <c r="AT376" i="9"/>
  <c r="C398" i="28" s="1"/>
  <c r="E398" i="28" s="1"/>
  <c r="AU376" i="9"/>
  <c r="D398" i="28" s="1"/>
  <c r="AS377" i="9"/>
  <c r="B399" i="28" s="1"/>
  <c r="AT377" i="9"/>
  <c r="C399" i="28" s="1"/>
  <c r="E399" i="28" s="1"/>
  <c r="AU377" i="9"/>
  <c r="D399" i="28" s="1"/>
  <c r="AS378" i="9"/>
  <c r="B400" i="28" s="1"/>
  <c r="AT378" i="9"/>
  <c r="C400" i="28" s="1"/>
  <c r="E400" i="28" s="1"/>
  <c r="AU378" i="9"/>
  <c r="D400" i="28" s="1"/>
  <c r="AS379" i="9"/>
  <c r="B401" i="28" s="1"/>
  <c r="AT379" i="9"/>
  <c r="C401" i="28" s="1"/>
  <c r="E401" i="28" s="1"/>
  <c r="AU379" i="9"/>
  <c r="D401" i="28" s="1"/>
  <c r="AS380" i="9"/>
  <c r="B402" i="28" s="1"/>
  <c r="AT380" i="9"/>
  <c r="C402" i="28" s="1"/>
  <c r="E402" i="28" s="1"/>
  <c r="AU380" i="9"/>
  <c r="D402" i="28" s="1"/>
  <c r="AS381" i="9"/>
  <c r="B403" i="28" s="1"/>
  <c r="AT381" i="9"/>
  <c r="C403" i="28" s="1"/>
  <c r="E403" i="28" s="1"/>
  <c r="AU381" i="9"/>
  <c r="D403" i="28" s="1"/>
  <c r="AS382" i="9"/>
  <c r="B404" i="28" s="1"/>
  <c r="AT382" i="9"/>
  <c r="C404" i="28" s="1"/>
  <c r="E404" i="28" s="1"/>
  <c r="AU382" i="9"/>
  <c r="D404" i="28" s="1"/>
  <c r="AS383" i="9"/>
  <c r="B405" i="28" s="1"/>
  <c r="AT383" i="9"/>
  <c r="C405" i="28" s="1"/>
  <c r="E405" i="28" s="1"/>
  <c r="AU383" i="9"/>
  <c r="D405" i="28" s="1"/>
  <c r="AS384" i="9"/>
  <c r="B406" i="28" s="1"/>
  <c r="AT384" i="9"/>
  <c r="AU384" i="9"/>
  <c r="D406" i="28" s="1"/>
  <c r="AS385" i="9"/>
  <c r="B407" i="28" s="1"/>
  <c r="AT385" i="9"/>
  <c r="C407" i="28" s="1"/>
  <c r="E407" i="28" s="1"/>
  <c r="AU385" i="9"/>
  <c r="D407" i="28" s="1"/>
  <c r="AS386" i="9"/>
  <c r="B408" i="28" s="1"/>
  <c r="AT386" i="9"/>
  <c r="C408" i="28" s="1"/>
  <c r="E408" i="28" s="1"/>
  <c r="AU386" i="9"/>
  <c r="D408" i="28" s="1"/>
  <c r="AS387" i="9"/>
  <c r="B409" i="28" s="1"/>
  <c r="AT387" i="9"/>
  <c r="AU387" i="9"/>
  <c r="D409" i="28" s="1"/>
  <c r="AS388" i="9"/>
  <c r="B410" i="28" s="1"/>
  <c r="AT388" i="9"/>
  <c r="C410" i="28" s="1"/>
  <c r="E410" i="28" s="1"/>
  <c r="AU388" i="9"/>
  <c r="D410" i="28" s="1"/>
  <c r="AS389" i="9"/>
  <c r="B411" i="28" s="1"/>
  <c r="AT389" i="9"/>
  <c r="AU389" i="9"/>
  <c r="D411" i="28" s="1"/>
  <c r="AS390" i="9"/>
  <c r="AT390" i="9"/>
  <c r="C412" i="28" s="1"/>
  <c r="E412" i="28" s="1"/>
  <c r="AU390" i="9"/>
  <c r="D412" i="28" s="1"/>
  <c r="AS391" i="9"/>
  <c r="B413" i="28" s="1"/>
  <c r="AT391" i="9"/>
  <c r="AU391" i="9"/>
  <c r="D413" i="28" s="1"/>
  <c r="AS392" i="9"/>
  <c r="B414" i="28" s="1"/>
  <c r="AT392" i="9"/>
  <c r="C414" i="28" s="1"/>
  <c r="E414" i="28" s="1"/>
  <c r="AU392" i="9"/>
  <c r="D414" i="28" s="1"/>
  <c r="AS393" i="9"/>
  <c r="B415" i="28" s="1"/>
  <c r="AT393" i="9"/>
  <c r="C415" i="28" s="1"/>
  <c r="E415" i="28" s="1"/>
  <c r="AU393" i="9"/>
  <c r="D415" i="28" s="1"/>
  <c r="AS394" i="9"/>
  <c r="B416" i="28" s="1"/>
  <c r="AT394" i="9"/>
  <c r="C416" i="28" s="1"/>
  <c r="E416" i="28" s="1"/>
  <c r="AU394" i="9"/>
  <c r="D416" i="28" s="1"/>
  <c r="AS395" i="9"/>
  <c r="B417" i="28" s="1"/>
  <c r="AT395" i="9"/>
  <c r="AU395" i="9"/>
  <c r="D417" i="28" s="1"/>
  <c r="AS396" i="9"/>
  <c r="B418" i="28" s="1"/>
  <c r="AT396" i="9"/>
  <c r="C418" i="28" s="1"/>
  <c r="E418" i="28" s="1"/>
  <c r="AU396" i="9"/>
  <c r="D418" i="28" s="1"/>
  <c r="AS397" i="9"/>
  <c r="B419" i="28" s="1"/>
  <c r="AT397" i="9"/>
  <c r="C419" i="28" s="1"/>
  <c r="E419" i="28" s="1"/>
  <c r="AU397" i="9"/>
  <c r="D419" i="28" s="1"/>
  <c r="AS398" i="9"/>
  <c r="AT398" i="9"/>
  <c r="C420" i="28" s="1"/>
  <c r="E420" i="28" s="1"/>
  <c r="AU398" i="9"/>
  <c r="D420" i="28" s="1"/>
  <c r="AS399" i="9"/>
  <c r="B421" i="28" s="1"/>
  <c r="AT399" i="9"/>
  <c r="AU399" i="9"/>
  <c r="D421" i="28" s="1"/>
  <c r="AS400" i="9"/>
  <c r="B422" i="28" s="1"/>
  <c r="AT400" i="9"/>
  <c r="C422" i="28" s="1"/>
  <c r="E422" i="28" s="1"/>
  <c r="AU400" i="9"/>
  <c r="D422" i="28" s="1"/>
  <c r="AS401" i="9"/>
  <c r="B423" i="28" s="1"/>
  <c r="AT401" i="9"/>
  <c r="C423" i="28" s="1"/>
  <c r="E423" i="28" s="1"/>
  <c r="AU401" i="9"/>
  <c r="D423" i="28" s="1"/>
  <c r="AS402" i="9"/>
  <c r="B424" i="28" s="1"/>
  <c r="AT402" i="9"/>
  <c r="C424" i="28" s="1"/>
  <c r="E424" i="28" s="1"/>
  <c r="AU402" i="9"/>
  <c r="D424" i="28" s="1"/>
  <c r="AS403" i="9"/>
  <c r="B425" i="28" s="1"/>
  <c r="AT403" i="9"/>
  <c r="C425" i="28" s="1"/>
  <c r="E425" i="28" s="1"/>
  <c r="AU403" i="9"/>
  <c r="D425" i="28" s="1"/>
  <c r="AS404" i="9"/>
  <c r="B426" i="28" s="1"/>
  <c r="AT404" i="9"/>
  <c r="C426" i="28" s="1"/>
  <c r="E426" i="28" s="1"/>
  <c r="AU404" i="9"/>
  <c r="D426" i="28" s="1"/>
  <c r="AS405" i="9"/>
  <c r="B427" i="28" s="1"/>
  <c r="AT405" i="9"/>
  <c r="C427" i="28" s="1"/>
  <c r="E427" i="28" s="1"/>
  <c r="AU405" i="9"/>
  <c r="D427" i="28" s="1"/>
  <c r="AS406" i="9"/>
  <c r="B428" i="28" s="1"/>
  <c r="AT406" i="9"/>
  <c r="C428" i="28" s="1"/>
  <c r="E428" i="28" s="1"/>
  <c r="AU406" i="9"/>
  <c r="D428" i="28" s="1"/>
  <c r="AS407" i="9"/>
  <c r="B429" i="28" s="1"/>
  <c r="AT407" i="9"/>
  <c r="C429" i="28" s="1"/>
  <c r="E429" i="28" s="1"/>
  <c r="AU407" i="9"/>
  <c r="D429" i="28" s="1"/>
  <c r="AS408" i="9"/>
  <c r="B430" i="28" s="1"/>
  <c r="AT408" i="9"/>
  <c r="C430" i="28" s="1"/>
  <c r="E430" i="28" s="1"/>
  <c r="AU408" i="9"/>
  <c r="D430" i="28" s="1"/>
  <c r="AS409" i="9"/>
  <c r="B431" i="28" s="1"/>
  <c r="AT409" i="9"/>
  <c r="C431" i="28" s="1"/>
  <c r="E431" i="28" s="1"/>
  <c r="AU409" i="9"/>
  <c r="D431" i="28" s="1"/>
  <c r="AS410" i="9"/>
  <c r="B432" i="28" s="1"/>
  <c r="AT410" i="9"/>
  <c r="C432" i="28" s="1"/>
  <c r="E432" i="28" s="1"/>
  <c r="AU410" i="9"/>
  <c r="D432" i="28" s="1"/>
  <c r="AS411" i="9"/>
  <c r="B433" i="28" s="1"/>
  <c r="AT411" i="9"/>
  <c r="AU411" i="9"/>
  <c r="D433" i="28" s="1"/>
  <c r="AS412" i="9"/>
  <c r="B434" i="28" s="1"/>
  <c r="AT412" i="9"/>
  <c r="C434" i="28" s="1"/>
  <c r="E434" i="28" s="1"/>
  <c r="AU412" i="9"/>
  <c r="D434" i="28" s="1"/>
  <c r="AS413" i="9"/>
  <c r="B435" i="28" s="1"/>
  <c r="AT413" i="9"/>
  <c r="C435" i="28" s="1"/>
  <c r="E435" i="28" s="1"/>
  <c r="AU413" i="9"/>
  <c r="D435" i="28" s="1"/>
  <c r="AS414" i="9"/>
  <c r="AT414" i="9"/>
  <c r="C436" i="28" s="1"/>
  <c r="E436" i="28" s="1"/>
  <c r="AU414" i="9"/>
  <c r="D436" i="28" s="1"/>
  <c r="AS415" i="9"/>
  <c r="B437" i="28" s="1"/>
  <c r="AT415" i="9"/>
  <c r="C437" i="28" s="1"/>
  <c r="E437" i="28" s="1"/>
  <c r="AU415" i="9"/>
  <c r="D437" i="28" s="1"/>
  <c r="AS416" i="9"/>
  <c r="B438" i="28" s="1"/>
  <c r="AT416" i="9"/>
  <c r="C438" i="28" s="1"/>
  <c r="E438" i="28" s="1"/>
  <c r="AU416" i="9"/>
  <c r="D438" i="28" s="1"/>
  <c r="AS417" i="9"/>
  <c r="B439" i="28" s="1"/>
  <c r="AT417" i="9"/>
  <c r="C439" i="28" s="1"/>
  <c r="E439" i="28" s="1"/>
  <c r="AU417" i="9"/>
  <c r="D439" i="28" s="1"/>
  <c r="AS418" i="9"/>
  <c r="B440" i="28" s="1"/>
  <c r="AT418" i="9"/>
  <c r="C440" i="28" s="1"/>
  <c r="E440" i="28" s="1"/>
  <c r="AU418" i="9"/>
  <c r="D440" i="28" s="1"/>
  <c r="AS419" i="9"/>
  <c r="B441" i="28" s="1"/>
  <c r="AT419" i="9"/>
  <c r="C441" i="28" s="1"/>
  <c r="E441" i="28" s="1"/>
  <c r="AU419" i="9"/>
  <c r="D441" i="28" s="1"/>
  <c r="AS420" i="9"/>
  <c r="B442" i="28" s="1"/>
  <c r="AT420" i="9"/>
  <c r="C442" i="28" s="1"/>
  <c r="E442" i="28" s="1"/>
  <c r="AU420" i="9"/>
  <c r="D442" i="28" s="1"/>
  <c r="AS421" i="9"/>
  <c r="B443" i="28" s="1"/>
  <c r="AT421" i="9"/>
  <c r="C443" i="28" s="1"/>
  <c r="E443" i="28" s="1"/>
  <c r="AU421" i="9"/>
  <c r="D443" i="28" s="1"/>
  <c r="AS422" i="9"/>
  <c r="AT422" i="9"/>
  <c r="C444" i="28" s="1"/>
  <c r="E444" i="28" s="1"/>
  <c r="AU422" i="9"/>
  <c r="D444" i="28" s="1"/>
  <c r="AS423" i="9"/>
  <c r="B445" i="28" s="1"/>
  <c r="AT423" i="9"/>
  <c r="C445" i="28" s="1"/>
  <c r="E445" i="28" s="1"/>
  <c r="AU423" i="9"/>
  <c r="D445" i="28" s="1"/>
  <c r="AS424" i="9"/>
  <c r="B446" i="28" s="1"/>
  <c r="AT424" i="9"/>
  <c r="C446" i="28" s="1"/>
  <c r="E446" i="28" s="1"/>
  <c r="AU424" i="9"/>
  <c r="D446" i="28" s="1"/>
  <c r="AS425" i="9"/>
  <c r="B447" i="28" s="1"/>
  <c r="AT425" i="9"/>
  <c r="C447" i="28" s="1"/>
  <c r="E447" i="28" s="1"/>
  <c r="AU425" i="9"/>
  <c r="D447" i="28" s="1"/>
  <c r="AS426" i="9"/>
  <c r="B448" i="28" s="1"/>
  <c r="AT426" i="9"/>
  <c r="C448" i="28" s="1"/>
  <c r="E448" i="28" s="1"/>
  <c r="AU426" i="9"/>
  <c r="D448" i="28" s="1"/>
  <c r="AS427" i="9"/>
  <c r="B449" i="28" s="1"/>
  <c r="AT427" i="9"/>
  <c r="AU427" i="9"/>
  <c r="D449" i="28" s="1"/>
  <c r="AS428" i="9"/>
  <c r="B450" i="28" s="1"/>
  <c r="AT428" i="9"/>
  <c r="C450" i="28" s="1"/>
  <c r="E450" i="28" s="1"/>
  <c r="AU428" i="9"/>
  <c r="D450" i="28" s="1"/>
  <c r="AS429" i="9"/>
  <c r="B451" i="28" s="1"/>
  <c r="AT429" i="9"/>
  <c r="C451" i="28" s="1"/>
  <c r="E451" i="28" s="1"/>
  <c r="AU429" i="9"/>
  <c r="D451" i="28" s="1"/>
  <c r="AS430" i="9"/>
  <c r="AT430" i="9"/>
  <c r="C452" i="28" s="1"/>
  <c r="E452" i="28" s="1"/>
  <c r="AU430" i="9"/>
  <c r="D452" i="28" s="1"/>
  <c r="AS431" i="9"/>
  <c r="B453" i="28" s="1"/>
  <c r="AT431" i="9"/>
  <c r="C453" i="28" s="1"/>
  <c r="E453" i="28" s="1"/>
  <c r="AU431" i="9"/>
  <c r="D453" i="28" s="1"/>
  <c r="AS432" i="9"/>
  <c r="B454" i="28" s="1"/>
  <c r="AT432" i="9"/>
  <c r="C454" i="28" s="1"/>
  <c r="E454" i="28" s="1"/>
  <c r="AU432" i="9"/>
  <c r="D454" i="28" s="1"/>
  <c r="AS433" i="9"/>
  <c r="AT433" i="9"/>
  <c r="C455" i="28" s="1"/>
  <c r="E455" i="28" s="1"/>
  <c r="AU433" i="9"/>
  <c r="D455" i="28" s="1"/>
  <c r="AS434" i="9"/>
  <c r="B456" i="28" s="1"/>
  <c r="AT434" i="9"/>
  <c r="C456" i="28" s="1"/>
  <c r="E456" i="28" s="1"/>
  <c r="AU434" i="9"/>
  <c r="D456" i="28" s="1"/>
  <c r="AS435" i="9"/>
  <c r="AT435" i="9"/>
  <c r="C457" i="28" s="1"/>
  <c r="E457" i="28" s="1"/>
  <c r="AU435" i="9"/>
  <c r="D457" i="28" s="1"/>
  <c r="AS436" i="9"/>
  <c r="B458" i="28" s="1"/>
  <c r="AT436" i="9"/>
  <c r="C458" i="28" s="1"/>
  <c r="E458" i="28" s="1"/>
  <c r="AU436" i="9"/>
  <c r="D458" i="28" s="1"/>
  <c r="AS437" i="9"/>
  <c r="B459" i="28" s="1"/>
  <c r="AT437" i="9"/>
  <c r="C459" i="28" s="1"/>
  <c r="E459" i="28" s="1"/>
  <c r="AU437" i="9"/>
  <c r="D459" i="28" s="1"/>
  <c r="AS438" i="9"/>
  <c r="AT438" i="9"/>
  <c r="C460" i="28" s="1"/>
  <c r="E460" i="28" s="1"/>
  <c r="AU438" i="9"/>
  <c r="D460" i="28" s="1"/>
  <c r="AS439" i="9"/>
  <c r="B461" i="28" s="1"/>
  <c r="AT439" i="9"/>
  <c r="C461" i="28" s="1"/>
  <c r="E461" i="28" s="1"/>
  <c r="AU439" i="9"/>
  <c r="D461" i="28" s="1"/>
  <c r="AS440" i="9"/>
  <c r="B462" i="28" s="1"/>
  <c r="AT440" i="9"/>
  <c r="C462" i="28" s="1"/>
  <c r="E462" i="28" s="1"/>
  <c r="AU440" i="9"/>
  <c r="D462" i="28" s="1"/>
  <c r="AS441" i="9"/>
  <c r="B463" i="28" s="1"/>
  <c r="AT441" i="9"/>
  <c r="C463" i="28" s="1"/>
  <c r="E463" i="28" s="1"/>
  <c r="AU441" i="9"/>
  <c r="D463" i="28" s="1"/>
  <c r="AS442" i="9"/>
  <c r="B464" i="28" s="1"/>
  <c r="AT442" i="9"/>
  <c r="C464" i="28" s="1"/>
  <c r="E464" i="28" s="1"/>
  <c r="AU442" i="9"/>
  <c r="D464" i="28" s="1"/>
  <c r="AS443" i="9"/>
  <c r="B465" i="28" s="1"/>
  <c r="AT443" i="9"/>
  <c r="C465" i="28" s="1"/>
  <c r="E465" i="28" s="1"/>
  <c r="AU443" i="9"/>
  <c r="D465" i="28" s="1"/>
  <c r="AS444" i="9"/>
  <c r="B466" i="28" s="1"/>
  <c r="AT444" i="9"/>
  <c r="C466" i="28" s="1"/>
  <c r="E466" i="28" s="1"/>
  <c r="AU444" i="9"/>
  <c r="D466" i="28" s="1"/>
  <c r="AS445" i="9"/>
  <c r="B467" i="28" s="1"/>
  <c r="AT445" i="9"/>
  <c r="C467" i="28" s="1"/>
  <c r="E467" i="28" s="1"/>
  <c r="AU445" i="9"/>
  <c r="D467" i="28" s="1"/>
  <c r="AS446" i="9"/>
  <c r="B468" i="28" s="1"/>
  <c r="AT446" i="9"/>
  <c r="C468" i="28" s="1"/>
  <c r="E468" i="28" s="1"/>
  <c r="AU446" i="9"/>
  <c r="D468" i="28" s="1"/>
  <c r="AS447" i="9"/>
  <c r="B469" i="28" s="1"/>
  <c r="AT447" i="9"/>
  <c r="C469" i="28" s="1"/>
  <c r="E469" i="28" s="1"/>
  <c r="AU447" i="9"/>
  <c r="D469" i="28" s="1"/>
  <c r="AS448" i="9"/>
  <c r="B470" i="28" s="1"/>
  <c r="AT448" i="9"/>
  <c r="C470" i="28" s="1"/>
  <c r="E470" i="28" s="1"/>
  <c r="AU448" i="9"/>
  <c r="D470" i="28" s="1"/>
  <c r="AS449" i="9"/>
  <c r="B471" i="28" s="1"/>
  <c r="AT449" i="9"/>
  <c r="C471" i="28" s="1"/>
  <c r="E471" i="28" s="1"/>
  <c r="AU449" i="9"/>
  <c r="D471" i="28" s="1"/>
  <c r="AS450" i="9"/>
  <c r="B472" i="28" s="1"/>
  <c r="AT450" i="9"/>
  <c r="C472" i="28" s="1"/>
  <c r="E472" i="28" s="1"/>
  <c r="AU450" i="9"/>
  <c r="D472" i="28" s="1"/>
  <c r="AS451" i="9"/>
  <c r="B473" i="28" s="1"/>
  <c r="AT451" i="9"/>
  <c r="C473" i="28" s="1"/>
  <c r="E473" i="28" s="1"/>
  <c r="AU451" i="9"/>
  <c r="D473" i="28" s="1"/>
  <c r="AS452" i="9"/>
  <c r="B474" i="28" s="1"/>
  <c r="AT452" i="9"/>
  <c r="C474" i="28" s="1"/>
  <c r="E474" i="28" s="1"/>
  <c r="AU452" i="9"/>
  <c r="D474" i="28" s="1"/>
  <c r="AS453" i="9"/>
  <c r="B475" i="28" s="1"/>
  <c r="AT453" i="9"/>
  <c r="C475" i="28" s="1"/>
  <c r="E475" i="28" s="1"/>
  <c r="AU453" i="9"/>
  <c r="D475" i="28" s="1"/>
  <c r="AS454" i="9"/>
  <c r="B476" i="28" s="1"/>
  <c r="AT454" i="9"/>
  <c r="C476" i="28" s="1"/>
  <c r="E476" i="28" s="1"/>
  <c r="AU454" i="9"/>
  <c r="D476" i="28" s="1"/>
  <c r="AS455" i="9"/>
  <c r="AT455" i="9"/>
  <c r="C477" i="28" s="1"/>
  <c r="E477" i="28" s="1"/>
  <c r="AU455" i="9"/>
  <c r="D477" i="28" s="1"/>
  <c r="AS456" i="9"/>
  <c r="B478" i="28" s="1"/>
  <c r="AT456" i="9"/>
  <c r="C478" i="28" s="1"/>
  <c r="E478" i="28" s="1"/>
  <c r="AU456" i="9"/>
  <c r="D478" i="28" s="1"/>
  <c r="AS457" i="9"/>
  <c r="B479" i="28" s="1"/>
  <c r="AT457" i="9"/>
  <c r="C479" i="28" s="1"/>
  <c r="E479" i="28" s="1"/>
  <c r="AU457" i="9"/>
  <c r="D479" i="28" s="1"/>
  <c r="AS458" i="9"/>
  <c r="B480" i="28" s="1"/>
  <c r="AT458" i="9"/>
  <c r="C480" i="28" s="1"/>
  <c r="E480" i="28" s="1"/>
  <c r="AU458" i="9"/>
  <c r="D480" i="28" s="1"/>
  <c r="AS459" i="9"/>
  <c r="B481" i="28" s="1"/>
  <c r="AT459" i="9"/>
  <c r="C481" i="28" s="1"/>
  <c r="E481" i="28" s="1"/>
  <c r="AU459" i="9"/>
  <c r="D481" i="28" s="1"/>
  <c r="AS460" i="9"/>
  <c r="B482" i="28" s="1"/>
  <c r="AT460" i="9"/>
  <c r="C482" i="28" s="1"/>
  <c r="E482" i="28" s="1"/>
  <c r="AU460" i="9"/>
  <c r="D482" i="28" s="1"/>
  <c r="AS461" i="9"/>
  <c r="B483" i="28" s="1"/>
  <c r="AT461" i="9"/>
  <c r="C483" i="28" s="1"/>
  <c r="E483" i="28" s="1"/>
  <c r="AU461" i="9"/>
  <c r="D483" i="28" s="1"/>
  <c r="AS462" i="9"/>
  <c r="B484" i="28" s="1"/>
  <c r="AT462" i="9"/>
  <c r="C484" i="28" s="1"/>
  <c r="E484" i="28" s="1"/>
  <c r="AU462" i="9"/>
  <c r="D484" i="28" s="1"/>
  <c r="AS463" i="9"/>
  <c r="B485" i="28" s="1"/>
  <c r="AT463" i="9"/>
  <c r="C485" i="28" s="1"/>
  <c r="E485" i="28" s="1"/>
  <c r="AU463" i="9"/>
  <c r="D485" i="28" s="1"/>
  <c r="AS464" i="9"/>
  <c r="B486" i="28" s="1"/>
  <c r="AT464" i="9"/>
  <c r="C486" i="28" s="1"/>
  <c r="E486" i="28" s="1"/>
  <c r="AU464" i="9"/>
  <c r="D486" i="28" s="1"/>
  <c r="AS465" i="9"/>
  <c r="AT465" i="9"/>
  <c r="C487" i="28" s="1"/>
  <c r="E487" i="28" s="1"/>
  <c r="AU465" i="9"/>
  <c r="D487" i="28" s="1"/>
  <c r="AS466" i="9"/>
  <c r="B488" i="28" s="1"/>
  <c r="AT466" i="9"/>
  <c r="C488" i="28" s="1"/>
  <c r="E488" i="28" s="1"/>
  <c r="AU466" i="9"/>
  <c r="D488" i="28" s="1"/>
  <c r="AS467" i="9"/>
  <c r="AT467" i="9"/>
  <c r="C489" i="28" s="1"/>
  <c r="E489" i="28" s="1"/>
  <c r="AU467" i="9"/>
  <c r="D489" i="28" s="1"/>
  <c r="AS468" i="9"/>
  <c r="B490" i="28" s="1"/>
  <c r="AT468" i="9"/>
  <c r="C490" i="28" s="1"/>
  <c r="E490" i="28" s="1"/>
  <c r="AU468" i="9"/>
  <c r="D490" i="28" s="1"/>
  <c r="AS469" i="9"/>
  <c r="B491" i="28" s="1"/>
  <c r="AT469" i="9"/>
  <c r="C491" i="28" s="1"/>
  <c r="E491" i="28" s="1"/>
  <c r="AU469" i="9"/>
  <c r="D491" i="28" s="1"/>
  <c r="AS470" i="9"/>
  <c r="B492" i="28" s="1"/>
  <c r="AT470" i="9"/>
  <c r="C492" i="28" s="1"/>
  <c r="E492" i="28" s="1"/>
  <c r="AU470" i="9"/>
  <c r="D492" i="28" s="1"/>
  <c r="AS471" i="9"/>
  <c r="AT471" i="9"/>
  <c r="C493" i="28" s="1"/>
  <c r="E493" i="28" s="1"/>
  <c r="AU471" i="9"/>
  <c r="D493" i="28" s="1"/>
  <c r="AS472" i="9"/>
  <c r="B494" i="28" s="1"/>
  <c r="AT472" i="9"/>
  <c r="C494" i="28" s="1"/>
  <c r="E494" i="28" s="1"/>
  <c r="AU472" i="9"/>
  <c r="D494" i="28" s="1"/>
  <c r="AS473" i="9"/>
  <c r="B495" i="28" s="1"/>
  <c r="AT473" i="9"/>
  <c r="C495" i="28" s="1"/>
  <c r="E495" i="28" s="1"/>
  <c r="AU473" i="9"/>
  <c r="D495" i="28" s="1"/>
  <c r="AS474" i="9"/>
  <c r="B496" i="28" s="1"/>
  <c r="AT474" i="9"/>
  <c r="C496" i="28" s="1"/>
  <c r="E496" i="28" s="1"/>
  <c r="AU474" i="9"/>
  <c r="D496" i="28" s="1"/>
  <c r="AS475" i="9"/>
  <c r="B497" i="28" s="1"/>
  <c r="AT475" i="9"/>
  <c r="C497" i="28" s="1"/>
  <c r="E497" i="28" s="1"/>
  <c r="AU475" i="9"/>
  <c r="D497" i="28" s="1"/>
  <c r="AS476" i="9"/>
  <c r="B498" i="28" s="1"/>
  <c r="AT476" i="9"/>
  <c r="C498" i="28" s="1"/>
  <c r="E498" i="28" s="1"/>
  <c r="AU476" i="9"/>
  <c r="D498" i="28" s="1"/>
  <c r="AS477" i="9"/>
  <c r="B499" i="28" s="1"/>
  <c r="AT477" i="9"/>
  <c r="C499" i="28" s="1"/>
  <c r="E499" i="28" s="1"/>
  <c r="AU477" i="9"/>
  <c r="D499" i="28" s="1"/>
  <c r="AS478" i="9"/>
  <c r="B500" i="28" s="1"/>
  <c r="AT478" i="9"/>
  <c r="C500" i="28" s="1"/>
  <c r="E500" i="28" s="1"/>
  <c r="AU478" i="9"/>
  <c r="D500" i="28" s="1"/>
  <c r="AU2" i="9"/>
  <c r="D24" i="28" s="1"/>
  <c r="AT2" i="9"/>
  <c r="C24" i="28" s="1"/>
  <c r="E24" i="28" s="1"/>
  <c r="AS2" i="9"/>
  <c r="B24" i="28" s="1"/>
  <c r="C5" i="28"/>
  <c r="C4" i="28"/>
  <c r="C3" i="28"/>
  <c r="AV208" i="9" l="1"/>
  <c r="B230" i="28"/>
  <c r="AV192" i="9"/>
  <c r="B214" i="28"/>
  <c r="AV176" i="9"/>
  <c r="B198" i="28"/>
  <c r="AV160" i="9"/>
  <c r="B182" i="28"/>
  <c r="AV144" i="9"/>
  <c r="B166" i="28"/>
  <c r="AV112" i="9"/>
  <c r="B134" i="28"/>
  <c r="AV96" i="9"/>
  <c r="B118" i="28"/>
  <c r="AV80" i="9"/>
  <c r="B102" i="28"/>
  <c r="AV372" i="9"/>
  <c r="D394" i="28"/>
  <c r="AV366" i="9"/>
  <c r="C388" i="28"/>
  <c r="E388" i="28" s="1"/>
  <c r="AV228" i="9"/>
  <c r="B250" i="28"/>
  <c r="AV116" i="9"/>
  <c r="B138" i="28"/>
  <c r="AV100" i="9"/>
  <c r="B122" i="28"/>
  <c r="AV84" i="9"/>
  <c r="B106" i="28"/>
  <c r="AV414" i="9"/>
  <c r="B436" i="28"/>
  <c r="AV387" i="9"/>
  <c r="C409" i="28"/>
  <c r="E409" i="28" s="1"/>
  <c r="AV430" i="9"/>
  <c r="B452" i="28"/>
  <c r="AV398" i="9"/>
  <c r="B420" i="28"/>
  <c r="AV435" i="9"/>
  <c r="B457" i="28"/>
  <c r="AV291" i="9"/>
  <c r="B313" i="28"/>
  <c r="AV259" i="9"/>
  <c r="B281" i="28"/>
  <c r="AV243" i="9"/>
  <c r="B265" i="28"/>
  <c r="AV467" i="9"/>
  <c r="B489" i="28"/>
  <c r="AV370" i="9"/>
  <c r="C392" i="28"/>
  <c r="E392" i="28" s="1"/>
  <c r="AV333" i="9"/>
  <c r="B355" i="28"/>
  <c r="AV285" i="9"/>
  <c r="B307" i="28"/>
  <c r="AV216" i="9"/>
  <c r="B238" i="28"/>
  <c r="AV200" i="9"/>
  <c r="B222" i="28"/>
  <c r="AV184" i="9"/>
  <c r="B206" i="28"/>
  <c r="AV168" i="9"/>
  <c r="B190" i="28"/>
  <c r="AV152" i="9"/>
  <c r="B174" i="28"/>
  <c r="AV120" i="9"/>
  <c r="B142" i="28"/>
  <c r="AV104" i="9"/>
  <c r="B126" i="28"/>
  <c r="AV88" i="9"/>
  <c r="B110" i="28"/>
  <c r="AV399" i="9"/>
  <c r="C421" i="28"/>
  <c r="E421" i="28" s="1"/>
  <c r="AV391" i="9"/>
  <c r="C413" i="28"/>
  <c r="E413" i="28" s="1"/>
  <c r="AV471" i="9"/>
  <c r="B493" i="28"/>
  <c r="AV229" i="9"/>
  <c r="B251" i="28"/>
  <c r="AV231" i="9"/>
  <c r="B253" i="28"/>
  <c r="AV465" i="9"/>
  <c r="B487" i="28"/>
  <c r="AV433" i="9"/>
  <c r="B455" i="28"/>
  <c r="AV353" i="9"/>
  <c r="B375" i="28"/>
  <c r="AV268" i="9"/>
  <c r="B290" i="28"/>
  <c r="AV455" i="9"/>
  <c r="B477" i="28"/>
  <c r="AV369" i="9"/>
  <c r="B391" i="28"/>
  <c r="AV337" i="9"/>
  <c r="B359" i="28"/>
  <c r="AV438" i="9"/>
  <c r="B460" i="28"/>
  <c r="AV427" i="9"/>
  <c r="C449" i="28"/>
  <c r="E449" i="28" s="1"/>
  <c r="AV422" i="9"/>
  <c r="B444" i="28"/>
  <c r="AV411" i="9"/>
  <c r="C433" i="28"/>
  <c r="E433" i="28" s="1"/>
  <c r="AV395" i="9"/>
  <c r="C417" i="28"/>
  <c r="E417" i="28" s="1"/>
  <c r="AV390" i="9"/>
  <c r="B412" i="28"/>
  <c r="AV384" i="9"/>
  <c r="C406" i="28"/>
  <c r="E406" i="28" s="1"/>
  <c r="AV363" i="9"/>
  <c r="B385" i="28"/>
  <c r="AV267" i="9"/>
  <c r="C289" i="28"/>
  <c r="E289" i="28" s="1"/>
  <c r="AV389" i="9"/>
  <c r="C411" i="28"/>
  <c r="E411" i="28" s="1"/>
  <c r="AV464" i="9"/>
  <c r="AV374" i="9"/>
  <c r="AV284" i="9"/>
  <c r="AV263" i="9"/>
  <c r="AV242" i="9"/>
  <c r="AV421" i="9"/>
  <c r="AV215" i="9"/>
  <c r="AV199" i="9"/>
  <c r="AV183" i="9"/>
  <c r="AV167" i="9"/>
  <c r="AV151" i="9"/>
  <c r="AV119" i="9"/>
  <c r="AV103" i="9"/>
  <c r="AV87" i="9"/>
  <c r="AV71" i="9"/>
  <c r="AV55" i="9"/>
  <c r="AV39" i="9"/>
  <c r="AV23" i="9"/>
  <c r="AV7" i="9"/>
  <c r="AV172" i="9"/>
  <c r="AV124" i="9"/>
  <c r="AV108" i="9"/>
  <c r="AV28" i="9"/>
  <c r="AV272" i="9"/>
  <c r="AV246" i="9"/>
  <c r="AV230" i="9"/>
  <c r="AV457" i="9"/>
  <c r="AV420" i="9"/>
  <c r="AV404" i="9"/>
  <c r="AV367" i="9"/>
  <c r="AV351" i="9"/>
  <c r="AV345" i="9"/>
  <c r="AV256" i="9"/>
  <c r="AV251" i="9"/>
  <c r="AV245" i="9"/>
  <c r="AV235" i="9"/>
  <c r="AV400" i="9"/>
  <c r="AV76" i="9"/>
  <c r="AV377" i="9"/>
  <c r="AV340" i="9"/>
  <c r="AV330" i="9"/>
  <c r="AV240" i="9"/>
  <c r="AV5" i="9"/>
  <c r="AV204" i="9"/>
  <c r="AV64" i="9"/>
  <c r="AV48" i="9"/>
  <c r="AV32" i="9"/>
  <c r="AV16" i="9"/>
  <c r="AV331" i="9"/>
  <c r="AV188" i="9"/>
  <c r="AV156" i="9"/>
  <c r="AV44" i="9"/>
  <c r="AV472" i="9"/>
  <c r="AV382" i="9"/>
  <c r="AV339" i="9"/>
  <c r="AV329" i="9"/>
  <c r="AV239" i="9"/>
  <c r="AV4" i="9"/>
  <c r="AV413" i="9"/>
  <c r="AV397" i="9"/>
  <c r="AV386" i="9"/>
  <c r="AV381" i="9"/>
  <c r="AV344" i="9"/>
  <c r="AV286" i="9"/>
  <c r="AV223" i="9"/>
  <c r="AV111" i="9"/>
  <c r="AV95" i="9"/>
  <c r="AV79" i="9"/>
  <c r="AV63" i="9"/>
  <c r="AV47" i="9"/>
  <c r="AV31" i="9"/>
  <c r="AV15" i="9"/>
  <c r="AV68" i="9"/>
  <c r="AV52" i="9"/>
  <c r="AV36" i="9"/>
  <c r="AV20" i="9"/>
  <c r="AV341" i="9"/>
  <c r="AV60" i="9"/>
  <c r="AV476" i="9"/>
  <c r="AV470" i="9"/>
  <c r="AV280" i="9"/>
  <c r="AV275" i="9"/>
  <c r="AV269" i="9"/>
  <c r="AV254" i="9"/>
  <c r="AV238" i="9"/>
  <c r="AV253" i="9"/>
  <c r="AV431" i="9"/>
  <c r="AV336" i="9"/>
  <c r="AV92" i="9"/>
  <c r="AV417" i="9"/>
  <c r="AV406" i="9"/>
  <c r="AV401" i="9"/>
  <c r="AV348" i="9"/>
  <c r="AV248" i="9"/>
  <c r="AV232" i="9"/>
  <c r="AV13" i="9"/>
  <c r="AV72" i="9"/>
  <c r="AV56" i="9"/>
  <c r="AV40" i="9"/>
  <c r="AV24" i="9"/>
  <c r="AV8" i="9"/>
  <c r="AV468" i="9"/>
  <c r="AV460" i="9"/>
  <c r="AV452" i="9"/>
  <c r="AV444" i="9"/>
  <c r="AV423" i="9"/>
  <c r="AV405" i="9"/>
  <c r="AV376" i="9"/>
  <c r="AV371" i="9"/>
  <c r="AV342" i="9"/>
  <c r="AV322" i="9"/>
  <c r="AV314" i="9"/>
  <c r="AV306" i="9"/>
  <c r="AV298" i="9"/>
  <c r="AV277" i="9"/>
  <c r="AV262" i="9"/>
  <c r="AV478" i="9"/>
  <c r="AV473" i="9"/>
  <c r="AV436" i="9"/>
  <c r="AV415" i="9"/>
  <c r="AV402" i="9"/>
  <c r="AV388" i="9"/>
  <c r="AV349" i="9"/>
  <c r="AV327" i="9"/>
  <c r="AV257" i="9"/>
  <c r="AV221" i="9"/>
  <c r="AV205" i="9"/>
  <c r="AV189" i="9"/>
  <c r="AV173" i="9"/>
  <c r="AV157" i="9"/>
  <c r="AV141" i="9"/>
  <c r="AV133" i="9"/>
  <c r="AV125" i="9"/>
  <c r="AV117" i="9"/>
  <c r="AV109" i="9"/>
  <c r="AV101" i="9"/>
  <c r="AV93" i="9"/>
  <c r="AV85" i="9"/>
  <c r="AV77" i="9"/>
  <c r="AV69" i="9"/>
  <c r="AV61" i="9"/>
  <c r="AV53" i="9"/>
  <c r="AV45" i="9"/>
  <c r="AV37" i="9"/>
  <c r="AV29" i="9"/>
  <c r="AV21" i="9"/>
  <c r="AV462" i="9"/>
  <c r="AV454" i="9"/>
  <c r="AV449" i="9"/>
  <c r="AV441" i="9"/>
  <c r="AV428" i="9"/>
  <c r="AV407" i="9"/>
  <c r="AV364" i="9"/>
  <c r="AV319" i="9"/>
  <c r="AV303" i="9"/>
  <c r="AV282" i="9"/>
  <c r="AV264" i="9"/>
  <c r="AV252" i="9"/>
  <c r="AV233" i="9"/>
  <c r="AV226" i="9"/>
  <c r="AV361" i="9"/>
  <c r="AV334" i="9"/>
  <c r="AV287" i="9"/>
  <c r="AV247" i="9"/>
  <c r="AV218" i="9"/>
  <c r="AV202" i="9"/>
  <c r="AV186" i="9"/>
  <c r="AV170" i="9"/>
  <c r="AV154" i="9"/>
  <c r="AV130" i="9"/>
  <c r="AV122" i="9"/>
  <c r="AV114" i="9"/>
  <c r="AV106" i="9"/>
  <c r="AV98" i="9"/>
  <c r="AV90" i="9"/>
  <c r="AV82" i="9"/>
  <c r="AV74" i="9"/>
  <c r="AV66" i="9"/>
  <c r="AV58" i="9"/>
  <c r="AV50" i="9"/>
  <c r="AV42" i="9"/>
  <c r="AV34" i="9"/>
  <c r="AV26" i="9"/>
  <c r="AV18" i="9"/>
  <c r="AV10" i="9"/>
  <c r="AV446" i="9"/>
  <c r="AV425" i="9"/>
  <c r="AV412" i="9"/>
  <c r="AV392" i="9"/>
  <c r="AV385" i="9"/>
  <c r="AV378" i="9"/>
  <c r="AV346" i="9"/>
  <c r="AV324" i="9"/>
  <c r="AV300" i="9"/>
  <c r="AV279" i="9"/>
  <c r="AV261" i="9"/>
  <c r="AV475" i="9"/>
  <c r="AV380" i="9"/>
  <c r="AV237" i="9"/>
  <c r="AV459" i="9"/>
  <c r="AV451" i="9"/>
  <c r="AV443" i="9"/>
  <c r="AV409" i="9"/>
  <c r="AV394" i="9"/>
  <c r="AV373" i="9"/>
  <c r="AV368" i="9"/>
  <c r="AV321" i="9"/>
  <c r="AV313" i="9"/>
  <c r="AV305" i="9"/>
  <c r="AV276" i="9"/>
  <c r="AV271" i="9"/>
  <c r="AV266" i="9"/>
  <c r="AV249" i="9"/>
  <c r="AV225" i="9"/>
  <c r="AV12" i="9"/>
  <c r="AV456" i="9"/>
  <c r="AV448" i="9"/>
  <c r="AV440" i="9"/>
  <c r="AV419" i="9"/>
  <c r="AV358" i="9"/>
  <c r="AV326" i="9"/>
  <c r="AV310" i="9"/>
  <c r="AV302" i="9"/>
  <c r="AV294" i="9"/>
  <c r="AV281" i="9"/>
  <c r="AV244" i="9"/>
  <c r="AV432" i="9"/>
  <c r="AV217" i="9"/>
  <c r="AV201" i="9"/>
  <c r="AV185" i="9"/>
  <c r="AV169" i="9"/>
  <c r="AV153" i="9"/>
  <c r="AV137" i="9"/>
  <c r="AV105" i="9"/>
  <c r="AV97" i="9"/>
  <c r="AV89" i="9"/>
  <c r="AV81" i="9"/>
  <c r="AV453" i="9"/>
  <c r="AV445" i="9"/>
  <c r="AV424" i="9"/>
  <c r="AV365" i="9"/>
  <c r="AV323" i="9"/>
  <c r="AV307" i="9"/>
  <c r="AV299" i="9"/>
  <c r="AV278" i="9"/>
  <c r="AV273" i="9"/>
  <c r="AV461" i="9"/>
  <c r="AV474" i="9"/>
  <c r="AV437" i="9"/>
  <c r="AV434" i="9"/>
  <c r="AV416" i="9"/>
  <c r="AV360" i="9"/>
  <c r="AV355" i="9"/>
  <c r="AV350" i="9"/>
  <c r="AV328" i="9"/>
  <c r="AV222" i="9"/>
  <c r="AV206" i="9"/>
  <c r="AV190" i="9"/>
  <c r="AV174" i="9"/>
  <c r="AV158" i="9"/>
  <c r="AV126" i="9"/>
  <c r="AV118" i="9"/>
  <c r="AV110" i="9"/>
  <c r="AV102" i="9"/>
  <c r="AV94" i="9"/>
  <c r="AV86" i="9"/>
  <c r="AV78" i="9"/>
  <c r="AV70" i="9"/>
  <c r="AV62" i="9"/>
  <c r="AV54" i="9"/>
  <c r="AV46" i="9"/>
  <c r="AV38" i="9"/>
  <c r="AV30" i="9"/>
  <c r="AV22" i="9"/>
  <c r="AV14" i="9"/>
  <c r="AV6" i="9"/>
  <c r="AV477" i="9"/>
  <c r="AV466" i="9"/>
  <c r="AV463" i="9"/>
  <c r="AV458" i="9"/>
  <c r="AV450" i="9"/>
  <c r="AV442" i="9"/>
  <c r="AV429" i="9"/>
  <c r="AV426" i="9"/>
  <c r="AV408" i="9"/>
  <c r="AV403" i="9"/>
  <c r="AV396" i="9"/>
  <c r="AV312" i="9"/>
  <c r="AV296" i="9"/>
  <c r="AV288" i="9"/>
  <c r="AV241" i="9"/>
  <c r="AV418" i="9"/>
  <c r="AV352" i="9"/>
  <c r="AV270" i="9"/>
  <c r="AV265" i="9"/>
  <c r="AV260" i="9"/>
  <c r="AV224" i="9"/>
  <c r="AV219" i="9"/>
  <c r="AV123" i="9"/>
  <c r="AV115" i="9"/>
  <c r="AV107" i="9"/>
  <c r="AV99" i="9"/>
  <c r="AV91" i="9"/>
  <c r="AV83" i="9"/>
  <c r="AV75" i="9"/>
  <c r="AV67" i="9"/>
  <c r="AV59" i="9"/>
  <c r="AV51" i="9"/>
  <c r="AV43" i="9"/>
  <c r="AV35" i="9"/>
  <c r="AV27" i="9"/>
  <c r="AV19" i="9"/>
  <c r="AV11" i="9"/>
  <c r="AV469" i="9"/>
  <c r="AV447" i="9"/>
  <c r="AV439" i="9"/>
  <c r="AV410" i="9"/>
  <c r="AV393" i="9"/>
  <c r="AV379" i="9"/>
  <c r="AV362" i="9"/>
  <c r="AV357" i="9"/>
  <c r="AV347" i="9"/>
  <c r="AV325" i="9"/>
  <c r="AV309" i="9"/>
  <c r="AV293" i="9"/>
  <c r="AV255" i="9"/>
  <c r="AV236" i="9"/>
  <c r="AV3" i="9"/>
  <c r="AW1181" i="9" s="1"/>
  <c r="AR1181" i="9" s="1"/>
  <c r="AV2" i="9"/>
  <c r="AW1455" i="9" s="1"/>
  <c r="AR1455" i="9" s="1"/>
  <c r="AV383" i="9"/>
  <c r="AV338" i="9"/>
  <c r="AV356" i="9"/>
  <c r="AV354" i="9"/>
  <c r="AV316" i="9"/>
  <c r="AV295" i="9"/>
  <c r="AV258" i="9"/>
  <c r="AV343" i="9"/>
  <c r="AV318" i="9"/>
  <c r="AV297" i="9"/>
  <c r="AV290" i="9"/>
  <c r="AV311" i="9"/>
  <c r="AV304" i="9"/>
  <c r="AV359" i="9"/>
  <c r="AV332" i="9"/>
  <c r="AV320" i="9"/>
  <c r="AV292" i="9"/>
  <c r="AV234" i="9"/>
  <c r="AV250" i="9"/>
  <c r="AV315" i="9"/>
  <c r="AV301" i="9"/>
  <c r="AV274" i="9"/>
  <c r="AV308" i="9"/>
  <c r="AV289" i="9"/>
  <c r="AV335" i="9"/>
  <c r="AV317" i="9"/>
  <c r="AV375" i="9"/>
  <c r="AV210" i="9"/>
  <c r="AV194" i="9"/>
  <c r="AV178" i="9"/>
  <c r="AV162" i="9"/>
  <c r="AV146" i="9"/>
  <c r="AV139" i="9"/>
  <c r="AV132" i="9"/>
  <c r="AV73" i="9"/>
  <c r="AV203" i="9"/>
  <c r="AV187" i="9"/>
  <c r="AV171" i="9"/>
  <c r="AV155" i="9"/>
  <c r="AV65" i="9"/>
  <c r="AV212" i="9"/>
  <c r="AV196" i="9"/>
  <c r="AV180" i="9"/>
  <c r="AV164" i="9"/>
  <c r="AV148" i="9"/>
  <c r="AV134" i="9"/>
  <c r="AV127" i="9"/>
  <c r="AV57" i="9"/>
  <c r="AV49" i="9"/>
  <c r="AV214" i="9"/>
  <c r="AV198" i="9"/>
  <c r="AV182" i="9"/>
  <c r="AV166" i="9"/>
  <c r="AV150" i="9"/>
  <c r="AV143" i="9"/>
  <c r="AV136" i="9"/>
  <c r="AV41" i="9"/>
  <c r="AV227" i="9"/>
  <c r="AV207" i="9"/>
  <c r="AV191" i="9"/>
  <c r="AV175" i="9"/>
  <c r="AV159" i="9"/>
  <c r="AV129" i="9"/>
  <c r="AV33" i="9"/>
  <c r="AV220" i="9"/>
  <c r="AV25" i="9"/>
  <c r="AV209" i="9"/>
  <c r="AV193" i="9"/>
  <c r="AV177" i="9"/>
  <c r="AV161" i="9"/>
  <c r="AV145" i="9"/>
  <c r="AV138" i="9"/>
  <c r="AV131" i="9"/>
  <c r="AV17" i="9"/>
  <c r="AV9" i="9"/>
  <c r="AV211" i="9"/>
  <c r="AV195" i="9"/>
  <c r="AV179" i="9"/>
  <c r="AV163" i="9"/>
  <c r="AV147" i="9"/>
  <c r="AV140" i="9"/>
  <c r="AV121" i="9"/>
  <c r="AV213" i="9"/>
  <c r="AV197" i="9"/>
  <c r="AV181" i="9"/>
  <c r="AV165" i="9"/>
  <c r="AV149" i="9"/>
  <c r="AV142" i="9"/>
  <c r="AV135" i="9"/>
  <c r="AV128" i="9"/>
  <c r="AV113" i="9"/>
  <c r="I24" i="27"/>
  <c r="C5" i="27"/>
  <c r="C4" i="27"/>
  <c r="C3" i="27"/>
  <c r="AW1191" i="9" l="1"/>
  <c r="AR1191" i="9" s="1"/>
  <c r="AW1000" i="9"/>
  <c r="AR1000" i="9" s="1"/>
  <c r="AW606" i="9"/>
  <c r="AR606" i="9" s="1"/>
  <c r="AW1398" i="9"/>
  <c r="AR1398" i="9" s="1"/>
  <c r="AW1071" i="9"/>
  <c r="AR1071" i="9" s="1"/>
  <c r="AW907" i="9"/>
  <c r="AR907" i="9" s="1"/>
  <c r="AW586" i="9"/>
  <c r="AR586" i="9" s="1"/>
  <c r="AW1386" i="9"/>
  <c r="AR1386" i="9" s="1"/>
  <c r="AW1025" i="9"/>
  <c r="AR1025" i="9" s="1"/>
  <c r="AW862" i="9"/>
  <c r="AR862" i="9" s="1"/>
  <c r="AW719" i="9"/>
  <c r="AR719" i="9" s="1"/>
  <c r="AW1100" i="9"/>
  <c r="AR1100" i="9" s="1"/>
  <c r="AW922" i="9"/>
  <c r="AR922" i="9" s="1"/>
  <c r="AW559" i="9"/>
  <c r="AR559" i="9" s="1"/>
  <c r="AW1408" i="9"/>
  <c r="AR1408" i="9" s="1"/>
  <c r="AW1150" i="9"/>
  <c r="AR1150" i="9" s="1"/>
  <c r="AW740" i="9"/>
  <c r="AR740" i="9" s="1"/>
  <c r="AW581" i="9"/>
  <c r="AR581" i="9" s="1"/>
  <c r="AW1317" i="9"/>
  <c r="AR1317" i="9" s="1"/>
  <c r="AW967" i="9"/>
  <c r="AR967" i="9" s="1"/>
  <c r="AW741" i="9"/>
  <c r="AR741" i="9" s="1"/>
  <c r="AW1390" i="9"/>
  <c r="AR1390" i="9" s="1"/>
  <c r="AW1289" i="9"/>
  <c r="AR1289" i="9" s="1"/>
  <c r="AW764" i="9"/>
  <c r="AR764" i="9" s="1"/>
  <c r="AW621" i="9"/>
  <c r="AR621" i="9" s="1"/>
  <c r="AW1375" i="9"/>
  <c r="AR1375" i="9" s="1"/>
  <c r="AW1226" i="9"/>
  <c r="AR1226" i="9" s="1"/>
  <c r="AW600" i="9"/>
  <c r="AR600" i="9" s="1"/>
  <c r="AW647" i="9"/>
  <c r="AR647" i="9" s="1"/>
  <c r="AW1252" i="9"/>
  <c r="AR1252" i="9" s="1"/>
  <c r="AW605" i="9"/>
  <c r="AR605" i="9" s="1"/>
  <c r="AW1013" i="9"/>
  <c r="AR1013" i="9" s="1"/>
  <c r="AW1473" i="9"/>
  <c r="AR1473" i="9" s="1"/>
  <c r="AW1223" i="9"/>
  <c r="AR1223" i="9" s="1"/>
  <c r="AW759" i="9"/>
  <c r="AR759" i="9" s="1"/>
  <c r="AW517" i="9"/>
  <c r="AR517" i="9" s="1"/>
  <c r="AW1379" i="9"/>
  <c r="AR1379" i="9" s="1"/>
  <c r="AW1218" i="9"/>
  <c r="AR1218" i="9" s="1"/>
  <c r="AW866" i="9"/>
  <c r="AR866" i="9" s="1"/>
  <c r="AW549" i="9"/>
  <c r="AR549" i="9" s="1"/>
  <c r="AW1279" i="9"/>
  <c r="AR1279" i="9" s="1"/>
  <c r="AW944" i="9"/>
  <c r="AR944" i="9" s="1"/>
  <c r="AW644" i="9"/>
  <c r="AR644" i="9" s="1"/>
  <c r="AW1341" i="9"/>
  <c r="AR1341" i="9" s="1"/>
  <c r="AW1160" i="9"/>
  <c r="AR1160" i="9" s="1"/>
  <c r="AW899" i="9"/>
  <c r="AR899" i="9" s="1"/>
  <c r="AW612" i="9"/>
  <c r="AR612" i="9" s="1"/>
  <c r="AW1466" i="9"/>
  <c r="AR1466" i="9" s="1"/>
  <c r="AW938" i="9"/>
  <c r="AR938" i="9" s="1"/>
  <c r="AW880" i="9"/>
  <c r="AR880" i="9" s="1"/>
  <c r="AW526" i="9"/>
  <c r="AR526" i="9" s="1"/>
  <c r="AW1233" i="9"/>
  <c r="AR1233" i="9" s="1"/>
  <c r="AW1094" i="9"/>
  <c r="AR1094" i="9" s="1"/>
  <c r="AW712" i="9"/>
  <c r="AR712" i="9" s="1"/>
  <c r="AW1460" i="9"/>
  <c r="AR1460" i="9" s="1"/>
  <c r="AW1199" i="9"/>
  <c r="AR1199" i="9" s="1"/>
  <c r="AW761" i="9"/>
  <c r="AR761" i="9" s="1"/>
  <c r="AW671" i="9"/>
  <c r="AR671" i="9" s="1"/>
  <c r="AW1313" i="9"/>
  <c r="AR1313" i="9" s="1"/>
  <c r="AW1078" i="9"/>
  <c r="AR1078" i="9" s="1"/>
  <c r="AW613" i="9"/>
  <c r="AR613" i="9" s="1"/>
  <c r="AW1402" i="9"/>
  <c r="AR1402" i="9" s="1"/>
  <c r="AW1058" i="9"/>
  <c r="AR1058" i="9" s="1"/>
  <c r="AW694" i="9"/>
  <c r="AR694" i="9" s="1"/>
  <c r="AW811" i="9"/>
  <c r="AR811" i="9" s="1"/>
  <c r="AW1397" i="9"/>
  <c r="AR1397" i="9" s="1"/>
  <c r="AW1137" i="9"/>
  <c r="AR1137" i="9" s="1"/>
  <c r="AW934" i="9"/>
  <c r="AR934" i="9" s="1"/>
  <c r="AW491" i="9"/>
  <c r="AR491" i="9" s="1"/>
  <c r="AW1342" i="9"/>
  <c r="AR1342" i="9" s="1"/>
  <c r="AW1133" i="9"/>
  <c r="AR1133" i="9" s="1"/>
  <c r="AW875" i="9"/>
  <c r="AR875" i="9" s="1"/>
  <c r="AW593" i="9"/>
  <c r="AR593" i="9" s="1"/>
  <c r="AW1450" i="9"/>
  <c r="AR1450" i="9" s="1"/>
  <c r="AW1024" i="9"/>
  <c r="AR1024" i="9" s="1"/>
  <c r="AW784" i="9"/>
  <c r="AR784" i="9" s="1"/>
  <c r="AW1468" i="9"/>
  <c r="AR1468" i="9" s="1"/>
  <c r="AW1081" i="9"/>
  <c r="AR1081" i="9" s="1"/>
  <c r="AW867" i="9"/>
  <c r="AR867" i="9" s="1"/>
  <c r="AW669" i="9"/>
  <c r="AR669" i="9" s="1"/>
  <c r="AW1416" i="9"/>
  <c r="AR1416" i="9" s="1"/>
  <c r="AW1163" i="9"/>
  <c r="AR1163" i="9" s="1"/>
  <c r="AW828" i="9"/>
  <c r="AR828" i="9" s="1"/>
  <c r="AW1417" i="9"/>
  <c r="AR1417" i="9" s="1"/>
  <c r="AW1245" i="9"/>
  <c r="AR1245" i="9" s="1"/>
  <c r="AW996" i="9"/>
  <c r="AR996" i="9" s="1"/>
  <c r="AW772" i="9"/>
  <c r="AR772" i="9" s="1"/>
  <c r="AW1401" i="9"/>
  <c r="AR1401" i="9" s="1"/>
  <c r="AW1175" i="9"/>
  <c r="AR1175" i="9" s="1"/>
  <c r="AW903" i="9"/>
  <c r="AR903" i="9" s="1"/>
  <c r="AW498" i="9"/>
  <c r="AR498" i="9" s="1"/>
  <c r="AW1282" i="9"/>
  <c r="AR1282" i="9" s="1"/>
  <c r="AW894" i="9"/>
  <c r="AR894" i="9" s="1"/>
  <c r="AW710" i="9"/>
  <c r="AR710" i="9" s="1"/>
  <c r="AW1038" i="9"/>
  <c r="AR1038" i="9" s="1"/>
  <c r="AW1152" i="9"/>
  <c r="AR1152" i="9" s="1"/>
  <c r="AW734" i="9"/>
  <c r="AR734" i="9" s="1"/>
  <c r="AW818" i="9"/>
  <c r="AR818" i="9" s="1"/>
  <c r="AW1425" i="9"/>
  <c r="AR1425" i="9" s="1"/>
  <c r="AW1139" i="9"/>
  <c r="AR1139" i="9" s="1"/>
  <c r="AW690" i="9"/>
  <c r="AR690" i="9" s="1"/>
  <c r="AW545" i="9"/>
  <c r="AR545" i="9" s="1"/>
  <c r="AW1082" i="9"/>
  <c r="AR1082" i="9" s="1"/>
  <c r="AW1241" i="9"/>
  <c r="AR1241" i="9" s="1"/>
  <c r="AW731" i="9"/>
  <c r="AR731" i="9" s="1"/>
  <c r="AW1197" i="9"/>
  <c r="AR1197" i="9" s="1"/>
  <c r="AW1307" i="9"/>
  <c r="AR1307" i="9" s="1"/>
  <c r="AW982" i="9"/>
  <c r="AR982" i="9" s="1"/>
  <c r="AW839" i="9"/>
  <c r="AR839" i="9" s="1"/>
  <c r="AW1299" i="9"/>
  <c r="AR1299" i="9" s="1"/>
  <c r="AW1002" i="9"/>
  <c r="AR1002" i="9" s="1"/>
  <c r="AW851" i="9"/>
  <c r="AR851" i="9" s="1"/>
  <c r="AW506" i="9"/>
  <c r="AR506" i="9" s="1"/>
  <c r="AW1259" i="9"/>
  <c r="AR1259" i="9" s="1"/>
  <c r="AW1080" i="9"/>
  <c r="AR1080" i="9" s="1"/>
  <c r="AW810" i="9"/>
  <c r="AR810" i="9" s="1"/>
  <c r="AW1170" i="9"/>
  <c r="AR1170" i="9" s="1"/>
  <c r="AW1281" i="9"/>
  <c r="AR1281" i="9" s="1"/>
  <c r="AW845" i="9"/>
  <c r="AR845" i="9" s="1"/>
  <c r="AW807" i="9"/>
  <c r="AR807" i="9" s="1"/>
  <c r="AW1500" i="9"/>
  <c r="AR1500" i="9" s="1"/>
  <c r="AW1085" i="9"/>
  <c r="AR1085" i="9" s="1"/>
  <c r="AW916" i="9"/>
  <c r="AR916" i="9" s="1"/>
  <c r="AW534" i="9"/>
  <c r="AR534" i="9" s="1"/>
  <c r="AW1286" i="9"/>
  <c r="AR1286" i="9" s="1"/>
  <c r="AW911" i="9"/>
  <c r="AR911" i="9" s="1"/>
  <c r="AW691" i="9"/>
  <c r="AR691" i="9" s="1"/>
  <c r="AW957" i="9"/>
  <c r="AR957" i="9" s="1"/>
  <c r="AW1052" i="9"/>
  <c r="AR1052" i="9" s="1"/>
  <c r="AW638" i="9"/>
  <c r="AR638" i="9" s="1"/>
  <c r="AW868" i="9"/>
  <c r="AR868" i="9" s="1"/>
  <c r="AW1350" i="9"/>
  <c r="AR1350" i="9" s="1"/>
  <c r="AW1053" i="9"/>
  <c r="AR1053" i="9" s="1"/>
  <c r="AW745" i="9"/>
  <c r="AR745" i="9" s="1"/>
  <c r="AW597" i="9"/>
  <c r="AR597" i="9" s="1"/>
  <c r="AW1301" i="9"/>
  <c r="AR1301" i="9" s="1"/>
  <c r="AW1093" i="9"/>
  <c r="AR1093" i="9" s="1"/>
  <c r="AW661" i="9"/>
  <c r="AR661" i="9" s="1"/>
  <c r="AW942" i="9"/>
  <c r="AR942" i="9" s="1"/>
  <c r="AW1135" i="9"/>
  <c r="AR1135" i="9" s="1"/>
  <c r="AW970" i="9"/>
  <c r="AR970" i="9" s="1"/>
  <c r="AW572" i="9"/>
  <c r="AR572" i="9" s="1"/>
  <c r="AW1436" i="9"/>
  <c r="AR1436" i="9" s="1"/>
  <c r="AW985" i="9"/>
  <c r="AR985" i="9" s="1"/>
  <c r="AW949" i="9"/>
  <c r="AR949" i="9" s="1"/>
  <c r="AW529" i="9"/>
  <c r="AR529" i="9" s="1"/>
  <c r="AW1432" i="9"/>
  <c r="AR1432" i="9" s="1"/>
  <c r="AW1084" i="9"/>
  <c r="AR1084" i="9" s="1"/>
  <c r="AW797" i="9"/>
  <c r="AR797" i="9" s="1"/>
  <c r="AW933" i="9"/>
  <c r="AR933" i="9" s="1"/>
  <c r="AW1042" i="9"/>
  <c r="AR1042" i="9" s="1"/>
  <c r="AW897" i="9"/>
  <c r="AR897" i="9" s="1"/>
  <c r="AW525" i="9"/>
  <c r="AR525" i="9" s="1"/>
  <c r="AW1405" i="9"/>
  <c r="AR1405" i="9" s="1"/>
  <c r="AW1192" i="9"/>
  <c r="AR1192" i="9" s="1"/>
  <c r="AW857" i="9"/>
  <c r="AR857" i="9" s="1"/>
  <c r="AW578" i="9"/>
  <c r="AR578" i="9" s="1"/>
  <c r="AW1411" i="9"/>
  <c r="AR1411" i="9" s="1"/>
  <c r="AW1007" i="9"/>
  <c r="AR1007" i="9" s="1"/>
  <c r="AW749" i="9"/>
  <c r="AR749" i="9" s="1"/>
  <c r="AW1437" i="9"/>
  <c r="AR1437" i="9" s="1"/>
  <c r="AW1314" i="9"/>
  <c r="AR1314" i="9" s="1"/>
  <c r="AW1409" i="9"/>
  <c r="AR1409" i="9" s="1"/>
  <c r="AW623" i="9"/>
  <c r="AR623" i="9" s="1"/>
  <c r="AW6" i="9"/>
  <c r="AR6" i="9" s="1"/>
  <c r="AW1493" i="9"/>
  <c r="AR1493" i="9" s="1"/>
  <c r="AW1231" i="9"/>
  <c r="AR1231" i="9" s="1"/>
  <c r="AW841" i="9"/>
  <c r="AR841" i="9" s="1"/>
  <c r="AW618" i="9"/>
  <c r="AR618" i="9" s="1"/>
  <c r="AW1395" i="9"/>
  <c r="AR1395" i="9" s="1"/>
  <c r="AW995" i="9"/>
  <c r="AR995" i="9" s="1"/>
  <c r="AW629" i="9"/>
  <c r="AR629" i="9" s="1"/>
  <c r="AW1426" i="9"/>
  <c r="AR1426" i="9" s="1"/>
  <c r="AW1164" i="9"/>
  <c r="AR1164" i="9" s="1"/>
  <c r="AW917" i="9"/>
  <c r="AR917" i="9" s="1"/>
  <c r="AW494" i="9"/>
  <c r="AR494" i="9" s="1"/>
  <c r="AW1420" i="9"/>
  <c r="AR1420" i="9" s="1"/>
  <c r="AW1186" i="9"/>
  <c r="AR1186" i="9" s="1"/>
  <c r="AW786" i="9"/>
  <c r="AR786" i="9" s="1"/>
  <c r="AW594" i="9"/>
  <c r="AR594" i="9" s="1"/>
  <c r="AW1205" i="9"/>
  <c r="AR1205" i="9" s="1"/>
  <c r="AW1049" i="9"/>
  <c r="AR1049" i="9" s="1"/>
  <c r="AW692" i="9"/>
  <c r="AR692" i="9" s="1"/>
  <c r="AW1480" i="9"/>
  <c r="AR1480" i="9" s="1"/>
  <c r="AW1088" i="9"/>
  <c r="AR1088" i="9" s="1"/>
  <c r="AW856" i="9"/>
  <c r="AR856" i="9" s="1"/>
  <c r="AW569" i="9"/>
  <c r="AR569" i="9" s="1"/>
  <c r="AW1365" i="9"/>
  <c r="AR1365" i="9" s="1"/>
  <c r="AW1154" i="9"/>
  <c r="AR1154" i="9" s="1"/>
  <c r="AW1029" i="9"/>
  <c r="AR1029" i="9" s="1"/>
  <c r="AW1193" i="9"/>
  <c r="AR1193" i="9" s="1"/>
  <c r="AW1347" i="9"/>
  <c r="AR1347" i="9" s="1"/>
  <c r="AW871" i="9"/>
  <c r="AR871" i="9" s="1"/>
  <c r="AW702" i="9"/>
  <c r="AR702" i="9" s="1"/>
  <c r="AW1484" i="9"/>
  <c r="AR1484" i="9" s="1"/>
  <c r="AW1215" i="9"/>
  <c r="AR1215" i="9" s="1"/>
  <c r="AW1458" i="9"/>
  <c r="AR1458" i="9" s="1"/>
  <c r="AW589" i="9"/>
  <c r="AR589" i="9" s="1"/>
  <c r="AW1415" i="9"/>
  <c r="AR1415" i="9" s="1"/>
  <c r="AW1092" i="9"/>
  <c r="AR1092" i="9" s="1"/>
  <c r="AW931" i="9"/>
  <c r="AR931" i="9" s="1"/>
  <c r="AW627" i="9"/>
  <c r="AR627" i="9" s="1"/>
  <c r="AW1276" i="9"/>
  <c r="AR1276" i="9" s="1"/>
  <c r="AW1065" i="9"/>
  <c r="AR1065" i="9" s="1"/>
  <c r="AW701" i="9"/>
  <c r="AR701" i="9" s="1"/>
  <c r="AW1470" i="9"/>
  <c r="AR1470" i="9" s="1"/>
  <c r="AW1095" i="9"/>
  <c r="AR1095" i="9" s="1"/>
  <c r="AW892" i="9"/>
  <c r="AR892" i="9" s="1"/>
  <c r="AW689" i="9"/>
  <c r="AR689" i="9" s="1"/>
  <c r="AW1497" i="9"/>
  <c r="AR1497" i="9" s="1"/>
  <c r="AW999" i="9"/>
  <c r="AR999" i="9" s="1"/>
  <c r="AW882" i="9"/>
  <c r="AR882" i="9" s="1"/>
  <c r="AW539" i="9"/>
  <c r="AR539" i="9" s="1"/>
  <c r="AW1326" i="9"/>
  <c r="AR1326" i="9" s="1"/>
  <c r="AW1015" i="9"/>
  <c r="AR1015" i="9" s="1"/>
  <c r="AW722" i="9"/>
  <c r="AR722" i="9" s="1"/>
  <c r="AW1444" i="9"/>
  <c r="AR1444" i="9" s="1"/>
  <c r="AW1072" i="9"/>
  <c r="AR1072" i="9" s="1"/>
  <c r="AW809" i="9"/>
  <c r="AR809" i="9" s="1"/>
  <c r="AW637" i="9"/>
  <c r="AR637" i="9" s="1"/>
  <c r="AW1434" i="9"/>
  <c r="AR1434" i="9" s="1"/>
  <c r="AW1066" i="9"/>
  <c r="AR1066" i="9" s="1"/>
  <c r="AW729" i="9"/>
  <c r="AR729" i="9" s="1"/>
  <c r="AW1067" i="9"/>
  <c r="AR1067" i="9" s="1"/>
  <c r="AW1264" i="9"/>
  <c r="AR1264" i="9" s="1"/>
  <c r="AW993" i="9"/>
  <c r="AR993" i="9" s="1"/>
  <c r="AW674" i="9"/>
  <c r="AR674" i="9" s="1"/>
  <c r="AW1392" i="9"/>
  <c r="AR1392" i="9" s="1"/>
  <c r="AW1062" i="9"/>
  <c r="AR1062" i="9" s="1"/>
  <c r="AW1385" i="9"/>
  <c r="AR1385" i="9" s="1"/>
  <c r="AW1393" i="9"/>
  <c r="AR1393" i="9" s="1"/>
  <c r="AW1412" i="9"/>
  <c r="AR1412" i="9" s="1"/>
  <c r="AW1257" i="9"/>
  <c r="AR1257" i="9" s="1"/>
  <c r="AW900" i="9"/>
  <c r="AR900" i="9" s="1"/>
  <c r="AW562" i="9"/>
  <c r="AR562" i="9" s="1"/>
  <c r="AW1293" i="9"/>
  <c r="AR1293" i="9" s="1"/>
  <c r="AW954" i="9"/>
  <c r="AR954" i="9" s="1"/>
  <c r="AW652" i="9"/>
  <c r="AR652" i="9" s="1"/>
  <c r="AW1364" i="9"/>
  <c r="AR1364" i="9" s="1"/>
  <c r="AW1046" i="9"/>
  <c r="AR1046" i="9" s="1"/>
  <c r="AW858" i="9"/>
  <c r="AR858" i="9" s="1"/>
  <c r="AW519" i="9"/>
  <c r="AR519" i="9" s="1"/>
  <c r="AW698" i="9"/>
  <c r="AR698" i="9" s="1"/>
  <c r="AW1198" i="9"/>
  <c r="AR1198" i="9" s="1"/>
  <c r="AW850" i="9"/>
  <c r="AR850" i="9" s="1"/>
  <c r="AW510" i="9"/>
  <c r="AR510" i="9" s="1"/>
  <c r="AW1360" i="9"/>
  <c r="AR1360" i="9" s="1"/>
  <c r="AW983" i="9"/>
  <c r="AR983" i="9" s="1"/>
  <c r="AW752" i="9"/>
  <c r="AR752" i="9" s="1"/>
  <c r="AW1475" i="9"/>
  <c r="AR1475" i="9" s="1"/>
  <c r="AW936" i="9"/>
  <c r="AR936" i="9" s="1"/>
  <c r="AW819" i="9"/>
  <c r="AR819" i="9" s="1"/>
  <c r="AW693" i="9"/>
  <c r="AR693" i="9" s="1"/>
  <c r="AW1383" i="9"/>
  <c r="AR1383" i="9" s="1"/>
  <c r="AW1247" i="9"/>
  <c r="AR1247" i="9" s="1"/>
  <c r="AW677" i="9"/>
  <c r="AR677" i="9" s="1"/>
  <c r="AW1004" i="9"/>
  <c r="AR1004" i="9" s="1"/>
  <c r="AW1265" i="9"/>
  <c r="AR1265" i="9" s="1"/>
  <c r="AW963" i="9"/>
  <c r="AR963" i="9" s="1"/>
  <c r="AW543" i="9"/>
  <c r="AR543" i="9" s="1"/>
  <c r="AW1349" i="9"/>
  <c r="AR1349" i="9" s="1"/>
  <c r="AW762" i="9"/>
  <c r="AR762" i="9" s="1"/>
  <c r="AW1472" i="9"/>
  <c r="AR1472" i="9" s="1"/>
  <c r="AW2" i="9"/>
  <c r="AR2" i="9" s="1"/>
  <c r="AW480" i="9"/>
  <c r="AR480" i="9" s="1"/>
  <c r="AW530" i="9"/>
  <c r="AR530" i="9" s="1"/>
  <c r="AW505" i="9"/>
  <c r="AR505" i="9" s="1"/>
  <c r="AW500" i="9"/>
  <c r="AR500" i="9" s="1"/>
  <c r="AW495" i="9"/>
  <c r="AR495" i="9" s="1"/>
  <c r="AW583" i="9"/>
  <c r="AR583" i="9" s="1"/>
  <c r="AW622" i="9"/>
  <c r="AR622" i="9" s="1"/>
  <c r="AW566" i="9"/>
  <c r="AR566" i="9" s="1"/>
  <c r="AW492" i="9"/>
  <c r="AR492" i="9" s="1"/>
  <c r="AW487" i="9"/>
  <c r="AR487" i="9" s="1"/>
  <c r="AW507" i="9"/>
  <c r="AR507" i="9" s="1"/>
  <c r="AW489" i="9"/>
  <c r="AR489" i="9" s="1"/>
  <c r="AW554" i="9"/>
  <c r="AR554" i="9" s="1"/>
  <c r="AW643" i="9"/>
  <c r="AR643" i="9" s="1"/>
  <c r="AW654" i="9"/>
  <c r="AR654" i="9" s="1"/>
  <c r="AW484" i="9"/>
  <c r="AR484" i="9" s="1"/>
  <c r="AW490" i="9"/>
  <c r="AR490" i="9" s="1"/>
  <c r="AW497" i="9"/>
  <c r="AR497" i="9" s="1"/>
  <c r="AW927" i="9"/>
  <c r="AR927" i="9" s="1"/>
  <c r="AW479" i="9"/>
  <c r="AR479" i="9" s="1"/>
  <c r="AW746" i="9"/>
  <c r="AR746" i="9" s="1"/>
  <c r="AW1501" i="9"/>
  <c r="AR1501" i="9" s="1"/>
  <c r="AW634" i="9"/>
  <c r="AR634" i="9" s="1"/>
  <c r="AW732" i="9"/>
  <c r="AR732" i="9" s="1"/>
  <c r="AW602" i="9"/>
  <c r="AR602" i="9" s="1"/>
  <c r="AW1449" i="9"/>
  <c r="AR1449" i="9" s="1"/>
  <c r="AW724" i="9"/>
  <c r="AR724" i="9" s="1"/>
  <c r="AW509" i="9"/>
  <c r="AR509" i="9" s="1"/>
  <c r="AW733" i="9"/>
  <c r="AR733" i="9" s="1"/>
  <c r="AW482" i="9"/>
  <c r="AR482" i="9" s="1"/>
  <c r="AW798" i="9"/>
  <c r="AR798" i="9" s="1"/>
  <c r="AW483" i="9"/>
  <c r="AR483" i="9" s="1"/>
  <c r="AW481" i="9"/>
  <c r="AR481" i="9" s="1"/>
  <c r="AW1387" i="9"/>
  <c r="AR1387" i="9" s="1"/>
  <c r="AW956" i="9"/>
  <c r="AR956" i="9" s="1"/>
  <c r="AW977" i="9"/>
  <c r="AR977" i="9" s="1"/>
  <c r="AW1485" i="9"/>
  <c r="AR1485" i="9" s="1"/>
  <c r="AW709" i="9"/>
  <c r="AR709" i="9" s="1"/>
  <c r="AW946" i="9"/>
  <c r="AR946" i="9" s="1"/>
  <c r="AW1189" i="9"/>
  <c r="AR1189" i="9" s="1"/>
  <c r="AW1465" i="9"/>
  <c r="AR1465" i="9" s="1"/>
  <c r="AW843" i="9"/>
  <c r="AR843" i="9" s="1"/>
  <c r="AW1224" i="9"/>
  <c r="AR1224" i="9" s="1"/>
  <c r="AW1222" i="9"/>
  <c r="AR1222" i="9" s="1"/>
  <c r="AW667" i="9"/>
  <c r="AR667" i="9" s="1"/>
  <c r="AW641" i="9"/>
  <c r="AR641" i="9" s="1"/>
  <c r="AW715" i="9"/>
  <c r="AR715" i="9" s="1"/>
  <c r="AW876" i="9"/>
  <c r="AR876" i="9" s="1"/>
  <c r="AW926" i="9"/>
  <c r="AR926" i="9" s="1"/>
  <c r="AW1123" i="9"/>
  <c r="AR1123" i="9" s="1"/>
  <c r="AW1343" i="9"/>
  <c r="AR1343" i="9" s="1"/>
  <c r="AW1348" i="9"/>
  <c r="AR1348" i="9" s="1"/>
  <c r="AW805" i="9"/>
  <c r="AR805" i="9" s="1"/>
  <c r="AW905" i="9"/>
  <c r="AR905" i="9" s="1"/>
  <c r="AW1153" i="9"/>
  <c r="AR1153" i="9" s="1"/>
  <c r="AW1208" i="9"/>
  <c r="AR1208" i="9" s="1"/>
  <c r="AW909" i="9"/>
  <c r="AR909" i="9" s="1"/>
  <c r="AW1290" i="9"/>
  <c r="AR1290" i="9" s="1"/>
  <c r="AW1285" i="9"/>
  <c r="AR1285" i="9" s="1"/>
  <c r="AW642" i="9"/>
  <c r="AR642" i="9" s="1"/>
  <c r="AW915" i="9"/>
  <c r="AR915" i="9" s="1"/>
  <c r="AW1202" i="9"/>
  <c r="AR1202" i="9" s="1"/>
  <c r="AW1232" i="9"/>
  <c r="AR1232" i="9" s="1"/>
  <c r="AW659" i="9"/>
  <c r="AR659" i="9" s="1"/>
  <c r="AW939" i="9"/>
  <c r="AR939" i="9" s="1"/>
  <c r="AW1106" i="9"/>
  <c r="AR1106" i="9" s="1"/>
  <c r="AW1438" i="9"/>
  <c r="AR1438" i="9" s="1"/>
  <c r="AW782" i="9"/>
  <c r="AR782" i="9" s="1"/>
  <c r="AW1048" i="9"/>
  <c r="AR1048" i="9" s="1"/>
  <c r="AW1334" i="9"/>
  <c r="AR1334" i="9" s="1"/>
  <c r="AW608" i="9"/>
  <c r="AR608" i="9" s="1"/>
  <c r="AW975" i="9"/>
  <c r="AR975" i="9" s="1"/>
  <c r="AW1045" i="9"/>
  <c r="AR1045" i="9" s="1"/>
  <c r="AW1445" i="9"/>
  <c r="AR1445" i="9" s="1"/>
  <c r="AW512" i="9"/>
  <c r="AR512" i="9" s="1"/>
  <c r="AW657" i="9"/>
  <c r="AR657" i="9" s="1"/>
  <c r="AW787" i="9"/>
  <c r="AR787" i="9" s="1"/>
  <c r="AW720" i="9"/>
  <c r="AR720" i="9" s="1"/>
  <c r="AW1128" i="9"/>
  <c r="AR1128" i="9" s="1"/>
  <c r="AW1225" i="9"/>
  <c r="AR1225" i="9" s="1"/>
  <c r="AW1374" i="9"/>
  <c r="AR1374" i="9" s="1"/>
  <c r="AW1421" i="9"/>
  <c r="AR1421" i="9" s="1"/>
  <c r="AW725" i="9"/>
  <c r="AR725" i="9" s="1"/>
  <c r="AW1022" i="9"/>
  <c r="AR1022" i="9" s="1"/>
  <c r="AW1262" i="9"/>
  <c r="AR1262" i="9" s="1"/>
  <c r="AW1361" i="9"/>
  <c r="AR1361" i="9" s="1"/>
  <c r="AW755" i="9"/>
  <c r="AR755" i="9" s="1"/>
  <c r="AW1069" i="9"/>
  <c r="AR1069" i="9" s="1"/>
  <c r="AW1315" i="9"/>
  <c r="AR1315" i="9" s="1"/>
  <c r="AW630" i="9"/>
  <c r="AR630" i="9" s="1"/>
  <c r="AW980" i="9"/>
  <c r="AR980" i="9" s="1"/>
  <c r="AW1213" i="9"/>
  <c r="AR1213" i="9" s="1"/>
  <c r="AW575" i="9"/>
  <c r="AR575" i="9" s="1"/>
  <c r="AW848" i="9"/>
  <c r="AR848" i="9" s="1"/>
  <c r="AW650" i="9"/>
  <c r="AR650" i="9" s="1"/>
  <c r="AW896" i="9"/>
  <c r="AR896" i="9" s="1"/>
  <c r="AW1306" i="9"/>
  <c r="AR1306" i="9" s="1"/>
  <c r="AW1325" i="9"/>
  <c r="AR1325" i="9" s="1"/>
  <c r="AW754" i="9"/>
  <c r="AR754" i="9" s="1"/>
  <c r="AW1014" i="9"/>
  <c r="AR1014" i="9" s="1"/>
  <c r="AW1370" i="9"/>
  <c r="AR1370" i="9" s="1"/>
  <c r="AW686" i="9"/>
  <c r="AR686" i="9" s="1"/>
  <c r="AW737" i="9"/>
  <c r="AR737" i="9" s="1"/>
  <c r="AW1127" i="9"/>
  <c r="AR1127" i="9" s="1"/>
  <c r="AW1477" i="9"/>
  <c r="AR1477" i="9" s="1"/>
  <c r="AW603" i="9"/>
  <c r="AR603" i="9" s="1"/>
  <c r="AW488" i="9"/>
  <c r="AR488" i="9" s="1"/>
  <c r="AW861" i="9"/>
  <c r="AR861" i="9" s="1"/>
  <c r="AW829" i="9"/>
  <c r="AR829" i="9" s="1"/>
  <c r="AW1217" i="9"/>
  <c r="AR1217" i="9" s="1"/>
  <c r="AW1238" i="9"/>
  <c r="AR1238" i="9" s="1"/>
  <c r="AW1382" i="9"/>
  <c r="AR1382" i="9" s="1"/>
  <c r="AW1481" i="9"/>
  <c r="AR1481" i="9" s="1"/>
  <c r="AW792" i="9"/>
  <c r="AR792" i="9" s="1"/>
  <c r="AW937" i="9"/>
  <c r="AR937" i="9" s="1"/>
  <c r="AW1384" i="9"/>
  <c r="AR1384" i="9" s="1"/>
  <c r="AW631" i="9"/>
  <c r="AR631" i="9" s="1"/>
  <c r="AW763" i="9"/>
  <c r="AR763" i="9" s="1"/>
  <c r="AW1136" i="9"/>
  <c r="AR1136" i="9" s="1"/>
  <c r="AW1363" i="9"/>
  <c r="AR1363" i="9" s="1"/>
  <c r="AW670" i="9"/>
  <c r="AR670" i="9" s="1"/>
  <c r="AW1142" i="9"/>
  <c r="AR1142" i="9" s="1"/>
  <c r="AW1274" i="9"/>
  <c r="AR1274" i="9" s="1"/>
  <c r="AW531" i="9"/>
  <c r="AR531" i="9" s="1"/>
  <c r="AW833" i="9"/>
  <c r="AR833" i="9" s="1"/>
  <c r="AW1168" i="9"/>
  <c r="AR1168" i="9" s="1"/>
  <c r="AW1478" i="9"/>
  <c r="AR1478" i="9" s="1"/>
  <c r="AW655" i="9"/>
  <c r="AR655" i="9" s="1"/>
  <c r="AW743" i="9"/>
  <c r="AR743" i="9" s="1"/>
  <c r="AW616" i="9"/>
  <c r="AR616" i="9" s="1"/>
  <c r="AW766" i="9"/>
  <c r="AR766" i="9" s="1"/>
  <c r="AW1083" i="9"/>
  <c r="AR1083" i="9" s="1"/>
  <c r="AW1394" i="9"/>
  <c r="AR1394" i="9" s="1"/>
  <c r="AW808" i="9"/>
  <c r="AR808" i="9" s="1"/>
  <c r="AW1056" i="9"/>
  <c r="AR1056" i="9" s="1"/>
  <c r="AW1272" i="9"/>
  <c r="AR1272" i="9" s="1"/>
  <c r="AW521" i="9"/>
  <c r="AR521" i="9" s="1"/>
  <c r="AW735" i="9"/>
  <c r="AR735" i="9" s="1"/>
  <c r="AW958" i="9"/>
  <c r="AR958" i="9" s="1"/>
  <c r="AW1396" i="9"/>
  <c r="AR1396" i="9" s="1"/>
  <c r="AW610" i="9"/>
  <c r="AR610" i="9" s="1"/>
  <c r="AW592" i="9"/>
  <c r="AR592" i="9" s="1"/>
  <c r="AW879" i="9"/>
  <c r="AR879" i="9" s="1"/>
  <c r="AW919" i="9"/>
  <c r="AR919" i="9" s="1"/>
  <c r="AW1230" i="9"/>
  <c r="AR1230" i="9" s="1"/>
  <c r="AW1359" i="9"/>
  <c r="AR1359" i="9" s="1"/>
  <c r="AW1440" i="9"/>
  <c r="AR1440" i="9" s="1"/>
  <c r="AW1256" i="9"/>
  <c r="AR1256" i="9" s="1"/>
  <c r="AW758" i="9"/>
  <c r="AR758" i="9" s="1"/>
  <c r="AW974" i="9"/>
  <c r="AR974" i="9" s="1"/>
  <c r="AW1126" i="9"/>
  <c r="AR1126" i="9" s="1"/>
  <c r="AW555" i="9"/>
  <c r="AR555" i="9" s="1"/>
  <c r="AW796" i="9"/>
  <c r="AR796" i="9" s="1"/>
  <c r="AW1125" i="9"/>
  <c r="AR1125" i="9" s="1"/>
  <c r="AW1467" i="9"/>
  <c r="AR1467" i="9" s="1"/>
  <c r="AW628" i="9"/>
  <c r="AR628" i="9" s="1"/>
  <c r="AW969" i="9"/>
  <c r="AR969" i="9" s="1"/>
  <c r="AW1378" i="9"/>
  <c r="AR1378" i="9" s="1"/>
  <c r="AW697" i="9"/>
  <c r="AR697" i="9" s="1"/>
  <c r="AW860" i="9"/>
  <c r="AR860" i="9" s="1"/>
  <c r="AW1157" i="9"/>
  <c r="AR1157" i="9" s="1"/>
  <c r="AW1345" i="9"/>
  <c r="AR1345" i="9" s="1"/>
  <c r="AW579" i="9"/>
  <c r="AR579" i="9" s="1"/>
  <c r="AW779" i="9"/>
  <c r="AR779" i="9" s="1"/>
  <c r="AW1146" i="9"/>
  <c r="AR1146" i="9" s="1"/>
  <c r="AW1486" i="9"/>
  <c r="AR1486" i="9" s="1"/>
  <c r="AW854" i="9"/>
  <c r="AR854" i="9" s="1"/>
  <c r="AW943" i="9"/>
  <c r="AR943" i="9" s="1"/>
  <c r="AW1214" i="9"/>
  <c r="AR1214" i="9" s="1"/>
  <c r="AW537" i="9"/>
  <c r="AR537" i="9" s="1"/>
  <c r="AW885" i="9"/>
  <c r="AR885" i="9" s="1"/>
  <c r="AW1097" i="9"/>
  <c r="AR1097" i="9" s="1"/>
  <c r="AW1462" i="9"/>
  <c r="AR1462" i="9" s="1"/>
  <c r="AW617" i="9"/>
  <c r="AR617" i="9" s="1"/>
  <c r="AW496" i="9"/>
  <c r="AR496" i="9" s="1"/>
  <c r="AW744" i="9"/>
  <c r="AR744" i="9" s="1"/>
  <c r="AW1030" i="9"/>
  <c r="AR1030" i="9" s="1"/>
  <c r="AW1185" i="9"/>
  <c r="AR1185" i="9" s="1"/>
  <c r="AW1391" i="9"/>
  <c r="AR1391" i="9" s="1"/>
  <c r="AW1456" i="9"/>
  <c r="AR1456" i="9" s="1"/>
  <c r="AW1335" i="9"/>
  <c r="AR1335" i="9" s="1"/>
  <c r="AW838" i="9"/>
  <c r="AR838" i="9" s="1"/>
  <c r="AW945" i="9"/>
  <c r="AR945" i="9" s="1"/>
  <c r="AW1319" i="9"/>
  <c r="AR1319" i="9" s="1"/>
  <c r="AW571" i="9"/>
  <c r="AR571" i="9" s="1"/>
  <c r="AW981" i="9"/>
  <c r="AR981" i="9" s="1"/>
  <c r="AW1104" i="9"/>
  <c r="AR1104" i="9" s="1"/>
  <c r="AW1340" i="9"/>
  <c r="AR1340" i="9" s="1"/>
  <c r="AW676" i="9"/>
  <c r="AR676" i="9" s="1"/>
  <c r="AW769" i="9"/>
  <c r="AR769" i="9" s="1"/>
  <c r="AW1277" i="9"/>
  <c r="AR1277" i="9" s="1"/>
  <c r="AW639" i="9"/>
  <c r="AR639" i="9" s="1"/>
  <c r="AW695" i="9"/>
  <c r="AR695" i="9" s="1"/>
  <c r="AW1132" i="9"/>
  <c r="AR1132" i="9" s="1"/>
  <c r="AW514" i="9"/>
  <c r="AR514" i="9" s="1"/>
  <c r="AW959" i="9"/>
  <c r="AR959" i="9" s="1"/>
  <c r="AW1212" i="9"/>
  <c r="AR1212" i="9" s="1"/>
  <c r="AW1419" i="9"/>
  <c r="AR1419" i="9" s="1"/>
  <c r="AW789" i="9"/>
  <c r="AR789" i="9" s="1"/>
  <c r="AW1119" i="9"/>
  <c r="AR1119" i="9" s="1"/>
  <c r="AW1244" i="9"/>
  <c r="AR1244" i="9" s="1"/>
  <c r="AW614" i="9"/>
  <c r="AR614" i="9" s="1"/>
  <c r="AW865" i="9"/>
  <c r="AR865" i="9" s="1"/>
  <c r="AW1155" i="9"/>
  <c r="AR1155" i="9" s="1"/>
  <c r="AW1369" i="9"/>
  <c r="AR1369" i="9" s="1"/>
  <c r="AW633" i="9"/>
  <c r="AR633" i="9" s="1"/>
  <c r="AW640" i="9"/>
  <c r="AR640" i="9" s="1"/>
  <c r="AW884" i="9"/>
  <c r="AR884" i="9" s="1"/>
  <c r="AW1047" i="9"/>
  <c r="AR1047" i="9" s="1"/>
  <c r="AW1103" i="9"/>
  <c r="AR1103" i="9" s="1"/>
  <c r="AW1351" i="9"/>
  <c r="AR1351" i="9" s="1"/>
  <c r="AW1482" i="9"/>
  <c r="AR1482" i="9" s="1"/>
  <c r="AW1346" i="9"/>
  <c r="AR1346" i="9" s="1"/>
  <c r="AW544" i="9"/>
  <c r="AR544" i="9" s="1"/>
  <c r="AW988" i="9"/>
  <c r="AR988" i="9" s="1"/>
  <c r="AW1428" i="9"/>
  <c r="AR1428" i="9" s="1"/>
  <c r="AW540" i="9"/>
  <c r="AR540" i="9" s="1"/>
  <c r="AW901" i="9"/>
  <c r="AR901" i="9" s="1"/>
  <c r="AW1166" i="9"/>
  <c r="AR1166" i="9" s="1"/>
  <c r="AW1453" i="9"/>
  <c r="AR1453" i="9" s="1"/>
  <c r="AW557" i="9"/>
  <c r="AR557" i="9" s="1"/>
  <c r="AW1023" i="9"/>
  <c r="AR1023" i="9" s="1"/>
  <c r="AW1362" i="9"/>
  <c r="AR1362" i="9" s="1"/>
  <c r="AW574" i="9"/>
  <c r="AR574" i="9" s="1"/>
  <c r="AW955" i="9"/>
  <c r="AR955" i="9" s="1"/>
  <c r="AW1188" i="9"/>
  <c r="AR1188" i="9" s="1"/>
  <c r="AW551" i="9"/>
  <c r="AR551" i="9" s="1"/>
  <c r="AW802" i="9"/>
  <c r="AR802" i="9" s="1"/>
  <c r="AW1033" i="9"/>
  <c r="AR1033" i="9" s="1"/>
  <c r="AW1297" i="9"/>
  <c r="AR1297" i="9" s="1"/>
  <c r="AW815" i="9"/>
  <c r="AR815" i="9" s="1"/>
  <c r="AW1112" i="9"/>
  <c r="AR1112" i="9" s="1"/>
  <c r="AW1249" i="9"/>
  <c r="AR1249" i="9" s="1"/>
  <c r="AW548" i="9"/>
  <c r="AR548" i="9" s="1"/>
  <c r="AW713" i="9"/>
  <c r="AR713" i="9" s="1"/>
  <c r="AW929" i="9"/>
  <c r="AR929" i="9" s="1"/>
  <c r="AW785" i="9"/>
  <c r="AR785" i="9" s="1"/>
  <c r="AW649" i="9"/>
  <c r="AR649" i="9" s="1"/>
  <c r="AW656" i="9"/>
  <c r="AR656" i="9" s="1"/>
  <c r="AW918" i="9"/>
  <c r="AR918" i="9" s="1"/>
  <c r="AW890" i="9"/>
  <c r="AR890" i="9" s="1"/>
  <c r="AW1138" i="9"/>
  <c r="AR1138" i="9" s="1"/>
  <c r="AW1431" i="9"/>
  <c r="AR1431" i="9" s="1"/>
  <c r="AW1367" i="9"/>
  <c r="AR1367" i="9" s="1"/>
  <c r="AW1406" i="9"/>
  <c r="AR1406" i="9" s="1"/>
  <c r="AW814" i="9"/>
  <c r="AR814" i="9" s="1"/>
  <c r="AW1147" i="9"/>
  <c r="AR1147" i="9" s="1"/>
  <c r="AW1280" i="9"/>
  <c r="AR1280" i="9" s="1"/>
  <c r="AW582" i="9"/>
  <c r="AR582" i="9" s="1"/>
  <c r="AW751" i="9"/>
  <c r="AR751" i="9" s="1"/>
  <c r="AW990" i="9"/>
  <c r="AR990" i="9" s="1"/>
  <c r="AW1336" i="9"/>
  <c r="AR1336" i="9" s="1"/>
  <c r="AW568" i="9"/>
  <c r="AR568" i="9" s="1"/>
  <c r="AW1032" i="9"/>
  <c r="AR1032" i="9" s="1"/>
  <c r="AW1443" i="9"/>
  <c r="AR1443" i="9" s="1"/>
  <c r="AW522" i="9"/>
  <c r="AR522" i="9" s="1"/>
  <c r="AW817" i="9"/>
  <c r="AR817" i="9" s="1"/>
  <c r="AW680" i="9"/>
  <c r="AR680" i="9" s="1"/>
  <c r="AW1011" i="9"/>
  <c r="AR1011" i="9" s="1"/>
  <c r="AW1236" i="9"/>
  <c r="AR1236" i="9" s="1"/>
  <c r="AW1491" i="9"/>
  <c r="AR1491" i="9" s="1"/>
  <c r="AW765" i="9"/>
  <c r="AR765" i="9" s="1"/>
  <c r="AW1183" i="9"/>
  <c r="AR1183" i="9" s="1"/>
  <c r="AW716" i="9"/>
  <c r="AR716" i="9" s="1"/>
  <c r="AW577" i="9"/>
  <c r="AR577" i="9" s="1"/>
  <c r="AW877" i="9"/>
  <c r="AR877" i="9" s="1"/>
  <c r="AW1121" i="9"/>
  <c r="AR1121" i="9" s="1"/>
  <c r="AW1019" i="9"/>
  <c r="AR1019" i="9" s="1"/>
  <c r="AW665" i="9"/>
  <c r="AR665" i="9" s="1"/>
  <c r="AW711" i="9"/>
  <c r="AR711" i="9" s="1"/>
  <c r="AW783" i="9"/>
  <c r="AR783" i="9" s="1"/>
  <c r="AW932" i="9"/>
  <c r="AR932" i="9" s="1"/>
  <c r="AW1165" i="9"/>
  <c r="AR1165" i="9" s="1"/>
  <c r="AW1463" i="9"/>
  <c r="AR1463" i="9" s="1"/>
  <c r="AW1430" i="9"/>
  <c r="AR1430" i="9" s="1"/>
  <c r="AW1446" i="9"/>
  <c r="AR1446" i="9" s="1"/>
  <c r="AW830" i="9"/>
  <c r="AR830" i="9" s="1"/>
  <c r="AW1149" i="9"/>
  <c r="AR1149" i="9" s="1"/>
  <c r="AW1261" i="9"/>
  <c r="AR1261" i="9" s="1"/>
  <c r="AW626" i="9"/>
  <c r="AR626" i="9" s="1"/>
  <c r="AW904" i="9"/>
  <c r="AR904" i="9" s="1"/>
  <c r="AW1144" i="9"/>
  <c r="AR1144" i="9" s="1"/>
  <c r="AW753" i="9"/>
  <c r="AR753" i="9" s="1"/>
  <c r="AW831" i="9"/>
  <c r="AR831" i="9" s="1"/>
  <c r="AW1204" i="9"/>
  <c r="AR1204" i="9" s="1"/>
  <c r="AW1322" i="9"/>
  <c r="AR1322" i="9" s="1"/>
  <c r="AW658" i="9"/>
  <c r="AR658" i="9" s="1"/>
  <c r="AW924" i="9"/>
  <c r="AR924" i="9" s="1"/>
  <c r="AW1258" i="9"/>
  <c r="AR1258" i="9" s="1"/>
  <c r="AW688" i="9"/>
  <c r="AR688" i="9" s="1"/>
  <c r="AW920" i="9"/>
  <c r="AR920" i="9" s="1"/>
  <c r="AW1177" i="9"/>
  <c r="AR1177" i="9" s="1"/>
  <c r="AW523" i="9"/>
  <c r="AR523" i="9" s="1"/>
  <c r="AW973" i="9"/>
  <c r="AR973" i="9" s="1"/>
  <c r="AW1043" i="9"/>
  <c r="AR1043" i="9" s="1"/>
  <c r="AW1410" i="9"/>
  <c r="AR1410" i="9" s="1"/>
  <c r="AW757" i="9"/>
  <c r="AR757" i="9" s="1"/>
  <c r="AW895" i="9"/>
  <c r="AR895" i="9" s="1"/>
  <c r="AW1108" i="9"/>
  <c r="AR1108" i="9" s="1"/>
  <c r="AW1368" i="9"/>
  <c r="AR1368" i="9" s="1"/>
  <c r="AW683" i="9"/>
  <c r="AR683" i="9" s="1"/>
  <c r="AW672" i="9"/>
  <c r="AR672" i="9" s="1"/>
  <c r="AW793" i="9"/>
  <c r="AR793" i="9" s="1"/>
  <c r="AW961" i="9"/>
  <c r="AR961" i="9" s="1"/>
  <c r="AW1209" i="9"/>
  <c r="AR1209" i="9" s="1"/>
  <c r="AW1452" i="9"/>
  <c r="AR1452" i="9" s="1"/>
  <c r="AW1474" i="9"/>
  <c r="AR1474" i="9" s="1"/>
  <c r="AW1169" i="9"/>
  <c r="AR1169" i="9" s="1"/>
  <c r="AW893" i="9"/>
  <c r="AR893" i="9" s="1"/>
  <c r="AW1239" i="9"/>
  <c r="AR1239" i="9" s="1"/>
  <c r="AW1357" i="9"/>
  <c r="AR1357" i="9" s="1"/>
  <c r="AW768" i="9"/>
  <c r="AR768" i="9" s="1"/>
  <c r="AW966" i="9"/>
  <c r="AR966" i="9" s="1"/>
  <c r="AW1321" i="9"/>
  <c r="AR1321" i="9" s="1"/>
  <c r="AW675" i="9"/>
  <c r="AR675" i="9" s="1"/>
  <c r="AW727" i="9"/>
  <c r="AR727" i="9" s="1"/>
  <c r="AW1115" i="9"/>
  <c r="AR1115" i="9" s="1"/>
  <c r="AW1457" i="9"/>
  <c r="AR1457" i="9" s="1"/>
  <c r="AW714" i="9"/>
  <c r="AR714" i="9" s="1"/>
  <c r="AW1016" i="9"/>
  <c r="AR1016" i="9" s="1"/>
  <c r="AW1211" i="9"/>
  <c r="AR1211" i="9" s="1"/>
  <c r="AW588" i="9"/>
  <c r="AR588" i="9" s="1"/>
  <c r="AW528" i="9"/>
  <c r="AR528" i="9" s="1"/>
  <c r="AW820" i="9"/>
  <c r="AR820" i="9" s="1"/>
  <c r="AW773" i="9"/>
  <c r="AR773" i="9" s="1"/>
  <c r="AW1059" i="9"/>
  <c r="AR1059" i="9" s="1"/>
  <c r="AW1237" i="9"/>
  <c r="AR1237" i="9" s="1"/>
  <c r="AW1447" i="9"/>
  <c r="AR1447" i="9" s="1"/>
  <c r="AW1221" i="9"/>
  <c r="AR1221" i="9" s="1"/>
  <c r="AW624" i="9"/>
  <c r="AR624" i="9" s="1"/>
  <c r="AW704" i="9"/>
  <c r="AR704" i="9" s="1"/>
  <c r="AW1050" i="9"/>
  <c r="AR1050" i="9" s="1"/>
  <c r="AW1490" i="9"/>
  <c r="AR1490" i="9" s="1"/>
  <c r="AW662" i="9"/>
  <c r="AR662" i="9" s="1"/>
  <c r="AW1070" i="9"/>
  <c r="AR1070" i="9" s="1"/>
  <c r="AW1267" i="9"/>
  <c r="AR1267" i="9" s="1"/>
  <c r="AW596" i="9"/>
  <c r="AR596" i="9" s="1"/>
  <c r="AW935" i="9"/>
  <c r="AR935" i="9" s="1"/>
  <c r="AW660" i="9"/>
  <c r="AR660" i="9" s="1"/>
  <c r="AW1012" i="9"/>
  <c r="AR1012" i="9" s="1"/>
  <c r="AW1424" i="9"/>
  <c r="AR1424" i="9" s="1"/>
  <c r="AW666" i="9"/>
  <c r="AR666" i="9" s="1"/>
  <c r="AW925" i="9"/>
  <c r="AR925" i="9" s="1"/>
  <c r="AW953" i="9"/>
  <c r="AR953" i="9" s="1"/>
  <c r="AW1389" i="9"/>
  <c r="AR1389" i="9" s="1"/>
  <c r="AW788" i="9"/>
  <c r="AR788" i="9" s="1"/>
  <c r="AW886" i="9"/>
  <c r="AR886" i="9" s="1"/>
  <c r="AW1376" i="9"/>
  <c r="AR1376" i="9" s="1"/>
  <c r="AW615" i="9"/>
  <c r="AR615" i="9" s="1"/>
  <c r="AW601" i="9"/>
  <c r="AR601" i="9" s="1"/>
  <c r="AW723" i="9"/>
  <c r="AR723" i="9" s="1"/>
  <c r="AW898" i="9"/>
  <c r="AR898" i="9" s="1"/>
  <c r="AW1075" i="9"/>
  <c r="AR1075" i="9" s="1"/>
  <c r="AW1113" i="9"/>
  <c r="AR1113" i="9" s="1"/>
  <c r="AW1495" i="9"/>
  <c r="AR1495" i="9" s="1"/>
  <c r="AW1494" i="9"/>
  <c r="AR1494" i="9" s="1"/>
  <c r="AW1488" i="9"/>
  <c r="AR1488" i="9" s="1"/>
  <c r="AW747" i="9"/>
  <c r="AR747" i="9" s="1"/>
  <c r="AW1129" i="9"/>
  <c r="AR1129" i="9" s="1"/>
  <c r="AW1320" i="9"/>
  <c r="AR1320" i="9" s="1"/>
  <c r="AW813" i="9"/>
  <c r="AR813" i="9" s="1"/>
  <c r="AW952" i="9"/>
  <c r="AR952" i="9" s="1"/>
  <c r="AW1487" i="9"/>
  <c r="AR1487" i="9" s="1"/>
  <c r="AW518" i="9"/>
  <c r="AR518" i="9" s="1"/>
  <c r="AW778" i="9"/>
  <c r="AR778" i="9" s="1"/>
  <c r="AW1122" i="9"/>
  <c r="AR1122" i="9" s="1"/>
  <c r="AW1344" i="9"/>
  <c r="AR1344" i="9" s="1"/>
  <c r="AW636" i="9"/>
  <c r="AR636" i="9" s="1"/>
  <c r="AW806" i="9"/>
  <c r="AR806" i="9" s="1"/>
  <c r="AW950" i="9"/>
  <c r="AR950" i="9" s="1"/>
  <c r="AW1270" i="9"/>
  <c r="AR1270" i="9" s="1"/>
  <c r="AW524" i="9"/>
  <c r="AR524" i="9" s="1"/>
  <c r="AW844" i="9"/>
  <c r="AR844" i="9" s="1"/>
  <c r="AW1090" i="9"/>
  <c r="AR1090" i="9" s="1"/>
  <c r="AW1418" i="9"/>
  <c r="AR1418" i="9" s="1"/>
  <c r="AW756" i="9"/>
  <c r="AR756" i="9" s="1"/>
  <c r="AW1035" i="9"/>
  <c r="AR1035" i="9" s="1"/>
  <c r="AW1380" i="9"/>
  <c r="AR1380" i="9" s="1"/>
  <c r="AW485" i="9"/>
  <c r="AR485" i="9" s="1"/>
  <c r="AW668" i="9"/>
  <c r="AR668" i="9" s="1"/>
  <c r="AW681" i="9"/>
  <c r="AR681" i="9" s="1"/>
  <c r="AW781" i="9"/>
  <c r="AR781" i="9" s="1"/>
  <c r="AW994" i="9"/>
  <c r="AR994" i="9" s="1"/>
  <c r="AW1201" i="9"/>
  <c r="AR1201" i="9" s="1"/>
  <c r="AW1464" i="9"/>
  <c r="AR1464" i="9" s="1"/>
  <c r="AW1219" i="9"/>
  <c r="AR1219" i="9" s="1"/>
  <c r="AW542" i="9"/>
  <c r="AR542" i="9" s="1"/>
  <c r="AW776" i="9"/>
  <c r="AR776" i="9" s="1"/>
  <c r="AW1041" i="9"/>
  <c r="AR1041" i="9" s="1"/>
  <c r="AW1441" i="9"/>
  <c r="AR1441" i="9" s="1"/>
  <c r="AW570" i="9"/>
  <c r="AR570" i="9" s="1"/>
  <c r="AW1027" i="9"/>
  <c r="AR1027" i="9" s="1"/>
  <c r="AW1243" i="9"/>
  <c r="AR1243" i="9" s="1"/>
  <c r="AW503" i="9"/>
  <c r="AR503" i="9" s="1"/>
  <c r="AW775" i="9"/>
  <c r="AR775" i="9" s="1"/>
  <c r="AW1158" i="9"/>
  <c r="AR1158" i="9" s="1"/>
  <c r="AW1195" i="9"/>
  <c r="AR1195" i="9" s="1"/>
  <c r="AW607" i="9"/>
  <c r="AR607" i="9" s="1"/>
  <c r="AW801" i="9"/>
  <c r="AR801" i="9" s="1"/>
  <c r="AW1148" i="9"/>
  <c r="AR1148" i="9" s="1"/>
  <c r="AW1331" i="9"/>
  <c r="AR1331" i="9" s="1"/>
  <c r="AW823" i="9"/>
  <c r="AR823" i="9" s="1"/>
  <c r="AW1086" i="9"/>
  <c r="AR1086" i="9" s="1"/>
  <c r="AW1303" i="9"/>
  <c r="AR1303" i="9" s="1"/>
  <c r="AW504" i="9"/>
  <c r="AR504" i="9" s="1"/>
  <c r="AW560" i="9"/>
  <c r="AR560" i="9" s="1"/>
  <c r="AW760" i="9"/>
  <c r="AR760" i="9" s="1"/>
  <c r="AW914" i="9"/>
  <c r="AR914" i="9" s="1"/>
  <c r="AW906" i="9"/>
  <c r="AR906" i="9" s="1"/>
  <c r="AW1266" i="9"/>
  <c r="AR1266" i="9" s="1"/>
  <c r="AW1323" i="9"/>
  <c r="AR1323" i="9" s="1"/>
  <c r="AW1339" i="9"/>
  <c r="AR1339" i="9" s="1"/>
  <c r="AW558" i="9"/>
  <c r="AR558" i="9" s="1"/>
  <c r="AW910" i="9"/>
  <c r="AR910" i="9" s="1"/>
  <c r="AW1099" i="9"/>
  <c r="AR1099" i="9" s="1"/>
  <c r="AW1454" i="9"/>
  <c r="AR1454" i="9" s="1"/>
  <c r="AW767" i="9"/>
  <c r="AR767" i="9" s="1"/>
  <c r="AW1117" i="9"/>
  <c r="AR1117" i="9" s="1"/>
  <c r="AW1051" i="9"/>
  <c r="AR1051" i="9" s="1"/>
  <c r="AW535" i="9"/>
  <c r="AR535" i="9" s="1"/>
  <c r="AW1005" i="9"/>
  <c r="AR1005" i="9" s="1"/>
  <c r="AW1234" i="9"/>
  <c r="AR1234" i="9" s="1"/>
  <c r="AW1461" i="9"/>
  <c r="AR1461" i="9" s="1"/>
  <c r="AW536" i="9"/>
  <c r="AR536" i="9" s="1"/>
  <c r="AW948" i="9"/>
  <c r="AR948" i="9" s="1"/>
  <c r="AW1248" i="9"/>
  <c r="AR1248" i="9" s="1"/>
  <c r="AW619" i="9"/>
  <c r="AR619" i="9" s="1"/>
  <c r="AW707" i="9"/>
  <c r="AR707" i="9" s="1"/>
  <c r="AW804" i="9"/>
  <c r="AR804" i="9" s="1"/>
  <c r="AW979" i="9"/>
  <c r="AR979" i="9" s="1"/>
  <c r="AW940" i="9"/>
  <c r="AR940" i="9" s="1"/>
  <c r="AW1273" i="9"/>
  <c r="AR1273" i="9" s="1"/>
  <c r="AW1330" i="9"/>
  <c r="AR1330" i="9" s="1"/>
  <c r="AW1400" i="9"/>
  <c r="AR1400" i="9" s="1"/>
  <c r="AW527" i="9"/>
  <c r="AR527" i="9" s="1"/>
  <c r="AW874" i="9"/>
  <c r="AR874" i="9" s="1"/>
  <c r="AW1162" i="9"/>
  <c r="AR1162" i="9" s="1"/>
  <c r="AW1404" i="9"/>
  <c r="AR1404" i="9" s="1"/>
  <c r="AW1102" i="9"/>
  <c r="AR1102" i="9" s="1"/>
  <c r="AW790" i="9"/>
  <c r="AR790" i="9" s="1"/>
  <c r="AW1110" i="9"/>
  <c r="AR1110" i="9" s="1"/>
  <c r="AW1203" i="9"/>
  <c r="AR1203" i="9" s="1"/>
  <c r="AW564" i="9"/>
  <c r="AR564" i="9" s="1"/>
  <c r="AW870" i="9"/>
  <c r="AR870" i="9" s="1"/>
  <c r="AW1114" i="9"/>
  <c r="AR1114" i="9" s="1"/>
  <c r="AW705" i="9"/>
  <c r="AR705" i="9" s="1"/>
  <c r="AW791" i="9"/>
  <c r="AR791" i="9" s="1"/>
  <c r="AW1140" i="9"/>
  <c r="AR1140" i="9" s="1"/>
  <c r="AW1268" i="9"/>
  <c r="AR1268" i="9" s="1"/>
  <c r="AW635" i="9"/>
  <c r="AR635" i="9" s="1"/>
  <c r="AW576" i="9"/>
  <c r="AR576" i="9" s="1"/>
  <c r="AW836" i="9"/>
  <c r="AR836" i="9" s="1"/>
  <c r="AW771" i="9"/>
  <c r="AR771" i="9" s="1"/>
  <c r="AW1091" i="9"/>
  <c r="AR1091" i="9" s="1"/>
  <c r="AW1118" i="9"/>
  <c r="AR1118" i="9" s="1"/>
  <c r="AW1407" i="9"/>
  <c r="AR1407" i="9" s="1"/>
  <c r="AW1459" i="9"/>
  <c r="AR1459" i="9" s="1"/>
  <c r="AW561" i="9"/>
  <c r="AR561" i="9" s="1"/>
  <c r="AW718" i="9"/>
  <c r="AR718" i="9" s="1"/>
  <c r="AW976" i="9"/>
  <c r="AR976" i="9" s="1"/>
  <c r="AW1492" i="9"/>
  <c r="AR1492" i="9" s="1"/>
  <c r="AW816" i="9"/>
  <c r="AR816" i="9" s="1"/>
  <c r="AW1200" i="9"/>
  <c r="AR1200" i="9" s="1"/>
  <c r="AW1294" i="9"/>
  <c r="AR1294" i="9" s="1"/>
  <c r="AW553" i="9"/>
  <c r="AR553" i="9" s="1"/>
  <c r="AW921" i="9"/>
  <c r="AR921" i="9" s="1"/>
  <c r="AW1184" i="9"/>
  <c r="AR1184" i="9" s="1"/>
  <c r="AW912" i="9"/>
  <c r="AR912" i="9" s="1"/>
  <c r="AW739" i="9"/>
  <c r="AR739" i="9" s="1"/>
  <c r="AW1174" i="9"/>
  <c r="AR1174" i="9" s="1"/>
  <c r="AW1471" i="9"/>
  <c r="AR1471" i="9" s="1"/>
  <c r="AW738" i="9"/>
  <c r="AR738" i="9" s="1"/>
  <c r="AW1026" i="9"/>
  <c r="AR1026" i="9" s="1"/>
  <c r="AW1305" i="9"/>
  <c r="AR1305" i="9" s="1"/>
  <c r="AW1101" i="9"/>
  <c r="AR1101" i="9" s="1"/>
  <c r="AW825" i="9"/>
  <c r="AR825" i="9" s="1"/>
  <c r="AW1124" i="9"/>
  <c r="AR1124" i="9" s="1"/>
  <c r="AW1254" i="9"/>
  <c r="AR1254" i="9" s="1"/>
  <c r="AW651" i="9"/>
  <c r="AR651" i="9" s="1"/>
  <c r="AW625" i="9"/>
  <c r="AR625" i="9" s="1"/>
  <c r="AW703" i="9"/>
  <c r="AR703" i="9" s="1"/>
  <c r="AW869" i="9"/>
  <c r="AR869" i="9" s="1"/>
  <c r="AW1131" i="9"/>
  <c r="AR1131" i="9" s="1"/>
  <c r="AW1229" i="9"/>
  <c r="AR1229" i="9" s="1"/>
  <c r="AW1496" i="9"/>
  <c r="AR1496" i="9" s="1"/>
  <c r="AW1333" i="9"/>
  <c r="AR1333" i="9" s="1"/>
  <c r="AW598" i="9"/>
  <c r="AR598" i="9" s="1"/>
  <c r="AW888" i="9"/>
  <c r="AR888" i="9" s="1"/>
  <c r="AW1130" i="9"/>
  <c r="AR1130" i="9" s="1"/>
  <c r="AW881" i="9"/>
  <c r="AR881" i="9" s="1"/>
  <c r="AW859" i="9"/>
  <c r="AR859" i="9" s="1"/>
  <c r="AW1194" i="9"/>
  <c r="AR1194" i="9" s="1"/>
  <c r="AW1287" i="9"/>
  <c r="AR1287" i="9" s="1"/>
  <c r="AW595" i="9"/>
  <c r="AR595" i="9" s="1"/>
  <c r="AW794" i="9"/>
  <c r="AR794" i="9" s="1"/>
  <c r="AW1037" i="9"/>
  <c r="AR1037" i="9" s="1"/>
  <c r="AW1373" i="9"/>
  <c r="AR1373" i="9" s="1"/>
  <c r="AW1145" i="9"/>
  <c r="AR1145" i="9" s="1"/>
  <c r="AW696" i="9"/>
  <c r="AR696" i="9" s="1"/>
  <c r="AW541" i="9"/>
  <c r="AR541" i="9" s="1"/>
  <c r="AW1187" i="9"/>
  <c r="AR1187" i="9" s="1"/>
  <c r="AW1044" i="9"/>
  <c r="AR1044" i="9" s="1"/>
  <c r="AW620" i="9"/>
  <c r="AR620" i="9" s="1"/>
  <c r="AW1498" i="9"/>
  <c r="AR1498" i="9" s="1"/>
  <c r="AW1009" i="9"/>
  <c r="AR1009" i="9" s="1"/>
  <c r="AW951" i="9"/>
  <c r="AR951" i="9" s="1"/>
  <c r="AW550" i="9"/>
  <c r="AR550" i="9" s="1"/>
  <c r="AW1278" i="9"/>
  <c r="AR1278" i="9" s="1"/>
  <c r="AW1087" i="9"/>
  <c r="AR1087" i="9" s="1"/>
  <c r="AW835" i="9"/>
  <c r="AR835" i="9" s="1"/>
  <c r="AW567" i="9"/>
  <c r="AR567" i="9" s="1"/>
  <c r="AW1255" i="9"/>
  <c r="AR1255" i="9" s="1"/>
  <c r="AW1134" i="9"/>
  <c r="AR1134" i="9" s="1"/>
  <c r="AW730" i="9"/>
  <c r="AR730" i="9" s="1"/>
  <c r="AW1413" i="9"/>
  <c r="AR1413" i="9" s="1"/>
  <c r="AW1210" i="9"/>
  <c r="AR1210" i="9" s="1"/>
  <c r="AW923" i="9"/>
  <c r="AR923" i="9" s="1"/>
  <c r="AW511" i="9"/>
  <c r="AR511" i="9" s="1"/>
  <c r="AW1337" i="9"/>
  <c r="AR1337" i="9" s="1"/>
  <c r="AW930" i="9"/>
  <c r="AR930" i="9" s="1"/>
  <c r="AW645" i="9"/>
  <c r="AR645" i="9" s="1"/>
  <c r="AW1442" i="9"/>
  <c r="AR1442" i="9" s="1"/>
  <c r="AW1060" i="9"/>
  <c r="AR1060" i="9" s="1"/>
  <c r="AW832" i="9"/>
  <c r="AR832" i="9" s="1"/>
  <c r="AW587" i="9"/>
  <c r="AR587" i="9" s="1"/>
  <c r="AW1318" i="9"/>
  <c r="AR1318" i="9" s="1"/>
  <c r="AW889" i="9"/>
  <c r="AR889" i="9" s="1"/>
  <c r="AW1429" i="9"/>
  <c r="AR1429" i="9" s="1"/>
  <c r="AW1352" i="9"/>
  <c r="AR1352" i="9" s="1"/>
  <c r="AW1253" i="9"/>
  <c r="AR1253" i="9" s="1"/>
  <c r="AW777" i="9"/>
  <c r="AR777" i="9" s="1"/>
  <c r="AW1180" i="9"/>
  <c r="AR1180" i="9" s="1"/>
  <c r="AW1309" i="9"/>
  <c r="AR1309" i="9" s="1"/>
  <c r="AW1020" i="9"/>
  <c r="AR1020" i="9" s="1"/>
  <c r="AW609" i="9"/>
  <c r="AR609" i="9" s="1"/>
  <c r="AW1469" i="9"/>
  <c r="AR1469" i="9" s="1"/>
  <c r="AW1216" i="9"/>
  <c r="AR1216" i="9" s="1"/>
  <c r="AW803" i="9"/>
  <c r="AR803" i="9" s="1"/>
  <c r="AW604" i="9"/>
  <c r="AR604" i="9" s="1"/>
  <c r="AW1448" i="9"/>
  <c r="AR1448" i="9" s="1"/>
  <c r="AW1098" i="9"/>
  <c r="AR1098" i="9" s="1"/>
  <c r="AW799" i="9"/>
  <c r="AR799" i="9" s="1"/>
  <c r="AW1422" i="9"/>
  <c r="AR1422" i="9" s="1"/>
  <c r="AW1300" i="9"/>
  <c r="AR1300" i="9" s="1"/>
  <c r="AW998" i="9"/>
  <c r="AR998" i="9" s="1"/>
  <c r="AW774" i="9"/>
  <c r="AR774" i="9" s="1"/>
  <c r="AW1403" i="9"/>
  <c r="AR1403" i="9" s="1"/>
  <c r="AW1120" i="9"/>
  <c r="AR1120" i="9" s="1"/>
  <c r="AW1021" i="9"/>
  <c r="AR1021" i="9" s="1"/>
  <c r="AW547" i="9"/>
  <c r="AR547" i="9" s="1"/>
  <c r="AW1296" i="9"/>
  <c r="AR1296" i="9" s="1"/>
  <c r="AW965" i="9"/>
  <c r="AR965" i="9" s="1"/>
  <c r="AW684" i="9"/>
  <c r="AR684" i="9" s="1"/>
  <c r="AW1338" i="9"/>
  <c r="AR1338" i="9" s="1"/>
  <c r="AW1240" i="9"/>
  <c r="AR1240" i="9" s="1"/>
  <c r="AW728" i="9"/>
  <c r="AR728" i="9" s="1"/>
  <c r="AW493" i="9"/>
  <c r="AR493" i="9" s="1"/>
  <c r="AW1311" i="9"/>
  <c r="AR1311" i="9" s="1"/>
  <c r="AW978" i="9"/>
  <c r="AR978" i="9" s="1"/>
  <c r="AW1316" i="9"/>
  <c r="AR1316" i="9" s="1"/>
  <c r="AW1179" i="9"/>
  <c r="AR1179" i="9" s="1"/>
  <c r="AW1439" i="9"/>
  <c r="AR1439" i="9" s="1"/>
  <c r="AW1105" i="9"/>
  <c r="AR1105" i="9" s="1"/>
  <c r="AW682" i="9"/>
  <c r="AR682" i="9" s="1"/>
  <c r="AW1003" i="9"/>
  <c r="AR1003" i="9" s="1"/>
  <c r="AW1182" i="9"/>
  <c r="AR1182" i="9" s="1"/>
  <c r="AW984" i="9"/>
  <c r="AR984" i="9" s="1"/>
  <c r="AW585" i="9"/>
  <c r="AR585" i="9" s="1"/>
  <c r="AW1356" i="9"/>
  <c r="AR1356" i="9" s="1"/>
  <c r="AW1034" i="9"/>
  <c r="AR1034" i="9" s="1"/>
  <c r="AW891" i="9"/>
  <c r="AR891" i="9" s="1"/>
  <c r="AW573" i="9"/>
  <c r="AR573" i="9" s="1"/>
  <c r="AW1246" i="9"/>
  <c r="AR1246" i="9" s="1"/>
  <c r="AW1054" i="9"/>
  <c r="AR1054" i="9" s="1"/>
  <c r="AW706" i="9"/>
  <c r="AR706" i="9" s="1"/>
  <c r="AW1250" i="9"/>
  <c r="AR1250" i="9" s="1"/>
  <c r="AW1283" i="9"/>
  <c r="AR1283" i="9" s="1"/>
  <c r="AW847" i="9"/>
  <c r="AR847" i="9" s="1"/>
  <c r="AW822" i="9"/>
  <c r="AR822" i="9" s="1"/>
  <c r="AW1433" i="9"/>
  <c r="AR1433" i="9" s="1"/>
  <c r="AW1196" i="9"/>
  <c r="AR1196" i="9" s="1"/>
  <c r="AW873" i="9"/>
  <c r="AR873" i="9" s="1"/>
  <c r="AW599" i="9"/>
  <c r="AR599" i="9" s="1"/>
  <c r="AW1310" i="9"/>
  <c r="AR1310" i="9" s="1"/>
  <c r="AW962" i="9"/>
  <c r="AR962" i="9" s="1"/>
  <c r="AW726" i="9"/>
  <c r="AR726" i="9" s="1"/>
  <c r="AW1399" i="9"/>
  <c r="AR1399" i="9" s="1"/>
  <c r="AW1190" i="9"/>
  <c r="AR1190" i="9" s="1"/>
  <c r="AW887" i="9"/>
  <c r="AR887" i="9" s="1"/>
  <c r="AW513" i="9"/>
  <c r="AR513" i="9" s="1"/>
  <c r="AW1324" i="9"/>
  <c r="AR1324" i="9" s="1"/>
  <c r="AW827" i="9"/>
  <c r="AR827" i="9" s="1"/>
  <c r="AW1292" i="9"/>
  <c r="AR1292" i="9" s="1"/>
  <c r="AW1028" i="9"/>
  <c r="AR1028" i="9" s="1"/>
  <c r="AW1171" i="9"/>
  <c r="AR1171" i="9" s="1"/>
  <c r="AW1008" i="9"/>
  <c r="AR1008" i="9" s="1"/>
  <c r="AW699" i="9"/>
  <c r="AR699" i="9" s="1"/>
  <c r="AW1435" i="9"/>
  <c r="AR1435" i="9" s="1"/>
  <c r="AW1178" i="9"/>
  <c r="AR1178" i="9" s="1"/>
  <c r="AW664" i="9"/>
  <c r="AR664" i="9" s="1"/>
  <c r="AW499" i="9"/>
  <c r="AR499" i="9" s="1"/>
  <c r="AW1227" i="9"/>
  <c r="AR1227" i="9" s="1"/>
  <c r="AW1207" i="9"/>
  <c r="AR1207" i="9" s="1"/>
  <c r="AW864" i="9"/>
  <c r="AR864" i="9" s="1"/>
  <c r="AW515" i="9"/>
  <c r="AR515" i="9" s="1"/>
  <c r="AW1354" i="9"/>
  <c r="AR1354" i="9" s="1"/>
  <c r="AW872" i="9"/>
  <c r="AR872" i="9" s="1"/>
  <c r="AW748" i="9"/>
  <c r="AR748" i="9" s="1"/>
  <c r="AW853" i="9"/>
  <c r="AR853" i="9" s="1"/>
  <c r="AW1063" i="9"/>
  <c r="AR1063" i="9" s="1"/>
  <c r="AW902" i="9"/>
  <c r="AR902" i="9" s="1"/>
  <c r="AW538" i="9"/>
  <c r="AR538" i="9" s="1"/>
  <c r="AW1414" i="9"/>
  <c r="AR1414" i="9" s="1"/>
  <c r="AW1156" i="9"/>
  <c r="AR1156" i="9" s="1"/>
  <c r="AW795" i="9"/>
  <c r="AR795" i="9" s="1"/>
  <c r="AW533" i="9"/>
  <c r="AR533" i="9" s="1"/>
  <c r="AW1302" i="9"/>
  <c r="AR1302" i="9" s="1"/>
  <c r="AW1031" i="9"/>
  <c r="AR1031" i="9" s="1"/>
  <c r="AW700" i="9"/>
  <c r="AR700" i="9" s="1"/>
  <c r="AW1366" i="9"/>
  <c r="AR1366" i="9" s="1"/>
  <c r="AW1159" i="9"/>
  <c r="AR1159" i="9" s="1"/>
  <c r="AW878" i="9"/>
  <c r="AR878" i="9" s="1"/>
  <c r="AW565" i="9"/>
  <c r="AR565" i="9" s="1"/>
  <c r="AW1251" i="9"/>
  <c r="AR1251" i="9" s="1"/>
  <c r="AW991" i="9"/>
  <c r="AR991" i="9" s="1"/>
  <c r="AW1111" i="9"/>
  <c r="AR1111" i="9" s="1"/>
  <c r="AW972" i="9"/>
  <c r="AR972" i="9" s="1"/>
  <c r="AW1173" i="9"/>
  <c r="AR1173" i="9" s="1"/>
  <c r="AW1089" i="9"/>
  <c r="AR1089" i="9" s="1"/>
  <c r="AW717" i="9"/>
  <c r="AR717" i="9" s="1"/>
  <c r="AW1489" i="9"/>
  <c r="AR1489" i="9" s="1"/>
  <c r="AW1116" i="9"/>
  <c r="AR1116" i="9" s="1"/>
  <c r="AW908" i="9"/>
  <c r="AR908" i="9" s="1"/>
  <c r="AW486" i="9"/>
  <c r="AR486" i="9" s="1"/>
  <c r="AW1304" i="9"/>
  <c r="AR1304" i="9" s="1"/>
  <c r="AW1096" i="9"/>
  <c r="AR1096" i="9" s="1"/>
  <c r="AW852" i="9"/>
  <c r="AR852" i="9" s="1"/>
  <c r="AW580" i="9"/>
  <c r="AR580" i="9" s="1"/>
  <c r="AW1372" i="9"/>
  <c r="AR1372" i="9" s="1"/>
  <c r="AW1010" i="9"/>
  <c r="AR1010" i="9" s="1"/>
  <c r="AW821" i="9"/>
  <c r="AR821" i="9" s="1"/>
  <c r="AW1329" i="9"/>
  <c r="AR1329" i="9" s="1"/>
  <c r="AW1109" i="9"/>
  <c r="AR1109" i="9" s="1"/>
  <c r="AW863" i="9"/>
  <c r="AR863" i="9" s="1"/>
  <c r="AW590" i="9"/>
  <c r="AR590" i="9" s="1"/>
  <c r="AW1167" i="9"/>
  <c r="AR1167" i="9" s="1"/>
  <c r="AW1073" i="9"/>
  <c r="AR1073" i="9" s="1"/>
  <c r="AW800" i="9"/>
  <c r="AR800" i="9" s="1"/>
  <c r="AW1381" i="9"/>
  <c r="AR1381" i="9" s="1"/>
  <c r="AW1206" i="9"/>
  <c r="AR1206" i="9" s="1"/>
  <c r="AW987" i="9"/>
  <c r="AR987" i="9" s="1"/>
  <c r="AW770" i="9"/>
  <c r="AR770" i="9" s="1"/>
  <c r="AW1483" i="9"/>
  <c r="AR1483" i="9" s="1"/>
  <c r="AW1271" i="9"/>
  <c r="AR1271" i="9" s="1"/>
  <c r="AW855" i="9"/>
  <c r="AR855" i="9" s="1"/>
  <c r="AW679" i="9"/>
  <c r="AR679" i="9" s="1"/>
  <c r="AW1263" i="9"/>
  <c r="AR1263" i="9" s="1"/>
  <c r="AW971" i="9"/>
  <c r="AR971" i="9" s="1"/>
  <c r="AW1143" i="9"/>
  <c r="AR1143" i="9" s="1"/>
  <c r="AW941" i="9"/>
  <c r="AR941" i="9" s="1"/>
  <c r="AW1328" i="9"/>
  <c r="AR1328" i="9" s="1"/>
  <c r="AW1001" i="9"/>
  <c r="AR1001" i="9" s="1"/>
  <c r="AW673" i="9"/>
  <c r="AR673" i="9" s="1"/>
  <c r="AW1371" i="9"/>
  <c r="AR1371" i="9" s="1"/>
  <c r="AW1076" i="9"/>
  <c r="AR1076" i="9" s="1"/>
  <c r="AW883" i="9"/>
  <c r="AR883" i="9" s="1"/>
  <c r="AW532" i="9"/>
  <c r="AR532" i="9" s="1"/>
  <c r="AW1077" i="9"/>
  <c r="AR1077" i="9" s="1"/>
  <c r="AW1151" i="9"/>
  <c r="AR1151" i="9" s="1"/>
  <c r="AW846" i="9"/>
  <c r="AR846" i="9" s="1"/>
  <c r="AW546" i="9"/>
  <c r="AR546" i="9" s="1"/>
  <c r="AW1260" i="9"/>
  <c r="AR1260" i="9" s="1"/>
  <c r="AW928" i="9"/>
  <c r="AR928" i="9" s="1"/>
  <c r="AW591" i="9"/>
  <c r="AR591" i="9" s="1"/>
  <c r="AW1451" i="9"/>
  <c r="AR1451" i="9" s="1"/>
  <c r="AW1074" i="9"/>
  <c r="AR1074" i="9" s="1"/>
  <c r="AW849" i="9"/>
  <c r="AR849" i="9" s="1"/>
  <c r="AW653" i="9"/>
  <c r="AR653" i="9" s="1"/>
  <c r="AW1423" i="9"/>
  <c r="AR1423" i="9" s="1"/>
  <c r="AW1061" i="9"/>
  <c r="AR1061" i="9" s="1"/>
  <c r="AW742" i="9"/>
  <c r="AR742" i="9" s="1"/>
  <c r="AW1141" i="9"/>
  <c r="AR1141" i="9" s="1"/>
  <c r="AW1269" i="9"/>
  <c r="AR1269" i="9" s="1"/>
  <c r="AW1040" i="9"/>
  <c r="AR1040" i="9" s="1"/>
  <c r="AW736" i="9"/>
  <c r="AR736" i="9" s="1"/>
  <c r="AW1377" i="9"/>
  <c r="AR1377" i="9" s="1"/>
  <c r="AW1172" i="9"/>
  <c r="AR1172" i="9" s="1"/>
  <c r="AW989" i="9"/>
  <c r="AR989" i="9" s="1"/>
  <c r="AW502" i="9"/>
  <c r="AR502" i="9" s="1"/>
  <c r="AW1284" i="9"/>
  <c r="AR1284" i="9" s="1"/>
  <c r="AW913" i="9"/>
  <c r="AR913" i="9" s="1"/>
  <c r="AW1161" i="9"/>
  <c r="AR1161" i="9" s="1"/>
  <c r="AW552" i="9"/>
  <c r="AR552" i="9" s="1"/>
  <c r="AW1235" i="9"/>
  <c r="AR1235" i="9" s="1"/>
  <c r="AW1057" i="9"/>
  <c r="AR1057" i="9" s="1"/>
  <c r="AW678" i="9"/>
  <c r="AR678" i="9" s="1"/>
  <c r="AW1291" i="9"/>
  <c r="AR1291" i="9" s="1"/>
  <c r="AW1039" i="9"/>
  <c r="AR1039" i="9" s="1"/>
  <c r="AW964" i="9"/>
  <c r="AR964" i="9" s="1"/>
  <c r="AW563" i="9"/>
  <c r="AR563" i="9" s="1"/>
  <c r="AW1275" i="9"/>
  <c r="AR1275" i="9" s="1"/>
  <c r="AW1068" i="9"/>
  <c r="AR1068" i="9" s="1"/>
  <c r="AW632" i="9"/>
  <c r="AR632" i="9" s="1"/>
  <c r="AW1312" i="9"/>
  <c r="AR1312" i="9" s="1"/>
  <c r="AW1332" i="9"/>
  <c r="AR1332" i="9" s="1"/>
  <c r="AW1018" i="9"/>
  <c r="AR1018" i="9" s="1"/>
  <c r="AW780" i="9"/>
  <c r="AR780" i="9" s="1"/>
  <c r="AW1358" i="9"/>
  <c r="AR1358" i="9" s="1"/>
  <c r="AW992" i="9"/>
  <c r="AR992" i="9" s="1"/>
  <c r="AW834" i="9"/>
  <c r="AR834" i="9" s="1"/>
  <c r="AW501" i="9"/>
  <c r="AR501" i="9" s="1"/>
  <c r="AW1176" i="9"/>
  <c r="AR1176" i="9" s="1"/>
  <c r="AW1017" i="9"/>
  <c r="AR1017" i="9" s="1"/>
  <c r="AW687" i="9"/>
  <c r="AR687" i="9" s="1"/>
  <c r="AW812" i="9"/>
  <c r="AR812" i="9" s="1"/>
  <c r="AW1298" i="9"/>
  <c r="AR1298" i="9" s="1"/>
  <c r="AW997" i="9"/>
  <c r="AR997" i="9" s="1"/>
  <c r="AW685" i="9"/>
  <c r="AR685" i="9" s="1"/>
  <c r="AW1327" i="9"/>
  <c r="AR1327" i="9" s="1"/>
  <c r="AW1064" i="9"/>
  <c r="AR1064" i="9" s="1"/>
  <c r="AW721" i="9"/>
  <c r="AR721" i="9" s="1"/>
  <c r="AW508" i="9"/>
  <c r="AR508" i="9" s="1"/>
  <c r="AW1388" i="9"/>
  <c r="AR1388" i="9" s="1"/>
  <c r="AW520" i="9"/>
  <c r="AR520" i="9" s="1"/>
  <c r="AW1036" i="9"/>
  <c r="AR1036" i="9" s="1"/>
  <c r="AW840" i="9"/>
  <c r="AR840" i="9" s="1"/>
  <c r="AW1353" i="9"/>
  <c r="AR1353" i="9" s="1"/>
  <c r="AW1055" i="9"/>
  <c r="AR1055" i="9" s="1"/>
  <c r="AW646" i="9"/>
  <c r="AR646" i="9" s="1"/>
  <c r="AW1476" i="9"/>
  <c r="AR1476" i="9" s="1"/>
  <c r="AW1220" i="9"/>
  <c r="AR1220" i="9" s="1"/>
  <c r="AW826" i="9"/>
  <c r="AR826" i="9" s="1"/>
  <c r="AW611" i="9"/>
  <c r="AR611" i="9" s="1"/>
  <c r="AW1479" i="9"/>
  <c r="AR1479" i="9" s="1"/>
  <c r="AW960" i="9"/>
  <c r="AR960" i="9" s="1"/>
  <c r="AW750" i="9"/>
  <c r="AR750" i="9" s="1"/>
  <c r="AW1107" i="9"/>
  <c r="AR1107" i="9" s="1"/>
  <c r="AW1295" i="9"/>
  <c r="AR1295" i="9" s="1"/>
  <c r="AW968" i="9"/>
  <c r="AR968" i="9" s="1"/>
  <c r="AW824" i="9"/>
  <c r="AR824" i="9" s="1"/>
  <c r="AW1427" i="9"/>
  <c r="AR1427" i="9" s="1"/>
  <c r="AW1242" i="9"/>
  <c r="AR1242" i="9" s="1"/>
  <c r="AW947" i="9"/>
  <c r="AR947" i="9" s="1"/>
  <c r="AW516" i="9"/>
  <c r="AR516" i="9" s="1"/>
  <c r="AW1308" i="9"/>
  <c r="AR1308" i="9" s="1"/>
  <c r="AW1006" i="9"/>
  <c r="AR1006" i="9" s="1"/>
  <c r="AW708" i="9"/>
  <c r="AR708" i="9" s="1"/>
  <c r="AW1499" i="9"/>
  <c r="AR1499" i="9" s="1"/>
  <c r="AW1079" i="9"/>
  <c r="AR1079" i="9" s="1"/>
  <c r="AW842" i="9"/>
  <c r="AR842" i="9" s="1"/>
  <c r="AW556" i="9"/>
  <c r="AR556" i="9" s="1"/>
  <c r="AW1355" i="9"/>
  <c r="AR1355" i="9" s="1"/>
  <c r="AW986" i="9"/>
  <c r="AR986" i="9" s="1"/>
  <c r="AW648" i="9"/>
  <c r="AR648" i="9" s="1"/>
  <c r="AW663" i="9"/>
  <c r="AR663" i="9" s="1"/>
  <c r="AW1288" i="9"/>
  <c r="AR1288" i="9" s="1"/>
  <c r="AW584" i="9"/>
  <c r="AR584" i="9" s="1"/>
  <c r="AW1228" i="9"/>
  <c r="AR1228" i="9" s="1"/>
  <c r="AW837" i="9"/>
  <c r="AR837" i="9" s="1"/>
  <c r="AW5" i="9"/>
  <c r="AR5" i="9" s="1"/>
  <c r="AW4" i="9"/>
  <c r="AR4" i="9" s="1"/>
  <c r="AW13" i="9"/>
  <c r="AR13" i="9" s="1"/>
  <c r="AW45" i="9"/>
  <c r="AR45" i="9" s="1"/>
  <c r="AW53" i="9"/>
  <c r="AR53" i="9" s="1"/>
  <c r="AW16" i="9"/>
  <c r="AR16" i="9" s="1"/>
  <c r="AW126" i="9"/>
  <c r="AR126" i="9" s="1"/>
  <c r="AW32" i="9"/>
  <c r="AR32" i="9" s="1"/>
  <c r="AW29" i="9"/>
  <c r="AR29" i="9" s="1"/>
  <c r="AW3" i="9"/>
  <c r="AR3" i="9" s="1"/>
  <c r="AW22" i="9"/>
  <c r="AR22" i="9" s="1"/>
  <c r="AW8" i="9"/>
  <c r="AR8" i="9" s="1"/>
  <c r="AW112" i="9"/>
  <c r="AR112" i="9" s="1"/>
  <c r="AW7" i="9"/>
  <c r="AR7" i="9" s="1"/>
  <c r="AW67" i="9"/>
  <c r="AR67" i="9" s="1"/>
  <c r="AW211" i="9"/>
  <c r="AR211" i="9" s="1"/>
  <c r="AW70" i="9"/>
  <c r="AR70" i="9" s="1"/>
  <c r="AW28" i="9"/>
  <c r="AR28" i="9" s="1"/>
  <c r="AW194" i="9"/>
  <c r="AR194" i="9" s="1"/>
  <c r="AW138" i="9"/>
  <c r="AR138" i="9" s="1"/>
  <c r="AW235" i="9"/>
  <c r="AR235" i="9" s="1"/>
  <c r="AW40" i="9"/>
  <c r="AR40" i="9" s="1"/>
  <c r="AW136" i="9"/>
  <c r="AR136" i="9" s="1"/>
  <c r="AW50" i="9"/>
  <c r="AR50" i="9" s="1"/>
  <c r="AW74" i="9"/>
  <c r="AR74" i="9" s="1"/>
  <c r="AW19" i="9"/>
  <c r="AR19" i="9" s="1"/>
  <c r="AW242" i="9"/>
  <c r="AR242" i="9" s="1"/>
  <c r="AW9" i="9"/>
  <c r="AR9" i="9" s="1"/>
  <c r="AW391" i="9"/>
  <c r="AR391" i="9" s="1"/>
  <c r="AW351" i="9"/>
  <c r="AR351" i="9" s="1"/>
  <c r="AW438" i="9"/>
  <c r="AR438" i="9" s="1"/>
  <c r="AW310" i="9"/>
  <c r="AR310" i="9" s="1"/>
  <c r="AW333" i="9"/>
  <c r="AR333" i="9" s="1"/>
  <c r="AW390" i="9"/>
  <c r="AR390" i="9" s="1"/>
  <c r="AW398" i="9"/>
  <c r="AR398" i="9" s="1"/>
  <c r="AW406" i="9"/>
  <c r="AR406" i="9" s="1"/>
  <c r="AW414" i="9"/>
  <c r="AR414" i="9" s="1"/>
  <c r="AW422" i="9"/>
  <c r="AR422" i="9" s="1"/>
  <c r="AW430" i="9"/>
  <c r="AR430" i="9" s="1"/>
  <c r="AW471" i="9"/>
  <c r="AR471" i="9" s="1"/>
  <c r="AW237" i="9"/>
  <c r="AR237" i="9" s="1"/>
  <c r="AW336" i="9"/>
  <c r="AR336" i="9" s="1"/>
  <c r="AW322" i="9"/>
  <c r="AR322" i="9" s="1"/>
  <c r="AW348" i="9"/>
  <c r="AR348" i="9" s="1"/>
  <c r="AW345" i="9"/>
  <c r="AR345" i="9" s="1"/>
  <c r="AW399" i="9"/>
  <c r="AR399" i="9" s="1"/>
  <c r="AW277" i="9"/>
  <c r="AR277" i="9" s="1"/>
  <c r="AW374" i="9"/>
  <c r="AR374" i="9" s="1"/>
  <c r="AW384" i="9"/>
  <c r="AR384" i="9" s="1"/>
  <c r="AW389" i="9"/>
  <c r="AR389" i="9" s="1"/>
  <c r="AW397" i="9"/>
  <c r="AR397" i="9" s="1"/>
  <c r="AW285" i="9"/>
  <c r="AR285" i="9" s="1"/>
  <c r="AW309" i="9"/>
  <c r="AR309" i="9" s="1"/>
  <c r="AW145" i="9"/>
  <c r="AR145" i="9" s="1"/>
  <c r="AW80" i="9"/>
  <c r="AR80" i="9" s="1"/>
  <c r="AW143" i="9"/>
  <c r="AR143" i="9" s="1"/>
  <c r="AW91" i="9"/>
  <c r="AR91" i="9" s="1"/>
  <c r="AW155" i="9"/>
  <c r="AR155" i="9" s="1"/>
  <c r="AW210" i="9"/>
  <c r="AR210" i="9" s="1"/>
  <c r="AW254" i="9"/>
  <c r="AR254" i="9" s="1"/>
  <c r="AW158" i="9"/>
  <c r="AR158" i="9" s="1"/>
  <c r="AW274" i="9"/>
  <c r="AR274" i="9" s="1"/>
  <c r="AW206" i="9"/>
  <c r="AR206" i="9" s="1"/>
  <c r="AW359" i="9"/>
  <c r="AR359" i="9" s="1"/>
  <c r="AW290" i="9"/>
  <c r="AR290" i="9" s="1"/>
  <c r="AW354" i="9"/>
  <c r="AR354" i="9" s="1"/>
  <c r="AW291" i="9"/>
  <c r="AR291" i="9" s="1"/>
  <c r="AW116" i="9"/>
  <c r="AR116" i="9" s="1"/>
  <c r="AW340" i="9"/>
  <c r="AR340" i="9" s="1"/>
  <c r="AW429" i="9"/>
  <c r="AR429" i="9" s="1"/>
  <c r="AW439" i="9"/>
  <c r="AR439" i="9" s="1"/>
  <c r="AW401" i="9"/>
  <c r="AR401" i="9" s="1"/>
  <c r="AW451" i="9"/>
  <c r="AR451" i="9" s="1"/>
  <c r="AW363" i="9"/>
  <c r="AR363" i="9" s="1"/>
  <c r="AW378" i="9"/>
  <c r="AR378" i="9" s="1"/>
  <c r="AW428" i="9"/>
  <c r="AR428" i="9" s="1"/>
  <c r="AW371" i="9"/>
  <c r="AR371" i="9" s="1"/>
  <c r="AW344" i="9"/>
  <c r="AR344" i="9" s="1"/>
  <c r="AW161" i="9"/>
  <c r="AR161" i="9" s="1"/>
  <c r="AW93" i="9"/>
  <c r="AR93" i="9" s="1"/>
  <c r="AW150" i="9"/>
  <c r="AR150" i="9" s="1"/>
  <c r="AW104" i="9"/>
  <c r="AR104" i="9" s="1"/>
  <c r="AW171" i="9"/>
  <c r="AR171" i="9" s="1"/>
  <c r="AW34" i="9"/>
  <c r="AR34" i="9" s="1"/>
  <c r="AW266" i="9"/>
  <c r="AR266" i="9" s="1"/>
  <c r="AW231" i="9"/>
  <c r="AR231" i="9" s="1"/>
  <c r="AW279" i="9"/>
  <c r="AR279" i="9" s="1"/>
  <c r="AW222" i="9"/>
  <c r="AR222" i="9" s="1"/>
  <c r="AW249" i="9"/>
  <c r="AR249" i="9" s="1"/>
  <c r="AW297" i="9"/>
  <c r="AR297" i="9" s="1"/>
  <c r="AW125" i="9"/>
  <c r="AR125" i="9" s="1"/>
  <c r="AW283" i="9"/>
  <c r="AR283" i="9" s="1"/>
  <c r="AW108" i="9"/>
  <c r="AR108" i="9" s="1"/>
  <c r="AW352" i="9"/>
  <c r="AR352" i="9" s="1"/>
  <c r="AW442" i="9"/>
  <c r="AR442" i="9" s="1"/>
  <c r="AW299" i="9"/>
  <c r="AR299" i="9" s="1"/>
  <c r="AW411" i="9"/>
  <c r="AR411" i="9" s="1"/>
  <c r="AW457" i="9"/>
  <c r="AR457" i="9" s="1"/>
  <c r="AW368" i="9"/>
  <c r="AR368" i="9" s="1"/>
  <c r="AW385" i="9"/>
  <c r="AR385" i="9" s="1"/>
  <c r="AW441" i="9"/>
  <c r="AR441" i="9" s="1"/>
  <c r="AW376" i="9"/>
  <c r="AR376" i="9" s="1"/>
  <c r="AW382" i="9"/>
  <c r="AR382" i="9" s="1"/>
  <c r="AW66" i="9"/>
  <c r="AR66" i="9" s="1"/>
  <c r="AW87" i="9"/>
  <c r="AR87" i="9" s="1"/>
  <c r="AW43" i="9"/>
  <c r="AR43" i="9" s="1"/>
  <c r="AW177" i="9"/>
  <c r="AR177" i="9" s="1"/>
  <c r="AW114" i="9"/>
  <c r="AR114" i="9" s="1"/>
  <c r="AW166" i="9"/>
  <c r="AR166" i="9" s="1"/>
  <c r="AW117" i="9"/>
  <c r="AR117" i="9" s="1"/>
  <c r="AW187" i="9"/>
  <c r="AR187" i="9" s="1"/>
  <c r="AW47" i="9"/>
  <c r="AR47" i="9" s="1"/>
  <c r="AW281" i="9"/>
  <c r="AR281" i="9" s="1"/>
  <c r="AW284" i="9"/>
  <c r="AR284" i="9" s="1"/>
  <c r="AW301" i="9"/>
  <c r="AR301" i="9" s="1"/>
  <c r="AW262" i="9"/>
  <c r="AR262" i="9" s="1"/>
  <c r="AW52" i="9"/>
  <c r="AR52" i="9" s="1"/>
  <c r="AW318" i="9"/>
  <c r="AR318" i="9" s="1"/>
  <c r="AW223" i="9"/>
  <c r="AR223" i="9" s="1"/>
  <c r="AW20" i="9"/>
  <c r="AR20" i="9" s="1"/>
  <c r="AW100" i="9"/>
  <c r="AR100" i="9" s="1"/>
  <c r="AW367" i="9"/>
  <c r="AR367" i="9" s="1"/>
  <c r="AW450" i="9"/>
  <c r="AR450" i="9" s="1"/>
  <c r="AW307" i="9"/>
  <c r="AR307" i="9" s="1"/>
  <c r="AW432" i="9"/>
  <c r="AR432" i="9" s="1"/>
  <c r="AW460" i="9"/>
  <c r="AR460" i="9" s="1"/>
  <c r="AW373" i="9"/>
  <c r="AR373" i="9" s="1"/>
  <c r="AW392" i="9"/>
  <c r="AR392" i="9" s="1"/>
  <c r="AW449" i="9"/>
  <c r="AR449" i="9" s="1"/>
  <c r="AW405" i="9"/>
  <c r="AR405" i="9" s="1"/>
  <c r="AW464" i="9"/>
  <c r="AR464" i="9" s="1"/>
  <c r="AW193" i="9"/>
  <c r="AR193" i="9" s="1"/>
  <c r="AW129" i="9"/>
  <c r="AR129" i="9" s="1"/>
  <c r="AW182" i="9"/>
  <c r="AR182" i="9" s="1"/>
  <c r="AW127" i="9"/>
  <c r="AR127" i="9" s="1"/>
  <c r="AW203" i="9"/>
  <c r="AR203" i="9" s="1"/>
  <c r="AW81" i="9"/>
  <c r="AR81" i="9" s="1"/>
  <c r="AW286" i="9"/>
  <c r="AR286" i="9" s="1"/>
  <c r="AW289" i="9"/>
  <c r="AR289" i="9" s="1"/>
  <c r="AW303" i="9"/>
  <c r="AR303" i="9" s="1"/>
  <c r="AW269" i="9"/>
  <c r="AR269" i="9" s="1"/>
  <c r="AW55" i="9"/>
  <c r="AR55" i="9" s="1"/>
  <c r="AW343" i="9"/>
  <c r="AR343" i="9" s="1"/>
  <c r="AW228" i="9"/>
  <c r="AR228" i="9" s="1"/>
  <c r="AW216" i="9"/>
  <c r="AR216" i="9" s="1"/>
  <c r="AW215" i="9"/>
  <c r="AR215" i="9" s="1"/>
  <c r="AW386" i="9"/>
  <c r="AR386" i="9" s="1"/>
  <c r="AW458" i="9"/>
  <c r="AR458" i="9" s="1"/>
  <c r="AW323" i="9"/>
  <c r="AR323" i="9" s="1"/>
  <c r="AW477" i="9"/>
  <c r="AR477" i="9" s="1"/>
  <c r="AW455" i="9"/>
  <c r="AR455" i="9" s="1"/>
  <c r="AW394" i="9"/>
  <c r="AR394" i="9" s="1"/>
  <c r="AW412" i="9"/>
  <c r="AR412" i="9" s="1"/>
  <c r="AW327" i="9"/>
  <c r="AR327" i="9" s="1"/>
  <c r="AW423" i="9"/>
  <c r="AR423" i="9" s="1"/>
  <c r="AW346" i="9"/>
  <c r="AR346" i="9" s="1"/>
  <c r="AW198" i="9"/>
  <c r="AR198" i="9" s="1"/>
  <c r="AW134" i="9"/>
  <c r="AR134" i="9" s="1"/>
  <c r="AW26" i="9"/>
  <c r="AR26" i="9" s="1"/>
  <c r="AW94" i="9"/>
  <c r="AR94" i="9" s="1"/>
  <c r="AW375" i="9"/>
  <c r="AR375" i="9" s="1"/>
  <c r="AW308" i="9"/>
  <c r="AR308" i="9" s="1"/>
  <c r="AW315" i="9"/>
  <c r="AR315" i="9" s="1"/>
  <c r="AW282" i="9"/>
  <c r="AR282" i="9" s="1"/>
  <c r="AW172" i="9"/>
  <c r="AR172" i="9" s="1"/>
  <c r="AW130" i="9"/>
  <c r="AR130" i="9" s="1"/>
  <c r="AW232" i="9"/>
  <c r="AR232" i="9" s="1"/>
  <c r="AW200" i="9"/>
  <c r="AR200" i="9" s="1"/>
  <c r="AW199" i="9"/>
  <c r="AR199" i="9" s="1"/>
  <c r="AW418" i="9"/>
  <c r="AR418" i="9" s="1"/>
  <c r="AW466" i="9"/>
  <c r="AR466" i="9" s="1"/>
  <c r="AW365" i="9"/>
  <c r="AR365" i="9" s="1"/>
  <c r="AW409" i="9"/>
  <c r="AR409" i="9" s="1"/>
  <c r="AW370" i="9"/>
  <c r="AR370" i="9" s="1"/>
  <c r="AW462" i="9"/>
  <c r="AR462" i="9" s="1"/>
  <c r="AW425" i="9"/>
  <c r="AR425" i="9" s="1"/>
  <c r="AW349" i="9"/>
  <c r="AR349" i="9" s="1"/>
  <c r="AW444" i="9"/>
  <c r="AR444" i="9" s="1"/>
  <c r="AW426" i="9"/>
  <c r="AR426" i="9" s="1"/>
  <c r="AW56" i="9"/>
  <c r="AR56" i="9" s="1"/>
  <c r="AW35" i="9"/>
  <c r="AR35" i="9" s="1"/>
  <c r="AW90" i="9"/>
  <c r="AR90" i="9" s="1"/>
  <c r="AW25" i="9"/>
  <c r="AR25" i="9" s="1"/>
  <c r="AW175" i="9"/>
  <c r="AR175" i="9" s="1"/>
  <c r="AW214" i="9"/>
  <c r="AR214" i="9" s="1"/>
  <c r="AW148" i="9"/>
  <c r="AR148" i="9" s="1"/>
  <c r="AW39" i="9"/>
  <c r="AR39" i="9" s="1"/>
  <c r="AW115" i="9"/>
  <c r="AR115" i="9" s="1"/>
  <c r="AW230" i="9"/>
  <c r="AR230" i="9" s="1"/>
  <c r="AW218" i="9"/>
  <c r="AR218" i="9" s="1"/>
  <c r="AW169" i="9"/>
  <c r="AR169" i="9" s="1"/>
  <c r="AW287" i="9"/>
  <c r="AR287" i="9" s="1"/>
  <c r="AW217" i="9"/>
  <c r="AR217" i="9" s="1"/>
  <c r="AW204" i="9"/>
  <c r="AR204" i="9" s="1"/>
  <c r="AW246" i="9"/>
  <c r="AR246" i="9" s="1"/>
  <c r="AW184" i="9"/>
  <c r="AR184" i="9" s="1"/>
  <c r="AW183" i="9"/>
  <c r="AR183" i="9" s="1"/>
  <c r="AW421" i="9"/>
  <c r="AR421" i="9" s="1"/>
  <c r="AW413" i="9"/>
  <c r="AR413" i="9" s="1"/>
  <c r="AW372" i="9"/>
  <c r="AR372" i="9" s="1"/>
  <c r="AW465" i="9"/>
  <c r="AR465" i="9" s="1"/>
  <c r="AW387" i="9"/>
  <c r="AR387" i="9" s="1"/>
  <c r="AW329" i="9"/>
  <c r="AR329" i="9" s="1"/>
  <c r="AW473" i="9"/>
  <c r="AR473" i="9" s="1"/>
  <c r="AW388" i="9"/>
  <c r="AR388" i="9" s="1"/>
  <c r="AW293" i="9"/>
  <c r="AR293" i="9" s="1"/>
  <c r="AW407" i="9"/>
  <c r="AR407" i="9" s="1"/>
  <c r="AW113" i="9"/>
  <c r="AR113" i="9" s="1"/>
  <c r="AW135" i="9"/>
  <c r="AR135" i="9" s="1"/>
  <c r="AW48" i="9"/>
  <c r="AR48" i="9" s="1"/>
  <c r="AW103" i="9"/>
  <c r="AR103" i="9" s="1"/>
  <c r="AW38" i="9"/>
  <c r="AR38" i="9" s="1"/>
  <c r="AW191" i="9"/>
  <c r="AR191" i="9" s="1"/>
  <c r="AW15" i="9"/>
  <c r="AR15" i="9" s="1"/>
  <c r="AW164" i="9"/>
  <c r="AR164" i="9" s="1"/>
  <c r="AW73" i="9"/>
  <c r="AR73" i="9" s="1"/>
  <c r="AW160" i="9"/>
  <c r="AR160" i="9" s="1"/>
  <c r="AW192" i="9"/>
  <c r="AR192" i="9" s="1"/>
  <c r="AW89" i="9"/>
  <c r="AR89" i="9" s="1"/>
  <c r="AW190" i="9"/>
  <c r="AR190" i="9" s="1"/>
  <c r="AW156" i="9"/>
  <c r="AR156" i="9" s="1"/>
  <c r="AW260" i="9"/>
  <c r="AR260" i="9" s="1"/>
  <c r="AW239" i="9"/>
  <c r="AR239" i="9" s="1"/>
  <c r="AW356" i="9"/>
  <c r="AR356" i="9" s="1"/>
  <c r="AW168" i="9"/>
  <c r="AR168" i="9" s="1"/>
  <c r="AW167" i="9"/>
  <c r="AR167" i="9" s="1"/>
  <c r="AW463" i="9"/>
  <c r="AR463" i="9" s="1"/>
  <c r="AW328" i="9"/>
  <c r="AR328" i="9" s="1"/>
  <c r="AW424" i="9"/>
  <c r="AR424" i="9" s="1"/>
  <c r="AW452" i="9"/>
  <c r="AR452" i="9" s="1"/>
  <c r="AW404" i="9"/>
  <c r="AR404" i="9" s="1"/>
  <c r="AW380" i="9"/>
  <c r="AR380" i="9" s="1"/>
  <c r="AW334" i="9"/>
  <c r="AR334" i="9" s="1"/>
  <c r="AW395" i="9"/>
  <c r="AR395" i="9" s="1"/>
  <c r="AW245" i="9"/>
  <c r="AR245" i="9" s="1"/>
  <c r="AW267" i="9"/>
  <c r="AR267" i="9" s="1"/>
  <c r="AW69" i="9"/>
  <c r="AR69" i="9" s="1"/>
  <c r="AW207" i="9"/>
  <c r="AR207" i="9" s="1"/>
  <c r="AW49" i="9"/>
  <c r="AR49" i="9" s="1"/>
  <c r="AW180" i="9"/>
  <c r="AR180" i="9" s="1"/>
  <c r="AW86" i="9"/>
  <c r="AR86" i="9" s="1"/>
  <c r="AW189" i="9"/>
  <c r="AR189" i="9" s="1"/>
  <c r="AW247" i="9"/>
  <c r="AR247" i="9" s="1"/>
  <c r="AW137" i="9"/>
  <c r="AR137" i="9" s="1"/>
  <c r="AW238" i="9"/>
  <c r="AR238" i="9" s="1"/>
  <c r="AW201" i="9"/>
  <c r="AR201" i="9" s="1"/>
  <c r="AW272" i="9"/>
  <c r="AR272" i="9" s="1"/>
  <c r="AW270" i="9"/>
  <c r="AR270" i="9" s="1"/>
  <c r="AW251" i="9"/>
  <c r="AR251" i="9" s="1"/>
  <c r="AW152" i="9"/>
  <c r="AR152" i="9" s="1"/>
  <c r="AW151" i="9"/>
  <c r="AR151" i="9" s="1"/>
  <c r="AW467" i="9"/>
  <c r="AR467" i="9" s="1"/>
  <c r="AW350" i="9"/>
  <c r="AR350" i="9" s="1"/>
  <c r="AW445" i="9"/>
  <c r="AR445" i="9" s="1"/>
  <c r="AW379" i="9"/>
  <c r="AR379" i="9" s="1"/>
  <c r="AW427" i="9"/>
  <c r="AR427" i="9" s="1"/>
  <c r="AW417" i="9"/>
  <c r="AR417" i="9" s="1"/>
  <c r="AW339" i="9"/>
  <c r="AR339" i="9" s="1"/>
  <c r="AW402" i="9"/>
  <c r="AR402" i="9" s="1"/>
  <c r="AW330" i="9"/>
  <c r="AR330" i="9" s="1"/>
  <c r="AW332" i="9"/>
  <c r="AR332" i="9" s="1"/>
  <c r="AW209" i="9"/>
  <c r="AR209" i="9" s="1"/>
  <c r="AW144" i="9"/>
  <c r="AR144" i="9" s="1"/>
  <c r="AW149" i="9"/>
  <c r="AR149" i="9" s="1"/>
  <c r="AW82" i="9"/>
  <c r="AR82" i="9" s="1"/>
  <c r="AW30" i="9"/>
  <c r="AR30" i="9" s="1"/>
  <c r="AW72" i="9"/>
  <c r="AR72" i="9" s="1"/>
  <c r="AW227" i="9"/>
  <c r="AR227" i="9" s="1"/>
  <c r="AW62" i="9"/>
  <c r="AR62" i="9" s="1"/>
  <c r="AW196" i="9"/>
  <c r="AR196" i="9" s="1"/>
  <c r="AW107" i="9"/>
  <c r="AR107" i="9" s="1"/>
  <c r="AW226" i="9"/>
  <c r="AR226" i="9" s="1"/>
  <c r="AW271" i="9"/>
  <c r="AR271" i="9" s="1"/>
  <c r="AW153" i="9"/>
  <c r="AR153" i="9" s="1"/>
  <c r="AW250" i="9"/>
  <c r="AR250" i="9" s="1"/>
  <c r="AW229" i="9"/>
  <c r="AR229" i="9" s="1"/>
  <c r="AW304" i="9"/>
  <c r="AR304" i="9" s="1"/>
  <c r="AW21" i="9"/>
  <c r="AR21" i="9" s="1"/>
  <c r="AW141" i="9"/>
  <c r="AR141" i="9" s="1"/>
  <c r="AW12" i="9"/>
  <c r="AR12" i="9" s="1"/>
  <c r="AW478" i="9"/>
  <c r="AR478" i="9" s="1"/>
  <c r="AW355" i="9"/>
  <c r="AR355" i="9" s="1"/>
  <c r="AW453" i="9"/>
  <c r="AR453" i="9" s="1"/>
  <c r="AW447" i="9"/>
  <c r="AR447" i="9" s="1"/>
  <c r="AW435" i="9"/>
  <c r="AR435" i="9" s="1"/>
  <c r="AW475" i="9"/>
  <c r="AR475" i="9" s="1"/>
  <c r="AW361" i="9"/>
  <c r="AR361" i="9" s="1"/>
  <c r="AW415" i="9"/>
  <c r="AR415" i="9" s="1"/>
  <c r="AW337" i="9"/>
  <c r="AR337" i="9" s="1"/>
  <c r="AW353" i="9"/>
  <c r="AR353" i="9" s="1"/>
  <c r="AW63" i="9"/>
  <c r="AR63" i="9" s="1"/>
  <c r="AW110" i="9"/>
  <c r="AR110" i="9" s="1"/>
  <c r="AW61" i="9"/>
  <c r="AR61" i="9" s="1"/>
  <c r="AW85" i="9"/>
  <c r="AR85" i="9" s="1"/>
  <c r="AW83" i="9"/>
  <c r="AR83" i="9" s="1"/>
  <c r="AW212" i="9"/>
  <c r="AR212" i="9" s="1"/>
  <c r="AW120" i="9"/>
  <c r="AR120" i="9" s="1"/>
  <c r="AW305" i="9"/>
  <c r="AR305" i="9" s="1"/>
  <c r="AW276" i="9"/>
  <c r="AR276" i="9" s="1"/>
  <c r="AW174" i="9"/>
  <c r="AR174" i="9" s="1"/>
  <c r="AW294" i="9"/>
  <c r="AR294" i="9" s="1"/>
  <c r="AW234" i="9"/>
  <c r="AR234" i="9" s="1"/>
  <c r="AW306" i="9"/>
  <c r="AR306" i="9" s="1"/>
  <c r="AW225" i="9"/>
  <c r="AR225" i="9" s="1"/>
  <c r="AW44" i="9"/>
  <c r="AR44" i="9" s="1"/>
  <c r="AW124" i="9"/>
  <c r="AR124" i="9" s="1"/>
  <c r="AW157" i="9"/>
  <c r="AR157" i="9" s="1"/>
  <c r="AW288" i="9"/>
  <c r="AR288" i="9" s="1"/>
  <c r="AW360" i="9"/>
  <c r="AR360" i="9" s="1"/>
  <c r="AW461" i="9"/>
  <c r="AR461" i="9" s="1"/>
  <c r="AW326" i="9"/>
  <c r="AR326" i="9" s="1"/>
  <c r="AW472" i="9"/>
  <c r="AR472" i="9" s="1"/>
  <c r="AW446" i="9"/>
  <c r="AR446" i="9" s="1"/>
  <c r="AW366" i="9"/>
  <c r="AR366" i="9" s="1"/>
  <c r="AW436" i="9"/>
  <c r="AR436" i="9" s="1"/>
  <c r="AW369" i="9"/>
  <c r="AR369" i="9" s="1"/>
  <c r="AW470" i="9"/>
  <c r="AR470" i="9" s="1"/>
  <c r="AW97" i="9"/>
  <c r="AR97" i="9" s="1"/>
  <c r="AW123" i="9"/>
  <c r="AR123" i="9" s="1"/>
  <c r="AW51" i="9"/>
  <c r="AR51" i="9" s="1"/>
  <c r="AW37" i="9"/>
  <c r="AR37" i="9" s="1"/>
  <c r="AW181" i="9"/>
  <c r="AR181" i="9" s="1"/>
  <c r="AW140" i="9"/>
  <c r="AR140" i="9" s="1"/>
  <c r="AW64" i="9"/>
  <c r="AR64" i="9" s="1"/>
  <c r="AW106" i="9"/>
  <c r="AR106" i="9" s="1"/>
  <c r="AW41" i="9"/>
  <c r="AR41" i="9" s="1"/>
  <c r="AW96" i="9"/>
  <c r="AR96" i="9" s="1"/>
  <c r="AW18" i="9"/>
  <c r="AR18" i="9" s="1"/>
  <c r="AW132" i="9"/>
  <c r="AR132" i="9" s="1"/>
  <c r="AW278" i="9"/>
  <c r="AR278" i="9" s="1"/>
  <c r="AW102" i="9"/>
  <c r="AR102" i="9" s="1"/>
  <c r="AW219" i="9"/>
  <c r="AR219" i="9" s="1"/>
  <c r="AW60" i="9"/>
  <c r="AR60" i="9" s="1"/>
  <c r="AW241" i="9"/>
  <c r="AR241" i="9" s="1"/>
  <c r="AW311" i="9"/>
  <c r="AR311" i="9" s="1"/>
  <c r="AW244" i="9"/>
  <c r="AR244" i="9" s="1"/>
  <c r="AW256" i="9"/>
  <c r="AR256" i="9" s="1"/>
  <c r="AW202" i="9"/>
  <c r="AR202" i="9" s="1"/>
  <c r="AW263" i="9"/>
  <c r="AR263" i="9" s="1"/>
  <c r="AW296" i="9"/>
  <c r="AR296" i="9" s="1"/>
  <c r="AW416" i="9"/>
  <c r="AR416" i="9" s="1"/>
  <c r="AW469" i="9"/>
  <c r="AR469" i="9" s="1"/>
  <c r="AW358" i="9"/>
  <c r="AR358" i="9" s="1"/>
  <c r="AW459" i="9"/>
  <c r="AR459" i="9" s="1"/>
  <c r="AW476" i="9"/>
  <c r="AR476" i="9" s="1"/>
  <c r="AW420" i="9"/>
  <c r="AR420" i="9" s="1"/>
  <c r="AW468" i="9"/>
  <c r="AR468" i="9" s="1"/>
  <c r="AW381" i="9"/>
  <c r="AR381" i="9" s="1"/>
  <c r="AW316" i="9"/>
  <c r="AR316" i="9" s="1"/>
  <c r="AW79" i="9"/>
  <c r="AR79" i="9" s="1"/>
  <c r="AW17" i="9"/>
  <c r="AR17" i="9" s="1"/>
  <c r="AW95" i="9"/>
  <c r="AR95" i="9" s="1"/>
  <c r="AW58" i="9"/>
  <c r="AR58" i="9" s="1"/>
  <c r="AW197" i="9"/>
  <c r="AR197" i="9" s="1"/>
  <c r="AW147" i="9"/>
  <c r="AR147" i="9" s="1"/>
  <c r="AW77" i="9"/>
  <c r="AR77" i="9" s="1"/>
  <c r="AW119" i="9"/>
  <c r="AR119" i="9" s="1"/>
  <c r="AW54" i="9"/>
  <c r="AR54" i="9" s="1"/>
  <c r="AW109" i="9"/>
  <c r="AR109" i="9" s="1"/>
  <c r="AW31" i="9"/>
  <c r="AR31" i="9" s="1"/>
  <c r="AW139" i="9"/>
  <c r="AR139" i="9" s="1"/>
  <c r="AW176" i="9"/>
  <c r="AR176" i="9" s="1"/>
  <c r="AW208" i="9"/>
  <c r="AR208" i="9" s="1"/>
  <c r="AW224" i="9"/>
  <c r="AR224" i="9" s="1"/>
  <c r="AW68" i="9"/>
  <c r="AR68" i="9" s="1"/>
  <c r="AW243" i="9"/>
  <c r="AR243" i="9" s="1"/>
  <c r="AW173" i="9"/>
  <c r="AR173" i="9" s="1"/>
  <c r="AW258" i="9"/>
  <c r="AR258" i="9" s="1"/>
  <c r="AW248" i="9"/>
  <c r="AR248" i="9" s="1"/>
  <c r="AW186" i="9"/>
  <c r="AR186" i="9" s="1"/>
  <c r="AW268" i="9"/>
  <c r="AR268" i="9" s="1"/>
  <c r="AW312" i="9"/>
  <c r="AR312" i="9" s="1"/>
  <c r="AW434" i="9"/>
  <c r="AR434" i="9" s="1"/>
  <c r="AW362" i="9"/>
  <c r="AR362" i="9" s="1"/>
  <c r="AW419" i="9"/>
  <c r="AR419" i="9" s="1"/>
  <c r="AW454" i="9"/>
  <c r="AR454" i="9" s="1"/>
  <c r="AW261" i="9"/>
  <c r="AR261" i="9" s="1"/>
  <c r="AW433" i="9"/>
  <c r="AR433" i="9" s="1"/>
  <c r="AW393" i="9"/>
  <c r="AR393" i="9" s="1"/>
  <c r="AW400" i="9"/>
  <c r="AR400" i="9" s="1"/>
  <c r="AW185" i="9"/>
  <c r="AR185" i="9" s="1"/>
  <c r="AW121" i="9"/>
  <c r="AR121" i="9" s="1"/>
  <c r="AW128" i="9"/>
  <c r="AR128" i="9" s="1"/>
  <c r="AW59" i="9"/>
  <c r="AR59" i="9" s="1"/>
  <c r="AW165" i="9"/>
  <c r="AR165" i="9" s="1"/>
  <c r="AW71" i="9"/>
  <c r="AR71" i="9" s="1"/>
  <c r="AW213" i="9"/>
  <c r="AR213" i="9" s="1"/>
  <c r="AW163" i="9"/>
  <c r="AR163" i="9" s="1"/>
  <c r="AW98" i="9"/>
  <c r="AR98" i="9" s="1"/>
  <c r="AW220" i="9"/>
  <c r="AR220" i="9" s="1"/>
  <c r="AW75" i="9"/>
  <c r="AR75" i="9" s="1"/>
  <c r="AW10" i="9"/>
  <c r="AR10" i="9" s="1"/>
  <c r="AW65" i="9"/>
  <c r="AR65" i="9" s="1"/>
  <c r="AW146" i="9"/>
  <c r="AR146" i="9" s="1"/>
  <c r="AW205" i="9"/>
  <c r="AR205" i="9" s="1"/>
  <c r="AW252" i="9"/>
  <c r="AR252" i="9" s="1"/>
  <c r="AW236" i="9"/>
  <c r="AR236" i="9" s="1"/>
  <c r="AW76" i="9"/>
  <c r="AR76" i="9" s="1"/>
  <c r="AW255" i="9"/>
  <c r="AR255" i="9" s="1"/>
  <c r="AW42" i="9"/>
  <c r="AR42" i="9" s="1"/>
  <c r="AW280" i="9"/>
  <c r="AR280" i="9" s="1"/>
  <c r="AW240" i="9"/>
  <c r="AR240" i="9" s="1"/>
  <c r="AW170" i="9"/>
  <c r="AR170" i="9" s="1"/>
  <c r="AW273" i="9"/>
  <c r="AR273" i="9" s="1"/>
  <c r="AW396" i="9"/>
  <c r="AR396" i="9" s="1"/>
  <c r="AW437" i="9"/>
  <c r="AR437" i="9" s="1"/>
  <c r="AW253" i="9"/>
  <c r="AR253" i="9" s="1"/>
  <c r="AW440" i="9"/>
  <c r="AR440" i="9" s="1"/>
  <c r="AW325" i="9"/>
  <c r="AR325" i="9" s="1"/>
  <c r="AW300" i="9"/>
  <c r="AR300" i="9" s="1"/>
  <c r="AW357" i="9"/>
  <c r="AR357" i="9" s="1"/>
  <c r="AW298" i="9"/>
  <c r="AR298" i="9" s="1"/>
  <c r="AW431" i="9"/>
  <c r="AR431" i="9" s="1"/>
  <c r="AW264" i="9"/>
  <c r="AR264" i="9" s="1"/>
  <c r="AW14" i="9"/>
  <c r="AR14" i="9" s="1"/>
  <c r="AW11" i="9"/>
  <c r="AR11" i="9" s="1"/>
  <c r="AW105" i="9"/>
  <c r="AR105" i="9" s="1"/>
  <c r="AW179" i="9"/>
  <c r="AR179" i="9" s="1"/>
  <c r="AW111" i="9"/>
  <c r="AR111" i="9" s="1"/>
  <c r="AW33" i="9"/>
  <c r="AR33" i="9" s="1"/>
  <c r="AW88" i="9"/>
  <c r="AR88" i="9" s="1"/>
  <c r="AW23" i="9"/>
  <c r="AR23" i="9" s="1"/>
  <c r="AW78" i="9"/>
  <c r="AR78" i="9" s="1"/>
  <c r="AW162" i="9"/>
  <c r="AR162" i="9" s="1"/>
  <c r="AW221" i="9"/>
  <c r="AR221" i="9" s="1"/>
  <c r="AW317" i="9"/>
  <c r="AR317" i="9" s="1"/>
  <c r="AW257" i="9"/>
  <c r="AR257" i="9" s="1"/>
  <c r="AW84" i="9"/>
  <c r="AR84" i="9" s="1"/>
  <c r="AW292" i="9"/>
  <c r="AR292" i="9" s="1"/>
  <c r="AW188" i="9"/>
  <c r="AR188" i="9" s="1"/>
  <c r="AW295" i="9"/>
  <c r="AR295" i="9" s="1"/>
  <c r="AW36" i="9"/>
  <c r="AR36" i="9" s="1"/>
  <c r="AW154" i="9"/>
  <c r="AR154" i="9" s="1"/>
  <c r="AW275" i="9"/>
  <c r="AR275" i="9" s="1"/>
  <c r="AW403" i="9"/>
  <c r="AR403" i="9" s="1"/>
  <c r="AW474" i="9"/>
  <c r="AR474" i="9" s="1"/>
  <c r="AW331" i="9"/>
  <c r="AR331" i="9" s="1"/>
  <c r="AW448" i="9"/>
  <c r="AR448" i="9" s="1"/>
  <c r="AW313" i="9"/>
  <c r="AR313" i="9" s="1"/>
  <c r="AW324" i="9"/>
  <c r="AR324" i="9" s="1"/>
  <c r="AW319" i="9"/>
  <c r="AR319" i="9" s="1"/>
  <c r="AW314" i="9"/>
  <c r="AR314" i="9" s="1"/>
  <c r="AW347" i="9"/>
  <c r="AR347" i="9" s="1"/>
  <c r="AW383" i="9"/>
  <c r="AR383" i="9" s="1"/>
  <c r="AW159" i="9"/>
  <c r="AR159" i="9" s="1"/>
  <c r="AW142" i="9"/>
  <c r="AR142" i="9" s="1"/>
  <c r="AW24" i="9"/>
  <c r="AR24" i="9" s="1"/>
  <c r="AW118" i="9"/>
  <c r="AR118" i="9" s="1"/>
  <c r="AW27" i="9"/>
  <c r="AR27" i="9" s="1"/>
  <c r="AW195" i="9"/>
  <c r="AR195" i="9" s="1"/>
  <c r="AW131" i="9"/>
  <c r="AR131" i="9" s="1"/>
  <c r="AW46" i="9"/>
  <c r="AR46" i="9" s="1"/>
  <c r="AW101" i="9"/>
  <c r="AR101" i="9" s="1"/>
  <c r="AW57" i="9"/>
  <c r="AR57" i="9" s="1"/>
  <c r="AW99" i="9"/>
  <c r="AR99" i="9" s="1"/>
  <c r="AW178" i="9"/>
  <c r="AR178" i="9" s="1"/>
  <c r="AW233" i="9"/>
  <c r="AR233" i="9" s="1"/>
  <c r="AW335" i="9"/>
  <c r="AR335" i="9" s="1"/>
  <c r="AW259" i="9"/>
  <c r="AR259" i="9" s="1"/>
  <c r="AW92" i="9"/>
  <c r="AR92" i="9" s="1"/>
  <c r="AW320" i="9"/>
  <c r="AR320" i="9" s="1"/>
  <c r="AW265" i="9"/>
  <c r="AR265" i="9" s="1"/>
  <c r="AW302" i="9"/>
  <c r="AR302" i="9" s="1"/>
  <c r="AW122" i="9"/>
  <c r="AR122" i="9" s="1"/>
  <c r="AW133" i="9"/>
  <c r="AR133" i="9" s="1"/>
  <c r="AW338" i="9"/>
  <c r="AR338" i="9" s="1"/>
  <c r="AW408" i="9"/>
  <c r="AR408" i="9" s="1"/>
  <c r="AW443" i="9"/>
  <c r="AR443" i="9" s="1"/>
  <c r="AW377" i="9"/>
  <c r="AR377" i="9" s="1"/>
  <c r="AW456" i="9"/>
  <c r="AR456" i="9" s="1"/>
  <c r="AW321" i="9"/>
  <c r="AR321" i="9" s="1"/>
  <c r="AW341" i="9"/>
  <c r="AR341" i="9" s="1"/>
  <c r="AW364" i="9"/>
  <c r="AR364" i="9" s="1"/>
  <c r="AW342" i="9"/>
  <c r="AR342" i="9" s="1"/>
  <c r="AW410" i="9"/>
  <c r="AR410" i="9" s="1"/>
  <c r="C15" i="22"/>
  <c r="C17" i="22"/>
  <c r="C18" i="22"/>
  <c r="C5" i="26" l="1"/>
  <c r="C4" i="26"/>
  <c r="C3" i="26"/>
  <c r="C5" i="25"/>
  <c r="C4" i="25"/>
  <c r="C3" i="25"/>
  <c r="C5" i="24"/>
  <c r="C4" i="24"/>
  <c r="C3" i="24"/>
  <c r="D5" i="23" l="1"/>
  <c r="D4" i="23"/>
  <c r="D3" i="23"/>
  <c r="C14" i="22" l="1"/>
  <c r="C13" i="22"/>
  <c r="C12" i="22"/>
  <c r="C11" i="22"/>
  <c r="C10" i="22"/>
  <c r="C9" i="22"/>
  <c r="C8" i="22"/>
  <c r="C5" i="22"/>
  <c r="C4" i="22"/>
  <c r="C3" i="22"/>
  <c r="C5" i="20" l="1"/>
  <c r="C4" i="20"/>
  <c r="C3" i="20"/>
  <c r="C5" i="19"/>
  <c r="C4" i="19"/>
  <c r="C3" i="19"/>
  <c r="AJ478" i="9"/>
  <c r="AI478" i="9"/>
  <c r="AH478" i="9"/>
  <c r="AJ477" i="9"/>
  <c r="AI477" i="9"/>
  <c r="AH477" i="9"/>
  <c r="AJ476" i="9"/>
  <c r="AI476" i="9"/>
  <c r="AH476" i="9"/>
  <c r="AJ475" i="9"/>
  <c r="AI475" i="9"/>
  <c r="AH475" i="9"/>
  <c r="AJ474" i="9"/>
  <c r="AI474" i="9"/>
  <c r="AH474" i="9"/>
  <c r="AJ473" i="9"/>
  <c r="AI473" i="9"/>
  <c r="AH473" i="9"/>
  <c r="AJ472" i="9"/>
  <c r="AI472" i="9"/>
  <c r="AH472" i="9"/>
  <c r="AJ471" i="9"/>
  <c r="AI471" i="9"/>
  <c r="AH471" i="9"/>
  <c r="AJ470" i="9"/>
  <c r="AI470" i="9"/>
  <c r="AH470" i="9"/>
  <c r="AJ469" i="9"/>
  <c r="AI469" i="9"/>
  <c r="AH469" i="9"/>
  <c r="AJ468" i="9"/>
  <c r="AI468" i="9"/>
  <c r="AH468" i="9"/>
  <c r="AJ467" i="9"/>
  <c r="AI467" i="9"/>
  <c r="AH467" i="9"/>
  <c r="AJ466" i="9"/>
  <c r="AI466" i="9"/>
  <c r="AH466" i="9"/>
  <c r="AJ465" i="9"/>
  <c r="AI465" i="9"/>
  <c r="AH465" i="9"/>
  <c r="AJ464" i="9"/>
  <c r="AI464" i="9"/>
  <c r="AH464" i="9"/>
  <c r="AJ463" i="9"/>
  <c r="AI463" i="9"/>
  <c r="AH463" i="9"/>
  <c r="AJ462" i="9"/>
  <c r="AI462" i="9"/>
  <c r="AH462" i="9"/>
  <c r="AJ461" i="9"/>
  <c r="AI461" i="9"/>
  <c r="AH461" i="9"/>
  <c r="AJ460" i="9"/>
  <c r="AI460" i="9"/>
  <c r="AH460" i="9"/>
  <c r="AJ459" i="9"/>
  <c r="AI459" i="9"/>
  <c r="AH459" i="9"/>
  <c r="AJ458" i="9"/>
  <c r="AI458" i="9"/>
  <c r="AH458" i="9"/>
  <c r="AJ457" i="9"/>
  <c r="AI457" i="9"/>
  <c r="AH457" i="9"/>
  <c r="AJ456" i="9"/>
  <c r="AI456" i="9"/>
  <c r="AH456" i="9"/>
  <c r="AJ455" i="9"/>
  <c r="AI455" i="9"/>
  <c r="AH455" i="9"/>
  <c r="AJ454" i="9"/>
  <c r="AI454" i="9"/>
  <c r="AH454" i="9"/>
  <c r="AJ453" i="9"/>
  <c r="AI453" i="9"/>
  <c r="AH453" i="9"/>
  <c r="AJ452" i="9"/>
  <c r="AI452" i="9"/>
  <c r="AH452" i="9"/>
  <c r="AJ451" i="9"/>
  <c r="AI451" i="9"/>
  <c r="AH451" i="9"/>
  <c r="AJ450" i="9"/>
  <c r="AI450" i="9"/>
  <c r="AH450" i="9"/>
  <c r="AJ449" i="9"/>
  <c r="AI449" i="9"/>
  <c r="AH449" i="9"/>
  <c r="AJ448" i="9"/>
  <c r="AI448" i="9"/>
  <c r="AH448" i="9"/>
  <c r="AJ447" i="9"/>
  <c r="AI447" i="9"/>
  <c r="AH447" i="9"/>
  <c r="AJ446" i="9"/>
  <c r="AI446" i="9"/>
  <c r="AH446" i="9"/>
  <c r="AJ445" i="9"/>
  <c r="AI445" i="9"/>
  <c r="AH445" i="9"/>
  <c r="AJ444" i="9"/>
  <c r="AI444" i="9"/>
  <c r="AH444" i="9"/>
  <c r="AJ443" i="9"/>
  <c r="AI443" i="9"/>
  <c r="AH443" i="9"/>
  <c r="AJ442" i="9"/>
  <c r="AI442" i="9"/>
  <c r="AH442" i="9"/>
  <c r="AJ441" i="9"/>
  <c r="AI441" i="9"/>
  <c r="AH441" i="9"/>
  <c r="AJ440" i="9"/>
  <c r="AI440" i="9"/>
  <c r="AH440" i="9"/>
  <c r="AJ439" i="9"/>
  <c r="AI439" i="9"/>
  <c r="AH439" i="9"/>
  <c r="AJ438" i="9"/>
  <c r="AI438" i="9"/>
  <c r="AH438" i="9"/>
  <c r="AJ437" i="9"/>
  <c r="AI437" i="9"/>
  <c r="AH437" i="9"/>
  <c r="AJ436" i="9"/>
  <c r="AI436" i="9"/>
  <c r="AH436" i="9"/>
  <c r="AJ435" i="9"/>
  <c r="AI435" i="9"/>
  <c r="AH435" i="9"/>
  <c r="AJ434" i="9"/>
  <c r="AI434" i="9"/>
  <c r="AH434" i="9"/>
  <c r="AJ433" i="9"/>
  <c r="AI433" i="9"/>
  <c r="AH433" i="9"/>
  <c r="AJ432" i="9"/>
  <c r="AI432" i="9"/>
  <c r="AH432" i="9"/>
  <c r="AJ431" i="9"/>
  <c r="AI431" i="9"/>
  <c r="AH431" i="9"/>
  <c r="AJ430" i="9"/>
  <c r="AI430" i="9"/>
  <c r="AH430" i="9"/>
  <c r="AJ429" i="9"/>
  <c r="AI429" i="9"/>
  <c r="AH429" i="9"/>
  <c r="AJ428" i="9"/>
  <c r="AI428" i="9"/>
  <c r="AH428" i="9"/>
  <c r="AJ427" i="9"/>
  <c r="AI427" i="9"/>
  <c r="AH427" i="9"/>
  <c r="AJ426" i="9"/>
  <c r="AI426" i="9"/>
  <c r="AH426" i="9"/>
  <c r="AJ425" i="9"/>
  <c r="AI425" i="9"/>
  <c r="AH425" i="9"/>
  <c r="AJ424" i="9"/>
  <c r="AI424" i="9"/>
  <c r="AH424" i="9"/>
  <c r="AJ423" i="9"/>
  <c r="AI423" i="9"/>
  <c r="AH423" i="9"/>
  <c r="AJ422" i="9"/>
  <c r="AI422" i="9"/>
  <c r="AH422" i="9"/>
  <c r="AJ421" i="9"/>
  <c r="AI421" i="9"/>
  <c r="AH421" i="9"/>
  <c r="AJ420" i="9"/>
  <c r="AI420" i="9"/>
  <c r="AH420" i="9"/>
  <c r="AJ419" i="9"/>
  <c r="AI419" i="9"/>
  <c r="AH419" i="9"/>
  <c r="AJ418" i="9"/>
  <c r="AI418" i="9"/>
  <c r="AH418" i="9"/>
  <c r="AJ417" i="9"/>
  <c r="AI417" i="9"/>
  <c r="AH417" i="9"/>
  <c r="AJ416" i="9"/>
  <c r="AI416" i="9"/>
  <c r="AH416" i="9"/>
  <c r="AJ415" i="9"/>
  <c r="AI415" i="9"/>
  <c r="AH415" i="9"/>
  <c r="AJ414" i="9"/>
  <c r="AI414" i="9"/>
  <c r="AH414" i="9"/>
  <c r="AJ413" i="9"/>
  <c r="AI413" i="9"/>
  <c r="AH413" i="9"/>
  <c r="AJ412" i="9"/>
  <c r="AI412" i="9"/>
  <c r="AH412" i="9"/>
  <c r="AJ411" i="9"/>
  <c r="AI411" i="9"/>
  <c r="AH411" i="9"/>
  <c r="AJ410" i="9"/>
  <c r="AI410" i="9"/>
  <c r="AH410" i="9"/>
  <c r="AJ409" i="9"/>
  <c r="AI409" i="9"/>
  <c r="AH409" i="9"/>
  <c r="AJ408" i="9"/>
  <c r="AI408" i="9"/>
  <c r="AH408" i="9"/>
  <c r="AJ407" i="9"/>
  <c r="AI407" i="9"/>
  <c r="AH407" i="9"/>
  <c r="AJ406" i="9"/>
  <c r="AI406" i="9"/>
  <c r="AH406" i="9"/>
  <c r="AJ405" i="9"/>
  <c r="AI405" i="9"/>
  <c r="AH405" i="9"/>
  <c r="AJ404" i="9"/>
  <c r="AI404" i="9"/>
  <c r="AH404" i="9"/>
  <c r="AJ403" i="9"/>
  <c r="AI403" i="9"/>
  <c r="AH403" i="9"/>
  <c r="AJ402" i="9"/>
  <c r="AI402" i="9"/>
  <c r="AH402" i="9"/>
  <c r="AJ401" i="9"/>
  <c r="AI401" i="9"/>
  <c r="AH401" i="9"/>
  <c r="AJ400" i="9"/>
  <c r="AI400" i="9"/>
  <c r="AH400" i="9"/>
  <c r="AJ399" i="9"/>
  <c r="AI399" i="9"/>
  <c r="AH399" i="9"/>
  <c r="AJ398" i="9"/>
  <c r="AI398" i="9"/>
  <c r="AH398" i="9"/>
  <c r="AJ397" i="9"/>
  <c r="AI397" i="9"/>
  <c r="AH397" i="9"/>
  <c r="AJ396" i="9"/>
  <c r="AI396" i="9"/>
  <c r="AH396" i="9"/>
  <c r="AJ395" i="9"/>
  <c r="AI395" i="9"/>
  <c r="AH395" i="9"/>
  <c r="AJ394" i="9"/>
  <c r="AI394" i="9"/>
  <c r="AH394" i="9"/>
  <c r="AJ393" i="9"/>
  <c r="AI393" i="9"/>
  <c r="AH393" i="9"/>
  <c r="AJ392" i="9"/>
  <c r="AI392" i="9"/>
  <c r="AH392" i="9"/>
  <c r="AJ391" i="9"/>
  <c r="AI391" i="9"/>
  <c r="AH391" i="9"/>
  <c r="AJ390" i="9"/>
  <c r="AI390" i="9"/>
  <c r="AH390" i="9"/>
  <c r="AJ389" i="9"/>
  <c r="AI389" i="9"/>
  <c r="AH389" i="9"/>
  <c r="AJ388" i="9"/>
  <c r="AI388" i="9"/>
  <c r="AH388" i="9"/>
  <c r="AJ387" i="9"/>
  <c r="AI387" i="9"/>
  <c r="AH387" i="9"/>
  <c r="AJ386" i="9"/>
  <c r="AI386" i="9"/>
  <c r="AH386" i="9"/>
  <c r="AJ385" i="9"/>
  <c r="AI385" i="9"/>
  <c r="AH385" i="9"/>
  <c r="AJ384" i="9"/>
  <c r="AI384" i="9"/>
  <c r="AH384" i="9"/>
  <c r="AJ383" i="9"/>
  <c r="AI383" i="9"/>
  <c r="AH383" i="9"/>
  <c r="AJ382" i="9"/>
  <c r="AI382" i="9"/>
  <c r="AH382" i="9"/>
  <c r="AJ381" i="9"/>
  <c r="AI381" i="9"/>
  <c r="AH381" i="9"/>
  <c r="AJ380" i="9"/>
  <c r="AI380" i="9"/>
  <c r="AH380" i="9"/>
  <c r="AJ379" i="9"/>
  <c r="AI379" i="9"/>
  <c r="AH379" i="9"/>
  <c r="AJ378" i="9"/>
  <c r="AI378" i="9"/>
  <c r="AH378" i="9"/>
  <c r="AJ377" i="9"/>
  <c r="AI377" i="9"/>
  <c r="AH377" i="9"/>
  <c r="AJ376" i="9"/>
  <c r="AI376" i="9"/>
  <c r="AH376" i="9"/>
  <c r="AJ375" i="9"/>
  <c r="AI375" i="9"/>
  <c r="AH375" i="9"/>
  <c r="AJ374" i="9"/>
  <c r="AI374" i="9"/>
  <c r="AH374" i="9"/>
  <c r="AJ373" i="9"/>
  <c r="AI373" i="9"/>
  <c r="AH373" i="9"/>
  <c r="AJ372" i="9"/>
  <c r="AI372" i="9"/>
  <c r="AH372" i="9"/>
  <c r="AJ371" i="9"/>
  <c r="AI371" i="9"/>
  <c r="AH371" i="9"/>
  <c r="AJ370" i="9"/>
  <c r="AI370" i="9"/>
  <c r="AH370" i="9"/>
  <c r="AJ369" i="9"/>
  <c r="AI369" i="9"/>
  <c r="AH369" i="9"/>
  <c r="AJ368" i="9"/>
  <c r="AI368" i="9"/>
  <c r="AH368" i="9"/>
  <c r="AJ367" i="9"/>
  <c r="AI367" i="9"/>
  <c r="AH367" i="9"/>
  <c r="AJ366" i="9"/>
  <c r="AI366" i="9"/>
  <c r="AH366" i="9"/>
  <c r="AJ365" i="9"/>
  <c r="AI365" i="9"/>
  <c r="AH365" i="9"/>
  <c r="AJ364" i="9"/>
  <c r="AI364" i="9"/>
  <c r="AH364" i="9"/>
  <c r="AJ363" i="9"/>
  <c r="AI363" i="9"/>
  <c r="AH363" i="9"/>
  <c r="AJ362" i="9"/>
  <c r="AI362" i="9"/>
  <c r="AH362" i="9"/>
  <c r="AJ361" i="9"/>
  <c r="AI361" i="9"/>
  <c r="AH361" i="9"/>
  <c r="AJ360" i="9"/>
  <c r="AI360" i="9"/>
  <c r="AH360" i="9"/>
  <c r="AJ359" i="9"/>
  <c r="AI359" i="9"/>
  <c r="AH359" i="9"/>
  <c r="AJ358" i="9"/>
  <c r="AI358" i="9"/>
  <c r="AH358" i="9"/>
  <c r="AJ357" i="9"/>
  <c r="AI357" i="9"/>
  <c r="AH357" i="9"/>
  <c r="AJ356" i="9"/>
  <c r="AI356" i="9"/>
  <c r="AH356" i="9"/>
  <c r="AJ355" i="9"/>
  <c r="AI355" i="9"/>
  <c r="AH355" i="9"/>
  <c r="AJ354" i="9"/>
  <c r="AI354" i="9"/>
  <c r="AH354" i="9"/>
  <c r="AJ353" i="9"/>
  <c r="AI353" i="9"/>
  <c r="AH353" i="9"/>
  <c r="AJ352" i="9"/>
  <c r="AI352" i="9"/>
  <c r="AH352" i="9"/>
  <c r="AJ351" i="9"/>
  <c r="AI351" i="9"/>
  <c r="AH351" i="9"/>
  <c r="AJ350" i="9"/>
  <c r="AI350" i="9"/>
  <c r="AH350" i="9"/>
  <c r="AJ349" i="9"/>
  <c r="AI349" i="9"/>
  <c r="AH349" i="9"/>
  <c r="AJ348" i="9"/>
  <c r="AI348" i="9"/>
  <c r="AH348" i="9"/>
  <c r="AJ347" i="9"/>
  <c r="AI347" i="9"/>
  <c r="AH347" i="9"/>
  <c r="AJ346" i="9"/>
  <c r="AI346" i="9"/>
  <c r="AH346" i="9"/>
  <c r="AJ345" i="9"/>
  <c r="AI345" i="9"/>
  <c r="AH345" i="9"/>
  <c r="AJ344" i="9"/>
  <c r="AI344" i="9"/>
  <c r="AH344" i="9"/>
  <c r="AJ343" i="9"/>
  <c r="AI343" i="9"/>
  <c r="AH343" i="9"/>
  <c r="AJ342" i="9"/>
  <c r="AI342" i="9"/>
  <c r="AH342" i="9"/>
  <c r="AJ341" i="9"/>
  <c r="AI341" i="9"/>
  <c r="AH341" i="9"/>
  <c r="AJ340" i="9"/>
  <c r="AI340" i="9"/>
  <c r="AH340" i="9"/>
  <c r="AJ339" i="9"/>
  <c r="AI339" i="9"/>
  <c r="AH339" i="9"/>
  <c r="AJ338" i="9"/>
  <c r="AI338" i="9"/>
  <c r="AH338" i="9"/>
  <c r="AJ337" i="9"/>
  <c r="AI337" i="9"/>
  <c r="AH337" i="9"/>
  <c r="AJ336" i="9"/>
  <c r="AI336" i="9"/>
  <c r="AH336" i="9"/>
  <c r="AJ335" i="9"/>
  <c r="AI335" i="9"/>
  <c r="AH335" i="9"/>
  <c r="AJ334" i="9"/>
  <c r="AI334" i="9"/>
  <c r="AH334" i="9"/>
  <c r="AJ333" i="9"/>
  <c r="AI333" i="9"/>
  <c r="AH333" i="9"/>
  <c r="AJ332" i="9"/>
  <c r="AI332" i="9"/>
  <c r="AH332" i="9"/>
  <c r="AJ331" i="9"/>
  <c r="AI331" i="9"/>
  <c r="AH331" i="9"/>
  <c r="AJ330" i="9"/>
  <c r="AI330" i="9"/>
  <c r="AH330" i="9"/>
  <c r="AJ329" i="9"/>
  <c r="AI329" i="9"/>
  <c r="AH329" i="9"/>
  <c r="AJ328" i="9"/>
  <c r="AI328" i="9"/>
  <c r="AH328" i="9"/>
  <c r="AJ327" i="9"/>
  <c r="AI327" i="9"/>
  <c r="AH327" i="9"/>
  <c r="AJ326" i="9"/>
  <c r="AI326" i="9"/>
  <c r="AH326" i="9"/>
  <c r="AJ325" i="9"/>
  <c r="AI325" i="9"/>
  <c r="AH325" i="9"/>
  <c r="AJ324" i="9"/>
  <c r="AI324" i="9"/>
  <c r="AH324" i="9"/>
  <c r="AJ323" i="9"/>
  <c r="AI323" i="9"/>
  <c r="AH323" i="9"/>
  <c r="AJ322" i="9"/>
  <c r="AI322" i="9"/>
  <c r="AH322" i="9"/>
  <c r="AJ321" i="9"/>
  <c r="AI321" i="9"/>
  <c r="AH321" i="9"/>
  <c r="AJ320" i="9"/>
  <c r="AI320" i="9"/>
  <c r="AH320" i="9"/>
  <c r="AJ319" i="9"/>
  <c r="AI319" i="9"/>
  <c r="AH319" i="9"/>
  <c r="AJ318" i="9"/>
  <c r="AI318" i="9"/>
  <c r="AH318" i="9"/>
  <c r="AJ317" i="9"/>
  <c r="AI317" i="9"/>
  <c r="AH317" i="9"/>
  <c r="AJ316" i="9"/>
  <c r="AI316" i="9"/>
  <c r="AH316" i="9"/>
  <c r="AJ315" i="9"/>
  <c r="AI315" i="9"/>
  <c r="AH315" i="9"/>
  <c r="AJ314" i="9"/>
  <c r="AI314" i="9"/>
  <c r="AH314" i="9"/>
  <c r="AJ313" i="9"/>
  <c r="AI313" i="9"/>
  <c r="AH313" i="9"/>
  <c r="AJ312" i="9"/>
  <c r="AI312" i="9"/>
  <c r="AH312" i="9"/>
  <c r="AJ311" i="9"/>
  <c r="AI311" i="9"/>
  <c r="AH311" i="9"/>
  <c r="AJ310" i="9"/>
  <c r="AI310" i="9"/>
  <c r="AH310" i="9"/>
  <c r="AJ309" i="9"/>
  <c r="AI309" i="9"/>
  <c r="AH309" i="9"/>
  <c r="AJ308" i="9"/>
  <c r="AI308" i="9"/>
  <c r="AH308" i="9"/>
  <c r="AJ307" i="9"/>
  <c r="AI307" i="9"/>
  <c r="AH307" i="9"/>
  <c r="AJ306" i="9"/>
  <c r="AI306" i="9"/>
  <c r="AH306" i="9"/>
  <c r="AJ305" i="9"/>
  <c r="AI305" i="9"/>
  <c r="AH305" i="9"/>
  <c r="AJ304" i="9"/>
  <c r="AI304" i="9"/>
  <c r="AH304" i="9"/>
  <c r="AJ303" i="9"/>
  <c r="AI303" i="9"/>
  <c r="AH303" i="9"/>
  <c r="AJ302" i="9"/>
  <c r="AI302" i="9"/>
  <c r="AH302" i="9"/>
  <c r="AJ301" i="9"/>
  <c r="AI301" i="9"/>
  <c r="AH301" i="9"/>
  <c r="AJ300" i="9"/>
  <c r="AI300" i="9"/>
  <c r="AH300" i="9"/>
  <c r="AJ299" i="9"/>
  <c r="AI299" i="9"/>
  <c r="AH299" i="9"/>
  <c r="AJ298" i="9"/>
  <c r="AI298" i="9"/>
  <c r="AH298" i="9"/>
  <c r="AJ297" i="9"/>
  <c r="AI297" i="9"/>
  <c r="AH297" i="9"/>
  <c r="AJ296" i="9"/>
  <c r="AI296" i="9"/>
  <c r="AH296" i="9"/>
  <c r="AJ295" i="9"/>
  <c r="AI295" i="9"/>
  <c r="AH295" i="9"/>
  <c r="AJ294" i="9"/>
  <c r="AI294" i="9"/>
  <c r="AH294" i="9"/>
  <c r="AJ293" i="9"/>
  <c r="AI293" i="9"/>
  <c r="AH293" i="9"/>
  <c r="AJ292" i="9"/>
  <c r="AI292" i="9"/>
  <c r="AH292" i="9"/>
  <c r="AJ291" i="9"/>
  <c r="AI291" i="9"/>
  <c r="AH291" i="9"/>
  <c r="AJ290" i="9"/>
  <c r="AI290" i="9"/>
  <c r="AH290" i="9"/>
  <c r="AJ289" i="9"/>
  <c r="AI289" i="9"/>
  <c r="AH289" i="9"/>
  <c r="AJ288" i="9"/>
  <c r="AI288" i="9"/>
  <c r="AH288" i="9"/>
  <c r="AJ287" i="9"/>
  <c r="AI287" i="9"/>
  <c r="AH287" i="9"/>
  <c r="AJ286" i="9"/>
  <c r="AI286" i="9"/>
  <c r="AH286" i="9"/>
  <c r="AJ285" i="9"/>
  <c r="AI285" i="9"/>
  <c r="AH285" i="9"/>
  <c r="AJ284" i="9"/>
  <c r="AI284" i="9"/>
  <c r="AH284" i="9"/>
  <c r="AJ283" i="9"/>
  <c r="AI283" i="9"/>
  <c r="AH283" i="9"/>
  <c r="AJ282" i="9"/>
  <c r="AI282" i="9"/>
  <c r="AH282" i="9"/>
  <c r="AJ281" i="9"/>
  <c r="AI281" i="9"/>
  <c r="AH281" i="9"/>
  <c r="AJ280" i="9"/>
  <c r="AI280" i="9"/>
  <c r="AH280" i="9"/>
  <c r="AJ279" i="9"/>
  <c r="AI279" i="9"/>
  <c r="AH279" i="9"/>
  <c r="AJ278" i="9"/>
  <c r="AI278" i="9"/>
  <c r="AH278" i="9"/>
  <c r="AJ277" i="9"/>
  <c r="AI277" i="9"/>
  <c r="AH277" i="9"/>
  <c r="AJ276" i="9"/>
  <c r="AI276" i="9"/>
  <c r="AH276" i="9"/>
  <c r="AJ275" i="9"/>
  <c r="AI275" i="9"/>
  <c r="AH275" i="9"/>
  <c r="AJ274" i="9"/>
  <c r="AI274" i="9"/>
  <c r="AH274" i="9"/>
  <c r="AJ273" i="9"/>
  <c r="AI273" i="9"/>
  <c r="AH273" i="9"/>
  <c r="AJ272" i="9"/>
  <c r="AI272" i="9"/>
  <c r="AH272" i="9"/>
  <c r="AJ271" i="9"/>
  <c r="AI271" i="9"/>
  <c r="AH271" i="9"/>
  <c r="AJ270" i="9"/>
  <c r="AI270" i="9"/>
  <c r="AH270" i="9"/>
  <c r="AJ269" i="9"/>
  <c r="AI269" i="9"/>
  <c r="AH269" i="9"/>
  <c r="AJ268" i="9"/>
  <c r="AI268" i="9"/>
  <c r="AH268" i="9"/>
  <c r="AJ267" i="9"/>
  <c r="AI267" i="9"/>
  <c r="AH267" i="9"/>
  <c r="AJ266" i="9"/>
  <c r="AI266" i="9"/>
  <c r="AH266" i="9"/>
  <c r="AJ265" i="9"/>
  <c r="AI265" i="9"/>
  <c r="AH265" i="9"/>
  <c r="AJ264" i="9"/>
  <c r="AI264" i="9"/>
  <c r="AH264" i="9"/>
  <c r="AJ263" i="9"/>
  <c r="AI263" i="9"/>
  <c r="AH263" i="9"/>
  <c r="AJ262" i="9"/>
  <c r="AI262" i="9"/>
  <c r="AH262" i="9"/>
  <c r="AJ261" i="9"/>
  <c r="AI261" i="9"/>
  <c r="AH261" i="9"/>
  <c r="AJ260" i="9"/>
  <c r="AI260" i="9"/>
  <c r="AH260" i="9"/>
  <c r="AJ259" i="9"/>
  <c r="AI259" i="9"/>
  <c r="AH259" i="9"/>
  <c r="AJ258" i="9"/>
  <c r="AI258" i="9"/>
  <c r="AH258" i="9"/>
  <c r="AJ257" i="9"/>
  <c r="AI257" i="9"/>
  <c r="AH257" i="9"/>
  <c r="AJ256" i="9"/>
  <c r="AI256" i="9"/>
  <c r="AH256" i="9"/>
  <c r="AJ255" i="9"/>
  <c r="AI255" i="9"/>
  <c r="AH255" i="9"/>
  <c r="AJ254" i="9"/>
  <c r="AI254" i="9"/>
  <c r="AH254" i="9"/>
  <c r="AJ253" i="9"/>
  <c r="AI253" i="9"/>
  <c r="AH253" i="9"/>
  <c r="AJ252" i="9"/>
  <c r="AI252" i="9"/>
  <c r="AH252" i="9"/>
  <c r="AJ251" i="9"/>
  <c r="AI251" i="9"/>
  <c r="AH251" i="9"/>
  <c r="AJ250" i="9"/>
  <c r="AI250" i="9"/>
  <c r="AH250" i="9"/>
  <c r="AJ249" i="9"/>
  <c r="AI249" i="9"/>
  <c r="AH249" i="9"/>
  <c r="AJ248" i="9"/>
  <c r="AI248" i="9"/>
  <c r="AH248" i="9"/>
  <c r="AJ247" i="9"/>
  <c r="AI247" i="9"/>
  <c r="AH247" i="9"/>
  <c r="AJ246" i="9"/>
  <c r="AI246" i="9"/>
  <c r="AH246" i="9"/>
  <c r="AJ245" i="9"/>
  <c r="AI245" i="9"/>
  <c r="AH245" i="9"/>
  <c r="AJ244" i="9"/>
  <c r="AI244" i="9"/>
  <c r="AH244" i="9"/>
  <c r="AJ243" i="9"/>
  <c r="AI243" i="9"/>
  <c r="AH243" i="9"/>
  <c r="AJ242" i="9"/>
  <c r="AI242" i="9"/>
  <c r="AH242" i="9"/>
  <c r="AJ241" i="9"/>
  <c r="AI241" i="9"/>
  <c r="AH241" i="9"/>
  <c r="AJ240" i="9"/>
  <c r="AI240" i="9"/>
  <c r="AH240" i="9"/>
  <c r="AJ239" i="9"/>
  <c r="AI239" i="9"/>
  <c r="AH239" i="9"/>
  <c r="AJ238" i="9"/>
  <c r="AI238" i="9"/>
  <c r="AH238" i="9"/>
  <c r="AJ237" i="9"/>
  <c r="AI237" i="9"/>
  <c r="AH237" i="9"/>
  <c r="AJ236" i="9"/>
  <c r="AI236" i="9"/>
  <c r="AH236" i="9"/>
  <c r="AJ235" i="9"/>
  <c r="AI235" i="9"/>
  <c r="AH235" i="9"/>
  <c r="AJ234" i="9"/>
  <c r="AI234" i="9"/>
  <c r="AH234" i="9"/>
  <c r="AJ233" i="9"/>
  <c r="AI233" i="9"/>
  <c r="AH233" i="9"/>
  <c r="AJ232" i="9"/>
  <c r="AI232" i="9"/>
  <c r="AH232" i="9"/>
  <c r="AJ231" i="9"/>
  <c r="AI231" i="9"/>
  <c r="AH231" i="9"/>
  <c r="AJ230" i="9"/>
  <c r="AI230" i="9"/>
  <c r="AH230" i="9"/>
  <c r="AJ229" i="9"/>
  <c r="AI229" i="9"/>
  <c r="AH229" i="9"/>
  <c r="AJ228" i="9"/>
  <c r="AI228" i="9"/>
  <c r="AH228" i="9"/>
  <c r="AJ227" i="9"/>
  <c r="AI227" i="9"/>
  <c r="AH227" i="9"/>
  <c r="AJ226" i="9"/>
  <c r="AI226" i="9"/>
  <c r="AH226" i="9"/>
  <c r="AJ225" i="9"/>
  <c r="AI225" i="9"/>
  <c r="AH225" i="9"/>
  <c r="AJ224" i="9"/>
  <c r="AI224" i="9"/>
  <c r="AH224" i="9"/>
  <c r="AJ223" i="9"/>
  <c r="AI223" i="9"/>
  <c r="AH223" i="9"/>
  <c r="AJ222" i="9"/>
  <c r="AI222" i="9"/>
  <c r="AH222" i="9"/>
  <c r="AJ221" i="9"/>
  <c r="AI221" i="9"/>
  <c r="AH221" i="9"/>
  <c r="AJ220" i="9"/>
  <c r="AI220" i="9"/>
  <c r="AH220" i="9"/>
  <c r="AJ219" i="9"/>
  <c r="AI219" i="9"/>
  <c r="AH219" i="9"/>
  <c r="AJ218" i="9"/>
  <c r="AI218" i="9"/>
  <c r="AH218" i="9"/>
  <c r="AJ217" i="9"/>
  <c r="AI217" i="9"/>
  <c r="AH217" i="9"/>
  <c r="AJ216" i="9"/>
  <c r="AI216" i="9"/>
  <c r="AH216" i="9"/>
  <c r="AJ215" i="9"/>
  <c r="AI215" i="9"/>
  <c r="AH215" i="9"/>
  <c r="AJ214" i="9"/>
  <c r="AI214" i="9"/>
  <c r="AH214" i="9"/>
  <c r="AJ213" i="9"/>
  <c r="AI213" i="9"/>
  <c r="AH213" i="9"/>
  <c r="AJ212" i="9"/>
  <c r="AI212" i="9"/>
  <c r="AH212" i="9"/>
  <c r="AJ211" i="9"/>
  <c r="AI211" i="9"/>
  <c r="AH211" i="9"/>
  <c r="AJ210" i="9"/>
  <c r="AI210" i="9"/>
  <c r="AH210" i="9"/>
  <c r="AJ209" i="9"/>
  <c r="AI209" i="9"/>
  <c r="AH209" i="9"/>
  <c r="AJ208" i="9"/>
  <c r="AI208" i="9"/>
  <c r="AH208" i="9"/>
  <c r="AJ207" i="9"/>
  <c r="AI207" i="9"/>
  <c r="AH207" i="9"/>
  <c r="AJ206" i="9"/>
  <c r="AI206" i="9"/>
  <c r="AH206" i="9"/>
  <c r="AJ205" i="9"/>
  <c r="AI205" i="9"/>
  <c r="AH205" i="9"/>
  <c r="AJ204" i="9"/>
  <c r="AI204" i="9"/>
  <c r="AH204" i="9"/>
  <c r="AJ203" i="9"/>
  <c r="AI203" i="9"/>
  <c r="AH203" i="9"/>
  <c r="AJ202" i="9"/>
  <c r="AI202" i="9"/>
  <c r="AH202" i="9"/>
  <c r="AJ201" i="9"/>
  <c r="AI201" i="9"/>
  <c r="AH201" i="9"/>
  <c r="AJ200" i="9"/>
  <c r="AI200" i="9"/>
  <c r="AH200" i="9"/>
  <c r="AJ199" i="9"/>
  <c r="AI199" i="9"/>
  <c r="AH199" i="9"/>
  <c r="AJ198" i="9"/>
  <c r="AI198" i="9"/>
  <c r="AH198" i="9"/>
  <c r="AJ197" i="9"/>
  <c r="AI197" i="9"/>
  <c r="AH197" i="9"/>
  <c r="AJ196" i="9"/>
  <c r="AI196" i="9"/>
  <c r="AH196" i="9"/>
  <c r="AJ195" i="9"/>
  <c r="AI195" i="9"/>
  <c r="AH195" i="9"/>
  <c r="AJ194" i="9"/>
  <c r="AI194" i="9"/>
  <c r="AH194" i="9"/>
  <c r="AJ193" i="9"/>
  <c r="AI193" i="9"/>
  <c r="AH193" i="9"/>
  <c r="AJ192" i="9"/>
  <c r="AI192" i="9"/>
  <c r="AH192" i="9"/>
  <c r="AJ191" i="9"/>
  <c r="AI191" i="9"/>
  <c r="AH191" i="9"/>
  <c r="AJ190" i="9"/>
  <c r="AI190" i="9"/>
  <c r="AH190" i="9"/>
  <c r="AJ189" i="9"/>
  <c r="AI189" i="9"/>
  <c r="AH189" i="9"/>
  <c r="AJ188" i="9"/>
  <c r="AI188" i="9"/>
  <c r="AH188" i="9"/>
  <c r="AJ187" i="9"/>
  <c r="AI187" i="9"/>
  <c r="AH187" i="9"/>
  <c r="AJ186" i="9"/>
  <c r="AI186" i="9"/>
  <c r="AH186" i="9"/>
  <c r="AJ185" i="9"/>
  <c r="AI185" i="9"/>
  <c r="AH185" i="9"/>
  <c r="AJ184" i="9"/>
  <c r="AI184" i="9"/>
  <c r="AH184" i="9"/>
  <c r="AJ183" i="9"/>
  <c r="AI183" i="9"/>
  <c r="AH183" i="9"/>
  <c r="AJ182" i="9"/>
  <c r="AI182" i="9"/>
  <c r="AH182" i="9"/>
  <c r="AJ181" i="9"/>
  <c r="AI181" i="9"/>
  <c r="AH181" i="9"/>
  <c r="AJ180" i="9"/>
  <c r="AI180" i="9"/>
  <c r="AH180" i="9"/>
  <c r="AJ179" i="9"/>
  <c r="AI179" i="9"/>
  <c r="AH179" i="9"/>
  <c r="AJ178" i="9"/>
  <c r="AI178" i="9"/>
  <c r="AH178" i="9"/>
  <c r="AJ177" i="9"/>
  <c r="AI177" i="9"/>
  <c r="AH177" i="9"/>
  <c r="AJ176" i="9"/>
  <c r="AI176" i="9"/>
  <c r="AH176" i="9"/>
  <c r="AJ175" i="9"/>
  <c r="AI175" i="9"/>
  <c r="AH175" i="9"/>
  <c r="AJ174" i="9"/>
  <c r="AI174" i="9"/>
  <c r="AH174" i="9"/>
  <c r="AJ173" i="9"/>
  <c r="AI173" i="9"/>
  <c r="AH173" i="9"/>
  <c r="AJ172" i="9"/>
  <c r="AI172" i="9"/>
  <c r="AH172" i="9"/>
  <c r="AJ171" i="9"/>
  <c r="AI171" i="9"/>
  <c r="AH171" i="9"/>
  <c r="AJ170" i="9"/>
  <c r="AI170" i="9"/>
  <c r="AH170" i="9"/>
  <c r="AJ169" i="9"/>
  <c r="AI169" i="9"/>
  <c r="AH169" i="9"/>
  <c r="AJ168" i="9"/>
  <c r="AI168" i="9"/>
  <c r="AH168" i="9"/>
  <c r="AJ167" i="9"/>
  <c r="AI167" i="9"/>
  <c r="AH167" i="9"/>
  <c r="AJ166" i="9"/>
  <c r="AI166" i="9"/>
  <c r="AH166" i="9"/>
  <c r="AJ165" i="9"/>
  <c r="AI165" i="9"/>
  <c r="AH165" i="9"/>
  <c r="AJ164" i="9"/>
  <c r="AI164" i="9"/>
  <c r="AH164" i="9"/>
  <c r="AJ163" i="9"/>
  <c r="AI163" i="9"/>
  <c r="AH163" i="9"/>
  <c r="AJ162" i="9"/>
  <c r="AI162" i="9"/>
  <c r="AH162" i="9"/>
  <c r="AJ161" i="9"/>
  <c r="AI161" i="9"/>
  <c r="AH161" i="9"/>
  <c r="AJ160" i="9"/>
  <c r="AI160" i="9"/>
  <c r="AH160" i="9"/>
  <c r="AJ159" i="9"/>
  <c r="AI159" i="9"/>
  <c r="AH159" i="9"/>
  <c r="AJ158" i="9"/>
  <c r="AI158" i="9"/>
  <c r="AH158" i="9"/>
  <c r="AJ157" i="9"/>
  <c r="AI157" i="9"/>
  <c r="AH157" i="9"/>
  <c r="AJ156" i="9"/>
  <c r="AI156" i="9"/>
  <c r="AH156" i="9"/>
  <c r="AJ155" i="9"/>
  <c r="AI155" i="9"/>
  <c r="AH155" i="9"/>
  <c r="AJ154" i="9"/>
  <c r="AI154" i="9"/>
  <c r="AH154" i="9"/>
  <c r="AJ153" i="9"/>
  <c r="AI153" i="9"/>
  <c r="AH153" i="9"/>
  <c r="AJ152" i="9"/>
  <c r="AI152" i="9"/>
  <c r="AH152" i="9"/>
  <c r="AJ151" i="9"/>
  <c r="AI151" i="9"/>
  <c r="AH151" i="9"/>
  <c r="AJ150" i="9"/>
  <c r="AI150" i="9"/>
  <c r="AH150" i="9"/>
  <c r="AJ149" i="9"/>
  <c r="AI149" i="9"/>
  <c r="AH149" i="9"/>
  <c r="AJ148" i="9"/>
  <c r="AI148" i="9"/>
  <c r="AH148" i="9"/>
  <c r="AJ147" i="9"/>
  <c r="AI147" i="9"/>
  <c r="AH147" i="9"/>
  <c r="AJ146" i="9"/>
  <c r="AI146" i="9"/>
  <c r="AH146" i="9"/>
  <c r="AJ145" i="9"/>
  <c r="AI145" i="9"/>
  <c r="AH145" i="9"/>
  <c r="AJ144" i="9"/>
  <c r="AI144" i="9"/>
  <c r="AH144" i="9"/>
  <c r="AJ143" i="9"/>
  <c r="AI143" i="9"/>
  <c r="AH143" i="9"/>
  <c r="AJ142" i="9"/>
  <c r="AI142" i="9"/>
  <c r="AH142" i="9"/>
  <c r="AJ141" i="9"/>
  <c r="AI141" i="9"/>
  <c r="AH141" i="9"/>
  <c r="AJ140" i="9"/>
  <c r="AI140" i="9"/>
  <c r="AH140" i="9"/>
  <c r="AJ139" i="9"/>
  <c r="AI139" i="9"/>
  <c r="AH139" i="9"/>
  <c r="AJ138" i="9"/>
  <c r="AI138" i="9"/>
  <c r="AH138" i="9"/>
  <c r="AJ137" i="9"/>
  <c r="AI137" i="9"/>
  <c r="AH137" i="9"/>
  <c r="AJ136" i="9"/>
  <c r="AI136" i="9"/>
  <c r="AH136" i="9"/>
  <c r="AJ135" i="9"/>
  <c r="AI135" i="9"/>
  <c r="AH135" i="9"/>
  <c r="AJ134" i="9"/>
  <c r="AI134" i="9"/>
  <c r="AH134" i="9"/>
  <c r="AJ133" i="9"/>
  <c r="AI133" i="9"/>
  <c r="AH133" i="9"/>
  <c r="AJ132" i="9"/>
  <c r="AI132" i="9"/>
  <c r="AH132" i="9"/>
  <c r="AJ131" i="9"/>
  <c r="AI131" i="9"/>
  <c r="AH131" i="9"/>
  <c r="AJ130" i="9"/>
  <c r="AI130" i="9"/>
  <c r="AH130" i="9"/>
  <c r="AJ129" i="9"/>
  <c r="AI129" i="9"/>
  <c r="AH129" i="9"/>
  <c r="AJ128" i="9"/>
  <c r="AI128" i="9"/>
  <c r="AH128" i="9"/>
  <c r="AJ127" i="9"/>
  <c r="AI127" i="9"/>
  <c r="AH127" i="9"/>
  <c r="AJ126" i="9"/>
  <c r="AI126" i="9"/>
  <c r="AH126" i="9"/>
  <c r="AJ125" i="9"/>
  <c r="AI125" i="9"/>
  <c r="AH125" i="9"/>
  <c r="AJ124" i="9"/>
  <c r="AI124" i="9"/>
  <c r="AH124" i="9"/>
  <c r="AJ123" i="9"/>
  <c r="AI123" i="9"/>
  <c r="AH123" i="9"/>
  <c r="AJ122" i="9"/>
  <c r="AI122" i="9"/>
  <c r="AH122" i="9"/>
  <c r="AJ121" i="9"/>
  <c r="AI121" i="9"/>
  <c r="AH121" i="9"/>
  <c r="AJ120" i="9"/>
  <c r="AI120" i="9"/>
  <c r="AH120" i="9"/>
  <c r="AJ119" i="9"/>
  <c r="AI119" i="9"/>
  <c r="AH119" i="9"/>
  <c r="AJ118" i="9"/>
  <c r="AI118" i="9"/>
  <c r="AH118" i="9"/>
  <c r="AJ117" i="9"/>
  <c r="AI117" i="9"/>
  <c r="AH117" i="9"/>
  <c r="AJ116" i="9"/>
  <c r="AI116" i="9"/>
  <c r="AH116" i="9"/>
  <c r="AJ115" i="9"/>
  <c r="AI115" i="9"/>
  <c r="AH115" i="9"/>
  <c r="AJ114" i="9"/>
  <c r="AI114" i="9"/>
  <c r="AH114" i="9"/>
  <c r="AJ113" i="9"/>
  <c r="AI113" i="9"/>
  <c r="AH113" i="9"/>
  <c r="AJ112" i="9"/>
  <c r="AI112" i="9"/>
  <c r="AH112" i="9"/>
  <c r="AJ111" i="9"/>
  <c r="AI111" i="9"/>
  <c r="AH111" i="9"/>
  <c r="AJ110" i="9"/>
  <c r="AI110" i="9"/>
  <c r="AH110" i="9"/>
  <c r="AJ109" i="9"/>
  <c r="AI109" i="9"/>
  <c r="AH109" i="9"/>
  <c r="AJ108" i="9"/>
  <c r="AI108" i="9"/>
  <c r="AH108" i="9"/>
  <c r="AJ107" i="9"/>
  <c r="AI107" i="9"/>
  <c r="AH107" i="9"/>
  <c r="AJ106" i="9"/>
  <c r="AI106" i="9"/>
  <c r="AH106" i="9"/>
  <c r="AJ105" i="9"/>
  <c r="AI105" i="9"/>
  <c r="AH105" i="9"/>
  <c r="AJ104" i="9"/>
  <c r="AI104" i="9"/>
  <c r="AH104" i="9"/>
  <c r="AJ103" i="9"/>
  <c r="AI103" i="9"/>
  <c r="AH103" i="9"/>
  <c r="AJ102" i="9"/>
  <c r="AI102" i="9"/>
  <c r="AH102" i="9"/>
  <c r="AJ101" i="9"/>
  <c r="AI101" i="9"/>
  <c r="AH101" i="9"/>
  <c r="AJ100" i="9"/>
  <c r="AI100" i="9"/>
  <c r="AH100" i="9"/>
  <c r="AJ99" i="9"/>
  <c r="AI99" i="9"/>
  <c r="AH99" i="9"/>
  <c r="AJ98" i="9"/>
  <c r="AI98" i="9"/>
  <c r="AH98" i="9"/>
  <c r="AJ97" i="9"/>
  <c r="AI97" i="9"/>
  <c r="AH97" i="9"/>
  <c r="AJ96" i="9"/>
  <c r="AI96" i="9"/>
  <c r="AH96" i="9"/>
  <c r="AJ95" i="9"/>
  <c r="AI95" i="9"/>
  <c r="AH95" i="9"/>
  <c r="AJ94" i="9"/>
  <c r="AI94" i="9"/>
  <c r="AH94" i="9"/>
  <c r="AJ93" i="9"/>
  <c r="AI93" i="9"/>
  <c r="AH93" i="9"/>
  <c r="AJ92" i="9"/>
  <c r="AI92" i="9"/>
  <c r="AH92" i="9"/>
  <c r="AJ91" i="9"/>
  <c r="AI91" i="9"/>
  <c r="AH91" i="9"/>
  <c r="AJ90" i="9"/>
  <c r="AI90" i="9"/>
  <c r="AH90" i="9"/>
  <c r="AJ89" i="9"/>
  <c r="AI89" i="9"/>
  <c r="AH89" i="9"/>
  <c r="AJ88" i="9"/>
  <c r="AI88" i="9"/>
  <c r="AH88" i="9"/>
  <c r="AJ87" i="9"/>
  <c r="AI87" i="9"/>
  <c r="AH87" i="9"/>
  <c r="AJ86" i="9"/>
  <c r="AI86" i="9"/>
  <c r="AH86" i="9"/>
  <c r="AJ85" i="9"/>
  <c r="AI85" i="9"/>
  <c r="AH85" i="9"/>
  <c r="AJ84" i="9"/>
  <c r="AI84" i="9"/>
  <c r="AH84" i="9"/>
  <c r="AJ83" i="9"/>
  <c r="AI83" i="9"/>
  <c r="AH83" i="9"/>
  <c r="AJ82" i="9"/>
  <c r="AI82" i="9"/>
  <c r="AH82" i="9"/>
  <c r="AJ81" i="9"/>
  <c r="AI81" i="9"/>
  <c r="AH81" i="9"/>
  <c r="AJ80" i="9"/>
  <c r="AI80" i="9"/>
  <c r="AH80" i="9"/>
  <c r="AJ79" i="9"/>
  <c r="AI79" i="9"/>
  <c r="AH79" i="9"/>
  <c r="AJ78" i="9"/>
  <c r="AI78" i="9"/>
  <c r="AH78" i="9"/>
  <c r="AJ77" i="9"/>
  <c r="AI77" i="9"/>
  <c r="AH77" i="9"/>
  <c r="AJ76" i="9"/>
  <c r="AI76" i="9"/>
  <c r="AH76" i="9"/>
  <c r="AJ75" i="9"/>
  <c r="AI75" i="9"/>
  <c r="AH75" i="9"/>
  <c r="AJ74" i="9"/>
  <c r="AI74" i="9"/>
  <c r="AH74" i="9"/>
  <c r="AJ73" i="9"/>
  <c r="AI73" i="9"/>
  <c r="AH73" i="9"/>
  <c r="AJ72" i="9"/>
  <c r="AI72" i="9"/>
  <c r="AH72" i="9"/>
  <c r="AJ71" i="9"/>
  <c r="AI71" i="9"/>
  <c r="AH71" i="9"/>
  <c r="AJ70" i="9"/>
  <c r="AI70" i="9"/>
  <c r="AH70" i="9"/>
  <c r="AJ69" i="9"/>
  <c r="AI69" i="9"/>
  <c r="AH69" i="9"/>
  <c r="AJ68" i="9"/>
  <c r="AI68" i="9"/>
  <c r="AH68" i="9"/>
  <c r="AJ67" i="9"/>
  <c r="AI67" i="9"/>
  <c r="AH67" i="9"/>
  <c r="AJ66" i="9"/>
  <c r="AI66" i="9"/>
  <c r="AH66" i="9"/>
  <c r="AJ65" i="9"/>
  <c r="AI65" i="9"/>
  <c r="AH65" i="9"/>
  <c r="AJ64" i="9"/>
  <c r="AI64" i="9"/>
  <c r="AH64" i="9"/>
  <c r="AJ63" i="9"/>
  <c r="AI63" i="9"/>
  <c r="AH63" i="9"/>
  <c r="AJ62" i="9"/>
  <c r="AI62" i="9"/>
  <c r="AH62" i="9"/>
  <c r="AJ61" i="9"/>
  <c r="AI61" i="9"/>
  <c r="AH61" i="9"/>
  <c r="AJ60" i="9"/>
  <c r="AI60" i="9"/>
  <c r="AH60" i="9"/>
  <c r="AJ59" i="9"/>
  <c r="AI59" i="9"/>
  <c r="AH59" i="9"/>
  <c r="AJ58" i="9"/>
  <c r="AI58" i="9"/>
  <c r="AH58" i="9"/>
  <c r="AJ57" i="9"/>
  <c r="AI57" i="9"/>
  <c r="AH57" i="9"/>
  <c r="AJ56" i="9"/>
  <c r="AI56" i="9"/>
  <c r="AH56" i="9"/>
  <c r="AJ55" i="9"/>
  <c r="AI55" i="9"/>
  <c r="AH55" i="9"/>
  <c r="AJ54" i="9"/>
  <c r="AI54" i="9"/>
  <c r="AH54" i="9"/>
  <c r="AJ53" i="9"/>
  <c r="AI53" i="9"/>
  <c r="AH53" i="9"/>
  <c r="AJ52" i="9"/>
  <c r="AI52" i="9"/>
  <c r="AH52" i="9"/>
  <c r="AJ51" i="9"/>
  <c r="AI51" i="9"/>
  <c r="AH51" i="9"/>
  <c r="AJ50" i="9"/>
  <c r="AI50" i="9"/>
  <c r="AH50" i="9"/>
  <c r="AJ49" i="9"/>
  <c r="AI49" i="9"/>
  <c r="AH49" i="9"/>
  <c r="AJ48" i="9"/>
  <c r="AI48" i="9"/>
  <c r="AH48" i="9"/>
  <c r="AJ47" i="9"/>
  <c r="AI47" i="9"/>
  <c r="AH47" i="9"/>
  <c r="AJ46" i="9"/>
  <c r="AI46" i="9"/>
  <c r="AH46" i="9"/>
  <c r="AJ45" i="9"/>
  <c r="AI45" i="9"/>
  <c r="AH45" i="9"/>
  <c r="AJ44" i="9"/>
  <c r="AI44" i="9"/>
  <c r="AH44" i="9"/>
  <c r="AJ43" i="9"/>
  <c r="AI43" i="9"/>
  <c r="AH43" i="9"/>
  <c r="AJ42" i="9"/>
  <c r="AI42" i="9"/>
  <c r="AH42" i="9"/>
  <c r="AJ41" i="9"/>
  <c r="AI41" i="9"/>
  <c r="AH41" i="9"/>
  <c r="AJ40" i="9"/>
  <c r="AI40" i="9"/>
  <c r="AH40" i="9"/>
  <c r="AJ39" i="9"/>
  <c r="AI39" i="9"/>
  <c r="AH39" i="9"/>
  <c r="AJ38" i="9"/>
  <c r="AI38" i="9"/>
  <c r="AH38" i="9"/>
  <c r="AJ37" i="9"/>
  <c r="AI37" i="9"/>
  <c r="AH37" i="9"/>
  <c r="AJ36" i="9"/>
  <c r="AI36" i="9"/>
  <c r="AH36" i="9"/>
  <c r="AJ35" i="9"/>
  <c r="AI35" i="9"/>
  <c r="AH35" i="9"/>
  <c r="AJ34" i="9"/>
  <c r="AI34" i="9"/>
  <c r="AH34" i="9"/>
  <c r="AJ33" i="9"/>
  <c r="AI33" i="9"/>
  <c r="AH33" i="9"/>
  <c r="AJ32" i="9"/>
  <c r="AI32" i="9"/>
  <c r="AH32" i="9"/>
  <c r="AJ31" i="9"/>
  <c r="AI31" i="9"/>
  <c r="AH31" i="9"/>
  <c r="AJ30" i="9"/>
  <c r="AI30" i="9"/>
  <c r="AH30" i="9"/>
  <c r="AJ29" i="9"/>
  <c r="AI29" i="9"/>
  <c r="AH29" i="9"/>
  <c r="AJ28" i="9"/>
  <c r="AI28" i="9"/>
  <c r="AH28" i="9"/>
  <c r="AJ27" i="9"/>
  <c r="AI27" i="9"/>
  <c r="AH27" i="9"/>
  <c r="AJ26" i="9"/>
  <c r="AI26" i="9"/>
  <c r="AH26" i="9"/>
  <c r="AJ25" i="9"/>
  <c r="AI25" i="9"/>
  <c r="AH25" i="9"/>
  <c r="AJ24" i="9"/>
  <c r="AI24" i="9"/>
  <c r="AH24" i="9"/>
  <c r="AJ23" i="9"/>
  <c r="AI23" i="9"/>
  <c r="AH23" i="9"/>
  <c r="AJ22" i="9"/>
  <c r="AI22" i="9"/>
  <c r="AH22" i="9"/>
  <c r="AJ21" i="9"/>
  <c r="AI21" i="9"/>
  <c r="AH21" i="9"/>
  <c r="AJ20" i="9"/>
  <c r="AI20" i="9"/>
  <c r="AH20" i="9"/>
  <c r="AJ19" i="9"/>
  <c r="AI19" i="9"/>
  <c r="AH19" i="9"/>
  <c r="AJ18" i="9"/>
  <c r="AI18" i="9"/>
  <c r="AH18" i="9"/>
  <c r="AJ17" i="9"/>
  <c r="AI17" i="9"/>
  <c r="AH17" i="9"/>
  <c r="AJ16" i="9"/>
  <c r="AI16" i="9"/>
  <c r="AH16" i="9"/>
  <c r="AJ15" i="9"/>
  <c r="AI15" i="9"/>
  <c r="AH15" i="9"/>
  <c r="AJ14" i="9"/>
  <c r="AI14" i="9"/>
  <c r="AH14" i="9"/>
  <c r="AJ13" i="9"/>
  <c r="AI13" i="9"/>
  <c r="AH13" i="9"/>
  <c r="AJ11" i="9"/>
  <c r="AI11" i="9"/>
  <c r="AH11" i="9"/>
  <c r="AJ9" i="9"/>
  <c r="AI9" i="9"/>
  <c r="AH9" i="9"/>
  <c r="AJ7" i="9"/>
  <c r="AI7" i="9"/>
  <c r="AH7" i="9"/>
  <c r="AJ6" i="9"/>
  <c r="AI6" i="9"/>
  <c r="AH6" i="9"/>
  <c r="AJ4" i="9"/>
  <c r="AI4" i="9"/>
  <c r="AH4" i="9"/>
  <c r="AJ3" i="9"/>
  <c r="AI3" i="9"/>
  <c r="AH3" i="9"/>
  <c r="AK4" i="9" l="1"/>
  <c r="AK34" i="9"/>
  <c r="AK36" i="9"/>
  <c r="AK40" i="9"/>
  <c r="AK56" i="9"/>
  <c r="AK63" i="9"/>
  <c r="AK64" i="9"/>
  <c r="AK72" i="9"/>
  <c r="AK97" i="9"/>
  <c r="AK101" i="9"/>
  <c r="AK126" i="9"/>
  <c r="AK142" i="9"/>
  <c r="AK233" i="9"/>
  <c r="AK237" i="9"/>
  <c r="AK243" i="9"/>
  <c r="AK247" i="9"/>
  <c r="AK255" i="9"/>
  <c r="AK259" i="9"/>
  <c r="AK265" i="9"/>
  <c r="AK285" i="9"/>
  <c r="AK292" i="9"/>
  <c r="AK293" i="9"/>
  <c r="AK300" i="9"/>
  <c r="AK320" i="9"/>
  <c r="AK389" i="9" l="1"/>
  <c r="AK369" i="9"/>
  <c r="AK257" i="9"/>
  <c r="AK226" i="9"/>
  <c r="AK249" i="9"/>
  <c r="AK239" i="9"/>
  <c r="AK468" i="9"/>
  <c r="AK460" i="9"/>
  <c r="AK452" i="9"/>
  <c r="AK444" i="9"/>
  <c r="AK436" i="9"/>
  <c r="AK428" i="9"/>
  <c r="AK416" i="9"/>
  <c r="AK414" i="9"/>
  <c r="AK406" i="9"/>
  <c r="AK267" i="9"/>
  <c r="AK241" i="9"/>
  <c r="AK110" i="9"/>
  <c r="AK106" i="9"/>
  <c r="AK33" i="9"/>
  <c r="AK29" i="9"/>
  <c r="AK25" i="9"/>
  <c r="AK21" i="9"/>
  <c r="AK17" i="9"/>
  <c r="AK13" i="9"/>
  <c r="AK390" i="9"/>
  <c r="AK361" i="9"/>
  <c r="AK235" i="9"/>
  <c r="AK271" i="9"/>
  <c r="AK263" i="9"/>
  <c r="AK251" i="9"/>
  <c r="AK224" i="9"/>
  <c r="AK220" i="9"/>
  <c r="AK216" i="9"/>
  <c r="AK212" i="9"/>
  <c r="AK208" i="9"/>
  <c r="AK204" i="9"/>
  <c r="AK200" i="9"/>
  <c r="AK196" i="9"/>
  <c r="AK192" i="9"/>
  <c r="AK188" i="9"/>
  <c r="AK180" i="9"/>
  <c r="AK172" i="9"/>
  <c r="AK164" i="9"/>
  <c r="AK156" i="9"/>
  <c r="AK150" i="9"/>
  <c r="AK135" i="9"/>
  <c r="AK111" i="9"/>
  <c r="AK61" i="9"/>
  <c r="AK55" i="9"/>
  <c r="AK47" i="9"/>
  <c r="AK32" i="9"/>
  <c r="AK28" i="9"/>
  <c r="AK24" i="9"/>
  <c r="AK20" i="9"/>
  <c r="AK16" i="9"/>
  <c r="AK73" i="9"/>
  <c r="AK58" i="9"/>
  <c r="AK269" i="9"/>
  <c r="AK268" i="9"/>
  <c r="AK253" i="9"/>
  <c r="AK252" i="9"/>
  <c r="AK153" i="9"/>
  <c r="AK140" i="9"/>
  <c r="AK134" i="9"/>
  <c r="AK132" i="9"/>
  <c r="AK108" i="9"/>
  <c r="AK107" i="9"/>
  <c r="AK86" i="9"/>
  <c r="AK379" i="9"/>
  <c r="AK363" i="9"/>
  <c r="AK318" i="9"/>
  <c r="AK302" i="9"/>
  <c r="AK236" i="9"/>
  <c r="AK125" i="9"/>
  <c r="AK117" i="9"/>
  <c r="AK104" i="9"/>
  <c r="AK103" i="9"/>
  <c r="AK407" i="9"/>
  <c r="AK402" i="9"/>
  <c r="AK398" i="9"/>
  <c r="AK383" i="9"/>
  <c r="AK375" i="9"/>
  <c r="AK371" i="9"/>
  <c r="AK303" i="9"/>
  <c r="AK469" i="9"/>
  <c r="AK461" i="9"/>
  <c r="AK453" i="9"/>
  <c r="AK445" i="9"/>
  <c r="AK437" i="9"/>
  <c r="AK429" i="9"/>
  <c r="AK422" i="9"/>
  <c r="AK421" i="9"/>
  <c r="AK404" i="9"/>
  <c r="AK356" i="9"/>
  <c r="AK337" i="9"/>
  <c r="AK336" i="9"/>
  <c r="AK333" i="9"/>
  <c r="AK329" i="9"/>
  <c r="AK328" i="9"/>
  <c r="AK316" i="9"/>
  <c r="AK311" i="9"/>
  <c r="AK297" i="9"/>
  <c r="AK289" i="9"/>
  <c r="AK281" i="9"/>
  <c r="AK279" i="9"/>
  <c r="AK261" i="9"/>
  <c r="AK260" i="9"/>
  <c r="AK245" i="9"/>
  <c r="AK244" i="9"/>
  <c r="AK151" i="9"/>
  <c r="AK143" i="9"/>
  <c r="AK138" i="9"/>
  <c r="AK130" i="9"/>
  <c r="AK120" i="9"/>
  <c r="AK118" i="9"/>
  <c r="AK81" i="9"/>
  <c r="AK80" i="9"/>
  <c r="AK478" i="9"/>
  <c r="AK476" i="9"/>
  <c r="AK474" i="9"/>
  <c r="AK472" i="9"/>
  <c r="AK467" i="9"/>
  <c r="AK466" i="9"/>
  <c r="AK459" i="9"/>
  <c r="AK458" i="9"/>
  <c r="AK451" i="9"/>
  <c r="AK450" i="9"/>
  <c r="AK443" i="9"/>
  <c r="AK442" i="9"/>
  <c r="AK435" i="9"/>
  <c r="AK434" i="9"/>
  <c r="AK427" i="9"/>
  <c r="AK424" i="9"/>
  <c r="AK415" i="9"/>
  <c r="AK412" i="9"/>
  <c r="AK410" i="9"/>
  <c r="AK397" i="9"/>
  <c r="AK392" i="9"/>
  <c r="AK358" i="9"/>
  <c r="AK465" i="9"/>
  <c r="AK457" i="9"/>
  <c r="AK456" i="9"/>
  <c r="AK449" i="9"/>
  <c r="AK448" i="9"/>
  <c r="AK441" i="9"/>
  <c r="AK440" i="9"/>
  <c r="AK433" i="9"/>
  <c r="AK432" i="9"/>
  <c r="AK423" i="9"/>
  <c r="AK420" i="9"/>
  <c r="AK418" i="9"/>
  <c r="AK405" i="9"/>
  <c r="AK400" i="9"/>
  <c r="AK391" i="9"/>
  <c r="AK388" i="9"/>
  <c r="AK386" i="9"/>
  <c r="AK382" i="9"/>
  <c r="AK378" i="9"/>
  <c r="AK374" i="9"/>
  <c r="AK372" i="9"/>
  <c r="AK370" i="9"/>
  <c r="AK368" i="9"/>
  <c r="AK366" i="9"/>
  <c r="AK364" i="9"/>
  <c r="AK362" i="9"/>
  <c r="AK360" i="9"/>
  <c r="AK464" i="9"/>
  <c r="AK477" i="9"/>
  <c r="AK475" i="9"/>
  <c r="AK473" i="9"/>
  <c r="AK471" i="9"/>
  <c r="AK470" i="9"/>
  <c r="AK463" i="9"/>
  <c r="AK462" i="9"/>
  <c r="AK455" i="9"/>
  <c r="AK454" i="9"/>
  <c r="AK447" i="9"/>
  <c r="AK446" i="9"/>
  <c r="AK439" i="9"/>
  <c r="AK438" i="9"/>
  <c r="AK431" i="9"/>
  <c r="AK430" i="9"/>
  <c r="AK426" i="9"/>
  <c r="AK413" i="9"/>
  <c r="AK408" i="9"/>
  <c r="AK399" i="9"/>
  <c r="AK396" i="9"/>
  <c r="AK394" i="9"/>
  <c r="AK355" i="9"/>
  <c r="AK353" i="9"/>
  <c r="AK347" i="9"/>
  <c r="AK345" i="9"/>
  <c r="AK339" i="9"/>
  <c r="AK334" i="9"/>
  <c r="AK326" i="9"/>
  <c r="AK324" i="9"/>
  <c r="AK310" i="9"/>
  <c r="AK305" i="9"/>
  <c r="AK295" i="9"/>
  <c r="AK287" i="9"/>
  <c r="AK277" i="9"/>
  <c r="AK275" i="9"/>
  <c r="AK234" i="9"/>
  <c r="AK332" i="9"/>
  <c r="AK319" i="9"/>
  <c r="AK313" i="9"/>
  <c r="AK301" i="9"/>
  <c r="AK299" i="9"/>
  <c r="AK294" i="9"/>
  <c r="AK291" i="9"/>
  <c r="AK286" i="9"/>
  <c r="AK283" i="9"/>
  <c r="AK266" i="9"/>
  <c r="AK262" i="9"/>
  <c r="AK258" i="9"/>
  <c r="AK250" i="9"/>
  <c r="AK246" i="9"/>
  <c r="AK242" i="9"/>
  <c r="AK354" i="9"/>
  <c r="AK352" i="9"/>
  <c r="AK350" i="9"/>
  <c r="AK348" i="9"/>
  <c r="AK346" i="9"/>
  <c r="AK344" i="9"/>
  <c r="AK342" i="9"/>
  <c r="AK340" i="9"/>
  <c r="AK338" i="9"/>
  <c r="AK330" i="9"/>
  <c r="AK327" i="9"/>
  <c r="AK322" i="9"/>
  <c r="AK309" i="9"/>
  <c r="AK307" i="9"/>
  <c r="AK278" i="9"/>
  <c r="AK273" i="9"/>
  <c r="AK232" i="9"/>
  <c r="AK230" i="9"/>
  <c r="AK149" i="9"/>
  <c r="AK148" i="9"/>
  <c r="AK133" i="9"/>
  <c r="AK128" i="9"/>
  <c r="AK119" i="9"/>
  <c r="AK116" i="9"/>
  <c r="AK114" i="9"/>
  <c r="AK100" i="9"/>
  <c r="AK96" i="9"/>
  <c r="AK94" i="9"/>
  <c r="AK92" i="9"/>
  <c r="AK90" i="9"/>
  <c r="AK88" i="9"/>
  <c r="AK225" i="9"/>
  <c r="AK223" i="9"/>
  <c r="AK219" i="9"/>
  <c r="AK215" i="9"/>
  <c r="AK211" i="9"/>
  <c r="AK207" i="9"/>
  <c r="AK203" i="9"/>
  <c r="AK199" i="9"/>
  <c r="AK195" i="9"/>
  <c r="AK191" i="9"/>
  <c r="AK187" i="9"/>
  <c r="AK185" i="9"/>
  <c r="AK183" i="9"/>
  <c r="AK181" i="9"/>
  <c r="AK179" i="9"/>
  <c r="AK177" i="9"/>
  <c r="AK175" i="9"/>
  <c r="AK173" i="9"/>
  <c r="AK171" i="9"/>
  <c r="AK169" i="9"/>
  <c r="AK167" i="9"/>
  <c r="AK165" i="9"/>
  <c r="AK163" i="9"/>
  <c r="AK161" i="9"/>
  <c r="AK159" i="9"/>
  <c r="AK157" i="9"/>
  <c r="AK155" i="9"/>
  <c r="AK154" i="9"/>
  <c r="AK147" i="9"/>
  <c r="AK146" i="9"/>
  <c r="AK141" i="9"/>
  <c r="AK136" i="9"/>
  <c r="AK127" i="9"/>
  <c r="AK124" i="9"/>
  <c r="AK122" i="9"/>
  <c r="AK109" i="9"/>
  <c r="AK89" i="9"/>
  <c r="AK228" i="9"/>
  <c r="AK152" i="9"/>
  <c r="AK144" i="9"/>
  <c r="AK112" i="9"/>
  <c r="AK78" i="9"/>
  <c r="AK70" i="9"/>
  <c r="AK62" i="9"/>
  <c r="AK57" i="9"/>
  <c r="AK54" i="9"/>
  <c r="AK52" i="9"/>
  <c r="AK42" i="9"/>
  <c r="AK41" i="9"/>
  <c r="AK39" i="9"/>
  <c r="AK85" i="9"/>
  <c r="AK84" i="9"/>
  <c r="AK77" i="9"/>
  <c r="AK76" i="9"/>
  <c r="AK69" i="9"/>
  <c r="AK68" i="9"/>
  <c r="AK67" i="9"/>
  <c r="AK60" i="9"/>
  <c r="AK59" i="9"/>
  <c r="AK48" i="9"/>
  <c r="AK38" i="9"/>
  <c r="AK30" i="9"/>
  <c r="AK26" i="9"/>
  <c r="AK22" i="9"/>
  <c r="AK18" i="9"/>
  <c r="AK14" i="9"/>
  <c r="AK82" i="9"/>
  <c r="AK74" i="9"/>
  <c r="AK66" i="9"/>
  <c r="AK65" i="9"/>
  <c r="AK50" i="9"/>
  <c r="AK49" i="9"/>
  <c r="AK46" i="9"/>
  <c r="AK44" i="9"/>
  <c r="AK31" i="9"/>
  <c r="AK27" i="9"/>
  <c r="AK23" i="9"/>
  <c r="AK19" i="9"/>
  <c r="AK15" i="9"/>
  <c r="AK11" i="9"/>
  <c r="AK6" i="9"/>
  <c r="AK9" i="9"/>
  <c r="AK7" i="9"/>
  <c r="AK419" i="9"/>
  <c r="AK411" i="9"/>
  <c r="AK403" i="9"/>
  <c r="AK395" i="9"/>
  <c r="AK387" i="9"/>
  <c r="AK384" i="9"/>
  <c r="AK380" i="9"/>
  <c r="AK376" i="9"/>
  <c r="AK367" i="9"/>
  <c r="AK359" i="9"/>
  <c r="AK351" i="9"/>
  <c r="AK343" i="9"/>
  <c r="AK335" i="9"/>
  <c r="AK331" i="9"/>
  <c r="AK425" i="9"/>
  <c r="AK417" i="9"/>
  <c r="AK409" i="9"/>
  <c r="AK401" i="9"/>
  <c r="AK393" i="9"/>
  <c r="AK385" i="9"/>
  <c r="AK381" i="9"/>
  <c r="AK377" i="9"/>
  <c r="AK373" i="9"/>
  <c r="AK365" i="9"/>
  <c r="AK357" i="9"/>
  <c r="AK349" i="9"/>
  <c r="AK341" i="9"/>
  <c r="AK325" i="9"/>
  <c r="AK317" i="9"/>
  <c r="AK315" i="9"/>
  <c r="AK308" i="9"/>
  <c r="AK276" i="9"/>
  <c r="AK270" i="9"/>
  <c r="AK254" i="9"/>
  <c r="AK238" i="9"/>
  <c r="AK323" i="9"/>
  <c r="AK284" i="9"/>
  <c r="AK321" i="9"/>
  <c r="AK314" i="9"/>
  <c r="AK306" i="9"/>
  <c r="AK298" i="9"/>
  <c r="AK290" i="9"/>
  <c r="AK282" i="9"/>
  <c r="AK274" i="9"/>
  <c r="AK272" i="9"/>
  <c r="AK264" i="9"/>
  <c r="AK256" i="9"/>
  <c r="AK248" i="9"/>
  <c r="AK240" i="9"/>
  <c r="AK312" i="9"/>
  <c r="AK304" i="9"/>
  <c r="AK296" i="9"/>
  <c r="AK288" i="9"/>
  <c r="AK280" i="9"/>
  <c r="AK231" i="9"/>
  <c r="AK221" i="9"/>
  <c r="AK217" i="9"/>
  <c r="AK213" i="9"/>
  <c r="AK209" i="9"/>
  <c r="AK205" i="9"/>
  <c r="AK201" i="9"/>
  <c r="AK197" i="9"/>
  <c r="AK193" i="9"/>
  <c r="AK189" i="9"/>
  <c r="AK186" i="9"/>
  <c r="AK178" i="9"/>
  <c r="AK170" i="9"/>
  <c r="AK162" i="9"/>
  <c r="AK229" i="9"/>
  <c r="AK222" i="9"/>
  <c r="AK218" i="9"/>
  <c r="AK214" i="9"/>
  <c r="AK210" i="9"/>
  <c r="AK206" i="9"/>
  <c r="AK202" i="9"/>
  <c r="AK198" i="9"/>
  <c r="AK194" i="9"/>
  <c r="AK190" i="9"/>
  <c r="AK184" i="9"/>
  <c r="AK176" i="9"/>
  <c r="AK168" i="9"/>
  <c r="AK160" i="9"/>
  <c r="AK227" i="9"/>
  <c r="AK182" i="9"/>
  <c r="AK174" i="9"/>
  <c r="AK166" i="9"/>
  <c r="AK158" i="9"/>
  <c r="AK139" i="9"/>
  <c r="AK131" i="9"/>
  <c r="AK123" i="9"/>
  <c r="AK115" i="9"/>
  <c r="AK105" i="9"/>
  <c r="AK145" i="9"/>
  <c r="AK137" i="9"/>
  <c r="AK129" i="9"/>
  <c r="AK121" i="9"/>
  <c r="AK113" i="9"/>
  <c r="AK102" i="9"/>
  <c r="AK98" i="9"/>
  <c r="AK95" i="9"/>
  <c r="AK87" i="9"/>
  <c r="AK83" i="9"/>
  <c r="AK79" i="9"/>
  <c r="AK75" i="9"/>
  <c r="AK71" i="9"/>
  <c r="AK99" i="9"/>
  <c r="AK93" i="9"/>
  <c r="AK91" i="9"/>
  <c r="AK53" i="9"/>
  <c r="AK45" i="9"/>
  <c r="AK37" i="9"/>
  <c r="AK51" i="9"/>
  <c r="AK43" i="9"/>
  <c r="AK35" i="9"/>
  <c r="AK3" i="9"/>
  <c r="U60" i="9" l="1"/>
  <c r="V60" i="9"/>
  <c r="W60" i="9"/>
  <c r="U61" i="9"/>
  <c r="V61" i="9"/>
  <c r="W61" i="9"/>
  <c r="U62" i="9"/>
  <c r="V62" i="9"/>
  <c r="W62" i="9"/>
  <c r="U63" i="9"/>
  <c r="V63" i="9"/>
  <c r="W63" i="9"/>
  <c r="U64" i="9"/>
  <c r="V64" i="9"/>
  <c r="W64" i="9"/>
  <c r="U65" i="9"/>
  <c r="X65" i="9" s="1"/>
  <c r="V65" i="9"/>
  <c r="W65" i="9"/>
  <c r="U66" i="9"/>
  <c r="V66" i="9"/>
  <c r="W66" i="9"/>
  <c r="U67" i="9"/>
  <c r="V67" i="9"/>
  <c r="W67" i="9"/>
  <c r="U68" i="9"/>
  <c r="V68" i="9"/>
  <c r="W68" i="9"/>
  <c r="U69" i="9"/>
  <c r="V69" i="9"/>
  <c r="W69" i="9"/>
  <c r="U70" i="9"/>
  <c r="V70" i="9"/>
  <c r="W70" i="9"/>
  <c r="U71" i="9"/>
  <c r="V71" i="9"/>
  <c r="W71" i="9"/>
  <c r="U72" i="9"/>
  <c r="V72" i="9"/>
  <c r="W72" i="9"/>
  <c r="U73" i="9"/>
  <c r="V73" i="9"/>
  <c r="W73" i="9"/>
  <c r="U74" i="9"/>
  <c r="V74" i="9"/>
  <c r="W74" i="9"/>
  <c r="U75" i="9"/>
  <c r="V75" i="9"/>
  <c r="W75" i="9"/>
  <c r="U76" i="9"/>
  <c r="V76" i="9"/>
  <c r="W76" i="9"/>
  <c r="U77" i="9"/>
  <c r="V77" i="9"/>
  <c r="W77" i="9"/>
  <c r="U78" i="9"/>
  <c r="V78" i="9"/>
  <c r="W78" i="9"/>
  <c r="U79" i="9"/>
  <c r="V79" i="9"/>
  <c r="W79" i="9"/>
  <c r="U80" i="9"/>
  <c r="V80" i="9"/>
  <c r="W80" i="9"/>
  <c r="U81" i="9"/>
  <c r="X81" i="9" s="1"/>
  <c r="V81" i="9"/>
  <c r="W81" i="9"/>
  <c r="U82" i="9"/>
  <c r="V82" i="9"/>
  <c r="W82" i="9"/>
  <c r="U83" i="9"/>
  <c r="V83" i="9"/>
  <c r="W83" i="9"/>
  <c r="U84" i="9"/>
  <c r="V84" i="9"/>
  <c r="W84" i="9"/>
  <c r="U85" i="9"/>
  <c r="V85" i="9"/>
  <c r="W85" i="9"/>
  <c r="U86" i="9"/>
  <c r="V86" i="9"/>
  <c r="W86" i="9"/>
  <c r="U87" i="9"/>
  <c r="V87" i="9"/>
  <c r="W87" i="9"/>
  <c r="U88" i="9"/>
  <c r="V88" i="9"/>
  <c r="W88" i="9"/>
  <c r="U89" i="9"/>
  <c r="V89" i="9"/>
  <c r="W89" i="9"/>
  <c r="U90" i="9"/>
  <c r="V90" i="9"/>
  <c r="W90" i="9"/>
  <c r="U91" i="9"/>
  <c r="V91" i="9"/>
  <c r="W91" i="9"/>
  <c r="U92" i="9"/>
  <c r="V92" i="9"/>
  <c r="W92" i="9"/>
  <c r="U93" i="9"/>
  <c r="V93" i="9"/>
  <c r="W93" i="9"/>
  <c r="U94" i="9"/>
  <c r="V94" i="9"/>
  <c r="W94" i="9"/>
  <c r="U95" i="9"/>
  <c r="V95" i="9"/>
  <c r="W95" i="9"/>
  <c r="U96" i="9"/>
  <c r="V96" i="9"/>
  <c r="W96" i="9"/>
  <c r="U97" i="9"/>
  <c r="X97" i="9" s="1"/>
  <c r="V97" i="9"/>
  <c r="W97" i="9"/>
  <c r="U98" i="9"/>
  <c r="V98" i="9"/>
  <c r="W98" i="9"/>
  <c r="U99" i="9"/>
  <c r="V99" i="9"/>
  <c r="W99" i="9"/>
  <c r="U100" i="9"/>
  <c r="V100" i="9"/>
  <c r="W100" i="9"/>
  <c r="U101" i="9"/>
  <c r="V101" i="9"/>
  <c r="W101" i="9"/>
  <c r="U102" i="9"/>
  <c r="V102" i="9"/>
  <c r="W102" i="9"/>
  <c r="U103" i="9"/>
  <c r="V103" i="9"/>
  <c r="W103" i="9"/>
  <c r="U104" i="9"/>
  <c r="V104" i="9"/>
  <c r="W104" i="9"/>
  <c r="U105" i="9"/>
  <c r="V105" i="9"/>
  <c r="W105" i="9"/>
  <c r="U106" i="9"/>
  <c r="V106" i="9"/>
  <c r="W106" i="9"/>
  <c r="U107" i="9"/>
  <c r="V107" i="9"/>
  <c r="W107" i="9"/>
  <c r="U108" i="9"/>
  <c r="V108" i="9"/>
  <c r="W108" i="9"/>
  <c r="U109" i="9"/>
  <c r="V109" i="9"/>
  <c r="W109" i="9"/>
  <c r="U110" i="9"/>
  <c r="V110" i="9"/>
  <c r="W110" i="9"/>
  <c r="U111" i="9"/>
  <c r="V111" i="9"/>
  <c r="W111" i="9"/>
  <c r="U112" i="9"/>
  <c r="V112" i="9"/>
  <c r="W112" i="9"/>
  <c r="U113" i="9"/>
  <c r="X113" i="9" s="1"/>
  <c r="V113" i="9"/>
  <c r="W113" i="9"/>
  <c r="U114" i="9"/>
  <c r="V114" i="9"/>
  <c r="W114" i="9"/>
  <c r="U115" i="9"/>
  <c r="V115" i="9"/>
  <c r="W115" i="9"/>
  <c r="U116" i="9"/>
  <c r="V116" i="9"/>
  <c r="W116" i="9"/>
  <c r="X116" i="9" s="1"/>
  <c r="U117" i="9"/>
  <c r="V117" i="9"/>
  <c r="W117" i="9"/>
  <c r="U118" i="9"/>
  <c r="V118" i="9"/>
  <c r="W118" i="9"/>
  <c r="U119" i="9"/>
  <c r="V119" i="9"/>
  <c r="W119" i="9"/>
  <c r="U120" i="9"/>
  <c r="V120" i="9"/>
  <c r="W120" i="9"/>
  <c r="U121" i="9"/>
  <c r="V121" i="9"/>
  <c r="W121" i="9"/>
  <c r="U122" i="9"/>
  <c r="V122" i="9"/>
  <c r="W122" i="9"/>
  <c r="U123" i="9"/>
  <c r="V123" i="9"/>
  <c r="W123" i="9"/>
  <c r="U124" i="9"/>
  <c r="V124" i="9"/>
  <c r="W124" i="9"/>
  <c r="X124" i="9"/>
  <c r="U125" i="9"/>
  <c r="V125" i="9"/>
  <c r="W125" i="9"/>
  <c r="U126" i="9"/>
  <c r="V126" i="9"/>
  <c r="W126" i="9"/>
  <c r="U127" i="9"/>
  <c r="V127" i="9"/>
  <c r="W127" i="9"/>
  <c r="U128" i="9"/>
  <c r="V128" i="9"/>
  <c r="W128" i="9"/>
  <c r="U129" i="9"/>
  <c r="V129" i="9"/>
  <c r="W129" i="9"/>
  <c r="U130" i="9"/>
  <c r="V130" i="9"/>
  <c r="W130" i="9"/>
  <c r="U131" i="9"/>
  <c r="V131" i="9"/>
  <c r="W131" i="9"/>
  <c r="U132" i="9"/>
  <c r="V132" i="9"/>
  <c r="W132" i="9"/>
  <c r="U133" i="9"/>
  <c r="V133" i="9"/>
  <c r="W133" i="9"/>
  <c r="U134" i="9"/>
  <c r="V134" i="9"/>
  <c r="W134" i="9"/>
  <c r="U135" i="9"/>
  <c r="V135" i="9"/>
  <c r="W135" i="9"/>
  <c r="U136" i="9"/>
  <c r="V136" i="9"/>
  <c r="W136" i="9"/>
  <c r="U137" i="9"/>
  <c r="V137" i="9"/>
  <c r="W137" i="9"/>
  <c r="U138" i="9"/>
  <c r="V138" i="9"/>
  <c r="W138" i="9"/>
  <c r="U139" i="9"/>
  <c r="V139" i="9"/>
  <c r="W139" i="9"/>
  <c r="U140" i="9"/>
  <c r="V140" i="9"/>
  <c r="W140" i="9"/>
  <c r="U141" i="9"/>
  <c r="V141" i="9"/>
  <c r="W141" i="9"/>
  <c r="U142" i="9"/>
  <c r="V142" i="9"/>
  <c r="W142" i="9"/>
  <c r="U143" i="9"/>
  <c r="V143" i="9"/>
  <c r="W143" i="9"/>
  <c r="U144" i="9"/>
  <c r="V144" i="9"/>
  <c r="W144" i="9"/>
  <c r="U145" i="9"/>
  <c r="V145" i="9"/>
  <c r="W145" i="9"/>
  <c r="U146" i="9"/>
  <c r="V146" i="9"/>
  <c r="W146" i="9"/>
  <c r="U147" i="9"/>
  <c r="V147" i="9"/>
  <c r="W147" i="9"/>
  <c r="U148" i="9"/>
  <c r="V148" i="9"/>
  <c r="W148" i="9"/>
  <c r="U149" i="9"/>
  <c r="V149" i="9"/>
  <c r="W149" i="9"/>
  <c r="U150" i="9"/>
  <c r="V150" i="9"/>
  <c r="W150" i="9"/>
  <c r="U151" i="9"/>
  <c r="V151" i="9"/>
  <c r="W151" i="9"/>
  <c r="U152" i="9"/>
  <c r="V152" i="9"/>
  <c r="W152" i="9"/>
  <c r="U153" i="9"/>
  <c r="V153" i="9"/>
  <c r="W153" i="9"/>
  <c r="U154" i="9"/>
  <c r="V154" i="9"/>
  <c r="W154" i="9"/>
  <c r="U155" i="9"/>
  <c r="V155" i="9"/>
  <c r="W155" i="9"/>
  <c r="U156" i="9"/>
  <c r="V156" i="9"/>
  <c r="W156" i="9"/>
  <c r="U157" i="9"/>
  <c r="V157" i="9"/>
  <c r="W157" i="9"/>
  <c r="U158" i="9"/>
  <c r="V158" i="9"/>
  <c r="W158" i="9"/>
  <c r="U159" i="9"/>
  <c r="V159" i="9"/>
  <c r="W159" i="9"/>
  <c r="U160" i="9"/>
  <c r="V160" i="9"/>
  <c r="W160" i="9"/>
  <c r="U161" i="9"/>
  <c r="V161" i="9"/>
  <c r="W161" i="9"/>
  <c r="U162" i="9"/>
  <c r="V162" i="9"/>
  <c r="W162" i="9"/>
  <c r="U163" i="9"/>
  <c r="V163" i="9"/>
  <c r="W163" i="9"/>
  <c r="U164" i="9"/>
  <c r="V164" i="9"/>
  <c r="W164" i="9"/>
  <c r="U165" i="9"/>
  <c r="V165" i="9"/>
  <c r="W165" i="9"/>
  <c r="U166" i="9"/>
  <c r="V166" i="9"/>
  <c r="W166" i="9"/>
  <c r="U167" i="9"/>
  <c r="V167" i="9"/>
  <c r="W167" i="9"/>
  <c r="U168" i="9"/>
  <c r="V168" i="9"/>
  <c r="W168" i="9"/>
  <c r="U169" i="9"/>
  <c r="V169" i="9"/>
  <c r="W169" i="9"/>
  <c r="U170" i="9"/>
  <c r="V170" i="9"/>
  <c r="W170" i="9"/>
  <c r="U171" i="9"/>
  <c r="V171" i="9"/>
  <c r="W171" i="9"/>
  <c r="U172" i="9"/>
  <c r="V172" i="9"/>
  <c r="W172" i="9"/>
  <c r="U173" i="9"/>
  <c r="V173" i="9"/>
  <c r="W173" i="9"/>
  <c r="U174" i="9"/>
  <c r="V174" i="9"/>
  <c r="W174" i="9"/>
  <c r="U175" i="9"/>
  <c r="V175" i="9"/>
  <c r="W175" i="9"/>
  <c r="U176" i="9"/>
  <c r="V176" i="9"/>
  <c r="W176" i="9"/>
  <c r="U177" i="9"/>
  <c r="V177" i="9"/>
  <c r="W177" i="9"/>
  <c r="U178" i="9"/>
  <c r="V178" i="9"/>
  <c r="W178" i="9"/>
  <c r="U179" i="9"/>
  <c r="V179" i="9"/>
  <c r="W179" i="9"/>
  <c r="U180" i="9"/>
  <c r="V180" i="9"/>
  <c r="W180" i="9"/>
  <c r="U181" i="9"/>
  <c r="V181" i="9"/>
  <c r="W181" i="9"/>
  <c r="U182" i="9"/>
  <c r="V182" i="9"/>
  <c r="W182" i="9"/>
  <c r="U183" i="9"/>
  <c r="V183" i="9"/>
  <c r="W183" i="9"/>
  <c r="U184" i="9"/>
  <c r="V184" i="9"/>
  <c r="W184" i="9"/>
  <c r="U185" i="9"/>
  <c r="V185" i="9"/>
  <c r="W185" i="9"/>
  <c r="U186" i="9"/>
  <c r="V186" i="9"/>
  <c r="W186" i="9"/>
  <c r="U187" i="9"/>
  <c r="V187" i="9"/>
  <c r="W187" i="9"/>
  <c r="U188" i="9"/>
  <c r="V188" i="9"/>
  <c r="W188" i="9"/>
  <c r="U189" i="9"/>
  <c r="V189" i="9"/>
  <c r="W189" i="9"/>
  <c r="U190" i="9"/>
  <c r="V190" i="9"/>
  <c r="W190" i="9"/>
  <c r="U191" i="9"/>
  <c r="V191" i="9"/>
  <c r="W191" i="9"/>
  <c r="U192" i="9"/>
  <c r="V192" i="9"/>
  <c r="W192" i="9"/>
  <c r="U193" i="9"/>
  <c r="V193" i="9"/>
  <c r="W193" i="9"/>
  <c r="U194" i="9"/>
  <c r="V194" i="9"/>
  <c r="W194" i="9"/>
  <c r="U195" i="9"/>
  <c r="V195" i="9"/>
  <c r="W195" i="9"/>
  <c r="U196" i="9"/>
  <c r="V196" i="9"/>
  <c r="W196" i="9"/>
  <c r="U197" i="9"/>
  <c r="V197" i="9"/>
  <c r="W197" i="9"/>
  <c r="U198" i="9"/>
  <c r="V198" i="9"/>
  <c r="W198" i="9"/>
  <c r="U199" i="9"/>
  <c r="V199" i="9"/>
  <c r="W199" i="9"/>
  <c r="U200" i="9"/>
  <c r="V200" i="9"/>
  <c r="W200" i="9"/>
  <c r="U201" i="9"/>
  <c r="V201" i="9"/>
  <c r="W201" i="9"/>
  <c r="U202" i="9"/>
  <c r="V202" i="9"/>
  <c r="W202" i="9"/>
  <c r="U203" i="9"/>
  <c r="V203" i="9"/>
  <c r="W203" i="9"/>
  <c r="U204" i="9"/>
  <c r="V204" i="9"/>
  <c r="W204" i="9"/>
  <c r="U205" i="9"/>
  <c r="V205" i="9"/>
  <c r="W205" i="9"/>
  <c r="U206" i="9"/>
  <c r="V206" i="9"/>
  <c r="W206" i="9"/>
  <c r="U207" i="9"/>
  <c r="V207" i="9"/>
  <c r="W207" i="9"/>
  <c r="U208" i="9"/>
  <c r="V208" i="9"/>
  <c r="W208" i="9"/>
  <c r="U209" i="9"/>
  <c r="V209" i="9"/>
  <c r="W209" i="9"/>
  <c r="U210" i="9"/>
  <c r="V210" i="9"/>
  <c r="W210" i="9"/>
  <c r="U211" i="9"/>
  <c r="V211" i="9"/>
  <c r="W211" i="9"/>
  <c r="U212" i="9"/>
  <c r="V212" i="9"/>
  <c r="W212" i="9"/>
  <c r="U213" i="9"/>
  <c r="V213" i="9"/>
  <c r="W213" i="9"/>
  <c r="U214" i="9"/>
  <c r="V214" i="9"/>
  <c r="W214" i="9"/>
  <c r="U215" i="9"/>
  <c r="V215" i="9"/>
  <c r="W215" i="9"/>
  <c r="U216" i="9"/>
  <c r="V216" i="9"/>
  <c r="W216" i="9"/>
  <c r="U217" i="9"/>
  <c r="V217" i="9"/>
  <c r="W217" i="9"/>
  <c r="U218" i="9"/>
  <c r="V218" i="9"/>
  <c r="W218" i="9"/>
  <c r="U219" i="9"/>
  <c r="V219" i="9"/>
  <c r="W219" i="9"/>
  <c r="U220" i="9"/>
  <c r="V220" i="9"/>
  <c r="W220" i="9"/>
  <c r="U221" i="9"/>
  <c r="V221" i="9"/>
  <c r="W221" i="9"/>
  <c r="U222" i="9"/>
  <c r="V222" i="9"/>
  <c r="W222" i="9"/>
  <c r="U223" i="9"/>
  <c r="V223" i="9"/>
  <c r="W223" i="9"/>
  <c r="U224" i="9"/>
  <c r="V224" i="9"/>
  <c r="W224" i="9"/>
  <c r="U225" i="9"/>
  <c r="V225" i="9"/>
  <c r="W225" i="9"/>
  <c r="U226" i="9"/>
  <c r="V226" i="9"/>
  <c r="W226" i="9"/>
  <c r="U227" i="9"/>
  <c r="V227" i="9"/>
  <c r="W227" i="9"/>
  <c r="U228" i="9"/>
  <c r="V228" i="9"/>
  <c r="W228" i="9"/>
  <c r="U229" i="9"/>
  <c r="V229" i="9"/>
  <c r="W229" i="9"/>
  <c r="U230" i="9"/>
  <c r="V230" i="9"/>
  <c r="W230" i="9"/>
  <c r="U231" i="9"/>
  <c r="V231" i="9"/>
  <c r="W231" i="9"/>
  <c r="U232" i="9"/>
  <c r="V232" i="9"/>
  <c r="W232" i="9"/>
  <c r="U233" i="9"/>
  <c r="V233" i="9"/>
  <c r="W233" i="9"/>
  <c r="U234" i="9"/>
  <c r="V234" i="9"/>
  <c r="W234" i="9"/>
  <c r="U235" i="9"/>
  <c r="V235" i="9"/>
  <c r="W235" i="9"/>
  <c r="U236" i="9"/>
  <c r="V236" i="9"/>
  <c r="W236" i="9"/>
  <c r="U237" i="9"/>
  <c r="V237" i="9"/>
  <c r="W237" i="9"/>
  <c r="U238" i="9"/>
  <c r="V238" i="9"/>
  <c r="W238" i="9"/>
  <c r="U239" i="9"/>
  <c r="V239" i="9"/>
  <c r="W239" i="9"/>
  <c r="U240" i="9"/>
  <c r="V240" i="9"/>
  <c r="W240" i="9"/>
  <c r="U241" i="9"/>
  <c r="V241" i="9"/>
  <c r="W241" i="9"/>
  <c r="U242" i="9"/>
  <c r="V242" i="9"/>
  <c r="W242" i="9"/>
  <c r="U243" i="9"/>
  <c r="V243" i="9"/>
  <c r="W243" i="9"/>
  <c r="U244" i="9"/>
  <c r="V244" i="9"/>
  <c r="W244" i="9"/>
  <c r="U245" i="9"/>
  <c r="V245" i="9"/>
  <c r="W245" i="9"/>
  <c r="U246" i="9"/>
  <c r="V246" i="9"/>
  <c r="W246" i="9"/>
  <c r="U247" i="9"/>
  <c r="V247" i="9"/>
  <c r="W247" i="9"/>
  <c r="U248" i="9"/>
  <c r="V248" i="9"/>
  <c r="W248" i="9"/>
  <c r="U249" i="9"/>
  <c r="V249" i="9"/>
  <c r="W249" i="9"/>
  <c r="U250" i="9"/>
  <c r="V250" i="9"/>
  <c r="W250" i="9"/>
  <c r="U251" i="9"/>
  <c r="V251" i="9"/>
  <c r="W251" i="9"/>
  <c r="U252" i="9"/>
  <c r="V252" i="9"/>
  <c r="W252" i="9"/>
  <c r="U253" i="9"/>
  <c r="V253" i="9"/>
  <c r="W253" i="9"/>
  <c r="U254" i="9"/>
  <c r="V254" i="9"/>
  <c r="W254" i="9"/>
  <c r="U255" i="9"/>
  <c r="V255" i="9"/>
  <c r="W255" i="9"/>
  <c r="U256" i="9"/>
  <c r="V256" i="9"/>
  <c r="W256" i="9"/>
  <c r="U257" i="9"/>
  <c r="V257" i="9"/>
  <c r="W257" i="9"/>
  <c r="U258" i="9"/>
  <c r="V258" i="9"/>
  <c r="W258" i="9"/>
  <c r="U259" i="9"/>
  <c r="V259" i="9"/>
  <c r="W259" i="9"/>
  <c r="U260" i="9"/>
  <c r="V260" i="9"/>
  <c r="W260" i="9"/>
  <c r="U261" i="9"/>
  <c r="V261" i="9"/>
  <c r="W261" i="9"/>
  <c r="U262" i="9"/>
  <c r="V262" i="9"/>
  <c r="W262" i="9"/>
  <c r="U263" i="9"/>
  <c r="V263" i="9"/>
  <c r="W263" i="9"/>
  <c r="U264" i="9"/>
  <c r="V264" i="9"/>
  <c r="W264" i="9"/>
  <c r="U265" i="9"/>
  <c r="V265" i="9"/>
  <c r="W265" i="9"/>
  <c r="U266" i="9"/>
  <c r="V266" i="9"/>
  <c r="W266" i="9"/>
  <c r="U267" i="9"/>
  <c r="V267" i="9"/>
  <c r="W267" i="9"/>
  <c r="U268" i="9"/>
  <c r="V268" i="9"/>
  <c r="W268" i="9"/>
  <c r="U269" i="9"/>
  <c r="V269" i="9"/>
  <c r="W269" i="9"/>
  <c r="U270" i="9"/>
  <c r="V270" i="9"/>
  <c r="W270" i="9"/>
  <c r="U271" i="9"/>
  <c r="V271" i="9"/>
  <c r="W271" i="9"/>
  <c r="U272" i="9"/>
  <c r="V272" i="9"/>
  <c r="W272" i="9"/>
  <c r="U273" i="9"/>
  <c r="V273" i="9"/>
  <c r="W273" i="9"/>
  <c r="U274" i="9"/>
  <c r="V274" i="9"/>
  <c r="W274" i="9"/>
  <c r="U275" i="9"/>
  <c r="V275" i="9"/>
  <c r="W275" i="9"/>
  <c r="U276" i="9"/>
  <c r="V276" i="9"/>
  <c r="W276" i="9"/>
  <c r="U277" i="9"/>
  <c r="V277" i="9"/>
  <c r="W277" i="9"/>
  <c r="U278" i="9"/>
  <c r="V278" i="9"/>
  <c r="W278" i="9"/>
  <c r="U279" i="9"/>
  <c r="V279" i="9"/>
  <c r="W279" i="9"/>
  <c r="U280" i="9"/>
  <c r="V280" i="9"/>
  <c r="W280" i="9"/>
  <c r="U281" i="9"/>
  <c r="V281" i="9"/>
  <c r="W281" i="9"/>
  <c r="U282" i="9"/>
  <c r="V282" i="9"/>
  <c r="W282" i="9"/>
  <c r="U283" i="9"/>
  <c r="V283" i="9"/>
  <c r="W283" i="9"/>
  <c r="U284" i="9"/>
  <c r="V284" i="9"/>
  <c r="W284" i="9"/>
  <c r="U285" i="9"/>
  <c r="V285" i="9"/>
  <c r="W285" i="9"/>
  <c r="U286" i="9"/>
  <c r="V286" i="9"/>
  <c r="W286" i="9"/>
  <c r="U287" i="9"/>
  <c r="V287" i="9"/>
  <c r="W287" i="9"/>
  <c r="U288" i="9"/>
  <c r="V288" i="9"/>
  <c r="W288" i="9"/>
  <c r="U289" i="9"/>
  <c r="V289" i="9"/>
  <c r="W289" i="9"/>
  <c r="U290" i="9"/>
  <c r="V290" i="9"/>
  <c r="W290" i="9"/>
  <c r="U291" i="9"/>
  <c r="V291" i="9"/>
  <c r="W291" i="9"/>
  <c r="U292" i="9"/>
  <c r="V292" i="9"/>
  <c r="W292" i="9"/>
  <c r="U293" i="9"/>
  <c r="V293" i="9"/>
  <c r="W293" i="9"/>
  <c r="U294" i="9"/>
  <c r="V294" i="9"/>
  <c r="W294" i="9"/>
  <c r="U295" i="9"/>
  <c r="V295" i="9"/>
  <c r="W295" i="9"/>
  <c r="U296" i="9"/>
  <c r="V296" i="9"/>
  <c r="W296" i="9"/>
  <c r="U297" i="9"/>
  <c r="V297" i="9"/>
  <c r="W297" i="9"/>
  <c r="U298" i="9"/>
  <c r="V298" i="9"/>
  <c r="W298" i="9"/>
  <c r="U299" i="9"/>
  <c r="V299" i="9"/>
  <c r="W299" i="9"/>
  <c r="U300" i="9"/>
  <c r="V300" i="9"/>
  <c r="W300" i="9"/>
  <c r="U301" i="9"/>
  <c r="V301" i="9"/>
  <c r="W301" i="9"/>
  <c r="U302" i="9"/>
  <c r="V302" i="9"/>
  <c r="W302" i="9"/>
  <c r="U303" i="9"/>
  <c r="V303" i="9"/>
  <c r="W303" i="9"/>
  <c r="U304" i="9"/>
  <c r="V304" i="9"/>
  <c r="W304" i="9"/>
  <c r="U305" i="9"/>
  <c r="V305" i="9"/>
  <c r="W305" i="9"/>
  <c r="U306" i="9"/>
  <c r="V306" i="9"/>
  <c r="W306" i="9"/>
  <c r="U307" i="9"/>
  <c r="V307" i="9"/>
  <c r="W307" i="9"/>
  <c r="U308" i="9"/>
  <c r="V308" i="9"/>
  <c r="W308" i="9"/>
  <c r="U309" i="9"/>
  <c r="V309" i="9"/>
  <c r="W309" i="9"/>
  <c r="U310" i="9"/>
  <c r="X310" i="9" s="1"/>
  <c r="V310" i="9"/>
  <c r="W310" i="9"/>
  <c r="U311" i="9"/>
  <c r="V311" i="9"/>
  <c r="W311" i="9"/>
  <c r="U312" i="9"/>
  <c r="V312" i="9"/>
  <c r="W312" i="9"/>
  <c r="U313" i="9"/>
  <c r="V313" i="9"/>
  <c r="W313" i="9"/>
  <c r="U314" i="9"/>
  <c r="V314" i="9"/>
  <c r="W314" i="9"/>
  <c r="U315" i="9"/>
  <c r="V315" i="9"/>
  <c r="W315" i="9"/>
  <c r="U316" i="9"/>
  <c r="V316" i="9"/>
  <c r="W316" i="9"/>
  <c r="U317" i="9"/>
  <c r="V317" i="9"/>
  <c r="W317" i="9"/>
  <c r="U318" i="9"/>
  <c r="V318" i="9"/>
  <c r="W318" i="9"/>
  <c r="U319" i="9"/>
  <c r="V319" i="9"/>
  <c r="W319" i="9"/>
  <c r="U320" i="9"/>
  <c r="V320" i="9"/>
  <c r="W320" i="9"/>
  <c r="U321" i="9"/>
  <c r="V321" i="9"/>
  <c r="W321" i="9"/>
  <c r="U322" i="9"/>
  <c r="V322" i="9"/>
  <c r="W322" i="9"/>
  <c r="X322" i="9" s="1"/>
  <c r="U323" i="9"/>
  <c r="V323" i="9"/>
  <c r="W323" i="9"/>
  <c r="U324" i="9"/>
  <c r="V324" i="9"/>
  <c r="W324" i="9"/>
  <c r="U325" i="9"/>
  <c r="V325" i="9"/>
  <c r="W325" i="9"/>
  <c r="U326" i="9"/>
  <c r="V326" i="9"/>
  <c r="W326" i="9"/>
  <c r="U327" i="9"/>
  <c r="V327" i="9"/>
  <c r="W327" i="9"/>
  <c r="U328" i="9"/>
  <c r="V328" i="9"/>
  <c r="W328" i="9"/>
  <c r="U329" i="9"/>
  <c r="V329" i="9"/>
  <c r="W329" i="9"/>
  <c r="U330" i="9"/>
  <c r="V330" i="9"/>
  <c r="W330" i="9"/>
  <c r="U331" i="9"/>
  <c r="V331" i="9"/>
  <c r="W331" i="9"/>
  <c r="U332" i="9"/>
  <c r="V332" i="9"/>
  <c r="W332" i="9"/>
  <c r="U333" i="9"/>
  <c r="V333" i="9"/>
  <c r="W333" i="9"/>
  <c r="U334" i="9"/>
  <c r="V334" i="9"/>
  <c r="W334" i="9"/>
  <c r="U335" i="9"/>
  <c r="V335" i="9"/>
  <c r="W335" i="9"/>
  <c r="U336" i="9"/>
  <c r="V336" i="9"/>
  <c r="W336" i="9"/>
  <c r="U337" i="9"/>
  <c r="V337" i="9"/>
  <c r="W337" i="9"/>
  <c r="U338" i="9"/>
  <c r="V338" i="9"/>
  <c r="W338" i="9"/>
  <c r="U339" i="9"/>
  <c r="V339" i="9"/>
  <c r="W339" i="9"/>
  <c r="U340" i="9"/>
  <c r="V340" i="9"/>
  <c r="W340" i="9"/>
  <c r="U341" i="9"/>
  <c r="V341" i="9"/>
  <c r="W341" i="9"/>
  <c r="U342" i="9"/>
  <c r="V342" i="9"/>
  <c r="W342" i="9"/>
  <c r="U343" i="9"/>
  <c r="V343" i="9"/>
  <c r="W343" i="9"/>
  <c r="U344" i="9"/>
  <c r="V344" i="9"/>
  <c r="W344" i="9"/>
  <c r="U345" i="9"/>
  <c r="V345" i="9"/>
  <c r="W345" i="9"/>
  <c r="U346" i="9"/>
  <c r="V346" i="9"/>
  <c r="W346" i="9"/>
  <c r="U347" i="9"/>
  <c r="V347" i="9"/>
  <c r="W347" i="9"/>
  <c r="U348" i="9"/>
  <c r="V348" i="9"/>
  <c r="W348" i="9"/>
  <c r="U349" i="9"/>
  <c r="V349" i="9"/>
  <c r="W349" i="9"/>
  <c r="U350" i="9"/>
  <c r="V350" i="9"/>
  <c r="W350" i="9"/>
  <c r="U351" i="9"/>
  <c r="V351" i="9"/>
  <c r="W351" i="9"/>
  <c r="U352" i="9"/>
  <c r="V352" i="9"/>
  <c r="W352" i="9"/>
  <c r="U353" i="9"/>
  <c r="V353" i="9"/>
  <c r="W353" i="9"/>
  <c r="U354" i="9"/>
  <c r="V354" i="9"/>
  <c r="W354" i="9"/>
  <c r="U355" i="9"/>
  <c r="V355" i="9"/>
  <c r="W355" i="9"/>
  <c r="U356" i="9"/>
  <c r="V356" i="9"/>
  <c r="W356" i="9"/>
  <c r="U357" i="9"/>
  <c r="V357" i="9"/>
  <c r="W357" i="9"/>
  <c r="U358" i="9"/>
  <c r="V358" i="9"/>
  <c r="W358" i="9"/>
  <c r="U359" i="9"/>
  <c r="V359" i="9"/>
  <c r="W359" i="9"/>
  <c r="U360" i="9"/>
  <c r="V360" i="9"/>
  <c r="W360" i="9"/>
  <c r="U361" i="9"/>
  <c r="V361" i="9"/>
  <c r="W361" i="9"/>
  <c r="U362" i="9"/>
  <c r="V362" i="9"/>
  <c r="W362" i="9"/>
  <c r="U363" i="9"/>
  <c r="V363" i="9"/>
  <c r="W363" i="9"/>
  <c r="U364" i="9"/>
  <c r="V364" i="9"/>
  <c r="W364" i="9"/>
  <c r="U365" i="9"/>
  <c r="V365" i="9"/>
  <c r="W365" i="9"/>
  <c r="U366" i="9"/>
  <c r="V366" i="9"/>
  <c r="W366" i="9"/>
  <c r="U367" i="9"/>
  <c r="V367" i="9"/>
  <c r="W367" i="9"/>
  <c r="U368" i="9"/>
  <c r="V368" i="9"/>
  <c r="W368" i="9"/>
  <c r="U369" i="9"/>
  <c r="V369" i="9"/>
  <c r="W369" i="9"/>
  <c r="U370" i="9"/>
  <c r="V370" i="9"/>
  <c r="W370" i="9"/>
  <c r="U371" i="9"/>
  <c r="V371" i="9"/>
  <c r="W371" i="9"/>
  <c r="U372" i="9"/>
  <c r="V372" i="9"/>
  <c r="W372" i="9"/>
  <c r="U373" i="9"/>
  <c r="V373" i="9"/>
  <c r="W373" i="9"/>
  <c r="U374" i="9"/>
  <c r="V374" i="9"/>
  <c r="W374" i="9"/>
  <c r="U375" i="9"/>
  <c r="V375" i="9"/>
  <c r="W375" i="9"/>
  <c r="U376" i="9"/>
  <c r="V376" i="9"/>
  <c r="W376" i="9"/>
  <c r="U377" i="9"/>
  <c r="V377" i="9"/>
  <c r="W377" i="9"/>
  <c r="U378" i="9"/>
  <c r="V378" i="9"/>
  <c r="W378" i="9"/>
  <c r="U379" i="9"/>
  <c r="V379" i="9"/>
  <c r="W379" i="9"/>
  <c r="U380" i="9"/>
  <c r="V380" i="9"/>
  <c r="W380" i="9"/>
  <c r="U381" i="9"/>
  <c r="V381" i="9"/>
  <c r="W381" i="9"/>
  <c r="U382" i="9"/>
  <c r="V382" i="9"/>
  <c r="W382" i="9"/>
  <c r="U383" i="9"/>
  <c r="V383" i="9"/>
  <c r="W383" i="9"/>
  <c r="U384" i="9"/>
  <c r="V384" i="9"/>
  <c r="W384" i="9"/>
  <c r="U385" i="9"/>
  <c r="V385" i="9"/>
  <c r="W385" i="9"/>
  <c r="U386" i="9"/>
  <c r="V386" i="9"/>
  <c r="W386" i="9"/>
  <c r="U387" i="9"/>
  <c r="V387" i="9"/>
  <c r="W387" i="9"/>
  <c r="U388" i="9"/>
  <c r="V388" i="9"/>
  <c r="W388" i="9"/>
  <c r="U389" i="9"/>
  <c r="V389" i="9"/>
  <c r="W389" i="9"/>
  <c r="U390" i="9"/>
  <c r="V390" i="9"/>
  <c r="W390" i="9"/>
  <c r="U391" i="9"/>
  <c r="V391" i="9"/>
  <c r="W391" i="9"/>
  <c r="U392" i="9"/>
  <c r="V392" i="9"/>
  <c r="W392" i="9"/>
  <c r="U393" i="9"/>
  <c r="V393" i="9"/>
  <c r="W393" i="9"/>
  <c r="U394" i="9"/>
  <c r="V394" i="9"/>
  <c r="W394" i="9"/>
  <c r="U395" i="9"/>
  <c r="V395" i="9"/>
  <c r="W395" i="9"/>
  <c r="U396" i="9"/>
  <c r="V396" i="9"/>
  <c r="W396" i="9"/>
  <c r="U397" i="9"/>
  <c r="V397" i="9"/>
  <c r="W397" i="9"/>
  <c r="U398" i="9"/>
  <c r="V398" i="9"/>
  <c r="W398" i="9"/>
  <c r="U399" i="9"/>
  <c r="V399" i="9"/>
  <c r="W399" i="9"/>
  <c r="U400" i="9"/>
  <c r="V400" i="9"/>
  <c r="W400" i="9"/>
  <c r="U401" i="9"/>
  <c r="V401" i="9"/>
  <c r="W401" i="9"/>
  <c r="U402" i="9"/>
  <c r="V402" i="9"/>
  <c r="W402" i="9"/>
  <c r="U403" i="9"/>
  <c r="V403" i="9"/>
  <c r="W403" i="9"/>
  <c r="U404" i="9"/>
  <c r="V404" i="9"/>
  <c r="W404" i="9"/>
  <c r="U405" i="9"/>
  <c r="V405" i="9"/>
  <c r="W405" i="9"/>
  <c r="U406" i="9"/>
  <c r="V406" i="9"/>
  <c r="W406" i="9"/>
  <c r="U407" i="9"/>
  <c r="V407" i="9"/>
  <c r="W407" i="9"/>
  <c r="U408" i="9"/>
  <c r="V408" i="9"/>
  <c r="W408" i="9"/>
  <c r="U409" i="9"/>
  <c r="V409" i="9"/>
  <c r="W409" i="9"/>
  <c r="U410" i="9"/>
  <c r="V410" i="9"/>
  <c r="W410" i="9"/>
  <c r="U411" i="9"/>
  <c r="V411" i="9"/>
  <c r="W411" i="9"/>
  <c r="U412" i="9"/>
  <c r="V412" i="9"/>
  <c r="W412" i="9"/>
  <c r="U413" i="9"/>
  <c r="V413" i="9"/>
  <c r="W413" i="9"/>
  <c r="U414" i="9"/>
  <c r="V414" i="9"/>
  <c r="W414" i="9"/>
  <c r="U415" i="9"/>
  <c r="V415" i="9"/>
  <c r="W415" i="9"/>
  <c r="U416" i="9"/>
  <c r="V416" i="9"/>
  <c r="W416" i="9"/>
  <c r="U417" i="9"/>
  <c r="V417" i="9"/>
  <c r="W417" i="9"/>
  <c r="U418" i="9"/>
  <c r="V418" i="9"/>
  <c r="W418" i="9"/>
  <c r="U419" i="9"/>
  <c r="V419" i="9"/>
  <c r="W419" i="9"/>
  <c r="U420" i="9"/>
  <c r="V420" i="9"/>
  <c r="W420" i="9"/>
  <c r="U421" i="9"/>
  <c r="V421" i="9"/>
  <c r="W421" i="9"/>
  <c r="U422" i="9"/>
  <c r="V422" i="9"/>
  <c r="W422" i="9"/>
  <c r="U423" i="9"/>
  <c r="V423" i="9"/>
  <c r="W423" i="9"/>
  <c r="U424" i="9"/>
  <c r="V424" i="9"/>
  <c r="W424" i="9"/>
  <c r="U425" i="9"/>
  <c r="V425" i="9"/>
  <c r="W425" i="9"/>
  <c r="U426" i="9"/>
  <c r="V426" i="9"/>
  <c r="W426" i="9"/>
  <c r="U427" i="9"/>
  <c r="V427" i="9"/>
  <c r="W427" i="9"/>
  <c r="U428" i="9"/>
  <c r="V428" i="9"/>
  <c r="W428" i="9"/>
  <c r="U429" i="9"/>
  <c r="V429" i="9"/>
  <c r="W429" i="9"/>
  <c r="U430" i="9"/>
  <c r="V430" i="9"/>
  <c r="W430" i="9"/>
  <c r="U431" i="9"/>
  <c r="V431" i="9"/>
  <c r="W431" i="9"/>
  <c r="U432" i="9"/>
  <c r="V432" i="9"/>
  <c r="W432" i="9"/>
  <c r="U433" i="9"/>
  <c r="V433" i="9"/>
  <c r="W433" i="9"/>
  <c r="U434" i="9"/>
  <c r="V434" i="9"/>
  <c r="W434" i="9"/>
  <c r="U435" i="9"/>
  <c r="V435" i="9"/>
  <c r="W435" i="9"/>
  <c r="U436" i="9"/>
  <c r="V436" i="9"/>
  <c r="W436" i="9"/>
  <c r="U437" i="9"/>
  <c r="V437" i="9"/>
  <c r="W437" i="9"/>
  <c r="U438" i="9"/>
  <c r="V438" i="9"/>
  <c r="W438" i="9"/>
  <c r="U439" i="9"/>
  <c r="V439" i="9"/>
  <c r="W439" i="9"/>
  <c r="U440" i="9"/>
  <c r="V440" i="9"/>
  <c r="W440" i="9"/>
  <c r="U441" i="9"/>
  <c r="V441" i="9"/>
  <c r="W441" i="9"/>
  <c r="U442" i="9"/>
  <c r="V442" i="9"/>
  <c r="W442" i="9"/>
  <c r="U443" i="9"/>
  <c r="V443" i="9"/>
  <c r="W443" i="9"/>
  <c r="U444" i="9"/>
  <c r="V444" i="9"/>
  <c r="W444" i="9"/>
  <c r="U445" i="9"/>
  <c r="V445" i="9"/>
  <c r="W445" i="9"/>
  <c r="U446" i="9"/>
  <c r="V446" i="9"/>
  <c r="W446" i="9"/>
  <c r="U447" i="9"/>
  <c r="V447" i="9"/>
  <c r="W447" i="9"/>
  <c r="U448" i="9"/>
  <c r="V448" i="9"/>
  <c r="W448" i="9"/>
  <c r="U449" i="9"/>
  <c r="V449" i="9"/>
  <c r="W449" i="9"/>
  <c r="U450" i="9"/>
  <c r="V450" i="9"/>
  <c r="W450" i="9"/>
  <c r="U451" i="9"/>
  <c r="V451" i="9"/>
  <c r="W451" i="9"/>
  <c r="U452" i="9"/>
  <c r="V452" i="9"/>
  <c r="W452" i="9"/>
  <c r="U453" i="9"/>
  <c r="V453" i="9"/>
  <c r="W453" i="9"/>
  <c r="U454" i="9"/>
  <c r="V454" i="9"/>
  <c r="W454" i="9"/>
  <c r="U455" i="9"/>
  <c r="V455" i="9"/>
  <c r="W455" i="9"/>
  <c r="U456" i="9"/>
  <c r="V456" i="9"/>
  <c r="W456" i="9"/>
  <c r="U457" i="9"/>
  <c r="V457" i="9"/>
  <c r="W457" i="9"/>
  <c r="U458" i="9"/>
  <c r="V458" i="9"/>
  <c r="W458" i="9"/>
  <c r="U459" i="9"/>
  <c r="V459" i="9"/>
  <c r="W459" i="9"/>
  <c r="U460" i="9"/>
  <c r="V460" i="9"/>
  <c r="W460" i="9"/>
  <c r="U461" i="9"/>
  <c r="V461" i="9"/>
  <c r="W461" i="9"/>
  <c r="U462" i="9"/>
  <c r="V462" i="9"/>
  <c r="W462" i="9"/>
  <c r="U463" i="9"/>
  <c r="V463" i="9"/>
  <c r="W463" i="9"/>
  <c r="U464" i="9"/>
  <c r="V464" i="9"/>
  <c r="W464" i="9"/>
  <c r="U465" i="9"/>
  <c r="V465" i="9"/>
  <c r="W465" i="9"/>
  <c r="U466" i="9"/>
  <c r="V466" i="9"/>
  <c r="W466" i="9"/>
  <c r="U467" i="9"/>
  <c r="V467" i="9"/>
  <c r="W467" i="9"/>
  <c r="U468" i="9"/>
  <c r="V468" i="9"/>
  <c r="W468" i="9"/>
  <c r="U469" i="9"/>
  <c r="V469" i="9"/>
  <c r="W469" i="9"/>
  <c r="U470" i="9"/>
  <c r="V470" i="9"/>
  <c r="W470" i="9"/>
  <c r="U471" i="9"/>
  <c r="V471" i="9"/>
  <c r="W471" i="9"/>
  <c r="U472" i="9"/>
  <c r="V472" i="9"/>
  <c r="W472" i="9"/>
  <c r="U473" i="9"/>
  <c r="V473" i="9"/>
  <c r="W473" i="9"/>
  <c r="U474" i="9"/>
  <c r="V474" i="9"/>
  <c r="W474" i="9"/>
  <c r="U475" i="9"/>
  <c r="V475" i="9"/>
  <c r="W475" i="9"/>
  <c r="U476" i="9"/>
  <c r="V476" i="9"/>
  <c r="W476" i="9"/>
  <c r="U477" i="9"/>
  <c r="V477" i="9"/>
  <c r="W477" i="9"/>
  <c r="U478" i="9"/>
  <c r="V478" i="9"/>
  <c r="W478" i="9"/>
  <c r="U3" i="9"/>
  <c r="V3" i="9"/>
  <c r="W3" i="9"/>
  <c r="U4" i="9"/>
  <c r="V4" i="9"/>
  <c r="W4" i="9"/>
  <c r="U5" i="9"/>
  <c r="V5" i="9"/>
  <c r="W5" i="9"/>
  <c r="U6" i="9"/>
  <c r="V6" i="9"/>
  <c r="W6" i="9"/>
  <c r="U7" i="9"/>
  <c r="V7" i="9"/>
  <c r="W7" i="9"/>
  <c r="U8" i="9"/>
  <c r="V8" i="9"/>
  <c r="W8" i="9"/>
  <c r="U9" i="9"/>
  <c r="V9" i="9"/>
  <c r="W9" i="9"/>
  <c r="U10" i="9"/>
  <c r="V10" i="9"/>
  <c r="W10" i="9"/>
  <c r="U11" i="9"/>
  <c r="V11" i="9"/>
  <c r="W11" i="9"/>
  <c r="U12" i="9"/>
  <c r="V12" i="9"/>
  <c r="W12" i="9"/>
  <c r="U13" i="9"/>
  <c r="V13" i="9"/>
  <c r="W13" i="9"/>
  <c r="U14" i="9"/>
  <c r="V14" i="9"/>
  <c r="W14" i="9"/>
  <c r="U15" i="9"/>
  <c r="V15" i="9"/>
  <c r="W15" i="9"/>
  <c r="U16" i="9"/>
  <c r="V16" i="9"/>
  <c r="W16" i="9"/>
  <c r="U17" i="9"/>
  <c r="V17" i="9"/>
  <c r="W17" i="9"/>
  <c r="U18" i="9"/>
  <c r="V18" i="9"/>
  <c r="W18" i="9"/>
  <c r="U19" i="9"/>
  <c r="V19" i="9"/>
  <c r="W19" i="9"/>
  <c r="U20" i="9"/>
  <c r="V20" i="9"/>
  <c r="W20" i="9"/>
  <c r="U21" i="9"/>
  <c r="V21" i="9"/>
  <c r="W21" i="9"/>
  <c r="U22" i="9"/>
  <c r="V22" i="9"/>
  <c r="W22" i="9"/>
  <c r="U23" i="9"/>
  <c r="V23" i="9"/>
  <c r="W23" i="9"/>
  <c r="U24" i="9"/>
  <c r="V24" i="9"/>
  <c r="W24" i="9"/>
  <c r="U25" i="9"/>
  <c r="V25" i="9"/>
  <c r="W25" i="9"/>
  <c r="U26" i="9"/>
  <c r="V26" i="9"/>
  <c r="W26" i="9"/>
  <c r="U27" i="9"/>
  <c r="V27" i="9"/>
  <c r="W27" i="9"/>
  <c r="U28" i="9"/>
  <c r="V28" i="9"/>
  <c r="W28" i="9"/>
  <c r="U29" i="9"/>
  <c r="V29" i="9"/>
  <c r="W29" i="9"/>
  <c r="U30" i="9"/>
  <c r="V30" i="9"/>
  <c r="W30" i="9"/>
  <c r="U31" i="9"/>
  <c r="V31" i="9"/>
  <c r="W31" i="9"/>
  <c r="U32" i="9"/>
  <c r="V32" i="9"/>
  <c r="W32" i="9"/>
  <c r="U33" i="9"/>
  <c r="V33" i="9"/>
  <c r="W33" i="9"/>
  <c r="U34" i="9"/>
  <c r="V34" i="9"/>
  <c r="W34" i="9"/>
  <c r="U35" i="9"/>
  <c r="V35" i="9"/>
  <c r="W35" i="9"/>
  <c r="U36" i="9"/>
  <c r="V36" i="9"/>
  <c r="W36" i="9"/>
  <c r="U37" i="9"/>
  <c r="V37" i="9"/>
  <c r="W37" i="9"/>
  <c r="U38" i="9"/>
  <c r="V38" i="9"/>
  <c r="W38" i="9"/>
  <c r="U39" i="9"/>
  <c r="V39" i="9"/>
  <c r="W39" i="9"/>
  <c r="U40" i="9"/>
  <c r="V40" i="9"/>
  <c r="W40" i="9"/>
  <c r="U41" i="9"/>
  <c r="V41" i="9"/>
  <c r="W41" i="9"/>
  <c r="U42" i="9"/>
  <c r="V42" i="9"/>
  <c r="W42" i="9"/>
  <c r="U43" i="9"/>
  <c r="V43" i="9"/>
  <c r="W43" i="9"/>
  <c r="U44" i="9"/>
  <c r="V44" i="9"/>
  <c r="W44" i="9"/>
  <c r="U45" i="9"/>
  <c r="V45" i="9"/>
  <c r="W45" i="9"/>
  <c r="U46" i="9"/>
  <c r="V46" i="9"/>
  <c r="W46" i="9"/>
  <c r="U47" i="9"/>
  <c r="V47" i="9"/>
  <c r="W47" i="9"/>
  <c r="U48" i="9"/>
  <c r="V48" i="9"/>
  <c r="W48" i="9"/>
  <c r="U49" i="9"/>
  <c r="V49" i="9"/>
  <c r="W49" i="9"/>
  <c r="U50" i="9"/>
  <c r="V50" i="9"/>
  <c r="W50" i="9"/>
  <c r="U51" i="9"/>
  <c r="V51" i="9"/>
  <c r="W51" i="9"/>
  <c r="U52" i="9"/>
  <c r="V52" i="9"/>
  <c r="W52" i="9"/>
  <c r="U53" i="9"/>
  <c r="V53" i="9"/>
  <c r="W53" i="9"/>
  <c r="U54" i="9"/>
  <c r="V54" i="9"/>
  <c r="W54" i="9"/>
  <c r="U55" i="9"/>
  <c r="V55" i="9"/>
  <c r="W55" i="9"/>
  <c r="U56" i="9"/>
  <c r="V56" i="9"/>
  <c r="W56" i="9"/>
  <c r="U57" i="9"/>
  <c r="V57" i="9"/>
  <c r="W57" i="9"/>
  <c r="U58" i="9"/>
  <c r="V58" i="9"/>
  <c r="W58" i="9"/>
  <c r="U59" i="9"/>
  <c r="V59" i="9"/>
  <c r="W59" i="9"/>
  <c r="V2" i="9"/>
  <c r="W2" i="9"/>
  <c r="U2" i="9"/>
  <c r="C5" i="14"/>
  <c r="C4" i="14"/>
  <c r="C3" i="14"/>
  <c r="X235" i="9" l="1"/>
  <c r="X219" i="9"/>
  <c r="X203" i="9"/>
  <c r="X128" i="9"/>
  <c r="X283" i="9"/>
  <c r="X118" i="9"/>
  <c r="X325" i="9"/>
  <c r="X338" i="9"/>
  <c r="X374" i="9"/>
  <c r="X108" i="9"/>
  <c r="X394" i="9"/>
  <c r="X346" i="9"/>
  <c r="X463" i="9"/>
  <c r="X431" i="9"/>
  <c r="X415" i="9"/>
  <c r="X44" i="9"/>
  <c r="X28" i="9"/>
  <c r="X392" i="9"/>
  <c r="X296" i="9"/>
  <c r="X333" i="9"/>
  <c r="X390" i="9"/>
  <c r="X326" i="9"/>
  <c r="X316" i="9"/>
  <c r="X279" i="9"/>
  <c r="X231" i="9"/>
  <c r="X215" i="9"/>
  <c r="X199" i="9"/>
  <c r="X358" i="9"/>
  <c r="X56" i="9"/>
  <c r="X40" i="9"/>
  <c r="X24" i="9"/>
  <c r="X330" i="9"/>
  <c r="X350" i="9"/>
  <c r="X340" i="9"/>
  <c r="X132" i="9"/>
  <c r="X467" i="9"/>
  <c r="X435" i="9"/>
  <c r="X419" i="9"/>
  <c r="X476" i="9"/>
  <c r="X302" i="9"/>
  <c r="X385" i="9"/>
  <c r="X104" i="9"/>
  <c r="X15" i="9"/>
  <c r="X336" i="9"/>
  <c r="X474" i="9"/>
  <c r="X92" i="9"/>
  <c r="X76" i="9"/>
  <c r="X59" i="9"/>
  <c r="X43" i="9"/>
  <c r="X27" i="9"/>
  <c r="X11" i="9"/>
  <c r="X434" i="9"/>
  <c r="X418" i="9"/>
  <c r="X402" i="9"/>
  <c r="X360" i="9"/>
  <c r="X344" i="9"/>
  <c r="X334" i="9"/>
  <c r="X324" i="9"/>
  <c r="X298" i="9"/>
  <c r="X234" i="9"/>
  <c r="X218" i="9"/>
  <c r="X186" i="9"/>
  <c r="X180" i="9"/>
  <c r="X170" i="9"/>
  <c r="X154" i="9"/>
  <c r="X138" i="9"/>
  <c r="X122" i="9"/>
  <c r="X303" i="9"/>
  <c r="X239" i="9"/>
  <c r="X223" i="9"/>
  <c r="X207" i="9"/>
  <c r="X191" i="9"/>
  <c r="X112" i="9"/>
  <c r="X96" i="9"/>
  <c r="X80" i="9"/>
  <c r="X64" i="9"/>
  <c r="X376" i="9"/>
  <c r="X386" i="9"/>
  <c r="X370" i="9"/>
  <c r="X349" i="9"/>
  <c r="X328" i="9"/>
  <c r="X318" i="9"/>
  <c r="X292" i="9"/>
  <c r="X286" i="9"/>
  <c r="X127" i="9"/>
  <c r="X101" i="9"/>
  <c r="X85" i="9"/>
  <c r="X69" i="9"/>
  <c r="X293" i="9"/>
  <c r="X401" i="9"/>
  <c r="X380" i="9"/>
  <c r="X354" i="9"/>
  <c r="X185" i="9"/>
  <c r="X153" i="9"/>
  <c r="X137" i="9"/>
  <c r="X149" i="9"/>
  <c r="X47" i="9"/>
  <c r="X174" i="9"/>
  <c r="X158" i="9"/>
  <c r="X142" i="9"/>
  <c r="X121" i="9"/>
  <c r="X52" i="9"/>
  <c r="X36" i="9"/>
  <c r="X20" i="9"/>
  <c r="X459" i="9"/>
  <c r="X427" i="9"/>
  <c r="X411" i="9"/>
  <c r="X369" i="9"/>
  <c r="X348" i="9"/>
  <c r="X243" i="9"/>
  <c r="X227" i="9"/>
  <c r="X211" i="9"/>
  <c r="X195" i="9"/>
  <c r="X126" i="9"/>
  <c r="X100" i="9"/>
  <c r="X84" i="9"/>
  <c r="X68" i="9"/>
  <c r="X32" i="9"/>
  <c r="X423" i="9"/>
  <c r="X317" i="9"/>
  <c r="X280" i="9"/>
  <c r="X105" i="9"/>
  <c r="X89" i="9"/>
  <c r="X73" i="9"/>
  <c r="X48" i="9"/>
  <c r="X16" i="9"/>
  <c r="X378" i="9"/>
  <c r="X352" i="9"/>
  <c r="X342" i="9"/>
  <c r="X332" i="9"/>
  <c r="X301" i="9"/>
  <c r="X141" i="9"/>
  <c r="X130" i="9"/>
  <c r="X120" i="9"/>
  <c r="X51" i="9"/>
  <c r="X35" i="9"/>
  <c r="X19" i="9"/>
  <c r="X426" i="9"/>
  <c r="X410" i="9"/>
  <c r="X362" i="9"/>
  <c r="X311" i="9"/>
  <c r="X306" i="9"/>
  <c r="X242" i="9"/>
  <c r="X226" i="9"/>
  <c r="X210" i="9"/>
  <c r="X178" i="9"/>
  <c r="X162" i="9"/>
  <c r="X146" i="9"/>
  <c r="X72" i="9"/>
  <c r="X473" i="9"/>
  <c r="X284" i="9"/>
  <c r="X109" i="9"/>
  <c r="X93" i="9"/>
  <c r="X77" i="9"/>
  <c r="X61" i="9"/>
  <c r="X407" i="9"/>
  <c r="X478" i="9"/>
  <c r="X398" i="9"/>
  <c r="X341" i="9"/>
  <c r="X320" i="9"/>
  <c r="X294" i="9"/>
  <c r="X145" i="9"/>
  <c r="X55" i="9"/>
  <c r="X39" i="9"/>
  <c r="X7" i="9"/>
  <c r="X382" i="9"/>
  <c r="X278" i="9"/>
  <c r="X182" i="9"/>
  <c r="X166" i="9"/>
  <c r="X150" i="9"/>
  <c r="X134" i="9"/>
  <c r="X133" i="9"/>
  <c r="X366" i="9"/>
  <c r="X60" i="9"/>
  <c r="X12" i="9"/>
  <c r="X8" i="9"/>
  <c r="X4" i="9"/>
  <c r="X2" i="9"/>
  <c r="Y2" i="9" s="1"/>
  <c r="T2" i="9" s="1"/>
  <c r="X3" i="9"/>
  <c r="X29" i="9"/>
  <c r="X17" i="9"/>
  <c r="X13" i="9"/>
  <c r="X9" i="9"/>
  <c r="X5" i="9"/>
  <c r="X475" i="9"/>
  <c r="X465" i="9"/>
  <c r="X456" i="9"/>
  <c r="X452" i="9"/>
  <c r="X448" i="9"/>
  <c r="X444" i="9"/>
  <c r="X440" i="9"/>
  <c r="X432" i="9"/>
  <c r="X424" i="9"/>
  <c r="X416" i="9"/>
  <c r="X408" i="9"/>
  <c r="X393" i="9"/>
  <c r="X388" i="9"/>
  <c r="X377" i="9"/>
  <c r="X361" i="9"/>
  <c r="X356" i="9"/>
  <c r="X308" i="9"/>
  <c r="X295" i="9"/>
  <c r="X290" i="9"/>
  <c r="X288" i="9"/>
  <c r="X285" i="9"/>
  <c r="X276" i="9"/>
  <c r="X272" i="9"/>
  <c r="X268" i="9"/>
  <c r="X264" i="9"/>
  <c r="X260" i="9"/>
  <c r="X256" i="9"/>
  <c r="X252" i="9"/>
  <c r="X248" i="9"/>
  <c r="X240" i="9"/>
  <c r="X232" i="9"/>
  <c r="X224" i="9"/>
  <c r="X216" i="9"/>
  <c r="X208" i="9"/>
  <c r="X179" i="9"/>
  <c r="X175" i="9"/>
  <c r="X171" i="9"/>
  <c r="X167" i="9"/>
  <c r="X163" i="9"/>
  <c r="X159" i="9"/>
  <c r="X151" i="9"/>
  <c r="X147" i="9"/>
  <c r="X143" i="9"/>
  <c r="X139" i="9"/>
  <c r="X135" i="9"/>
  <c r="X129" i="9"/>
  <c r="X123" i="9"/>
  <c r="X86" i="9"/>
  <c r="X82" i="9"/>
  <c r="X78" i="9"/>
  <c r="X74" i="9"/>
  <c r="X70" i="9"/>
  <c r="X66" i="9"/>
  <c r="X62" i="9"/>
  <c r="X58" i="9"/>
  <c r="X30" i="9"/>
  <c r="X26" i="9"/>
  <c r="X22" i="9"/>
  <c r="X18" i="9"/>
  <c r="X14" i="9"/>
  <c r="X10" i="9"/>
  <c r="X6" i="9"/>
  <c r="X477" i="9"/>
  <c r="X471" i="9"/>
  <c r="X469" i="9"/>
  <c r="X466" i="9"/>
  <c r="X457" i="9"/>
  <c r="X453" i="9"/>
  <c r="X449" i="9"/>
  <c r="X445" i="9"/>
  <c r="X441" i="9"/>
  <c r="X437" i="9"/>
  <c r="X433" i="9"/>
  <c r="X429" i="9"/>
  <c r="X425" i="9"/>
  <c r="X421" i="9"/>
  <c r="X417" i="9"/>
  <c r="X413" i="9"/>
  <c r="X409" i="9"/>
  <c r="X405" i="9"/>
  <c r="X400" i="9"/>
  <c r="X384" i="9"/>
  <c r="X368" i="9"/>
  <c r="X345" i="9"/>
  <c r="X337" i="9"/>
  <c r="X329" i="9"/>
  <c r="X321" i="9"/>
  <c r="X314" i="9"/>
  <c r="X312" i="9"/>
  <c r="X309" i="9"/>
  <c r="X300" i="9"/>
  <c r="X287" i="9"/>
  <c r="X277" i="9"/>
  <c r="X273" i="9"/>
  <c r="X269" i="9"/>
  <c r="X265" i="9"/>
  <c r="X261" i="9"/>
  <c r="X257" i="9"/>
  <c r="X253" i="9"/>
  <c r="X249" i="9"/>
  <c r="X245" i="9"/>
  <c r="X241" i="9"/>
  <c r="X237" i="9"/>
  <c r="X233" i="9"/>
  <c r="X229" i="9"/>
  <c r="X225" i="9"/>
  <c r="X221" i="9"/>
  <c r="X217" i="9"/>
  <c r="X213" i="9"/>
  <c r="X209" i="9"/>
  <c r="X205" i="9"/>
  <c r="X202" i="9"/>
  <c r="X201" i="9"/>
  <c r="X198" i="9"/>
  <c r="X197" i="9"/>
  <c r="X194" i="9"/>
  <c r="X193" i="9"/>
  <c r="X190" i="9"/>
  <c r="X189" i="9"/>
  <c r="X184" i="9"/>
  <c r="X156" i="9"/>
  <c r="X152" i="9"/>
  <c r="X148" i="9"/>
  <c r="X144" i="9"/>
  <c r="X140" i="9"/>
  <c r="X136" i="9"/>
  <c r="X131" i="9"/>
  <c r="X125" i="9"/>
  <c r="X117" i="9"/>
  <c r="X87" i="9"/>
  <c r="X83" i="9"/>
  <c r="X79" i="9"/>
  <c r="X75" i="9"/>
  <c r="X71" i="9"/>
  <c r="X67" i="9"/>
  <c r="X63" i="9"/>
  <c r="X461" i="9"/>
  <c r="X304" i="9"/>
  <c r="X281" i="9"/>
  <c r="X119" i="9"/>
  <c r="X464" i="9"/>
  <c r="X472" i="9"/>
  <c r="X470" i="9"/>
  <c r="X462" i="9"/>
  <c r="X458" i="9"/>
  <c r="X454" i="9"/>
  <c r="X450" i="9"/>
  <c r="X446" i="9"/>
  <c r="X442" i="9"/>
  <c r="X438" i="9"/>
  <c r="X430" i="9"/>
  <c r="X422" i="9"/>
  <c r="X414" i="9"/>
  <c r="X406" i="9"/>
  <c r="X396" i="9"/>
  <c r="X364" i="9"/>
  <c r="X468" i="9"/>
  <c r="X460" i="9"/>
  <c r="X455" i="9"/>
  <c r="X451" i="9"/>
  <c r="X447" i="9"/>
  <c r="X443" i="9"/>
  <c r="X439" i="9"/>
  <c r="X436" i="9"/>
  <c r="X428" i="9"/>
  <c r="X420" i="9"/>
  <c r="X412" i="9"/>
  <c r="X404" i="9"/>
  <c r="X372" i="9"/>
  <c r="X399" i="9"/>
  <c r="X391" i="9"/>
  <c r="X383" i="9"/>
  <c r="X375" i="9"/>
  <c r="X367" i="9"/>
  <c r="X359" i="9"/>
  <c r="X351" i="9"/>
  <c r="X343" i="9"/>
  <c r="X335" i="9"/>
  <c r="X327" i="9"/>
  <c r="X319" i="9"/>
  <c r="X397" i="9"/>
  <c r="X389" i="9"/>
  <c r="X381" i="9"/>
  <c r="X373" i="9"/>
  <c r="X365" i="9"/>
  <c r="X357" i="9"/>
  <c r="X355" i="9"/>
  <c r="X353" i="9"/>
  <c r="X403" i="9"/>
  <c r="X395" i="9"/>
  <c r="X387" i="9"/>
  <c r="X379" i="9"/>
  <c r="X371" i="9"/>
  <c r="X363" i="9"/>
  <c r="X347" i="9"/>
  <c r="X339" i="9"/>
  <c r="X331" i="9"/>
  <c r="X323" i="9"/>
  <c r="X315" i="9"/>
  <c r="X307" i="9"/>
  <c r="X299" i="9"/>
  <c r="X291" i="9"/>
  <c r="X313" i="9"/>
  <c r="X305" i="9"/>
  <c r="X297" i="9"/>
  <c r="X289" i="9"/>
  <c r="X274" i="9"/>
  <c r="X270" i="9"/>
  <c r="X266" i="9"/>
  <c r="X262" i="9"/>
  <c r="X258" i="9"/>
  <c r="X254" i="9"/>
  <c r="X250" i="9"/>
  <c r="X246" i="9"/>
  <c r="X238" i="9"/>
  <c r="X230" i="9"/>
  <c r="X222" i="9"/>
  <c r="X214" i="9"/>
  <c r="X206" i="9"/>
  <c r="X204" i="9"/>
  <c r="X200" i="9"/>
  <c r="X196" i="9"/>
  <c r="X192" i="9"/>
  <c r="X188" i="9"/>
  <c r="X282" i="9"/>
  <c r="X275" i="9"/>
  <c r="X271" i="9"/>
  <c r="X267" i="9"/>
  <c r="X263" i="9"/>
  <c r="X259" i="9"/>
  <c r="X255" i="9"/>
  <c r="X251" i="9"/>
  <c r="X247" i="9"/>
  <c r="X244" i="9"/>
  <c r="X236" i="9"/>
  <c r="X228" i="9"/>
  <c r="X220" i="9"/>
  <c r="X212" i="9"/>
  <c r="X183" i="9"/>
  <c r="X181" i="9"/>
  <c r="X176" i="9"/>
  <c r="X172" i="9"/>
  <c r="X168" i="9"/>
  <c r="X164" i="9"/>
  <c r="X160" i="9"/>
  <c r="X157" i="9"/>
  <c r="X187" i="9"/>
  <c r="X177" i="9"/>
  <c r="X173" i="9"/>
  <c r="X169" i="9"/>
  <c r="X165" i="9"/>
  <c r="X161" i="9"/>
  <c r="X155" i="9"/>
  <c r="X114" i="9"/>
  <c r="X110" i="9"/>
  <c r="X106" i="9"/>
  <c r="X102" i="9"/>
  <c r="X98" i="9"/>
  <c r="X94" i="9"/>
  <c r="X90" i="9"/>
  <c r="X115" i="9"/>
  <c r="X111" i="9"/>
  <c r="X107" i="9"/>
  <c r="X103" i="9"/>
  <c r="X99" i="9"/>
  <c r="X95" i="9"/>
  <c r="X91" i="9"/>
  <c r="X88" i="9"/>
  <c r="X57" i="9"/>
  <c r="X53" i="9"/>
  <c r="X49" i="9"/>
  <c r="X45" i="9"/>
  <c r="X41" i="9"/>
  <c r="X37" i="9"/>
  <c r="X33" i="9"/>
  <c r="X25" i="9"/>
  <c r="X54" i="9"/>
  <c r="X50" i="9"/>
  <c r="X46" i="9"/>
  <c r="X42" i="9"/>
  <c r="X38" i="9"/>
  <c r="X34" i="9"/>
  <c r="X31" i="9"/>
  <c r="X23" i="9"/>
  <c r="X21" i="9"/>
  <c r="Y3" i="9" l="1"/>
  <c r="T3" i="9" s="1"/>
  <c r="Y5" i="9"/>
  <c r="Y6" i="9"/>
  <c r="Y4" i="9"/>
  <c r="T4" i="9" s="1"/>
  <c r="T5" i="9" s="1"/>
  <c r="T6" i="9" s="1"/>
  <c r="Y15" i="9"/>
  <c r="T15" i="9" s="1"/>
  <c r="Y84" i="9"/>
  <c r="T84" i="9" s="1"/>
  <c r="Y10" i="9"/>
  <c r="Y29" i="9"/>
  <c r="T29" i="9" s="1"/>
  <c r="Y18" i="9"/>
  <c r="T18" i="9" s="1"/>
  <c r="Y73" i="9"/>
  <c r="T73" i="9" s="1"/>
  <c r="Y99" i="9"/>
  <c r="T99" i="9" s="1"/>
  <c r="Y119" i="9"/>
  <c r="T119" i="9" s="1"/>
  <c r="Y70" i="9"/>
  <c r="T70" i="9" s="1"/>
  <c r="Y12" i="9"/>
  <c r="T12" i="9" s="1"/>
  <c r="Y441" i="9"/>
  <c r="T441" i="9" s="1"/>
  <c r="Y72" i="9"/>
  <c r="T72" i="9" s="1"/>
  <c r="Y19" i="9"/>
  <c r="T19" i="9" s="1"/>
  <c r="Y71" i="9"/>
  <c r="T71" i="9" s="1"/>
  <c r="Y87" i="9"/>
  <c r="T87" i="9" s="1"/>
  <c r="Y61" i="9"/>
  <c r="T61" i="9" s="1"/>
  <c r="Y81" i="9"/>
  <c r="T81" i="9" s="1"/>
  <c r="Y74" i="9"/>
  <c r="T74" i="9" s="1"/>
  <c r="Y9" i="9"/>
  <c r="T9" i="9" s="1"/>
  <c r="Y85" i="9"/>
  <c r="T85" i="9" s="1"/>
  <c r="Y115" i="9"/>
  <c r="T115" i="9" s="1"/>
  <c r="Y68" i="9"/>
  <c r="T68" i="9" s="1"/>
  <c r="Y67" i="9"/>
  <c r="T67" i="9" s="1"/>
  <c r="Y86" i="9"/>
  <c r="T86" i="9" s="1"/>
  <c r="Y60" i="9"/>
  <c r="T60" i="9" s="1"/>
  <c r="Y76" i="9"/>
  <c r="T76" i="9" s="1"/>
  <c r="Y7" i="9"/>
  <c r="T7" i="9" s="1"/>
  <c r="Y77" i="9"/>
  <c r="T77" i="9" s="1"/>
  <c r="Y75" i="9"/>
  <c r="T75" i="9" s="1"/>
  <c r="Y65" i="9"/>
  <c r="T65" i="9" s="1"/>
  <c r="Y62" i="9"/>
  <c r="T62" i="9" s="1"/>
  <c r="Y78" i="9"/>
  <c r="T78" i="9" s="1"/>
  <c r="Y13" i="9"/>
  <c r="T13" i="9" s="1"/>
  <c r="Y102" i="9"/>
  <c r="T102" i="9" s="1"/>
  <c r="Y83" i="9"/>
  <c r="T83" i="9" s="1"/>
  <c r="Y14" i="9"/>
  <c r="T14" i="9" s="1"/>
  <c r="Y27" i="9"/>
  <c r="T27" i="9" s="1"/>
  <c r="Y8" i="9"/>
  <c r="T8" i="9" s="1"/>
  <c r="Y16" i="9"/>
  <c r="T16" i="9" s="1"/>
  <c r="Y64" i="9"/>
  <c r="T64" i="9" s="1"/>
  <c r="Y80" i="9"/>
  <c r="T80" i="9" s="1"/>
  <c r="Y11" i="9"/>
  <c r="T11" i="9" s="1"/>
  <c r="Y63" i="9"/>
  <c r="T63" i="9" s="1"/>
  <c r="Y79" i="9"/>
  <c r="T79" i="9" s="1"/>
  <c r="Y69" i="9"/>
  <c r="T69" i="9" s="1"/>
  <c r="Y66" i="9"/>
  <c r="T66" i="9" s="1"/>
  <c r="Y82" i="9"/>
  <c r="T82" i="9" s="1"/>
  <c r="Y17" i="9"/>
  <c r="T17" i="9" s="1"/>
  <c r="Y20" i="9"/>
  <c r="T20" i="9" s="1"/>
  <c r="Y147" i="9"/>
  <c r="T147" i="9" s="1"/>
  <c r="Y103" i="9"/>
  <c r="T103" i="9" s="1"/>
  <c r="Y122" i="9"/>
  <c r="T122" i="9" s="1"/>
  <c r="Y133" i="9"/>
  <c r="T133" i="9" s="1"/>
  <c r="Y141" i="9"/>
  <c r="T141" i="9" s="1"/>
  <c r="Y149" i="9"/>
  <c r="T149" i="9" s="1"/>
  <c r="Y161" i="9"/>
  <c r="T161" i="9" s="1"/>
  <c r="Y177" i="9"/>
  <c r="T177" i="9" s="1"/>
  <c r="Y125" i="9"/>
  <c r="T125" i="9" s="1"/>
  <c r="Y168" i="9"/>
  <c r="T168" i="9" s="1"/>
  <c r="Y89" i="9"/>
  <c r="T89" i="9" s="1"/>
  <c r="Y105" i="9"/>
  <c r="T105" i="9" s="1"/>
  <c r="Y123" i="9"/>
  <c r="T123" i="9" s="1"/>
  <c r="Y131" i="9"/>
  <c r="T131" i="9" s="1"/>
  <c r="Y140" i="9"/>
  <c r="T140" i="9" s="1"/>
  <c r="Y148" i="9"/>
  <c r="T148" i="9" s="1"/>
  <c r="Y183" i="9"/>
  <c r="T183" i="9" s="1"/>
  <c r="Y190" i="9"/>
  <c r="T190" i="9" s="1"/>
  <c r="Y210" i="9"/>
  <c r="T210" i="9" s="1"/>
  <c r="Y242" i="9"/>
  <c r="T242" i="9" s="1"/>
  <c r="Y180" i="9"/>
  <c r="T180" i="9" s="1"/>
  <c r="Y228" i="9"/>
  <c r="T228" i="9" s="1"/>
  <c r="Y251" i="9"/>
  <c r="T251" i="9" s="1"/>
  <c r="Y267" i="9"/>
  <c r="T267" i="9" s="1"/>
  <c r="Y156" i="9"/>
  <c r="T156" i="9" s="1"/>
  <c r="Y185" i="9"/>
  <c r="T185" i="9" s="1"/>
  <c r="Y200" i="9"/>
  <c r="T200" i="9" s="1"/>
  <c r="Y222" i="9"/>
  <c r="T222" i="9" s="1"/>
  <c r="Y250" i="9"/>
  <c r="T250" i="9" s="1"/>
  <c r="Y266" i="9"/>
  <c r="T266" i="9" s="1"/>
  <c r="Y182" i="9"/>
  <c r="T182" i="9" s="1"/>
  <c r="Y229" i="9"/>
  <c r="T229" i="9" s="1"/>
  <c r="Y279" i="9"/>
  <c r="T279" i="9" s="1"/>
  <c r="Y205" i="9"/>
  <c r="T205" i="9" s="1"/>
  <c r="Y257" i="9"/>
  <c r="T257" i="9" s="1"/>
  <c r="Y297" i="9"/>
  <c r="T297" i="9" s="1"/>
  <c r="Y213" i="9"/>
  <c r="T213" i="9" s="1"/>
  <c r="Y261" i="9"/>
  <c r="T261" i="9" s="1"/>
  <c r="Y219" i="9"/>
  <c r="T219" i="9" s="1"/>
  <c r="Y290" i="9"/>
  <c r="T290" i="9" s="1"/>
  <c r="Y312" i="9"/>
  <c r="T312" i="9" s="1"/>
  <c r="Y330" i="9"/>
  <c r="T330" i="9" s="1"/>
  <c r="Y346" i="9"/>
  <c r="T346" i="9" s="1"/>
  <c r="Y379" i="9"/>
  <c r="T379" i="9" s="1"/>
  <c r="Y281" i="9"/>
  <c r="T281" i="9" s="1"/>
  <c r="Y321" i="9"/>
  <c r="T321" i="9" s="1"/>
  <c r="Y337" i="9"/>
  <c r="T337" i="9" s="1"/>
  <c r="Y353" i="9"/>
  <c r="T353" i="9" s="1"/>
  <c r="Y373" i="9"/>
  <c r="T373" i="9" s="1"/>
  <c r="Y193" i="9"/>
  <c r="T193" i="9" s="1"/>
  <c r="Y294" i="9"/>
  <c r="T294" i="9" s="1"/>
  <c r="Y314" i="9"/>
  <c r="T314" i="9" s="1"/>
  <c r="Y327" i="9"/>
  <c r="T327" i="9" s="1"/>
  <c r="Y343" i="9"/>
  <c r="T343" i="9" s="1"/>
  <c r="Y367" i="9"/>
  <c r="T367" i="9" s="1"/>
  <c r="Y399" i="9"/>
  <c r="T399" i="9" s="1"/>
  <c r="Y349" i="9"/>
  <c r="T349" i="9" s="1"/>
  <c r="Y385" i="9"/>
  <c r="T385" i="9" s="1"/>
  <c r="Y428" i="9"/>
  <c r="T428" i="9" s="1"/>
  <c r="Y447" i="9"/>
  <c r="T447" i="9" s="1"/>
  <c r="Y468" i="9"/>
  <c r="T468" i="9" s="1"/>
  <c r="Y366" i="9"/>
  <c r="T366" i="9" s="1"/>
  <c r="Y398" i="9"/>
  <c r="T398" i="9" s="1"/>
  <c r="Y422" i="9"/>
  <c r="T422" i="9" s="1"/>
  <c r="Y446" i="9"/>
  <c r="T446" i="9" s="1"/>
  <c r="Y462" i="9"/>
  <c r="T462" i="9" s="1"/>
  <c r="Y293" i="9"/>
  <c r="T293" i="9" s="1"/>
  <c r="Y354" i="9"/>
  <c r="T354" i="9" s="1"/>
  <c r="Y369" i="9"/>
  <c r="T369" i="9" s="1"/>
  <c r="Y401" i="9"/>
  <c r="T401" i="9" s="1"/>
  <c r="Y432" i="9"/>
  <c r="T432" i="9" s="1"/>
  <c r="Y124" i="9"/>
  <c r="T124" i="9" s="1"/>
  <c r="Y300" i="9"/>
  <c r="T300" i="9" s="1"/>
  <c r="Y380" i="9"/>
  <c r="T380" i="9" s="1"/>
  <c r="Y410" i="9"/>
  <c r="T410" i="9" s="1"/>
  <c r="Y368" i="9"/>
  <c r="T368" i="9" s="1"/>
  <c r="Y407" i="9"/>
  <c r="T407" i="9" s="1"/>
  <c r="Y437" i="9"/>
  <c r="T437" i="9" s="1"/>
  <c r="Y473" i="9"/>
  <c r="T473" i="9" s="1"/>
  <c r="Y453" i="9"/>
  <c r="T453" i="9" s="1"/>
  <c r="Y448" i="9"/>
  <c r="T448" i="9" s="1"/>
  <c r="Y474" i="9"/>
  <c r="T474" i="9" s="1"/>
  <c r="Y459" i="9"/>
  <c r="T459" i="9" s="1"/>
  <c r="Y431" i="9"/>
  <c r="T431" i="9" s="1"/>
  <c r="Y139" i="9"/>
  <c r="T139" i="9" s="1"/>
  <c r="Y120" i="9"/>
  <c r="T120" i="9" s="1"/>
  <c r="Y106" i="9"/>
  <c r="T106" i="9" s="1"/>
  <c r="Y91" i="9"/>
  <c r="T91" i="9" s="1"/>
  <c r="Y107" i="9"/>
  <c r="T107" i="9" s="1"/>
  <c r="Y94" i="9"/>
  <c r="T94" i="9" s="1"/>
  <c r="Y110" i="9"/>
  <c r="T110" i="9" s="1"/>
  <c r="Y128" i="9"/>
  <c r="T128" i="9" s="1"/>
  <c r="Y135" i="9"/>
  <c r="T135" i="9" s="1"/>
  <c r="Y143" i="9"/>
  <c r="T143" i="9" s="1"/>
  <c r="Y151" i="9"/>
  <c r="T151" i="9" s="1"/>
  <c r="Y165" i="9"/>
  <c r="T165" i="9" s="1"/>
  <c r="Y187" i="9"/>
  <c r="T187" i="9" s="1"/>
  <c r="Y157" i="9"/>
  <c r="T157" i="9" s="1"/>
  <c r="Y172" i="9"/>
  <c r="T172" i="9" s="1"/>
  <c r="Y93" i="9"/>
  <c r="T93" i="9" s="1"/>
  <c r="Y109" i="9"/>
  <c r="T109" i="9" s="1"/>
  <c r="Y126" i="9"/>
  <c r="T126" i="9" s="1"/>
  <c r="Y134" i="9"/>
  <c r="T134" i="9" s="1"/>
  <c r="Y142" i="9"/>
  <c r="T142" i="9" s="1"/>
  <c r="Y150" i="9"/>
  <c r="T150" i="9" s="1"/>
  <c r="Y159" i="9"/>
  <c r="T159" i="9" s="1"/>
  <c r="Y194" i="9"/>
  <c r="T194" i="9" s="1"/>
  <c r="Y218" i="9"/>
  <c r="T218" i="9" s="1"/>
  <c r="Y163" i="9"/>
  <c r="T163" i="9" s="1"/>
  <c r="Y186" i="9"/>
  <c r="T186" i="9" s="1"/>
  <c r="Y236" i="9"/>
  <c r="T236" i="9" s="1"/>
  <c r="Y255" i="9"/>
  <c r="T255" i="9" s="1"/>
  <c r="Y271" i="9"/>
  <c r="T271" i="9" s="1"/>
  <c r="Y158" i="9"/>
  <c r="T158" i="9" s="1"/>
  <c r="Y188" i="9"/>
  <c r="T188" i="9" s="1"/>
  <c r="Y204" i="9"/>
  <c r="T204" i="9" s="1"/>
  <c r="Y230" i="9"/>
  <c r="T230" i="9" s="1"/>
  <c r="Y254" i="9"/>
  <c r="T254" i="9" s="1"/>
  <c r="Y270" i="9"/>
  <c r="T270" i="9" s="1"/>
  <c r="Y184" i="9"/>
  <c r="T184" i="9" s="1"/>
  <c r="Y240" i="9"/>
  <c r="T240" i="9" s="1"/>
  <c r="Y171" i="9"/>
  <c r="T171" i="9" s="1"/>
  <c r="Y216" i="9"/>
  <c r="T216" i="9" s="1"/>
  <c r="Y273" i="9"/>
  <c r="T273" i="9" s="1"/>
  <c r="Y305" i="9"/>
  <c r="T305" i="9" s="1"/>
  <c r="Y224" i="9"/>
  <c r="T224" i="9" s="1"/>
  <c r="Y291" i="9"/>
  <c r="T291" i="9" s="1"/>
  <c r="Y221" i="9"/>
  <c r="T221" i="9" s="1"/>
  <c r="Y296" i="9"/>
  <c r="T296" i="9" s="1"/>
  <c r="Y315" i="9"/>
  <c r="T315" i="9" s="1"/>
  <c r="Y331" i="9"/>
  <c r="T331" i="9" s="1"/>
  <c r="Y347" i="9"/>
  <c r="T347" i="9" s="1"/>
  <c r="Y387" i="9"/>
  <c r="T387" i="9" s="1"/>
  <c r="Y285" i="9"/>
  <c r="T285" i="9" s="1"/>
  <c r="Y328" i="9"/>
  <c r="T328" i="9" s="1"/>
  <c r="Y344" i="9"/>
  <c r="T344" i="9" s="1"/>
  <c r="Y355" i="9"/>
  <c r="T355" i="9" s="1"/>
  <c r="Y381" i="9"/>
  <c r="T381" i="9" s="1"/>
  <c r="Y201" i="9"/>
  <c r="T201" i="9" s="1"/>
  <c r="Y298" i="9"/>
  <c r="T298" i="9" s="1"/>
  <c r="Y318" i="9"/>
  <c r="T318" i="9" s="1"/>
  <c r="Y334" i="9"/>
  <c r="T334" i="9" s="1"/>
  <c r="Y350" i="9"/>
  <c r="T350" i="9" s="1"/>
  <c r="Y375" i="9"/>
  <c r="T375" i="9" s="1"/>
  <c r="Y316" i="9"/>
  <c r="T316" i="9" s="1"/>
  <c r="Y372" i="9"/>
  <c r="T372" i="9" s="1"/>
  <c r="Y404" i="9"/>
  <c r="T404" i="9" s="1"/>
  <c r="Y436" i="9"/>
  <c r="T436" i="9" s="1"/>
  <c r="Y451" i="9"/>
  <c r="T451" i="9" s="1"/>
  <c r="Y324" i="9"/>
  <c r="T324" i="9" s="1"/>
  <c r="Y370" i="9"/>
  <c r="T370" i="9" s="1"/>
  <c r="Y402" i="9"/>
  <c r="T402" i="9" s="1"/>
  <c r="Y430" i="9"/>
  <c r="T430" i="9" s="1"/>
  <c r="Y450" i="9"/>
  <c r="T450" i="9" s="1"/>
  <c r="Y470" i="9"/>
  <c r="T470" i="9" s="1"/>
  <c r="Y309" i="9"/>
  <c r="T309" i="9" s="1"/>
  <c r="Y356" i="9"/>
  <c r="T356" i="9" s="1"/>
  <c r="Y388" i="9"/>
  <c r="T388" i="9" s="1"/>
  <c r="Y408" i="9"/>
  <c r="T408" i="9" s="1"/>
  <c r="Y464" i="9"/>
  <c r="T464" i="9" s="1"/>
  <c r="Y162" i="9"/>
  <c r="T162" i="9" s="1"/>
  <c r="Y340" i="9"/>
  <c r="T340" i="9" s="1"/>
  <c r="Y382" i="9"/>
  <c r="T382" i="9" s="1"/>
  <c r="Y418" i="9"/>
  <c r="T418" i="9" s="1"/>
  <c r="Y376" i="9"/>
  <c r="T376" i="9" s="1"/>
  <c r="Y413" i="9"/>
  <c r="T413" i="9" s="1"/>
  <c r="Y445" i="9"/>
  <c r="T445" i="9" s="1"/>
  <c r="Y463" i="9"/>
  <c r="T463" i="9" s="1"/>
  <c r="Y477" i="9"/>
  <c r="T477" i="9" s="1"/>
  <c r="Y452" i="9"/>
  <c r="T452" i="9" s="1"/>
  <c r="Y478" i="9"/>
  <c r="T478" i="9" s="1"/>
  <c r="Y469" i="9"/>
  <c r="T469" i="9" s="1"/>
  <c r="Y132" i="9"/>
  <c r="T132" i="9" s="1"/>
  <c r="Y173" i="9"/>
  <c r="T173" i="9" s="1"/>
  <c r="Y88" i="9"/>
  <c r="T88" i="9" s="1"/>
  <c r="Y92" i="9"/>
  <c r="T92" i="9" s="1"/>
  <c r="Y96" i="9"/>
  <c r="T96" i="9" s="1"/>
  <c r="Y100" i="9"/>
  <c r="T100" i="9" s="1"/>
  <c r="Y104" i="9"/>
  <c r="T104" i="9" s="1"/>
  <c r="Y108" i="9"/>
  <c r="T108" i="9" s="1"/>
  <c r="Y112" i="9"/>
  <c r="T112" i="9" s="1"/>
  <c r="Y191" i="9"/>
  <c r="T191" i="9" s="1"/>
  <c r="Y195" i="9"/>
  <c r="T195" i="9" s="1"/>
  <c r="Y199" i="9"/>
  <c r="T199" i="9" s="1"/>
  <c r="Y203" i="9"/>
  <c r="T203" i="9" s="1"/>
  <c r="Y209" i="9"/>
  <c r="T209" i="9" s="1"/>
  <c r="Y217" i="9"/>
  <c r="T217" i="9" s="1"/>
  <c r="Y225" i="9"/>
  <c r="T225" i="9" s="1"/>
  <c r="Y233" i="9"/>
  <c r="T233" i="9" s="1"/>
  <c r="Y241" i="9"/>
  <c r="T241" i="9" s="1"/>
  <c r="Y207" i="9"/>
  <c r="T207" i="9" s="1"/>
  <c r="Y239" i="9"/>
  <c r="T239" i="9" s="1"/>
  <c r="Y252" i="9"/>
  <c r="T252" i="9" s="1"/>
  <c r="Y268" i="9"/>
  <c r="T268" i="9" s="1"/>
  <c r="Y215" i="9"/>
  <c r="T215" i="9" s="1"/>
  <c r="Y256" i="9"/>
  <c r="T256" i="9" s="1"/>
  <c r="Y272" i="9"/>
  <c r="T272" i="9" s="1"/>
  <c r="Y277" i="9"/>
  <c r="T277" i="9" s="1"/>
  <c r="Y223" i="9"/>
  <c r="T223" i="9" s="1"/>
  <c r="Y260" i="9"/>
  <c r="T260" i="9" s="1"/>
  <c r="Y276" i="9"/>
  <c r="T276" i="9" s="1"/>
  <c r="Y295" i="9"/>
  <c r="T295" i="9" s="1"/>
  <c r="Y311" i="9"/>
  <c r="T311" i="9" s="1"/>
  <c r="Y248" i="9"/>
  <c r="T248" i="9" s="1"/>
  <c r="Y280" i="9"/>
  <c r="T280" i="9" s="1"/>
  <c r="Y384" i="9"/>
  <c r="T384" i="9" s="1"/>
  <c r="Y411" i="9"/>
  <c r="T411" i="9" s="1"/>
  <c r="Y419" i="9"/>
  <c r="T419" i="9" s="1"/>
  <c r="Y427" i="9"/>
  <c r="T427" i="9" s="1"/>
  <c r="Y435" i="9"/>
  <c r="T435" i="9" s="1"/>
  <c r="Y264" i="9"/>
  <c r="T264" i="9" s="1"/>
  <c r="Y287" i="9"/>
  <c r="T287" i="9" s="1"/>
  <c r="Y292" i="9"/>
  <c r="T292" i="9" s="1"/>
  <c r="Y303" i="9"/>
  <c r="T303" i="9" s="1"/>
  <c r="Y308" i="9"/>
  <c r="T308" i="9" s="1"/>
  <c r="Y231" i="9"/>
  <c r="T231" i="9" s="1"/>
  <c r="Y360" i="9"/>
  <c r="T360" i="9" s="1"/>
  <c r="Y392" i="9"/>
  <c r="T392" i="9" s="1"/>
  <c r="Y409" i="9"/>
  <c r="T409" i="9" s="1"/>
  <c r="Y417" i="9"/>
  <c r="T417" i="9" s="1"/>
  <c r="Y425" i="9"/>
  <c r="T425" i="9" s="1"/>
  <c r="Y433" i="9"/>
  <c r="T433" i="9" s="1"/>
  <c r="Y90" i="9"/>
  <c r="T90" i="9" s="1"/>
  <c r="Y95" i="9"/>
  <c r="T95" i="9" s="1"/>
  <c r="Y111" i="9"/>
  <c r="T111" i="9" s="1"/>
  <c r="Y98" i="9"/>
  <c r="T98" i="9" s="1"/>
  <c r="Y114" i="9"/>
  <c r="T114" i="9" s="1"/>
  <c r="Y129" i="9"/>
  <c r="T129" i="9" s="1"/>
  <c r="Y137" i="9"/>
  <c r="T137" i="9" s="1"/>
  <c r="Y145" i="9"/>
  <c r="T145" i="9" s="1"/>
  <c r="Y153" i="9"/>
  <c r="T153" i="9" s="1"/>
  <c r="Y169" i="9"/>
  <c r="T169" i="9" s="1"/>
  <c r="Y117" i="9"/>
  <c r="T117" i="9" s="1"/>
  <c r="Y160" i="9"/>
  <c r="T160" i="9" s="1"/>
  <c r="Y176" i="9"/>
  <c r="T176" i="9" s="1"/>
  <c r="Y97" i="9"/>
  <c r="T97" i="9" s="1"/>
  <c r="Y113" i="9"/>
  <c r="T113" i="9" s="1"/>
  <c r="Y127" i="9"/>
  <c r="T127" i="9" s="1"/>
  <c r="Y136" i="9"/>
  <c r="T136" i="9" s="1"/>
  <c r="Y144" i="9"/>
  <c r="T144" i="9" s="1"/>
  <c r="Y152" i="9"/>
  <c r="T152" i="9" s="1"/>
  <c r="Y166" i="9"/>
  <c r="T166" i="9" s="1"/>
  <c r="Y198" i="9"/>
  <c r="T198" i="9" s="1"/>
  <c r="Y226" i="9"/>
  <c r="T226" i="9" s="1"/>
  <c r="Y170" i="9"/>
  <c r="T170" i="9" s="1"/>
  <c r="Y212" i="9"/>
  <c r="T212" i="9" s="1"/>
  <c r="Y244" i="9"/>
  <c r="T244" i="9" s="1"/>
  <c r="Y259" i="9"/>
  <c r="T259" i="9" s="1"/>
  <c r="Y275" i="9"/>
  <c r="T275" i="9" s="1"/>
  <c r="Y167" i="9"/>
  <c r="T167" i="9" s="1"/>
  <c r="Y192" i="9"/>
  <c r="T192" i="9" s="1"/>
  <c r="Y206" i="9"/>
  <c r="T206" i="9" s="1"/>
  <c r="Y238" i="9"/>
  <c r="T238" i="9" s="1"/>
  <c r="Y258" i="9"/>
  <c r="T258" i="9" s="1"/>
  <c r="Y274" i="9"/>
  <c r="T274" i="9" s="1"/>
  <c r="Y208" i="9"/>
  <c r="T208" i="9" s="1"/>
  <c r="Y253" i="9"/>
  <c r="T253" i="9" s="1"/>
  <c r="Y189" i="9"/>
  <c r="T189" i="9" s="1"/>
  <c r="Y235" i="9"/>
  <c r="T235" i="9" s="1"/>
  <c r="Y278" i="9"/>
  <c r="T278" i="9" s="1"/>
  <c r="Y313" i="9"/>
  <c r="T313" i="9" s="1"/>
  <c r="Y243" i="9"/>
  <c r="T243" i="9" s="1"/>
  <c r="Y299" i="9"/>
  <c r="T299" i="9" s="1"/>
  <c r="Y283" i="9"/>
  <c r="T283" i="9" s="1"/>
  <c r="Y302" i="9"/>
  <c r="T302" i="9" s="1"/>
  <c r="Y322" i="9"/>
  <c r="T322" i="9" s="1"/>
  <c r="Y338" i="9"/>
  <c r="T338" i="9" s="1"/>
  <c r="Y363" i="9"/>
  <c r="T363" i="9" s="1"/>
  <c r="Y395" i="9"/>
  <c r="T395" i="9" s="1"/>
  <c r="Y301" i="9"/>
  <c r="T301" i="9" s="1"/>
  <c r="Y329" i="9"/>
  <c r="T329" i="9" s="1"/>
  <c r="Y345" i="9"/>
  <c r="T345" i="9" s="1"/>
  <c r="Y357" i="9"/>
  <c r="T357" i="9" s="1"/>
  <c r="Y389" i="9"/>
  <c r="T389" i="9" s="1"/>
  <c r="Y249" i="9"/>
  <c r="T249" i="9" s="1"/>
  <c r="Y304" i="9"/>
  <c r="T304" i="9" s="1"/>
  <c r="Y319" i="9"/>
  <c r="T319" i="9" s="1"/>
  <c r="Y335" i="9"/>
  <c r="T335" i="9" s="1"/>
  <c r="Y351" i="9"/>
  <c r="T351" i="9" s="1"/>
  <c r="Y383" i="9"/>
  <c r="T383" i="9" s="1"/>
  <c r="Y317" i="9"/>
  <c r="T317" i="9" s="1"/>
  <c r="Y374" i="9"/>
  <c r="T374" i="9" s="1"/>
  <c r="Y412" i="9"/>
  <c r="T412" i="9" s="1"/>
  <c r="Y439" i="9"/>
  <c r="T439" i="9" s="1"/>
  <c r="Y455" i="9"/>
  <c r="T455" i="9" s="1"/>
  <c r="Y325" i="9"/>
  <c r="T325" i="9" s="1"/>
  <c r="Y377" i="9"/>
  <c r="T377" i="9" s="1"/>
  <c r="Y406" i="9"/>
  <c r="T406" i="9" s="1"/>
  <c r="Y438" i="9"/>
  <c r="T438" i="9" s="1"/>
  <c r="Y454" i="9"/>
  <c r="T454" i="9" s="1"/>
  <c r="Y472" i="9"/>
  <c r="T472" i="9" s="1"/>
  <c r="Y332" i="9"/>
  <c r="T332" i="9" s="1"/>
  <c r="Y358" i="9"/>
  <c r="T358" i="9" s="1"/>
  <c r="Y390" i="9"/>
  <c r="T390" i="9" s="1"/>
  <c r="Y416" i="9"/>
  <c r="T416" i="9" s="1"/>
  <c r="Y116" i="9"/>
  <c r="T116" i="9" s="1"/>
  <c r="Y232" i="9"/>
  <c r="T232" i="9" s="1"/>
  <c r="Y341" i="9"/>
  <c r="T341" i="9" s="1"/>
  <c r="Y386" i="9"/>
  <c r="T386" i="9" s="1"/>
  <c r="Y426" i="9"/>
  <c r="T426" i="9" s="1"/>
  <c r="Y400" i="9"/>
  <c r="T400" i="9" s="1"/>
  <c r="Y421" i="9"/>
  <c r="T421" i="9" s="1"/>
  <c r="Y461" i="9"/>
  <c r="T461" i="9" s="1"/>
  <c r="Y467" i="9"/>
  <c r="T467" i="9" s="1"/>
  <c r="Y440" i="9"/>
  <c r="T440" i="9" s="1"/>
  <c r="Y456" i="9"/>
  <c r="T456" i="9" s="1"/>
  <c r="Y457" i="9"/>
  <c r="T457" i="9" s="1"/>
  <c r="Y415" i="9"/>
  <c r="T415" i="9" s="1"/>
  <c r="Y449" i="9"/>
  <c r="T449" i="9" s="1"/>
  <c r="Y155" i="9"/>
  <c r="T155" i="9" s="1"/>
  <c r="Y164" i="9"/>
  <c r="T164" i="9" s="1"/>
  <c r="Y181" i="9"/>
  <c r="T181" i="9" s="1"/>
  <c r="Y101" i="9"/>
  <c r="T101" i="9" s="1"/>
  <c r="Y118" i="9"/>
  <c r="T118" i="9" s="1"/>
  <c r="Y130" i="9"/>
  <c r="T130" i="9" s="1"/>
  <c r="Y138" i="9"/>
  <c r="T138" i="9" s="1"/>
  <c r="Y146" i="9"/>
  <c r="T146" i="9" s="1"/>
  <c r="Y154" i="9"/>
  <c r="T154" i="9" s="1"/>
  <c r="Y175" i="9"/>
  <c r="T175" i="9" s="1"/>
  <c r="Y202" i="9"/>
  <c r="T202" i="9" s="1"/>
  <c r="Y234" i="9"/>
  <c r="T234" i="9" s="1"/>
  <c r="Y179" i="9"/>
  <c r="T179" i="9" s="1"/>
  <c r="Y220" i="9"/>
  <c r="T220" i="9" s="1"/>
  <c r="Y247" i="9"/>
  <c r="T247" i="9" s="1"/>
  <c r="Y263" i="9"/>
  <c r="T263" i="9" s="1"/>
  <c r="Y282" i="9"/>
  <c r="T282" i="9" s="1"/>
  <c r="Y174" i="9"/>
  <c r="T174" i="9" s="1"/>
  <c r="Y196" i="9"/>
  <c r="T196" i="9" s="1"/>
  <c r="Y214" i="9"/>
  <c r="T214" i="9" s="1"/>
  <c r="Y246" i="9"/>
  <c r="T246" i="9" s="1"/>
  <c r="Y262" i="9"/>
  <c r="T262" i="9" s="1"/>
  <c r="Y178" i="9"/>
  <c r="T178" i="9" s="1"/>
  <c r="Y227" i="9"/>
  <c r="T227" i="9" s="1"/>
  <c r="Y269" i="9"/>
  <c r="T269" i="9" s="1"/>
  <c r="Y197" i="9"/>
  <c r="T197" i="9" s="1"/>
  <c r="Y237" i="9"/>
  <c r="T237" i="9" s="1"/>
  <c r="Y289" i="9"/>
  <c r="T289" i="9" s="1"/>
  <c r="Y211" i="9"/>
  <c r="T211" i="9" s="1"/>
  <c r="Y245" i="9"/>
  <c r="T245" i="9" s="1"/>
  <c r="Y307" i="9"/>
  <c r="T307" i="9" s="1"/>
  <c r="Y286" i="9"/>
  <c r="T286" i="9" s="1"/>
  <c r="Y306" i="9"/>
  <c r="T306" i="9" s="1"/>
  <c r="Y323" i="9"/>
  <c r="T323" i="9" s="1"/>
  <c r="Y339" i="9"/>
  <c r="T339" i="9" s="1"/>
  <c r="Y371" i="9"/>
  <c r="T371" i="9" s="1"/>
  <c r="Y403" i="9"/>
  <c r="T403" i="9" s="1"/>
  <c r="Y320" i="9"/>
  <c r="T320" i="9" s="1"/>
  <c r="Y336" i="9"/>
  <c r="T336" i="9" s="1"/>
  <c r="Y352" i="9"/>
  <c r="T352" i="9" s="1"/>
  <c r="Y365" i="9"/>
  <c r="T365" i="9" s="1"/>
  <c r="Y397" i="9"/>
  <c r="T397" i="9" s="1"/>
  <c r="Y288" i="9"/>
  <c r="T288" i="9" s="1"/>
  <c r="Y310" i="9"/>
  <c r="T310" i="9" s="1"/>
  <c r="Y326" i="9"/>
  <c r="T326" i="9" s="1"/>
  <c r="Y342" i="9"/>
  <c r="T342" i="9" s="1"/>
  <c r="Y359" i="9"/>
  <c r="T359" i="9" s="1"/>
  <c r="Y391" i="9"/>
  <c r="T391" i="9" s="1"/>
  <c r="Y348" i="9"/>
  <c r="T348" i="9" s="1"/>
  <c r="Y378" i="9"/>
  <c r="T378" i="9" s="1"/>
  <c r="Y420" i="9"/>
  <c r="T420" i="9" s="1"/>
  <c r="Y443" i="9"/>
  <c r="T443" i="9" s="1"/>
  <c r="Y460" i="9"/>
  <c r="T460" i="9" s="1"/>
  <c r="Y364" i="9"/>
  <c r="T364" i="9" s="1"/>
  <c r="Y396" i="9"/>
  <c r="T396" i="9" s="1"/>
  <c r="Y414" i="9"/>
  <c r="T414" i="9" s="1"/>
  <c r="Y442" i="9"/>
  <c r="T442" i="9" s="1"/>
  <c r="Y458" i="9"/>
  <c r="T458" i="9" s="1"/>
  <c r="Y265" i="9"/>
  <c r="T265" i="9" s="1"/>
  <c r="Y333" i="9"/>
  <c r="T333" i="9" s="1"/>
  <c r="Y362" i="9"/>
  <c r="T362" i="9" s="1"/>
  <c r="Y394" i="9"/>
  <c r="T394" i="9" s="1"/>
  <c r="Y424" i="9"/>
  <c r="T424" i="9" s="1"/>
  <c r="Y121" i="9"/>
  <c r="T121" i="9" s="1"/>
  <c r="Y284" i="9"/>
  <c r="T284" i="9" s="1"/>
  <c r="Y361" i="9"/>
  <c r="T361" i="9" s="1"/>
  <c r="Y393" i="9"/>
  <c r="T393" i="9" s="1"/>
  <c r="Y434" i="9"/>
  <c r="T434" i="9" s="1"/>
  <c r="Y405" i="9"/>
  <c r="T405" i="9" s="1"/>
  <c r="Y429" i="9"/>
  <c r="T429" i="9" s="1"/>
  <c r="Y471" i="9"/>
  <c r="T471" i="9" s="1"/>
  <c r="Y475" i="9"/>
  <c r="T475" i="9" s="1"/>
  <c r="Y444" i="9"/>
  <c r="T444" i="9" s="1"/>
  <c r="Y465" i="9"/>
  <c r="T465" i="9" s="1"/>
  <c r="Y476" i="9"/>
  <c r="T476" i="9" s="1"/>
  <c r="Y423" i="9"/>
  <c r="T423" i="9" s="1"/>
  <c r="Y466" i="9"/>
  <c r="T466" i="9" s="1"/>
  <c r="Y21" i="9"/>
  <c r="T21" i="9" s="1"/>
  <c r="Y26" i="9"/>
  <c r="T26" i="9" s="1"/>
  <c r="Y35" i="9"/>
  <c r="T35" i="9" s="1"/>
  <c r="Y39" i="9"/>
  <c r="T39" i="9" s="1"/>
  <c r="Y43" i="9"/>
  <c r="T43" i="9" s="1"/>
  <c r="Y47" i="9"/>
  <c r="T47" i="9" s="1"/>
  <c r="Y51" i="9"/>
  <c r="T51" i="9" s="1"/>
  <c r="Y55" i="9"/>
  <c r="T55" i="9" s="1"/>
  <c r="Y23" i="9"/>
  <c r="T23" i="9" s="1"/>
  <c r="Y38" i="9"/>
  <c r="T38" i="9" s="1"/>
  <c r="Y54" i="9"/>
  <c r="T54" i="9" s="1"/>
  <c r="Y41" i="9"/>
  <c r="T41" i="9" s="1"/>
  <c r="Y57" i="9"/>
  <c r="T57" i="9" s="1"/>
  <c r="Y40" i="9"/>
  <c r="T40" i="9" s="1"/>
  <c r="Y36" i="9"/>
  <c r="T36" i="9" s="1"/>
  <c r="Y30" i="9"/>
  <c r="T30" i="9" s="1"/>
  <c r="Y42" i="9"/>
  <c r="T42" i="9" s="1"/>
  <c r="Y25" i="9"/>
  <c r="T25" i="9" s="1"/>
  <c r="Y45" i="9"/>
  <c r="T45" i="9" s="1"/>
  <c r="Y59" i="9"/>
  <c r="T59" i="9" s="1"/>
  <c r="Y48" i="9"/>
  <c r="T48" i="9" s="1"/>
  <c r="Y44" i="9"/>
  <c r="T44" i="9" s="1"/>
  <c r="Y31" i="9"/>
  <c r="T31" i="9" s="1"/>
  <c r="Y46" i="9"/>
  <c r="T46" i="9" s="1"/>
  <c r="Y33" i="9"/>
  <c r="T33" i="9" s="1"/>
  <c r="Y49" i="9"/>
  <c r="T49" i="9" s="1"/>
  <c r="Y56" i="9"/>
  <c r="T56" i="9" s="1"/>
  <c r="Y24" i="9"/>
  <c r="T24" i="9" s="1"/>
  <c r="Y52" i="9"/>
  <c r="T52" i="9" s="1"/>
  <c r="Y22" i="9"/>
  <c r="T22" i="9" s="1"/>
  <c r="Y34" i="9"/>
  <c r="T34" i="9" s="1"/>
  <c r="Y50" i="9"/>
  <c r="T50" i="9" s="1"/>
  <c r="Y37" i="9"/>
  <c r="T37" i="9" s="1"/>
  <c r="Y53" i="9"/>
  <c r="T53" i="9" s="1"/>
  <c r="Y32" i="9"/>
  <c r="T32" i="9" s="1"/>
  <c r="Y28" i="9"/>
  <c r="T28" i="9" s="1"/>
  <c r="Y58" i="9"/>
  <c r="T58" i="9" s="1"/>
  <c r="T10" i="9" l="1"/>
  <c r="Z455" i="9"/>
  <c r="Z476" i="9"/>
  <c r="Z395" i="9"/>
  <c r="Z470" i="9"/>
  <c r="Z459" i="9"/>
  <c r="Z288" i="9"/>
  <c r="Z421" i="9"/>
  <c r="Z136" i="9"/>
  <c r="Z302" i="9"/>
  <c r="Z361" i="9"/>
  <c r="Z352" i="9"/>
  <c r="Z473" i="9"/>
  <c r="Z261" i="9"/>
  <c r="Z316" i="9"/>
  <c r="Z225" i="9"/>
  <c r="Z366" i="9"/>
  <c r="Z400" i="9"/>
  <c r="Z387" i="9"/>
  <c r="Z444" i="9"/>
  <c r="Z392" i="9"/>
  <c r="Z371" i="9"/>
  <c r="Z329" i="9"/>
  <c r="Z373" i="9"/>
  <c r="Z293" i="9"/>
  <c r="Z348" i="9"/>
  <c r="Z241" i="9"/>
  <c r="Z168" i="9"/>
  <c r="Z318" i="9"/>
  <c r="Z254" i="9"/>
  <c r="Z190" i="9"/>
  <c r="Z151" i="9"/>
  <c r="Z267" i="9"/>
  <c r="Z203" i="9"/>
  <c r="Z18" i="9"/>
  <c r="Z186" i="9"/>
  <c r="Z85" i="9"/>
  <c r="Z60" i="9"/>
  <c r="Z448" i="9"/>
  <c r="Z451" i="9"/>
  <c r="Z379" i="9"/>
  <c r="Z344" i="9"/>
  <c r="Z280" i="9"/>
  <c r="Z15" i="9"/>
  <c r="Z47" i="9"/>
  <c r="Z63" i="9"/>
  <c r="Z79" i="9"/>
  <c r="Z95" i="9"/>
  <c r="Z111" i="9"/>
  <c r="Z13" i="9"/>
  <c r="Z29" i="9"/>
  <c r="Z16" i="9"/>
  <c r="Z32" i="9"/>
  <c r="Z48" i="9"/>
  <c r="Z64" i="9"/>
  <c r="Z80" i="9"/>
  <c r="Z96" i="9"/>
  <c r="Z112" i="9"/>
  <c r="Z61" i="9"/>
  <c r="Z93" i="9"/>
  <c r="Z126" i="9"/>
  <c r="Z142" i="9"/>
  <c r="Z158" i="9"/>
  <c r="Z174" i="9"/>
  <c r="Z38" i="9"/>
  <c r="Z78" i="9"/>
  <c r="Z110" i="9"/>
  <c r="Z129" i="9"/>
  <c r="Z11" i="9"/>
  <c r="Z27" i="9"/>
  <c r="Z43" i="9"/>
  <c r="Z59" i="9"/>
  <c r="Z75" i="9"/>
  <c r="Z91" i="9"/>
  <c r="Z107" i="9"/>
  <c r="Z9" i="9"/>
  <c r="Z25" i="9"/>
  <c r="Z41" i="9"/>
  <c r="Z12" i="9"/>
  <c r="Z28" i="9"/>
  <c r="Z44" i="9"/>
  <c r="Z23" i="9"/>
  <c r="Z39" i="9"/>
  <c r="Z55" i="9"/>
  <c r="Z71" i="9"/>
  <c r="Z87" i="9"/>
  <c r="Z103" i="9"/>
  <c r="Z21" i="9"/>
  <c r="Z37" i="9"/>
  <c r="Z53" i="9"/>
  <c r="Z8" i="9"/>
  <c r="Z24" i="9"/>
  <c r="Z40" i="9"/>
  <c r="Z56" i="9"/>
  <c r="Z72" i="9"/>
  <c r="Z88" i="9"/>
  <c r="Z104" i="9"/>
  <c r="Z77" i="9"/>
  <c r="Z109" i="9"/>
  <c r="Z118" i="9"/>
  <c r="Z134" i="9"/>
  <c r="Z150" i="9"/>
  <c r="Z166" i="9"/>
  <c r="Z182" i="9"/>
  <c r="Z62" i="9"/>
  <c r="Z94" i="9"/>
  <c r="Z121" i="9"/>
  <c r="Z51" i="9"/>
  <c r="Z115" i="9"/>
  <c r="Z36" i="9"/>
  <c r="Z52" i="9"/>
  <c r="Z84" i="9"/>
  <c r="Z116" i="9"/>
  <c r="Z42" i="9"/>
  <c r="Z69" i="9"/>
  <c r="Z146" i="9"/>
  <c r="Z178" i="9"/>
  <c r="Z54" i="9"/>
  <c r="Z117" i="9"/>
  <c r="Z137" i="9"/>
  <c r="Z153" i="9"/>
  <c r="Z169" i="9"/>
  <c r="Z185" i="9"/>
  <c r="Z81" i="9"/>
  <c r="Z113" i="9"/>
  <c r="Z120" i="9"/>
  <c r="Z106" i="9"/>
  <c r="Z148" i="9"/>
  <c r="Z180" i="9"/>
  <c r="Z199" i="9"/>
  <c r="Z215" i="9"/>
  <c r="Z231" i="9"/>
  <c r="Z247" i="9"/>
  <c r="Z263" i="9"/>
  <c r="Z279" i="9"/>
  <c r="Z295" i="9"/>
  <c r="Z311" i="9"/>
  <c r="Z327" i="9"/>
  <c r="Z343" i="9"/>
  <c r="Z359" i="9"/>
  <c r="Z143" i="9"/>
  <c r="Z175" i="9"/>
  <c r="Z202" i="9"/>
  <c r="Z218" i="9"/>
  <c r="Z234" i="9"/>
  <c r="Z250" i="9"/>
  <c r="Z266" i="9"/>
  <c r="Z282" i="9"/>
  <c r="Z298" i="9"/>
  <c r="Z314" i="9"/>
  <c r="Z330" i="9"/>
  <c r="Z346" i="9"/>
  <c r="Z362" i="9"/>
  <c r="Z128" i="9"/>
  <c r="Z160" i="9"/>
  <c r="Z189" i="9"/>
  <c r="Z205" i="9"/>
  <c r="Z221" i="9"/>
  <c r="Z237" i="9"/>
  <c r="Z163" i="9"/>
  <c r="Z196" i="9"/>
  <c r="Z276" i="9"/>
  <c r="Z308" i="9"/>
  <c r="Z340" i="9"/>
  <c r="Z370" i="9"/>
  <c r="Z386" i="9"/>
  <c r="Z402" i="9"/>
  <c r="Z418" i="9"/>
  <c r="Z434" i="9"/>
  <c r="Z450" i="9"/>
  <c r="Z466" i="9"/>
  <c r="Z155" i="9"/>
  <c r="Z192" i="9"/>
  <c r="Z253" i="9"/>
  <c r="Z285" i="9"/>
  <c r="Z317" i="9"/>
  <c r="Z349" i="9"/>
  <c r="Z369" i="9"/>
  <c r="Z385" i="9"/>
  <c r="Z401" i="9"/>
  <c r="Z417" i="9"/>
  <c r="Z433" i="9"/>
  <c r="Z449" i="9"/>
  <c r="Z465" i="9"/>
  <c r="Z147" i="9"/>
  <c r="Z188" i="9"/>
  <c r="Z272" i="9"/>
  <c r="Z304" i="9"/>
  <c r="Z336" i="9"/>
  <c r="Z368" i="9"/>
  <c r="Z384" i="9"/>
  <c r="Z273" i="9"/>
  <c r="Z411" i="9"/>
  <c r="Z443" i="9"/>
  <c r="Z475" i="9"/>
  <c r="Z297" i="9"/>
  <c r="Z375" i="9"/>
  <c r="Z396" i="9"/>
  <c r="Z428" i="9"/>
  <c r="Z460" i="9"/>
  <c r="Z171" i="9"/>
  <c r="Z257" i="9"/>
  <c r="Z407" i="9"/>
  <c r="Z439" i="9"/>
  <c r="Z471" i="9"/>
  <c r="Z139" i="9"/>
  <c r="Z248" i="9"/>
  <c r="Z416" i="9"/>
  <c r="Z456" i="9"/>
  <c r="Z472" i="9"/>
  <c r="Z176" i="9"/>
  <c r="Z213" i="9"/>
  <c r="Z229" i="9"/>
  <c r="Z292" i="9"/>
  <c r="Z324" i="9"/>
  <c r="Z378" i="9"/>
  <c r="Z426" i="9"/>
  <c r="Z474" i="9"/>
  <c r="Z269" i="9"/>
  <c r="Z393" i="9"/>
  <c r="Z441" i="9"/>
  <c r="Z35" i="9"/>
  <c r="Z99" i="9"/>
  <c r="Z49" i="9"/>
  <c r="Z20" i="9"/>
  <c r="Z76" i="9"/>
  <c r="Z108" i="9"/>
  <c r="Z10" i="9"/>
  <c r="Z138" i="9"/>
  <c r="Z170" i="9"/>
  <c r="Z22" i="9"/>
  <c r="Z102" i="9"/>
  <c r="Z149" i="9"/>
  <c r="Z165" i="9"/>
  <c r="Z181" i="9"/>
  <c r="Z50" i="9"/>
  <c r="Z73" i="9"/>
  <c r="Z105" i="9"/>
  <c r="Z74" i="9"/>
  <c r="Z140" i="9"/>
  <c r="Z172" i="9"/>
  <c r="Z195" i="9"/>
  <c r="Z211" i="9"/>
  <c r="Z227" i="9"/>
  <c r="Z243" i="9"/>
  <c r="Z259" i="9"/>
  <c r="Z275" i="9"/>
  <c r="Z291" i="9"/>
  <c r="Z307" i="9"/>
  <c r="Z323" i="9"/>
  <c r="Z339" i="9"/>
  <c r="Z355" i="9"/>
  <c r="Z98" i="9"/>
  <c r="Z135" i="9"/>
  <c r="Z167" i="9"/>
  <c r="Z198" i="9"/>
  <c r="Z214" i="9"/>
  <c r="Z230" i="9"/>
  <c r="Z246" i="9"/>
  <c r="Z262" i="9"/>
  <c r="Z278" i="9"/>
  <c r="Z294" i="9"/>
  <c r="Z310" i="9"/>
  <c r="Z326" i="9"/>
  <c r="Z342" i="9"/>
  <c r="Z358" i="9"/>
  <c r="Z119" i="9"/>
  <c r="Z152" i="9"/>
  <c r="Z184" i="9"/>
  <c r="Z201" i="9"/>
  <c r="Z217" i="9"/>
  <c r="Z233" i="9"/>
  <c r="Z249" i="9"/>
  <c r="Z131" i="9"/>
  <c r="Z244" i="9"/>
  <c r="Z268" i="9"/>
  <c r="Z300" i="9"/>
  <c r="Z332" i="9"/>
  <c r="Z364" i="9"/>
  <c r="Z382" i="9"/>
  <c r="Z398" i="9"/>
  <c r="Z414" i="9"/>
  <c r="Z430" i="9"/>
  <c r="Z446" i="9"/>
  <c r="Z462" i="9"/>
  <c r="Z478" i="9"/>
  <c r="Z123" i="9"/>
  <c r="Z240" i="9"/>
  <c r="Z277" i="9"/>
  <c r="Z309" i="9"/>
  <c r="Z341" i="9"/>
  <c r="Z381" i="9"/>
  <c r="Z397" i="9"/>
  <c r="Z413" i="9"/>
  <c r="Z429" i="9"/>
  <c r="Z445" i="9"/>
  <c r="Z461" i="9"/>
  <c r="Z477" i="9"/>
  <c r="Z236" i="9"/>
  <c r="Z264" i="9"/>
  <c r="Z296" i="9"/>
  <c r="Z328" i="9"/>
  <c r="Z360" i="9"/>
  <c r="Z380" i="9"/>
  <c r="Z232" i="9"/>
  <c r="Z403" i="9"/>
  <c r="Z435" i="9"/>
  <c r="Z467" i="9"/>
  <c r="Z265" i="9"/>
  <c r="Z420" i="9"/>
  <c r="Z452" i="9"/>
  <c r="Z200" i="9"/>
  <c r="Z353" i="9"/>
  <c r="Z399" i="9"/>
  <c r="Z431" i="9"/>
  <c r="Z463" i="9"/>
  <c r="Z345" i="9"/>
  <c r="Z408" i="9"/>
  <c r="Z440" i="9"/>
  <c r="Z197" i="9"/>
  <c r="Z245" i="9"/>
  <c r="Z260" i="9"/>
  <c r="Z356" i="9"/>
  <c r="Z394" i="9"/>
  <c r="Z410" i="9"/>
  <c r="Z442" i="9"/>
  <c r="Z458" i="9"/>
  <c r="Z301" i="9"/>
  <c r="Z333" i="9"/>
  <c r="Z365" i="9"/>
  <c r="Z409" i="9"/>
  <c r="Z457" i="9"/>
  <c r="Z19" i="9"/>
  <c r="Z83" i="9"/>
  <c r="Z33" i="9"/>
  <c r="Z68" i="9"/>
  <c r="Z100" i="9"/>
  <c r="Z101" i="9"/>
  <c r="Z130" i="9"/>
  <c r="Z162" i="9"/>
  <c r="Z86" i="9"/>
  <c r="Z133" i="9"/>
  <c r="Z145" i="9"/>
  <c r="Z161" i="9"/>
  <c r="Z177" i="9"/>
  <c r="Z34" i="9"/>
  <c r="Z65" i="9"/>
  <c r="Z97" i="9"/>
  <c r="Z30" i="9"/>
  <c r="Z132" i="9"/>
  <c r="Z164" i="9"/>
  <c r="Z191" i="9"/>
  <c r="Z207" i="9"/>
  <c r="Z223" i="9"/>
  <c r="Z239" i="9"/>
  <c r="Z255" i="9"/>
  <c r="Z271" i="9"/>
  <c r="Z287" i="9"/>
  <c r="Z303" i="9"/>
  <c r="Z319" i="9"/>
  <c r="Z335" i="9"/>
  <c r="Z351" i="9"/>
  <c r="Z367" i="9"/>
  <c r="Z66" i="9"/>
  <c r="Z127" i="9"/>
  <c r="Z159" i="9"/>
  <c r="Z194" i="9"/>
  <c r="Z210" i="9"/>
  <c r="Z226" i="9"/>
  <c r="Z242" i="9"/>
  <c r="Z258" i="9"/>
  <c r="Z274" i="9"/>
  <c r="Z290" i="9"/>
  <c r="Z306" i="9"/>
  <c r="Z322" i="9"/>
  <c r="Z338" i="9"/>
  <c r="Z354" i="9"/>
  <c r="Z90" i="9"/>
  <c r="Z144" i="9"/>
  <c r="Z228" i="9"/>
  <c r="Z224" i="9"/>
  <c r="Z377" i="9"/>
  <c r="Z425" i="9"/>
  <c r="Z464" i="9"/>
  <c r="Z432" i="9"/>
  <c r="Z383" i="9"/>
  <c r="Z313" i="9"/>
  <c r="Z423" i="9"/>
  <c r="Z412" i="9"/>
  <c r="Z216" i="9"/>
  <c r="Z427" i="9"/>
  <c r="Z376" i="9"/>
  <c r="Z320" i="9"/>
  <c r="Z256" i="9"/>
  <c r="Z220" i="9"/>
  <c r="Z453" i="9"/>
  <c r="Z389" i="9"/>
  <c r="Z325" i="9"/>
  <c r="Z46" i="9"/>
  <c r="Z438" i="9"/>
  <c r="Z374" i="9"/>
  <c r="Z252" i="9"/>
  <c r="Z193" i="9"/>
  <c r="Z334" i="9"/>
  <c r="Z270" i="9"/>
  <c r="Z206" i="9"/>
  <c r="Z183" i="9"/>
  <c r="Z14" i="9"/>
  <c r="Z347" i="9"/>
  <c r="Z283" i="9"/>
  <c r="Z219" i="9"/>
  <c r="Z124" i="9"/>
  <c r="Z141" i="9"/>
  <c r="Z92" i="9"/>
  <c r="Z17" i="9"/>
  <c r="Z447" i="9"/>
  <c r="Z436" i="9"/>
  <c r="Z391" i="9"/>
  <c r="Z305" i="9"/>
  <c r="Z388" i="9"/>
  <c r="Z179" i="9"/>
  <c r="Z469" i="9"/>
  <c r="Z424" i="9"/>
  <c r="Z281" i="9"/>
  <c r="Z415" i="9"/>
  <c r="Z468" i="9"/>
  <c r="Z404" i="9"/>
  <c r="Z114" i="9"/>
  <c r="Z419" i="9"/>
  <c r="Z372" i="9"/>
  <c r="Z312" i="9"/>
  <c r="Z204" i="9"/>
  <c r="Z405" i="9"/>
  <c r="Z357" i="9"/>
  <c r="Z208" i="9"/>
  <c r="Z454" i="9"/>
  <c r="Z390" i="9"/>
  <c r="Z284" i="9"/>
  <c r="Z82" i="9"/>
  <c r="Z209" i="9"/>
  <c r="Z58" i="9"/>
  <c r="Z350" i="9"/>
  <c r="Z286" i="9"/>
  <c r="Z222" i="9"/>
  <c r="Z363" i="9"/>
  <c r="Z299" i="9"/>
  <c r="Z235" i="9"/>
  <c r="Z156" i="9"/>
  <c r="Z57" i="9"/>
  <c r="Z157" i="9"/>
  <c r="Z70" i="9"/>
  <c r="Z122" i="9"/>
  <c r="C5" i="13"/>
  <c r="C4" i="13"/>
  <c r="C3" i="13"/>
  <c r="C5" i="2"/>
  <c r="C4" i="2"/>
  <c r="C3" i="2"/>
  <c r="C5" i="4"/>
  <c r="C4" i="4"/>
  <c r="C3" i="4"/>
  <c r="C5" i="11"/>
  <c r="C4" i="11"/>
  <c r="C3" i="11"/>
  <c r="C5" i="8"/>
  <c r="C4" i="8"/>
  <c r="C3" i="8"/>
  <c r="C5" i="5"/>
  <c r="C4" i="5"/>
  <c r="C3" i="5"/>
  <c r="Z437" i="9" l="1"/>
  <c r="Z125" i="9"/>
  <c r="Z154" i="9"/>
  <c r="Z89" i="9"/>
  <c r="Z315" i="9"/>
  <c r="Z173" i="9"/>
  <c r="Z67" i="9"/>
  <c r="Z238" i="9"/>
  <c r="Z26" i="9"/>
  <c r="Z45" i="9"/>
  <c r="Z31" i="9"/>
  <c r="Z289" i="9"/>
  <c r="Z331" i="9"/>
  <c r="Z422" i="9"/>
  <c r="Z251" i="9"/>
  <c r="Z406" i="9"/>
  <c r="Z187" i="9"/>
  <c r="Z212" i="9"/>
  <c r="Z337" i="9"/>
  <c r="Z321" i="9"/>
  <c r="Z7" i="9"/>
  <c r="Z6" i="9"/>
  <c r="Z5" i="9"/>
  <c r="Z4" i="9"/>
  <c r="Z3" i="9"/>
  <c r="Z2" i="9"/>
  <c r="L478" i="9"/>
  <c r="K478" i="9"/>
  <c r="J478" i="9"/>
  <c r="L477" i="9"/>
  <c r="K477" i="9"/>
  <c r="J477" i="9"/>
  <c r="L476" i="9"/>
  <c r="K476" i="9"/>
  <c r="J476" i="9"/>
  <c r="L475" i="9"/>
  <c r="K475" i="9"/>
  <c r="J475" i="9"/>
  <c r="L474" i="9"/>
  <c r="K474" i="9"/>
  <c r="J474" i="9"/>
  <c r="L473" i="9"/>
  <c r="K473" i="9"/>
  <c r="J473" i="9"/>
  <c r="L472" i="9"/>
  <c r="K472" i="9"/>
  <c r="J472" i="9"/>
  <c r="L471" i="9"/>
  <c r="K471" i="9"/>
  <c r="J471" i="9"/>
  <c r="L470" i="9"/>
  <c r="K470" i="9"/>
  <c r="J470" i="9"/>
  <c r="L469" i="9"/>
  <c r="K469" i="9"/>
  <c r="J469" i="9"/>
  <c r="L468" i="9"/>
  <c r="K468" i="9"/>
  <c r="J468" i="9"/>
  <c r="L467" i="9"/>
  <c r="K467" i="9"/>
  <c r="J467" i="9"/>
  <c r="L466" i="9"/>
  <c r="K466" i="9"/>
  <c r="J466" i="9"/>
  <c r="L465" i="9"/>
  <c r="K465" i="9"/>
  <c r="J465" i="9"/>
  <c r="L464" i="9"/>
  <c r="K464" i="9"/>
  <c r="J464" i="9"/>
  <c r="L463" i="9"/>
  <c r="K463" i="9"/>
  <c r="J463" i="9"/>
  <c r="L462" i="9"/>
  <c r="K462" i="9"/>
  <c r="J462" i="9"/>
  <c r="L461" i="9"/>
  <c r="K461" i="9"/>
  <c r="J461" i="9"/>
  <c r="L460" i="9"/>
  <c r="K460" i="9"/>
  <c r="J460" i="9"/>
  <c r="L459" i="9"/>
  <c r="K459" i="9"/>
  <c r="J459" i="9"/>
  <c r="L458" i="9"/>
  <c r="K458" i="9"/>
  <c r="J458" i="9"/>
  <c r="L457" i="9"/>
  <c r="K457" i="9"/>
  <c r="J457" i="9"/>
  <c r="L456" i="9"/>
  <c r="K456" i="9"/>
  <c r="J456" i="9"/>
  <c r="L455" i="9"/>
  <c r="K455" i="9"/>
  <c r="J455" i="9"/>
  <c r="L454" i="9"/>
  <c r="K454" i="9"/>
  <c r="J454" i="9"/>
  <c r="L453" i="9"/>
  <c r="K453" i="9"/>
  <c r="J453" i="9"/>
  <c r="L452" i="9"/>
  <c r="K452" i="9"/>
  <c r="J452" i="9"/>
  <c r="L451" i="9"/>
  <c r="K451" i="9"/>
  <c r="J451" i="9"/>
  <c r="L450" i="9"/>
  <c r="K450" i="9"/>
  <c r="J450" i="9"/>
  <c r="L449" i="9"/>
  <c r="K449" i="9"/>
  <c r="J449" i="9"/>
  <c r="L448" i="9"/>
  <c r="K448" i="9"/>
  <c r="J448" i="9"/>
  <c r="L447" i="9"/>
  <c r="K447" i="9"/>
  <c r="J447" i="9"/>
  <c r="L446" i="9"/>
  <c r="K446" i="9"/>
  <c r="J446" i="9"/>
  <c r="L445" i="9"/>
  <c r="K445" i="9"/>
  <c r="J445" i="9"/>
  <c r="L444" i="9"/>
  <c r="K444" i="9"/>
  <c r="J444" i="9"/>
  <c r="L443" i="9"/>
  <c r="K443" i="9"/>
  <c r="J443" i="9"/>
  <c r="L442" i="9"/>
  <c r="K442" i="9"/>
  <c r="J442" i="9"/>
  <c r="L441" i="9"/>
  <c r="K441" i="9"/>
  <c r="J441" i="9"/>
  <c r="L440" i="9"/>
  <c r="K440" i="9"/>
  <c r="J440" i="9"/>
  <c r="L439" i="9"/>
  <c r="K439" i="9"/>
  <c r="J439" i="9"/>
  <c r="L438" i="9"/>
  <c r="K438" i="9"/>
  <c r="J438" i="9"/>
  <c r="L437" i="9"/>
  <c r="K437" i="9"/>
  <c r="J437" i="9"/>
  <c r="L436" i="9"/>
  <c r="K436" i="9"/>
  <c r="J436" i="9"/>
  <c r="L435" i="9"/>
  <c r="K435" i="9"/>
  <c r="J435" i="9"/>
  <c r="L434" i="9"/>
  <c r="K434" i="9"/>
  <c r="J434" i="9"/>
  <c r="L433" i="9"/>
  <c r="K433" i="9"/>
  <c r="J433" i="9"/>
  <c r="L432" i="9"/>
  <c r="K432" i="9"/>
  <c r="J432" i="9"/>
  <c r="L431" i="9"/>
  <c r="K431" i="9"/>
  <c r="J431" i="9"/>
  <c r="L430" i="9"/>
  <c r="K430" i="9"/>
  <c r="J430" i="9"/>
  <c r="L429" i="9"/>
  <c r="K429" i="9"/>
  <c r="J429" i="9"/>
  <c r="L428" i="9"/>
  <c r="K428" i="9"/>
  <c r="J428" i="9"/>
  <c r="L427" i="9"/>
  <c r="K427" i="9"/>
  <c r="J427" i="9"/>
  <c r="L426" i="9"/>
  <c r="K426" i="9"/>
  <c r="J426" i="9"/>
  <c r="L425" i="9"/>
  <c r="K425" i="9"/>
  <c r="J425" i="9"/>
  <c r="L424" i="9"/>
  <c r="K424" i="9"/>
  <c r="J424" i="9"/>
  <c r="L423" i="9"/>
  <c r="K423" i="9"/>
  <c r="J423" i="9"/>
  <c r="L422" i="9"/>
  <c r="K422" i="9"/>
  <c r="J422" i="9"/>
  <c r="L421" i="9"/>
  <c r="K421" i="9"/>
  <c r="J421" i="9"/>
  <c r="L420" i="9"/>
  <c r="K420" i="9"/>
  <c r="J420" i="9"/>
  <c r="L419" i="9"/>
  <c r="K419" i="9"/>
  <c r="J419" i="9"/>
  <c r="L418" i="9"/>
  <c r="K418" i="9"/>
  <c r="J418" i="9"/>
  <c r="L417" i="9"/>
  <c r="K417" i="9"/>
  <c r="J417" i="9"/>
  <c r="L416" i="9"/>
  <c r="K416" i="9"/>
  <c r="J416" i="9"/>
  <c r="L415" i="9"/>
  <c r="K415" i="9"/>
  <c r="J415" i="9"/>
  <c r="L414" i="9"/>
  <c r="K414" i="9"/>
  <c r="J414" i="9"/>
  <c r="L413" i="9"/>
  <c r="K413" i="9"/>
  <c r="J413" i="9"/>
  <c r="L412" i="9"/>
  <c r="K412" i="9"/>
  <c r="J412" i="9"/>
  <c r="L411" i="9"/>
  <c r="K411" i="9"/>
  <c r="J411" i="9"/>
  <c r="L410" i="9"/>
  <c r="K410" i="9"/>
  <c r="J410" i="9"/>
  <c r="L409" i="9"/>
  <c r="K409" i="9"/>
  <c r="J409" i="9"/>
  <c r="L408" i="9"/>
  <c r="K408" i="9"/>
  <c r="J408" i="9"/>
  <c r="L407" i="9"/>
  <c r="K407" i="9"/>
  <c r="J407" i="9"/>
  <c r="L406" i="9"/>
  <c r="K406" i="9"/>
  <c r="J406" i="9"/>
  <c r="L405" i="9"/>
  <c r="K405" i="9"/>
  <c r="J405" i="9"/>
  <c r="L404" i="9"/>
  <c r="K404" i="9"/>
  <c r="J404" i="9"/>
  <c r="L403" i="9"/>
  <c r="K403" i="9"/>
  <c r="J403" i="9"/>
  <c r="L402" i="9"/>
  <c r="K402" i="9"/>
  <c r="J402" i="9"/>
  <c r="L401" i="9"/>
  <c r="K401" i="9"/>
  <c r="J401" i="9"/>
  <c r="L400" i="9"/>
  <c r="K400" i="9"/>
  <c r="J400" i="9"/>
  <c r="L399" i="9"/>
  <c r="K399" i="9"/>
  <c r="J399" i="9"/>
  <c r="L398" i="9"/>
  <c r="K398" i="9"/>
  <c r="J398" i="9"/>
  <c r="L397" i="9"/>
  <c r="K397" i="9"/>
  <c r="J397" i="9"/>
  <c r="L396" i="9"/>
  <c r="K396" i="9"/>
  <c r="J396" i="9"/>
  <c r="L395" i="9"/>
  <c r="K395" i="9"/>
  <c r="J395" i="9"/>
  <c r="L394" i="9"/>
  <c r="K394" i="9"/>
  <c r="J394" i="9"/>
  <c r="L393" i="9"/>
  <c r="K393" i="9"/>
  <c r="J393" i="9"/>
  <c r="L392" i="9"/>
  <c r="K392" i="9"/>
  <c r="J392" i="9"/>
  <c r="L391" i="9"/>
  <c r="K391" i="9"/>
  <c r="J391" i="9"/>
  <c r="L390" i="9"/>
  <c r="K390" i="9"/>
  <c r="J390" i="9"/>
  <c r="L389" i="9"/>
  <c r="K389" i="9"/>
  <c r="J389" i="9"/>
  <c r="L388" i="9"/>
  <c r="K388" i="9"/>
  <c r="J388" i="9"/>
  <c r="L387" i="9"/>
  <c r="K387" i="9"/>
  <c r="J387" i="9"/>
  <c r="L386" i="9"/>
  <c r="K386" i="9"/>
  <c r="J386" i="9"/>
  <c r="L385" i="9"/>
  <c r="K385" i="9"/>
  <c r="J385" i="9"/>
  <c r="L384" i="9"/>
  <c r="K384" i="9"/>
  <c r="J384" i="9"/>
  <c r="L383" i="9"/>
  <c r="K383" i="9"/>
  <c r="J383" i="9"/>
  <c r="L382" i="9"/>
  <c r="K382" i="9"/>
  <c r="J382" i="9"/>
  <c r="L381" i="9"/>
  <c r="K381" i="9"/>
  <c r="J381" i="9"/>
  <c r="L380" i="9"/>
  <c r="K380" i="9"/>
  <c r="J380" i="9"/>
  <c r="L379" i="9"/>
  <c r="K379" i="9"/>
  <c r="J379" i="9"/>
  <c r="L378" i="9"/>
  <c r="K378" i="9"/>
  <c r="J378" i="9"/>
  <c r="L377" i="9"/>
  <c r="K377" i="9"/>
  <c r="J377" i="9"/>
  <c r="L376" i="9"/>
  <c r="K376" i="9"/>
  <c r="J376" i="9"/>
  <c r="L375" i="9"/>
  <c r="K375" i="9"/>
  <c r="J375" i="9"/>
  <c r="L374" i="9"/>
  <c r="K374" i="9"/>
  <c r="J374" i="9"/>
  <c r="L373" i="9"/>
  <c r="K373" i="9"/>
  <c r="J373" i="9"/>
  <c r="L372" i="9"/>
  <c r="K372" i="9"/>
  <c r="J372" i="9"/>
  <c r="L371" i="9"/>
  <c r="K371" i="9"/>
  <c r="J371" i="9"/>
  <c r="L370" i="9"/>
  <c r="K370" i="9"/>
  <c r="J370" i="9"/>
  <c r="L369" i="9"/>
  <c r="K369" i="9"/>
  <c r="J369" i="9"/>
  <c r="L368" i="9"/>
  <c r="K368" i="9"/>
  <c r="J368" i="9"/>
  <c r="L367" i="9"/>
  <c r="K367" i="9"/>
  <c r="J367" i="9"/>
  <c r="L366" i="9"/>
  <c r="K366" i="9"/>
  <c r="J366" i="9"/>
  <c r="L365" i="9"/>
  <c r="K365" i="9"/>
  <c r="J365" i="9"/>
  <c r="L364" i="9"/>
  <c r="K364" i="9"/>
  <c r="J364" i="9"/>
  <c r="L363" i="9"/>
  <c r="K363" i="9"/>
  <c r="J363" i="9"/>
  <c r="L362" i="9"/>
  <c r="K362" i="9"/>
  <c r="J362" i="9"/>
  <c r="L361" i="9"/>
  <c r="K361" i="9"/>
  <c r="J361" i="9"/>
  <c r="L360" i="9"/>
  <c r="K360" i="9"/>
  <c r="J360" i="9"/>
  <c r="L359" i="9"/>
  <c r="K359" i="9"/>
  <c r="J359" i="9"/>
  <c r="L358" i="9"/>
  <c r="K358" i="9"/>
  <c r="J358" i="9"/>
  <c r="L357" i="9"/>
  <c r="K357" i="9"/>
  <c r="J357" i="9"/>
  <c r="L356" i="9"/>
  <c r="K356" i="9"/>
  <c r="J356" i="9"/>
  <c r="L355" i="9"/>
  <c r="K355" i="9"/>
  <c r="J355" i="9"/>
  <c r="L354" i="9"/>
  <c r="K354" i="9"/>
  <c r="J354" i="9"/>
  <c r="L353" i="9"/>
  <c r="K353" i="9"/>
  <c r="J353" i="9"/>
  <c r="L352" i="9"/>
  <c r="K352" i="9"/>
  <c r="J352" i="9"/>
  <c r="L351" i="9"/>
  <c r="K351" i="9"/>
  <c r="J351" i="9"/>
  <c r="L350" i="9"/>
  <c r="K350" i="9"/>
  <c r="J350" i="9"/>
  <c r="L349" i="9"/>
  <c r="K349" i="9"/>
  <c r="J349" i="9"/>
  <c r="L348" i="9"/>
  <c r="K348" i="9"/>
  <c r="J348" i="9"/>
  <c r="L347" i="9"/>
  <c r="K347" i="9"/>
  <c r="J347" i="9"/>
  <c r="L346" i="9"/>
  <c r="K346" i="9"/>
  <c r="J346" i="9"/>
  <c r="L345" i="9"/>
  <c r="K345" i="9"/>
  <c r="J345" i="9"/>
  <c r="L344" i="9"/>
  <c r="K344" i="9"/>
  <c r="J344" i="9"/>
  <c r="L343" i="9"/>
  <c r="K343" i="9"/>
  <c r="J343" i="9"/>
  <c r="L342" i="9"/>
  <c r="K342" i="9"/>
  <c r="J342" i="9"/>
  <c r="L341" i="9"/>
  <c r="K341" i="9"/>
  <c r="J341" i="9"/>
  <c r="L340" i="9"/>
  <c r="K340" i="9"/>
  <c r="J340" i="9"/>
  <c r="L339" i="9"/>
  <c r="K339" i="9"/>
  <c r="J339" i="9"/>
  <c r="L338" i="9"/>
  <c r="K338" i="9"/>
  <c r="J338" i="9"/>
  <c r="L337" i="9"/>
  <c r="K337" i="9"/>
  <c r="J337" i="9"/>
  <c r="L336" i="9"/>
  <c r="K336" i="9"/>
  <c r="J336" i="9"/>
  <c r="L335" i="9"/>
  <c r="K335" i="9"/>
  <c r="J335" i="9"/>
  <c r="L334" i="9"/>
  <c r="K334" i="9"/>
  <c r="J334" i="9"/>
  <c r="L333" i="9"/>
  <c r="K333" i="9"/>
  <c r="J333" i="9"/>
  <c r="L332" i="9"/>
  <c r="K332" i="9"/>
  <c r="J332" i="9"/>
  <c r="L331" i="9"/>
  <c r="K331" i="9"/>
  <c r="J331" i="9"/>
  <c r="L330" i="9"/>
  <c r="K330" i="9"/>
  <c r="J330" i="9"/>
  <c r="L329" i="9"/>
  <c r="K329" i="9"/>
  <c r="J329" i="9"/>
  <c r="L328" i="9"/>
  <c r="K328" i="9"/>
  <c r="J328" i="9"/>
  <c r="L327" i="9"/>
  <c r="K327" i="9"/>
  <c r="J327" i="9"/>
  <c r="L326" i="9"/>
  <c r="K326" i="9"/>
  <c r="J326" i="9"/>
  <c r="L325" i="9"/>
  <c r="K325" i="9"/>
  <c r="J325" i="9"/>
  <c r="L324" i="9"/>
  <c r="K324" i="9"/>
  <c r="J324" i="9"/>
  <c r="L323" i="9"/>
  <c r="K323" i="9"/>
  <c r="J323" i="9"/>
  <c r="L322" i="9"/>
  <c r="K322" i="9"/>
  <c r="J322" i="9"/>
  <c r="L321" i="9"/>
  <c r="K321" i="9"/>
  <c r="J321" i="9"/>
  <c r="L320" i="9"/>
  <c r="K320" i="9"/>
  <c r="J320" i="9"/>
  <c r="L319" i="9"/>
  <c r="K319" i="9"/>
  <c r="J319" i="9"/>
  <c r="L318" i="9"/>
  <c r="K318" i="9"/>
  <c r="J318" i="9"/>
  <c r="L317" i="9"/>
  <c r="K317" i="9"/>
  <c r="J317" i="9"/>
  <c r="L316" i="9"/>
  <c r="K316" i="9"/>
  <c r="J316" i="9"/>
  <c r="L315" i="9"/>
  <c r="K315" i="9"/>
  <c r="J315" i="9"/>
  <c r="L314" i="9"/>
  <c r="K314" i="9"/>
  <c r="J314" i="9"/>
  <c r="L313" i="9"/>
  <c r="K313" i="9"/>
  <c r="J313" i="9"/>
  <c r="L312" i="9"/>
  <c r="K312" i="9"/>
  <c r="J312" i="9"/>
  <c r="L311" i="9"/>
  <c r="K311" i="9"/>
  <c r="J311" i="9"/>
  <c r="L310" i="9"/>
  <c r="K310" i="9"/>
  <c r="J310" i="9"/>
  <c r="L309" i="9"/>
  <c r="K309" i="9"/>
  <c r="J309" i="9"/>
  <c r="L308" i="9"/>
  <c r="K308" i="9"/>
  <c r="J308" i="9"/>
  <c r="L307" i="9"/>
  <c r="K307" i="9"/>
  <c r="J307" i="9"/>
  <c r="L306" i="9"/>
  <c r="K306" i="9"/>
  <c r="J306" i="9"/>
  <c r="L305" i="9"/>
  <c r="K305" i="9"/>
  <c r="J305" i="9"/>
  <c r="L304" i="9"/>
  <c r="K304" i="9"/>
  <c r="J304" i="9"/>
  <c r="L303" i="9"/>
  <c r="K303" i="9"/>
  <c r="J303" i="9"/>
  <c r="L302" i="9"/>
  <c r="K302" i="9"/>
  <c r="J302" i="9"/>
  <c r="L301" i="9"/>
  <c r="K301" i="9"/>
  <c r="J301" i="9"/>
  <c r="L300" i="9"/>
  <c r="K300" i="9"/>
  <c r="J300" i="9"/>
  <c r="L299" i="9"/>
  <c r="K299" i="9"/>
  <c r="J299" i="9"/>
  <c r="L298" i="9"/>
  <c r="K298" i="9"/>
  <c r="J298" i="9"/>
  <c r="L297" i="9"/>
  <c r="K297" i="9"/>
  <c r="J297" i="9"/>
  <c r="L296" i="9"/>
  <c r="K296" i="9"/>
  <c r="J296" i="9"/>
  <c r="L295" i="9"/>
  <c r="K295" i="9"/>
  <c r="J295" i="9"/>
  <c r="L294" i="9"/>
  <c r="K294" i="9"/>
  <c r="J294" i="9"/>
  <c r="L293" i="9"/>
  <c r="K293" i="9"/>
  <c r="J293" i="9"/>
  <c r="L292" i="9"/>
  <c r="K292" i="9"/>
  <c r="J292" i="9"/>
  <c r="L291" i="9"/>
  <c r="K291" i="9"/>
  <c r="J291" i="9"/>
  <c r="L290" i="9"/>
  <c r="K290" i="9"/>
  <c r="J290" i="9"/>
  <c r="L289" i="9"/>
  <c r="K289" i="9"/>
  <c r="J289" i="9"/>
  <c r="L288" i="9"/>
  <c r="K288" i="9"/>
  <c r="J288" i="9"/>
  <c r="L287" i="9"/>
  <c r="K287" i="9"/>
  <c r="J287" i="9"/>
  <c r="L286" i="9"/>
  <c r="K286" i="9"/>
  <c r="J286" i="9"/>
  <c r="L285" i="9"/>
  <c r="K285" i="9"/>
  <c r="J285" i="9"/>
  <c r="L284" i="9"/>
  <c r="K284" i="9"/>
  <c r="J284" i="9"/>
  <c r="L283" i="9"/>
  <c r="K283" i="9"/>
  <c r="J283" i="9"/>
  <c r="L282" i="9"/>
  <c r="K282" i="9"/>
  <c r="J282" i="9"/>
  <c r="L281" i="9"/>
  <c r="K281" i="9"/>
  <c r="J281" i="9"/>
  <c r="L280" i="9"/>
  <c r="K280" i="9"/>
  <c r="J280" i="9"/>
  <c r="L279" i="9"/>
  <c r="K279" i="9"/>
  <c r="J279" i="9"/>
  <c r="L278" i="9"/>
  <c r="K278" i="9"/>
  <c r="J278" i="9"/>
  <c r="L277" i="9"/>
  <c r="K277" i="9"/>
  <c r="J277" i="9"/>
  <c r="L276" i="9"/>
  <c r="K276" i="9"/>
  <c r="J276" i="9"/>
  <c r="L275" i="9"/>
  <c r="K275" i="9"/>
  <c r="J275" i="9"/>
  <c r="L274" i="9"/>
  <c r="K274" i="9"/>
  <c r="J274" i="9"/>
  <c r="L273" i="9"/>
  <c r="K273" i="9"/>
  <c r="J273" i="9"/>
  <c r="L272" i="9"/>
  <c r="K272" i="9"/>
  <c r="J272" i="9"/>
  <c r="L271" i="9"/>
  <c r="K271" i="9"/>
  <c r="J271" i="9"/>
  <c r="L270" i="9"/>
  <c r="K270" i="9"/>
  <c r="J270" i="9"/>
  <c r="L269" i="9"/>
  <c r="K269" i="9"/>
  <c r="J269" i="9"/>
  <c r="L268" i="9"/>
  <c r="K268" i="9"/>
  <c r="J268" i="9"/>
  <c r="L267" i="9"/>
  <c r="K267" i="9"/>
  <c r="J267" i="9"/>
  <c r="L266" i="9"/>
  <c r="K266" i="9"/>
  <c r="J266" i="9"/>
  <c r="L265" i="9"/>
  <c r="K265" i="9"/>
  <c r="J265" i="9"/>
  <c r="L264" i="9"/>
  <c r="K264" i="9"/>
  <c r="J264" i="9"/>
  <c r="L263" i="9"/>
  <c r="K263" i="9"/>
  <c r="J263" i="9"/>
  <c r="L262" i="9"/>
  <c r="K262" i="9"/>
  <c r="J262" i="9"/>
  <c r="L261" i="9"/>
  <c r="K261" i="9"/>
  <c r="J261" i="9"/>
  <c r="L260" i="9"/>
  <c r="K260" i="9"/>
  <c r="J260" i="9"/>
  <c r="L259" i="9"/>
  <c r="K259" i="9"/>
  <c r="J259" i="9"/>
  <c r="L258" i="9"/>
  <c r="K258" i="9"/>
  <c r="J258" i="9"/>
  <c r="L257" i="9"/>
  <c r="K257" i="9"/>
  <c r="J257" i="9"/>
  <c r="L256" i="9"/>
  <c r="K256" i="9"/>
  <c r="J256" i="9"/>
  <c r="L255" i="9"/>
  <c r="K255" i="9"/>
  <c r="J255" i="9"/>
  <c r="L254" i="9"/>
  <c r="K254" i="9"/>
  <c r="J254" i="9"/>
  <c r="L253" i="9"/>
  <c r="K253" i="9"/>
  <c r="J253" i="9"/>
  <c r="L252" i="9"/>
  <c r="K252" i="9"/>
  <c r="J252" i="9"/>
  <c r="L251" i="9"/>
  <c r="K251" i="9"/>
  <c r="J251" i="9"/>
  <c r="L250" i="9"/>
  <c r="K250" i="9"/>
  <c r="J250" i="9"/>
  <c r="L249" i="9"/>
  <c r="K249" i="9"/>
  <c r="J249" i="9"/>
  <c r="L248" i="9"/>
  <c r="K248" i="9"/>
  <c r="J248" i="9"/>
  <c r="L247" i="9"/>
  <c r="K247" i="9"/>
  <c r="J247" i="9"/>
  <c r="L246" i="9"/>
  <c r="K246" i="9"/>
  <c r="J246" i="9"/>
  <c r="L245" i="9"/>
  <c r="K245" i="9"/>
  <c r="J245" i="9"/>
  <c r="L244" i="9"/>
  <c r="K244" i="9"/>
  <c r="J244" i="9"/>
  <c r="L243" i="9"/>
  <c r="K243" i="9"/>
  <c r="J243" i="9"/>
  <c r="L242" i="9"/>
  <c r="K242" i="9"/>
  <c r="J242" i="9"/>
  <c r="L241" i="9"/>
  <c r="K241" i="9"/>
  <c r="J241" i="9"/>
  <c r="L240" i="9"/>
  <c r="K240" i="9"/>
  <c r="J240" i="9"/>
  <c r="L239" i="9"/>
  <c r="K239" i="9"/>
  <c r="J239" i="9"/>
  <c r="L238" i="9"/>
  <c r="K238" i="9"/>
  <c r="J238" i="9"/>
  <c r="L237" i="9"/>
  <c r="K237" i="9"/>
  <c r="J237" i="9"/>
  <c r="L236" i="9"/>
  <c r="K236" i="9"/>
  <c r="J236" i="9"/>
  <c r="L235" i="9"/>
  <c r="K235" i="9"/>
  <c r="J235" i="9"/>
  <c r="L234" i="9"/>
  <c r="K234" i="9"/>
  <c r="J234" i="9"/>
  <c r="L233" i="9"/>
  <c r="K233" i="9"/>
  <c r="J233" i="9"/>
  <c r="L232" i="9"/>
  <c r="K232" i="9"/>
  <c r="J232" i="9"/>
  <c r="L231" i="9"/>
  <c r="K231" i="9"/>
  <c r="J231" i="9"/>
  <c r="L230" i="9"/>
  <c r="K230" i="9"/>
  <c r="J230" i="9"/>
  <c r="L229" i="9"/>
  <c r="K229" i="9"/>
  <c r="J229" i="9"/>
  <c r="L228" i="9"/>
  <c r="K228" i="9"/>
  <c r="J228" i="9"/>
  <c r="L227" i="9"/>
  <c r="K227" i="9"/>
  <c r="J227" i="9"/>
  <c r="L226" i="9"/>
  <c r="K226" i="9"/>
  <c r="J226" i="9"/>
  <c r="L225" i="9"/>
  <c r="K225" i="9"/>
  <c r="J225" i="9"/>
  <c r="L224" i="9"/>
  <c r="K224" i="9"/>
  <c r="J224" i="9"/>
  <c r="L223" i="9"/>
  <c r="K223" i="9"/>
  <c r="J223" i="9"/>
  <c r="L222" i="9"/>
  <c r="K222" i="9"/>
  <c r="J222" i="9"/>
  <c r="L221" i="9"/>
  <c r="K221" i="9"/>
  <c r="J221" i="9"/>
  <c r="L220" i="9"/>
  <c r="K220" i="9"/>
  <c r="J220" i="9"/>
  <c r="L219" i="9"/>
  <c r="K219" i="9"/>
  <c r="J219" i="9"/>
  <c r="L218" i="9"/>
  <c r="K218" i="9"/>
  <c r="J218" i="9"/>
  <c r="L217" i="9"/>
  <c r="K217" i="9"/>
  <c r="J217" i="9"/>
  <c r="L216" i="9"/>
  <c r="K216" i="9"/>
  <c r="J216" i="9"/>
  <c r="L215" i="9"/>
  <c r="K215" i="9"/>
  <c r="J215" i="9"/>
  <c r="L214" i="9"/>
  <c r="K214" i="9"/>
  <c r="J214" i="9"/>
  <c r="L213" i="9"/>
  <c r="K213" i="9"/>
  <c r="J213" i="9"/>
  <c r="L212" i="9"/>
  <c r="K212" i="9"/>
  <c r="J212" i="9"/>
  <c r="L211" i="9"/>
  <c r="K211" i="9"/>
  <c r="J211" i="9"/>
  <c r="L210" i="9"/>
  <c r="K210" i="9"/>
  <c r="J210" i="9"/>
  <c r="L209" i="9"/>
  <c r="K209" i="9"/>
  <c r="J209" i="9"/>
  <c r="L208" i="9"/>
  <c r="K208" i="9"/>
  <c r="J208" i="9"/>
  <c r="L207" i="9"/>
  <c r="K207" i="9"/>
  <c r="J207" i="9"/>
  <c r="L206" i="9"/>
  <c r="K206" i="9"/>
  <c r="J206" i="9"/>
  <c r="L205" i="9"/>
  <c r="K205" i="9"/>
  <c r="J205" i="9"/>
  <c r="L204" i="9"/>
  <c r="K204" i="9"/>
  <c r="J204" i="9"/>
  <c r="L203" i="9"/>
  <c r="K203" i="9"/>
  <c r="J203" i="9"/>
  <c r="L202" i="9"/>
  <c r="K202" i="9"/>
  <c r="J202" i="9"/>
  <c r="L201" i="9"/>
  <c r="K201" i="9"/>
  <c r="J201" i="9"/>
  <c r="L200" i="9"/>
  <c r="K200" i="9"/>
  <c r="J200" i="9"/>
  <c r="L199" i="9"/>
  <c r="K199" i="9"/>
  <c r="J199" i="9"/>
  <c r="L198" i="9"/>
  <c r="K198" i="9"/>
  <c r="J198" i="9"/>
  <c r="L197" i="9"/>
  <c r="K197" i="9"/>
  <c r="J197" i="9"/>
  <c r="L196" i="9"/>
  <c r="K196" i="9"/>
  <c r="J196" i="9"/>
  <c r="L195" i="9"/>
  <c r="K195" i="9"/>
  <c r="J195" i="9"/>
  <c r="L194" i="9"/>
  <c r="K194" i="9"/>
  <c r="J194" i="9"/>
  <c r="L193" i="9"/>
  <c r="K193" i="9"/>
  <c r="J193" i="9"/>
  <c r="L192" i="9"/>
  <c r="K192" i="9"/>
  <c r="J192" i="9"/>
  <c r="L191" i="9"/>
  <c r="K191" i="9"/>
  <c r="J191" i="9"/>
  <c r="L190" i="9"/>
  <c r="K190" i="9"/>
  <c r="J190" i="9"/>
  <c r="L189" i="9"/>
  <c r="K189" i="9"/>
  <c r="J189" i="9"/>
  <c r="L188" i="9"/>
  <c r="K188" i="9"/>
  <c r="J188" i="9"/>
  <c r="L187" i="9"/>
  <c r="K187" i="9"/>
  <c r="J187" i="9"/>
  <c r="L186" i="9"/>
  <c r="K186" i="9"/>
  <c r="J186" i="9"/>
  <c r="L185" i="9"/>
  <c r="K185" i="9"/>
  <c r="J185" i="9"/>
  <c r="L184" i="9"/>
  <c r="K184" i="9"/>
  <c r="J184" i="9"/>
  <c r="L183" i="9"/>
  <c r="K183" i="9"/>
  <c r="J183" i="9"/>
  <c r="L182" i="9"/>
  <c r="K182" i="9"/>
  <c r="J182" i="9"/>
  <c r="L181" i="9"/>
  <c r="K181" i="9"/>
  <c r="J181" i="9"/>
  <c r="L180" i="9"/>
  <c r="K180" i="9"/>
  <c r="J180" i="9"/>
  <c r="L179" i="9"/>
  <c r="K179" i="9"/>
  <c r="J179" i="9"/>
  <c r="L178" i="9"/>
  <c r="K178" i="9"/>
  <c r="J178" i="9"/>
  <c r="L177" i="9"/>
  <c r="K177" i="9"/>
  <c r="J177" i="9"/>
  <c r="L176" i="9"/>
  <c r="K176" i="9"/>
  <c r="J176" i="9"/>
  <c r="L175" i="9"/>
  <c r="K175" i="9"/>
  <c r="J175" i="9"/>
  <c r="L174" i="9"/>
  <c r="K174" i="9"/>
  <c r="J174" i="9"/>
  <c r="L173" i="9"/>
  <c r="K173" i="9"/>
  <c r="J173" i="9"/>
  <c r="L172" i="9"/>
  <c r="K172" i="9"/>
  <c r="J172" i="9"/>
  <c r="L171" i="9"/>
  <c r="K171" i="9"/>
  <c r="J171" i="9"/>
  <c r="L170" i="9"/>
  <c r="K170" i="9"/>
  <c r="J170" i="9"/>
  <c r="L169" i="9"/>
  <c r="K169" i="9"/>
  <c r="J169" i="9"/>
  <c r="L168" i="9"/>
  <c r="K168" i="9"/>
  <c r="J168" i="9"/>
  <c r="L167" i="9"/>
  <c r="K167" i="9"/>
  <c r="J167" i="9"/>
  <c r="L166" i="9"/>
  <c r="K166" i="9"/>
  <c r="J166" i="9"/>
  <c r="L165" i="9"/>
  <c r="K165" i="9"/>
  <c r="J165" i="9"/>
  <c r="L164" i="9"/>
  <c r="K164" i="9"/>
  <c r="J164" i="9"/>
  <c r="L163" i="9"/>
  <c r="K163" i="9"/>
  <c r="J163" i="9"/>
  <c r="L162" i="9"/>
  <c r="K162" i="9"/>
  <c r="J162" i="9"/>
  <c r="L161" i="9"/>
  <c r="K161" i="9"/>
  <c r="J161" i="9"/>
  <c r="L160" i="9"/>
  <c r="K160" i="9"/>
  <c r="J160" i="9"/>
  <c r="L159" i="9"/>
  <c r="K159" i="9"/>
  <c r="J159" i="9"/>
  <c r="L158" i="9"/>
  <c r="K158" i="9"/>
  <c r="J158" i="9"/>
  <c r="L157" i="9"/>
  <c r="K157" i="9"/>
  <c r="J157" i="9"/>
  <c r="L156" i="9"/>
  <c r="K156" i="9"/>
  <c r="J156" i="9"/>
  <c r="L155" i="9"/>
  <c r="K155" i="9"/>
  <c r="J155" i="9"/>
  <c r="L154" i="9"/>
  <c r="K154" i="9"/>
  <c r="J154" i="9"/>
  <c r="L153" i="9"/>
  <c r="K153" i="9"/>
  <c r="J153" i="9"/>
  <c r="L152" i="9"/>
  <c r="K152" i="9"/>
  <c r="J152" i="9"/>
  <c r="L151" i="9"/>
  <c r="K151" i="9"/>
  <c r="J151" i="9"/>
  <c r="L150" i="9"/>
  <c r="K150" i="9"/>
  <c r="J150" i="9"/>
  <c r="L149" i="9"/>
  <c r="K149" i="9"/>
  <c r="J149" i="9"/>
  <c r="L148" i="9"/>
  <c r="K148" i="9"/>
  <c r="J148" i="9"/>
  <c r="L147" i="9"/>
  <c r="K147" i="9"/>
  <c r="J147" i="9"/>
  <c r="L146" i="9"/>
  <c r="K146" i="9"/>
  <c r="J146" i="9"/>
  <c r="L145" i="9"/>
  <c r="K145" i="9"/>
  <c r="J145" i="9"/>
  <c r="L144" i="9"/>
  <c r="K144" i="9"/>
  <c r="J144" i="9"/>
  <c r="L143" i="9"/>
  <c r="K143" i="9"/>
  <c r="J143" i="9"/>
  <c r="L142" i="9"/>
  <c r="K142" i="9"/>
  <c r="J142" i="9"/>
  <c r="L141" i="9"/>
  <c r="K141" i="9"/>
  <c r="J141" i="9"/>
  <c r="L140" i="9"/>
  <c r="K140" i="9"/>
  <c r="J140" i="9"/>
  <c r="L139" i="9"/>
  <c r="K139" i="9"/>
  <c r="J139" i="9"/>
  <c r="L138" i="9"/>
  <c r="K138" i="9"/>
  <c r="J138" i="9"/>
  <c r="L137" i="9"/>
  <c r="K137" i="9"/>
  <c r="J137" i="9"/>
  <c r="L136" i="9"/>
  <c r="K136" i="9"/>
  <c r="J136" i="9"/>
  <c r="L135" i="9"/>
  <c r="K135" i="9"/>
  <c r="J135" i="9"/>
  <c r="L134" i="9"/>
  <c r="K134" i="9"/>
  <c r="J134" i="9"/>
  <c r="L133" i="9"/>
  <c r="K133" i="9"/>
  <c r="J133" i="9"/>
  <c r="L132" i="9"/>
  <c r="K132" i="9"/>
  <c r="J132" i="9"/>
  <c r="L131" i="9"/>
  <c r="K131" i="9"/>
  <c r="J131" i="9"/>
  <c r="L130" i="9"/>
  <c r="K130" i="9"/>
  <c r="J130" i="9"/>
  <c r="L129" i="9"/>
  <c r="K129" i="9"/>
  <c r="J129" i="9"/>
  <c r="L128" i="9"/>
  <c r="K128" i="9"/>
  <c r="J128" i="9"/>
  <c r="L127" i="9"/>
  <c r="K127" i="9"/>
  <c r="J127" i="9"/>
  <c r="L126" i="9"/>
  <c r="K126" i="9"/>
  <c r="J126" i="9"/>
  <c r="L125" i="9"/>
  <c r="K125" i="9"/>
  <c r="J125" i="9"/>
  <c r="L124" i="9"/>
  <c r="K124" i="9"/>
  <c r="J124" i="9"/>
  <c r="L123" i="9"/>
  <c r="K123" i="9"/>
  <c r="J123" i="9"/>
  <c r="L122" i="9"/>
  <c r="K122" i="9"/>
  <c r="J122" i="9"/>
  <c r="L121" i="9"/>
  <c r="K121" i="9"/>
  <c r="J121" i="9"/>
  <c r="L120" i="9"/>
  <c r="K120" i="9"/>
  <c r="J120" i="9"/>
  <c r="L119" i="9"/>
  <c r="K119" i="9"/>
  <c r="J119" i="9"/>
  <c r="L118" i="9"/>
  <c r="K118" i="9"/>
  <c r="J118" i="9"/>
  <c r="L117" i="9"/>
  <c r="K117" i="9"/>
  <c r="J117" i="9"/>
  <c r="L116" i="9"/>
  <c r="K116" i="9"/>
  <c r="J116" i="9"/>
  <c r="L115" i="9"/>
  <c r="K115" i="9"/>
  <c r="J115" i="9"/>
  <c r="L114" i="9"/>
  <c r="K114" i="9"/>
  <c r="J114" i="9"/>
  <c r="L113" i="9"/>
  <c r="K113" i="9"/>
  <c r="J113" i="9"/>
  <c r="L112" i="9"/>
  <c r="K112" i="9"/>
  <c r="J112" i="9"/>
  <c r="L111" i="9"/>
  <c r="K111" i="9"/>
  <c r="J111" i="9"/>
  <c r="L110" i="9"/>
  <c r="K110" i="9"/>
  <c r="J110" i="9"/>
  <c r="L109" i="9"/>
  <c r="K109" i="9"/>
  <c r="J109" i="9"/>
  <c r="L108" i="9"/>
  <c r="K108" i="9"/>
  <c r="J108" i="9"/>
  <c r="L107" i="9"/>
  <c r="K107" i="9"/>
  <c r="J107" i="9"/>
  <c r="L106" i="9"/>
  <c r="K106" i="9"/>
  <c r="J106" i="9"/>
  <c r="L105" i="9"/>
  <c r="K105" i="9"/>
  <c r="J105" i="9"/>
  <c r="L104" i="9"/>
  <c r="K104" i="9"/>
  <c r="J104" i="9"/>
  <c r="L103" i="9"/>
  <c r="K103" i="9"/>
  <c r="J103" i="9"/>
  <c r="L102" i="9"/>
  <c r="K102" i="9"/>
  <c r="J102" i="9"/>
  <c r="L101" i="9"/>
  <c r="K101" i="9"/>
  <c r="J101" i="9"/>
  <c r="L100" i="9"/>
  <c r="K100" i="9"/>
  <c r="J100" i="9"/>
  <c r="L99" i="9"/>
  <c r="K99" i="9"/>
  <c r="J99" i="9"/>
  <c r="L98" i="9"/>
  <c r="K98" i="9"/>
  <c r="J98" i="9"/>
  <c r="L97" i="9"/>
  <c r="K97" i="9"/>
  <c r="J97" i="9"/>
  <c r="L96" i="9"/>
  <c r="K96" i="9"/>
  <c r="J96" i="9"/>
  <c r="L95" i="9"/>
  <c r="K95" i="9"/>
  <c r="J95" i="9"/>
  <c r="L94" i="9"/>
  <c r="K94" i="9"/>
  <c r="J94" i="9"/>
  <c r="L93" i="9"/>
  <c r="K93" i="9"/>
  <c r="J93" i="9"/>
  <c r="L92" i="9"/>
  <c r="K92" i="9"/>
  <c r="J92" i="9"/>
  <c r="L91" i="9"/>
  <c r="K91" i="9"/>
  <c r="J91" i="9"/>
  <c r="L90" i="9"/>
  <c r="K90" i="9"/>
  <c r="J90" i="9"/>
  <c r="L89" i="9"/>
  <c r="K89" i="9"/>
  <c r="J89" i="9"/>
  <c r="L88" i="9"/>
  <c r="K88" i="9"/>
  <c r="J88" i="9"/>
  <c r="L87" i="9"/>
  <c r="K87" i="9"/>
  <c r="J87" i="9"/>
  <c r="L86" i="9"/>
  <c r="K86" i="9"/>
  <c r="J86" i="9"/>
  <c r="L85" i="9"/>
  <c r="K85" i="9"/>
  <c r="J85" i="9"/>
  <c r="L84" i="9"/>
  <c r="K84" i="9"/>
  <c r="J84" i="9"/>
  <c r="L83" i="9"/>
  <c r="K83" i="9"/>
  <c r="J83" i="9"/>
  <c r="L82" i="9"/>
  <c r="K82" i="9"/>
  <c r="J82" i="9"/>
  <c r="L81" i="9"/>
  <c r="K81" i="9"/>
  <c r="J81" i="9"/>
  <c r="L80" i="9"/>
  <c r="K80" i="9"/>
  <c r="J80" i="9"/>
  <c r="L79" i="9"/>
  <c r="M79" i="9" s="1"/>
  <c r="K79" i="9"/>
  <c r="J79" i="9"/>
  <c r="L78" i="9"/>
  <c r="K78" i="9"/>
  <c r="J78" i="9"/>
  <c r="L77" i="9"/>
  <c r="K77" i="9"/>
  <c r="J77" i="9"/>
  <c r="L76" i="9"/>
  <c r="K76" i="9"/>
  <c r="J76" i="9"/>
  <c r="L75" i="9"/>
  <c r="K75" i="9"/>
  <c r="J75" i="9"/>
  <c r="L74" i="9"/>
  <c r="K74" i="9"/>
  <c r="J74" i="9"/>
  <c r="L73" i="9"/>
  <c r="K73" i="9"/>
  <c r="J73" i="9"/>
  <c r="L72" i="9"/>
  <c r="K72" i="9"/>
  <c r="J72" i="9"/>
  <c r="L71" i="9"/>
  <c r="K71" i="9"/>
  <c r="J71" i="9"/>
  <c r="L70" i="9"/>
  <c r="K70" i="9"/>
  <c r="J70" i="9"/>
  <c r="L69" i="9"/>
  <c r="K69" i="9"/>
  <c r="J69" i="9"/>
  <c r="L68" i="9"/>
  <c r="K68" i="9"/>
  <c r="J68" i="9"/>
  <c r="L67" i="9"/>
  <c r="K67" i="9"/>
  <c r="J67" i="9"/>
  <c r="L66" i="9"/>
  <c r="K66" i="9"/>
  <c r="J66" i="9"/>
  <c r="L65" i="9"/>
  <c r="K65" i="9"/>
  <c r="J65" i="9"/>
  <c r="L64" i="9"/>
  <c r="K64" i="9"/>
  <c r="J64" i="9"/>
  <c r="L63" i="9"/>
  <c r="K63" i="9"/>
  <c r="J63" i="9"/>
  <c r="L62" i="9"/>
  <c r="K62" i="9"/>
  <c r="J62" i="9"/>
  <c r="L61" i="9"/>
  <c r="K61" i="9"/>
  <c r="J61" i="9"/>
  <c r="L60" i="9"/>
  <c r="K60" i="9"/>
  <c r="J60" i="9"/>
  <c r="L59" i="9"/>
  <c r="K59" i="9"/>
  <c r="J59" i="9"/>
  <c r="L58" i="9"/>
  <c r="K58" i="9"/>
  <c r="J58" i="9"/>
  <c r="L57" i="9"/>
  <c r="K57" i="9"/>
  <c r="J57" i="9"/>
  <c r="L56" i="9"/>
  <c r="K56" i="9"/>
  <c r="J56" i="9"/>
  <c r="L55" i="9"/>
  <c r="K55" i="9"/>
  <c r="J55" i="9"/>
  <c r="L54" i="9"/>
  <c r="K54" i="9"/>
  <c r="J54" i="9"/>
  <c r="L53" i="9"/>
  <c r="K53" i="9"/>
  <c r="J53" i="9"/>
  <c r="L52" i="9"/>
  <c r="K52" i="9"/>
  <c r="J52" i="9"/>
  <c r="L51" i="9"/>
  <c r="K51" i="9"/>
  <c r="J51" i="9"/>
  <c r="L50" i="9"/>
  <c r="K50" i="9"/>
  <c r="J50" i="9"/>
  <c r="L49" i="9"/>
  <c r="K49" i="9"/>
  <c r="J49" i="9"/>
  <c r="L48" i="9"/>
  <c r="K48" i="9"/>
  <c r="J48" i="9"/>
  <c r="L47" i="9"/>
  <c r="K47" i="9"/>
  <c r="J47" i="9"/>
  <c r="L46" i="9"/>
  <c r="K46" i="9"/>
  <c r="J46" i="9"/>
  <c r="L45" i="9"/>
  <c r="K45" i="9"/>
  <c r="J45" i="9"/>
  <c r="L44" i="9"/>
  <c r="K44" i="9"/>
  <c r="J44" i="9"/>
  <c r="L43" i="9"/>
  <c r="K43" i="9"/>
  <c r="J43" i="9"/>
  <c r="L42" i="9"/>
  <c r="K42" i="9"/>
  <c r="J42" i="9"/>
  <c r="L41" i="9"/>
  <c r="K41" i="9"/>
  <c r="J41" i="9"/>
  <c r="L40" i="9"/>
  <c r="K40" i="9"/>
  <c r="J40" i="9"/>
  <c r="L39" i="9"/>
  <c r="K39" i="9"/>
  <c r="J39" i="9"/>
  <c r="L38" i="9"/>
  <c r="K38" i="9"/>
  <c r="J38" i="9"/>
  <c r="L37" i="9"/>
  <c r="K37" i="9"/>
  <c r="J37" i="9"/>
  <c r="L36" i="9"/>
  <c r="K36" i="9"/>
  <c r="J36" i="9"/>
  <c r="L35" i="9"/>
  <c r="K35" i="9"/>
  <c r="J35" i="9"/>
  <c r="L34" i="9"/>
  <c r="K34" i="9"/>
  <c r="J34" i="9"/>
  <c r="L33" i="9"/>
  <c r="K33" i="9"/>
  <c r="J33" i="9"/>
  <c r="L32" i="9"/>
  <c r="K32" i="9"/>
  <c r="J32" i="9"/>
  <c r="L31" i="9"/>
  <c r="K31" i="9"/>
  <c r="J31" i="9"/>
  <c r="L30" i="9"/>
  <c r="K30" i="9"/>
  <c r="J30" i="9"/>
  <c r="L29" i="9"/>
  <c r="K29" i="9"/>
  <c r="J29" i="9"/>
  <c r="L28" i="9"/>
  <c r="K28" i="9"/>
  <c r="J28" i="9"/>
  <c r="L27" i="9"/>
  <c r="K27" i="9"/>
  <c r="J27" i="9"/>
  <c r="L26" i="9"/>
  <c r="K26" i="9"/>
  <c r="J26" i="9"/>
  <c r="L25" i="9"/>
  <c r="K25" i="9"/>
  <c r="J25" i="9"/>
  <c r="L24" i="9"/>
  <c r="K24" i="9"/>
  <c r="J24" i="9"/>
  <c r="L23" i="9"/>
  <c r="K23" i="9"/>
  <c r="J23" i="9"/>
  <c r="L22" i="9"/>
  <c r="K22" i="9"/>
  <c r="J22" i="9"/>
  <c r="L21" i="9"/>
  <c r="K21" i="9"/>
  <c r="J21" i="9"/>
  <c r="L20" i="9"/>
  <c r="K20" i="9"/>
  <c r="J20" i="9"/>
  <c r="L19" i="9"/>
  <c r="K19" i="9"/>
  <c r="J19" i="9"/>
  <c r="L18" i="9"/>
  <c r="K18" i="9"/>
  <c r="J18" i="9"/>
  <c r="L17" i="9"/>
  <c r="K17" i="9"/>
  <c r="J17" i="9"/>
  <c r="L16" i="9"/>
  <c r="K16" i="9"/>
  <c r="J16" i="9"/>
  <c r="L15" i="9"/>
  <c r="K15" i="9"/>
  <c r="J15" i="9"/>
  <c r="L14" i="9"/>
  <c r="K14" i="9"/>
  <c r="J14" i="9"/>
  <c r="L13" i="9"/>
  <c r="K13" i="9"/>
  <c r="J13" i="9"/>
  <c r="L12" i="9"/>
  <c r="K12" i="9"/>
  <c r="J12" i="9"/>
  <c r="L11" i="9"/>
  <c r="K11" i="9"/>
  <c r="J11" i="9"/>
  <c r="L10" i="9"/>
  <c r="K10" i="9"/>
  <c r="J10" i="9"/>
  <c r="L9" i="9"/>
  <c r="K9" i="9"/>
  <c r="J9" i="9"/>
  <c r="L8" i="9"/>
  <c r="K8" i="9"/>
  <c r="J8" i="9"/>
  <c r="L7" i="9"/>
  <c r="K7" i="9"/>
  <c r="J7" i="9"/>
  <c r="L6" i="9"/>
  <c r="K6" i="9"/>
  <c r="J6" i="9"/>
  <c r="L5" i="9"/>
  <c r="K5" i="9"/>
  <c r="J5" i="9"/>
  <c r="L4" i="9"/>
  <c r="K4" i="9"/>
  <c r="J4" i="9"/>
  <c r="L3" i="9"/>
  <c r="K3" i="9"/>
  <c r="J3" i="9"/>
  <c r="L2" i="9"/>
  <c r="K2" i="9"/>
  <c r="J2" i="9"/>
  <c r="I24" i="4"/>
  <c r="M192" i="9" l="1"/>
  <c r="M432" i="9"/>
  <c r="AI10" i="9"/>
  <c r="AH5" i="9"/>
  <c r="AH10" i="9"/>
  <c r="AJ8" i="9"/>
  <c r="AH8" i="9"/>
  <c r="D24" i="5"/>
  <c r="AJ2" i="9" s="1"/>
  <c r="AI8" i="9"/>
  <c r="C24" i="5"/>
  <c r="AI2" i="9" s="1"/>
  <c r="AJ12" i="9"/>
  <c r="AI12" i="9"/>
  <c r="AH12" i="9"/>
  <c r="AJ5" i="9"/>
  <c r="AJ10" i="9"/>
  <c r="AI5" i="9"/>
  <c r="M11" i="9"/>
  <c r="M27" i="9"/>
  <c r="M184" i="9"/>
  <c r="M369" i="9"/>
  <c r="M385" i="9"/>
  <c r="M251" i="9"/>
  <c r="M363" i="9"/>
  <c r="M427" i="9"/>
  <c r="M459" i="9"/>
  <c r="M213" i="9"/>
  <c r="M229" i="9"/>
  <c r="M245" i="9"/>
  <c r="M261" i="9"/>
  <c r="M277" i="9"/>
  <c r="M293" i="9"/>
  <c r="M309" i="9"/>
  <c r="M357" i="9"/>
  <c r="M421" i="9"/>
  <c r="M129" i="9"/>
  <c r="M145" i="9"/>
  <c r="M161" i="9"/>
  <c r="M91" i="9"/>
  <c r="M348" i="9"/>
  <c r="M199" i="9"/>
  <c r="M439" i="9"/>
  <c r="M465" i="9"/>
  <c r="M77" i="9"/>
  <c r="M109" i="9"/>
  <c r="M125" i="9"/>
  <c r="M285" i="9"/>
  <c r="M413" i="9"/>
  <c r="M121" i="9"/>
  <c r="M137" i="9"/>
  <c r="M153" i="9"/>
  <c r="M297" i="9"/>
  <c r="M255" i="9"/>
  <c r="M431" i="9"/>
  <c r="M37" i="9"/>
  <c r="M85" i="9"/>
  <c r="M165" i="9"/>
  <c r="M20" i="9"/>
  <c r="M206" i="9"/>
  <c r="M222" i="9"/>
  <c r="M238" i="9"/>
  <c r="M243" i="9"/>
  <c r="M296" i="9"/>
  <c r="M301" i="9"/>
  <c r="M328" i="9"/>
  <c r="M344" i="9"/>
  <c r="M365" i="9"/>
  <c r="M381" i="9"/>
  <c r="M397" i="9"/>
  <c r="M471" i="9"/>
  <c r="M15" i="9"/>
  <c r="M41" i="9"/>
  <c r="M57" i="9"/>
  <c r="M73" i="9"/>
  <c r="M89" i="9"/>
  <c r="M143" i="9"/>
  <c r="M175" i="9"/>
  <c r="M196" i="9"/>
  <c r="M275" i="9"/>
  <c r="M392" i="9"/>
  <c r="M408" i="9"/>
  <c r="M429" i="9"/>
  <c r="M90" i="9"/>
  <c r="M106" i="9"/>
  <c r="M191" i="9"/>
  <c r="M302" i="9"/>
  <c r="M350" i="9"/>
  <c r="M387" i="9"/>
  <c r="M403" i="9"/>
  <c r="M176" i="9"/>
  <c r="M181" i="9"/>
  <c r="M324" i="9"/>
  <c r="M340" i="9"/>
  <c r="M409" i="9"/>
  <c r="M38" i="9"/>
  <c r="M256" i="9"/>
  <c r="M346" i="9"/>
  <c r="M367" i="9"/>
  <c r="M415" i="9"/>
  <c r="M457" i="9"/>
  <c r="M214" i="9"/>
  <c r="M230" i="9"/>
  <c r="M389" i="9"/>
  <c r="M405" i="9"/>
  <c r="M17" i="9"/>
  <c r="M49" i="9"/>
  <c r="M65" i="9"/>
  <c r="M113" i="9"/>
  <c r="M119" i="9"/>
  <c r="M183" i="9"/>
  <c r="M267" i="9"/>
  <c r="M273" i="9"/>
  <c r="M278" i="9"/>
  <c r="M373" i="9"/>
  <c r="M453" i="9"/>
  <c r="M299" i="9"/>
  <c r="M279" i="9"/>
  <c r="M337" i="9"/>
  <c r="M19" i="9"/>
  <c r="M35" i="9"/>
  <c r="M147" i="9"/>
  <c r="M221" i="9"/>
  <c r="M253" i="9"/>
  <c r="M269" i="9"/>
  <c r="M332" i="9"/>
  <c r="M433" i="9"/>
  <c r="M449" i="9"/>
  <c r="M14" i="9"/>
  <c r="M195" i="9"/>
  <c r="M200" i="9"/>
  <c r="M391" i="9"/>
  <c r="M21" i="9"/>
  <c r="M39" i="9"/>
  <c r="M131" i="9"/>
  <c r="M149" i="9"/>
  <c r="M172" i="9"/>
  <c r="M187" i="9"/>
  <c r="M239" i="9"/>
  <c r="M257" i="9"/>
  <c r="M262" i="9"/>
  <c r="M280" i="9"/>
  <c r="M303" i="9"/>
  <c r="M316" i="9"/>
  <c r="M334" i="9"/>
  <c r="M352" i="9"/>
  <c r="M375" i="9"/>
  <c r="M393" i="9"/>
  <c r="M411" i="9"/>
  <c r="M416" i="9"/>
  <c r="M455" i="9"/>
  <c r="M460" i="9"/>
  <c r="M473" i="9"/>
  <c r="M29" i="9"/>
  <c r="M74" i="9"/>
  <c r="M139" i="9"/>
  <c r="M157" i="9"/>
  <c r="M170" i="9"/>
  <c r="M180" i="9"/>
  <c r="M197" i="9"/>
  <c r="M202" i="9"/>
  <c r="M210" i="9"/>
  <c r="M218" i="9"/>
  <c r="M226" i="9"/>
  <c r="M234" i="9"/>
  <c r="M247" i="9"/>
  <c r="M265" i="9"/>
  <c r="M270" i="9"/>
  <c r="M288" i="9"/>
  <c r="M311" i="9"/>
  <c r="M329" i="9"/>
  <c r="M342" i="9"/>
  <c r="M355" i="9"/>
  <c r="M383" i="9"/>
  <c r="M401" i="9"/>
  <c r="M419" i="9"/>
  <c r="M424" i="9"/>
  <c r="M445" i="9"/>
  <c r="M463" i="9"/>
  <c r="M468" i="9"/>
  <c r="M476" i="9"/>
  <c r="M22" i="9"/>
  <c r="M80" i="9"/>
  <c r="M93" i="9"/>
  <c r="M95" i="9"/>
  <c r="M101" i="9"/>
  <c r="M127" i="9"/>
  <c r="M155" i="9"/>
  <c r="M173" i="9"/>
  <c r="M188" i="9"/>
  <c r="M263" i="9"/>
  <c r="M281" i="9"/>
  <c r="M283" i="9"/>
  <c r="M286" i="9"/>
  <c r="M304" i="9"/>
  <c r="M330" i="9"/>
  <c r="M345" i="9"/>
  <c r="M371" i="9"/>
  <c r="M399" i="9"/>
  <c r="M417" i="9"/>
  <c r="M435" i="9"/>
  <c r="M443" i="9"/>
  <c r="M461" i="9"/>
  <c r="M9" i="9"/>
  <c r="M12" i="9"/>
  <c r="M30" i="9"/>
  <c r="M45" i="9"/>
  <c r="M53" i="9"/>
  <c r="M61" i="9"/>
  <c r="M69" i="9"/>
  <c r="M75" i="9"/>
  <c r="M96" i="9"/>
  <c r="M117" i="9"/>
  <c r="M135" i="9"/>
  <c r="M163" i="9"/>
  <c r="M235" i="9"/>
  <c r="M237" i="9"/>
  <c r="M248" i="9"/>
  <c r="M271" i="9"/>
  <c r="M289" i="9"/>
  <c r="M291" i="9"/>
  <c r="M294" i="9"/>
  <c r="M312" i="9"/>
  <c r="M320" i="9"/>
  <c r="M338" i="9"/>
  <c r="M353" i="9"/>
  <c r="M361" i="9"/>
  <c r="M379" i="9"/>
  <c r="M384" i="9"/>
  <c r="M407" i="9"/>
  <c r="M425" i="9"/>
  <c r="M451" i="9"/>
  <c r="M469" i="9"/>
  <c r="M477" i="9"/>
  <c r="M23" i="9"/>
  <c r="M25" i="9"/>
  <c r="M28" i="9"/>
  <c r="M83" i="9"/>
  <c r="M115" i="9"/>
  <c r="M133" i="9"/>
  <c r="M151" i="9"/>
  <c r="M166" i="9"/>
  <c r="M169" i="9"/>
  <c r="M179" i="9"/>
  <c r="M209" i="9"/>
  <c r="M217" i="9"/>
  <c r="M225" i="9"/>
  <c r="M233" i="9"/>
  <c r="M241" i="9"/>
  <c r="M246" i="9"/>
  <c r="M259" i="9"/>
  <c r="M264" i="9"/>
  <c r="M287" i="9"/>
  <c r="M305" i="9"/>
  <c r="M307" i="9"/>
  <c r="M310" i="9"/>
  <c r="M336" i="9"/>
  <c r="M354" i="9"/>
  <c r="M359" i="9"/>
  <c r="M377" i="9"/>
  <c r="M395" i="9"/>
  <c r="M400" i="9"/>
  <c r="M423" i="9"/>
  <c r="M444" i="9"/>
  <c r="M467" i="9"/>
  <c r="M475" i="9"/>
  <c r="M13" i="9"/>
  <c r="M31" i="9"/>
  <c r="M33" i="9"/>
  <c r="M36" i="9"/>
  <c r="M99" i="9"/>
  <c r="M123" i="9"/>
  <c r="M141" i="9"/>
  <c r="M159" i="9"/>
  <c r="M189" i="9"/>
  <c r="M249" i="9"/>
  <c r="M254" i="9"/>
  <c r="M272" i="9"/>
  <c r="M295" i="9"/>
  <c r="M326" i="9"/>
  <c r="M447" i="9"/>
  <c r="M452" i="9"/>
  <c r="M478" i="9"/>
  <c r="M4" i="9"/>
  <c r="M3" i="9"/>
  <c r="B24" i="5"/>
  <c r="M7" i="9"/>
  <c r="M6" i="9"/>
  <c r="M5" i="9"/>
  <c r="M103" i="9"/>
  <c r="M10" i="9"/>
  <c r="M18" i="9"/>
  <c r="M26" i="9"/>
  <c r="M34" i="9"/>
  <c r="M43" i="9"/>
  <c r="M47" i="9"/>
  <c r="M51" i="9"/>
  <c r="M55" i="9"/>
  <c r="M59" i="9"/>
  <c r="M63" i="9"/>
  <c r="M67" i="9"/>
  <c r="M71" i="9"/>
  <c r="M81" i="9"/>
  <c r="M87" i="9"/>
  <c r="M97" i="9"/>
  <c r="M8" i="9"/>
  <c r="M16" i="9"/>
  <c r="M24" i="9"/>
  <c r="M32" i="9"/>
  <c r="M82" i="9"/>
  <c r="M88" i="9"/>
  <c r="M98" i="9"/>
  <c r="M107" i="9"/>
  <c r="M105" i="9"/>
  <c r="M111" i="9"/>
  <c r="M167" i="9"/>
  <c r="M168" i="9"/>
  <c r="M177" i="9"/>
  <c r="M185" i="9"/>
  <c r="M193" i="9"/>
  <c r="M208" i="9"/>
  <c r="M212" i="9"/>
  <c r="M216" i="9"/>
  <c r="M220" i="9"/>
  <c r="M224" i="9"/>
  <c r="M228" i="9"/>
  <c r="M232" i="9"/>
  <c r="M244" i="9"/>
  <c r="M252" i="9"/>
  <c r="M260" i="9"/>
  <c r="M268" i="9"/>
  <c r="M276" i="9"/>
  <c r="M284" i="9"/>
  <c r="M292" i="9"/>
  <c r="M300" i="9"/>
  <c r="M308" i="9"/>
  <c r="M314" i="9"/>
  <c r="M325" i="9"/>
  <c r="M333" i="9"/>
  <c r="M341" i="9"/>
  <c r="M349" i="9"/>
  <c r="M388" i="9"/>
  <c r="M396" i="9"/>
  <c r="M404" i="9"/>
  <c r="M412" i="9"/>
  <c r="M420" i="9"/>
  <c r="M428" i="9"/>
  <c r="M436" i="9"/>
  <c r="M441" i="9"/>
  <c r="M448" i="9"/>
  <c r="M456" i="9"/>
  <c r="M464" i="9"/>
  <c r="M472" i="9"/>
  <c r="M112" i="9"/>
  <c r="M118" i="9"/>
  <c r="M126" i="9"/>
  <c r="M134" i="9"/>
  <c r="M142" i="9"/>
  <c r="M150" i="9"/>
  <c r="M158" i="9"/>
  <c r="M171" i="9"/>
  <c r="M174" i="9"/>
  <c r="M182" i="9"/>
  <c r="M190" i="9"/>
  <c r="M198" i="9"/>
  <c r="M203" i="9"/>
  <c r="M207" i="9"/>
  <c r="M211" i="9"/>
  <c r="M215" i="9"/>
  <c r="M219" i="9"/>
  <c r="M223" i="9"/>
  <c r="M227" i="9"/>
  <c r="M231" i="9"/>
  <c r="M242" i="9"/>
  <c r="M250" i="9"/>
  <c r="M258" i="9"/>
  <c r="M266" i="9"/>
  <c r="M274" i="9"/>
  <c r="M282" i="9"/>
  <c r="M290" i="9"/>
  <c r="M298" i="9"/>
  <c r="M306" i="9"/>
  <c r="M318" i="9"/>
  <c r="M322" i="9"/>
  <c r="M323" i="9"/>
  <c r="M331" i="9"/>
  <c r="M339" i="9"/>
  <c r="M347" i="9"/>
  <c r="M386" i="9"/>
  <c r="M394" i="9"/>
  <c r="M402" i="9"/>
  <c r="M410" i="9"/>
  <c r="M418" i="9"/>
  <c r="M426" i="9"/>
  <c r="M434" i="9"/>
  <c r="M440" i="9"/>
  <c r="M104" i="9"/>
  <c r="M114" i="9"/>
  <c r="M122" i="9"/>
  <c r="M130" i="9"/>
  <c r="M138" i="9"/>
  <c r="M146" i="9"/>
  <c r="M154" i="9"/>
  <c r="M162" i="9"/>
  <c r="M178" i="9"/>
  <c r="M186" i="9"/>
  <c r="M194" i="9"/>
  <c r="M327" i="9"/>
  <c r="M335" i="9"/>
  <c r="M343" i="9"/>
  <c r="M351" i="9"/>
  <c r="M390" i="9"/>
  <c r="M398" i="9"/>
  <c r="M406" i="9"/>
  <c r="M414" i="9"/>
  <c r="M422" i="9"/>
  <c r="M430" i="9"/>
  <c r="M437" i="9"/>
  <c r="M450" i="9"/>
  <c r="M458" i="9"/>
  <c r="M466" i="9"/>
  <c r="M474" i="9"/>
  <c r="M2" i="9"/>
  <c r="M40" i="9"/>
  <c r="M42" i="9"/>
  <c r="M44" i="9"/>
  <c r="M46" i="9"/>
  <c r="M48" i="9"/>
  <c r="M50" i="9"/>
  <c r="M52" i="9"/>
  <c r="M54" i="9"/>
  <c r="M56" i="9"/>
  <c r="M58" i="9"/>
  <c r="M60" i="9"/>
  <c r="M62" i="9"/>
  <c r="M64" i="9"/>
  <c r="M66" i="9"/>
  <c r="M68" i="9"/>
  <c r="M70" i="9"/>
  <c r="M72" i="9"/>
  <c r="M76" i="9"/>
  <c r="M84" i="9"/>
  <c r="M92" i="9"/>
  <c r="M100" i="9"/>
  <c r="M108" i="9"/>
  <c r="M116" i="9"/>
  <c r="M120" i="9"/>
  <c r="M124" i="9"/>
  <c r="M128" i="9"/>
  <c r="M132" i="9"/>
  <c r="M136" i="9"/>
  <c r="M140" i="9"/>
  <c r="M144" i="9"/>
  <c r="M148" i="9"/>
  <c r="M152" i="9"/>
  <c r="M156" i="9"/>
  <c r="M160" i="9"/>
  <c r="M164" i="9"/>
  <c r="M78" i="9"/>
  <c r="M86" i="9"/>
  <c r="M94" i="9"/>
  <c r="M102" i="9"/>
  <c r="M110" i="9"/>
  <c r="M204" i="9"/>
  <c r="M201" i="9"/>
  <c r="M205" i="9"/>
  <c r="M236" i="9"/>
  <c r="M240" i="9"/>
  <c r="M313" i="9"/>
  <c r="M317" i="9"/>
  <c r="M319" i="9"/>
  <c r="M315" i="9"/>
  <c r="M321" i="9"/>
  <c r="M356" i="9"/>
  <c r="M358" i="9"/>
  <c r="M360" i="9"/>
  <c r="M362" i="9"/>
  <c r="M364" i="9"/>
  <c r="M366" i="9"/>
  <c r="M368" i="9"/>
  <c r="M370" i="9"/>
  <c r="M372" i="9"/>
  <c r="M374" i="9"/>
  <c r="M376" i="9"/>
  <c r="M378" i="9"/>
  <c r="M380" i="9"/>
  <c r="M382" i="9"/>
  <c r="M438" i="9"/>
  <c r="M442" i="9"/>
  <c r="M446" i="9"/>
  <c r="M454" i="9"/>
  <c r="M462" i="9"/>
  <c r="M470" i="9"/>
  <c r="AK8" i="9" l="1"/>
  <c r="AK10" i="9"/>
  <c r="AK12" i="9"/>
  <c r="AK5" i="9"/>
  <c r="N6" i="9"/>
  <c r="N7" i="9"/>
  <c r="N273" i="9"/>
  <c r="I273" i="9" s="1"/>
  <c r="N21" i="9"/>
  <c r="I21" i="9" s="1"/>
  <c r="N37" i="9"/>
  <c r="I37" i="9" s="1"/>
  <c r="N176" i="9"/>
  <c r="I176" i="9" s="1"/>
  <c r="N5" i="9"/>
  <c r="N2" i="9"/>
  <c r="I2" i="9" s="1"/>
  <c r="N181" i="9"/>
  <c r="I181" i="9" s="1"/>
  <c r="N91" i="9"/>
  <c r="I91" i="9" s="1"/>
  <c r="AH2" i="9"/>
  <c r="AK2" i="9" s="1"/>
  <c r="N235" i="9"/>
  <c r="I235" i="9" s="1"/>
  <c r="N187" i="9"/>
  <c r="I187" i="9" s="1"/>
  <c r="N42" i="9"/>
  <c r="I42" i="9" s="1"/>
  <c r="N32" i="9"/>
  <c r="I32" i="9" s="1"/>
  <c r="N16" i="9"/>
  <c r="I16" i="9" s="1"/>
  <c r="N31" i="9"/>
  <c r="I31" i="9" s="1"/>
  <c r="N30" i="9"/>
  <c r="I30" i="9" s="1"/>
  <c r="N23" i="9"/>
  <c r="I23" i="9" s="1"/>
  <c r="N27" i="9"/>
  <c r="I27" i="9" s="1"/>
  <c r="N25" i="9"/>
  <c r="I25" i="9" s="1"/>
  <c r="N9" i="9"/>
  <c r="I9" i="9" s="1"/>
  <c r="N4" i="9"/>
  <c r="I4" i="9" s="1"/>
  <c r="N34" i="9"/>
  <c r="I34" i="9" s="1"/>
  <c r="N28" i="9"/>
  <c r="I28" i="9" s="1"/>
  <c r="N12" i="9"/>
  <c r="I12" i="9" s="1"/>
  <c r="N378" i="9"/>
  <c r="I378" i="9" s="1"/>
  <c r="N370" i="9"/>
  <c r="I370" i="9" s="1"/>
  <c r="N362" i="9"/>
  <c r="I362" i="9" s="1"/>
  <c r="N351" i="9"/>
  <c r="I351" i="9" s="1"/>
  <c r="N157" i="9"/>
  <c r="I157" i="9" s="1"/>
  <c r="N40" i="9"/>
  <c r="I40" i="9" s="1"/>
  <c r="N29" i="9"/>
  <c r="I29" i="9" s="1"/>
  <c r="N13" i="9"/>
  <c r="I13" i="9" s="1"/>
  <c r="N26" i="9"/>
  <c r="I26" i="9" s="1"/>
  <c r="N19" i="9"/>
  <c r="I19" i="9" s="1"/>
  <c r="N18" i="9"/>
  <c r="I18" i="9" s="1"/>
  <c r="N36" i="9"/>
  <c r="I36" i="9" s="1"/>
  <c r="N20" i="9"/>
  <c r="I20" i="9" s="1"/>
  <c r="N35" i="9"/>
  <c r="I35" i="9" s="1"/>
  <c r="N11" i="9"/>
  <c r="I11" i="9" s="1"/>
  <c r="N38" i="9"/>
  <c r="I38" i="9" s="1"/>
  <c r="N477" i="9"/>
  <c r="I477" i="9" s="1"/>
  <c r="N469" i="9"/>
  <c r="I469" i="9" s="1"/>
  <c r="N222" i="9"/>
  <c r="I222" i="9" s="1"/>
  <c r="N214" i="9"/>
  <c r="I214" i="9" s="1"/>
  <c r="N154" i="9"/>
  <c r="I154" i="9" s="1"/>
  <c r="N75" i="9"/>
  <c r="I75" i="9" s="1"/>
  <c r="N70" i="9"/>
  <c r="I70" i="9" s="1"/>
  <c r="N62" i="9"/>
  <c r="I62" i="9" s="1"/>
  <c r="N54" i="9"/>
  <c r="I54" i="9" s="1"/>
  <c r="N46" i="9"/>
  <c r="I46" i="9" s="1"/>
  <c r="N3" i="9"/>
  <c r="I3" i="9" s="1"/>
  <c r="N24" i="9"/>
  <c r="I24" i="9" s="1"/>
  <c r="N8" i="9"/>
  <c r="I8" i="9" s="1"/>
  <c r="N15" i="9"/>
  <c r="I15" i="9" s="1"/>
  <c r="N39" i="9"/>
  <c r="I39" i="9" s="1"/>
  <c r="N10" i="9"/>
  <c r="I10" i="9" s="1"/>
  <c r="N33" i="9"/>
  <c r="I33" i="9" s="1"/>
  <c r="N17" i="9"/>
  <c r="I17" i="9" s="1"/>
  <c r="N22" i="9"/>
  <c r="I22" i="9" s="1"/>
  <c r="N447" i="9"/>
  <c r="I447" i="9" s="1"/>
  <c r="N317" i="9"/>
  <c r="I317" i="9" s="1"/>
  <c r="N271" i="9"/>
  <c r="I271" i="9" s="1"/>
  <c r="N241" i="9"/>
  <c r="I241" i="9" s="1"/>
  <c r="N206" i="9"/>
  <c r="I206" i="9" s="1"/>
  <c r="N277" i="9"/>
  <c r="I277" i="9" s="1"/>
  <c r="N284" i="9"/>
  <c r="I284" i="9" s="1"/>
  <c r="N219" i="9"/>
  <c r="I219" i="9" s="1"/>
  <c r="N107" i="9"/>
  <c r="I107" i="9" s="1"/>
  <c r="N130" i="9"/>
  <c r="I130" i="9" s="1"/>
  <c r="N165" i="9"/>
  <c r="I165" i="9" s="1"/>
  <c r="N133" i="9"/>
  <c r="I133" i="9" s="1"/>
  <c r="N45" i="9"/>
  <c r="I45" i="9" s="1"/>
  <c r="N446" i="9"/>
  <c r="I446" i="9" s="1"/>
  <c r="N335" i="9"/>
  <c r="I335" i="9" s="1"/>
  <c r="N303" i="9"/>
  <c r="I303" i="9" s="1"/>
  <c r="N321" i="9"/>
  <c r="I321" i="9" s="1"/>
  <c r="N295" i="9"/>
  <c r="I295" i="9" s="1"/>
  <c r="N263" i="9"/>
  <c r="I263" i="9" s="1"/>
  <c r="N230" i="9"/>
  <c r="I230" i="9" s="1"/>
  <c r="N192" i="9"/>
  <c r="I192" i="9" s="1"/>
  <c r="N245" i="9"/>
  <c r="I245" i="9" s="1"/>
  <c r="N252" i="9"/>
  <c r="I252" i="9" s="1"/>
  <c r="N198" i="9"/>
  <c r="I198" i="9" s="1"/>
  <c r="N109" i="9"/>
  <c r="I109" i="9" s="1"/>
  <c r="N141" i="9"/>
  <c r="I141" i="9" s="1"/>
  <c r="N287" i="9"/>
  <c r="I287" i="9" s="1"/>
  <c r="N255" i="9"/>
  <c r="I255" i="9" s="1"/>
  <c r="N305" i="9"/>
  <c r="I305" i="9" s="1"/>
  <c r="N272" i="9"/>
  <c r="I272" i="9" s="1"/>
  <c r="N149" i="9"/>
  <c r="I149" i="9" s="1"/>
  <c r="N117" i="9"/>
  <c r="I117" i="9" s="1"/>
  <c r="N92" i="9"/>
  <c r="I92" i="9" s="1"/>
  <c r="N311" i="9"/>
  <c r="I311" i="9" s="1"/>
  <c r="N279" i="9"/>
  <c r="I279" i="9" s="1"/>
  <c r="N247" i="9"/>
  <c r="I247" i="9" s="1"/>
  <c r="N309" i="9"/>
  <c r="I309" i="9" s="1"/>
  <c r="N285" i="9"/>
  <c r="I285" i="9" s="1"/>
  <c r="N125" i="9"/>
  <c r="I125" i="9" s="1"/>
  <c r="N44" i="9"/>
  <c r="I44" i="9" s="1"/>
  <c r="N14" i="9"/>
  <c r="I14" i="9" s="1"/>
  <c r="N460" i="9"/>
  <c r="I460" i="9" s="1"/>
  <c r="N464" i="9"/>
  <c r="I464" i="9" s="1"/>
  <c r="N421" i="9"/>
  <c r="I421" i="9" s="1"/>
  <c r="N389" i="9"/>
  <c r="I389" i="9" s="1"/>
  <c r="N383" i="9"/>
  <c r="I383" i="9" s="1"/>
  <c r="N373" i="9"/>
  <c r="I373" i="9" s="1"/>
  <c r="N423" i="9"/>
  <c r="I423" i="9" s="1"/>
  <c r="N337" i="9"/>
  <c r="I337" i="9" s="1"/>
  <c r="N377" i="9"/>
  <c r="I377" i="9" s="1"/>
  <c r="N322" i="9"/>
  <c r="I322" i="9" s="1"/>
  <c r="N122" i="9"/>
  <c r="I122" i="9" s="1"/>
  <c r="N213" i="9"/>
  <c r="I213" i="9" s="1"/>
  <c r="N408" i="9"/>
  <c r="I408" i="9" s="1"/>
  <c r="N440" i="9"/>
  <c r="I440" i="9" s="1"/>
  <c r="N301" i="9"/>
  <c r="I301" i="9" s="1"/>
  <c r="N98" i="9"/>
  <c r="I98" i="9" s="1"/>
  <c r="N57" i="9"/>
  <c r="I57" i="9" s="1"/>
  <c r="N468" i="9"/>
  <c r="I468" i="9" s="1"/>
  <c r="N466" i="9"/>
  <c r="I466" i="9" s="1"/>
  <c r="N368" i="9"/>
  <c r="I368" i="9" s="1"/>
  <c r="N433" i="9"/>
  <c r="I433" i="9" s="1"/>
  <c r="N396" i="9"/>
  <c r="I396" i="9" s="1"/>
  <c r="N402" i="9"/>
  <c r="I402" i="9" s="1"/>
  <c r="N331" i="9"/>
  <c r="I331" i="9" s="1"/>
  <c r="N390" i="9"/>
  <c r="I390" i="9" s="1"/>
  <c r="N328" i="9"/>
  <c r="I328" i="9" s="1"/>
  <c r="N371" i="9"/>
  <c r="I371" i="9" s="1"/>
  <c r="N313" i="9"/>
  <c r="I313" i="9" s="1"/>
  <c r="N240" i="9"/>
  <c r="I240" i="9" s="1"/>
  <c r="N361" i="9"/>
  <c r="I361" i="9" s="1"/>
  <c r="N310" i="9"/>
  <c r="I310" i="9" s="1"/>
  <c r="N302" i="9"/>
  <c r="I302" i="9" s="1"/>
  <c r="N294" i="9"/>
  <c r="I294" i="9" s="1"/>
  <c r="N286" i="9"/>
  <c r="I286" i="9" s="1"/>
  <c r="N278" i="9"/>
  <c r="I278" i="9" s="1"/>
  <c r="N270" i="9"/>
  <c r="I270" i="9" s="1"/>
  <c r="N262" i="9"/>
  <c r="I262" i="9" s="1"/>
  <c r="N254" i="9"/>
  <c r="I254" i="9" s="1"/>
  <c r="N246" i="9"/>
  <c r="I246" i="9" s="1"/>
  <c r="N346" i="9"/>
  <c r="I346" i="9" s="1"/>
  <c r="N236" i="9"/>
  <c r="I236" i="9" s="1"/>
  <c r="N292" i="9"/>
  <c r="I292" i="9" s="1"/>
  <c r="N260" i="9"/>
  <c r="I260" i="9" s="1"/>
  <c r="N239" i="9"/>
  <c r="I239" i="9" s="1"/>
  <c r="N228" i="9"/>
  <c r="I228" i="9" s="1"/>
  <c r="N220" i="9"/>
  <c r="I220" i="9" s="1"/>
  <c r="N212" i="9"/>
  <c r="I212" i="9" s="1"/>
  <c r="N202" i="9"/>
  <c r="I202" i="9" s="1"/>
  <c r="N188" i="9"/>
  <c r="I188" i="9" s="1"/>
  <c r="N170" i="9"/>
  <c r="I170" i="9" s="1"/>
  <c r="N296" i="9"/>
  <c r="I296" i="9" s="1"/>
  <c r="N264" i="9"/>
  <c r="I264" i="9" s="1"/>
  <c r="N237" i="9"/>
  <c r="I237" i="9" s="1"/>
  <c r="N316" i="9"/>
  <c r="I316" i="9" s="1"/>
  <c r="N281" i="9"/>
  <c r="I281" i="9" s="1"/>
  <c r="N249" i="9"/>
  <c r="I249" i="9" s="1"/>
  <c r="N231" i="9"/>
  <c r="I231" i="9" s="1"/>
  <c r="N215" i="9"/>
  <c r="I215" i="9" s="1"/>
  <c r="N197" i="9"/>
  <c r="I197" i="9" s="1"/>
  <c r="N175" i="9"/>
  <c r="I175" i="9" s="1"/>
  <c r="N102" i="9"/>
  <c r="I102" i="9" s="1"/>
  <c r="N86" i="9"/>
  <c r="I86" i="9" s="1"/>
  <c r="N186" i="9"/>
  <c r="I186" i="9" s="1"/>
  <c r="N150" i="9"/>
  <c r="I150" i="9" s="1"/>
  <c r="N126" i="9"/>
  <c r="I126" i="9" s="1"/>
  <c r="N101" i="9"/>
  <c r="I101" i="9" s="1"/>
  <c r="N269" i="9"/>
  <c r="I269" i="9" s="1"/>
  <c r="N178" i="9"/>
  <c r="I178" i="9" s="1"/>
  <c r="N164" i="9"/>
  <c r="I164" i="9" s="1"/>
  <c r="N156" i="9"/>
  <c r="I156" i="9" s="1"/>
  <c r="N148" i="9"/>
  <c r="I148" i="9" s="1"/>
  <c r="N140" i="9"/>
  <c r="I140" i="9" s="1"/>
  <c r="N132" i="9"/>
  <c r="I132" i="9" s="1"/>
  <c r="N124" i="9"/>
  <c r="I124" i="9" s="1"/>
  <c r="N116" i="9"/>
  <c r="I116" i="9" s="1"/>
  <c r="N84" i="9"/>
  <c r="I84" i="9" s="1"/>
  <c r="N68" i="9"/>
  <c r="I68" i="9" s="1"/>
  <c r="N60" i="9"/>
  <c r="I60" i="9" s="1"/>
  <c r="N52" i="9"/>
  <c r="I52" i="9" s="1"/>
  <c r="N473" i="9"/>
  <c r="I473" i="9" s="1"/>
  <c r="N167" i="9"/>
  <c r="I167" i="9" s="1"/>
  <c r="N139" i="9"/>
  <c r="I139" i="9" s="1"/>
  <c r="N106" i="9"/>
  <c r="I106" i="9" s="1"/>
  <c r="N253" i="9"/>
  <c r="I253" i="9" s="1"/>
  <c r="N225" i="9"/>
  <c r="I225" i="9" s="1"/>
  <c r="N209" i="9"/>
  <c r="I209" i="9" s="1"/>
  <c r="N189" i="9"/>
  <c r="I189" i="9" s="1"/>
  <c r="N168" i="9"/>
  <c r="I168" i="9" s="1"/>
  <c r="N412" i="9"/>
  <c r="I412" i="9" s="1"/>
  <c r="N428" i="9"/>
  <c r="I428" i="9" s="1"/>
  <c r="N441" i="9"/>
  <c r="I441" i="9" s="1"/>
  <c r="N422" i="9"/>
  <c r="I422" i="9" s="1"/>
  <c r="N444" i="9"/>
  <c r="I444" i="9" s="1"/>
  <c r="N195" i="9"/>
  <c r="I195" i="9" s="1"/>
  <c r="N155" i="9"/>
  <c r="I155" i="9" s="1"/>
  <c r="N131" i="9"/>
  <c r="I131" i="9" s="1"/>
  <c r="N90" i="9"/>
  <c r="I90" i="9" s="1"/>
  <c r="N79" i="9"/>
  <c r="I79" i="9" s="1"/>
  <c r="N103" i="9"/>
  <c r="I103" i="9" s="1"/>
  <c r="N71" i="9"/>
  <c r="I71" i="9" s="1"/>
  <c r="N55" i="9"/>
  <c r="I55" i="9" s="1"/>
  <c r="N73" i="9"/>
  <c r="I73" i="9" s="1"/>
  <c r="N111" i="9"/>
  <c r="I111" i="9" s="1"/>
  <c r="N41" i="9"/>
  <c r="I41" i="9" s="1"/>
  <c r="N474" i="9"/>
  <c r="I474" i="9" s="1"/>
  <c r="N443" i="9"/>
  <c r="I443" i="9" s="1"/>
  <c r="N397" i="9"/>
  <c r="I397" i="9" s="1"/>
  <c r="N415" i="9"/>
  <c r="I415" i="9" s="1"/>
  <c r="N403" i="9"/>
  <c r="I403" i="9" s="1"/>
  <c r="N332" i="9"/>
  <c r="I332" i="9" s="1"/>
  <c r="N379" i="9"/>
  <c r="I379" i="9" s="1"/>
  <c r="N185" i="9"/>
  <c r="I185" i="9" s="1"/>
  <c r="N256" i="9"/>
  <c r="I256" i="9" s="1"/>
  <c r="N190" i="9"/>
  <c r="I190" i="9" s="1"/>
  <c r="N424" i="9"/>
  <c r="I424" i="9" s="1"/>
  <c r="N434" i="9"/>
  <c r="I434" i="9" s="1"/>
  <c r="N138" i="9"/>
  <c r="I138" i="9" s="1"/>
  <c r="N105" i="9"/>
  <c r="I105" i="9" s="1"/>
  <c r="N81" i="9"/>
  <c r="I81" i="9" s="1"/>
  <c r="N95" i="9"/>
  <c r="I95" i="9" s="1"/>
  <c r="N80" i="9"/>
  <c r="I80" i="9" s="1"/>
  <c r="N442" i="9"/>
  <c r="I442" i="9" s="1"/>
  <c r="N445" i="9"/>
  <c r="I445" i="9" s="1"/>
  <c r="N376" i="9"/>
  <c r="I376" i="9" s="1"/>
  <c r="N465" i="9"/>
  <c r="I465" i="9" s="1"/>
  <c r="N404" i="9"/>
  <c r="I404" i="9" s="1"/>
  <c r="N456" i="9"/>
  <c r="I456" i="9" s="1"/>
  <c r="N347" i="9"/>
  <c r="I347" i="9" s="1"/>
  <c r="N435" i="9"/>
  <c r="I435" i="9" s="1"/>
  <c r="N344" i="9"/>
  <c r="I344" i="9" s="1"/>
  <c r="N349" i="9"/>
  <c r="I349" i="9" s="1"/>
  <c r="N462" i="9"/>
  <c r="I462" i="9" s="1"/>
  <c r="N463" i="9"/>
  <c r="I463" i="9" s="1"/>
  <c r="N478" i="9"/>
  <c r="I478" i="9" s="1"/>
  <c r="N458" i="9"/>
  <c r="I458" i="9" s="1"/>
  <c r="N382" i="9"/>
  <c r="I382" i="9" s="1"/>
  <c r="N374" i="9"/>
  <c r="I374" i="9" s="1"/>
  <c r="N366" i="9"/>
  <c r="I366" i="9" s="1"/>
  <c r="N358" i="9"/>
  <c r="I358" i="9" s="1"/>
  <c r="N451" i="9"/>
  <c r="I451" i="9" s="1"/>
  <c r="N429" i="9"/>
  <c r="I429" i="9" s="1"/>
  <c r="N413" i="9"/>
  <c r="I413" i="9" s="1"/>
  <c r="N401" i="9"/>
  <c r="I401" i="9" s="1"/>
  <c r="N393" i="9"/>
  <c r="I393" i="9" s="1"/>
  <c r="N385" i="9"/>
  <c r="I385" i="9" s="1"/>
  <c r="N439" i="9"/>
  <c r="I439" i="9" s="1"/>
  <c r="N399" i="9"/>
  <c r="I399" i="9" s="1"/>
  <c r="N367" i="9"/>
  <c r="I367" i="9" s="1"/>
  <c r="N343" i="9"/>
  <c r="I343" i="9" s="1"/>
  <c r="N327" i="9"/>
  <c r="I327" i="9" s="1"/>
  <c r="N459" i="9"/>
  <c r="I459" i="9" s="1"/>
  <c r="N419" i="9"/>
  <c r="I419" i="9" s="1"/>
  <c r="N387" i="9"/>
  <c r="I387" i="9" s="1"/>
  <c r="N357" i="9"/>
  <c r="I357" i="9" s="1"/>
  <c r="N340" i="9"/>
  <c r="I340" i="9" s="1"/>
  <c r="N324" i="9"/>
  <c r="I324" i="9" s="1"/>
  <c r="N394" i="9"/>
  <c r="I394" i="9" s="1"/>
  <c r="N363" i="9"/>
  <c r="I363" i="9" s="1"/>
  <c r="N345" i="9"/>
  <c r="I345" i="9" s="1"/>
  <c r="N329" i="9"/>
  <c r="I329" i="9" s="1"/>
  <c r="N411" i="9"/>
  <c r="I411" i="9" s="1"/>
  <c r="N398" i="9"/>
  <c r="I398" i="9" s="1"/>
  <c r="N342" i="9"/>
  <c r="I342" i="9" s="1"/>
  <c r="N307" i="9"/>
  <c r="I307" i="9" s="1"/>
  <c r="N299" i="9"/>
  <c r="I299" i="9" s="1"/>
  <c r="N291" i="9"/>
  <c r="I291" i="9" s="1"/>
  <c r="N283" i="9"/>
  <c r="I283" i="9" s="1"/>
  <c r="N275" i="9"/>
  <c r="I275" i="9" s="1"/>
  <c r="N267" i="9"/>
  <c r="I267" i="9" s="1"/>
  <c r="N259" i="9"/>
  <c r="I259" i="9" s="1"/>
  <c r="N251" i="9"/>
  <c r="I251" i="9" s="1"/>
  <c r="N243" i="9"/>
  <c r="I243" i="9" s="1"/>
  <c r="N330" i="9"/>
  <c r="I330" i="9" s="1"/>
  <c r="N350" i="9"/>
  <c r="I350" i="9" s="1"/>
  <c r="N289" i="9"/>
  <c r="I289" i="9" s="1"/>
  <c r="N257" i="9"/>
  <c r="I257" i="9" s="1"/>
  <c r="N234" i="9"/>
  <c r="I234" i="9" s="1"/>
  <c r="N226" i="9"/>
  <c r="I226" i="9" s="1"/>
  <c r="N218" i="9"/>
  <c r="I218" i="9" s="1"/>
  <c r="N210" i="9"/>
  <c r="I210" i="9" s="1"/>
  <c r="N200" i="9"/>
  <c r="I200" i="9" s="1"/>
  <c r="N184" i="9"/>
  <c r="I184" i="9" s="1"/>
  <c r="N334" i="9"/>
  <c r="I334" i="9" s="1"/>
  <c r="N293" i="9"/>
  <c r="I293" i="9" s="1"/>
  <c r="N261" i="9"/>
  <c r="I261" i="9" s="1"/>
  <c r="N205" i="9"/>
  <c r="I205" i="9" s="1"/>
  <c r="N300" i="9"/>
  <c r="I300" i="9" s="1"/>
  <c r="N268" i="9"/>
  <c r="I268" i="9" s="1"/>
  <c r="N204" i="9"/>
  <c r="I204" i="9" s="1"/>
  <c r="N227" i="9"/>
  <c r="I227" i="9" s="1"/>
  <c r="N211" i="9"/>
  <c r="I211" i="9" s="1"/>
  <c r="N191" i="9"/>
  <c r="I191" i="9" s="1"/>
  <c r="N115" i="9"/>
  <c r="I115" i="9" s="1"/>
  <c r="N99" i="9"/>
  <c r="I99" i="9" s="1"/>
  <c r="N83" i="9"/>
  <c r="I83" i="9" s="1"/>
  <c r="N163" i="9"/>
  <c r="I163" i="9" s="1"/>
  <c r="N143" i="9"/>
  <c r="I143" i="9" s="1"/>
  <c r="N119" i="9"/>
  <c r="I119" i="9" s="1"/>
  <c r="N82" i="9"/>
  <c r="I82" i="9" s="1"/>
  <c r="N194" i="9"/>
  <c r="I194" i="9" s="1"/>
  <c r="N177" i="9"/>
  <c r="I177" i="9" s="1"/>
  <c r="N161" i="9"/>
  <c r="I161" i="9" s="1"/>
  <c r="N153" i="9"/>
  <c r="I153" i="9" s="1"/>
  <c r="N145" i="9"/>
  <c r="I145" i="9" s="1"/>
  <c r="N137" i="9"/>
  <c r="I137" i="9" s="1"/>
  <c r="N129" i="9"/>
  <c r="I129" i="9" s="1"/>
  <c r="N121" i="9"/>
  <c r="I121" i="9" s="1"/>
  <c r="N108" i="9"/>
  <c r="I108" i="9" s="1"/>
  <c r="N76" i="9"/>
  <c r="I76" i="9" s="1"/>
  <c r="N66" i="9"/>
  <c r="I66" i="9" s="1"/>
  <c r="N58" i="9"/>
  <c r="I58" i="9" s="1"/>
  <c r="N50" i="9"/>
  <c r="I50" i="9" s="1"/>
  <c r="N369" i="9"/>
  <c r="I369" i="9" s="1"/>
  <c r="N162" i="9"/>
  <c r="I162" i="9" s="1"/>
  <c r="N134" i="9"/>
  <c r="I134" i="9" s="1"/>
  <c r="N93" i="9"/>
  <c r="I93" i="9" s="1"/>
  <c r="N238" i="9"/>
  <c r="I238" i="9" s="1"/>
  <c r="N221" i="9"/>
  <c r="I221" i="9" s="1"/>
  <c r="N203" i="9"/>
  <c r="I203" i="9" s="1"/>
  <c r="N183" i="9"/>
  <c r="I183" i="9" s="1"/>
  <c r="N166" i="9"/>
  <c r="I166" i="9" s="1"/>
  <c r="N416" i="9"/>
  <c r="I416" i="9" s="1"/>
  <c r="N432" i="9"/>
  <c r="I432" i="9" s="1"/>
  <c r="N410" i="9"/>
  <c r="I410" i="9" s="1"/>
  <c r="N426" i="9"/>
  <c r="I426" i="9" s="1"/>
  <c r="N475" i="9"/>
  <c r="I475" i="9" s="1"/>
  <c r="N179" i="9"/>
  <c r="I179" i="9" s="1"/>
  <c r="N147" i="9"/>
  <c r="I147" i="9" s="1"/>
  <c r="N123" i="9"/>
  <c r="I123" i="9" s="1"/>
  <c r="N85" i="9"/>
  <c r="I85" i="9" s="1"/>
  <c r="N51" i="9"/>
  <c r="I51" i="9" s="1"/>
  <c r="N65" i="9"/>
  <c r="I65" i="9" s="1"/>
  <c r="N97" i="9"/>
  <c r="I97" i="9" s="1"/>
  <c r="N67" i="9"/>
  <c r="I67" i="9" s="1"/>
  <c r="N47" i="9"/>
  <c r="I47" i="9" s="1"/>
  <c r="N61" i="9"/>
  <c r="I61" i="9" s="1"/>
  <c r="N112" i="9"/>
  <c r="I112" i="9" s="1"/>
  <c r="N89" i="9"/>
  <c r="I89" i="9" s="1"/>
  <c r="N467" i="9"/>
  <c r="I467" i="9" s="1"/>
  <c r="N405" i="9"/>
  <c r="I405" i="9" s="1"/>
  <c r="N472" i="9"/>
  <c r="I472" i="9" s="1"/>
  <c r="N437" i="9"/>
  <c r="I437" i="9" s="1"/>
  <c r="N348" i="9"/>
  <c r="I348" i="9" s="1"/>
  <c r="N353" i="9"/>
  <c r="I353" i="9" s="1"/>
  <c r="N338" i="9"/>
  <c r="I338" i="9" s="1"/>
  <c r="N318" i="9"/>
  <c r="I318" i="9" s="1"/>
  <c r="N146" i="9"/>
  <c r="I146" i="9" s="1"/>
  <c r="N229" i="9"/>
  <c r="I229" i="9" s="1"/>
  <c r="N172" i="9"/>
  <c r="I172" i="9" s="1"/>
  <c r="N418" i="9"/>
  <c r="I418" i="9" s="1"/>
  <c r="N159" i="9"/>
  <c r="I159" i="9" s="1"/>
  <c r="N88" i="9"/>
  <c r="I88" i="9" s="1"/>
  <c r="N113" i="9"/>
  <c r="I113" i="9" s="1"/>
  <c r="N59" i="9"/>
  <c r="I59" i="9" s="1"/>
  <c r="N470" i="9"/>
  <c r="I470" i="9" s="1"/>
  <c r="N455" i="9"/>
  <c r="I455" i="9" s="1"/>
  <c r="N448" i="9"/>
  <c r="I448" i="9" s="1"/>
  <c r="N360" i="9"/>
  <c r="I360" i="9" s="1"/>
  <c r="N417" i="9"/>
  <c r="I417" i="9" s="1"/>
  <c r="N388" i="9"/>
  <c r="I388" i="9" s="1"/>
  <c r="N375" i="9"/>
  <c r="I375" i="9" s="1"/>
  <c r="N315" i="9"/>
  <c r="I315" i="9" s="1"/>
  <c r="N365" i="9"/>
  <c r="I365" i="9" s="1"/>
  <c r="N407" i="9"/>
  <c r="I407" i="9" s="1"/>
  <c r="N333" i="9"/>
  <c r="I333" i="9" s="1"/>
  <c r="N438" i="9"/>
  <c r="I438" i="9" s="1"/>
  <c r="N453" i="9"/>
  <c r="I453" i="9" s="1"/>
  <c r="N454" i="9"/>
  <c r="I454" i="9" s="1"/>
  <c r="N471" i="9"/>
  <c r="I471" i="9" s="1"/>
  <c r="N461" i="9"/>
  <c r="I461" i="9" s="1"/>
  <c r="N452" i="9"/>
  <c r="I452" i="9" s="1"/>
  <c r="N476" i="9"/>
  <c r="I476" i="9" s="1"/>
  <c r="N450" i="9"/>
  <c r="I450" i="9" s="1"/>
  <c r="N380" i="9"/>
  <c r="I380" i="9" s="1"/>
  <c r="N372" i="9"/>
  <c r="I372" i="9" s="1"/>
  <c r="N364" i="9"/>
  <c r="I364" i="9" s="1"/>
  <c r="N356" i="9"/>
  <c r="I356" i="9" s="1"/>
  <c r="N449" i="9"/>
  <c r="I449" i="9" s="1"/>
  <c r="N425" i="9"/>
  <c r="I425" i="9" s="1"/>
  <c r="N409" i="9"/>
  <c r="I409" i="9" s="1"/>
  <c r="N400" i="9"/>
  <c r="I400" i="9" s="1"/>
  <c r="N392" i="9"/>
  <c r="I392" i="9" s="1"/>
  <c r="N384" i="9"/>
  <c r="I384" i="9" s="1"/>
  <c r="N431" i="9"/>
  <c r="I431" i="9" s="1"/>
  <c r="N386" i="9"/>
  <c r="I386" i="9" s="1"/>
  <c r="N359" i="9"/>
  <c r="I359" i="9" s="1"/>
  <c r="N339" i="9"/>
  <c r="I339" i="9" s="1"/>
  <c r="N323" i="9"/>
  <c r="I323" i="9" s="1"/>
  <c r="N457" i="9"/>
  <c r="I457" i="9" s="1"/>
  <c r="N406" i="9"/>
  <c r="I406" i="9" s="1"/>
  <c r="N381" i="9"/>
  <c r="I381" i="9" s="1"/>
  <c r="N352" i="9"/>
  <c r="I352" i="9" s="1"/>
  <c r="N336" i="9"/>
  <c r="I336" i="9" s="1"/>
  <c r="N319" i="9"/>
  <c r="I319" i="9" s="1"/>
  <c r="N391" i="9"/>
  <c r="I391" i="9" s="1"/>
  <c r="N355" i="9"/>
  <c r="I355" i="9" s="1"/>
  <c r="N341" i="9"/>
  <c r="I341" i="9" s="1"/>
  <c r="N325" i="9"/>
  <c r="I325" i="9" s="1"/>
  <c r="N354" i="9"/>
  <c r="I354" i="9" s="1"/>
  <c r="N395" i="9"/>
  <c r="I395" i="9" s="1"/>
  <c r="N326" i="9"/>
  <c r="I326" i="9" s="1"/>
  <c r="N306" i="9"/>
  <c r="I306" i="9" s="1"/>
  <c r="N298" i="9"/>
  <c r="I298" i="9" s="1"/>
  <c r="N290" i="9"/>
  <c r="I290" i="9" s="1"/>
  <c r="N282" i="9"/>
  <c r="I282" i="9" s="1"/>
  <c r="N274" i="9"/>
  <c r="I274" i="9" s="1"/>
  <c r="N266" i="9"/>
  <c r="I266" i="9" s="1"/>
  <c r="N258" i="9"/>
  <c r="I258" i="9" s="1"/>
  <c r="N250" i="9"/>
  <c r="I250" i="9" s="1"/>
  <c r="N242" i="9"/>
  <c r="I242" i="9" s="1"/>
  <c r="N320" i="9"/>
  <c r="I320" i="9" s="1"/>
  <c r="N308" i="9"/>
  <c r="I308" i="9" s="1"/>
  <c r="N276" i="9"/>
  <c r="I276" i="9" s="1"/>
  <c r="N244" i="9"/>
  <c r="I244" i="9" s="1"/>
  <c r="N232" i="9"/>
  <c r="I232" i="9" s="1"/>
  <c r="N224" i="9"/>
  <c r="I224" i="9" s="1"/>
  <c r="N216" i="9"/>
  <c r="I216" i="9" s="1"/>
  <c r="N208" i="9"/>
  <c r="I208" i="9" s="1"/>
  <c r="N196" i="9"/>
  <c r="I196" i="9" s="1"/>
  <c r="N180" i="9"/>
  <c r="I180" i="9" s="1"/>
  <c r="N312" i="9"/>
  <c r="I312" i="9" s="1"/>
  <c r="N280" i="9"/>
  <c r="I280" i="9" s="1"/>
  <c r="N248" i="9"/>
  <c r="I248" i="9" s="1"/>
  <c r="N201" i="9"/>
  <c r="I201" i="9" s="1"/>
  <c r="N297" i="9"/>
  <c r="I297" i="9" s="1"/>
  <c r="N265" i="9"/>
  <c r="I265" i="9" s="1"/>
  <c r="N288" i="9"/>
  <c r="I288" i="9" s="1"/>
  <c r="N223" i="9"/>
  <c r="I223" i="9" s="1"/>
  <c r="N207" i="9"/>
  <c r="I207" i="9" s="1"/>
  <c r="N182" i="9"/>
  <c r="I182" i="9" s="1"/>
  <c r="N110" i="9"/>
  <c r="I110" i="9" s="1"/>
  <c r="N94" i="9"/>
  <c r="I94" i="9" s="1"/>
  <c r="N78" i="9"/>
  <c r="I78" i="9" s="1"/>
  <c r="N158" i="9"/>
  <c r="I158" i="9" s="1"/>
  <c r="N135" i="9"/>
  <c r="I135" i="9" s="1"/>
  <c r="N114" i="9"/>
  <c r="I114" i="9" s="1"/>
  <c r="N77" i="9"/>
  <c r="I77" i="9" s="1"/>
  <c r="N193" i="9"/>
  <c r="I193" i="9" s="1"/>
  <c r="N173" i="9"/>
  <c r="I173" i="9" s="1"/>
  <c r="N160" i="9"/>
  <c r="I160" i="9" s="1"/>
  <c r="N152" i="9"/>
  <c r="I152" i="9" s="1"/>
  <c r="N144" i="9"/>
  <c r="I144" i="9" s="1"/>
  <c r="N136" i="9"/>
  <c r="I136" i="9" s="1"/>
  <c r="N128" i="9"/>
  <c r="I128" i="9" s="1"/>
  <c r="N120" i="9"/>
  <c r="I120" i="9" s="1"/>
  <c r="N100" i="9"/>
  <c r="I100" i="9" s="1"/>
  <c r="N72" i="9"/>
  <c r="I72" i="9" s="1"/>
  <c r="N64" i="9"/>
  <c r="I64" i="9" s="1"/>
  <c r="N56" i="9"/>
  <c r="I56" i="9" s="1"/>
  <c r="N48" i="9"/>
  <c r="I48" i="9" s="1"/>
  <c r="N304" i="9"/>
  <c r="I304" i="9" s="1"/>
  <c r="N151" i="9"/>
  <c r="I151" i="9" s="1"/>
  <c r="N127" i="9"/>
  <c r="I127" i="9" s="1"/>
  <c r="N74" i="9"/>
  <c r="I74" i="9" s="1"/>
  <c r="N233" i="9"/>
  <c r="I233" i="9" s="1"/>
  <c r="N217" i="9"/>
  <c r="I217" i="9" s="1"/>
  <c r="N199" i="9"/>
  <c r="I199" i="9" s="1"/>
  <c r="N174" i="9"/>
  <c r="I174" i="9" s="1"/>
  <c r="N314" i="9"/>
  <c r="I314" i="9" s="1"/>
  <c r="N420" i="9"/>
  <c r="I420" i="9" s="1"/>
  <c r="N436" i="9"/>
  <c r="I436" i="9" s="1"/>
  <c r="N414" i="9"/>
  <c r="I414" i="9" s="1"/>
  <c r="N430" i="9"/>
  <c r="I430" i="9" s="1"/>
  <c r="N427" i="9"/>
  <c r="I427" i="9" s="1"/>
  <c r="N169" i="9"/>
  <c r="I169" i="9" s="1"/>
  <c r="N142" i="9"/>
  <c r="I142" i="9" s="1"/>
  <c r="N118" i="9"/>
  <c r="I118" i="9" s="1"/>
  <c r="N104" i="9"/>
  <c r="I104" i="9" s="1"/>
  <c r="N43" i="9"/>
  <c r="I43" i="9" s="1"/>
  <c r="N53" i="9"/>
  <c r="I53" i="9" s="1"/>
  <c r="N171" i="9"/>
  <c r="I171" i="9" s="1"/>
  <c r="N87" i="9"/>
  <c r="I87" i="9" s="1"/>
  <c r="N63" i="9"/>
  <c r="I63" i="9" s="1"/>
  <c r="N49" i="9"/>
  <c r="I49" i="9" s="1"/>
  <c r="N96" i="9"/>
  <c r="I96" i="9" s="1"/>
  <c r="N69" i="9"/>
  <c r="I69" i="9" s="1"/>
  <c r="AL2" i="9" l="1"/>
  <c r="AG2" i="9" s="1"/>
  <c r="AL3" i="9"/>
  <c r="AG3" i="9" s="1"/>
  <c r="AL54" i="9"/>
  <c r="AG54" i="9" s="1"/>
  <c r="AL74" i="9"/>
  <c r="AG74" i="9" s="1"/>
  <c r="AL90" i="9"/>
  <c r="AG90" i="9" s="1"/>
  <c r="AL111" i="9"/>
  <c r="AG111" i="9" s="1"/>
  <c r="AL143" i="9"/>
  <c r="AG143" i="9" s="1"/>
  <c r="AL181" i="9"/>
  <c r="AG181" i="9" s="1"/>
  <c r="AL147" i="9"/>
  <c r="AG147" i="9" s="1"/>
  <c r="AL232" i="9"/>
  <c r="AG232" i="9" s="1"/>
  <c r="AL155" i="9"/>
  <c r="AG155" i="9" s="1"/>
  <c r="AL151" i="9"/>
  <c r="AG151" i="9" s="1"/>
  <c r="AL219" i="9"/>
  <c r="AG219" i="9" s="1"/>
  <c r="AL334" i="9"/>
  <c r="AG334" i="9" s="1"/>
  <c r="AL362" i="9"/>
  <c r="AG362" i="9" s="1"/>
  <c r="AL399" i="9"/>
  <c r="AG399" i="9" s="1"/>
  <c r="AL191" i="9"/>
  <c r="AG191" i="9" s="1"/>
  <c r="AL368" i="9"/>
  <c r="AG368" i="9" s="1"/>
  <c r="AL423" i="9"/>
  <c r="AG423" i="9" s="1"/>
  <c r="AL95" i="9"/>
  <c r="AG95" i="9" s="1"/>
  <c r="AL114" i="9"/>
  <c r="AG114" i="9" s="1"/>
  <c r="AL212" i="9"/>
  <c r="AG212" i="9" s="1"/>
  <c r="AL204" i="9"/>
  <c r="AG204" i="9" s="1"/>
  <c r="AL333" i="9"/>
  <c r="AG333" i="9" s="1"/>
  <c r="AL380" i="9"/>
  <c r="AG380" i="9" s="1"/>
  <c r="AL454" i="9"/>
  <c r="AG454" i="9" s="1"/>
  <c r="AL433" i="9"/>
  <c r="AG433" i="9" s="1"/>
  <c r="AL467" i="9"/>
  <c r="AG467" i="9" s="1"/>
  <c r="AL21" i="9"/>
  <c r="AG21" i="9" s="1"/>
  <c r="AL55" i="9"/>
  <c r="AG55" i="9" s="1"/>
  <c r="AL58" i="9"/>
  <c r="AG58" i="9" s="1"/>
  <c r="AL98" i="9"/>
  <c r="AG98" i="9" s="1"/>
  <c r="AL107" i="9"/>
  <c r="AG107" i="9" s="1"/>
  <c r="AL105" i="9"/>
  <c r="AG105" i="9" s="1"/>
  <c r="AL101" i="9"/>
  <c r="AG101" i="9" s="1"/>
  <c r="AL202" i="9"/>
  <c r="AG202" i="9" s="1"/>
  <c r="AL186" i="9"/>
  <c r="AG186" i="9" s="1"/>
  <c r="AL161" i="9"/>
  <c r="AG161" i="9" s="1"/>
  <c r="AL296" i="9"/>
  <c r="AG296" i="9" s="1"/>
  <c r="AL248" i="9"/>
  <c r="AG248" i="9" s="1"/>
  <c r="AL245" i="9"/>
  <c r="AG245" i="9" s="1"/>
  <c r="AL273" i="9"/>
  <c r="AG273" i="9" s="1"/>
  <c r="AL279" i="9"/>
  <c r="AG279" i="9" s="1"/>
  <c r="AL277" i="9"/>
  <c r="AG277" i="9" s="1"/>
  <c r="AL289" i="9"/>
  <c r="AG289" i="9" s="1"/>
  <c r="AL417" i="9"/>
  <c r="AG417" i="9" s="1"/>
  <c r="AL384" i="9"/>
  <c r="AG384" i="9" s="1"/>
  <c r="AL369" i="9"/>
  <c r="AG369" i="9" s="1"/>
  <c r="AL455" i="9"/>
  <c r="AG455" i="9" s="1"/>
  <c r="AL468" i="9"/>
  <c r="AG468" i="9" s="1"/>
  <c r="AL420" i="9"/>
  <c r="AG420" i="9" s="1"/>
  <c r="AL469" i="9"/>
  <c r="AG469" i="9" s="1"/>
  <c r="AL458" i="9"/>
  <c r="AG458" i="9" s="1"/>
  <c r="AL11" i="9"/>
  <c r="AG11" i="9" s="1"/>
  <c r="AL75" i="9"/>
  <c r="AG75" i="9" s="1"/>
  <c r="AL227" i="9"/>
  <c r="AG227" i="9" s="1"/>
  <c r="AL122" i="9"/>
  <c r="AG122" i="9" s="1"/>
  <c r="AL262" i="9"/>
  <c r="AG262" i="9" s="1"/>
  <c r="AL275" i="9"/>
  <c r="AG275" i="9" s="1"/>
  <c r="AL403" i="9"/>
  <c r="AG403" i="9" s="1"/>
  <c r="AL477" i="9"/>
  <c r="AG477" i="9" s="1"/>
  <c r="AL449" i="9"/>
  <c r="AG449" i="9" s="1"/>
  <c r="AL478" i="9"/>
  <c r="AG478" i="9" s="1"/>
  <c r="AL31" i="9"/>
  <c r="AG31" i="9" s="1"/>
  <c r="AL85" i="9"/>
  <c r="AG85" i="9" s="1"/>
  <c r="AL6" i="9"/>
  <c r="AG6" i="9" s="1"/>
  <c r="AL67" i="9"/>
  <c r="AG67" i="9" s="1"/>
  <c r="AL145" i="9"/>
  <c r="AG145" i="9" s="1"/>
  <c r="AL34" i="9"/>
  <c r="AG34" i="9" s="1"/>
  <c r="AL126" i="9"/>
  <c r="AG126" i="9" s="1"/>
  <c r="AL222" i="9"/>
  <c r="AG222" i="9" s="1"/>
  <c r="AL205" i="9"/>
  <c r="AG205" i="9" s="1"/>
  <c r="AL234" i="9"/>
  <c r="AG234" i="9" s="1"/>
  <c r="AL128" i="9"/>
  <c r="AG128" i="9" s="1"/>
  <c r="AL271" i="9"/>
  <c r="AG271" i="9" s="1"/>
  <c r="AL292" i="9"/>
  <c r="AG292" i="9" s="1"/>
  <c r="AL140" i="9"/>
  <c r="AG140" i="9" s="1"/>
  <c r="AL316" i="9"/>
  <c r="AG316" i="9" s="1"/>
  <c r="AL327" i="9"/>
  <c r="AG327" i="9" s="1"/>
  <c r="AL341" i="9"/>
  <c r="AG341" i="9" s="1"/>
  <c r="AL302" i="9"/>
  <c r="AG302" i="9" s="1"/>
  <c r="AL419" i="9"/>
  <c r="AG419" i="9" s="1"/>
  <c r="AL398" i="9"/>
  <c r="AG398" i="9" s="1"/>
  <c r="AL473" i="9"/>
  <c r="AG473" i="9" s="1"/>
  <c r="AL356" i="9"/>
  <c r="AG356" i="9" s="1"/>
  <c r="AL441" i="9"/>
  <c r="AG441" i="9" s="1"/>
  <c r="AL410" i="9"/>
  <c r="AG410" i="9" s="1"/>
  <c r="AL474" i="9"/>
  <c r="AG474" i="9" s="1"/>
  <c r="AL27" i="9"/>
  <c r="AG27" i="9" s="1"/>
  <c r="AL59" i="9"/>
  <c r="AG59" i="9" s="1"/>
  <c r="AL133" i="9"/>
  <c r="AG133" i="9" s="1"/>
  <c r="AL159" i="9"/>
  <c r="AG159" i="9" s="1"/>
  <c r="AL263" i="9"/>
  <c r="AG263" i="9" s="1"/>
  <c r="AL311" i="9"/>
  <c r="AG311" i="9" s="1"/>
  <c r="AL319" i="9"/>
  <c r="AG319" i="9" s="1"/>
  <c r="AL25" i="9"/>
  <c r="AG25" i="9" s="1"/>
  <c r="AL73" i="9"/>
  <c r="AG73" i="9" s="1"/>
  <c r="AL65" i="9"/>
  <c r="AG65" i="9" s="1"/>
  <c r="AL12" i="9"/>
  <c r="AG12" i="9" s="1"/>
  <c r="AL121" i="9"/>
  <c r="AG121" i="9" s="1"/>
  <c r="AL123" i="9"/>
  <c r="AG123" i="9" s="1"/>
  <c r="AL110" i="9"/>
  <c r="AG110" i="9" s="1"/>
  <c r="AL210" i="9"/>
  <c r="AG210" i="9" s="1"/>
  <c r="AL193" i="9"/>
  <c r="AG193" i="9" s="1"/>
  <c r="AL196" i="9"/>
  <c r="AG196" i="9" s="1"/>
  <c r="AL312" i="9"/>
  <c r="AG312" i="9" s="1"/>
  <c r="AL256" i="9"/>
  <c r="AG256" i="9" s="1"/>
  <c r="AL261" i="9"/>
  <c r="AG261" i="9" s="1"/>
  <c r="AL305" i="9"/>
  <c r="AG305" i="9" s="1"/>
  <c r="AL308" i="9"/>
  <c r="AG308" i="9" s="1"/>
  <c r="AL293" i="9"/>
  <c r="AG293" i="9" s="1"/>
  <c r="AL303" i="9"/>
  <c r="AG303" i="9" s="1"/>
  <c r="AL361" i="9"/>
  <c r="AG361" i="9" s="1"/>
  <c r="AL395" i="9"/>
  <c r="AG395" i="9" s="1"/>
  <c r="AL336" i="9"/>
  <c r="AG336" i="9" s="1"/>
  <c r="AL463" i="9"/>
  <c r="AG463" i="9" s="1"/>
  <c r="AL342" i="9"/>
  <c r="AG342" i="9" s="1"/>
  <c r="AL432" i="9"/>
  <c r="AG432" i="9" s="1"/>
  <c r="AL332" i="9"/>
  <c r="AG332" i="9" s="1"/>
  <c r="AL466" i="9"/>
  <c r="AG466" i="9" s="1"/>
  <c r="AL33" i="9"/>
  <c r="AG33" i="9" s="1"/>
  <c r="AL62" i="9"/>
  <c r="AG62" i="9" s="1"/>
  <c r="AL78" i="9"/>
  <c r="AG78" i="9" s="1"/>
  <c r="AL41" i="9"/>
  <c r="AG41" i="9" s="1"/>
  <c r="AL116" i="9"/>
  <c r="AG116" i="9" s="1"/>
  <c r="AL157" i="9"/>
  <c r="AG157" i="9" s="1"/>
  <c r="AL100" i="9"/>
  <c r="AG100" i="9" s="1"/>
  <c r="AL171" i="9"/>
  <c r="AG171" i="9" s="1"/>
  <c r="AL179" i="9"/>
  <c r="AG179" i="9" s="1"/>
  <c r="AL203" i="9"/>
  <c r="AG203" i="9" s="1"/>
  <c r="AL163" i="9"/>
  <c r="AG163" i="9" s="1"/>
  <c r="AL223" i="9"/>
  <c r="AG223" i="9" s="1"/>
  <c r="AL338" i="9"/>
  <c r="AG338" i="9" s="1"/>
  <c r="AL370" i="9"/>
  <c r="AG370" i="9" s="1"/>
  <c r="AL407" i="9"/>
  <c r="AG407" i="9" s="1"/>
  <c r="AL294" i="9"/>
  <c r="AG294" i="9" s="1"/>
  <c r="AL378" i="9"/>
  <c r="AG378" i="9" s="1"/>
  <c r="AL43" i="9"/>
  <c r="AG43" i="9" s="1"/>
  <c r="AL129" i="9"/>
  <c r="AG129" i="9" s="1"/>
  <c r="AL198" i="9"/>
  <c r="AG198" i="9" s="1"/>
  <c r="AL258" i="9"/>
  <c r="AG258" i="9" s="1"/>
  <c r="AL323" i="9"/>
  <c r="AG323" i="9" s="1"/>
  <c r="AL320" i="9"/>
  <c r="AG320" i="9" s="1"/>
  <c r="AL192" i="9"/>
  <c r="AG192" i="9" s="1"/>
  <c r="AL406" i="9"/>
  <c r="AG406" i="9" s="1"/>
  <c r="AL383" i="9"/>
  <c r="AG383" i="9" s="1"/>
  <c r="AL429" i="9"/>
  <c r="AG429" i="9" s="1"/>
  <c r="AL29" i="9"/>
  <c r="AG29" i="9" s="1"/>
  <c r="AL81" i="9"/>
  <c r="AG81" i="9" s="1"/>
  <c r="AL99" i="9"/>
  <c r="AG99" i="9" s="1"/>
  <c r="AL60" i="9"/>
  <c r="AG60" i="9" s="1"/>
  <c r="AL137" i="9"/>
  <c r="AG137" i="9" s="1"/>
  <c r="AL139" i="9"/>
  <c r="AG139" i="9" s="1"/>
  <c r="AL120" i="9"/>
  <c r="AG120" i="9" s="1"/>
  <c r="AL218" i="9"/>
  <c r="AG218" i="9" s="1"/>
  <c r="AL201" i="9"/>
  <c r="AG201" i="9" s="1"/>
  <c r="AL233" i="9"/>
  <c r="AG233" i="9" s="1"/>
  <c r="AL118" i="9"/>
  <c r="AG118" i="9" s="1"/>
  <c r="AL264" i="9"/>
  <c r="AG264" i="9" s="1"/>
  <c r="AL281" i="9"/>
  <c r="AG281" i="9" s="1"/>
  <c r="AL138" i="9"/>
  <c r="AG138" i="9" s="1"/>
  <c r="AL315" i="9"/>
  <c r="AG315" i="9" s="1"/>
  <c r="AL309" i="9"/>
  <c r="AG309" i="9" s="1"/>
  <c r="AL324" i="9"/>
  <c r="AG324" i="9" s="1"/>
  <c r="AL295" i="9"/>
  <c r="AG295" i="9" s="1"/>
  <c r="AL411" i="9"/>
  <c r="AG411" i="9" s="1"/>
  <c r="AL396" i="9"/>
  <c r="AG396" i="9" s="1"/>
  <c r="AL471" i="9"/>
  <c r="AG471" i="9" s="1"/>
  <c r="AL350" i="9"/>
  <c r="AG350" i="9" s="1"/>
  <c r="AL440" i="9"/>
  <c r="AG440" i="9" s="1"/>
  <c r="AL397" i="9"/>
  <c r="AG397" i="9" s="1"/>
  <c r="AL472" i="9"/>
  <c r="AG472" i="9" s="1"/>
  <c r="AL53" i="9"/>
  <c r="AG53" i="9" s="1"/>
  <c r="AL76" i="9"/>
  <c r="AG76" i="9" s="1"/>
  <c r="AL176" i="9"/>
  <c r="AG176" i="9" s="1"/>
  <c r="AL288" i="9"/>
  <c r="AG288" i="9" s="1"/>
  <c r="AL228" i="9"/>
  <c r="AG228" i="9" s="1"/>
  <c r="AL355" i="9"/>
  <c r="AG355" i="9" s="1"/>
  <c r="AL285" i="9"/>
  <c r="AG285" i="9" s="1"/>
  <c r="AL460" i="9"/>
  <c r="AG460" i="9" s="1"/>
  <c r="AL453" i="9"/>
  <c r="AG453" i="9" s="1"/>
  <c r="AL7" i="9"/>
  <c r="AL37" i="9"/>
  <c r="AG37" i="9" s="1"/>
  <c r="AL16" i="9"/>
  <c r="AG16" i="9" s="1"/>
  <c r="AL47" i="9"/>
  <c r="AG47" i="9" s="1"/>
  <c r="AL108" i="9"/>
  <c r="AG108" i="9" s="1"/>
  <c r="AL63" i="9"/>
  <c r="AG63" i="9" s="1"/>
  <c r="AL150" i="9"/>
  <c r="AG150" i="9" s="1"/>
  <c r="AL160" i="9"/>
  <c r="AG160" i="9" s="1"/>
  <c r="AL125" i="9"/>
  <c r="AG125" i="9" s="1"/>
  <c r="AL221" i="9"/>
  <c r="AG221" i="9" s="1"/>
  <c r="AL250" i="9"/>
  <c r="AG250" i="9" s="1"/>
  <c r="AL200" i="9"/>
  <c r="AG200" i="9" s="1"/>
  <c r="AL290" i="9"/>
  <c r="AG290" i="9" s="1"/>
  <c r="AL164" i="9"/>
  <c r="AG164" i="9" s="1"/>
  <c r="AL237" i="9"/>
  <c r="AG237" i="9" s="1"/>
  <c r="AL177" i="9"/>
  <c r="AG177" i="9" s="1"/>
  <c r="AL339" i="9"/>
  <c r="AG339" i="9" s="1"/>
  <c r="AL373" i="9"/>
  <c r="AG373" i="9" s="1"/>
  <c r="AL335" i="9"/>
  <c r="AG335" i="9" s="1"/>
  <c r="AL236" i="9"/>
  <c r="AG236" i="9" s="1"/>
  <c r="AL430" i="9"/>
  <c r="AG430" i="9" s="1"/>
  <c r="AL379" i="9"/>
  <c r="AG379" i="9" s="1"/>
  <c r="AL372" i="9"/>
  <c r="AG372" i="9" s="1"/>
  <c r="AL457" i="9"/>
  <c r="AG457" i="9" s="1"/>
  <c r="AL427" i="9"/>
  <c r="AG427" i="9" s="1"/>
  <c r="AL402" i="9"/>
  <c r="AG402" i="9" s="1"/>
  <c r="AL39" i="9"/>
  <c r="AG39" i="9" s="1"/>
  <c r="AL20" i="9"/>
  <c r="AG20" i="9" s="1"/>
  <c r="AL136" i="9"/>
  <c r="AG136" i="9" s="1"/>
  <c r="AL242" i="9"/>
  <c r="AG242" i="9" s="1"/>
  <c r="AL321" i="9"/>
  <c r="AG321" i="9" s="1"/>
  <c r="AL307" i="9"/>
  <c r="AG307" i="9" s="1"/>
  <c r="AL470" i="9"/>
  <c r="AG470" i="9" s="1"/>
  <c r="AL35" i="9"/>
  <c r="AG35" i="9" s="1"/>
  <c r="AL89" i="9"/>
  <c r="AG89" i="9" s="1"/>
  <c r="AL14" i="9"/>
  <c r="AG14" i="9" s="1"/>
  <c r="AL68" i="9"/>
  <c r="AG68" i="9" s="1"/>
  <c r="AL28" i="9"/>
  <c r="AG28" i="9" s="1"/>
  <c r="AL117" i="9"/>
  <c r="AG117" i="9" s="1"/>
  <c r="AL130" i="9"/>
  <c r="AG130" i="9" s="1"/>
  <c r="AL229" i="9"/>
  <c r="AG229" i="9" s="1"/>
  <c r="AL209" i="9"/>
  <c r="AG209" i="9" s="1"/>
  <c r="AL241" i="9"/>
  <c r="AG241" i="9" s="1"/>
  <c r="AL167" i="9"/>
  <c r="AG167" i="9" s="1"/>
  <c r="AL272" i="9"/>
  <c r="AG272" i="9" s="1"/>
  <c r="AL313" i="9"/>
  <c r="AG313" i="9" s="1"/>
  <c r="AL188" i="9"/>
  <c r="AG188" i="9" s="1"/>
  <c r="AL317" i="9"/>
  <c r="AG317" i="9" s="1"/>
  <c r="AL329" i="9"/>
  <c r="AG329" i="9" s="1"/>
  <c r="AL349" i="9"/>
  <c r="AG349" i="9" s="1"/>
  <c r="AL310" i="9"/>
  <c r="AG310" i="9" s="1"/>
  <c r="AL112" i="9"/>
  <c r="AG112" i="9" s="1"/>
  <c r="AL408" i="9"/>
  <c r="AG408" i="9" s="1"/>
  <c r="AL475" i="9"/>
  <c r="AG475" i="9" s="1"/>
  <c r="AL358" i="9"/>
  <c r="AG358" i="9" s="1"/>
  <c r="AL448" i="9"/>
  <c r="AG448" i="9" s="1"/>
  <c r="AL412" i="9"/>
  <c r="AG412" i="9" s="1"/>
  <c r="AL476" i="9"/>
  <c r="AG476" i="9" s="1"/>
  <c r="AL38" i="9"/>
  <c r="AG38" i="9" s="1"/>
  <c r="AL66" i="9"/>
  <c r="AG66" i="9" s="1"/>
  <c r="AL82" i="9"/>
  <c r="AG82" i="9" s="1"/>
  <c r="AL57" i="9"/>
  <c r="AG57" i="9" s="1"/>
  <c r="AL127" i="9"/>
  <c r="AG127" i="9" s="1"/>
  <c r="AL165" i="9"/>
  <c r="AG165" i="9" s="1"/>
  <c r="AL119" i="9"/>
  <c r="AG119" i="9" s="1"/>
  <c r="AL195" i="9"/>
  <c r="AG195" i="9" s="1"/>
  <c r="AL199" i="9"/>
  <c r="AG199" i="9" s="1"/>
  <c r="AL286" i="9"/>
  <c r="AG286" i="9" s="1"/>
  <c r="AL207" i="9"/>
  <c r="AG207" i="9" s="1"/>
  <c r="AL326" i="9"/>
  <c r="AG326" i="9" s="1"/>
  <c r="AL346" i="9"/>
  <c r="AG346" i="9" s="1"/>
  <c r="AL374" i="9"/>
  <c r="AG374" i="9" s="1"/>
  <c r="AL299" i="9"/>
  <c r="AG299" i="9" s="1"/>
  <c r="AL344" i="9"/>
  <c r="AG344" i="9" s="1"/>
  <c r="AL391" i="9"/>
  <c r="AG391" i="9" s="1"/>
  <c r="AL91" i="9"/>
  <c r="AG91" i="9" s="1"/>
  <c r="AL72" i="9"/>
  <c r="AG72" i="9" s="1"/>
  <c r="AL148" i="9"/>
  <c r="AG148" i="9" s="1"/>
  <c r="AL169" i="9"/>
  <c r="AG169" i="9" s="1"/>
  <c r="AL276" i="9"/>
  <c r="AG276" i="9" s="1"/>
  <c r="AL381" i="9"/>
  <c r="AG381" i="9" s="1"/>
  <c r="AL353" i="9"/>
  <c r="AG353" i="9" s="1"/>
  <c r="AL348" i="9"/>
  <c r="AG348" i="9" s="1"/>
  <c r="AL392" i="9"/>
  <c r="AG392" i="9" s="1"/>
  <c r="AL5" i="9"/>
  <c r="AG5" i="9" s="1"/>
  <c r="AL51" i="9"/>
  <c r="AG51" i="9" s="1"/>
  <c r="AL8" i="9"/>
  <c r="AG8" i="9" s="1"/>
  <c r="AL30" i="9"/>
  <c r="AG30" i="9" s="1"/>
  <c r="AL84" i="9"/>
  <c r="AG84" i="9" s="1"/>
  <c r="AL50" i="9"/>
  <c r="AG50" i="9" s="1"/>
  <c r="AL146" i="9"/>
  <c r="AG146" i="9" s="1"/>
  <c r="AL142" i="9"/>
  <c r="AG142" i="9" s="1"/>
  <c r="AL94" i="9"/>
  <c r="AG94" i="9" s="1"/>
  <c r="AL217" i="9"/>
  <c r="AG217" i="9" s="1"/>
  <c r="AL249" i="9"/>
  <c r="AG249" i="9" s="1"/>
  <c r="AL180" i="9"/>
  <c r="AG180" i="9" s="1"/>
  <c r="AL282" i="9"/>
  <c r="AG282" i="9" s="1"/>
  <c r="AL149" i="9"/>
  <c r="AG149" i="9" s="1"/>
  <c r="AL225" i="9"/>
  <c r="AG225" i="9" s="1"/>
  <c r="AL175" i="9"/>
  <c r="AG175" i="9" s="1"/>
  <c r="AL337" i="9"/>
  <c r="AG337" i="9" s="1"/>
  <c r="AL365" i="9"/>
  <c r="AG365" i="9" s="1"/>
  <c r="AL331" i="9"/>
  <c r="AG331" i="9" s="1"/>
  <c r="AL235" i="9"/>
  <c r="AG235" i="9" s="1"/>
  <c r="AL426" i="9"/>
  <c r="AG426" i="9" s="1"/>
  <c r="AL464" i="9"/>
  <c r="AG464" i="9" s="1"/>
  <c r="AL366" i="9"/>
  <c r="AG366" i="9" s="1"/>
  <c r="AL456" i="9"/>
  <c r="AG456" i="9" s="1"/>
  <c r="AL424" i="9"/>
  <c r="AG424" i="9" s="1"/>
  <c r="AL375" i="9"/>
  <c r="AG375" i="9" s="1"/>
  <c r="AL77" i="9"/>
  <c r="AG77" i="9" s="1"/>
  <c r="AL106" i="9"/>
  <c r="AG106" i="9" s="1"/>
  <c r="AL92" i="9"/>
  <c r="AG92" i="9" s="1"/>
  <c r="AL226" i="9"/>
  <c r="AG226" i="9" s="1"/>
  <c r="AL220" i="9"/>
  <c r="AG220" i="9" s="1"/>
  <c r="AL357" i="9"/>
  <c r="AG357" i="9" s="1"/>
  <c r="AL394" i="9"/>
  <c r="AG394" i="9" s="1"/>
  <c r="AL364" i="9"/>
  <c r="AG364" i="9" s="1"/>
  <c r="AL414" i="9"/>
  <c r="AG414" i="9" s="1"/>
  <c r="AL15" i="9"/>
  <c r="AG15" i="9" s="1"/>
  <c r="AL18" i="9"/>
  <c r="AG18" i="9" s="1"/>
  <c r="AL42" i="9"/>
  <c r="AG42" i="9" s="1"/>
  <c r="AL83" i="9"/>
  <c r="AG83" i="9" s="1"/>
  <c r="AL46" i="9"/>
  <c r="AG46" i="9" s="1"/>
  <c r="AL88" i="9"/>
  <c r="AG88" i="9" s="1"/>
  <c r="AL174" i="9"/>
  <c r="AG174" i="9" s="1"/>
  <c r="AL190" i="9"/>
  <c r="AG190" i="9" s="1"/>
  <c r="AL162" i="9"/>
  <c r="AG162" i="9" s="1"/>
  <c r="AL134" i="9"/>
  <c r="AG134" i="9" s="1"/>
  <c r="AL266" i="9"/>
  <c r="AG266" i="9" s="1"/>
  <c r="AL239" i="9"/>
  <c r="AG239" i="9" s="1"/>
  <c r="AL153" i="9"/>
  <c r="AG153" i="9" s="1"/>
  <c r="AL244" i="9"/>
  <c r="AG244" i="9" s="1"/>
  <c r="AL269" i="9"/>
  <c r="AG269" i="9" s="1"/>
  <c r="AL251" i="9"/>
  <c r="AG251" i="9" s="1"/>
  <c r="AL371" i="9"/>
  <c r="AG371" i="9" s="1"/>
  <c r="AL393" i="9"/>
  <c r="AG393" i="9" s="1"/>
  <c r="AL367" i="9"/>
  <c r="AG367" i="9" s="1"/>
  <c r="AL328" i="9"/>
  <c r="AG328" i="9" s="1"/>
  <c r="AL446" i="9"/>
  <c r="AG446" i="9" s="1"/>
  <c r="AL437" i="9"/>
  <c r="AG437" i="9" s="1"/>
  <c r="AL400" i="9"/>
  <c r="AG400" i="9" s="1"/>
  <c r="AL428" i="9"/>
  <c r="AG428" i="9" s="1"/>
  <c r="AL443" i="9"/>
  <c r="AG443" i="9" s="1"/>
  <c r="AL452" i="9"/>
  <c r="AG452" i="9" s="1"/>
  <c r="AL93" i="9"/>
  <c r="AG93" i="9" s="1"/>
  <c r="AL40" i="9"/>
  <c r="AG40" i="9" s="1"/>
  <c r="AL214" i="9"/>
  <c r="AG214" i="9" s="1"/>
  <c r="AL4" i="9"/>
  <c r="AG4" i="9" s="1"/>
  <c r="AL260" i="9"/>
  <c r="AG260" i="9" s="1"/>
  <c r="AL268" i="9"/>
  <c r="AG268" i="9" s="1"/>
  <c r="AL9" i="9"/>
  <c r="AG9" i="9" s="1"/>
  <c r="AL45" i="9"/>
  <c r="AG45" i="9" s="1"/>
  <c r="AL24" i="9"/>
  <c r="AG24" i="9" s="1"/>
  <c r="AL71" i="9"/>
  <c r="AG71" i="9" s="1"/>
  <c r="AL109" i="9"/>
  <c r="AG109" i="9" s="1"/>
  <c r="AL64" i="9"/>
  <c r="AG64" i="9" s="1"/>
  <c r="AL154" i="9"/>
  <c r="AG154" i="9" s="1"/>
  <c r="AL168" i="9"/>
  <c r="AG168" i="9" s="1"/>
  <c r="AL141" i="9"/>
  <c r="AG141" i="9" s="1"/>
  <c r="AL231" i="9"/>
  <c r="AG231" i="9" s="1"/>
  <c r="AL257" i="9"/>
  <c r="AG257" i="9" s="1"/>
  <c r="AL216" i="9"/>
  <c r="AG216" i="9" s="1"/>
  <c r="AL298" i="9"/>
  <c r="AG298" i="9" s="1"/>
  <c r="AL208" i="9"/>
  <c r="AG208" i="9" s="1"/>
  <c r="AL238" i="9"/>
  <c r="AG238" i="9" s="1"/>
  <c r="AL183" i="9"/>
  <c r="AG183" i="9" s="1"/>
  <c r="AL347" i="9"/>
  <c r="AG347" i="9" s="1"/>
  <c r="AL377" i="9"/>
  <c r="AG377" i="9" s="1"/>
  <c r="AL343" i="9"/>
  <c r="AG343" i="9" s="1"/>
  <c r="AL283" i="9"/>
  <c r="AG283" i="9" s="1"/>
  <c r="AL431" i="9"/>
  <c r="AG431" i="9" s="1"/>
  <c r="AL389" i="9"/>
  <c r="AG389" i="9" s="1"/>
  <c r="AL386" i="9"/>
  <c r="AG386" i="9" s="1"/>
  <c r="AL465" i="9"/>
  <c r="AG465" i="9" s="1"/>
  <c r="AL434" i="9"/>
  <c r="AG434" i="9" s="1"/>
  <c r="AL421" i="9"/>
  <c r="AG421" i="9" s="1"/>
  <c r="AL49" i="9"/>
  <c r="AG49" i="9" s="1"/>
  <c r="AL70" i="9"/>
  <c r="AG70" i="9" s="1"/>
  <c r="AL86" i="9"/>
  <c r="AG86" i="9" s="1"/>
  <c r="AL96" i="9"/>
  <c r="AG96" i="9" s="1"/>
  <c r="AL132" i="9"/>
  <c r="AG132" i="9" s="1"/>
  <c r="AL173" i="9"/>
  <c r="AG173" i="9" s="1"/>
  <c r="AL135" i="9"/>
  <c r="AG135" i="9" s="1"/>
  <c r="AL211" i="9"/>
  <c r="AG211" i="9" s="1"/>
  <c r="AL215" i="9"/>
  <c r="AG215" i="9" s="1"/>
  <c r="AL291" i="9"/>
  <c r="AG291" i="9" s="1"/>
  <c r="AL187" i="9"/>
  <c r="AG187" i="9" s="1"/>
  <c r="AL330" i="9"/>
  <c r="AG330" i="9" s="1"/>
  <c r="AL354" i="9"/>
  <c r="AG354" i="9" s="1"/>
  <c r="AL382" i="9"/>
  <c r="AG382" i="9" s="1"/>
  <c r="AL360" i="9"/>
  <c r="AG360" i="9" s="1"/>
  <c r="AL352" i="9"/>
  <c r="AG352" i="9" s="1"/>
  <c r="AL415" i="9"/>
  <c r="AG415" i="9" s="1"/>
  <c r="AL52" i="9"/>
  <c r="AG52" i="9" s="1"/>
  <c r="AL158" i="9"/>
  <c r="AG158" i="9" s="1"/>
  <c r="AL213" i="9"/>
  <c r="AG213" i="9" s="1"/>
  <c r="AL274" i="9"/>
  <c r="AG274" i="9" s="1"/>
  <c r="AL185" i="9"/>
  <c r="AG185" i="9" s="1"/>
  <c r="AL278" i="9"/>
  <c r="AG278" i="9" s="1"/>
  <c r="AL413" i="9"/>
  <c r="AG413" i="9" s="1"/>
  <c r="AL388" i="9"/>
  <c r="AG388" i="9" s="1"/>
  <c r="AL435" i="9"/>
  <c r="AG435" i="9" s="1"/>
  <c r="AL13" i="9"/>
  <c r="AG13" i="9" s="1"/>
  <c r="AL10" i="9"/>
  <c r="AG10" i="9" s="1"/>
  <c r="AL36" i="9"/>
  <c r="AG36" i="9" s="1"/>
  <c r="AL79" i="9"/>
  <c r="AG79" i="9" s="1"/>
  <c r="AL44" i="9"/>
  <c r="AG44" i="9" s="1"/>
  <c r="AL80" i="9"/>
  <c r="AG80" i="9" s="1"/>
  <c r="AL166" i="9"/>
  <c r="AG166" i="9" s="1"/>
  <c r="AL184" i="9"/>
  <c r="AG184" i="9" s="1"/>
  <c r="AL152" i="9"/>
  <c r="AG152" i="9" s="1"/>
  <c r="AL124" i="9"/>
  <c r="AG124" i="9" s="1"/>
  <c r="AL265" i="9"/>
  <c r="AG265" i="9" s="1"/>
  <c r="AL230" i="9"/>
  <c r="AG230" i="9" s="1"/>
  <c r="AL314" i="9"/>
  <c r="AG314" i="9" s="1"/>
  <c r="AL243" i="9"/>
  <c r="AG243" i="9" s="1"/>
  <c r="AL254" i="9"/>
  <c r="AG254" i="9" s="1"/>
  <c r="AL224" i="9"/>
  <c r="AG224" i="9" s="1"/>
  <c r="AL363" i="9"/>
  <c r="AG363" i="9" s="1"/>
  <c r="AL385" i="9"/>
  <c r="AG385" i="9" s="1"/>
  <c r="AL359" i="9"/>
  <c r="AG359" i="9" s="1"/>
  <c r="AL322" i="9"/>
  <c r="AG322" i="9" s="1"/>
  <c r="AL439" i="9"/>
  <c r="AG439" i="9" s="1"/>
  <c r="AL416" i="9"/>
  <c r="AG416" i="9" s="1"/>
  <c r="AL390" i="9"/>
  <c r="AG390" i="9" s="1"/>
  <c r="AL404" i="9"/>
  <c r="AG404" i="9" s="1"/>
  <c r="AL442" i="9"/>
  <c r="AG442" i="9" s="1"/>
  <c r="AL444" i="9"/>
  <c r="AG444" i="9" s="1"/>
  <c r="AL32" i="9"/>
  <c r="AG32" i="9" s="1"/>
  <c r="AL131" i="9"/>
  <c r="AG131" i="9" s="1"/>
  <c r="AL178" i="9"/>
  <c r="AG178" i="9" s="1"/>
  <c r="AL306" i="9"/>
  <c r="AG306" i="9" s="1"/>
  <c r="AL325" i="9"/>
  <c r="AG325" i="9" s="1"/>
  <c r="AL351" i="9"/>
  <c r="AG351" i="9" s="1"/>
  <c r="AL438" i="9"/>
  <c r="AG438" i="9" s="1"/>
  <c r="AL418" i="9"/>
  <c r="AG418" i="9" s="1"/>
  <c r="AL451" i="9"/>
  <c r="AG451" i="9" s="1"/>
  <c r="AL23" i="9"/>
  <c r="AG23" i="9" s="1"/>
  <c r="AL69" i="9"/>
  <c r="AG69" i="9" s="1"/>
  <c r="AL61" i="9"/>
  <c r="AG61" i="9" s="1"/>
  <c r="AL102" i="9"/>
  <c r="AG102" i="9" s="1"/>
  <c r="AL113" i="9"/>
  <c r="AG113" i="9" s="1"/>
  <c r="AL115" i="9"/>
  <c r="AG115" i="9" s="1"/>
  <c r="AL103" i="9"/>
  <c r="AG103" i="9" s="1"/>
  <c r="AL206" i="9"/>
  <c r="AG206" i="9" s="1"/>
  <c r="AL189" i="9"/>
  <c r="AG189" i="9" s="1"/>
  <c r="AL172" i="9"/>
  <c r="AG172" i="9" s="1"/>
  <c r="AL304" i="9"/>
  <c r="AG304" i="9" s="1"/>
  <c r="AL255" i="9"/>
  <c r="AG255" i="9" s="1"/>
  <c r="AL246" i="9"/>
  <c r="AG246" i="9" s="1"/>
  <c r="AL284" i="9"/>
  <c r="AG284" i="9" s="1"/>
  <c r="AL297" i="9"/>
  <c r="AG297" i="9" s="1"/>
  <c r="AL287" i="9"/>
  <c r="AG287" i="9" s="1"/>
  <c r="AL300" i="9"/>
  <c r="AG300" i="9" s="1"/>
  <c r="AL425" i="9"/>
  <c r="AG425" i="9" s="1"/>
  <c r="AL387" i="9"/>
  <c r="AG387" i="9" s="1"/>
  <c r="AL318" i="9"/>
  <c r="AG318" i="9" s="1"/>
  <c r="AL462" i="9"/>
  <c r="AG462" i="9" s="1"/>
  <c r="AL340" i="9"/>
  <c r="AG340" i="9" s="1"/>
  <c r="AL422" i="9"/>
  <c r="AG422" i="9" s="1"/>
  <c r="AL301" i="9"/>
  <c r="AG301" i="9" s="1"/>
  <c r="AL459" i="9"/>
  <c r="AG459" i="9" s="1"/>
  <c r="AL19" i="9"/>
  <c r="AG19" i="9" s="1"/>
  <c r="AL22" i="9"/>
  <c r="AG22" i="9" s="1"/>
  <c r="AL104" i="9"/>
  <c r="AG104" i="9" s="1"/>
  <c r="AL197" i="9"/>
  <c r="AG197" i="9" s="1"/>
  <c r="AL247" i="9"/>
  <c r="AG247" i="9" s="1"/>
  <c r="AL253" i="9"/>
  <c r="AG253" i="9" s="1"/>
  <c r="AL409" i="9"/>
  <c r="AG409" i="9" s="1"/>
  <c r="AL17" i="9"/>
  <c r="AG17" i="9" s="1"/>
  <c r="AL26" i="9"/>
  <c r="AG26" i="9" s="1"/>
  <c r="AL48" i="9"/>
  <c r="AG48" i="9" s="1"/>
  <c r="AL87" i="9"/>
  <c r="AG87" i="9" s="1"/>
  <c r="AL56" i="9"/>
  <c r="AG56" i="9" s="1"/>
  <c r="AL97" i="9"/>
  <c r="AG97" i="9" s="1"/>
  <c r="AL182" i="9"/>
  <c r="AG182" i="9" s="1"/>
  <c r="AL194" i="9"/>
  <c r="AG194" i="9" s="1"/>
  <c r="AL170" i="9"/>
  <c r="AG170" i="9" s="1"/>
  <c r="AL144" i="9"/>
  <c r="AG144" i="9" s="1"/>
  <c r="AL280" i="9"/>
  <c r="AG280" i="9" s="1"/>
  <c r="AL240" i="9"/>
  <c r="AG240" i="9" s="1"/>
  <c r="AL156" i="9"/>
  <c r="AG156" i="9" s="1"/>
  <c r="AL259" i="9"/>
  <c r="AG259" i="9" s="1"/>
  <c r="AL270" i="9"/>
  <c r="AG270" i="9" s="1"/>
  <c r="AL252" i="9"/>
  <c r="AG252" i="9" s="1"/>
  <c r="AL267" i="9"/>
  <c r="AG267" i="9" s="1"/>
  <c r="AL401" i="9"/>
  <c r="AG401" i="9" s="1"/>
  <c r="AL376" i="9"/>
  <c r="AG376" i="9" s="1"/>
  <c r="AL345" i="9"/>
  <c r="AG345" i="9" s="1"/>
  <c r="AL447" i="9"/>
  <c r="AG447" i="9" s="1"/>
  <c r="AL445" i="9"/>
  <c r="AG445" i="9" s="1"/>
  <c r="AL405" i="9"/>
  <c r="AG405" i="9" s="1"/>
  <c r="AL436" i="9"/>
  <c r="AG436" i="9" s="1"/>
  <c r="AL450" i="9"/>
  <c r="AG450" i="9" s="1"/>
  <c r="AL461" i="9"/>
  <c r="AG461" i="9" s="1"/>
  <c r="I5" i="9"/>
  <c r="AG7" i="9" l="1"/>
  <c r="AO478" i="9" s="1"/>
  <c r="AP475" i="9"/>
  <c r="AN473" i="9"/>
  <c r="AM473" i="9" s="1"/>
  <c r="AN469" i="9"/>
  <c r="AM469" i="9" s="1"/>
  <c r="AP467" i="9"/>
  <c r="AN465" i="9"/>
  <c r="AM465" i="9" s="1"/>
  <c r="AP463" i="9"/>
  <c r="AO462" i="9"/>
  <c r="AO458" i="9"/>
  <c r="AN457" i="9"/>
  <c r="AM457" i="9" s="1"/>
  <c r="AO454" i="9"/>
  <c r="AN453" i="9"/>
  <c r="AM453" i="9" s="1"/>
  <c r="AP451" i="9"/>
  <c r="AP447" i="9"/>
  <c r="AO446" i="9"/>
  <c r="AP443" i="9"/>
  <c r="AO442" i="9"/>
  <c r="AN441" i="9"/>
  <c r="AM441" i="9" s="1"/>
  <c r="AN437" i="9"/>
  <c r="AM437" i="9" s="1"/>
  <c r="AP435" i="9"/>
  <c r="AN433" i="9"/>
  <c r="AM433" i="9" s="1"/>
  <c r="AP431" i="9"/>
  <c r="AO430" i="9"/>
  <c r="AO426" i="9"/>
  <c r="AN425" i="9"/>
  <c r="AM425" i="9" s="1"/>
  <c r="AO422" i="9"/>
  <c r="AN421" i="9"/>
  <c r="AM421" i="9" s="1"/>
  <c r="AP419" i="9"/>
  <c r="AP415" i="9"/>
  <c r="AO414" i="9"/>
  <c r="AP411" i="9"/>
  <c r="AO410" i="9"/>
  <c r="AN409" i="9"/>
  <c r="AM409" i="9" s="1"/>
  <c r="AN405" i="9"/>
  <c r="AM405" i="9" s="1"/>
  <c r="AP403" i="9"/>
  <c r="AN401" i="9"/>
  <c r="AM401" i="9" s="1"/>
  <c r="AP399" i="9"/>
  <c r="AO398" i="9"/>
  <c r="AO394" i="9"/>
  <c r="AN393" i="9"/>
  <c r="AM393" i="9" s="1"/>
  <c r="AO390" i="9"/>
  <c r="AN389" i="9"/>
  <c r="AM389" i="9" s="1"/>
  <c r="AP387" i="9"/>
  <c r="AP383" i="9"/>
  <c r="AO382" i="9"/>
  <c r="AP379" i="9"/>
  <c r="AO378" i="9"/>
  <c r="AN377" i="9"/>
  <c r="AM377" i="9" s="1"/>
  <c r="AN373" i="9"/>
  <c r="AM373" i="9" s="1"/>
  <c r="AP371" i="9"/>
  <c r="AN369" i="9"/>
  <c r="AM369" i="9" s="1"/>
  <c r="AP367" i="9"/>
  <c r="AO366" i="9"/>
  <c r="AO475" i="9"/>
  <c r="AN474" i="9"/>
  <c r="AM474" i="9" s="1"/>
  <c r="AO471" i="9"/>
  <c r="AN470" i="9"/>
  <c r="AM470" i="9" s="1"/>
  <c r="AP468" i="9"/>
  <c r="AP464" i="9"/>
  <c r="AO463" i="9"/>
  <c r="AP460" i="9"/>
  <c r="AO459" i="9"/>
  <c r="AN458" i="9"/>
  <c r="AM458" i="9" s="1"/>
  <c r="AN454" i="9"/>
  <c r="AM454" i="9" s="1"/>
  <c r="AP452" i="9"/>
  <c r="AN450" i="9"/>
  <c r="AM450" i="9" s="1"/>
  <c r="AP448" i="9"/>
  <c r="AO447" i="9"/>
  <c r="AO443" i="9"/>
  <c r="AN442" i="9"/>
  <c r="AM442" i="9" s="1"/>
  <c r="AO439" i="9"/>
  <c r="AN438" i="9"/>
  <c r="AM438" i="9" s="1"/>
  <c r="AP436" i="9"/>
  <c r="AP432" i="9"/>
  <c r="AO431" i="9"/>
  <c r="AP428" i="9"/>
  <c r="AO427" i="9"/>
  <c r="AN426" i="9"/>
  <c r="AM426" i="9" s="1"/>
  <c r="AN422" i="9"/>
  <c r="AM422" i="9" s="1"/>
  <c r="AP420" i="9"/>
  <c r="AN418" i="9"/>
  <c r="AM418" i="9" s="1"/>
  <c r="AP416" i="9"/>
  <c r="AO415" i="9"/>
  <c r="AO411" i="9"/>
  <c r="AN410" i="9"/>
  <c r="AM410" i="9" s="1"/>
  <c r="AO407" i="9"/>
  <c r="AN406" i="9"/>
  <c r="AM406" i="9" s="1"/>
  <c r="AP404" i="9"/>
  <c r="AP400" i="9"/>
  <c r="AP478" i="9"/>
  <c r="AO473" i="9"/>
  <c r="AP470" i="9"/>
  <c r="AN468" i="9"/>
  <c r="AM468" i="9" s="1"/>
  <c r="AN460" i="9"/>
  <c r="AM460" i="9" s="1"/>
  <c r="AO457" i="9"/>
  <c r="AN452" i="9"/>
  <c r="AM452" i="9" s="1"/>
  <c r="AO449" i="9"/>
  <c r="AP446" i="9"/>
  <c r="AP438" i="9"/>
  <c r="AN436" i="9"/>
  <c r="AM436" i="9" s="1"/>
  <c r="AP430" i="9"/>
  <c r="AN428" i="9"/>
  <c r="AM428" i="9" s="1"/>
  <c r="AO425" i="9"/>
  <c r="AO417" i="9"/>
  <c r="AP414" i="9"/>
  <c r="AO409" i="9"/>
  <c r="AP406" i="9"/>
  <c r="AN404" i="9"/>
  <c r="AM404" i="9" s="1"/>
  <c r="AO397" i="9"/>
  <c r="AO395" i="9"/>
  <c r="AN392" i="9"/>
  <c r="AM392" i="9" s="1"/>
  <c r="AN390" i="9"/>
  <c r="AM390" i="9" s="1"/>
  <c r="AO388" i="9"/>
  <c r="AN383" i="9"/>
  <c r="AM383" i="9" s="1"/>
  <c r="AO381" i="9"/>
  <c r="AP377" i="9"/>
  <c r="AN376" i="9"/>
  <c r="AM376" i="9" s="1"/>
  <c r="AN374" i="9"/>
  <c r="AM374" i="9" s="1"/>
  <c r="AP368" i="9"/>
  <c r="AN367" i="9"/>
  <c r="AM367" i="9" s="1"/>
  <c r="AN364" i="9"/>
  <c r="AM364" i="9" s="1"/>
  <c r="AP362" i="9"/>
  <c r="AO361" i="9"/>
  <c r="AO357" i="9"/>
  <c r="AN356" i="9"/>
  <c r="AM356" i="9" s="1"/>
  <c r="AO353" i="9"/>
  <c r="AN352" i="9"/>
  <c r="AM352" i="9" s="1"/>
  <c r="AP350" i="9"/>
  <c r="AP346" i="9"/>
  <c r="AO345" i="9"/>
  <c r="AP342" i="9"/>
  <c r="AO341" i="9"/>
  <c r="AN340" i="9"/>
  <c r="AM340" i="9" s="1"/>
  <c r="AN336" i="9"/>
  <c r="AM336" i="9" s="1"/>
  <c r="AP334" i="9"/>
  <c r="AN332" i="9"/>
  <c r="AM332" i="9" s="1"/>
  <c r="AP330" i="9"/>
  <c r="AO329" i="9"/>
  <c r="AO325" i="9"/>
  <c r="AN324" i="9"/>
  <c r="AM324" i="9" s="1"/>
  <c r="AO321" i="9"/>
  <c r="AN320" i="9"/>
  <c r="AM320" i="9" s="1"/>
  <c r="AP318" i="9"/>
  <c r="AO472" i="9"/>
  <c r="AP469" i="9"/>
  <c r="AO464" i="9"/>
  <c r="AP461" i="9"/>
  <c r="AN459" i="9"/>
  <c r="AM459" i="9" s="1"/>
  <c r="AN451" i="9"/>
  <c r="AM451" i="9" s="1"/>
  <c r="AO448" i="9"/>
  <c r="AN443" i="9"/>
  <c r="AM443" i="9" s="1"/>
  <c r="AO440" i="9"/>
  <c r="AP437" i="9"/>
  <c r="AP429" i="9"/>
  <c r="AN427" i="9"/>
  <c r="AM427" i="9" s="1"/>
  <c r="AP421" i="9"/>
  <c r="AN419" i="9"/>
  <c r="AM419" i="9" s="1"/>
  <c r="AO416" i="9"/>
  <c r="AO408" i="9"/>
  <c r="AP405" i="9"/>
  <c r="AO400" i="9"/>
  <c r="AP398" i="9"/>
  <c r="AP396" i="9"/>
  <c r="AO391" i="9"/>
  <c r="AP389" i="9"/>
  <c r="AN386" i="9"/>
  <c r="AM386" i="9" s="1"/>
  <c r="AO384" i="9"/>
  <c r="AP382" i="9"/>
  <c r="AO377" i="9"/>
  <c r="AO375" i="9"/>
  <c r="AN372" i="9"/>
  <c r="AM372" i="9" s="1"/>
  <c r="AN370" i="9"/>
  <c r="AM370" i="9" s="1"/>
  <c r="AO368" i="9"/>
  <c r="AP366" i="9"/>
  <c r="AP363" i="9"/>
  <c r="AO362" i="9"/>
  <c r="AP359" i="9"/>
  <c r="AO358" i="9"/>
  <c r="AN357" i="9"/>
  <c r="AM357" i="9" s="1"/>
  <c r="AP355" i="9"/>
  <c r="AO354" i="9"/>
  <c r="AN353" i="9"/>
  <c r="AM353" i="9" s="1"/>
  <c r="AP351" i="9"/>
  <c r="AO350" i="9"/>
  <c r="AN349" i="9"/>
  <c r="AM349" i="9" s="1"/>
  <c r="AP347" i="9"/>
  <c r="AO346" i="9"/>
  <c r="AN345" i="9"/>
  <c r="AM345" i="9" s="1"/>
  <c r="AP343" i="9"/>
  <c r="AO342" i="9"/>
  <c r="AN341" i="9"/>
  <c r="AM341" i="9" s="1"/>
  <c r="AP339" i="9"/>
  <c r="AO338" i="9"/>
  <c r="AN337" i="9"/>
  <c r="AM337" i="9" s="1"/>
  <c r="AP335" i="9"/>
  <c r="AO334" i="9"/>
  <c r="AN333" i="9"/>
  <c r="AM333" i="9" s="1"/>
  <c r="AP331" i="9"/>
  <c r="AO330" i="9"/>
  <c r="AN329" i="9"/>
  <c r="AM329" i="9" s="1"/>
  <c r="AP327" i="9"/>
  <c r="AO326" i="9"/>
  <c r="AN325" i="9"/>
  <c r="AM325" i="9" s="1"/>
  <c r="AP323" i="9"/>
  <c r="AO322" i="9"/>
  <c r="AN321" i="9"/>
  <c r="AM321" i="9" s="1"/>
  <c r="AP319" i="9"/>
  <c r="AO318" i="9"/>
  <c r="AO477" i="9"/>
  <c r="AP474" i="9"/>
  <c r="AN472" i="9"/>
  <c r="AM472" i="9" s="1"/>
  <c r="AO469" i="9"/>
  <c r="AP466" i="9"/>
  <c r="AN464" i="9"/>
  <c r="AM464" i="9" s="1"/>
  <c r="AO461" i="9"/>
  <c r="AP458" i="9"/>
  <c r="AN456" i="9"/>
  <c r="AM456" i="9" s="1"/>
  <c r="AO453" i="9"/>
  <c r="AP450" i="9"/>
  <c r="AN448" i="9"/>
  <c r="AM448" i="9" s="1"/>
  <c r="AO445" i="9"/>
  <c r="AP442" i="9"/>
  <c r="AN440" i="9"/>
  <c r="AM440" i="9" s="1"/>
  <c r="AO437" i="9"/>
  <c r="AP434" i="9"/>
  <c r="AN432" i="9"/>
  <c r="AM432" i="9" s="1"/>
  <c r="AO429" i="9"/>
  <c r="AP426" i="9"/>
  <c r="AN424" i="9"/>
  <c r="AM424" i="9" s="1"/>
  <c r="AO421" i="9"/>
  <c r="AP418" i="9"/>
  <c r="AN416" i="9"/>
  <c r="AM416" i="9" s="1"/>
  <c r="AO413" i="9"/>
  <c r="AP410" i="9"/>
  <c r="AN408" i="9"/>
  <c r="AM408" i="9" s="1"/>
  <c r="AO405" i="9"/>
  <c r="AP402" i="9"/>
  <c r="AN400" i="9"/>
  <c r="AM400" i="9" s="1"/>
  <c r="AN398" i="9"/>
  <c r="AM398" i="9" s="1"/>
  <c r="AO396" i="9"/>
  <c r="AP394" i="9"/>
  <c r="AP392" i="9"/>
  <c r="AN391" i="9"/>
  <c r="AM391" i="9" s="1"/>
  <c r="AO389" i="9"/>
  <c r="AO387" i="9"/>
  <c r="AP385" i="9"/>
  <c r="AN384" i="9"/>
  <c r="AM384" i="9" s="1"/>
  <c r="AN382" i="9"/>
  <c r="AM382" i="9" s="1"/>
  <c r="AO380" i="9"/>
  <c r="AP378" i="9"/>
  <c r="AP376" i="9"/>
  <c r="AN375" i="9"/>
  <c r="AM375" i="9" s="1"/>
  <c r="AO373" i="9"/>
  <c r="AO371" i="9"/>
  <c r="AP369" i="9"/>
  <c r="AN368" i="9"/>
  <c r="AM368" i="9" s="1"/>
  <c r="AN366" i="9"/>
  <c r="AM366" i="9" s="1"/>
  <c r="AP364" i="9"/>
  <c r="AO363" i="9"/>
  <c r="AN362" i="9"/>
  <c r="AM362" i="9" s="1"/>
  <c r="AP360" i="9"/>
  <c r="AO359" i="9"/>
  <c r="AN358" i="9"/>
  <c r="AM358" i="9" s="1"/>
  <c r="AP356" i="9"/>
  <c r="AO355" i="9"/>
  <c r="AN354" i="9"/>
  <c r="AM354" i="9" s="1"/>
  <c r="AP352" i="9"/>
  <c r="AO351" i="9"/>
  <c r="AN350" i="9"/>
  <c r="AM350" i="9" s="1"/>
  <c r="AP348" i="9"/>
  <c r="AO347" i="9"/>
  <c r="AN346" i="9"/>
  <c r="AM346" i="9" s="1"/>
  <c r="AP344" i="9"/>
  <c r="AO343" i="9"/>
  <c r="AN342" i="9"/>
  <c r="AM342" i="9" s="1"/>
  <c r="AP340" i="9"/>
  <c r="AO339" i="9"/>
  <c r="AN338" i="9"/>
  <c r="AM338" i="9" s="1"/>
  <c r="AP336" i="9"/>
  <c r="AO335" i="9"/>
  <c r="AN334" i="9"/>
  <c r="AM334" i="9" s="1"/>
  <c r="AP332" i="9"/>
  <c r="AO331" i="9"/>
  <c r="AN330" i="9"/>
  <c r="AM330" i="9" s="1"/>
  <c r="AP328" i="9"/>
  <c r="AO327" i="9"/>
  <c r="AN326" i="9"/>
  <c r="AM326" i="9" s="1"/>
  <c r="AP324" i="9"/>
  <c r="AO323" i="9"/>
  <c r="AN322" i="9"/>
  <c r="AM322" i="9" s="1"/>
  <c r="AP320" i="9"/>
  <c r="AO319" i="9"/>
  <c r="AN318" i="9"/>
  <c r="AM318" i="9" s="1"/>
  <c r="AO476" i="9"/>
  <c r="AP465" i="9"/>
  <c r="AN455" i="9"/>
  <c r="AM455" i="9" s="1"/>
  <c r="AO444" i="9"/>
  <c r="AP433" i="9"/>
  <c r="AN423" i="9"/>
  <c r="AM423" i="9" s="1"/>
  <c r="AO412" i="9"/>
  <c r="AP401" i="9"/>
  <c r="AN394" i="9"/>
  <c r="AM394" i="9" s="1"/>
  <c r="AN387" i="9"/>
  <c r="AM387" i="9" s="1"/>
  <c r="AN380" i="9"/>
  <c r="AM380" i="9" s="1"/>
  <c r="AP372" i="9"/>
  <c r="AP365" i="9"/>
  <c r="AO360" i="9"/>
  <c r="AN355" i="9"/>
  <c r="AM355" i="9" s="1"/>
  <c r="AP349" i="9"/>
  <c r="AO344" i="9"/>
  <c r="AN339" i="9"/>
  <c r="AM339" i="9" s="1"/>
  <c r="AP333" i="9"/>
  <c r="AO328" i="9"/>
  <c r="AN323" i="9"/>
  <c r="AM323" i="9" s="1"/>
  <c r="AP317" i="9"/>
  <c r="AO316" i="9"/>
  <c r="AN315" i="9"/>
  <c r="AM315" i="9" s="1"/>
  <c r="AP313" i="9"/>
  <c r="AO312" i="9"/>
  <c r="AN311" i="9"/>
  <c r="AM311" i="9" s="1"/>
  <c r="AP309" i="9"/>
  <c r="AO308" i="9"/>
  <c r="AN307" i="9"/>
  <c r="AM307" i="9" s="1"/>
  <c r="AP305" i="9"/>
  <c r="AO304" i="9"/>
  <c r="AN303" i="9"/>
  <c r="AM303" i="9" s="1"/>
  <c r="AP301" i="9"/>
  <c r="AO300" i="9"/>
  <c r="AN299" i="9"/>
  <c r="AM299" i="9" s="1"/>
  <c r="AP297" i="9"/>
  <c r="AO296" i="9"/>
  <c r="AN295" i="9"/>
  <c r="AM295" i="9" s="1"/>
  <c r="AP293" i="9"/>
  <c r="AO292" i="9"/>
  <c r="AN291" i="9"/>
  <c r="AM291" i="9" s="1"/>
  <c r="AP289" i="9"/>
  <c r="AO288" i="9"/>
  <c r="AN287" i="9"/>
  <c r="AM287" i="9" s="1"/>
  <c r="AP285" i="9"/>
  <c r="AO284" i="9"/>
  <c r="AN283" i="9"/>
  <c r="AM283" i="9" s="1"/>
  <c r="AP281" i="9"/>
  <c r="AO280" i="9"/>
  <c r="AN279" i="9"/>
  <c r="AM279" i="9" s="1"/>
  <c r="AP277" i="9"/>
  <c r="AO276" i="9"/>
  <c r="AN275" i="9"/>
  <c r="AM275" i="9" s="1"/>
  <c r="AP273" i="9"/>
  <c r="AO272" i="9"/>
  <c r="AN271" i="9"/>
  <c r="AM271" i="9" s="1"/>
  <c r="AP269" i="9"/>
  <c r="AO268" i="9"/>
  <c r="AN267" i="9"/>
  <c r="AM267" i="9" s="1"/>
  <c r="AP265" i="9"/>
  <c r="AO264" i="9"/>
  <c r="AN263" i="9"/>
  <c r="AM263" i="9" s="1"/>
  <c r="AP261" i="9"/>
  <c r="AO260" i="9"/>
  <c r="AN259" i="9"/>
  <c r="AM259" i="9" s="1"/>
  <c r="AP257" i="9"/>
  <c r="AO256" i="9"/>
  <c r="AN255" i="9"/>
  <c r="AM255" i="9" s="1"/>
  <c r="AP253" i="9"/>
  <c r="AO252" i="9"/>
  <c r="AN251" i="9"/>
  <c r="AM251" i="9" s="1"/>
  <c r="AP249" i="9"/>
  <c r="AO248" i="9"/>
  <c r="AN247" i="9"/>
  <c r="AM247" i="9" s="1"/>
  <c r="AP245" i="9"/>
  <c r="AO244" i="9"/>
  <c r="AN243" i="9"/>
  <c r="AM243" i="9" s="1"/>
  <c r="AP241" i="9"/>
  <c r="AO240" i="9"/>
  <c r="AN239" i="9"/>
  <c r="AM239" i="9" s="1"/>
  <c r="AP237" i="9"/>
  <c r="AO236" i="9"/>
  <c r="AN235" i="9"/>
  <c r="AM235" i="9" s="1"/>
  <c r="AP233" i="9"/>
  <c r="AP473" i="9"/>
  <c r="AN463" i="9"/>
  <c r="AM463" i="9" s="1"/>
  <c r="AO452" i="9"/>
  <c r="AP441" i="9"/>
  <c r="AN431" i="9"/>
  <c r="AM431" i="9" s="1"/>
  <c r="AO420" i="9"/>
  <c r="AP409" i="9"/>
  <c r="AO399" i="9"/>
  <c r="AO392" i="9"/>
  <c r="AO385" i="9"/>
  <c r="AN378" i="9"/>
  <c r="AM378" i="9" s="1"/>
  <c r="AN371" i="9"/>
  <c r="AM371" i="9" s="1"/>
  <c r="AO364" i="9"/>
  <c r="AN359" i="9"/>
  <c r="AM359" i="9" s="1"/>
  <c r="AP353" i="9"/>
  <c r="AO348" i="9"/>
  <c r="AN343" i="9"/>
  <c r="AM343" i="9" s="1"/>
  <c r="AP337" i="9"/>
  <c r="AO332" i="9"/>
  <c r="AN327" i="9"/>
  <c r="AM327" i="9" s="1"/>
  <c r="AP321" i="9"/>
  <c r="AO317" i="9"/>
  <c r="AN316" i="9"/>
  <c r="AM316" i="9" s="1"/>
  <c r="AP314" i="9"/>
  <c r="AO313" i="9"/>
  <c r="AN312" i="9"/>
  <c r="AM312" i="9" s="1"/>
  <c r="AP310" i="9"/>
  <c r="AO309" i="9"/>
  <c r="AN308" i="9"/>
  <c r="AM308" i="9" s="1"/>
  <c r="AP306" i="9"/>
  <c r="AO305" i="9"/>
  <c r="AN304" i="9"/>
  <c r="AM304" i="9" s="1"/>
  <c r="AP302" i="9"/>
  <c r="AO301" i="9"/>
  <c r="AN300" i="9"/>
  <c r="AM300" i="9" s="1"/>
  <c r="AP298" i="9"/>
  <c r="AO297" i="9"/>
  <c r="AN296" i="9"/>
  <c r="AM296" i="9" s="1"/>
  <c r="AP294" i="9"/>
  <c r="AO293" i="9"/>
  <c r="AN292" i="9"/>
  <c r="AM292" i="9" s="1"/>
  <c r="AP290" i="9"/>
  <c r="AO289" i="9"/>
  <c r="AN288" i="9"/>
  <c r="AM288" i="9" s="1"/>
  <c r="AP286" i="9"/>
  <c r="AO285" i="9"/>
  <c r="AN284" i="9"/>
  <c r="AM284" i="9" s="1"/>
  <c r="AP282" i="9"/>
  <c r="AO281" i="9"/>
  <c r="AN280" i="9"/>
  <c r="AM280" i="9" s="1"/>
  <c r="AP278" i="9"/>
  <c r="AO277" i="9"/>
  <c r="AN276" i="9"/>
  <c r="AM276" i="9" s="1"/>
  <c r="AP274" i="9"/>
  <c r="AO273" i="9"/>
  <c r="AN272" i="9"/>
  <c r="AM272" i="9" s="1"/>
  <c r="AP270" i="9"/>
  <c r="AO269" i="9"/>
  <c r="AN268" i="9"/>
  <c r="AM268" i="9" s="1"/>
  <c r="AP266" i="9"/>
  <c r="AO265" i="9"/>
  <c r="AN264" i="9"/>
  <c r="AM264" i="9" s="1"/>
  <c r="AP262" i="9"/>
  <c r="AO261" i="9"/>
  <c r="AN260" i="9"/>
  <c r="AM260" i="9" s="1"/>
  <c r="AP258" i="9"/>
  <c r="AO257" i="9"/>
  <c r="AN256" i="9"/>
  <c r="AM256" i="9" s="1"/>
  <c r="AP254" i="9"/>
  <c r="AO253" i="9"/>
  <c r="AN252" i="9"/>
  <c r="AM252" i="9" s="1"/>
  <c r="AP250" i="9"/>
  <c r="AO249" i="9"/>
  <c r="AN248" i="9"/>
  <c r="AM248" i="9" s="1"/>
  <c r="AP246" i="9"/>
  <c r="AO245" i="9"/>
  <c r="AN244" i="9"/>
  <c r="AM244" i="9" s="1"/>
  <c r="AP242" i="9"/>
  <c r="AO241" i="9"/>
  <c r="AN240" i="9"/>
  <c r="AM240" i="9" s="1"/>
  <c r="AP238" i="9"/>
  <c r="AO237" i="9"/>
  <c r="AN236" i="9"/>
  <c r="AM236" i="9" s="1"/>
  <c r="AP234" i="9"/>
  <c r="AO233" i="9"/>
  <c r="AN232" i="9"/>
  <c r="AM232" i="9" s="1"/>
  <c r="AP230" i="9"/>
  <c r="AO229" i="9"/>
  <c r="AN228" i="9"/>
  <c r="AM228" i="9" s="1"/>
  <c r="AP226" i="9"/>
  <c r="AO225" i="9"/>
  <c r="AN224" i="9"/>
  <c r="AM224" i="9" s="1"/>
  <c r="AP222" i="9"/>
  <c r="AO221" i="9"/>
  <c r="AN220" i="9"/>
  <c r="AM220" i="9" s="1"/>
  <c r="AP218" i="9"/>
  <c r="AO217" i="9"/>
  <c r="AN471" i="9"/>
  <c r="AM471" i="9" s="1"/>
  <c r="AO460" i="9"/>
  <c r="AP449" i="9"/>
  <c r="AN439" i="9"/>
  <c r="AM439" i="9" s="1"/>
  <c r="AO428" i="9"/>
  <c r="AP417" i="9"/>
  <c r="AN407" i="9"/>
  <c r="AM407" i="9" s="1"/>
  <c r="AP397" i="9"/>
  <c r="AP390" i="9"/>
  <c r="AO383" i="9"/>
  <c r="AO376" i="9"/>
  <c r="AO369" i="9"/>
  <c r="AN363" i="9"/>
  <c r="AM363" i="9" s="1"/>
  <c r="AP357" i="9"/>
  <c r="AO352" i="9"/>
  <c r="AN347" i="9"/>
  <c r="AM347" i="9" s="1"/>
  <c r="AP341" i="9"/>
  <c r="AO336" i="9"/>
  <c r="AN331" i="9"/>
  <c r="AM331" i="9" s="1"/>
  <c r="AP325" i="9"/>
  <c r="AO320" i="9"/>
  <c r="AN317" i="9"/>
  <c r="AM317" i="9" s="1"/>
  <c r="AP315" i="9"/>
  <c r="AO314" i="9"/>
  <c r="AN313" i="9"/>
  <c r="AM313" i="9" s="1"/>
  <c r="AP311" i="9"/>
  <c r="AO310" i="9"/>
  <c r="AN309" i="9"/>
  <c r="AM309" i="9" s="1"/>
  <c r="AP307" i="9"/>
  <c r="AO306" i="9"/>
  <c r="AN305" i="9"/>
  <c r="AM305" i="9" s="1"/>
  <c r="AP303" i="9"/>
  <c r="AO302" i="9"/>
  <c r="AN301" i="9"/>
  <c r="AM301" i="9" s="1"/>
  <c r="AP299" i="9"/>
  <c r="AO298" i="9"/>
  <c r="AN297" i="9"/>
  <c r="AM297" i="9" s="1"/>
  <c r="AP295" i="9"/>
  <c r="AO294" i="9"/>
  <c r="AN293" i="9"/>
  <c r="AM293" i="9" s="1"/>
  <c r="AP291" i="9"/>
  <c r="AO290" i="9"/>
  <c r="AN289" i="9"/>
  <c r="AM289" i="9" s="1"/>
  <c r="AP287" i="9"/>
  <c r="AO286" i="9"/>
  <c r="AN285" i="9"/>
  <c r="AM285" i="9" s="1"/>
  <c r="AP283" i="9"/>
  <c r="AO282" i="9"/>
  <c r="AN281" i="9"/>
  <c r="AM281" i="9" s="1"/>
  <c r="AP279" i="9"/>
  <c r="AO278" i="9"/>
  <c r="AN277" i="9"/>
  <c r="AM277" i="9" s="1"/>
  <c r="AP275" i="9"/>
  <c r="AO274" i="9"/>
  <c r="AN273" i="9"/>
  <c r="AM273" i="9" s="1"/>
  <c r="AP271" i="9"/>
  <c r="AO270" i="9"/>
  <c r="AN269" i="9"/>
  <c r="AM269" i="9" s="1"/>
  <c r="AP267" i="9"/>
  <c r="AO266" i="9"/>
  <c r="AN265" i="9"/>
  <c r="AM265" i="9" s="1"/>
  <c r="AP263" i="9"/>
  <c r="AO262" i="9"/>
  <c r="AN261" i="9"/>
  <c r="AM261" i="9" s="1"/>
  <c r="AP259" i="9"/>
  <c r="AO258" i="9"/>
  <c r="AN257" i="9"/>
  <c r="AM257" i="9" s="1"/>
  <c r="AP255" i="9"/>
  <c r="AO254" i="9"/>
  <c r="AN253" i="9"/>
  <c r="AM253" i="9" s="1"/>
  <c r="AP251" i="9"/>
  <c r="AO250" i="9"/>
  <c r="AN249" i="9"/>
  <c r="AM249" i="9" s="1"/>
  <c r="AP247" i="9"/>
  <c r="AO246" i="9"/>
  <c r="AN245" i="9"/>
  <c r="AM245" i="9" s="1"/>
  <c r="AP243" i="9"/>
  <c r="AO242" i="9"/>
  <c r="AN241" i="9"/>
  <c r="AM241" i="9" s="1"/>
  <c r="AP239" i="9"/>
  <c r="AO238" i="9"/>
  <c r="AN237" i="9"/>
  <c r="AM237" i="9" s="1"/>
  <c r="AP235" i="9"/>
  <c r="AO234" i="9"/>
  <c r="AN233" i="9"/>
  <c r="AM233" i="9" s="1"/>
  <c r="AP231" i="9"/>
  <c r="AO230" i="9"/>
  <c r="AN229" i="9"/>
  <c r="AM229" i="9" s="1"/>
  <c r="AP227" i="9"/>
  <c r="AO226" i="9"/>
  <c r="AN225" i="9"/>
  <c r="AM225" i="9" s="1"/>
  <c r="AP223" i="9"/>
  <c r="AO222" i="9"/>
  <c r="AN221" i="9"/>
  <c r="AM221" i="9" s="1"/>
  <c r="AO468" i="9"/>
  <c r="AP425" i="9"/>
  <c r="AP388" i="9"/>
  <c r="AP361" i="9"/>
  <c r="AO340" i="9"/>
  <c r="AN319" i="9"/>
  <c r="AM319" i="9" s="1"/>
  <c r="AP312" i="9"/>
  <c r="AO307" i="9"/>
  <c r="AN302" i="9"/>
  <c r="AM302" i="9" s="1"/>
  <c r="AP296" i="9"/>
  <c r="AO291" i="9"/>
  <c r="AN286" i="9"/>
  <c r="AM286" i="9" s="1"/>
  <c r="AP280" i="9"/>
  <c r="AO275" i="9"/>
  <c r="AN270" i="9"/>
  <c r="AM270" i="9" s="1"/>
  <c r="AP264" i="9"/>
  <c r="AO259" i="9"/>
  <c r="AN254" i="9"/>
  <c r="AM254" i="9" s="1"/>
  <c r="AP248" i="9"/>
  <c r="AO243" i="9"/>
  <c r="AN238" i="9"/>
  <c r="AM238" i="9" s="1"/>
  <c r="AP232" i="9"/>
  <c r="AN230" i="9"/>
  <c r="AM230" i="9" s="1"/>
  <c r="AO227" i="9"/>
  <c r="AP224" i="9"/>
  <c r="AN222" i="9"/>
  <c r="AM222" i="9" s="1"/>
  <c r="AP219" i="9"/>
  <c r="AN218" i="9"/>
  <c r="AM218" i="9" s="1"/>
  <c r="AO216" i="9"/>
  <c r="AN215" i="9"/>
  <c r="AM215" i="9" s="1"/>
  <c r="AP213" i="9"/>
  <c r="AO212" i="9"/>
  <c r="AN211" i="9"/>
  <c r="AM211" i="9" s="1"/>
  <c r="AP209" i="9"/>
  <c r="AO208" i="9"/>
  <c r="AN207" i="9"/>
  <c r="AM207" i="9" s="1"/>
  <c r="AP205" i="9"/>
  <c r="AO204" i="9"/>
  <c r="AN203" i="9"/>
  <c r="AM203" i="9" s="1"/>
  <c r="AP201" i="9"/>
  <c r="D223" i="14" s="1"/>
  <c r="AO200" i="9"/>
  <c r="C222" i="14" s="1"/>
  <c r="AN199" i="9"/>
  <c r="AP197" i="9"/>
  <c r="D219" i="14" s="1"/>
  <c r="AO196" i="9"/>
  <c r="C218" i="14" s="1"/>
  <c r="AN195" i="9"/>
  <c r="AP193" i="9"/>
  <c r="D215" i="14" s="1"/>
  <c r="AO192" i="9"/>
  <c r="C214" i="14" s="1"/>
  <c r="AN191" i="9"/>
  <c r="AP189" i="9"/>
  <c r="D211" i="14" s="1"/>
  <c r="AO188" i="9"/>
  <c r="C210" i="14" s="1"/>
  <c r="AN187" i="9"/>
  <c r="AP185" i="9"/>
  <c r="D207" i="14" s="1"/>
  <c r="AO184" i="9"/>
  <c r="C206" i="14" s="1"/>
  <c r="AN183" i="9"/>
  <c r="AP181" i="9"/>
  <c r="D203" i="14" s="1"/>
  <c r="AO180" i="9"/>
  <c r="C202" i="14" s="1"/>
  <c r="AN179" i="9"/>
  <c r="AP177" i="9"/>
  <c r="D199" i="14" s="1"/>
  <c r="AO176" i="9"/>
  <c r="C198" i="14" s="1"/>
  <c r="AN175" i="9"/>
  <c r="AP173" i="9"/>
  <c r="D195" i="14" s="1"/>
  <c r="AO172" i="9"/>
  <c r="C194" i="14" s="1"/>
  <c r="AN171" i="9"/>
  <c r="AP169" i="9"/>
  <c r="D191" i="14" s="1"/>
  <c r="AO168" i="9"/>
  <c r="C190" i="14" s="1"/>
  <c r="AN167" i="9"/>
  <c r="AP165" i="9"/>
  <c r="D187" i="14" s="1"/>
  <c r="AO164" i="9"/>
  <c r="C186" i="14" s="1"/>
  <c r="AN163" i="9"/>
  <c r="AP161" i="9"/>
  <c r="D183" i="14" s="1"/>
  <c r="AO160" i="9"/>
  <c r="C182" i="14" s="1"/>
  <c r="AN159" i="9"/>
  <c r="AP157" i="9"/>
  <c r="D179" i="14" s="1"/>
  <c r="AO156" i="9"/>
  <c r="C178" i="14" s="1"/>
  <c r="AN155" i="9"/>
  <c r="AP153" i="9"/>
  <c r="D175" i="14" s="1"/>
  <c r="AO152" i="9"/>
  <c r="C174" i="14" s="1"/>
  <c r="AN151" i="9"/>
  <c r="AP149" i="9"/>
  <c r="D171" i="14" s="1"/>
  <c r="AO148" i="9"/>
  <c r="C170" i="14" s="1"/>
  <c r="AN147" i="9"/>
  <c r="AP145" i="9"/>
  <c r="D167" i="14" s="1"/>
  <c r="AO144" i="9"/>
  <c r="C166" i="14" s="1"/>
  <c r="AN143" i="9"/>
  <c r="AP141" i="9"/>
  <c r="D163" i="14" s="1"/>
  <c r="AO140" i="9"/>
  <c r="C162" i="14" s="1"/>
  <c r="AN139" i="9"/>
  <c r="AP137" i="9"/>
  <c r="D159" i="14" s="1"/>
  <c r="AO136" i="9"/>
  <c r="C158" i="14" s="1"/>
  <c r="AN135" i="9"/>
  <c r="AP133" i="9"/>
  <c r="D155" i="14" s="1"/>
  <c r="AO132" i="9"/>
  <c r="C154" i="14" s="1"/>
  <c r="AN131" i="9"/>
  <c r="AP129" i="9"/>
  <c r="D151" i="14" s="1"/>
  <c r="AO128" i="9"/>
  <c r="C150" i="14" s="1"/>
  <c r="AN127" i="9"/>
  <c r="AP125" i="9"/>
  <c r="D147" i="14" s="1"/>
  <c r="AO124" i="9"/>
  <c r="C146" i="14" s="1"/>
  <c r="AN123" i="9"/>
  <c r="AP121" i="9"/>
  <c r="D143" i="14" s="1"/>
  <c r="AO120" i="9"/>
  <c r="C142" i="14" s="1"/>
  <c r="AN119" i="9"/>
  <c r="AP117" i="9"/>
  <c r="D139" i="14" s="1"/>
  <c r="AO116" i="9"/>
  <c r="C138" i="14" s="1"/>
  <c r="AN115" i="9"/>
  <c r="AP113" i="9"/>
  <c r="D135" i="14" s="1"/>
  <c r="AO112" i="9"/>
  <c r="C134" i="14" s="1"/>
  <c r="AN111" i="9"/>
  <c r="AP109" i="9"/>
  <c r="D131" i="14" s="1"/>
  <c r="AO108" i="9"/>
  <c r="C130" i="14" s="1"/>
  <c r="AN107" i="9"/>
  <c r="AP105" i="9"/>
  <c r="D127" i="14" s="1"/>
  <c r="AO104" i="9"/>
  <c r="C126" i="14" s="1"/>
  <c r="AN103" i="9"/>
  <c r="AP101" i="9"/>
  <c r="D123" i="14" s="1"/>
  <c r="AO100" i="9"/>
  <c r="C122" i="14" s="1"/>
  <c r="AN99" i="9"/>
  <c r="AP97" i="9"/>
  <c r="D119" i="14" s="1"/>
  <c r="AO96" i="9"/>
  <c r="C118" i="14" s="1"/>
  <c r="AN95" i="9"/>
  <c r="AP93" i="9"/>
  <c r="D115" i="14" s="1"/>
  <c r="AO92" i="9"/>
  <c r="C114" i="14" s="1"/>
  <c r="AN91" i="9"/>
  <c r="AP89" i="9"/>
  <c r="D111" i="14" s="1"/>
  <c r="AO88" i="9"/>
  <c r="C110" i="14" s="1"/>
  <c r="AN87" i="9"/>
  <c r="AP85" i="9"/>
  <c r="D107" i="14" s="1"/>
  <c r="AO84" i="9"/>
  <c r="C106" i="14" s="1"/>
  <c r="AN83" i="9"/>
  <c r="AP81" i="9"/>
  <c r="D103" i="14" s="1"/>
  <c r="AO80" i="9"/>
  <c r="C102" i="14" s="1"/>
  <c r="AN79" i="9"/>
  <c r="AP77" i="9"/>
  <c r="D99" i="14" s="1"/>
  <c r="AO76" i="9"/>
  <c r="C98" i="14" s="1"/>
  <c r="AN75" i="9"/>
  <c r="B97" i="14" s="1"/>
  <c r="AP73" i="9"/>
  <c r="D95" i="14" s="1"/>
  <c r="AO72" i="9"/>
  <c r="C94" i="14" s="1"/>
  <c r="AN71" i="9"/>
  <c r="B93" i="14" s="1"/>
  <c r="AP69" i="9"/>
  <c r="D91" i="14" s="1"/>
  <c r="AO68" i="9"/>
  <c r="C90" i="14" s="1"/>
  <c r="AN67" i="9"/>
  <c r="B89" i="14" s="1"/>
  <c r="AP65" i="9"/>
  <c r="D87" i="14" s="1"/>
  <c r="AO64" i="9"/>
  <c r="C86" i="14" s="1"/>
  <c r="AN63" i="9"/>
  <c r="B85" i="14" s="1"/>
  <c r="AP61" i="9"/>
  <c r="D83" i="14" s="1"/>
  <c r="AO60" i="9"/>
  <c r="C82" i="14" s="1"/>
  <c r="AN59" i="9"/>
  <c r="B81" i="14" s="1"/>
  <c r="AP57" i="9"/>
  <c r="D79" i="14" s="1"/>
  <c r="AO56" i="9"/>
  <c r="C78" i="14" s="1"/>
  <c r="AN55" i="9"/>
  <c r="B77" i="14" s="1"/>
  <c r="AP53" i="9"/>
  <c r="D75" i="14" s="1"/>
  <c r="AO52" i="9"/>
  <c r="C74" i="14" s="1"/>
  <c r="AN51" i="9"/>
  <c r="B73" i="14" s="1"/>
  <c r="AP49" i="9"/>
  <c r="D71" i="14" s="1"/>
  <c r="AO48" i="9"/>
  <c r="C70" i="14" s="1"/>
  <c r="AN47" i="9"/>
  <c r="B69" i="14" s="1"/>
  <c r="AP45" i="9"/>
  <c r="D67" i="14" s="1"/>
  <c r="AO44" i="9"/>
  <c r="C66" i="14" s="1"/>
  <c r="AN43" i="9"/>
  <c r="B65" i="14" s="1"/>
  <c r="AP41" i="9"/>
  <c r="D63" i="14" s="1"/>
  <c r="AO40" i="9"/>
  <c r="C62" i="14" s="1"/>
  <c r="AN39" i="9"/>
  <c r="B61" i="14" s="1"/>
  <c r="AP37" i="9"/>
  <c r="D59" i="14" s="1"/>
  <c r="AO36" i="9"/>
  <c r="C58" i="14" s="1"/>
  <c r="AN35" i="9"/>
  <c r="B57" i="14" s="1"/>
  <c r="AP33" i="9"/>
  <c r="D55" i="14" s="1"/>
  <c r="AO32" i="9"/>
  <c r="C54" i="14" s="1"/>
  <c r="AN31" i="9"/>
  <c r="B53" i="14" s="1"/>
  <c r="AP29" i="9"/>
  <c r="D51" i="14" s="1"/>
  <c r="AO28" i="9"/>
  <c r="C50" i="14" s="1"/>
  <c r="AP457" i="9"/>
  <c r="AN415" i="9"/>
  <c r="AM415" i="9" s="1"/>
  <c r="AP381" i="9"/>
  <c r="AO356" i="9"/>
  <c r="AN335" i="9"/>
  <c r="AM335" i="9" s="1"/>
  <c r="AP316" i="9"/>
  <c r="AO311" i="9"/>
  <c r="AN306" i="9"/>
  <c r="AM306" i="9" s="1"/>
  <c r="AP300" i="9"/>
  <c r="AO295" i="9"/>
  <c r="AN290" i="9"/>
  <c r="AM290" i="9" s="1"/>
  <c r="AP284" i="9"/>
  <c r="AO279" i="9"/>
  <c r="AN274" i="9"/>
  <c r="AM274" i="9" s="1"/>
  <c r="AP268" i="9"/>
  <c r="AO263" i="9"/>
  <c r="AN258" i="9"/>
  <c r="AM258" i="9" s="1"/>
  <c r="AP252" i="9"/>
  <c r="AO247" i="9"/>
  <c r="AN242" i="9"/>
  <c r="AM242" i="9" s="1"/>
  <c r="AP236" i="9"/>
  <c r="AO232" i="9"/>
  <c r="AP229" i="9"/>
  <c r="AN227" i="9"/>
  <c r="AM227" i="9" s="1"/>
  <c r="AO224" i="9"/>
  <c r="AP221" i="9"/>
  <c r="AO219" i="9"/>
  <c r="AP217" i="9"/>
  <c r="AN216" i="9"/>
  <c r="AM216" i="9" s="1"/>
  <c r="AP214" i="9"/>
  <c r="AO213" i="9"/>
  <c r="AN212" i="9"/>
  <c r="AM212" i="9" s="1"/>
  <c r="AP210" i="9"/>
  <c r="AO209" i="9"/>
  <c r="AN208" i="9"/>
  <c r="AM208" i="9" s="1"/>
  <c r="AP206" i="9"/>
  <c r="AO205" i="9"/>
  <c r="AN204" i="9"/>
  <c r="AM204" i="9" s="1"/>
  <c r="AP202" i="9"/>
  <c r="AO201" i="9"/>
  <c r="C223" i="14" s="1"/>
  <c r="AN200" i="9"/>
  <c r="AP198" i="9"/>
  <c r="D220" i="14" s="1"/>
  <c r="AO197" i="9"/>
  <c r="C219" i="14" s="1"/>
  <c r="AN196" i="9"/>
  <c r="AP194" i="9"/>
  <c r="D216" i="14" s="1"/>
  <c r="AO193" i="9"/>
  <c r="C215" i="14" s="1"/>
  <c r="AN192" i="9"/>
  <c r="AP190" i="9"/>
  <c r="D212" i="14" s="1"/>
  <c r="AO189" i="9"/>
  <c r="C211" i="14" s="1"/>
  <c r="AN188" i="9"/>
  <c r="AP186" i="9"/>
  <c r="D208" i="14" s="1"/>
  <c r="AO185" i="9"/>
  <c r="C207" i="14" s="1"/>
  <c r="AN184" i="9"/>
  <c r="AP182" i="9"/>
  <c r="D204" i="14" s="1"/>
  <c r="AO181" i="9"/>
  <c r="C203" i="14" s="1"/>
  <c r="AN180" i="9"/>
  <c r="AP178" i="9"/>
  <c r="D200" i="14" s="1"/>
  <c r="AO177" i="9"/>
  <c r="C199" i="14" s="1"/>
  <c r="AN176" i="9"/>
  <c r="AP174" i="9"/>
  <c r="D196" i="14" s="1"/>
  <c r="AO173" i="9"/>
  <c r="C195" i="14" s="1"/>
  <c r="AN172" i="9"/>
  <c r="AP170" i="9"/>
  <c r="D192" i="14" s="1"/>
  <c r="AO169" i="9"/>
  <c r="C191" i="14" s="1"/>
  <c r="AN168" i="9"/>
  <c r="AP166" i="9"/>
  <c r="D188" i="14" s="1"/>
  <c r="AO165" i="9"/>
  <c r="C187" i="14" s="1"/>
  <c r="AN164" i="9"/>
  <c r="AP162" i="9"/>
  <c r="D184" i="14" s="1"/>
  <c r="AO161" i="9"/>
  <c r="C183" i="14" s="1"/>
  <c r="AN160" i="9"/>
  <c r="AP158" i="9"/>
  <c r="D180" i="14" s="1"/>
  <c r="AO157" i="9"/>
  <c r="C179" i="14" s="1"/>
  <c r="AN156" i="9"/>
  <c r="AP154" i="9"/>
  <c r="D176" i="14" s="1"/>
  <c r="AO153" i="9"/>
  <c r="C175" i="14" s="1"/>
  <c r="AN152" i="9"/>
  <c r="AP150" i="9"/>
  <c r="D172" i="14" s="1"/>
  <c r="AO149" i="9"/>
  <c r="C171" i="14" s="1"/>
  <c r="AN148" i="9"/>
  <c r="AP146" i="9"/>
  <c r="D168" i="14" s="1"/>
  <c r="AO145" i="9"/>
  <c r="C167" i="14" s="1"/>
  <c r="AN144" i="9"/>
  <c r="AP142" i="9"/>
  <c r="D164" i="14" s="1"/>
  <c r="AO141" i="9"/>
  <c r="C163" i="14" s="1"/>
  <c r="AN140" i="9"/>
  <c r="AP138" i="9"/>
  <c r="D160" i="14" s="1"/>
  <c r="AO137" i="9"/>
  <c r="C159" i="14" s="1"/>
  <c r="AN136" i="9"/>
  <c r="AP134" i="9"/>
  <c r="D156" i="14" s="1"/>
  <c r="AO133" i="9"/>
  <c r="C155" i="14" s="1"/>
  <c r="AN132" i="9"/>
  <c r="AP130" i="9"/>
  <c r="D152" i="14" s="1"/>
  <c r="AO129" i="9"/>
  <c r="C151" i="14" s="1"/>
  <c r="AN128" i="9"/>
  <c r="AP126" i="9"/>
  <c r="D148" i="14" s="1"/>
  <c r="AO125" i="9"/>
  <c r="C147" i="14" s="1"/>
  <c r="AN124" i="9"/>
  <c r="AP122" i="9"/>
  <c r="D144" i="14" s="1"/>
  <c r="AO121" i="9"/>
  <c r="C143" i="14" s="1"/>
  <c r="AN120" i="9"/>
  <c r="AP118" i="9"/>
  <c r="D140" i="14" s="1"/>
  <c r="AO117" i="9"/>
  <c r="C139" i="14" s="1"/>
  <c r="AN116" i="9"/>
  <c r="AP114" i="9"/>
  <c r="D136" i="14" s="1"/>
  <c r="AO113" i="9"/>
  <c r="C135" i="14" s="1"/>
  <c r="AN112" i="9"/>
  <c r="AP110" i="9"/>
  <c r="D132" i="14" s="1"/>
  <c r="AO109" i="9"/>
  <c r="C131" i="14" s="1"/>
  <c r="AN108" i="9"/>
  <c r="AP106" i="9"/>
  <c r="D128" i="14" s="1"/>
  <c r="AO105" i="9"/>
  <c r="C127" i="14" s="1"/>
  <c r="AN104" i="9"/>
  <c r="AP102" i="9"/>
  <c r="D124" i="14" s="1"/>
  <c r="AO101" i="9"/>
  <c r="C123" i="14" s="1"/>
  <c r="AN100" i="9"/>
  <c r="AP98" i="9"/>
  <c r="D120" i="14" s="1"/>
  <c r="AO97" i="9"/>
  <c r="C119" i="14" s="1"/>
  <c r="AN96" i="9"/>
  <c r="AP94" i="9"/>
  <c r="D116" i="14" s="1"/>
  <c r="AO93" i="9"/>
  <c r="C115" i="14" s="1"/>
  <c r="AN92" i="9"/>
  <c r="AP90" i="9"/>
  <c r="D112" i="14" s="1"/>
  <c r="AO89" i="9"/>
  <c r="C111" i="14" s="1"/>
  <c r="AN88" i="9"/>
  <c r="AP86" i="9"/>
  <c r="D108" i="14" s="1"/>
  <c r="AO85" i="9"/>
  <c r="C107" i="14" s="1"/>
  <c r="AN84" i="9"/>
  <c r="AP82" i="9"/>
  <c r="D104" i="14" s="1"/>
  <c r="AO81" i="9"/>
  <c r="C103" i="14" s="1"/>
  <c r="AN80" i="9"/>
  <c r="AP78" i="9"/>
  <c r="D100" i="14" s="1"/>
  <c r="AO77" i="9"/>
  <c r="C99" i="14" s="1"/>
  <c r="AN76" i="9"/>
  <c r="B98" i="14" s="1"/>
  <c r="AP74" i="9"/>
  <c r="D96" i="14" s="1"/>
  <c r="AO73" i="9"/>
  <c r="C95" i="14" s="1"/>
  <c r="AN72" i="9"/>
  <c r="B94" i="14" s="1"/>
  <c r="AP70" i="9"/>
  <c r="D92" i="14" s="1"/>
  <c r="AO69" i="9"/>
  <c r="C91" i="14" s="1"/>
  <c r="AN68" i="9"/>
  <c r="B90" i="14" s="1"/>
  <c r="AP66" i="9"/>
  <c r="D88" i="14" s="1"/>
  <c r="AO65" i="9"/>
  <c r="C87" i="14" s="1"/>
  <c r="AN64" i="9"/>
  <c r="B86" i="14" s="1"/>
  <c r="AP62" i="9"/>
  <c r="D84" i="14" s="1"/>
  <c r="AO61" i="9"/>
  <c r="C83" i="14" s="1"/>
  <c r="AN60" i="9"/>
  <c r="B82" i="14" s="1"/>
  <c r="AP58" i="9"/>
  <c r="D80" i="14" s="1"/>
  <c r="AO57" i="9"/>
  <c r="C79" i="14" s="1"/>
  <c r="AN56" i="9"/>
  <c r="B78" i="14" s="1"/>
  <c r="AP54" i="9"/>
  <c r="D76" i="14" s="1"/>
  <c r="AO53" i="9"/>
  <c r="C75" i="14" s="1"/>
  <c r="AN52" i="9"/>
  <c r="B74" i="14" s="1"/>
  <c r="AP50" i="9"/>
  <c r="D72" i="14" s="1"/>
  <c r="AO49" i="9"/>
  <c r="C71" i="14" s="1"/>
  <c r="AN48" i="9"/>
  <c r="B70" i="14" s="1"/>
  <c r="AP46" i="9"/>
  <c r="D68" i="14" s="1"/>
  <c r="AO45" i="9"/>
  <c r="C67" i="14" s="1"/>
  <c r="AN44" i="9"/>
  <c r="B66" i="14" s="1"/>
  <c r="AP42" i="9"/>
  <c r="D64" i="14" s="1"/>
  <c r="AO41" i="9"/>
  <c r="C63" i="14" s="1"/>
  <c r="AN40" i="9"/>
  <c r="B62" i="14" s="1"/>
  <c r="AP38" i="9"/>
  <c r="D60" i="14" s="1"/>
  <c r="AO37" i="9"/>
  <c r="C59" i="14" s="1"/>
  <c r="AN36" i="9"/>
  <c r="B58" i="14" s="1"/>
  <c r="AP34" i="9"/>
  <c r="D56" i="14" s="1"/>
  <c r="AO33" i="9"/>
  <c r="C55" i="14" s="1"/>
  <c r="AN32" i="9"/>
  <c r="B54" i="14" s="1"/>
  <c r="AP30" i="9"/>
  <c r="D52" i="14" s="1"/>
  <c r="AO29" i="9"/>
  <c r="C51" i="14" s="1"/>
  <c r="AN447" i="9"/>
  <c r="AM447" i="9" s="1"/>
  <c r="AO404" i="9"/>
  <c r="AP374" i="9"/>
  <c r="AN351" i="9"/>
  <c r="AM351" i="9" s="1"/>
  <c r="AP329" i="9"/>
  <c r="AO315" i="9"/>
  <c r="AN310" i="9"/>
  <c r="AM310" i="9" s="1"/>
  <c r="AP304" i="9"/>
  <c r="AO299" i="9"/>
  <c r="AN294" i="9"/>
  <c r="AM294" i="9" s="1"/>
  <c r="AP288" i="9"/>
  <c r="AO283" i="9"/>
  <c r="AN278" i="9"/>
  <c r="AM278" i="9" s="1"/>
  <c r="AP272" i="9"/>
  <c r="AO267" i="9"/>
  <c r="AN262" i="9"/>
  <c r="AM262" i="9" s="1"/>
  <c r="AP256" i="9"/>
  <c r="AO251" i="9"/>
  <c r="AN246" i="9"/>
  <c r="AM246" i="9" s="1"/>
  <c r="AP240" i="9"/>
  <c r="AO235" i="9"/>
  <c r="AO231" i="9"/>
  <c r="AP228" i="9"/>
  <c r="AN226" i="9"/>
  <c r="AM226" i="9" s="1"/>
  <c r="AO223" i="9"/>
  <c r="AP220" i="9"/>
  <c r="AN219" i="9"/>
  <c r="AM219" i="9" s="1"/>
  <c r="AN217" i="9"/>
  <c r="AM217" i="9" s="1"/>
  <c r="AP215" i="9"/>
  <c r="AO214" i="9"/>
  <c r="AN213" i="9"/>
  <c r="AM213" i="9" s="1"/>
  <c r="AP211" i="9"/>
  <c r="AO210" i="9"/>
  <c r="AN209" i="9"/>
  <c r="AM209" i="9" s="1"/>
  <c r="AP207" i="9"/>
  <c r="AO206" i="9"/>
  <c r="AN205" i="9"/>
  <c r="AM205" i="9" s="1"/>
  <c r="AP203" i="9"/>
  <c r="AO202" i="9"/>
  <c r="AN201" i="9"/>
  <c r="AP199" i="9"/>
  <c r="D221" i="14" s="1"/>
  <c r="AO198" i="9"/>
  <c r="C220" i="14" s="1"/>
  <c r="AN197" i="9"/>
  <c r="AP195" i="9"/>
  <c r="D217" i="14" s="1"/>
  <c r="AO194" i="9"/>
  <c r="C216" i="14" s="1"/>
  <c r="AN193" i="9"/>
  <c r="AP191" i="9"/>
  <c r="D213" i="14" s="1"/>
  <c r="AO190" i="9"/>
  <c r="C212" i="14" s="1"/>
  <c r="AN189" i="9"/>
  <c r="AP187" i="9"/>
  <c r="D209" i="14" s="1"/>
  <c r="AO186" i="9"/>
  <c r="C208" i="14" s="1"/>
  <c r="AN185" i="9"/>
  <c r="AP183" i="9"/>
  <c r="D205" i="14" s="1"/>
  <c r="AO182" i="9"/>
  <c r="C204" i="14" s="1"/>
  <c r="AN181" i="9"/>
  <c r="AP179" i="9"/>
  <c r="D201" i="14" s="1"/>
  <c r="AO178" i="9"/>
  <c r="C200" i="14" s="1"/>
  <c r="AN177" i="9"/>
  <c r="AP175" i="9"/>
  <c r="D197" i="14" s="1"/>
  <c r="AO174" i="9"/>
  <c r="C196" i="14" s="1"/>
  <c r="AN173" i="9"/>
  <c r="AP171" i="9"/>
  <c r="D193" i="14" s="1"/>
  <c r="AO170" i="9"/>
  <c r="C192" i="14" s="1"/>
  <c r="AN169" i="9"/>
  <c r="AP167" i="9"/>
  <c r="D189" i="14" s="1"/>
  <c r="AO166" i="9"/>
  <c r="C188" i="14" s="1"/>
  <c r="AN165" i="9"/>
  <c r="AP163" i="9"/>
  <c r="D185" i="14" s="1"/>
  <c r="AO162" i="9"/>
  <c r="C184" i="14" s="1"/>
  <c r="AN161" i="9"/>
  <c r="AP159" i="9"/>
  <c r="D181" i="14" s="1"/>
  <c r="AO158" i="9"/>
  <c r="C180" i="14" s="1"/>
  <c r="AN157" i="9"/>
  <c r="AP155" i="9"/>
  <c r="D177" i="14" s="1"/>
  <c r="AO154" i="9"/>
  <c r="C176" i="14" s="1"/>
  <c r="AN153" i="9"/>
  <c r="AO436" i="9"/>
  <c r="AO324" i="9"/>
  <c r="AN298" i="9"/>
  <c r="AM298" i="9" s="1"/>
  <c r="AP276" i="9"/>
  <c r="AO255" i="9"/>
  <c r="AN234" i="9"/>
  <c r="AM234" i="9" s="1"/>
  <c r="AN223" i="9"/>
  <c r="AM223" i="9" s="1"/>
  <c r="AO215" i="9"/>
  <c r="AN210" i="9"/>
  <c r="AM210" i="9" s="1"/>
  <c r="AP204" i="9"/>
  <c r="AO199" i="9"/>
  <c r="C221" i="14" s="1"/>
  <c r="AN194" i="9"/>
  <c r="AP188" i="9"/>
  <c r="D210" i="14" s="1"/>
  <c r="AO183" i="9"/>
  <c r="C205" i="14" s="1"/>
  <c r="AN178" i="9"/>
  <c r="AP172" i="9"/>
  <c r="D194" i="14" s="1"/>
  <c r="AO167" i="9"/>
  <c r="C189" i="14" s="1"/>
  <c r="AN162" i="9"/>
  <c r="AP156" i="9"/>
  <c r="D178" i="14" s="1"/>
  <c r="AP151" i="9"/>
  <c r="D173" i="14" s="1"/>
  <c r="AN149" i="9"/>
  <c r="AO146" i="9"/>
  <c r="C168" i="14" s="1"/>
  <c r="AP143" i="9"/>
  <c r="D165" i="14" s="1"/>
  <c r="AN141" i="9"/>
  <c r="AO138" i="9"/>
  <c r="C160" i="14" s="1"/>
  <c r="AP135" i="9"/>
  <c r="D157" i="14" s="1"/>
  <c r="AN133" i="9"/>
  <c r="AO130" i="9"/>
  <c r="C152" i="14" s="1"/>
  <c r="AP127" i="9"/>
  <c r="D149" i="14" s="1"/>
  <c r="AN125" i="9"/>
  <c r="AO122" i="9"/>
  <c r="C144" i="14" s="1"/>
  <c r="AP119" i="9"/>
  <c r="D141" i="14" s="1"/>
  <c r="AN117" i="9"/>
  <c r="AO114" i="9"/>
  <c r="C136" i="14" s="1"/>
  <c r="AP111" i="9"/>
  <c r="D133" i="14" s="1"/>
  <c r="AN109" i="9"/>
  <c r="AO106" i="9"/>
  <c r="C128" i="14" s="1"/>
  <c r="AP103" i="9"/>
  <c r="D125" i="14" s="1"/>
  <c r="AN101" i="9"/>
  <c r="AO98" i="9"/>
  <c r="C120" i="14" s="1"/>
  <c r="AP95" i="9"/>
  <c r="D117" i="14" s="1"/>
  <c r="AN93" i="9"/>
  <c r="AO90" i="9"/>
  <c r="C112" i="14" s="1"/>
  <c r="AP87" i="9"/>
  <c r="D109" i="14" s="1"/>
  <c r="AN85" i="9"/>
  <c r="AO82" i="9"/>
  <c r="C104" i="14" s="1"/>
  <c r="AP79" i="9"/>
  <c r="D101" i="14" s="1"/>
  <c r="AN77" i="9"/>
  <c r="B99" i="14" s="1"/>
  <c r="AO74" i="9"/>
  <c r="C96" i="14" s="1"/>
  <c r="AP71" i="9"/>
  <c r="D93" i="14" s="1"/>
  <c r="AN69" i="9"/>
  <c r="B91" i="14" s="1"/>
  <c r="AO66" i="9"/>
  <c r="C88" i="14" s="1"/>
  <c r="AP63" i="9"/>
  <c r="D85" i="14" s="1"/>
  <c r="AN61" i="9"/>
  <c r="B83" i="14" s="1"/>
  <c r="AO58" i="9"/>
  <c r="C80" i="14" s="1"/>
  <c r="AP55" i="9"/>
  <c r="D77" i="14" s="1"/>
  <c r="AN53" i="9"/>
  <c r="B75" i="14" s="1"/>
  <c r="AO50" i="9"/>
  <c r="C72" i="14" s="1"/>
  <c r="AP47" i="9"/>
  <c r="D69" i="14" s="1"/>
  <c r="AN45" i="9"/>
  <c r="B67" i="14" s="1"/>
  <c r="AO42" i="9"/>
  <c r="C64" i="14" s="1"/>
  <c r="AP39" i="9"/>
  <c r="D61" i="14" s="1"/>
  <c r="AN37" i="9"/>
  <c r="B59" i="14" s="1"/>
  <c r="AO34" i="9"/>
  <c r="C56" i="14" s="1"/>
  <c r="AP31" i="9"/>
  <c r="D53" i="14" s="1"/>
  <c r="AN29" i="9"/>
  <c r="B51" i="14" s="1"/>
  <c r="AO27" i="9"/>
  <c r="C49" i="14" s="1"/>
  <c r="AN26" i="9"/>
  <c r="B48" i="14" s="1"/>
  <c r="AP24" i="9"/>
  <c r="D46" i="14" s="1"/>
  <c r="AO23" i="9"/>
  <c r="C45" i="14" s="1"/>
  <c r="AN22" i="9"/>
  <c r="B44" i="14" s="1"/>
  <c r="AP20" i="9"/>
  <c r="D42" i="14" s="1"/>
  <c r="AO19" i="9"/>
  <c r="C41" i="14" s="1"/>
  <c r="AN18" i="9"/>
  <c r="B40" i="14" s="1"/>
  <c r="AP16" i="9"/>
  <c r="D38" i="14" s="1"/>
  <c r="AO15" i="9"/>
  <c r="C37" i="14" s="1"/>
  <c r="AN14" i="9"/>
  <c r="B36" i="14" s="1"/>
  <c r="AP12" i="9"/>
  <c r="D34" i="14" s="1"/>
  <c r="AO11" i="9"/>
  <c r="C33" i="14" s="1"/>
  <c r="AN10" i="9"/>
  <c r="B32" i="14" s="1"/>
  <c r="AP8" i="9"/>
  <c r="D30" i="14" s="1"/>
  <c r="AO7" i="9"/>
  <c r="C29" i="14" s="1"/>
  <c r="AN6" i="9"/>
  <c r="B28" i="14" s="1"/>
  <c r="AP4" i="9"/>
  <c r="D26" i="14" s="1"/>
  <c r="AO3" i="9"/>
  <c r="C25" i="14" s="1"/>
  <c r="AN2" i="9"/>
  <c r="AN396" i="9"/>
  <c r="AM396" i="9" s="1"/>
  <c r="AN314" i="9"/>
  <c r="AM314" i="9" s="1"/>
  <c r="AP292" i="9"/>
  <c r="AO271" i="9"/>
  <c r="AN250" i="9"/>
  <c r="AM250" i="9" s="1"/>
  <c r="AN231" i="9"/>
  <c r="AM231" i="9" s="1"/>
  <c r="AO220" i="9"/>
  <c r="AN214" i="9"/>
  <c r="AM214" i="9" s="1"/>
  <c r="AP208" i="9"/>
  <c r="AO203" i="9"/>
  <c r="AN198" i="9"/>
  <c r="AP192" i="9"/>
  <c r="D214" i="14" s="1"/>
  <c r="AO187" i="9"/>
  <c r="C209" i="14" s="1"/>
  <c r="AN182" i="9"/>
  <c r="AP176" i="9"/>
  <c r="D198" i="14" s="1"/>
  <c r="AO171" i="9"/>
  <c r="C193" i="14" s="1"/>
  <c r="AN166" i="9"/>
  <c r="AP160" i="9"/>
  <c r="D182" i="14" s="1"/>
  <c r="AO155" i="9"/>
  <c r="C177" i="14" s="1"/>
  <c r="AO151" i="9"/>
  <c r="C173" i="14" s="1"/>
  <c r="AP148" i="9"/>
  <c r="D170" i="14" s="1"/>
  <c r="AN146" i="9"/>
  <c r="AO143" i="9"/>
  <c r="C165" i="14" s="1"/>
  <c r="AP140" i="9"/>
  <c r="D162" i="14" s="1"/>
  <c r="AN138" i="9"/>
  <c r="AO135" i="9"/>
  <c r="C157" i="14" s="1"/>
  <c r="AP132" i="9"/>
  <c r="D154" i="14" s="1"/>
  <c r="AN130" i="9"/>
  <c r="AO127" i="9"/>
  <c r="C149" i="14" s="1"/>
  <c r="AP124" i="9"/>
  <c r="D146" i="14" s="1"/>
  <c r="AN122" i="9"/>
  <c r="AO119" i="9"/>
  <c r="C141" i="14" s="1"/>
  <c r="AP116" i="9"/>
  <c r="D138" i="14" s="1"/>
  <c r="AN114" i="9"/>
  <c r="AO111" i="9"/>
  <c r="C133" i="14" s="1"/>
  <c r="AP108" i="9"/>
  <c r="D130" i="14" s="1"/>
  <c r="AN106" i="9"/>
  <c r="AO103" i="9"/>
  <c r="C125" i="14" s="1"/>
  <c r="AP100" i="9"/>
  <c r="D122" i="14" s="1"/>
  <c r="AN98" i="9"/>
  <c r="AO95" i="9"/>
  <c r="C117" i="14" s="1"/>
  <c r="AP92" i="9"/>
  <c r="D114" i="14" s="1"/>
  <c r="AN90" i="9"/>
  <c r="AO87" i="9"/>
  <c r="C109" i="14" s="1"/>
  <c r="AP84" i="9"/>
  <c r="D106" i="14" s="1"/>
  <c r="AN82" i="9"/>
  <c r="AO79" i="9"/>
  <c r="C101" i="14" s="1"/>
  <c r="AP76" i="9"/>
  <c r="D98" i="14" s="1"/>
  <c r="AN74" i="9"/>
  <c r="B96" i="14" s="1"/>
  <c r="AO71" i="9"/>
  <c r="C93" i="14" s="1"/>
  <c r="AP68" i="9"/>
  <c r="D90" i="14" s="1"/>
  <c r="AN66" i="9"/>
  <c r="B88" i="14" s="1"/>
  <c r="AO63" i="9"/>
  <c r="C85" i="14" s="1"/>
  <c r="AP60" i="9"/>
  <c r="D82" i="14" s="1"/>
  <c r="AN58" i="9"/>
  <c r="B80" i="14" s="1"/>
  <c r="AO55" i="9"/>
  <c r="C77" i="14" s="1"/>
  <c r="AP52" i="9"/>
  <c r="D74" i="14" s="1"/>
  <c r="AN50" i="9"/>
  <c r="B72" i="14" s="1"/>
  <c r="AO47" i="9"/>
  <c r="C69" i="14" s="1"/>
  <c r="AP44" i="9"/>
  <c r="D66" i="14" s="1"/>
  <c r="AN42" i="9"/>
  <c r="B64" i="14" s="1"/>
  <c r="AO39" i="9"/>
  <c r="C61" i="14" s="1"/>
  <c r="AP36" i="9"/>
  <c r="D58" i="14" s="1"/>
  <c r="AN34" i="9"/>
  <c r="B56" i="14" s="1"/>
  <c r="AO31" i="9"/>
  <c r="C53" i="14" s="1"/>
  <c r="AP28" i="9"/>
  <c r="D50" i="14" s="1"/>
  <c r="AN27" i="9"/>
  <c r="B49" i="14" s="1"/>
  <c r="AP25" i="9"/>
  <c r="D47" i="14" s="1"/>
  <c r="AO24" i="9"/>
  <c r="C46" i="14" s="1"/>
  <c r="AN23" i="9"/>
  <c r="B45" i="14" s="1"/>
  <c r="AP21" i="9"/>
  <c r="D43" i="14" s="1"/>
  <c r="AO20" i="9"/>
  <c r="C42" i="14" s="1"/>
  <c r="AN19" i="9"/>
  <c r="B41" i="14" s="1"/>
  <c r="AP17" i="9"/>
  <c r="D39" i="14" s="1"/>
  <c r="AO16" i="9"/>
  <c r="C38" i="14" s="1"/>
  <c r="AN15" i="9"/>
  <c r="B37" i="14" s="1"/>
  <c r="AP13" i="9"/>
  <c r="D35" i="14" s="1"/>
  <c r="AO12" i="9"/>
  <c r="C34" i="14" s="1"/>
  <c r="AN11" i="9"/>
  <c r="B33" i="14" s="1"/>
  <c r="AP9" i="9"/>
  <c r="D31" i="14" s="1"/>
  <c r="AO8" i="9"/>
  <c r="C30" i="14" s="1"/>
  <c r="AN7" i="9"/>
  <c r="B29" i="14" s="1"/>
  <c r="AP5" i="9"/>
  <c r="D27" i="14" s="1"/>
  <c r="AO4" i="9"/>
  <c r="C26" i="14" s="1"/>
  <c r="AN3" i="9"/>
  <c r="B25" i="14" s="1"/>
  <c r="AO367" i="9"/>
  <c r="AP308" i="9"/>
  <c r="AO287" i="9"/>
  <c r="AN266" i="9"/>
  <c r="AM266" i="9" s="1"/>
  <c r="AP244" i="9"/>
  <c r="AO228" i="9"/>
  <c r="AO218" i="9"/>
  <c r="AP212" i="9"/>
  <c r="AO207" i="9"/>
  <c r="AN202" i="9"/>
  <c r="AM202" i="9" s="1"/>
  <c r="AP196" i="9"/>
  <c r="D218" i="14" s="1"/>
  <c r="AO191" i="9"/>
  <c r="C213" i="14" s="1"/>
  <c r="AN186" i="9"/>
  <c r="AP180" i="9"/>
  <c r="D202" i="14" s="1"/>
  <c r="AO175" i="9"/>
  <c r="C197" i="14" s="1"/>
  <c r="AN170" i="9"/>
  <c r="AP164" i="9"/>
  <c r="D186" i="14" s="1"/>
  <c r="AO159" i="9"/>
  <c r="C181" i="14" s="1"/>
  <c r="AN154" i="9"/>
  <c r="AO150" i="9"/>
  <c r="C172" i="14" s="1"/>
  <c r="AP147" i="9"/>
  <c r="D169" i="14" s="1"/>
  <c r="AN145" i="9"/>
  <c r="AO142" i="9"/>
  <c r="C164" i="14" s="1"/>
  <c r="AP139" i="9"/>
  <c r="D161" i="14" s="1"/>
  <c r="AN137" i="9"/>
  <c r="AO134" i="9"/>
  <c r="C156" i="14" s="1"/>
  <c r="AP131" i="9"/>
  <c r="D153" i="14" s="1"/>
  <c r="AN129" i="9"/>
  <c r="AO126" i="9"/>
  <c r="C148" i="14" s="1"/>
  <c r="AP123" i="9"/>
  <c r="D145" i="14" s="1"/>
  <c r="AN121" i="9"/>
  <c r="AO118" i="9"/>
  <c r="C140" i="14" s="1"/>
  <c r="AP115" i="9"/>
  <c r="D137" i="14" s="1"/>
  <c r="AN113" i="9"/>
  <c r="AO110" i="9"/>
  <c r="C132" i="14" s="1"/>
  <c r="AP107" i="9"/>
  <c r="D129" i="14" s="1"/>
  <c r="AN105" i="9"/>
  <c r="AO102" i="9"/>
  <c r="C124" i="14" s="1"/>
  <c r="AP99" i="9"/>
  <c r="D121" i="14" s="1"/>
  <c r="AN97" i="9"/>
  <c r="AO94" i="9"/>
  <c r="C116" i="14" s="1"/>
  <c r="AP91" i="9"/>
  <c r="D113" i="14" s="1"/>
  <c r="AN89" i="9"/>
  <c r="AO86" i="9"/>
  <c r="C108" i="14" s="1"/>
  <c r="AP83" i="9"/>
  <c r="D105" i="14" s="1"/>
  <c r="AN81" i="9"/>
  <c r="AO78" i="9"/>
  <c r="C100" i="14" s="1"/>
  <c r="AP75" i="9"/>
  <c r="D97" i="14" s="1"/>
  <c r="AN73" i="9"/>
  <c r="B95" i="14" s="1"/>
  <c r="AO70" i="9"/>
  <c r="C92" i="14" s="1"/>
  <c r="AP67" i="9"/>
  <c r="D89" i="14" s="1"/>
  <c r="AN65" i="9"/>
  <c r="B87" i="14" s="1"/>
  <c r="AO62" i="9"/>
  <c r="C84" i="14" s="1"/>
  <c r="AP59" i="9"/>
  <c r="D81" i="14" s="1"/>
  <c r="AN57" i="9"/>
  <c r="B79" i="14" s="1"/>
  <c r="AO54" i="9"/>
  <c r="C76" i="14" s="1"/>
  <c r="AP51" i="9"/>
  <c r="D73" i="14" s="1"/>
  <c r="AN49" i="9"/>
  <c r="B71" i="14" s="1"/>
  <c r="AO46" i="9"/>
  <c r="C68" i="14" s="1"/>
  <c r="AP43" i="9"/>
  <c r="D65" i="14" s="1"/>
  <c r="AN41" i="9"/>
  <c r="B63" i="14" s="1"/>
  <c r="AO38" i="9"/>
  <c r="C60" i="14" s="1"/>
  <c r="AP35" i="9"/>
  <c r="D57" i="14" s="1"/>
  <c r="AN33" i="9"/>
  <c r="B55" i="14" s="1"/>
  <c r="AO30" i="9"/>
  <c r="C52" i="14" s="1"/>
  <c r="AN28" i="9"/>
  <c r="B50" i="14" s="1"/>
  <c r="AP26" i="9"/>
  <c r="D48" i="14" s="1"/>
  <c r="AO25" i="9"/>
  <c r="C47" i="14" s="1"/>
  <c r="AN24" i="9"/>
  <c r="B46" i="14" s="1"/>
  <c r="AP22" i="9"/>
  <c r="D44" i="14" s="1"/>
  <c r="AO21" i="9"/>
  <c r="C43" i="14" s="1"/>
  <c r="AN20" i="9"/>
  <c r="B42" i="14" s="1"/>
  <c r="AP18" i="9"/>
  <c r="D40" i="14" s="1"/>
  <c r="AO17" i="9"/>
  <c r="C39" i="14" s="1"/>
  <c r="AN16" i="9"/>
  <c r="B38" i="14" s="1"/>
  <c r="AP14" i="9"/>
  <c r="D36" i="14" s="1"/>
  <c r="AO13" i="9"/>
  <c r="C35" i="14" s="1"/>
  <c r="AN12" i="9"/>
  <c r="B34" i="14" s="1"/>
  <c r="AP10" i="9"/>
  <c r="D32" i="14" s="1"/>
  <c r="AO9" i="9"/>
  <c r="C31" i="14" s="1"/>
  <c r="AN8" i="9"/>
  <c r="B30" i="14" s="1"/>
  <c r="AP6" i="9"/>
  <c r="D28" i="14" s="1"/>
  <c r="AO5" i="9"/>
  <c r="C27" i="14" s="1"/>
  <c r="AN4" i="9"/>
  <c r="B26" i="14" s="1"/>
  <c r="AP2" i="9"/>
  <c r="D24" i="14" s="1"/>
  <c r="AP345" i="9"/>
  <c r="AO303" i="9"/>
  <c r="AN282" i="9"/>
  <c r="AM282" i="9" s="1"/>
  <c r="AP260" i="9"/>
  <c r="AO239" i="9"/>
  <c r="AP225" i="9"/>
  <c r="AP216" i="9"/>
  <c r="AO211" i="9"/>
  <c r="AN206" i="9"/>
  <c r="AM206" i="9" s="1"/>
  <c r="AP200" i="9"/>
  <c r="D222" i="14" s="1"/>
  <c r="AO195" i="9"/>
  <c r="C217" i="14" s="1"/>
  <c r="AN190" i="9"/>
  <c r="AP184" i="9"/>
  <c r="D206" i="14" s="1"/>
  <c r="AO179" i="9"/>
  <c r="C201" i="14" s="1"/>
  <c r="AN174" i="9"/>
  <c r="AP168" i="9"/>
  <c r="D190" i="14" s="1"/>
  <c r="AO163" i="9"/>
  <c r="C185" i="14" s="1"/>
  <c r="AN158" i="9"/>
  <c r="AP152" i="9"/>
  <c r="D174" i="14" s="1"/>
  <c r="AN150" i="9"/>
  <c r="AO147" i="9"/>
  <c r="C169" i="14" s="1"/>
  <c r="AP144" i="9"/>
  <c r="D166" i="14" s="1"/>
  <c r="AN142" i="9"/>
  <c r="AO139" i="9"/>
  <c r="C161" i="14" s="1"/>
  <c r="AP136" i="9"/>
  <c r="D158" i="14" s="1"/>
  <c r="AN134" i="9"/>
  <c r="AO131" i="9"/>
  <c r="C153" i="14" s="1"/>
  <c r="AP128" i="9"/>
  <c r="D150" i="14" s="1"/>
  <c r="AN126" i="9"/>
  <c r="AO123" i="9"/>
  <c r="C145" i="14" s="1"/>
  <c r="AP120" i="9"/>
  <c r="D142" i="14" s="1"/>
  <c r="AN118" i="9"/>
  <c r="AO115" i="9"/>
  <c r="C137" i="14" s="1"/>
  <c r="AP112" i="9"/>
  <c r="D134" i="14" s="1"/>
  <c r="AN110" i="9"/>
  <c r="AO107" i="9"/>
  <c r="C129" i="14" s="1"/>
  <c r="AP104" i="9"/>
  <c r="D126" i="14" s="1"/>
  <c r="AN102" i="9"/>
  <c r="AO99" i="9"/>
  <c r="C121" i="14" s="1"/>
  <c r="AP96" i="9"/>
  <c r="D118" i="14" s="1"/>
  <c r="AN94" i="9"/>
  <c r="AO91" i="9"/>
  <c r="C113" i="14" s="1"/>
  <c r="AP88" i="9"/>
  <c r="D110" i="14" s="1"/>
  <c r="AN86" i="9"/>
  <c r="AO83" i="9"/>
  <c r="C105" i="14" s="1"/>
  <c r="AP80" i="9"/>
  <c r="D102" i="14" s="1"/>
  <c r="AN78" i="9"/>
  <c r="B100" i="14" s="1"/>
  <c r="AO75" i="9"/>
  <c r="C97" i="14" s="1"/>
  <c r="AP72" i="9"/>
  <c r="D94" i="14" s="1"/>
  <c r="AN70" i="9"/>
  <c r="B92" i="14" s="1"/>
  <c r="AO67" i="9"/>
  <c r="C89" i="14" s="1"/>
  <c r="AP64" i="9"/>
  <c r="D86" i="14" s="1"/>
  <c r="AN62" i="9"/>
  <c r="B84" i="14" s="1"/>
  <c r="AO59" i="9"/>
  <c r="C81" i="14" s="1"/>
  <c r="AP56" i="9"/>
  <c r="D78" i="14" s="1"/>
  <c r="AN54" i="9"/>
  <c r="B76" i="14" s="1"/>
  <c r="AO51" i="9"/>
  <c r="C73" i="14" s="1"/>
  <c r="AP48" i="9"/>
  <c r="D70" i="14" s="1"/>
  <c r="AN46" i="9"/>
  <c r="B68" i="14" s="1"/>
  <c r="AO43" i="9"/>
  <c r="C65" i="14" s="1"/>
  <c r="AP40" i="9"/>
  <c r="D62" i="14" s="1"/>
  <c r="AN38" i="9"/>
  <c r="B60" i="14" s="1"/>
  <c r="AO35" i="9"/>
  <c r="C57" i="14" s="1"/>
  <c r="AP32" i="9"/>
  <c r="D54" i="14" s="1"/>
  <c r="AN30" i="9"/>
  <c r="B52" i="14" s="1"/>
  <c r="AP27" i="9"/>
  <c r="D49" i="14" s="1"/>
  <c r="AO26" i="9"/>
  <c r="C48" i="14" s="1"/>
  <c r="AN25" i="9"/>
  <c r="B47" i="14" s="1"/>
  <c r="AP23" i="9"/>
  <c r="D45" i="14" s="1"/>
  <c r="AO22" i="9"/>
  <c r="C44" i="14" s="1"/>
  <c r="AN21" i="9"/>
  <c r="B43" i="14" s="1"/>
  <c r="AP19" i="9"/>
  <c r="D41" i="14" s="1"/>
  <c r="AO18" i="9"/>
  <c r="C40" i="14" s="1"/>
  <c r="AN17" i="9"/>
  <c r="B39" i="14" s="1"/>
  <c r="AP15" i="9"/>
  <c r="D37" i="14" s="1"/>
  <c r="AO14" i="9"/>
  <c r="C36" i="14" s="1"/>
  <c r="AN13" i="9"/>
  <c r="B35" i="14" s="1"/>
  <c r="AP11" i="9"/>
  <c r="D33" i="14" s="1"/>
  <c r="AO10" i="9"/>
  <c r="C32" i="14" s="1"/>
  <c r="AN9" i="9"/>
  <c r="B31" i="14" s="1"/>
  <c r="AP7" i="9"/>
  <c r="D29" i="14" s="1"/>
  <c r="AO6" i="9"/>
  <c r="C28" i="14" s="1"/>
  <c r="AN5" i="9"/>
  <c r="B27" i="14" s="1"/>
  <c r="AP3" i="9"/>
  <c r="D25" i="14" s="1"/>
  <c r="AO2" i="9"/>
  <c r="C24" i="14" s="1"/>
  <c r="I6" i="9"/>
  <c r="L105" i="14" l="1"/>
  <c r="K105" i="14"/>
  <c r="J105" i="14"/>
  <c r="I105" i="14"/>
  <c r="H105" i="14"/>
  <c r="F105" i="14"/>
  <c r="AM186" i="9"/>
  <c r="B208" i="14"/>
  <c r="F50" i="14"/>
  <c r="J50" i="14"/>
  <c r="I50" i="14"/>
  <c r="H50" i="14"/>
  <c r="K50" i="14"/>
  <c r="L50" i="14"/>
  <c r="AM114" i="9"/>
  <c r="B136" i="14"/>
  <c r="F182" i="14"/>
  <c r="L182" i="14"/>
  <c r="K182" i="14"/>
  <c r="J182" i="14"/>
  <c r="I182" i="14"/>
  <c r="H182" i="14"/>
  <c r="F42" i="14"/>
  <c r="H42" i="14"/>
  <c r="I42" i="14"/>
  <c r="L42" i="14"/>
  <c r="K42" i="14"/>
  <c r="J42" i="14"/>
  <c r="K77" i="14"/>
  <c r="F77" i="14"/>
  <c r="I77" i="14"/>
  <c r="L77" i="14"/>
  <c r="H77" i="14"/>
  <c r="J77" i="14"/>
  <c r="AM141" i="9"/>
  <c r="B163" i="14"/>
  <c r="H185" i="14"/>
  <c r="L185" i="14"/>
  <c r="K185" i="14"/>
  <c r="J185" i="14"/>
  <c r="I185" i="14"/>
  <c r="F185" i="14"/>
  <c r="AM185" i="9"/>
  <c r="B207" i="14"/>
  <c r="K88" i="14"/>
  <c r="I88" i="14"/>
  <c r="H88" i="14"/>
  <c r="L88" i="14"/>
  <c r="J88" i="14"/>
  <c r="F88" i="14"/>
  <c r="AM88" i="9"/>
  <c r="B110" i="14"/>
  <c r="L152" i="14"/>
  <c r="H152" i="14"/>
  <c r="F152" i="14"/>
  <c r="K152" i="14"/>
  <c r="J152" i="14"/>
  <c r="I152" i="14"/>
  <c r="AM152" i="9"/>
  <c r="B174" i="14"/>
  <c r="L216" i="14"/>
  <c r="J216" i="14"/>
  <c r="I216" i="14"/>
  <c r="K216" i="14"/>
  <c r="F216" i="14"/>
  <c r="H216" i="14"/>
  <c r="L75" i="14"/>
  <c r="K75" i="14"/>
  <c r="J75" i="14"/>
  <c r="I75" i="14"/>
  <c r="F75" i="14"/>
  <c r="H75" i="14"/>
  <c r="F139" i="14"/>
  <c r="I139" i="14"/>
  <c r="L139" i="14"/>
  <c r="K139" i="14"/>
  <c r="J139" i="14"/>
  <c r="H139" i="14"/>
  <c r="AM139" i="9"/>
  <c r="B161" i="14"/>
  <c r="L203" i="14"/>
  <c r="K203" i="14"/>
  <c r="J203" i="14"/>
  <c r="I203" i="14"/>
  <c r="H203" i="14"/>
  <c r="F203" i="14"/>
  <c r="L165" i="14"/>
  <c r="H165" i="14"/>
  <c r="F165" i="14"/>
  <c r="K165" i="14"/>
  <c r="J165" i="14"/>
  <c r="I165" i="14"/>
  <c r="L68" i="14"/>
  <c r="J68" i="14"/>
  <c r="H68" i="14"/>
  <c r="F68" i="14"/>
  <c r="K68" i="14"/>
  <c r="I68" i="14"/>
  <c r="J196" i="14"/>
  <c r="L196" i="14"/>
  <c r="K196" i="14"/>
  <c r="I196" i="14"/>
  <c r="H196" i="14"/>
  <c r="F196" i="14"/>
  <c r="AM196" i="9"/>
  <c r="B218" i="14"/>
  <c r="I55" i="14"/>
  <c r="L55" i="14"/>
  <c r="J55" i="14"/>
  <c r="H55" i="14"/>
  <c r="F55" i="14"/>
  <c r="K55" i="14"/>
  <c r="L119" i="14"/>
  <c r="J119" i="14"/>
  <c r="I119" i="14"/>
  <c r="H119" i="14"/>
  <c r="F119" i="14"/>
  <c r="K119" i="14"/>
  <c r="AM119" i="9"/>
  <c r="B141" i="14"/>
  <c r="L183" i="14"/>
  <c r="I183" i="14"/>
  <c r="J183" i="14"/>
  <c r="H183" i="14"/>
  <c r="F183" i="14"/>
  <c r="K183" i="14"/>
  <c r="AM183" i="9"/>
  <c r="B205" i="14"/>
  <c r="L36" i="14"/>
  <c r="H36" i="14"/>
  <c r="I36" i="14"/>
  <c r="K36" i="14"/>
  <c r="F36" i="14"/>
  <c r="J36" i="14"/>
  <c r="AM166" i="9"/>
  <c r="B188" i="14"/>
  <c r="AM132" i="9"/>
  <c r="B154" i="14"/>
  <c r="AM102" i="9"/>
  <c r="B124" i="14"/>
  <c r="F166" i="14"/>
  <c r="L166" i="14"/>
  <c r="K166" i="14"/>
  <c r="J166" i="14"/>
  <c r="I166" i="14"/>
  <c r="H166" i="14"/>
  <c r="AM89" i="9"/>
  <c r="B111" i="14"/>
  <c r="H153" i="14"/>
  <c r="L153" i="14"/>
  <c r="K153" i="14"/>
  <c r="J153" i="14"/>
  <c r="I153" i="14"/>
  <c r="F153" i="14"/>
  <c r="L218" i="14"/>
  <c r="I218" i="14"/>
  <c r="F218" i="14"/>
  <c r="J218" i="14"/>
  <c r="H218" i="14"/>
  <c r="K218" i="14"/>
  <c r="L31" i="14"/>
  <c r="F31" i="14"/>
  <c r="K31" i="14"/>
  <c r="H31" i="14"/>
  <c r="J31" i="14"/>
  <c r="I31" i="14"/>
  <c r="K98" i="14"/>
  <c r="I98" i="14"/>
  <c r="L98" i="14"/>
  <c r="J98" i="14"/>
  <c r="H98" i="14"/>
  <c r="F98" i="14"/>
  <c r="F125" i="14"/>
  <c r="I125" i="14"/>
  <c r="H125" i="14"/>
  <c r="L125" i="14"/>
  <c r="K125" i="14"/>
  <c r="J125" i="14"/>
  <c r="H209" i="14"/>
  <c r="I209" i="14"/>
  <c r="L209" i="14"/>
  <c r="K209" i="14"/>
  <c r="J209" i="14"/>
  <c r="F209" i="14"/>
  <c r="K112" i="14"/>
  <c r="L112" i="14"/>
  <c r="J112" i="14"/>
  <c r="I112" i="14"/>
  <c r="H112" i="14"/>
  <c r="F112" i="14"/>
  <c r="AM112" i="9"/>
  <c r="B134" i="14"/>
  <c r="L176" i="14"/>
  <c r="I176" i="14"/>
  <c r="J176" i="14"/>
  <c r="F176" i="14"/>
  <c r="H176" i="14"/>
  <c r="K176" i="14"/>
  <c r="AM176" i="9"/>
  <c r="B198" i="14"/>
  <c r="L99" i="14"/>
  <c r="I99" i="14"/>
  <c r="H99" i="14"/>
  <c r="J99" i="14"/>
  <c r="K99" i="14"/>
  <c r="F99" i="14"/>
  <c r="AM99" i="9"/>
  <c r="B121" i="14"/>
  <c r="L163" i="14"/>
  <c r="K163" i="14"/>
  <c r="J163" i="14"/>
  <c r="I163" i="14"/>
  <c r="H163" i="14"/>
  <c r="F163" i="14"/>
  <c r="AM163" i="9"/>
  <c r="B185" i="14"/>
  <c r="K65" i="14"/>
  <c r="J65" i="14"/>
  <c r="H65" i="14"/>
  <c r="F65" i="14"/>
  <c r="L65" i="14"/>
  <c r="I65" i="14"/>
  <c r="AM129" i="9"/>
  <c r="B151" i="14"/>
  <c r="L138" i="14"/>
  <c r="F138" i="14"/>
  <c r="J138" i="14"/>
  <c r="K138" i="14"/>
  <c r="H138" i="14"/>
  <c r="I138" i="14"/>
  <c r="AM101" i="9"/>
  <c r="B123" i="14"/>
  <c r="AM165" i="9"/>
  <c r="B187" i="14"/>
  <c r="J132" i="14"/>
  <c r="L132" i="14"/>
  <c r="K132" i="14"/>
  <c r="I132" i="14"/>
  <c r="H132" i="14"/>
  <c r="F132" i="14"/>
  <c r="H45" i="14"/>
  <c r="L45" i="14"/>
  <c r="K45" i="14"/>
  <c r="J45" i="14"/>
  <c r="I45" i="14"/>
  <c r="F45" i="14"/>
  <c r="F126" i="14"/>
  <c r="K126" i="14"/>
  <c r="J126" i="14"/>
  <c r="I126" i="14"/>
  <c r="H126" i="14"/>
  <c r="L126" i="14"/>
  <c r="I113" i="14"/>
  <c r="L113" i="14"/>
  <c r="H113" i="14"/>
  <c r="F113" i="14"/>
  <c r="J113" i="14"/>
  <c r="K113" i="14"/>
  <c r="K58" i="14"/>
  <c r="L58" i="14"/>
  <c r="J58" i="14"/>
  <c r="H58" i="14"/>
  <c r="I58" i="14"/>
  <c r="F58" i="14"/>
  <c r="AM122" i="9"/>
  <c r="B144" i="14"/>
  <c r="F198" i="14"/>
  <c r="L198" i="14"/>
  <c r="K198" i="14"/>
  <c r="J198" i="14"/>
  <c r="I198" i="14"/>
  <c r="H198" i="14"/>
  <c r="L46" i="14"/>
  <c r="F46" i="14"/>
  <c r="K46" i="14"/>
  <c r="J46" i="14"/>
  <c r="I46" i="14"/>
  <c r="H46" i="14"/>
  <c r="F85" i="14"/>
  <c r="H85" i="14"/>
  <c r="I85" i="14"/>
  <c r="K85" i="14"/>
  <c r="J85" i="14"/>
  <c r="L85" i="14"/>
  <c r="AM149" i="9"/>
  <c r="B171" i="14"/>
  <c r="L189" i="14"/>
  <c r="I189" i="14"/>
  <c r="F189" i="14"/>
  <c r="H189" i="14"/>
  <c r="K189" i="14"/>
  <c r="J189" i="14"/>
  <c r="AM189" i="9"/>
  <c r="B211" i="14"/>
  <c r="K92" i="14"/>
  <c r="L92" i="14"/>
  <c r="J92" i="14"/>
  <c r="H92" i="14"/>
  <c r="F92" i="14"/>
  <c r="I92" i="14"/>
  <c r="AM92" i="9"/>
  <c r="B114" i="14"/>
  <c r="J156" i="14"/>
  <c r="L156" i="14"/>
  <c r="K156" i="14"/>
  <c r="I156" i="14"/>
  <c r="H156" i="14"/>
  <c r="F156" i="14"/>
  <c r="AM156" i="9"/>
  <c r="B178" i="14"/>
  <c r="J220" i="14"/>
  <c r="L220" i="14"/>
  <c r="K220" i="14"/>
  <c r="I220" i="14"/>
  <c r="H220" i="14"/>
  <c r="F220" i="14"/>
  <c r="L79" i="14"/>
  <c r="I79" i="14"/>
  <c r="J79" i="14"/>
  <c r="H79" i="14"/>
  <c r="F79" i="14"/>
  <c r="K79" i="14"/>
  <c r="AM79" i="9"/>
  <c r="B101" i="14"/>
  <c r="L143" i="14"/>
  <c r="J143" i="14"/>
  <c r="K143" i="14"/>
  <c r="H143" i="14"/>
  <c r="I143" i="14"/>
  <c r="F143" i="14"/>
  <c r="AM143" i="9"/>
  <c r="B165" i="14"/>
  <c r="L207" i="14"/>
  <c r="J207" i="14"/>
  <c r="H207" i="14"/>
  <c r="K207" i="14"/>
  <c r="F207" i="14"/>
  <c r="I207" i="14"/>
  <c r="AM142" i="9"/>
  <c r="B164" i="14"/>
  <c r="J40" i="14"/>
  <c r="L40" i="14"/>
  <c r="K40" i="14"/>
  <c r="F40" i="14"/>
  <c r="I40" i="14"/>
  <c r="H40" i="14"/>
  <c r="L73" i="14"/>
  <c r="K73" i="14"/>
  <c r="J73" i="14"/>
  <c r="I73" i="14"/>
  <c r="F73" i="14"/>
  <c r="H73" i="14"/>
  <c r="AM137" i="9"/>
  <c r="B159" i="14"/>
  <c r="AM82" i="9"/>
  <c r="B104" i="14"/>
  <c r="L146" i="14"/>
  <c r="F146" i="14"/>
  <c r="J146" i="14"/>
  <c r="K146" i="14"/>
  <c r="H146" i="14"/>
  <c r="I146" i="14"/>
  <c r="AM182" i="9"/>
  <c r="B204" i="14"/>
  <c r="F26" i="14"/>
  <c r="L26" i="14"/>
  <c r="K26" i="14"/>
  <c r="J26" i="14"/>
  <c r="I26" i="14"/>
  <c r="H26" i="14"/>
  <c r="AM109" i="9"/>
  <c r="B131" i="14"/>
  <c r="L173" i="14"/>
  <c r="H173" i="14"/>
  <c r="F173" i="14"/>
  <c r="K173" i="14"/>
  <c r="J173" i="14"/>
  <c r="I173" i="14"/>
  <c r="AM169" i="9"/>
  <c r="B191" i="14"/>
  <c r="I72" i="14"/>
  <c r="F72" i="14"/>
  <c r="H72" i="14"/>
  <c r="L72" i="14"/>
  <c r="J72" i="14"/>
  <c r="K72" i="14"/>
  <c r="L136" i="14"/>
  <c r="K136" i="14"/>
  <c r="J136" i="14"/>
  <c r="I136" i="14"/>
  <c r="H136" i="14"/>
  <c r="F136" i="14"/>
  <c r="AM136" i="9"/>
  <c r="B158" i="14"/>
  <c r="L200" i="14"/>
  <c r="I200" i="14"/>
  <c r="K200" i="14"/>
  <c r="F200" i="14"/>
  <c r="H200" i="14"/>
  <c r="J200" i="14"/>
  <c r="AM200" i="9"/>
  <c r="B222" i="14"/>
  <c r="L59" i="14"/>
  <c r="J59" i="14"/>
  <c r="I59" i="14"/>
  <c r="F59" i="14"/>
  <c r="K59" i="14"/>
  <c r="H59" i="14"/>
  <c r="K123" i="14"/>
  <c r="F123" i="14"/>
  <c r="I123" i="14"/>
  <c r="L123" i="14"/>
  <c r="J123" i="14"/>
  <c r="H123" i="14"/>
  <c r="AM123" i="9"/>
  <c r="B145" i="14"/>
  <c r="L187" i="14"/>
  <c r="K187" i="14"/>
  <c r="J187" i="14"/>
  <c r="I187" i="14"/>
  <c r="F187" i="14"/>
  <c r="H187" i="14"/>
  <c r="AM187" i="9"/>
  <c r="B209" i="14"/>
  <c r="AM110" i="9"/>
  <c r="B132" i="14"/>
  <c r="AM97" i="9"/>
  <c r="B119" i="14"/>
  <c r="H161" i="14"/>
  <c r="L161" i="14"/>
  <c r="K161" i="14"/>
  <c r="J161" i="14"/>
  <c r="I161" i="14"/>
  <c r="F161" i="14"/>
  <c r="L35" i="14"/>
  <c r="F35" i="14"/>
  <c r="H35" i="14"/>
  <c r="K35" i="14"/>
  <c r="J35" i="14"/>
  <c r="I35" i="14"/>
  <c r="K106" i="14"/>
  <c r="L106" i="14"/>
  <c r="J106" i="14"/>
  <c r="I106" i="14"/>
  <c r="H106" i="14"/>
  <c r="F106" i="14"/>
  <c r="I133" i="14"/>
  <c r="H133" i="14"/>
  <c r="F133" i="14"/>
  <c r="J133" i="14"/>
  <c r="L133" i="14"/>
  <c r="K133" i="14"/>
  <c r="L178" i="14"/>
  <c r="K178" i="14"/>
  <c r="F178" i="14"/>
  <c r="I178" i="14"/>
  <c r="J178" i="14"/>
  <c r="H178" i="14"/>
  <c r="L213" i="14"/>
  <c r="F213" i="14"/>
  <c r="K213" i="14"/>
  <c r="H213" i="14"/>
  <c r="I213" i="14"/>
  <c r="J213" i="14"/>
  <c r="L52" i="14"/>
  <c r="H52" i="14"/>
  <c r="J52" i="14"/>
  <c r="I52" i="14"/>
  <c r="K52" i="14"/>
  <c r="F52" i="14"/>
  <c r="J116" i="14"/>
  <c r="L116" i="14"/>
  <c r="K116" i="14"/>
  <c r="I116" i="14"/>
  <c r="H116" i="14"/>
  <c r="F116" i="14"/>
  <c r="AM116" i="9"/>
  <c r="B138" i="14"/>
  <c r="J180" i="14"/>
  <c r="I180" i="14"/>
  <c r="K180" i="14"/>
  <c r="L180" i="14"/>
  <c r="H180" i="14"/>
  <c r="F180" i="14"/>
  <c r="AM180" i="9"/>
  <c r="B202" i="14"/>
  <c r="K103" i="14"/>
  <c r="I103" i="14"/>
  <c r="L103" i="14"/>
  <c r="J103" i="14"/>
  <c r="H103" i="14"/>
  <c r="F103" i="14"/>
  <c r="AM103" i="9"/>
  <c r="B125" i="14"/>
  <c r="L167" i="14"/>
  <c r="I167" i="14"/>
  <c r="J167" i="14"/>
  <c r="H167" i="14"/>
  <c r="F167" i="14"/>
  <c r="K167" i="14"/>
  <c r="AM167" i="9"/>
  <c r="B189" i="14"/>
  <c r="F86" i="14"/>
  <c r="K86" i="14"/>
  <c r="J86" i="14"/>
  <c r="I86" i="14"/>
  <c r="H86" i="14"/>
  <c r="L86" i="14"/>
  <c r="F174" i="14"/>
  <c r="I174" i="14"/>
  <c r="H174" i="14"/>
  <c r="L174" i="14"/>
  <c r="K174" i="14"/>
  <c r="J174" i="14"/>
  <c r="L49" i="14"/>
  <c r="F49" i="14"/>
  <c r="J49" i="14"/>
  <c r="H49" i="14"/>
  <c r="K49" i="14"/>
  <c r="I49" i="14"/>
  <c r="F134" i="14"/>
  <c r="K134" i="14"/>
  <c r="J134" i="14"/>
  <c r="I134" i="14"/>
  <c r="H134" i="14"/>
  <c r="L134" i="14"/>
  <c r="AM158" i="9"/>
  <c r="B180" i="14"/>
  <c r="H121" i="14"/>
  <c r="L121" i="14"/>
  <c r="K121" i="14"/>
  <c r="J121" i="14"/>
  <c r="I121" i="14"/>
  <c r="F121" i="14"/>
  <c r="L66" i="14"/>
  <c r="K66" i="14"/>
  <c r="J66" i="14"/>
  <c r="H66" i="14"/>
  <c r="I66" i="14"/>
  <c r="F66" i="14"/>
  <c r="AM130" i="9"/>
  <c r="B152" i="14"/>
  <c r="F214" i="14"/>
  <c r="L214" i="14"/>
  <c r="K214" i="14"/>
  <c r="J214" i="14"/>
  <c r="I214" i="14"/>
  <c r="H214" i="14"/>
  <c r="F93" i="14"/>
  <c r="K93" i="14"/>
  <c r="L93" i="14"/>
  <c r="J93" i="14"/>
  <c r="I93" i="14"/>
  <c r="H93" i="14"/>
  <c r="AM162" i="9"/>
  <c r="B184" i="14"/>
  <c r="H193" i="14"/>
  <c r="L193" i="14"/>
  <c r="K193" i="14"/>
  <c r="J193" i="14"/>
  <c r="I193" i="14"/>
  <c r="F193" i="14"/>
  <c r="AM193" i="9"/>
  <c r="B215" i="14"/>
  <c r="H96" i="14"/>
  <c r="K96" i="14"/>
  <c r="F96" i="14"/>
  <c r="L96" i="14"/>
  <c r="J96" i="14"/>
  <c r="I96" i="14"/>
  <c r="AM96" i="9"/>
  <c r="B118" i="14"/>
  <c r="L160" i="14"/>
  <c r="H160" i="14"/>
  <c r="F160" i="14"/>
  <c r="I160" i="14"/>
  <c r="K160" i="14"/>
  <c r="J160" i="14"/>
  <c r="AM160" i="9"/>
  <c r="B182" i="14"/>
  <c r="L83" i="14"/>
  <c r="F83" i="14"/>
  <c r="K83" i="14"/>
  <c r="H83" i="14"/>
  <c r="I83" i="14"/>
  <c r="J83" i="14"/>
  <c r="AM83" i="9"/>
  <c r="B105" i="14"/>
  <c r="L147" i="14"/>
  <c r="K147" i="14"/>
  <c r="J147" i="14"/>
  <c r="I147" i="14"/>
  <c r="H147" i="14"/>
  <c r="F147" i="14"/>
  <c r="AM147" i="9"/>
  <c r="B169" i="14"/>
  <c r="L211" i="14"/>
  <c r="K211" i="14"/>
  <c r="J211" i="14"/>
  <c r="I211" i="14"/>
  <c r="H211" i="14"/>
  <c r="F211" i="14"/>
  <c r="L28" i="14"/>
  <c r="H28" i="14"/>
  <c r="I28" i="14"/>
  <c r="K28" i="14"/>
  <c r="F28" i="14"/>
  <c r="J28" i="14"/>
  <c r="L41" i="14"/>
  <c r="F41" i="14"/>
  <c r="H41" i="14"/>
  <c r="K41" i="14"/>
  <c r="I41" i="14"/>
  <c r="J41" i="14"/>
  <c r="F94" i="14"/>
  <c r="L94" i="14"/>
  <c r="K94" i="14"/>
  <c r="I94" i="14"/>
  <c r="J94" i="14"/>
  <c r="H94" i="14"/>
  <c r="H81" i="14"/>
  <c r="K81" i="14"/>
  <c r="F81" i="14"/>
  <c r="I81" i="14"/>
  <c r="J81" i="14"/>
  <c r="L81" i="14"/>
  <c r="AM145" i="9"/>
  <c r="B167" i="14"/>
  <c r="L30" i="14"/>
  <c r="I30" i="14"/>
  <c r="J30" i="14"/>
  <c r="F30" i="14"/>
  <c r="H30" i="14"/>
  <c r="K30" i="14"/>
  <c r="AM117" i="9"/>
  <c r="B139" i="14"/>
  <c r="AM173" i="9"/>
  <c r="B195" i="14"/>
  <c r="J76" i="14"/>
  <c r="H76" i="14"/>
  <c r="F76" i="14"/>
  <c r="I76" i="14"/>
  <c r="K76" i="14"/>
  <c r="L76" i="14"/>
  <c r="J140" i="14"/>
  <c r="L140" i="14"/>
  <c r="K140" i="14"/>
  <c r="I140" i="14"/>
  <c r="H140" i="14"/>
  <c r="F140" i="14"/>
  <c r="AM140" i="9"/>
  <c r="B162" i="14"/>
  <c r="J204" i="14"/>
  <c r="L204" i="14"/>
  <c r="K204" i="14"/>
  <c r="F204" i="14"/>
  <c r="I204" i="14"/>
  <c r="H204" i="14"/>
  <c r="K63" i="14"/>
  <c r="L63" i="14"/>
  <c r="J63" i="14"/>
  <c r="I63" i="14"/>
  <c r="H63" i="14"/>
  <c r="F63" i="14"/>
  <c r="J127" i="14"/>
  <c r="I127" i="14"/>
  <c r="H127" i="14"/>
  <c r="F127" i="14"/>
  <c r="K127" i="14"/>
  <c r="L127" i="14"/>
  <c r="AM127" i="9"/>
  <c r="B149" i="14"/>
  <c r="L191" i="14"/>
  <c r="I191" i="14"/>
  <c r="J191" i="14"/>
  <c r="H191" i="14"/>
  <c r="F191" i="14"/>
  <c r="K191" i="14"/>
  <c r="AM191" i="9"/>
  <c r="B213" i="14"/>
  <c r="F62" i="14"/>
  <c r="J62" i="14"/>
  <c r="I62" i="14"/>
  <c r="L62" i="14"/>
  <c r="H62" i="14"/>
  <c r="K62" i="14"/>
  <c r="AM150" i="9"/>
  <c r="B172" i="14"/>
  <c r="L44" i="14"/>
  <c r="H44" i="14"/>
  <c r="J44" i="14"/>
  <c r="I44" i="14"/>
  <c r="K44" i="14"/>
  <c r="F44" i="14"/>
  <c r="AM90" i="9"/>
  <c r="B112" i="14"/>
  <c r="AM198" i="9"/>
  <c r="B220" i="14"/>
  <c r="F190" i="14"/>
  <c r="L190" i="14"/>
  <c r="K190" i="14"/>
  <c r="J190" i="14"/>
  <c r="I190" i="14"/>
  <c r="H190" i="14"/>
  <c r="K114" i="14"/>
  <c r="L114" i="14"/>
  <c r="J114" i="14"/>
  <c r="I114" i="14"/>
  <c r="H114" i="14"/>
  <c r="F114" i="14"/>
  <c r="L141" i="14"/>
  <c r="I141" i="14"/>
  <c r="H141" i="14"/>
  <c r="J141" i="14"/>
  <c r="K141" i="14"/>
  <c r="F141" i="14"/>
  <c r="L194" i="14"/>
  <c r="H194" i="14"/>
  <c r="K194" i="14"/>
  <c r="I194" i="14"/>
  <c r="F194" i="14"/>
  <c r="J194" i="14"/>
  <c r="AM153" i="9"/>
  <c r="B175" i="14"/>
  <c r="H217" i="14"/>
  <c r="L217" i="14"/>
  <c r="K217" i="14"/>
  <c r="J217" i="14"/>
  <c r="I217" i="14"/>
  <c r="F217" i="14"/>
  <c r="L56" i="14"/>
  <c r="K56" i="14"/>
  <c r="J56" i="14"/>
  <c r="H56" i="14"/>
  <c r="I56" i="14"/>
  <c r="F56" i="14"/>
  <c r="L120" i="14"/>
  <c r="F120" i="14"/>
  <c r="J120" i="14"/>
  <c r="H120" i="14"/>
  <c r="K120" i="14"/>
  <c r="I120" i="14"/>
  <c r="AM120" i="9"/>
  <c r="B142" i="14"/>
  <c r="L184" i="14"/>
  <c r="K184" i="14"/>
  <c r="I184" i="14"/>
  <c r="F184" i="14"/>
  <c r="J184" i="14"/>
  <c r="H184" i="14"/>
  <c r="AM184" i="9"/>
  <c r="B206" i="14"/>
  <c r="L107" i="14"/>
  <c r="K107" i="14"/>
  <c r="J107" i="14"/>
  <c r="F107" i="14"/>
  <c r="I107" i="14"/>
  <c r="H107" i="14"/>
  <c r="AM107" i="9"/>
  <c r="B129" i="14"/>
  <c r="F171" i="14"/>
  <c r="L171" i="14"/>
  <c r="K171" i="14"/>
  <c r="J171" i="14"/>
  <c r="I171" i="14"/>
  <c r="H171" i="14"/>
  <c r="AM171" i="9"/>
  <c r="B193" i="14"/>
  <c r="H37" i="14"/>
  <c r="L37" i="14"/>
  <c r="K37" i="14"/>
  <c r="J37" i="14"/>
  <c r="I37" i="14"/>
  <c r="F37" i="14"/>
  <c r="K118" i="14"/>
  <c r="J118" i="14"/>
  <c r="F118" i="14"/>
  <c r="L118" i="14"/>
  <c r="H118" i="14"/>
  <c r="I118" i="14"/>
  <c r="L25" i="14"/>
  <c r="F25" i="14"/>
  <c r="K25" i="14"/>
  <c r="I25" i="14"/>
  <c r="H25" i="14"/>
  <c r="J25" i="14"/>
  <c r="H29" i="14"/>
  <c r="L29" i="14"/>
  <c r="K29" i="14"/>
  <c r="J29" i="14"/>
  <c r="I29" i="14"/>
  <c r="F29" i="14"/>
  <c r="L154" i="14"/>
  <c r="I154" i="14"/>
  <c r="H154" i="14"/>
  <c r="F154" i="14"/>
  <c r="J154" i="14"/>
  <c r="K154" i="14"/>
  <c r="H53" i="14"/>
  <c r="L53" i="14"/>
  <c r="K53" i="14"/>
  <c r="J53" i="14"/>
  <c r="I53" i="14"/>
  <c r="F53" i="14"/>
  <c r="L54" i="14"/>
  <c r="H54" i="14"/>
  <c r="F54" i="14"/>
  <c r="K54" i="14"/>
  <c r="I54" i="14"/>
  <c r="J54" i="14"/>
  <c r="AM118" i="9"/>
  <c r="B140" i="14"/>
  <c r="AM105" i="9"/>
  <c r="B127" i="14"/>
  <c r="AM174" i="9"/>
  <c r="B196" i="14"/>
  <c r="H129" i="14"/>
  <c r="L129" i="14"/>
  <c r="K129" i="14"/>
  <c r="J129" i="14"/>
  <c r="I129" i="14"/>
  <c r="F129" i="14"/>
  <c r="H74" i="14"/>
  <c r="F74" i="14"/>
  <c r="J74" i="14"/>
  <c r="I74" i="14"/>
  <c r="K74" i="14"/>
  <c r="L74" i="14"/>
  <c r="AM138" i="9"/>
  <c r="B160" i="14"/>
  <c r="K101" i="14"/>
  <c r="I101" i="14"/>
  <c r="L101" i="14"/>
  <c r="J101" i="14"/>
  <c r="H101" i="14"/>
  <c r="F101" i="14"/>
  <c r="AM178" i="9"/>
  <c r="B200" i="14"/>
  <c r="L197" i="14"/>
  <c r="F197" i="14"/>
  <c r="J197" i="14"/>
  <c r="I197" i="14"/>
  <c r="K197" i="14"/>
  <c r="H197" i="14"/>
  <c r="AM197" i="9"/>
  <c r="B219" i="14"/>
  <c r="J100" i="14"/>
  <c r="H100" i="14"/>
  <c r="L100" i="14"/>
  <c r="F100" i="14"/>
  <c r="I100" i="14"/>
  <c r="K100" i="14"/>
  <c r="AM100" i="9"/>
  <c r="B122" i="14"/>
  <c r="J164" i="14"/>
  <c r="L164" i="14"/>
  <c r="K164" i="14"/>
  <c r="I164" i="14"/>
  <c r="H164" i="14"/>
  <c r="F164" i="14"/>
  <c r="AM164" i="9"/>
  <c r="B186" i="14"/>
  <c r="L87" i="14"/>
  <c r="K87" i="14"/>
  <c r="J87" i="14"/>
  <c r="H87" i="14"/>
  <c r="I87" i="14"/>
  <c r="F87" i="14"/>
  <c r="AM87" i="9"/>
  <c r="B109" i="14"/>
  <c r="L151" i="14"/>
  <c r="F151" i="14"/>
  <c r="K151" i="14"/>
  <c r="J151" i="14"/>
  <c r="H151" i="14"/>
  <c r="I151" i="14"/>
  <c r="AM151" i="9"/>
  <c r="B173" i="14"/>
  <c r="L215" i="14"/>
  <c r="J215" i="14"/>
  <c r="K215" i="14"/>
  <c r="H215" i="14"/>
  <c r="F215" i="14"/>
  <c r="I215" i="14"/>
  <c r="F78" i="14"/>
  <c r="I78" i="14"/>
  <c r="H78" i="14"/>
  <c r="J78" i="14"/>
  <c r="K78" i="14"/>
  <c r="L78" i="14"/>
  <c r="H169" i="14"/>
  <c r="L169" i="14"/>
  <c r="K169" i="14"/>
  <c r="J169" i="14"/>
  <c r="I169" i="14"/>
  <c r="F169" i="14"/>
  <c r="L39" i="14"/>
  <c r="F39" i="14"/>
  <c r="K39" i="14"/>
  <c r="H39" i="14"/>
  <c r="J39" i="14"/>
  <c r="I39" i="14"/>
  <c r="F142" i="14"/>
  <c r="I142" i="14"/>
  <c r="H142" i="14"/>
  <c r="J142" i="14"/>
  <c r="L142" i="14"/>
  <c r="K142" i="14"/>
  <c r="L33" i="14"/>
  <c r="F33" i="14"/>
  <c r="K33" i="14"/>
  <c r="I33" i="14"/>
  <c r="H33" i="14"/>
  <c r="J33" i="14"/>
  <c r="F102" i="14"/>
  <c r="L102" i="14"/>
  <c r="H102" i="14"/>
  <c r="J102" i="14"/>
  <c r="K102" i="14"/>
  <c r="I102" i="14"/>
  <c r="J48" i="14"/>
  <c r="L48" i="14"/>
  <c r="K48" i="14"/>
  <c r="F48" i="14"/>
  <c r="I48" i="14"/>
  <c r="H48" i="14"/>
  <c r="L89" i="14"/>
  <c r="H89" i="14"/>
  <c r="F89" i="14"/>
  <c r="K89" i="14"/>
  <c r="I89" i="14"/>
  <c r="J89" i="14"/>
  <c r="AM154" i="9"/>
  <c r="B176" i="14"/>
  <c r="AM98" i="9"/>
  <c r="B120" i="14"/>
  <c r="L162" i="14"/>
  <c r="J162" i="14"/>
  <c r="I162" i="14"/>
  <c r="H162" i="14"/>
  <c r="K162" i="14"/>
  <c r="F162" i="14"/>
  <c r="F34" i="14"/>
  <c r="L34" i="14"/>
  <c r="K34" i="14"/>
  <c r="J34" i="14"/>
  <c r="I34" i="14"/>
  <c r="H34" i="14"/>
  <c r="I61" i="14"/>
  <c r="F61" i="14"/>
  <c r="H61" i="14"/>
  <c r="L61" i="14"/>
  <c r="J61" i="14"/>
  <c r="K61" i="14"/>
  <c r="AM125" i="9"/>
  <c r="B147" i="14"/>
  <c r="H177" i="14"/>
  <c r="I177" i="14"/>
  <c r="J177" i="14"/>
  <c r="L177" i="14"/>
  <c r="K177" i="14"/>
  <c r="F177" i="14"/>
  <c r="AM177" i="9"/>
  <c r="B199" i="14"/>
  <c r="H80" i="14"/>
  <c r="F80" i="14"/>
  <c r="I80" i="14"/>
  <c r="L80" i="14"/>
  <c r="K80" i="14"/>
  <c r="J80" i="14"/>
  <c r="AM80" i="9"/>
  <c r="B102" i="14"/>
  <c r="K144" i="14"/>
  <c r="J144" i="14"/>
  <c r="I144" i="14"/>
  <c r="H144" i="14"/>
  <c r="L144" i="14"/>
  <c r="F144" i="14"/>
  <c r="AM144" i="9"/>
  <c r="B166" i="14"/>
  <c r="L208" i="14"/>
  <c r="J208" i="14"/>
  <c r="I208" i="14"/>
  <c r="K208" i="14"/>
  <c r="F208" i="14"/>
  <c r="H208" i="14"/>
  <c r="L67" i="14"/>
  <c r="J67" i="14"/>
  <c r="H67" i="14"/>
  <c r="I67" i="14"/>
  <c r="F67" i="14"/>
  <c r="K67" i="14"/>
  <c r="K131" i="14"/>
  <c r="I131" i="14"/>
  <c r="J131" i="14"/>
  <c r="H131" i="14"/>
  <c r="L131" i="14"/>
  <c r="F131" i="14"/>
  <c r="AM131" i="9"/>
  <c r="B153" i="14"/>
  <c r="F195" i="14"/>
  <c r="H195" i="14"/>
  <c r="L195" i="14"/>
  <c r="K195" i="14"/>
  <c r="J195" i="14"/>
  <c r="I195" i="14"/>
  <c r="AM195" i="9"/>
  <c r="B217" i="14"/>
  <c r="AM113" i="9"/>
  <c r="B135" i="14"/>
  <c r="L122" i="14"/>
  <c r="K122" i="14"/>
  <c r="J122" i="14"/>
  <c r="I122" i="14"/>
  <c r="H122" i="14"/>
  <c r="F122" i="14"/>
  <c r="AM85" i="9"/>
  <c r="B107" i="14"/>
  <c r="L149" i="14"/>
  <c r="J149" i="14"/>
  <c r="I149" i="14"/>
  <c r="H149" i="14"/>
  <c r="K149" i="14"/>
  <c r="F149" i="14"/>
  <c r="L210" i="14"/>
  <c r="F210" i="14"/>
  <c r="J210" i="14"/>
  <c r="H210" i="14"/>
  <c r="K210" i="14"/>
  <c r="I210" i="14"/>
  <c r="AM157" i="9"/>
  <c r="B179" i="14"/>
  <c r="L221" i="14"/>
  <c r="F221" i="14"/>
  <c r="K221" i="14"/>
  <c r="H221" i="14"/>
  <c r="I221" i="14"/>
  <c r="J221" i="14"/>
  <c r="K60" i="14"/>
  <c r="I60" i="14"/>
  <c r="J60" i="14"/>
  <c r="L60" i="14"/>
  <c r="H60" i="14"/>
  <c r="F60" i="14"/>
  <c r="J124" i="14"/>
  <c r="L124" i="14"/>
  <c r="K124" i="14"/>
  <c r="I124" i="14"/>
  <c r="H124" i="14"/>
  <c r="F124" i="14"/>
  <c r="AM124" i="9"/>
  <c r="B146" i="14"/>
  <c r="J188" i="14"/>
  <c r="L188" i="14"/>
  <c r="K188" i="14"/>
  <c r="I188" i="14"/>
  <c r="H188" i="14"/>
  <c r="F188" i="14"/>
  <c r="AM188" i="9"/>
  <c r="B210" i="14"/>
  <c r="H111" i="14"/>
  <c r="F111" i="14"/>
  <c r="K111" i="14"/>
  <c r="I111" i="14"/>
  <c r="J111" i="14"/>
  <c r="L111" i="14"/>
  <c r="AM111" i="9"/>
  <c r="B133" i="14"/>
  <c r="L175" i="14"/>
  <c r="I175" i="14"/>
  <c r="J175" i="14"/>
  <c r="H175" i="14"/>
  <c r="F175" i="14"/>
  <c r="K175" i="14"/>
  <c r="AM175" i="9"/>
  <c r="B197" i="14"/>
  <c r="L43" i="14"/>
  <c r="F43" i="14"/>
  <c r="I43" i="14"/>
  <c r="H43" i="14"/>
  <c r="K43" i="14"/>
  <c r="J43" i="14"/>
  <c r="AM86" i="9"/>
  <c r="B108" i="14"/>
  <c r="F150" i="14"/>
  <c r="L150" i="14"/>
  <c r="K150" i="14"/>
  <c r="J150" i="14"/>
  <c r="I150" i="14"/>
  <c r="H150" i="14"/>
  <c r="AM190" i="9"/>
  <c r="B212" i="14"/>
  <c r="H137" i="14"/>
  <c r="L137" i="14"/>
  <c r="K137" i="14"/>
  <c r="J137" i="14"/>
  <c r="I137" i="14"/>
  <c r="F137" i="14"/>
  <c r="L186" i="14"/>
  <c r="K186" i="14"/>
  <c r="F186" i="14"/>
  <c r="I186" i="14"/>
  <c r="J186" i="14"/>
  <c r="H186" i="14"/>
  <c r="K82" i="14"/>
  <c r="I82" i="14"/>
  <c r="L82" i="14"/>
  <c r="J82" i="14"/>
  <c r="H82" i="14"/>
  <c r="F82" i="14"/>
  <c r="AM146" i="9"/>
  <c r="B168" i="14"/>
  <c r="F109" i="14"/>
  <c r="L109" i="14"/>
  <c r="K109" i="14"/>
  <c r="J109" i="14"/>
  <c r="H109" i="14"/>
  <c r="I109" i="14"/>
  <c r="AM194" i="9"/>
  <c r="B216" i="14"/>
  <c r="H201" i="14"/>
  <c r="L201" i="14"/>
  <c r="K201" i="14"/>
  <c r="J201" i="14"/>
  <c r="I201" i="14"/>
  <c r="F201" i="14"/>
  <c r="AM201" i="9"/>
  <c r="B223" i="14"/>
  <c r="H104" i="14"/>
  <c r="K104" i="14"/>
  <c r="L104" i="14"/>
  <c r="J104" i="14"/>
  <c r="F104" i="14"/>
  <c r="I104" i="14"/>
  <c r="AM104" i="9"/>
  <c r="B126" i="14"/>
  <c r="L168" i="14"/>
  <c r="I168" i="14"/>
  <c r="J168" i="14"/>
  <c r="H168" i="14"/>
  <c r="F168" i="14"/>
  <c r="K168" i="14"/>
  <c r="AM168" i="9"/>
  <c r="B190" i="14"/>
  <c r="L91" i="14"/>
  <c r="F91" i="14"/>
  <c r="J91" i="14"/>
  <c r="K91" i="14"/>
  <c r="I91" i="14"/>
  <c r="H91" i="14"/>
  <c r="AM91" i="9"/>
  <c r="B113" i="14"/>
  <c r="L155" i="14"/>
  <c r="K155" i="14"/>
  <c r="J155" i="14"/>
  <c r="I155" i="14"/>
  <c r="H155" i="14"/>
  <c r="F155" i="14"/>
  <c r="AM155" i="9"/>
  <c r="B177" i="14"/>
  <c r="L219" i="14"/>
  <c r="K219" i="14"/>
  <c r="J219" i="14"/>
  <c r="I219" i="14"/>
  <c r="H219" i="14"/>
  <c r="F219" i="14"/>
  <c r="J97" i="14"/>
  <c r="I97" i="14"/>
  <c r="K97" i="14"/>
  <c r="F97" i="14"/>
  <c r="L97" i="14"/>
  <c r="H97" i="14"/>
  <c r="AM170" i="9"/>
  <c r="B192" i="14"/>
  <c r="AM106" i="9"/>
  <c r="B128" i="14"/>
  <c r="L170" i="14"/>
  <c r="K170" i="14"/>
  <c r="F170" i="14"/>
  <c r="J170" i="14"/>
  <c r="I170" i="14"/>
  <c r="H170" i="14"/>
  <c r="L38" i="14"/>
  <c r="K38" i="14"/>
  <c r="J38" i="14"/>
  <c r="I38" i="14"/>
  <c r="H38" i="14"/>
  <c r="F38" i="14"/>
  <c r="K69" i="14"/>
  <c r="I69" i="14"/>
  <c r="L69" i="14"/>
  <c r="J69" i="14"/>
  <c r="F69" i="14"/>
  <c r="H69" i="14"/>
  <c r="AM133" i="9"/>
  <c r="B155" i="14"/>
  <c r="L181" i="14"/>
  <c r="I181" i="14"/>
  <c r="H181" i="14"/>
  <c r="F181" i="14"/>
  <c r="K181" i="14"/>
  <c r="J181" i="14"/>
  <c r="AM181" i="9"/>
  <c r="B203" i="14"/>
  <c r="L84" i="14"/>
  <c r="I84" i="14"/>
  <c r="K84" i="14"/>
  <c r="J84" i="14"/>
  <c r="H84" i="14"/>
  <c r="F84" i="14"/>
  <c r="AM84" i="9"/>
  <c r="B106" i="14"/>
  <c r="J148" i="14"/>
  <c r="I148" i="14"/>
  <c r="K148" i="14"/>
  <c r="L148" i="14"/>
  <c r="H148" i="14"/>
  <c r="F148" i="14"/>
  <c r="AM148" i="9"/>
  <c r="B170" i="14"/>
  <c r="J212" i="14"/>
  <c r="K212" i="14"/>
  <c r="L212" i="14"/>
  <c r="H212" i="14"/>
  <c r="I212" i="14"/>
  <c r="F212" i="14"/>
  <c r="K71" i="14"/>
  <c r="L71" i="14"/>
  <c r="J71" i="14"/>
  <c r="H71" i="14"/>
  <c r="F71" i="14"/>
  <c r="I71" i="14"/>
  <c r="L135" i="14"/>
  <c r="J135" i="14"/>
  <c r="H135" i="14"/>
  <c r="K135" i="14"/>
  <c r="I135" i="14"/>
  <c r="F135" i="14"/>
  <c r="AM135" i="9"/>
  <c r="B157" i="14"/>
  <c r="L199" i="14"/>
  <c r="F199" i="14"/>
  <c r="I199" i="14"/>
  <c r="J199" i="14"/>
  <c r="K199" i="14"/>
  <c r="H199" i="14"/>
  <c r="AM199" i="9"/>
  <c r="B221" i="14"/>
  <c r="F206" i="14"/>
  <c r="H206" i="14"/>
  <c r="I206" i="14"/>
  <c r="L206" i="14"/>
  <c r="K206" i="14"/>
  <c r="J206" i="14"/>
  <c r="F70" i="14"/>
  <c r="H70" i="14"/>
  <c r="L70" i="14"/>
  <c r="K70" i="14"/>
  <c r="J70" i="14"/>
  <c r="I70" i="14"/>
  <c r="AM134" i="9"/>
  <c r="B156" i="14"/>
  <c r="F222" i="14"/>
  <c r="L222" i="14"/>
  <c r="K222" i="14"/>
  <c r="J222" i="14"/>
  <c r="I222" i="14"/>
  <c r="H222" i="14"/>
  <c r="J32" i="14"/>
  <c r="L32" i="14"/>
  <c r="K32" i="14"/>
  <c r="F32" i="14"/>
  <c r="I32" i="14"/>
  <c r="H32" i="14"/>
  <c r="F57" i="14"/>
  <c r="H57" i="14"/>
  <c r="J57" i="14"/>
  <c r="K57" i="14"/>
  <c r="L57" i="14"/>
  <c r="I57" i="14"/>
  <c r="AM121" i="9"/>
  <c r="B143" i="14"/>
  <c r="L47" i="14"/>
  <c r="F47" i="14"/>
  <c r="K47" i="14"/>
  <c r="H47" i="14"/>
  <c r="I47" i="14"/>
  <c r="J47" i="14"/>
  <c r="L130" i="14"/>
  <c r="K130" i="14"/>
  <c r="J130" i="14"/>
  <c r="I130" i="14"/>
  <c r="H130" i="14"/>
  <c r="F130" i="14"/>
  <c r="AM93" i="9"/>
  <c r="B115" i="14"/>
  <c r="L157" i="14"/>
  <c r="F157" i="14"/>
  <c r="K157" i="14"/>
  <c r="J157" i="14"/>
  <c r="I157" i="14"/>
  <c r="H157" i="14"/>
  <c r="AM161" i="9"/>
  <c r="B183" i="14"/>
  <c r="L64" i="14"/>
  <c r="F64" i="14"/>
  <c r="J64" i="14"/>
  <c r="I64" i="14"/>
  <c r="H64" i="14"/>
  <c r="K64" i="14"/>
  <c r="F128" i="14"/>
  <c r="K128" i="14"/>
  <c r="L128" i="14"/>
  <c r="J128" i="14"/>
  <c r="H128" i="14"/>
  <c r="I128" i="14"/>
  <c r="AM128" i="9"/>
  <c r="B150" i="14"/>
  <c r="L192" i="14"/>
  <c r="K192" i="14"/>
  <c r="I192" i="14"/>
  <c r="F192" i="14"/>
  <c r="H192" i="14"/>
  <c r="J192" i="14"/>
  <c r="AM192" i="9"/>
  <c r="B214" i="14"/>
  <c r="L51" i="14"/>
  <c r="F51" i="14"/>
  <c r="I51" i="14"/>
  <c r="H51" i="14"/>
  <c r="K51" i="14"/>
  <c r="J51" i="14"/>
  <c r="K115" i="14"/>
  <c r="L115" i="14"/>
  <c r="I115" i="14"/>
  <c r="F115" i="14"/>
  <c r="J115" i="14"/>
  <c r="H115" i="14"/>
  <c r="AM115" i="9"/>
  <c r="B137" i="14"/>
  <c r="F179" i="14"/>
  <c r="H179" i="14"/>
  <c r="L179" i="14"/>
  <c r="K179" i="14"/>
  <c r="J179" i="14"/>
  <c r="I179" i="14"/>
  <c r="AM179" i="9"/>
  <c r="B201" i="14"/>
  <c r="AM126" i="9"/>
  <c r="B148" i="14"/>
  <c r="F110" i="14"/>
  <c r="J110" i="14"/>
  <c r="I110" i="14"/>
  <c r="H110" i="14"/>
  <c r="K110" i="14"/>
  <c r="L110" i="14"/>
  <c r="AM94" i="9"/>
  <c r="B116" i="14"/>
  <c r="F158" i="14"/>
  <c r="L158" i="14"/>
  <c r="K158" i="14"/>
  <c r="J158" i="14"/>
  <c r="I158" i="14"/>
  <c r="H158" i="14"/>
  <c r="AM81" i="9"/>
  <c r="B103" i="14"/>
  <c r="H145" i="14"/>
  <c r="I145" i="14"/>
  <c r="J145" i="14"/>
  <c r="L145" i="14"/>
  <c r="K145" i="14"/>
  <c r="F145" i="14"/>
  <c r="L202" i="14"/>
  <c r="H202" i="14"/>
  <c r="J202" i="14"/>
  <c r="K202" i="14"/>
  <c r="I202" i="14"/>
  <c r="F202" i="14"/>
  <c r="L27" i="14"/>
  <c r="F27" i="14"/>
  <c r="K27" i="14"/>
  <c r="J27" i="14"/>
  <c r="I27" i="14"/>
  <c r="H27" i="14"/>
  <c r="K90" i="14"/>
  <c r="I90" i="14"/>
  <c r="L90" i="14"/>
  <c r="J90" i="14"/>
  <c r="H90" i="14"/>
  <c r="F90" i="14"/>
  <c r="I117" i="14"/>
  <c r="L117" i="14"/>
  <c r="K117" i="14"/>
  <c r="J117" i="14"/>
  <c r="H117" i="14"/>
  <c r="F117" i="14"/>
  <c r="L205" i="14"/>
  <c r="F205" i="14"/>
  <c r="H205" i="14"/>
  <c r="J205" i="14"/>
  <c r="I205" i="14"/>
  <c r="K205" i="14"/>
  <c r="J108" i="14"/>
  <c r="L108" i="14"/>
  <c r="K108" i="14"/>
  <c r="I108" i="14"/>
  <c r="F108" i="14"/>
  <c r="H108" i="14"/>
  <c r="AM108" i="9"/>
  <c r="B130" i="14"/>
  <c r="J172" i="14"/>
  <c r="L172" i="14"/>
  <c r="K172" i="14"/>
  <c r="I172" i="14"/>
  <c r="H172" i="14"/>
  <c r="F172" i="14"/>
  <c r="AM172" i="9"/>
  <c r="B194" i="14"/>
  <c r="I95" i="14"/>
  <c r="F95" i="14"/>
  <c r="K95" i="14"/>
  <c r="L95" i="14"/>
  <c r="J95" i="14"/>
  <c r="H95" i="14"/>
  <c r="AM95" i="9"/>
  <c r="B117" i="14"/>
  <c r="L159" i="14"/>
  <c r="F159" i="14"/>
  <c r="K159" i="14"/>
  <c r="H159" i="14"/>
  <c r="I159" i="14"/>
  <c r="J159" i="14"/>
  <c r="AM159" i="9"/>
  <c r="B181" i="14"/>
  <c r="L223" i="14"/>
  <c r="K223" i="14"/>
  <c r="J223" i="14"/>
  <c r="H223" i="14"/>
  <c r="F223" i="14"/>
  <c r="I223" i="14"/>
  <c r="AN365" i="9"/>
  <c r="AM365" i="9" s="1"/>
  <c r="AN379" i="9"/>
  <c r="AM379" i="9" s="1"/>
  <c r="AO393" i="9"/>
  <c r="AN411" i="9"/>
  <c r="AM411" i="9" s="1"/>
  <c r="AO432" i="9"/>
  <c r="AP453" i="9"/>
  <c r="AN475" i="9"/>
  <c r="AM475" i="9" s="1"/>
  <c r="AP326" i="9"/>
  <c r="AO337" i="9"/>
  <c r="AN348" i="9"/>
  <c r="AM348" i="9" s="1"/>
  <c r="AP358" i="9"/>
  <c r="AP370" i="9"/>
  <c r="AP384" i="9"/>
  <c r="AN399" i="9"/>
  <c r="AM399" i="9" s="1"/>
  <c r="AN420" i="9"/>
  <c r="AM420" i="9" s="1"/>
  <c r="AO441" i="9"/>
  <c r="AP462" i="9"/>
  <c r="AN402" i="9"/>
  <c r="AM402" i="9" s="1"/>
  <c r="AP412" i="9"/>
  <c r="AO423" i="9"/>
  <c r="AN434" i="9"/>
  <c r="AM434" i="9" s="1"/>
  <c r="AP444" i="9"/>
  <c r="AO455" i="9"/>
  <c r="AN466" i="9"/>
  <c r="AM466" i="9" s="1"/>
  <c r="AP476" i="9"/>
  <c r="AO374" i="9"/>
  <c r="AN385" i="9"/>
  <c r="AM385" i="9" s="1"/>
  <c r="AP395" i="9"/>
  <c r="AO406" i="9"/>
  <c r="AN417" i="9"/>
  <c r="AM417" i="9" s="1"/>
  <c r="AP427" i="9"/>
  <c r="AO438" i="9"/>
  <c r="AN449" i="9"/>
  <c r="AM449" i="9" s="1"/>
  <c r="AP459" i="9"/>
  <c r="AO470" i="9"/>
  <c r="AP380" i="9"/>
  <c r="AN395" i="9"/>
  <c r="AM395" i="9" s="1"/>
  <c r="AP413" i="9"/>
  <c r="AN435" i="9"/>
  <c r="AM435" i="9" s="1"/>
  <c r="AO456" i="9"/>
  <c r="AP477" i="9"/>
  <c r="AN328" i="9"/>
  <c r="AM328" i="9" s="1"/>
  <c r="AP338" i="9"/>
  <c r="AO349" i="9"/>
  <c r="AN360" i="9"/>
  <c r="AM360" i="9" s="1"/>
  <c r="AO372" i="9"/>
  <c r="AP386" i="9"/>
  <c r="AO401" i="9"/>
  <c r="AP422" i="9"/>
  <c r="AN444" i="9"/>
  <c r="AM444" i="9" s="1"/>
  <c r="AO465" i="9"/>
  <c r="AO403" i="9"/>
  <c r="AN414" i="9"/>
  <c r="AM414" i="9" s="1"/>
  <c r="AP424" i="9"/>
  <c r="AO435" i="9"/>
  <c r="AN446" i="9"/>
  <c r="AM446" i="9" s="1"/>
  <c r="AP456" i="9"/>
  <c r="AO467" i="9"/>
  <c r="AN478" i="9"/>
  <c r="AM478" i="9" s="1"/>
  <c r="AP375" i="9"/>
  <c r="AO386" i="9"/>
  <c r="AN397" i="9"/>
  <c r="AM397" i="9" s="1"/>
  <c r="AP407" i="9"/>
  <c r="AO418" i="9"/>
  <c r="AN429" i="9"/>
  <c r="AM429" i="9" s="1"/>
  <c r="AP439" i="9"/>
  <c r="AO450" i="9"/>
  <c r="AN461" i="9"/>
  <c r="AM461" i="9" s="1"/>
  <c r="AP471" i="9"/>
  <c r="AO474" i="9"/>
  <c r="AN361" i="9"/>
  <c r="AM361" i="9" s="1"/>
  <c r="AP373" i="9"/>
  <c r="AN388" i="9"/>
  <c r="AM388" i="9" s="1"/>
  <c r="AN403" i="9"/>
  <c r="AM403" i="9" s="1"/>
  <c r="AO424" i="9"/>
  <c r="AP445" i="9"/>
  <c r="AN467" i="9"/>
  <c r="AM467" i="9" s="1"/>
  <c r="AP322" i="9"/>
  <c r="AO333" i="9"/>
  <c r="AN344" i="9"/>
  <c r="AM344" i="9" s="1"/>
  <c r="AP354" i="9"/>
  <c r="AO365" i="9"/>
  <c r="AO379" i="9"/>
  <c r="AP393" i="9"/>
  <c r="AN412" i="9"/>
  <c r="AM412" i="9" s="1"/>
  <c r="AO433" i="9"/>
  <c r="AP454" i="9"/>
  <c r="AN476" i="9"/>
  <c r="AM476" i="9" s="1"/>
  <c r="AP408" i="9"/>
  <c r="AO419" i="9"/>
  <c r="AN430" i="9"/>
  <c r="AM430" i="9" s="1"/>
  <c r="AP440" i="9"/>
  <c r="AO451" i="9"/>
  <c r="AN462" i="9"/>
  <c r="AM462" i="9" s="1"/>
  <c r="AP472" i="9"/>
  <c r="AO370" i="9"/>
  <c r="AN381" i="9"/>
  <c r="AM381" i="9" s="1"/>
  <c r="AP391" i="9"/>
  <c r="AO402" i="9"/>
  <c r="AN413" i="9"/>
  <c r="AM413" i="9" s="1"/>
  <c r="AP423" i="9"/>
  <c r="AO434" i="9"/>
  <c r="AN445" i="9"/>
  <c r="AM445" i="9" s="1"/>
  <c r="AP455" i="9"/>
  <c r="AO466" i="9"/>
  <c r="AN477" i="9"/>
  <c r="AM477" i="9" s="1"/>
  <c r="AM12" i="9"/>
  <c r="AM28" i="9"/>
  <c r="AM49" i="9"/>
  <c r="AM63" i="9"/>
  <c r="AM70" i="9"/>
  <c r="AM13" i="9"/>
  <c r="AM30" i="9"/>
  <c r="AM62" i="9"/>
  <c r="AM11" i="9"/>
  <c r="AM58" i="9"/>
  <c r="AM14" i="9"/>
  <c r="AM53" i="9"/>
  <c r="AM31" i="9"/>
  <c r="AM47" i="9"/>
  <c r="AM25" i="9"/>
  <c r="AM54" i="9"/>
  <c r="AM8" i="9"/>
  <c r="AM24" i="9"/>
  <c r="AM41" i="9"/>
  <c r="AM73" i="9"/>
  <c r="AM7" i="9"/>
  <c r="AM23" i="9"/>
  <c r="AM50" i="9"/>
  <c r="AM10" i="9"/>
  <c r="AM26" i="9"/>
  <c r="AM45" i="9"/>
  <c r="AM77" i="9"/>
  <c r="AM40" i="9"/>
  <c r="AM56" i="9"/>
  <c r="AM72" i="9"/>
  <c r="AM43" i="9"/>
  <c r="AM59" i="9"/>
  <c r="AM75" i="9"/>
  <c r="AM16" i="9"/>
  <c r="AM27" i="9"/>
  <c r="AM44" i="9"/>
  <c r="AM60" i="9"/>
  <c r="AM76" i="9"/>
  <c r="AM9" i="9"/>
  <c r="AM5" i="9"/>
  <c r="AM21" i="9"/>
  <c r="AM46" i="9"/>
  <c r="AM78" i="9"/>
  <c r="AM4" i="9"/>
  <c r="AM20" i="9"/>
  <c r="AM33" i="9"/>
  <c r="AM65" i="9"/>
  <c r="AM3" i="9"/>
  <c r="AM19" i="9"/>
  <c r="AM42" i="9"/>
  <c r="AM74" i="9"/>
  <c r="AM6" i="9"/>
  <c r="AM22" i="9"/>
  <c r="AM37" i="9"/>
  <c r="AM69" i="9"/>
  <c r="AM36" i="9"/>
  <c r="AM52" i="9"/>
  <c r="AM68" i="9"/>
  <c r="AM39" i="9"/>
  <c r="AM55" i="9"/>
  <c r="AM71" i="9"/>
  <c r="AM17" i="9"/>
  <c r="AM38" i="9"/>
  <c r="AM57" i="9"/>
  <c r="AM15" i="9"/>
  <c r="AM34" i="9"/>
  <c r="AM66" i="9"/>
  <c r="B24" i="14"/>
  <c r="K24" i="14" s="1"/>
  <c r="AM2" i="9"/>
  <c r="AM18" i="9"/>
  <c r="AM29" i="9"/>
  <c r="AM61" i="9"/>
  <c r="AM32" i="9"/>
  <c r="AM48" i="9"/>
  <c r="AM64" i="9"/>
  <c r="AM35" i="9"/>
  <c r="AM51" i="9"/>
  <c r="AM67" i="9"/>
  <c r="I7" i="9"/>
  <c r="B33" i="2"/>
  <c r="C11" i="9" s="1"/>
  <c r="B32" i="2"/>
  <c r="C10" i="9" s="1"/>
  <c r="B31" i="2"/>
  <c r="C9" i="9" s="1"/>
  <c r="B30" i="2"/>
  <c r="C8" i="9" s="1"/>
  <c r="B29" i="2"/>
  <c r="C7" i="9" s="1"/>
  <c r="B28" i="2"/>
  <c r="C6" i="9" s="1"/>
  <c r="B26" i="2"/>
  <c r="C4" i="9" s="1"/>
  <c r="B25" i="2"/>
  <c r="C3" i="9" s="1"/>
  <c r="B24" i="2"/>
  <c r="C2" i="9" s="1"/>
  <c r="E2" i="9" s="1"/>
  <c r="AX2" i="9" l="1"/>
  <c r="H24" i="14"/>
  <c r="I24" i="14"/>
  <c r="L24" i="14"/>
  <c r="F24" i="14"/>
  <c r="G24" i="14" s="1"/>
  <c r="J24" i="14"/>
  <c r="O358" i="9"/>
  <c r="B2" i="9"/>
  <c r="O210" i="9"/>
  <c r="O351" i="9"/>
  <c r="O280" i="9"/>
  <c r="O350" i="9"/>
  <c r="O424" i="9"/>
  <c r="O174" i="9"/>
  <c r="O132" i="9"/>
  <c r="O206" i="9"/>
  <c r="O219" i="9"/>
  <c r="O109" i="9"/>
  <c r="O459" i="9"/>
  <c r="O75" i="9"/>
  <c r="O372" i="9"/>
  <c r="O405" i="9"/>
  <c r="O261" i="9"/>
  <c r="O212" i="9"/>
  <c r="O387" i="9"/>
  <c r="O257" i="9"/>
  <c r="O192" i="9"/>
  <c r="O220" i="9"/>
  <c r="O138" i="9"/>
  <c r="O199" i="9"/>
  <c r="O187" i="9"/>
  <c r="O113" i="9"/>
  <c r="O452" i="9"/>
  <c r="O158" i="9"/>
  <c r="O93" i="9"/>
  <c r="O471" i="9"/>
  <c r="O398" i="9"/>
  <c r="O227" i="9"/>
  <c r="O83" i="9"/>
  <c r="O267" i="9"/>
  <c r="O287" i="9"/>
  <c r="O448" i="9"/>
  <c r="O407" i="9"/>
  <c r="O202" i="9"/>
  <c r="O364" i="9"/>
  <c r="O402" i="9"/>
  <c r="O112" i="9"/>
  <c r="O245" i="9"/>
  <c r="O196" i="9"/>
  <c r="O429" i="9"/>
  <c r="O241" i="9"/>
  <c r="O176" i="9"/>
  <c r="O204" i="9"/>
  <c r="O232" i="9"/>
  <c r="O122" i="9"/>
  <c r="O304" i="9"/>
  <c r="O314" i="9"/>
  <c r="O126" i="9"/>
  <c r="O101" i="9"/>
  <c r="O214" i="9"/>
  <c r="O268" i="9"/>
  <c r="O406" i="9"/>
  <c r="O166" i="9"/>
  <c r="O188" i="9"/>
  <c r="O216" i="9"/>
  <c r="O106" i="9"/>
  <c r="O343" i="9"/>
  <c r="O133" i="9"/>
  <c r="O368" i="9"/>
  <c r="O203" i="9"/>
  <c r="O342" i="9"/>
  <c r="O308" i="9"/>
  <c r="O272" i="9"/>
  <c r="O98" i="9"/>
  <c r="O451" i="9"/>
  <c r="O355" i="9"/>
  <c r="O303" i="9"/>
  <c r="O435" i="9"/>
  <c r="O255" i="9"/>
  <c r="O182" i="9"/>
  <c r="O156" i="9"/>
  <c r="O178" i="9"/>
  <c r="O391" i="9"/>
  <c r="O377" i="9"/>
  <c r="O200" i="9"/>
  <c r="O146" i="9"/>
  <c r="O145" i="9"/>
  <c r="O215" i="9"/>
  <c r="O244" i="9"/>
  <c r="O240" i="9"/>
  <c r="O82" i="9"/>
  <c r="O476" i="9"/>
  <c r="O271" i="9"/>
  <c r="O144" i="9"/>
  <c r="O408" i="9"/>
  <c r="O103" i="9"/>
  <c r="O183" i="9"/>
  <c r="O444" i="9"/>
  <c r="O380" i="9"/>
  <c r="O433" i="9"/>
  <c r="O396" i="9"/>
  <c r="O184" i="9"/>
  <c r="O114" i="9"/>
  <c r="O463" i="9"/>
  <c r="O412" i="9"/>
  <c r="O370" i="9"/>
  <c r="O160" i="9"/>
  <c r="O354" i="9"/>
  <c r="O127" i="9"/>
  <c r="O205" i="9"/>
  <c r="O417" i="9"/>
  <c r="O361" i="9"/>
  <c r="O172" i="9"/>
  <c r="O99" i="9"/>
  <c r="O94" i="9"/>
  <c r="O475" i="9"/>
  <c r="O317" i="9"/>
  <c r="O157" i="9"/>
  <c r="O179" i="9"/>
  <c r="O296" i="9"/>
  <c r="O128" i="9"/>
  <c r="O437" i="9"/>
  <c r="O80" i="9"/>
  <c r="O311" i="9"/>
  <c r="O89" i="9"/>
  <c r="O400" i="9"/>
  <c r="O399" i="9"/>
  <c r="O335" i="9"/>
  <c r="O125" i="9"/>
  <c r="O107" i="9"/>
  <c r="O292" i="9"/>
  <c r="O264" i="9"/>
  <c r="O96" i="9"/>
  <c r="O322" i="9"/>
  <c r="O384" i="9"/>
  <c r="O85" i="9"/>
  <c r="O383" i="9"/>
  <c r="O468" i="9"/>
  <c r="O142" i="9"/>
  <c r="O129" i="9"/>
  <c r="O334" i="9"/>
  <c r="O436" i="9"/>
  <c r="O198" i="9"/>
  <c r="O423" i="9"/>
  <c r="O401" i="9"/>
  <c r="O362" i="9"/>
  <c r="O425" i="9"/>
  <c r="O395" i="9"/>
  <c r="O262" i="9"/>
  <c r="O409" i="9"/>
  <c r="O301" i="9"/>
  <c r="O374" i="9"/>
  <c r="O288" i="9"/>
  <c r="O346" i="9"/>
  <c r="O90" i="9"/>
  <c r="O467" i="9"/>
  <c r="O472" i="9"/>
  <c r="O171" i="9"/>
  <c r="O371" i="9"/>
  <c r="O385" i="9"/>
  <c r="O390" i="9"/>
  <c r="O104" i="9"/>
  <c r="O134" i="9"/>
  <c r="O285" i="9"/>
  <c r="O421" i="9"/>
  <c r="O315" i="9"/>
  <c r="O256" i="9"/>
  <c r="O149" i="9"/>
  <c r="O411" i="9"/>
  <c r="O91" i="9"/>
  <c r="O366" i="9"/>
  <c r="O394" i="9"/>
  <c r="O360" i="9"/>
  <c r="O252" i="9"/>
  <c r="O331" i="9"/>
  <c r="O290" i="9"/>
  <c r="O118" i="9"/>
  <c r="O162" i="9"/>
  <c r="O441" i="9"/>
  <c r="O269" i="9"/>
  <c r="O297" i="9"/>
  <c r="O428" i="9"/>
  <c r="O339" i="9"/>
  <c r="O460" i="9"/>
  <c r="O432" i="9"/>
  <c r="O327" i="9"/>
  <c r="O117" i="9"/>
  <c r="O95" i="9"/>
  <c r="O326" i="9"/>
  <c r="O231" i="9"/>
  <c r="O276" i="9"/>
  <c r="O284" i="9"/>
  <c r="O295" i="9"/>
  <c r="O464" i="9"/>
  <c r="O191" i="9"/>
  <c r="O376" i="9"/>
  <c r="O392" i="9"/>
  <c r="O253" i="9"/>
  <c r="O281" i="9"/>
  <c r="O195" i="9"/>
  <c r="O81" i="9"/>
  <c r="O312" i="9"/>
  <c r="O130" i="9"/>
  <c r="O447" i="9"/>
  <c r="O115" i="9"/>
  <c r="O443" i="9"/>
  <c r="O263" i="9"/>
  <c r="O161" i="9"/>
  <c r="O222" i="9"/>
  <c r="O389" i="9"/>
  <c r="O393" i="9"/>
  <c r="O450" i="9"/>
  <c r="O309" i="9"/>
  <c r="O228" i="9"/>
  <c r="O273" i="9"/>
  <c r="O224" i="9"/>
  <c r="O239" i="9"/>
  <c r="O356" i="9"/>
  <c r="O154" i="9"/>
  <c r="O318" i="9"/>
  <c r="O223" i="9"/>
  <c r="O260" i="9"/>
  <c r="O420" i="9"/>
  <c r="O323" i="9"/>
  <c r="O168" i="9"/>
  <c r="O416" i="9"/>
  <c r="O373" i="9"/>
  <c r="O300" i="9"/>
  <c r="O120" i="9"/>
  <c r="O386" i="9"/>
  <c r="O102" i="9"/>
  <c r="O110" i="9"/>
  <c r="O92" i="9"/>
  <c r="O236" i="9"/>
  <c r="O86" i="9"/>
  <c r="O124" i="9"/>
  <c r="O419" i="9"/>
  <c r="O230" i="9"/>
  <c r="O153" i="9"/>
  <c r="O347" i="9"/>
  <c r="O397" i="9"/>
  <c r="O369" i="9"/>
  <c r="O211" i="9"/>
  <c r="O167" i="9"/>
  <c r="O313" i="9"/>
  <c r="O249" i="9"/>
  <c r="O100" i="9"/>
  <c r="O97" i="9"/>
  <c r="O330" i="9"/>
  <c r="O265" i="9"/>
  <c r="O431" i="9"/>
  <c r="O79" i="9"/>
  <c r="O251" i="9"/>
  <c r="O259" i="9"/>
  <c r="O111" i="9"/>
  <c r="O321" i="9"/>
  <c r="O357" i="9"/>
  <c r="O456" i="9"/>
  <c r="O455" i="9"/>
  <c r="O388" i="9"/>
  <c r="O121" i="9"/>
  <c r="O88" i="9"/>
  <c r="O243" i="9"/>
  <c r="O283" i="9"/>
  <c r="O291" i="9"/>
  <c r="O382" i="9"/>
  <c r="O404" i="9"/>
  <c r="O427" i="9"/>
  <c r="O175" i="9"/>
  <c r="O275" i="9"/>
  <c r="O136" i="9"/>
  <c r="O190" i="9"/>
  <c r="O137" i="9"/>
  <c r="O289" i="9"/>
  <c r="O164" i="9"/>
  <c r="O152" i="9"/>
  <c r="O299" i="9"/>
  <c r="O307" i="9"/>
  <c r="O170" i="9"/>
  <c r="O415" i="9"/>
  <c r="O141" i="9"/>
  <c r="O247" i="9"/>
  <c r="O279" i="9"/>
  <c r="O140" i="9"/>
  <c r="O338" i="9"/>
  <c r="O207" i="9"/>
  <c r="O248" i="9"/>
  <c r="O375" i="9"/>
  <c r="O337" i="9"/>
  <c r="O108" i="9"/>
  <c r="O116" i="9"/>
  <c r="O439" i="9"/>
  <c r="O477" i="9"/>
  <c r="O403" i="9"/>
  <c r="O87" i="9"/>
  <c r="O180" i="9"/>
  <c r="O277" i="9"/>
  <c r="O438" i="9"/>
  <c r="O410" i="9"/>
  <c r="O449" i="9"/>
  <c r="O293" i="9"/>
  <c r="O270" i="9"/>
  <c r="O225" i="9"/>
  <c r="O320" i="9"/>
  <c r="O344" i="9"/>
  <c r="O165" i="9"/>
  <c r="O139" i="9"/>
  <c r="O349" i="9"/>
  <c r="O189" i="9"/>
  <c r="O379" i="9"/>
  <c r="O457" i="9"/>
  <c r="O430" i="9"/>
  <c r="O186" i="9"/>
  <c r="O250" i="9"/>
  <c r="O319" i="9"/>
  <c r="O208" i="9"/>
  <c r="O305" i="9"/>
  <c r="O413" i="9"/>
  <c r="O150" i="9"/>
  <c r="O147" i="9"/>
  <c r="O470" i="9"/>
  <c r="O478" i="9"/>
  <c r="O440" i="9"/>
  <c r="O328" i="9"/>
  <c r="O381" i="9"/>
  <c r="O298" i="9"/>
  <c r="O234" i="9"/>
  <c r="O173" i="9"/>
  <c r="O233" i="9"/>
  <c r="O148" i="9"/>
  <c r="O340" i="9"/>
  <c r="O333" i="9"/>
  <c r="O310" i="9"/>
  <c r="O246" i="9"/>
  <c r="O185" i="9"/>
  <c r="O123" i="9"/>
  <c r="O461" i="9"/>
  <c r="O454" i="9"/>
  <c r="O414" i="9"/>
  <c r="O274" i="9"/>
  <c r="O209" i="9"/>
  <c r="O151" i="9"/>
  <c r="O84" i="9"/>
  <c r="O348" i="9"/>
  <c r="O341" i="9"/>
  <c r="O254" i="9"/>
  <c r="O193" i="9"/>
  <c r="O131" i="9"/>
  <c r="O105" i="9"/>
  <c r="O367" i="9"/>
  <c r="O226" i="9"/>
  <c r="O469" i="9"/>
  <c r="O462" i="9"/>
  <c r="O422" i="9"/>
  <c r="O442" i="9"/>
  <c r="O282" i="9"/>
  <c r="O217" i="9"/>
  <c r="O159" i="9"/>
  <c r="O474" i="9"/>
  <c r="O434" i="9"/>
  <c r="O324" i="9"/>
  <c r="O365" i="9"/>
  <c r="O294" i="9"/>
  <c r="O169" i="9"/>
  <c r="O229" i="9"/>
  <c r="O445" i="9"/>
  <c r="O352" i="9"/>
  <c r="O345" i="9"/>
  <c r="O258" i="9"/>
  <c r="O197" i="9"/>
  <c r="O135" i="9"/>
  <c r="O218" i="9"/>
  <c r="O332" i="9"/>
  <c r="O325" i="9"/>
  <c r="O302" i="9"/>
  <c r="O238" i="9"/>
  <c r="O177" i="9"/>
  <c r="O237" i="9"/>
  <c r="O453" i="9"/>
  <c r="O446" i="9"/>
  <c r="O353" i="9"/>
  <c r="O363" i="9"/>
  <c r="O378" i="9"/>
  <c r="O266" i="9"/>
  <c r="O201" i="9"/>
  <c r="O143" i="9"/>
  <c r="O465" i="9"/>
  <c r="O458" i="9"/>
  <c r="O418" i="9"/>
  <c r="O278" i="9"/>
  <c r="O235" i="9"/>
  <c r="O213" i="9"/>
  <c r="O155" i="9"/>
  <c r="O336" i="9"/>
  <c r="O329" i="9"/>
  <c r="O306" i="9"/>
  <c r="O242" i="9"/>
  <c r="O181" i="9"/>
  <c r="O119" i="9"/>
  <c r="O194" i="9"/>
  <c r="O473" i="9"/>
  <c r="O466" i="9"/>
  <c r="O426" i="9"/>
  <c r="O316" i="9"/>
  <c r="O286" i="9"/>
  <c r="O359" i="9"/>
  <c r="O221" i="9"/>
  <c r="O163" i="9"/>
  <c r="O77" i="9"/>
  <c r="O31" i="9"/>
  <c r="O44" i="9"/>
  <c r="O48" i="9"/>
  <c r="O62" i="9"/>
  <c r="O58" i="9"/>
  <c r="O14" i="9"/>
  <c r="O18" i="9"/>
  <c r="O9" i="9"/>
  <c r="O7" i="9"/>
  <c r="O38" i="9"/>
  <c r="O36" i="9"/>
  <c r="O23" i="9"/>
  <c r="O52" i="9"/>
  <c r="O49" i="9"/>
  <c r="E3" i="9"/>
  <c r="E4" i="9"/>
  <c r="B27" i="2"/>
  <c r="C5" i="9" s="1"/>
  <c r="E5" i="9" s="1"/>
  <c r="C24" i="11"/>
  <c r="D24" i="11"/>
  <c r="O73" i="9" l="1"/>
  <c r="O47" i="9"/>
  <c r="O12" i="9"/>
  <c r="O45" i="9"/>
  <c r="O10" i="9"/>
  <c r="O21" i="9"/>
  <c r="O24" i="9"/>
  <c r="O33" i="9"/>
  <c r="O71" i="9"/>
  <c r="O50" i="9"/>
  <c r="O63" i="9"/>
  <c r="O70" i="9"/>
  <c r="O56" i="9"/>
  <c r="O57" i="9"/>
  <c r="O29" i="9"/>
  <c r="O46" i="9"/>
  <c r="O60" i="9"/>
  <c r="O51" i="9"/>
  <c r="O17" i="9"/>
  <c r="O11" i="9"/>
  <c r="O22" i="9"/>
  <c r="O8" i="9"/>
  <c r="O74" i="9"/>
  <c r="O20" i="9"/>
  <c r="O32" i="9"/>
  <c r="O37" i="9"/>
  <c r="O68" i="9"/>
  <c r="O28" i="9"/>
  <c r="O35" i="9"/>
  <c r="O5" i="9"/>
  <c r="O30" i="9"/>
  <c r="O59" i="9"/>
  <c r="O54" i="9"/>
  <c r="O16" i="9"/>
  <c r="O34" i="9"/>
  <c r="O69" i="9"/>
  <c r="O6" i="9"/>
  <c r="O66" i="9"/>
  <c r="O43" i="9"/>
  <c r="B3" i="9"/>
  <c r="B4" i="9"/>
  <c r="O41" i="9"/>
  <c r="O67" i="9"/>
  <c r="O55" i="9"/>
  <c r="O42" i="9"/>
  <c r="O27" i="9"/>
  <c r="O65" i="9"/>
  <c r="O25" i="9"/>
  <c r="O72" i="9"/>
  <c r="O61" i="9"/>
  <c r="O40" i="9"/>
  <c r="O39" i="9"/>
  <c r="O15" i="9"/>
  <c r="O76" i="9"/>
  <c r="O26" i="9"/>
  <c r="O13" i="9"/>
  <c r="O64" i="9"/>
  <c r="E9" i="9"/>
  <c r="O19" i="9"/>
  <c r="O78" i="9"/>
  <c r="O4" i="9"/>
  <c r="O53" i="9"/>
  <c r="O3" i="9"/>
  <c r="B5" i="9"/>
  <c r="E11" i="9"/>
  <c r="E7" i="9"/>
  <c r="E6" i="9"/>
  <c r="E10" i="9"/>
  <c r="E8" i="9"/>
  <c r="O2" i="9"/>
  <c r="B24" i="11"/>
  <c r="I24" i="11" l="1"/>
  <c r="G24" i="11"/>
  <c r="H24" i="11" s="1"/>
  <c r="F24" i="11"/>
  <c r="B7" i="9"/>
  <c r="B9" i="9"/>
  <c r="B10" i="9"/>
  <c r="B11" i="9"/>
  <c r="B8" i="9"/>
  <c r="B6" i="9"/>
  <c r="D9" i="9" s="1"/>
  <c r="B31" i="29" s="1"/>
  <c r="D2" i="9"/>
  <c r="B24" i="29" s="1"/>
  <c r="D7" i="9"/>
  <c r="B29" i="29" s="1"/>
  <c r="D3" i="9"/>
  <c r="B25" i="29" s="1"/>
  <c r="J24" i="11"/>
  <c r="M24" i="11"/>
  <c r="K24" i="11"/>
  <c r="L24" i="11"/>
  <c r="D5" i="9" l="1"/>
  <c r="B27" i="29" s="1"/>
  <c r="D10" i="9"/>
  <c r="B32" i="29" s="1"/>
  <c r="D4" i="9"/>
  <c r="B26" i="29" s="1"/>
  <c r="D11" i="9"/>
  <c r="B33" i="29" s="1"/>
  <c r="D6" i="9"/>
  <c r="B28" i="29" s="1"/>
  <c r="D8" i="9"/>
  <c r="B30" i="29" s="1"/>
</calcChain>
</file>

<file path=xl/sharedStrings.xml><?xml version="1.0" encoding="utf-8"?>
<sst xmlns="http://schemas.openxmlformats.org/spreadsheetml/2006/main" count="1778" uniqueCount="440">
  <si>
    <t>DO NOT REMOVE OR EDIT INFORMATION IN ROWS 1 THROUGH 5
FOR INTERNAL USE ONLY</t>
  </si>
  <si>
    <t>Template Name</t>
  </si>
  <si>
    <t>CitationID</t>
  </si>
  <si>
    <t>Template Version</t>
  </si>
  <si>
    <t>Last Updated Date</t>
  </si>
  <si>
    <t>OMB No.: 2060-0505 Form 5900-599 For further Paperwork Reduction Act information see: 
https://www.epa.gov/electronic-reporting-air-emissions/paperwork-reduction-act-pra-cedri-and-ert</t>
  </si>
  <si>
    <r>
      <rPr>
        <b/>
        <sz val="10"/>
        <color theme="1"/>
        <rFont val="Calibri"/>
        <family val="2"/>
        <scheme val="minor"/>
      </rPr>
      <t>Instructions for Spreadsheet Template
Purpose:
This spreadsheet template was designed by the U.S. EPA to facilitate electronic reporting for Municipal Solid Waste Landfills subject to 40 CFR part 63, subpart AAAA.  CEDRI is accessed through the EPA's Central Data Exchange (https://cdx.epa.gov)</t>
    </r>
    <r>
      <rPr>
        <sz val="10"/>
        <color theme="1"/>
        <rFont val="Calibri"/>
        <family val="2"/>
        <scheme val="minor"/>
      </rPr>
      <t xml:space="preserve">
</t>
    </r>
  </si>
  <si>
    <r>
      <rPr>
        <b/>
        <sz val="10"/>
        <rFont val="Calibri"/>
        <family val="2"/>
        <scheme val="minor"/>
      </rPr>
      <t xml:space="preserve">The CEDRI spreadsheet template upload feature allows you to submit data in a single report for a single company or multiple companies, as well as multiple sites, using this EPA provided Excel workbook.  Data for each company must be entered into the worksheet labeled "Company_Information" in this Excel workbook.  Each row in the "Company_Information" worksheet includes the data for a single company. The Company Record No. is a user assigned identifier used to match the information on each tab to the appropriate company. </t>
    </r>
    <r>
      <rPr>
        <sz val="10"/>
        <color theme="1"/>
        <rFont val="Calibri"/>
        <family val="2"/>
        <scheme val="minor"/>
      </rPr>
      <t xml:space="preserve">
For each facility record found in the "Company_Information" worksheet, you may reference a single file attachment that includes additional information. 
</t>
    </r>
  </si>
  <si>
    <t xml:space="preserve">Do not submit information you claim as confidential business information (CBI) to EPA via CEDRI. EPA will make all the information submitted through CEDRI available to the public without further notice to you. Anything submitted using CEDRI cannot later be claimed to be CBI. Furthermore, under CAA section 114(c) emissions data is not entitled to confidential treatment and requires EPA to make emissions data available to the public. Thus, emissions data will not be protected as CBI and will be made publicly available.
</t>
  </si>
  <si>
    <t xml:space="preserve">Although we do not expect persons to assert a claim of CBI, if persons wish to assert a CBI claim, you must submit the report via CEDRI with the CBI omitted and mail a complete report, including any information claimed to be CBI, to EPA on a compact disc, flash drive, or other commonly used electronic storage media via U.S. postal service. You must mark the outside of the digital storage media as CBI and then identify electronically within the digital storage media the specific information that is claimed as CBI. Mail the media to the address in the referencing federal regulation. If no address is specified, mail the media to:
</t>
  </si>
  <si>
    <t xml:space="preserve">U.S. EPA/OAQPS/CORE CBI Office Attention: Group Leader, 
Measurement Policy Group MD C404-02
4930 Old Page Rd
Durham, North Carolina 27703
</t>
  </si>
  <si>
    <t xml:space="preserve">IMPORTANT: The spreadsheet must be uploaded into CEDRI as a single ZIP file, which must include this Excel workbook and any related attachments that were referenced in the workbook (e.g.., additional information file found in the "Company_Information" worksheet).
Note: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
</t>
  </si>
  <si>
    <t xml:space="preserve">Some cells are linked to previous tabs or are calculations dependant upon data entry. Many cells have a dynamic dropdown which changes based upon entries in preceding tabs, these dropdown menus will be blank if the appropriate data has not been completed. 
</t>
  </si>
  <si>
    <t xml:space="preserve">Cells with calculated results are locked and colored light pink 
</t>
  </si>
  <si>
    <t xml:space="preserve">Within the tabs, example rows are colored light red (rows 14 through 23), and the XML tags (row 13) are colored green.  These rows are locked; no data entry is made in these rows. 
</t>
  </si>
  <si>
    <t xml:space="preserve">
</t>
  </si>
  <si>
    <t>SITE INFORMATION</t>
  </si>
  <si>
    <t>ADDITIONAL INFORMATION</t>
  </si>
  <si>
    <r>
      <t xml:space="preserve">Company Record No.
</t>
    </r>
    <r>
      <rPr>
        <sz val="11"/>
        <color rgb="FF0070C0"/>
        <rFont val="Calibri"/>
        <family val="2"/>
        <scheme val="minor"/>
      </rPr>
      <t>(Field value will automatically generate if a value is not entered)</t>
    </r>
  </si>
  <si>
    <t xml:space="preserve">Address 2 </t>
  </si>
  <si>
    <t>County</t>
  </si>
  <si>
    <t>Responsible Agency Facility ID 
(State Facility Identifier)</t>
  </si>
  <si>
    <t>Please enter any additional information.</t>
  </si>
  <si>
    <t xml:space="preserve">Enter associated file name reference. </t>
  </si>
  <si>
    <t>RecordId</t>
  </si>
  <si>
    <t>CompanyName</t>
  </si>
  <si>
    <t>AddressLine1</t>
  </si>
  <si>
    <t>AddressLine2</t>
  </si>
  <si>
    <t>CityName</t>
  </si>
  <si>
    <t>CountyName</t>
  </si>
  <si>
    <t>StateName</t>
  </si>
  <si>
    <t>ZIPCode</t>
  </si>
  <si>
    <t>StateFacId</t>
  </si>
  <si>
    <t>PeriodStartDate</t>
  </si>
  <si>
    <t>PeriodEndDate</t>
  </si>
  <si>
    <t>AddInfo</t>
  </si>
  <si>
    <t>AddFile</t>
  </si>
  <si>
    <t>e.g.: 1</t>
  </si>
  <si>
    <t>e.g.: ABC Company</t>
  </si>
  <si>
    <t>e.g.: 123 Main Street</t>
  </si>
  <si>
    <t>e.g.: Suite 100</t>
  </si>
  <si>
    <t>e.g.: Brooklyn</t>
  </si>
  <si>
    <t>e.g.: Kings</t>
  </si>
  <si>
    <t>e.g.: NY</t>
  </si>
  <si>
    <t>e.g.: 11221</t>
  </si>
  <si>
    <t>e.g.: 9145555555</t>
  </si>
  <si>
    <t>e.g.: 01/01/2017</t>
  </si>
  <si>
    <t>e.g.: 6/30/2017</t>
  </si>
  <si>
    <t>e.g.:</t>
  </si>
  <si>
    <r>
      <t xml:space="preserve">e.g.: addlinfo.zip </t>
    </r>
    <r>
      <rPr>
        <b/>
        <sz val="11"/>
        <color theme="1"/>
        <rFont val="Calibri"/>
        <family val="2"/>
        <scheme val="minor"/>
      </rPr>
      <t/>
    </r>
  </si>
  <si>
    <t>Rank</t>
  </si>
  <si>
    <t>Name</t>
  </si>
  <si>
    <t>Unitlist</t>
  </si>
  <si>
    <t>Column1</t>
  </si>
  <si>
    <t>DeviationRank</t>
  </si>
  <si>
    <t>ID</t>
  </si>
  <si>
    <t>op</t>
  </si>
  <si>
    <t>parameter</t>
  </si>
  <si>
    <t>UniqueName</t>
  </si>
  <si>
    <t>Unique</t>
  </si>
  <si>
    <t>CollectiveName</t>
  </si>
  <si>
    <t>RankID</t>
  </si>
  <si>
    <t>RankOp</t>
  </si>
  <si>
    <t>RankParameter</t>
  </si>
  <si>
    <t>CPMSInfoRank</t>
  </si>
  <si>
    <t>CPMS</t>
  </si>
  <si>
    <t>RankCPMS</t>
  </si>
  <si>
    <t>State</t>
  </si>
  <si>
    <t>CPMSDetailRank</t>
  </si>
  <si>
    <t>Startup/Shutdown</t>
  </si>
  <si>
    <t>AK</t>
  </si>
  <si>
    <t>Control Equipment Problem</t>
  </si>
  <si>
    <t>AL</t>
  </si>
  <si>
    <t>Process Problem</t>
  </si>
  <si>
    <t>AR</t>
  </si>
  <si>
    <t>Other Known Cause</t>
  </si>
  <si>
    <t>AS</t>
  </si>
  <si>
    <t>Other Unknown Cause</t>
  </si>
  <si>
    <t>AZ</t>
  </si>
  <si>
    <t>CA</t>
  </si>
  <si>
    <t>Monitoring Equipment Malfunction</t>
  </si>
  <si>
    <t>CO</t>
  </si>
  <si>
    <t>Nonmonitoring Equipment Malfunction</t>
  </si>
  <si>
    <t>CT</t>
  </si>
  <si>
    <t>Quality Assurance/Quality Control Calibration</t>
  </si>
  <si>
    <t>DC</t>
  </si>
  <si>
    <t>DE</t>
  </si>
  <si>
    <t>FL</t>
  </si>
  <si>
    <t>GA</t>
  </si>
  <si>
    <t>GU</t>
  </si>
  <si>
    <t>HI</t>
  </si>
  <si>
    <t>IA</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</si>
  <si>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</si>
  <si>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</si>
  <si>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</si>
  <si>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</si>
  <si>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</si>
  <si>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</si>
  <si>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</si>
  <si>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</si>
  <si>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</si>
  <si>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</si>
  <si>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</si>
  <si>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</si>
  <si>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</si>
  <si>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</si>
  <si>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</si>
  <si>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</si>
  <si>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</si>
  <si>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</si>
  <si>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</si>
  <si>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</si>
  <si>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</si>
  <si>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</si>
  <si>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</si>
  <si>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</si>
  <si>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</si>
  <si>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</si>
  <si>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</si>
  <si>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</si>
  <si>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</si>
  <si>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</si>
  <si>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</si>
  <si>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</si>
  <si>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</si>
  <si>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</si>
  <si>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</si>
  <si>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</si>
  <si>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</si>
  <si>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</si>
  <si>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</si>
  <si>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</si>
  <si>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§63.1981(h) Semiannual Compliance Report Spreadsheet Template</t>
  </si>
  <si>
    <t>e.g.: Yes</t>
  </si>
  <si>
    <t>e.g.: No</t>
  </si>
  <si>
    <r>
      <t xml:space="preserve">Company Record No. 
</t>
    </r>
    <r>
      <rPr>
        <sz val="11"/>
        <color rgb="FF0070C0"/>
        <rFont val="Calibri"/>
        <family val="2"/>
        <scheme val="minor"/>
      </rPr>
      <t>(Select from dropdown)</t>
    </r>
  </si>
  <si>
    <t>Monitoring Equipment Manufacturer and Model Number
(§63.10(e)(3)(vi)(F))</t>
  </si>
  <si>
    <t>Date of Latest CMS Certification or Audit
(§63.10(e)(3)(vi)(G))</t>
  </si>
  <si>
    <t>Identification of Hazardous Air Pollutant Monitored
(§63.10(e)(3)(vi)(B))</t>
  </si>
  <si>
    <t>e.g.: Open Molding</t>
  </si>
  <si>
    <t>§63.1981(h)  Semiannual Compliance Report Spreadsheet Template</t>
  </si>
  <si>
    <r>
      <t xml:space="preserve">Company Record No.
</t>
    </r>
    <r>
      <rPr>
        <sz val="11"/>
        <color rgb="FF0070C0"/>
        <rFont val="Calibri"/>
        <family val="2"/>
        <scheme val="minor"/>
      </rPr>
      <t>(Select from dropdown)</t>
    </r>
  </si>
  <si>
    <t>Description of any changes to CMS, processes, or controls which have occurred since the last reporting period
(§63.10(e)(3)(vi)(K))</t>
  </si>
  <si>
    <t>PeriodChangeDesc</t>
  </si>
  <si>
    <t xml:space="preserve">Brief Description of the Process Unit 
(§63.10(e)(3)(vi)(D)) </t>
  </si>
  <si>
    <r>
      <t xml:space="preserve">Cause of Excess Emissions or Process or Control System Parameter Exceedances
(§63.10(e)(3)(vi)(I))
</t>
    </r>
    <r>
      <rPr>
        <sz val="11"/>
        <color rgb="FF0070C0"/>
        <rFont val="Calibri"/>
        <family val="2"/>
        <scheme val="minor"/>
      </rPr>
      <t>(Select from dropdown)</t>
    </r>
  </si>
  <si>
    <t>e.g.: 3/2/2020</t>
  </si>
  <si>
    <t>e.g.: 15:52</t>
  </si>
  <si>
    <t>e.g.: 3/3/2020</t>
  </si>
  <si>
    <t>e.g.: 15:00</t>
  </si>
  <si>
    <t>e.g.: 23.13</t>
  </si>
  <si>
    <t>e.g.: Control Equipment Problems</t>
  </si>
  <si>
    <r>
      <t xml:space="preserve">Company Record No.
</t>
    </r>
    <r>
      <rPr>
        <sz val="11"/>
        <color rgb="FF0070C0"/>
        <rFont val="Calibri"/>
        <family val="2"/>
        <scheme val="minor"/>
      </rPr>
      <t>(Autocompleted)</t>
    </r>
  </si>
  <si>
    <r>
      <t xml:space="preserve">Regulated Operation 
(§63.10(e)(3)(vi)(D))
</t>
    </r>
    <r>
      <rPr>
        <sz val="11"/>
        <color rgb="FF0070C0"/>
        <rFont val="Calibri"/>
        <family val="2"/>
        <scheme val="minor"/>
      </rPr>
      <t>(Autocompleted)</t>
    </r>
  </si>
  <si>
    <r>
      <t xml:space="preserve">Emission and Operating Parameter Limitation Deviated From 
(§63.10(e)(3)(vi)(E))
</t>
    </r>
    <r>
      <rPr>
        <sz val="11"/>
        <color rgb="FF0070C0"/>
        <rFont val="Calibri"/>
        <family val="2"/>
        <scheme val="minor"/>
      </rPr>
      <t>(Autocompleted)</t>
    </r>
  </si>
  <si>
    <r>
      <t xml:space="preserve">Total Duration of 
Deviation from 
Emission or Operating Limit 
(hours) 
(§63.10(e)(3)(vi)(I))
</t>
    </r>
    <r>
      <rPr>
        <sz val="11"/>
        <color rgb="FF0070C0"/>
        <rFont val="Calibri"/>
        <family val="2"/>
        <scheme val="minor"/>
      </rPr>
      <t>(Autocalculated)</t>
    </r>
  </si>
  <si>
    <r>
      <t xml:space="preserve">Total Duration of 
Deviation from
Emission or Operating Limit as a 
per cent of 
Total Source Operating Time 
(§63.10(e)(3)(vi)(I))
</t>
    </r>
    <r>
      <rPr>
        <sz val="11"/>
        <color rgb="FF0070C0"/>
        <rFont val="Calibri"/>
        <family val="2"/>
        <scheme val="minor"/>
      </rPr>
      <t>(Autocalculated)</t>
    </r>
  </si>
  <si>
    <r>
      <t xml:space="preserve">Total Duration of Deviation from 
Emission or Operating Limit Due to Startup/Shutdown
(hours)  
(§63.10(e)(3)(vi)(I))
</t>
    </r>
    <r>
      <rPr>
        <sz val="11"/>
        <color rgb="FF0070C0"/>
        <rFont val="Calibri"/>
        <family val="2"/>
        <scheme val="minor"/>
      </rPr>
      <t>(Autocalculated)</t>
    </r>
  </si>
  <si>
    <r>
      <t xml:space="preserve">Total Duration of Deviation from 
Emission or Operating Limit Due to Control Equipment Problems 
(hours)  
(§63.10(e)(3)(vi)(I))
</t>
    </r>
    <r>
      <rPr>
        <sz val="11"/>
        <color rgb="FF0070C0"/>
        <rFont val="Calibri"/>
        <family val="2"/>
        <scheme val="minor"/>
      </rPr>
      <t>(Autocalculated)</t>
    </r>
  </si>
  <si>
    <r>
      <t xml:space="preserve">Total Duration of Deviation from
Emission or Operating Limit Due to 
Process Problems 
(hours)  
(§63.10(e)(3)(vi)(I))
</t>
    </r>
    <r>
      <rPr>
        <sz val="11"/>
        <color rgb="FF0070C0"/>
        <rFont val="Calibri"/>
        <family val="2"/>
        <scheme val="minor"/>
      </rPr>
      <t>(Autocalculated)</t>
    </r>
  </si>
  <si>
    <r>
      <t xml:space="preserve">Total Duration of Deviation from 
Emission or Operating Limit Due to Other Known Causes 
(hours)  
(§63.10(e)(3)(vi)(I))
</t>
    </r>
    <r>
      <rPr>
        <sz val="11"/>
        <color rgb="FF0070C0"/>
        <rFont val="Calibri"/>
        <family val="2"/>
        <scheme val="minor"/>
      </rPr>
      <t>(Autocalculated)</t>
    </r>
  </si>
  <si>
    <r>
      <t xml:space="preserve">Total Duration of Deviation from Emission or Operating Limit Due to Other Unknown Causes  (hours)  
(§63.10(e)(3)(vi)(I))
</t>
    </r>
    <r>
      <rPr>
        <sz val="11"/>
        <color rgb="FF0070C0"/>
        <rFont val="Calibri"/>
        <family val="2"/>
        <scheme val="minor"/>
      </rPr>
      <t>(Autocalculated)</t>
    </r>
  </si>
  <si>
    <t>e.g.: 6240</t>
  </si>
  <si>
    <t>e.g.: 70.27</t>
  </si>
  <si>
    <t>e.g.: 1.13%</t>
  </si>
  <si>
    <t>e.g.: 47.13</t>
  </si>
  <si>
    <t>e.g.: 0.00</t>
  </si>
  <si>
    <r>
      <t xml:space="preserve">Company Record No. 
</t>
    </r>
    <r>
      <rPr>
        <sz val="11"/>
        <color rgb="FF0070C0"/>
        <rFont val="Calibri"/>
        <family val="2"/>
        <scheme val="minor"/>
      </rPr>
      <t>(Autocompleted)</t>
    </r>
  </si>
  <si>
    <r>
      <t xml:space="preserve">Brief Description of Process Unit
(§63.10(e)(3)(vi)(D))
</t>
    </r>
    <r>
      <rPr>
        <sz val="11"/>
        <color rgb="FF0070C0"/>
        <rFont val="Calibri"/>
        <family val="2"/>
        <scheme val="minor"/>
      </rPr>
      <t>(Autocompleted)</t>
    </r>
  </si>
  <si>
    <r>
      <t xml:space="preserve">Monitoring Equipment Manufacturer and Model Number
(§63.10(e)(3)(vi)(F))
</t>
    </r>
    <r>
      <rPr>
        <sz val="11"/>
        <color rgb="FF0070C0"/>
        <rFont val="Calibri"/>
        <family val="2"/>
        <scheme val="minor"/>
      </rPr>
      <t>(Autocompleted)</t>
    </r>
  </si>
  <si>
    <r>
      <t xml:space="preserve">Company ID, Process Unit, and Monitoring Equipment Manufacturer and Model Number 
(§63.10(e)(3)(vi)(F))
</t>
    </r>
    <r>
      <rPr>
        <sz val="11"/>
        <color rgb="FF0070C0"/>
        <rFont val="Calibri"/>
        <family val="2"/>
        <scheme val="minor"/>
      </rPr>
      <t xml:space="preserve">(Select from dropdown) </t>
    </r>
  </si>
  <si>
    <t>e.g.: 17.38</t>
  </si>
  <si>
    <t>e.g.: Quality Assurance/Quality Control Calibrations</t>
  </si>
  <si>
    <r>
      <t xml:space="preserve">Regulated Operation
(§63.10(e)(3)(vi)(D))
</t>
    </r>
    <r>
      <rPr>
        <sz val="11"/>
        <color rgb="FF0070C0"/>
        <rFont val="Calibri"/>
        <family val="2"/>
        <scheme val="minor"/>
      </rPr>
      <t>(Autocompleted)</t>
    </r>
  </si>
  <si>
    <t>Total Source
Operating Time
(hours)
(§63.10(e)(3)(vi)(H))</t>
  </si>
  <si>
    <r>
      <t xml:space="preserve">Total Duration of
 CMS Downtime (hours) 
(§63.10(e)(3)(vi)(J))
</t>
    </r>
    <r>
      <rPr>
        <sz val="11"/>
        <color rgb="FF0070C0"/>
        <rFont val="Calibri"/>
        <family val="2"/>
        <scheme val="minor"/>
      </rPr>
      <t>(Autocalculated)</t>
    </r>
  </si>
  <si>
    <r>
      <t xml:space="preserve">Total Duration of
 CMS Downtime as
 a per cent of Total
 Source Operating Time
(§63.10(e)(3)(vi)(J))
</t>
    </r>
    <r>
      <rPr>
        <sz val="11"/>
        <color rgb="FF0070C0"/>
        <rFont val="Calibri"/>
        <family val="2"/>
        <scheme val="minor"/>
      </rPr>
      <t>(Autocalculated)</t>
    </r>
  </si>
  <si>
    <r>
      <t xml:space="preserve">Total Duration of Downtime Due
 to Monitoring Equipment
 Malfunction
(§63.10(e)(3)(vi)(J))
</t>
    </r>
    <r>
      <rPr>
        <sz val="11"/>
        <color rgb="FF0070C0"/>
        <rFont val="Calibri"/>
        <family val="2"/>
        <scheme val="minor"/>
      </rPr>
      <t>(Autocalculated)</t>
    </r>
  </si>
  <si>
    <r>
      <t xml:space="preserve">Total Duration of Downtime
 Due to Nonmonitoring Equipment Malfunction
(§63.10(e)(3)(vi)(J))
</t>
    </r>
    <r>
      <rPr>
        <sz val="11"/>
        <color rgb="FF0070C0"/>
        <rFont val="Calibri"/>
        <family val="2"/>
        <scheme val="minor"/>
      </rPr>
      <t>(Autocalculated)</t>
    </r>
  </si>
  <si>
    <r>
      <t xml:space="preserve">Total Duration of Downtime
 Due to Quality Assurance/Quality Control Calibrations
(§63.10(e)(3)(vi)(J))
</t>
    </r>
    <r>
      <rPr>
        <sz val="11"/>
        <color rgb="FF0070C0"/>
        <rFont val="Calibri"/>
        <family val="2"/>
        <scheme val="minor"/>
      </rPr>
      <t>(Autocalculated)</t>
    </r>
  </si>
  <si>
    <r>
      <t xml:space="preserve">Total Duration of Downtime 
Due to Other Known 
Causes
(§63.10(e)(3)(vi)(J))
</t>
    </r>
    <r>
      <rPr>
        <sz val="11"/>
        <color rgb="FF0070C0"/>
        <rFont val="Calibri"/>
        <family val="2"/>
        <scheme val="minor"/>
      </rPr>
      <t>(Autocalculated)</t>
    </r>
  </si>
  <si>
    <r>
      <t xml:space="preserve">Total Duration of Downtime 
Due to Other Unknown
 Causes
(§63.10(e)(3)(vi)(J))
</t>
    </r>
    <r>
      <rPr>
        <sz val="11"/>
        <color rgb="FF0070C0"/>
        <rFont val="Calibri"/>
        <family val="2"/>
        <scheme val="minor"/>
      </rPr>
      <t>(Autocalculated)</t>
    </r>
  </si>
  <si>
    <t>e.g.: 0.28%</t>
  </si>
  <si>
    <t>e.g.: 5/7/2017</t>
  </si>
  <si>
    <t>e.g.: Statement 2.pdf</t>
  </si>
  <si>
    <t>e.g.: 45</t>
  </si>
  <si>
    <t>e.g.: 81 minutes</t>
  </si>
  <si>
    <t>e.g.: 38.88971</t>
  </si>
  <si>
    <t>e.g.: -77.00892</t>
  </si>
  <si>
    <t>e.g.: 10/12/2022</t>
  </si>
  <si>
    <t>e.g.: corr_act.pdf</t>
  </si>
  <si>
    <t>e.g.: 11/12/2022</t>
  </si>
  <si>
    <t>e.g.: Well 25A</t>
  </si>
  <si>
    <t>e.g.: 12.4 %</t>
  </si>
  <si>
    <t>e.g.: 102.4 F</t>
  </si>
  <si>
    <t>e.g.: 25.4 ppmv</t>
  </si>
  <si>
    <t>e.g.: Trend Analysis</t>
  </si>
  <si>
    <t>e.g.: 10/10/2011</t>
  </si>
  <si>
    <t>e.g.: Smith, John</t>
  </si>
  <si>
    <t>e.g.: VE Observations.pdf</t>
  </si>
  <si>
    <t>Revision Number</t>
  </si>
  <si>
    <t>Date</t>
  </si>
  <si>
    <t>Revisions</t>
  </si>
  <si>
    <t>Worksheet Name</t>
  </si>
  <si>
    <t>Parent</t>
  </si>
  <si>
    <t>JSON Key</t>
  </si>
  <si>
    <t>Parent Primary Key</t>
  </si>
  <si>
    <t>Child Foreign Key</t>
  </si>
  <si>
    <t>Company_Information</t>
  </si>
  <si>
    <t>records</t>
  </si>
  <si>
    <t>Certification</t>
  </si>
  <si>
    <t>Deviation_Detail</t>
  </si>
  <si>
    <t>Deviation_Summary</t>
  </si>
  <si>
    <t>Description_of_Changes</t>
  </si>
  <si>
    <t>Deviation_Flag</t>
  </si>
  <si>
    <t>CMSOOC_Flag</t>
  </si>
  <si>
    <t>CMSDowntime_Flag</t>
  </si>
  <si>
    <t>Brief Description of Process Unit
(§63.10(e)(3)(vi)(D))</t>
  </si>
  <si>
    <t>Duration of
 CMS Downtime (hours) 
(§63.10(e)(3)(vi)(J))</t>
  </si>
  <si>
    <t>Total Source
Operating Time 
(hours)
(§63.10(e)(3)(vi)(H))</t>
  </si>
  <si>
    <t>40 CFR Part 63, Subpart AAAA National Emission Standards for Hazardous Air Pollutants: Municipal Solid Waste Landfills</t>
  </si>
  <si>
    <t>§63.1981(l) Report Spreadsheet Template</t>
  </si>
  <si>
    <t>v1.00</t>
  </si>
  <si>
    <t xml:space="preserve"> For further Paperwork Reduction Act information see: 
https://www.epa.gov/electronic-reporting-air-emissions/paperwork-reduction-act-pra-cedri-and-ert</t>
  </si>
  <si>
    <t>CMS_Info</t>
  </si>
  <si>
    <t>CMS_Detail</t>
  </si>
  <si>
    <t>CMS_Summary</t>
  </si>
  <si>
    <t>RegulatedOperation_CMSI</t>
  </si>
  <si>
    <t>MonitorIdentification_CMSI</t>
  </si>
  <si>
    <t>CMSAuditDate_CMSI</t>
  </si>
  <si>
    <t>HAPMonitored_CMSI</t>
  </si>
  <si>
    <t>RegulatedOperation_DD</t>
  </si>
  <si>
    <t>ParameterLimitations_DD</t>
  </si>
  <si>
    <t>DeviationDuration_DD</t>
  </si>
  <si>
    <t>DeviationCause_DD</t>
  </si>
  <si>
    <t>DeviationStartDate_DD</t>
  </si>
  <si>
    <t>DeviationStartTime_DD</t>
  </si>
  <si>
    <t>DeviationEndDate_DD</t>
  </si>
  <si>
    <t>DeviationEndTime_DD</t>
  </si>
  <si>
    <t>Limits</t>
  </si>
  <si>
    <t>e.g.: Bioreactor A</t>
  </si>
  <si>
    <t>e.g.: None</t>
  </si>
  <si>
    <t>RegulatedOperation_DS</t>
  </si>
  <si>
    <t>ParameterLimitations_DS</t>
  </si>
  <si>
    <t>OperatingTime_DS</t>
  </si>
  <si>
    <t>DeviationDuration_DS</t>
  </si>
  <si>
    <t>DeviationDurationPercent_DS</t>
  </si>
  <si>
    <t>DeviationDurationSS_DS</t>
  </si>
  <si>
    <t>DeviationDurationEquipment_DS</t>
  </si>
  <si>
    <t>DeviationDurationProcess_DS</t>
  </si>
  <si>
    <t>DeviationDurationOtherKnown_DS</t>
  </si>
  <si>
    <t>DeviationDurationUnknown_DS</t>
  </si>
  <si>
    <t>RegulatedOperation_CMSD</t>
  </si>
  <si>
    <t>MonitorIdentification_CMSD</t>
  </si>
  <si>
    <t>CPMSIdOpEquip_CMSD</t>
  </si>
  <si>
    <t>DowntimeDuration_CMSD</t>
  </si>
  <si>
    <t>CPMSCause_CMSD</t>
  </si>
  <si>
    <t>RegulatedOperation_CMSS</t>
  </si>
  <si>
    <t>MonitorIdentification_CMSS</t>
  </si>
  <si>
    <t>OperatingTime_CMSS</t>
  </si>
  <si>
    <t>DowntimeDuration_CMSS</t>
  </si>
  <si>
    <t>DowntimePercent_CMSS</t>
  </si>
  <si>
    <t>DowntimeMonitoringMal_CMSS</t>
  </si>
  <si>
    <t>DowntimeNonmonitoringMal_CMSS</t>
  </si>
  <si>
    <t>DowntimeQualityControl_CMSS</t>
  </si>
  <si>
    <t>DowntimeOtherKnown_CMSS</t>
  </si>
  <si>
    <t>DowntimeUnknown_CMSS</t>
  </si>
  <si>
    <t>e.g.: Omega NB1-ICSS-14U-12 thermocouple</t>
  </si>
  <si>
    <t>e.g.: 1 Open Molding Omega NB1-ICSS-14U-12 thermocouple</t>
  </si>
  <si>
    <t>Beginning Date of Reporting Period  
(§63.10(e)(3)(vi)(C))</t>
  </si>
  <si>
    <t>Ending Date of
 Reporting Period
(§63.10(e)(3)(vi)(C))</t>
  </si>
  <si>
    <r>
      <t xml:space="preserve">Number of Deviations from an Emission or Operating Limit
</t>
    </r>
    <r>
      <rPr>
        <sz val="11"/>
        <color rgb="FF0070C0"/>
        <rFont val="Calibri"/>
        <family val="2"/>
        <scheme val="minor"/>
      </rPr>
      <t>(Autocalculated)</t>
    </r>
  </si>
  <si>
    <t>Number_DS</t>
  </si>
  <si>
    <t>e.g.: 2</t>
  </si>
  <si>
    <t>§63.1958(b) Operate the collection system with negative pressure</t>
  </si>
  <si>
    <r>
      <t xml:space="preserve">§63.1958(e) Operate the control system as specified in </t>
    </r>
    <r>
      <rPr>
        <sz val="11"/>
        <color theme="1"/>
        <rFont val="Calibri"/>
        <family val="2"/>
      </rPr>
      <t xml:space="preserve">§60.753(e) except as specified in §63.1958(e)(1) </t>
    </r>
  </si>
  <si>
    <t>§63.1958(f) Operate the control system at all times when collected gas is routed to the system</t>
  </si>
  <si>
    <t>§63.1958(a) Operate the collection system such that gas is collected from each area, cell, or group of cells</t>
  </si>
  <si>
    <r>
      <t xml:space="preserve">§63.1958(c) Operate each interior wellhead as specified in </t>
    </r>
    <r>
      <rPr>
        <sz val="11"/>
        <color theme="1"/>
        <rFont val="Calibri"/>
        <family val="2"/>
      </rPr>
      <t>§60.753(c) until they meet §63.1958(c)(1)</t>
    </r>
  </si>
  <si>
    <r>
      <t xml:space="preserve">§63.1958(c)(1) Operate each interior wellhead at &lt;62.8 </t>
    </r>
    <r>
      <rPr>
        <sz val="11"/>
        <color theme="1"/>
        <rFont val="Calibri"/>
        <family val="2"/>
      </rPr>
      <t>°C</t>
    </r>
  </si>
  <si>
    <t>Other (Specify Limit by Typing Here)</t>
  </si>
  <si>
    <r>
      <t xml:space="preserve">For each exceedance of the </t>
    </r>
    <r>
      <rPr>
        <sz val="11"/>
        <color rgb="FF000000"/>
        <rFont val="Calibri"/>
        <family val="2"/>
      </rPr>
      <t>§63.1958(d)</t>
    </r>
    <r>
      <rPr>
        <sz val="11"/>
        <color rgb="FF000000"/>
        <rFont val="Calibri"/>
        <family val="2"/>
        <scheme val="minor"/>
      </rPr>
      <t xml:space="preserve"> 500 ppm methane standard, provide the latitude of the location; use decimal degrees with at least five decimal places
(§63.1981(h)(5))</t>
    </r>
  </si>
  <si>
    <t>§63.1958(d) Operate the collection system so methane &lt;500 ppm above background</t>
  </si>
  <si>
    <t>InstallDate_WE</t>
  </si>
  <si>
    <t xml:space="preserve">40 CFR Part 63, Subpart AAAA National Emission Standards for Hazardous Air Pollutants: Municipal Solid Waste Landfills  - </t>
  </si>
  <si>
    <t>e.g.: East Landfill</t>
  </si>
  <si>
    <t>Duration of Periods When the Gas Stream Was Diverted Through a Bypass Line Or an Indication of Bypass Occurred Or When the Control Device or Treatment System Was Not Operating
(§63.1981(h)(2) or (3))</t>
  </si>
  <si>
    <t>BypassOrNotOperatingDescription__BCD</t>
  </si>
  <si>
    <t>Duration_BCD</t>
  </si>
  <si>
    <t>Description of Periods When the Gas Stream Was Diverted Through a Bypass Line Or an Indication of Bypass Occurred Or When the Control Device or Treatment System Was Not Operating or Collection System Not Operating
(§63.1981(h)(2) or (3) and (4))</t>
  </si>
  <si>
    <t>e.g.: West Landfill</t>
  </si>
  <si>
    <t>e.g.: Flare pilot flame out</t>
  </si>
  <si>
    <t>e.g.: Collection system induction fan outage</t>
  </si>
  <si>
    <t>e.g.: N/A</t>
  </si>
  <si>
    <t xml:space="preserve">40 CFR Part 63, Subpart AAAA National Emission Standards for Hazardous Air Pollutants: Municipal Solid Waste Landfills </t>
  </si>
  <si>
    <t xml:space="preserve">e.g.: </t>
  </si>
  <si>
    <t>Name of Attached PDF file That Contains Corrective Action Analysis (including Root Cause Analysis and Corrective Actions)
(§63.1981(h)(7))</t>
  </si>
  <si>
    <t>CorrectiveActionAnalysis_CAA</t>
  </si>
  <si>
    <t>RegulatedOperation_CAA</t>
  </si>
  <si>
    <t>RegulatedOperation_BCD</t>
  </si>
  <si>
    <t>RegulatedOperation_EM</t>
  </si>
  <si>
    <t>WellId_EM</t>
  </si>
  <si>
    <t>MonitorDate_EM</t>
  </si>
  <si>
    <t>MonitorTime_EM</t>
  </si>
  <si>
    <t>MonitorO2_EM</t>
  </si>
  <si>
    <t>WellheadTemp_EM</t>
  </si>
  <si>
    <t>DownwellTemp_EM</t>
  </si>
  <si>
    <t>Methane_EM</t>
  </si>
  <si>
    <t>CO_EM</t>
  </si>
  <si>
    <t>TrendSummary_EM</t>
  </si>
  <si>
    <t>VETime_EM</t>
  </si>
  <si>
    <t>VEDate_EM</t>
  </si>
  <si>
    <t>VEName_EM</t>
  </si>
  <si>
    <t>VEDescription_EM</t>
  </si>
  <si>
    <t>If Required to Conduct Enhanced Monitoring, the Well Identifier for Each Point That Was Monitored
(§63.1981(h)(8)(i))</t>
  </si>
  <si>
    <t>If Required to Conduct Enhanced Monitoring, Date That Each Point Was Monitored 
(§63.1981(h)(8)(i))</t>
  </si>
  <si>
    <t>If Required to Conduct Enhanced Monitoring, Time That Each Point Was Monitored 
(§63.1981(h)(8)(i))</t>
  </si>
  <si>
    <t>If Required to Conduct Enhanced Monitoring, the Oxygen Concentration for Each Point That Was Monitored 
(%)
(§63.1981(h)(8)(i))</t>
  </si>
  <si>
    <t>If Required to Conduct Enhanced Monitoring, the Methane Concentration (Including Units of Measure)  for Each Point That Was Monitored
(§63.1981(h)(8)(i))</t>
  </si>
  <si>
    <t>If Required to Conduct Enhanced Monitoring, the Carbon Monoxide Concentration  (Including Units of Measure)  for Each Point That Was Monitored
(§63.1981(h)(8)(i))</t>
  </si>
  <si>
    <t>If Required to Conduct Enhanced Monitoring, the Name of the Attached PDF File That Contains the Summary Trend Analysis for Each Monitored Well
(§63.1981(h)(8)(ii))</t>
  </si>
  <si>
    <t>Date of Each Visual Observation
(§63.1981(h)(8)(iii))</t>
  </si>
  <si>
    <t>Time of Each Visual Observation   (§63.1981(h)(8)(iii))</t>
  </si>
  <si>
    <t>Last and First Name of Visual Observation Reader
(§63.1981(h)(8)(iii))</t>
  </si>
  <si>
    <t>Name of the Attached PDF File That Contains Visual Observation Description of Findings
(§63.1981(h)(8)(iii))</t>
  </si>
  <si>
    <t>RegulatedOperation_OS</t>
  </si>
  <si>
    <t>1958C1OpStatement_OS</t>
  </si>
  <si>
    <t xml:space="preserve">40 CFR Part 63, Subpart AAAA National Emission Standards for Hazardous Air Pollutants: Municipal Solid Waste Landfills  </t>
  </si>
  <si>
    <t>RegulatedOperation_SST</t>
  </si>
  <si>
    <t>Num_exceed_SST</t>
  </si>
  <si>
    <r>
      <t xml:space="preserve">Number of Times That </t>
    </r>
    <r>
      <rPr>
        <sz val="11"/>
        <color rgb="FF000000"/>
        <rFont val="Calibri"/>
        <family val="2"/>
      </rPr>
      <t>§63.1961(g) S</t>
    </r>
    <r>
      <rPr>
        <sz val="11"/>
        <color rgb="FF000000"/>
        <rFont val="Calibri"/>
        <family val="2"/>
        <scheme val="minor"/>
      </rPr>
      <t>ite Specific Treatment System Parameters Were Exceeded 
(</t>
    </r>
    <r>
      <rPr>
        <sz val="11"/>
        <color rgb="FF000000"/>
        <rFont val="Calibri"/>
        <family val="2"/>
      </rPr>
      <t>§63.1981(h)(1)(iii))</t>
    </r>
  </si>
  <si>
    <t>e.g.: 17:21</t>
  </si>
  <si>
    <t>e.g.: 09:23</t>
  </si>
  <si>
    <t>Date Of Installation Of Well Or Collection System Expansion
(§63.1981(h)(6))</t>
  </si>
  <si>
    <t>Well_Expansion</t>
  </si>
  <si>
    <t>Operational_Statements</t>
  </si>
  <si>
    <t>Site_Specific_Treatment</t>
  </si>
  <si>
    <t>Enhanced_Monitoring</t>
  </si>
  <si>
    <t>Bypass_CDT_Not_Operating</t>
  </si>
  <si>
    <t>Corrective_Action_Analysis</t>
  </si>
  <si>
    <r>
      <t xml:space="preserve">Emission and Operating Parameter Limitation Deviated From 
(§63.10(e)(3)(vi)(E)) 
</t>
    </r>
    <r>
      <rPr>
        <sz val="11"/>
        <color rgb="FF0070C0"/>
        <rFont val="Calibri"/>
        <family val="2"/>
        <scheme val="minor"/>
      </rPr>
      <t>(Select from dropdown)</t>
    </r>
  </si>
  <si>
    <r>
      <t xml:space="preserve">§63.1983(c)(1)(i) For boilers and process heaters &lt;44 MW, maintain 3-hour average combustion temperature  &lt;28 </t>
    </r>
    <r>
      <rPr>
        <sz val="11"/>
        <color theme="1"/>
        <rFont val="Calibri"/>
        <family val="2"/>
      </rPr>
      <t>°C below the combustion temperature limit</t>
    </r>
  </si>
  <si>
    <t>§63.1983(c)(1)(ii) Change in the location at which the vent stream is introduced to the combustion chamber</t>
  </si>
  <si>
    <t>e.g.: Landfill A</t>
  </si>
  <si>
    <t>e.g.: §63.1958(c)(1) Operate each interior wellhead at &lt;62.8 °C</t>
  </si>
  <si>
    <t xml:space="preserve">Once all data have been entered in the worksheet, combine this Excel workbook and all attachment files (including any ZIP file containing separate Excel file(s), if applicable) into a single ZIP file for upload to CEDRI.
Please ensure that your report includes all of the required data elements found in the tables contained in the tabs shown below.
</t>
  </si>
  <si>
    <t>InitialPT</t>
  </si>
  <si>
    <r>
      <t>If this is the initial report, and the initial performance test report was submitted to CDX, the name of the process unit, the date of the test, and the pollutants tested
(</t>
    </r>
    <r>
      <rPr>
        <sz val="11"/>
        <color rgb="FF000000"/>
        <rFont val="Calibri"/>
        <family val="2"/>
      </rPr>
      <t>§63.1981(h))</t>
    </r>
  </si>
  <si>
    <t xml:space="preserve">Initial release version; eliminated duplication of fields on semiannual report tabs, renamed and reorganized to ease entering data
</t>
  </si>
  <si>
    <t>Draft V2</t>
  </si>
  <si>
    <t>Exceedance Limts</t>
  </si>
  <si>
    <r>
      <t xml:space="preserve">Duration of Excess Emissions or Process or Control System Parameter Exceedances
(hours) 
(§63.10(e)(3)(vi)(I))
</t>
    </r>
    <r>
      <rPr>
        <sz val="11"/>
        <color rgb="FF0070C0"/>
        <rFont val="Calibri"/>
        <family val="2"/>
        <scheme val="minor"/>
      </rPr>
      <t>(Autocalculated or manual entry)</t>
    </r>
  </si>
  <si>
    <t>ExceeedanceRank</t>
  </si>
  <si>
    <t>If Required to Conduct Enhanced Monitoring, the Wellhead Temperature (Including Units of Measure) for Each Point That Was Monitored
(§63.1981(h)(8)(i))</t>
  </si>
  <si>
    <t>RegulatedOperation_NE</t>
  </si>
  <si>
    <t>ParameterLimitations_NE</t>
  </si>
  <si>
    <t>Number_NE</t>
  </si>
  <si>
    <t xml:space="preserve">Regulated Operation
(§63.1981(h)(1)) </t>
  </si>
  <si>
    <r>
      <t xml:space="preserve">Regulated Operation 
(§63.1981(h)(1)) 
</t>
    </r>
    <r>
      <rPr>
        <sz val="11"/>
        <color rgb="FF0070C0"/>
        <rFont val="Calibri"/>
        <family val="2"/>
        <scheme val="minor"/>
      </rPr>
      <t>(Autocompleted)</t>
    </r>
  </si>
  <si>
    <r>
      <t xml:space="preserve">Number of Exceedances
(§63.1981(h)(1)) 
</t>
    </r>
    <r>
      <rPr>
        <sz val="11"/>
        <color rgb="FF0070C0"/>
        <rFont val="Calibri"/>
        <family val="2"/>
        <scheme val="minor"/>
      </rPr>
      <t>(Autocalculated)</t>
    </r>
  </si>
  <si>
    <t>RegulatedOperation_Ex</t>
  </si>
  <si>
    <t>ParameterLimitations_Ex</t>
  </si>
  <si>
    <t>Latitude_Ex</t>
  </si>
  <si>
    <t>Longitude_Ex</t>
  </si>
  <si>
    <t>Exceedances</t>
  </si>
  <si>
    <t>Number_of_Exceedances</t>
  </si>
  <si>
    <t>NumberofExceedances</t>
  </si>
  <si>
    <r>
      <t xml:space="preserve">Create new Exceedance tab to separate exceedance reporting from deviation reporting; </t>
    </r>
    <r>
      <rPr>
        <b/>
        <sz val="11"/>
        <color theme="1"/>
        <rFont val="Calibri"/>
        <family val="2"/>
        <scheme val="minor"/>
      </rPr>
      <t>Deviations</t>
    </r>
    <r>
      <rPr>
        <sz val="11"/>
        <color theme="1"/>
        <rFont val="Calibri"/>
        <family val="2"/>
        <scheme val="minor"/>
      </rPr>
      <t>: Remove references to 63.1981(h)(1), removed latitude and longitude columns;</t>
    </r>
    <r>
      <rPr>
        <b/>
        <sz val="11"/>
        <color theme="1"/>
        <rFont val="Calibri"/>
        <family val="2"/>
        <scheme val="minor"/>
      </rPr>
      <t xml:space="preserve"> Enhanced_Monitoring</t>
    </r>
    <r>
      <rPr>
        <sz val="11"/>
        <color theme="1"/>
        <rFont val="Calibri"/>
        <family val="2"/>
        <scheme val="minor"/>
      </rPr>
      <t>: Correct capitalization in header row, clarify downwell temperature header and example.</t>
    </r>
  </si>
  <si>
    <t>For each exceedance of the §63.1958(d) 500 ppm methane standard, provide the longitude of the location; use decimal degrees with at least five decimal places 
(§63.1982(h)(5))</t>
  </si>
  <si>
    <r>
      <t xml:space="preserve">Parameter Exceeded
(§63.1981(h)(1)) 
</t>
    </r>
    <r>
      <rPr>
        <sz val="11"/>
        <color rgb="FF0070C0"/>
        <rFont val="Calibri"/>
        <family val="2"/>
        <scheme val="minor"/>
      </rPr>
      <t>(Select from dropdown)</t>
    </r>
  </si>
  <si>
    <t>Starting Date Parameter Exceeded (§63.1981(h)(1))</t>
  </si>
  <si>
    <t>Starting Time Parameter Exceeded (§63.1981(h)(1))</t>
  </si>
  <si>
    <t>Ending Date Parameter Exceeded (§63.1981(h)(1))</t>
  </si>
  <si>
    <t>Ending Time Parameter Exceeded (§63.1981(h)(1))</t>
  </si>
  <si>
    <r>
      <t xml:space="preserve">Duration of Parameter Exceedance 
(hours) 
(§63.1981(h)(1))
</t>
    </r>
    <r>
      <rPr>
        <sz val="11"/>
        <color rgb="FF0070C0"/>
        <rFont val="Calibri"/>
        <family val="2"/>
        <scheme val="minor"/>
      </rPr>
      <t>(Autocalculated or manual entry)</t>
    </r>
  </si>
  <si>
    <r>
      <t xml:space="preserve">Parameter Exceeded
(§63.1981(h)(1)) 
</t>
    </r>
    <r>
      <rPr>
        <sz val="11"/>
        <color rgb="FF0070C0"/>
        <rFont val="Calibri"/>
        <family val="2"/>
        <scheme val="minor"/>
      </rPr>
      <t>(Autocompleted)</t>
    </r>
  </si>
  <si>
    <t>Starting Date Emission Limit or Operating Parameter Limit Exceeded (§§63.10(c)(7) and (8) and (e)(3)(viii))</t>
  </si>
  <si>
    <t>Starting Time Emission Limit or Operating Parameter Limit Exceeded (§§63.10(c)(7) and (8) and (e)(3)(viii))</t>
  </si>
  <si>
    <t>Ending Date Emission Limit or Operating Parameter Limit Exceeded (§§63.10(c)(7) and (8) and (e)(3)(viii))</t>
  </si>
  <si>
    <t>Ending Time Emission Limit or Operating Parameter Limit Exceeded (§§63.10(c)(7) and (8) and (e)(3)(viii))</t>
  </si>
  <si>
    <t>Well or Collection System Name
(Optional)</t>
  </si>
  <si>
    <t>Name_WE</t>
  </si>
  <si>
    <t>Latitude and Longitude Of Well Or Collection System Expansion or Name of Attached File Indicating the Location
(§63.1981(h)(6))</t>
  </si>
  <si>
    <t>e.g.: map.pdf</t>
  </si>
  <si>
    <t>Location_WE</t>
  </si>
  <si>
    <t>If Showing Compliance With §63.1958(c)(1), Provide Name of Attached PDF File With Operational Statement
(§63.1981(h)(1)(ii))</t>
  </si>
  <si>
    <t>e.g.: Wells 5-30 Collection System</t>
  </si>
  <si>
    <t xml:space="preserve"> Site Specific Treatment System Parameters in §63.1961(g)
(§63.1981(h)(1)(iii))</t>
  </si>
  <si>
    <t>SiteSpecificParameter_SST</t>
  </si>
  <si>
    <t>e.g.: Flow Rate to the treatment system</t>
  </si>
  <si>
    <t>63.1981(h) Semiannual Report (Spreadsheet Template)</t>
  </si>
  <si>
    <t>63.1981(h)</t>
  </si>
  <si>
    <t>40 CFR Part 63, Subpart AAAA National Emission Standards for Hazardous Air Pollutants: Municipal Solid Waste Landfills  - §63.1981(h) Semiannual Report Spreadsheet Template</t>
  </si>
  <si>
    <r>
      <rPr>
        <b/>
        <sz val="10"/>
        <color theme="1"/>
        <rFont val="Calibri"/>
        <family val="2"/>
        <scheme val="minor"/>
      </rPr>
      <t>Electronic reporting:</t>
    </r>
    <r>
      <rPr>
        <sz val="10"/>
        <color theme="1"/>
        <rFont val="Calibri"/>
        <family val="2"/>
        <scheme val="minor"/>
      </rPr>
      <t xml:space="preserve">
Electronic submission of NMOC emission rate, and Semiannual reports through the EPA's Compliance and Emissions Data Reporting (CEDRI) is required under §63.1981(l)(2). 
</t>
    </r>
  </si>
  <si>
    <r>
      <rPr>
        <b/>
        <sz val="10"/>
        <rFont val="Calibri"/>
        <family val="2"/>
        <scheme val="minor"/>
      </rPr>
      <t>Certification:</t>
    </r>
    <r>
      <rPr>
        <sz val="10"/>
        <rFont val="Calibri"/>
        <family val="2"/>
        <scheme val="minor"/>
      </rPr>
      <t xml:space="preserve">
The date of report required by §63.10(e)(3)(vi)(M) and the certification of accuracy of §63.10(e)(3)(vi)(L) are completed through the process of submission to CEDRI.  </t>
    </r>
  </si>
  <si>
    <t>Draft v3.00</t>
  </si>
  <si>
    <t>40 CFR Part 63, Subpart AAAA National Emission Standards for Hazardous Air Pollutants: Municipal Solid Waste Landfills  - §63.1981(h) Semiannual Compliance Report Spreadsheet Template</t>
  </si>
  <si>
    <t>Company Record No. 
(Autocompleted)</t>
  </si>
  <si>
    <r>
      <t>Is the statement "There were no deviations from any emissions limitations [emission limits or operating limits] during the reporting period" applicable to this reporting period?
If no, complete the Deviation_Detail and Deviation_Summary as required.
(</t>
    </r>
    <r>
      <rPr>
        <b/>
        <sz val="10"/>
        <color theme="1"/>
        <rFont val="Calibri"/>
        <family val="2"/>
      </rPr>
      <t>§</t>
    </r>
    <r>
      <rPr>
        <b/>
        <sz val="10"/>
        <color theme="1"/>
        <rFont val="Arial"/>
        <family val="2"/>
      </rPr>
      <t xml:space="preserve">63.10(e)(3)(v))
</t>
    </r>
    <r>
      <rPr>
        <b/>
        <sz val="10"/>
        <color rgb="FF0070C0"/>
        <rFont val="Arial"/>
        <family val="2"/>
      </rPr>
      <t>(Select from dropddown)</t>
    </r>
  </si>
  <si>
    <r>
      <t xml:space="preserve">Is the statement "There were no periods when the continuous monitoring system (CMS) was out of control during this reporting period" applicable to this report? If no, complete the  CMS_Detail and CMS_Summary as required.
(§63.10(e)(3)(v))
</t>
    </r>
    <r>
      <rPr>
        <b/>
        <sz val="10"/>
        <color rgb="FF0070C0"/>
        <rFont val="Arial"/>
        <family val="2"/>
      </rPr>
      <t>(Select from dropdown)</t>
    </r>
  </si>
  <si>
    <r>
      <t xml:space="preserve">Is the statement "There were no  periods of CMS downtime incidents during this reporting period" applicable to this report? If no, complete the  CMS_Detail and CMS_Summary as required.
(§63.10(e)(3)(v))
</t>
    </r>
    <r>
      <rPr>
        <b/>
        <sz val="10"/>
        <color rgb="FF0070C0"/>
        <rFont val="Arial"/>
        <family val="2"/>
      </rPr>
      <t>(Select from dropdown)</t>
    </r>
  </si>
  <si>
    <t>§63.1981(h)(8) Enhanced Monitoring</t>
  </si>
  <si>
    <t>§63.1981(h)(2) - (7)  Semiannual Report Spreadsheet Template</t>
  </si>
  <si>
    <t>StartDate_Ex</t>
  </si>
  <si>
    <t>StartTime_Ex</t>
  </si>
  <si>
    <t>EndDate_Ex</t>
  </si>
  <si>
    <t>EndTime_Ex</t>
  </si>
  <si>
    <t>Duration_Ex</t>
  </si>
  <si>
    <t>Additional Information
(Optional)</t>
  </si>
  <si>
    <t>AddInfo_Ex</t>
  </si>
  <si>
    <r>
      <t xml:space="preserve">Cause of CMS Downtime
(§63.10(e)(3)(vi)(J) 
</t>
    </r>
    <r>
      <rPr>
        <sz val="11"/>
        <color rgb="FF0070C0"/>
        <rFont val="Calibri"/>
        <family val="2"/>
        <scheme val="minor"/>
      </rPr>
      <t>(Select from dropdown)</t>
    </r>
  </si>
  <si>
    <t>e.g.: 36.9%</t>
  </si>
  <si>
    <t>Regulated Operation</t>
  </si>
  <si>
    <t>v2.00</t>
  </si>
  <si>
    <r>
      <rPr>
        <b/>
        <sz val="10"/>
        <color theme="1"/>
        <rFont val="Calibri"/>
        <family val="2"/>
        <scheme val="minor"/>
      </rPr>
      <t>Template Navigation and Tabs to Complete:</t>
    </r>
    <r>
      <rPr>
        <sz val="10"/>
        <color theme="1"/>
        <rFont val="Calibri"/>
        <family val="2"/>
        <scheme val="minor"/>
      </rPr>
      <t xml:space="preserve">
Gray Tabs:  The gray tab (Company_Information) contain general information that is likely to be unchanged from report to report.  After completing the gray tab, the workbook may be saved as a site specific template to use in subsequent reports to limit subsequent data entry.  
Green Tabs:  Green tabs (Certification, CMS_Info, Description_of_Changes, Exceedances, and Number_of_Exceedances) are to be completed as necessary to complete the semiannual report.   
Blue Tabs:  Blue tabs (Deviaton_Detail, Deviation_Summary, CMS_Detail, and CMS_Summary) are to be completed if Deviations or CMS out-of-control periods or downtime periods occur according to §63.10(e) and as defined in §63.1990. 
Orange Tabs:  Orange tabs (Well_Expansion, Operational_Statements, Site_Specific_Treatment, Enhanced_Monitoring, Bypass_CDT_Not_Operating, and Corrective_Action_Analysis) cover information required by the semiannual report requirements of </t>
    </r>
    <r>
      <rPr>
        <sz val="10"/>
        <color theme="1"/>
        <rFont val="Calibri"/>
        <family val="2"/>
      </rPr>
      <t>§</t>
    </r>
    <r>
      <rPr>
        <sz val="10"/>
        <color theme="1"/>
        <rFont val="Calibri"/>
        <family val="2"/>
        <scheme val="minor"/>
      </rPr>
      <t xml:space="preserve">63.1981(h) ; be sure to complete the requisite tabs.
</t>
    </r>
  </si>
  <si>
    <r>
      <t>§63.1983(c)(1)(i) For enclosed combustors except boilers and process heaters</t>
    </r>
    <r>
      <rPr>
        <sz val="11"/>
        <color theme="1"/>
        <rFont val="Calibri"/>
        <family val="2"/>
      </rPr>
      <t>≥</t>
    </r>
    <r>
      <rPr>
        <sz val="11"/>
        <color theme="1"/>
        <rFont val="Calibri"/>
        <family val="2"/>
        <scheme val="minor"/>
      </rPr>
      <t xml:space="preserve">44 MW, maintain 3-hour average combustion temperature  &lt;28 </t>
    </r>
    <r>
      <rPr>
        <sz val="11"/>
        <color theme="1"/>
        <rFont val="Calibri"/>
        <family val="2"/>
      </rPr>
      <t>°C below the combustion temperature limit</t>
    </r>
  </si>
  <si>
    <t>e.g.: §63.1983(c)(1)(i) For enclosed combustors except boilers and process heaters≥44 MW, maintain 3-hour average combustion temperature  &lt;28 °C below the combustion temperature limit</t>
  </si>
  <si>
    <t>e.g.: Landfill A enclosed combustor</t>
  </si>
  <si>
    <t>Facility Name 
(§63.10(e)(3)(vi)(A) and §63.1981)</t>
  </si>
  <si>
    <t>Address 
(§63.10(e)(3)(vi)(A) and §63.1981)</t>
  </si>
  <si>
    <t>City 
(§63.10(e)(3)(vi)(A) and §63.1981)</t>
  </si>
  <si>
    <r>
      <t xml:space="preserve">State
 Abbreviation 
(§63.10(e)(3)(vi)(A)and §63.1981)
</t>
    </r>
    <r>
      <rPr>
        <sz val="11"/>
        <color rgb="FF0070C0"/>
        <rFont val="Calibri"/>
        <family val="2"/>
        <scheme val="minor"/>
      </rPr>
      <t>(Select from dropdown)</t>
    </r>
  </si>
  <si>
    <t>Zip Code 
(§63.10(e)(3)(vi)(A)and §63.1981)</t>
  </si>
  <si>
    <t>Enhanced_Monitoring_Downwell</t>
  </si>
  <si>
    <r>
      <t>Update header to 63.1981(h) throughout</t>
    </r>
    <r>
      <rPr>
        <b/>
        <sz val="11"/>
        <color theme="1"/>
        <rFont val="Calibri"/>
        <family val="2"/>
        <scheme val="minor"/>
      </rPr>
      <t xml:space="preserve">; Welcome: </t>
    </r>
    <r>
      <rPr>
        <sz val="11"/>
        <color theme="1"/>
        <rFont val="Calibri"/>
        <family val="2"/>
        <scheme val="minor"/>
      </rPr>
      <t xml:space="preserve">update citations to only refer to semiannual report, remove reference to 40percentbio and NMOC_ER tabs; Certifications: Update to add citation and clarify need to complete the particular Summary and Detail tabs; </t>
    </r>
    <r>
      <rPr>
        <b/>
        <sz val="11"/>
        <color theme="1"/>
        <rFont val="Calibri"/>
        <family val="2"/>
        <scheme val="minor"/>
      </rPr>
      <t>Exceedances</t>
    </r>
    <r>
      <rPr>
        <sz val="11"/>
        <color theme="1"/>
        <rFont val="Calibri"/>
        <family val="2"/>
        <scheme val="minor"/>
      </rPr>
      <t xml:space="preserve">: Correct header in Column K to longitude. Removed references to Monitored and Monitoring from header, updated dropdwon to include 63.1983(c) parameters and Other, Corrected XML tags, added optional Additional Information column; </t>
    </r>
    <r>
      <rPr>
        <b/>
        <sz val="11"/>
        <color theme="1"/>
        <rFont val="Calibri"/>
        <family val="2"/>
        <scheme val="minor"/>
      </rPr>
      <t>Number_of_Exceedances</t>
    </r>
    <r>
      <rPr>
        <sz val="11"/>
        <color theme="1"/>
        <rFont val="Calibri"/>
        <family val="2"/>
        <scheme val="minor"/>
      </rPr>
      <t xml:space="preserve">: Removed "Monitoring" from header, copied formula in Column E to all cells column; </t>
    </r>
    <r>
      <rPr>
        <b/>
        <sz val="11"/>
        <color theme="1"/>
        <rFont val="Calibri"/>
        <family val="2"/>
        <scheme val="minor"/>
      </rPr>
      <t>Deviation_Detail</t>
    </r>
    <r>
      <rPr>
        <sz val="11"/>
        <color theme="1"/>
        <rFont val="Calibri"/>
        <family val="2"/>
        <scheme val="minor"/>
      </rPr>
      <t xml:space="preserve">: Update regulatory citations and examples; </t>
    </r>
    <r>
      <rPr>
        <b/>
        <sz val="11"/>
        <color theme="1"/>
        <rFont val="Calibri"/>
        <family val="2"/>
        <scheme val="minor"/>
      </rPr>
      <t>CMS_Detail:</t>
    </r>
    <r>
      <rPr>
        <sz val="11"/>
        <color theme="1"/>
        <rFont val="Calibri"/>
        <family val="2"/>
        <scheme val="minor"/>
      </rPr>
      <t xml:space="preserve"> Change header of Cause of Deviation to Cause of CMS Downtime, updated examples; </t>
    </r>
    <r>
      <rPr>
        <b/>
        <sz val="11"/>
        <color theme="1"/>
        <rFont val="Calibri"/>
        <family val="2"/>
        <scheme val="minor"/>
      </rPr>
      <t>Well_Expansion</t>
    </r>
    <r>
      <rPr>
        <sz val="11"/>
        <color theme="1"/>
        <rFont val="Calibri"/>
        <family val="2"/>
        <scheme val="minor"/>
      </rPr>
      <t xml:space="preserve">: Add optional Name column, combine latitude and longitude and incorporate filename for an attachment, updated example row; </t>
    </r>
    <r>
      <rPr>
        <b/>
        <sz val="11"/>
        <color theme="1"/>
        <rFont val="Calibri"/>
        <family val="2"/>
        <scheme val="minor"/>
      </rPr>
      <t>Operational_Statement:</t>
    </r>
    <r>
      <rPr>
        <sz val="11"/>
        <color theme="1"/>
        <rFont val="Calibri"/>
        <family val="2"/>
        <scheme val="minor"/>
      </rPr>
      <t xml:space="preserve"> Updated header of Column C to Regulated Operation, Column D has been removed as compliance through the introductory paragraph of 63.1958(c) is no longer allowed, updated example row; </t>
    </r>
    <r>
      <rPr>
        <b/>
        <sz val="11"/>
        <color theme="1"/>
        <rFont val="Calibri"/>
        <family val="2"/>
        <scheme val="minor"/>
      </rPr>
      <t>Site_Specific_Treatment</t>
    </r>
    <r>
      <rPr>
        <sz val="11"/>
        <color theme="1"/>
        <rFont val="Calibri"/>
        <family val="2"/>
        <scheme val="minor"/>
      </rPr>
      <t xml:space="preserve">: Updated header of Column C to Regulated Operation, Added column for specifying parameter; </t>
    </r>
    <r>
      <rPr>
        <b/>
        <sz val="11"/>
        <color theme="1"/>
        <rFont val="Calibri"/>
        <family val="2"/>
        <scheme val="minor"/>
      </rPr>
      <t xml:space="preserve">Enhanced_Monitoring: </t>
    </r>
    <r>
      <rPr>
        <sz val="11"/>
        <color theme="1"/>
        <rFont val="Calibri"/>
        <family val="2"/>
        <scheme val="minor"/>
      </rPr>
      <t xml:space="preserve">Updated header of Column C to Regulated Operation, Updated example in column J, Removed downwell temperature to new tab; </t>
    </r>
    <r>
      <rPr>
        <b/>
        <sz val="11"/>
        <color theme="1"/>
        <rFont val="Calibri"/>
        <family val="2"/>
        <scheme val="minor"/>
      </rPr>
      <t xml:space="preserve">Enhanced_Monitoring_Downwell: </t>
    </r>
    <r>
      <rPr>
        <sz val="11"/>
        <color theme="1"/>
        <rFont val="Calibri"/>
        <family val="2"/>
        <scheme val="minor"/>
      </rPr>
      <t xml:space="preserve">Added tab for downwell temperature monitoring; </t>
    </r>
    <r>
      <rPr>
        <b/>
        <sz val="11"/>
        <color theme="1"/>
        <rFont val="Calibri"/>
        <family val="2"/>
        <scheme val="minor"/>
      </rPr>
      <t xml:space="preserve">Bypass_CDT_Not_Operating: </t>
    </r>
    <r>
      <rPr>
        <sz val="11"/>
        <color theme="1"/>
        <rFont val="Calibri"/>
        <family val="2"/>
        <scheme val="minor"/>
      </rPr>
      <t xml:space="preserve">Revised header in column C to Regulated Operation; </t>
    </r>
    <r>
      <rPr>
        <b/>
        <sz val="11"/>
        <color theme="1"/>
        <rFont val="Calibri"/>
        <family val="2"/>
        <scheme val="minor"/>
      </rPr>
      <t>Corrective_Action_Analysis: ;</t>
    </r>
    <r>
      <rPr>
        <sz val="11"/>
        <color theme="1"/>
        <rFont val="Calibri"/>
        <family val="2"/>
        <scheme val="minor"/>
      </rPr>
      <t>,</t>
    </r>
    <r>
      <rPr>
        <b/>
        <sz val="11"/>
        <color theme="1"/>
        <rFont val="Calibri"/>
        <family val="2"/>
        <scheme val="minor"/>
      </rPr>
      <t xml:space="preserve"> 40PercentBio: </t>
    </r>
    <r>
      <rPr>
        <sz val="11"/>
        <color theme="1"/>
        <rFont val="Calibri"/>
        <family val="2"/>
        <scheme val="minor"/>
      </rPr>
      <t>extracted tab to new template</t>
    </r>
    <r>
      <rPr>
        <b/>
        <sz val="11"/>
        <color theme="1"/>
        <rFont val="Calibri"/>
        <family val="2"/>
        <scheme val="minor"/>
      </rPr>
      <t>; NMOC_ER:</t>
    </r>
    <r>
      <rPr>
        <sz val="11"/>
        <color theme="1"/>
        <rFont val="Calibri"/>
        <family val="2"/>
        <scheme val="minor"/>
      </rPr>
      <t xml:space="preserve"> extracted tab to new template; </t>
    </r>
  </si>
  <si>
    <t>DownwellTempDepth_EM</t>
  </si>
  <si>
    <t>e.g.: 10</t>
  </si>
  <si>
    <t>e.g.: 119.3</t>
  </si>
  <si>
    <t>DownwellTempUnits_EM</t>
  </si>
  <si>
    <t>°F</t>
  </si>
  <si>
    <t>°C</t>
  </si>
  <si>
    <t>e.g.: °F</t>
  </si>
  <si>
    <t>If Required to Conduct Enhanced Monitoring, the Downwell Temperature for Each Point That Was Monitored
(§63.1981(h)(8)(i))</t>
  </si>
  <si>
    <t>If Required to Conduct Enhanced Monitoring, the Downwell Temperature Nominal Depth for Each Point That Was Monitored
(feet)
(§63.1981(h)(8)(i))</t>
  </si>
  <si>
    <r>
      <t xml:space="preserve">If Required to Conduct Enhanced Monitoring, the Downwell Temperature Units of Measure for Each Point That Was Monitored
(§63.1981(h)(8)(i))
</t>
    </r>
    <r>
      <rPr>
        <sz val="11"/>
        <color rgb="FF0070C0"/>
        <rFont val="Calibri"/>
        <family val="2"/>
        <scheme val="minor"/>
      </rPr>
      <t>(Select from Dropdown)</t>
    </r>
  </si>
  <si>
    <t>For each exceedance of the §63.1958(d) 500 ppm methane standard, provide the concentration recorded.
(ppm)
(§63.1982(h)(5))</t>
  </si>
  <si>
    <t>Concentration_Ex</t>
  </si>
  <si>
    <t>e.g.: 521.0</t>
  </si>
  <si>
    <t>v3.00</t>
  </si>
  <si>
    <r>
      <rPr>
        <b/>
        <sz val="11"/>
        <color theme="1"/>
        <rFont val="Calibri"/>
        <family val="2"/>
        <scheme val="minor"/>
      </rPr>
      <t xml:space="preserve">Exceedance: </t>
    </r>
    <r>
      <rPr>
        <sz val="11"/>
        <color theme="1"/>
        <rFont val="Calibri"/>
        <family val="2"/>
        <scheme val="minor"/>
      </rPr>
      <t xml:space="preserve">Add column to include concentration measured, add data entry rows; </t>
    </r>
    <r>
      <rPr>
        <b/>
        <sz val="11"/>
        <color theme="1"/>
        <rFont val="Calibri"/>
        <family val="2"/>
        <scheme val="minor"/>
      </rPr>
      <t>Number_of_Exceedances:</t>
    </r>
    <r>
      <rPr>
        <sz val="11"/>
        <color theme="1"/>
        <rFont val="Calibri"/>
        <family val="2"/>
        <scheme val="minor"/>
      </rPr>
      <t xml:space="preserve"> Correct calculation in columns B, C, and D in rows 25 and below to pull from the correct data fields, add additional record rows; </t>
    </r>
    <r>
      <rPr>
        <b/>
        <sz val="11"/>
        <color theme="1"/>
        <rFont val="Calibri"/>
        <family val="2"/>
        <scheme val="minor"/>
      </rPr>
      <t>Deviation_Detail,</t>
    </r>
    <r>
      <rPr>
        <sz val="11"/>
        <color theme="1"/>
        <rFont val="Calibri"/>
        <family val="2"/>
        <scheme val="minor"/>
      </rPr>
      <t xml:space="preserve">  </t>
    </r>
    <r>
      <rPr>
        <b/>
        <sz val="11"/>
        <color theme="1"/>
        <rFont val="Calibri"/>
        <family val="2"/>
        <scheme val="minor"/>
      </rPr>
      <t>Deviation_Summary, CMS_Detail, CMS_Summary, Enhanced_Monitoring, Enhanced_Monitoring_Downwell, Bypass_CDT_Not_Operating</t>
    </r>
    <r>
      <rPr>
        <sz val="11"/>
        <color theme="1"/>
        <rFont val="Calibri"/>
        <family val="2"/>
        <scheme val="minor"/>
      </rPr>
      <t>: Add additional rows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</si>
</sst>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yy"/>
    <numFmt numFmtId="165" formatCode="00000"/>
    <numFmt numFmtId="166" formatCode="m/d/yyyy;@"/>
    <numFmt numFmtId="167" formatCode="h:mm;@"/>
    <numFmt numFmtId="168" formatCode="0.00000"/>
    <numFmt numFmtId="169" formatCode="0.0"/>
  </numFmts>
  <fonts count="34"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0"/>
      <color theme="0"/>
      <name val="Calibri"/>
      <family val="2"/>
      <scheme val="minor"/>
    </font>
    <font>
      <b/>
      <i/>
      <sz val="11"/>
      <color theme="1"/>
      <name val="Calibri"/>
      <family val="2"/>
      <scheme val="minor"/>
    </font>
    <font>
      <i/>
      <sz val="11"/>
      <color theme="1"/>
      <name val="Calibri"/>
      <family val="2"/>
      <scheme val="minor"/>
    </font>
    <font>
      <sz val="11"/>
      <name val="Calibri"/>
      <family val="2"/>
      <scheme val="minor"/>
    </font>
    <font>
      <sz val="10"/>
      <name val="Calibri"/>
      <family val="2"/>
      <scheme val="minor"/>
    </font>
    <font>
      <b/>
      <sz val="10"/>
      <name val="Calibri"/>
      <family val="2"/>
      <scheme val="minor"/>
    </font>
    <font>
      <i/>
      <sz val="10"/>
      <color theme="1"/>
      <name val="Calibri"/>
      <family val="2"/>
      <scheme val="minor"/>
    </font>
    <font>
      <sz val="11"/>
      <color rgb="FF000000"/>
      <name val="Calibri"/>
      <family val="2"/>
      <scheme val="minor"/>
    </font>
    <font>
      <sz val="11"/>
      <color rgb="FF0070C0"/>
      <name val="Calibri"/>
      <family val="2"/>
      <scheme val="minor"/>
    </font>
    <font>
      <b/>
      <sz val="11"/>
      <color rgb="FF000000"/>
      <name val="Calibri"/>
      <family val="2"/>
      <scheme val="minor"/>
    </font>
    <font>
      <sz val="11"/>
      <color theme="1"/>
      <name val="Arial"/>
      <family val="2"/>
    </font>
    <font>
      <sz val="10"/>
      <color theme="1"/>
      <name val="Arial"/>
      <family val="2"/>
    </font>
    <font>
      <b/>
      <sz val="10"/>
      <name val="Arial"/>
      <family val="2"/>
    </font>
    <font>
      <b/>
      <sz val="10"/>
      <color theme="1"/>
      <name val="Arial"/>
      <family val="2"/>
    </font>
    <font>
      <sz val="9"/>
      <color theme="1"/>
      <name val="Arial"/>
      <family val="2"/>
    </font>
    <font>
      <b/>
      <sz val="10"/>
      <color rgb="FF0070C0"/>
      <name val="Arial"/>
      <family val="2"/>
    </font>
    <font>
      <sz val="11"/>
      <color theme="1"/>
      <name val="Calibri"/>
      <family val="2"/>
      <scheme val="minor"/>
    </font>
    <font>
      <b/>
      <sz val="11"/>
      <color rgb="FF000000"/>
      <name val="Segoe UI"/>
      <family val="2"/>
    </font>
    <font>
      <sz val="11"/>
      <color rgb="FF000000"/>
      <name val="Segoe UI"/>
      <family val="2"/>
    </font>
    <font>
      <sz val="10"/>
      <color rgb="FF242729"/>
      <name val="Consolas"/>
      <family val="3"/>
    </font>
    <font>
      <b/>
      <sz val="11"/>
      <name val="Calibri"/>
      <family val="2"/>
      <scheme val="minor"/>
    </font>
    <font>
      <b/>
      <sz val="12"/>
      <color theme="1"/>
      <name val="Calibri"/>
      <family val="2"/>
      <scheme val="minor"/>
    </font>
    <font>
      <sz val="11"/>
      <color rgb="FF000000"/>
      <name val="Calibri"/>
      <family val="2"/>
    </font>
    <font>
      <sz val="8"/>
      <name val="Calibri"/>
      <family val="2"/>
      <scheme val="minor"/>
    </font>
    <font>
      <sz val="11"/>
      <color theme="1"/>
      <name val="Calibri"/>
      <family val="2"/>
    </font>
    <font>
      <sz val="11"/>
      <color theme="0"/>
      <name val="Calibri"/>
      <family val="2"/>
      <scheme val="minor"/>
    </font>
    <font>
      <sz val="8"/>
      <name val="Segoe UI"/>
      <family val="2"/>
    </font>
    <font>
      <sz val="10"/>
      <color theme="1"/>
      <name val="Calibri"/>
      <family val="2"/>
    </font>
    <font>
      <b/>
      <sz val="10"/>
      <color theme="1"/>
      <name val="Calibri"/>
      <family val="2"/>
    </font>
    <font>
      <sz val="11"/>
      <color rgb="FF000000"/>
      <name val="Calibri"/>
      <scheme val="minor"/>
    </font>
  </fonts>
  <fills count="12">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theme="0" tint="-0.14999847407452621"/>
      </patternFill>
    </fill>
    <fill>
      <patternFill patternType="solid">
        <fgColor theme="5" tint="0.59996337778862885"/>
        <bgColor indexed="64"/>
      </patternFill>
    </fill>
    <fill>
      <patternFill patternType="solid">
        <fgColor theme="0" tint="-0.14999847407452621"/>
        <bgColor indexed="64"/>
      </patternFill>
    </fill>
    <fill>
      <patternFill patternType="solid">
        <fgColor theme="1"/>
        <bgColor indexed="64"/>
      </patternFill>
    </fill>
    <fill>
      <patternFill patternType="solid">
        <fgColor theme="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bottom style="thin">
        <color theme="1"/>
      </bottom>
      <diagonal/>
    </border>
    <border>
      <left style="medium">
        <color indexed="64"/>
      </left>
      <right style="thin">
        <color indexed="64"/>
      </right>
      <top style="medium">
        <color auto="1"/>
      </top>
      <bottom style="medium">
        <color indexed="64"/>
      </bottom>
      <diagonal/>
    </border>
    <border>
      <left style="thin">
        <color indexed="64"/>
      </left>
      <right/>
      <top style="medium">
        <color auto="1"/>
      </top>
      <bottom style="medium">
        <color indexed="64"/>
      </bottom>
      <diagonal/>
    </border>
    <border>
      <left style="thin">
        <color indexed="64"/>
      </left>
      <right style="thin">
        <color indexed="64"/>
      </right>
      <top/>
      <bottom style="medium">
        <color rgb="FF000000"/>
      </bottom>
      <diagonal/>
    </border>
    <border>
      <left style="thin">
        <color indexed="64"/>
      </left>
      <right style="thin">
        <color indexed="64"/>
      </right>
      <top/>
      <bottom/>
      <diagonal/>
    </border>
  </borders>
  <cellStyleXfs count="2">
    <xf numFmtId="0" fontId="0" fillId="0" borderId="0"/>
    <xf numFmtId="9" fontId="20" fillId="0" borderId="0" applyFont="0" applyFill="0" applyBorder="0" applyAlignment="0" applyProtection="0"/>
  </cellStyleXfs>
  <cellXfs count="235">
    <xf numFmtId="0" fontId="0" fillId="0" borderId="0" xfId="0"/>
    <xf numFmtId="0" fontId="2" fillId="2" borderId="0" xfId="0" applyFont="1" applyFill="1" applyAlignment="1">
      <alignment horizontal="centerContinuous" vertical="center" wrapText="1"/>
    </xf>
    <xf numFmtId="0" fontId="2" fillId="0" borderId="0" xfId="0" applyFont="1" applyAlignment="1">
      <alignment vertical="center"/>
    </xf>
    <xf numFmtId="0" fontId="3" fillId="0" borderId="0" xfId="0" applyFont="1"/>
    <xf numFmtId="0" fontId="2" fillId="2" borderId="0" xfId="0" applyFont="1" applyFill="1" applyAlignment="1">
      <alignment horizontal="left" vertical="center" wrapText="1"/>
    </xf>
    <xf numFmtId="0" fontId="2" fillId="2" borderId="0" xfId="0" applyFont="1" applyFill="1" applyAlignment="1">
      <alignment vertical="center"/>
    </xf>
    <xf numFmtId="0" fontId="2" fillId="2" borderId="0" xfId="0" applyFont="1" applyFill="1"/>
    <xf numFmtId="0" fontId="3" fillId="2" borderId="0" xfId="0" applyFont="1" applyFill="1"/>
    <xf numFmtId="2" fontId="3" fillId="2" borderId="0" xfId="0" applyNumberFormat="1" applyFont="1" applyFill="1"/>
    <xf numFmtId="2" fontId="3" fillId="0" borderId="0" xfId="0" applyNumberFormat="1" applyFont="1"/>
    <xf numFmtId="14" fontId="3" fillId="2" borderId="0" xfId="0" applyNumberFormat="1" applyFont="1" applyFill="1" applyAlignment="1">
      <alignment horizontal="left"/>
    </xf>
    <xf numFmtId="14" fontId="3" fillId="0" borderId="0" xfId="0" applyNumberFormat="1" applyFont="1"/>
    <xf numFmtId="0" fontId="4" fillId="0" borderId="0" xfId="0" applyFont="1" applyAlignment="1">
      <alignment vertical="center" wrapText="1"/>
    </xf>
    <xf numFmtId="0" fontId="5" fillId="0" borderId="0" xfId="0" applyFont="1" applyAlignment="1">
      <alignment horizontal="left" vertical="center" wrapText="1"/>
    </xf>
    <xf numFmtId="0" fontId="6" fillId="0" borderId="0" xfId="0" applyFont="1" applyAlignment="1">
      <alignment horizontal="centerContinuous" vertical="center" wrapText="1"/>
    </xf>
    <xf numFmtId="0" fontId="0" fillId="0" borderId="0" xfId="0" applyAlignment="1">
      <alignment horizontal="centerContinuous" wrapText="1"/>
    </xf>
    <xf numFmtId="0" fontId="3" fillId="0" borderId="0" xfId="0" applyFont="1" applyAlignment="1">
      <alignment vertical="top" wrapText="1"/>
    </xf>
    <xf numFmtId="0" fontId="10" fillId="0" borderId="0" xfId="0" applyFont="1" applyAlignment="1">
      <alignment vertical="center" wrapText="1"/>
    </xf>
    <xf numFmtId="0" fontId="0" fillId="0" borderId="0" xfId="0" applyAlignment="1">
      <alignment vertical="top" wrapText="1"/>
    </xf>
    <xf numFmtId="0" fontId="2" fillId="0" borderId="0" xfId="0" applyFont="1" applyAlignment="1">
      <alignment vertical="top" wrapText="1"/>
    </xf>
    <xf numFmtId="0" fontId="2" fillId="2" borderId="0" xfId="0" applyFont="1" applyFill="1" applyAlignment="1">
      <alignment horizontal="left" vertical="center"/>
    </xf>
    <xf numFmtId="0" fontId="3" fillId="2" borderId="0" xfId="0" applyFont="1" applyFill="1" applyAlignment="1">
      <alignment horizontal="left"/>
    </xf>
    <xf numFmtId="2" fontId="3" fillId="2" borderId="0" xfId="0" applyNumberFormat="1" applyFont="1" applyFill="1" applyAlignment="1">
      <alignment horizontal="left"/>
    </xf>
    <xf numFmtId="14" fontId="3" fillId="2" borderId="0" xfId="0" applyNumberFormat="1" applyFont="1" applyFill="1"/>
    <xf numFmtId="0" fontId="5" fillId="0" borderId="0" xfId="0" applyFont="1" applyAlignment="1">
      <alignment horizontal="left" vertical="center"/>
    </xf>
    <xf numFmtId="0" fontId="1" fillId="0" borderId="0" xfId="0" applyFont="1" applyAlignment="1">
      <alignment horizontal="left" vertical="top"/>
    </xf>
    <xf numFmtId="0" fontId="0" fillId="0" borderId="0" xfId="0" applyAlignment="1">
      <alignment horizontal="left"/>
    </xf>
    <xf numFmtId="0" fontId="1" fillId="0" borderId="0" xfId="0" applyFont="1" applyAlignment="1">
      <alignment vertical="top" wrapText="1"/>
    </xf>
    <xf numFmtId="1" fontId="1" fillId="0" borderId="0" xfId="0" applyNumberFormat="1" applyFont="1" applyAlignment="1">
      <alignment vertical="top"/>
    </xf>
    <xf numFmtId="1" fontId="0" fillId="0" borderId="0" xfId="0" applyNumberFormat="1" applyAlignment="1">
      <alignment vertical="top"/>
    </xf>
    <xf numFmtId="0" fontId="1" fillId="0" borderId="2" xfId="0" applyFont="1" applyBorder="1" applyAlignment="1">
      <alignment vertical="top"/>
    </xf>
    <xf numFmtId="0" fontId="1" fillId="0" borderId="3" xfId="0" applyFont="1" applyBorder="1" applyAlignment="1">
      <alignment horizontal="centerContinuous" vertical="top"/>
    </xf>
    <xf numFmtId="0" fontId="1" fillId="0" borderId="4" xfId="0" applyFont="1" applyBorder="1" applyAlignment="1">
      <alignment vertical="top"/>
    </xf>
    <xf numFmtId="0" fontId="0" fillId="0" borderId="3" xfId="0" applyBorder="1" applyAlignment="1">
      <alignment horizontal="centerContinuous" vertical="top" wrapText="1"/>
    </xf>
    <xf numFmtId="0" fontId="0" fillId="0" borderId="4" xfId="0" applyBorder="1" applyAlignment="1">
      <alignment horizontal="centerContinuous" vertical="top" wrapText="1"/>
    </xf>
    <xf numFmtId="0" fontId="1" fillId="0" borderId="2" xfId="0" applyFont="1" applyBorder="1" applyAlignment="1">
      <alignment horizontal="centerContinuous" vertical="top"/>
    </xf>
    <xf numFmtId="0" fontId="1" fillId="0" borderId="4" xfId="0" applyFont="1" applyBorder="1" applyAlignment="1">
      <alignment horizontal="centerContinuous" vertical="top"/>
    </xf>
    <xf numFmtId="0" fontId="0" fillId="0" borderId="0" xfId="0" applyAlignment="1">
      <alignment horizontal="center"/>
    </xf>
    <xf numFmtId="1" fontId="11" fillId="3" borderId="9" xfId="0" applyNumberFormat="1" applyFont="1" applyFill="1" applyBorder="1" applyAlignment="1">
      <alignment vertical="center"/>
    </xf>
    <xf numFmtId="49" fontId="0" fillId="3" borderId="10" xfId="0" applyNumberFormat="1" applyFill="1" applyBorder="1" applyAlignment="1">
      <alignment vertical="top"/>
    </xf>
    <xf numFmtId="0" fontId="0" fillId="3" borderId="10" xfId="0" applyFill="1" applyBorder="1" applyAlignment="1">
      <alignment vertical="top"/>
    </xf>
    <xf numFmtId="0" fontId="0" fillId="3" borderId="11" xfId="0" applyFill="1" applyBorder="1" applyAlignment="1">
      <alignment vertical="top"/>
    </xf>
    <xf numFmtId="1" fontId="11" fillId="4" borderId="12" xfId="0" applyNumberFormat="1" applyFont="1" applyFill="1" applyBorder="1" applyAlignment="1">
      <alignment vertical="center"/>
    </xf>
    <xf numFmtId="49" fontId="0" fillId="4" borderId="1" xfId="0" applyNumberFormat="1" applyFill="1" applyBorder="1" applyAlignment="1">
      <alignment vertical="top"/>
    </xf>
    <xf numFmtId="0" fontId="0" fillId="4" borderId="1" xfId="0" applyFill="1" applyBorder="1" applyAlignment="1">
      <alignment vertical="top"/>
    </xf>
    <xf numFmtId="164" fontId="0" fillId="4" borderId="1" xfId="0" applyNumberFormat="1" applyFill="1" applyBorder="1" applyAlignment="1">
      <alignment vertical="top"/>
    </xf>
    <xf numFmtId="0" fontId="0" fillId="4" borderId="13" xfId="0" applyFill="1" applyBorder="1" applyAlignment="1">
      <alignment vertical="top" wrapText="1"/>
    </xf>
    <xf numFmtId="0" fontId="0" fillId="0" borderId="16" xfId="0" applyBorder="1" applyAlignment="1">
      <alignment horizontal="center"/>
    </xf>
    <xf numFmtId="1" fontId="11" fillId="4" borderId="18" xfId="0" applyNumberFormat="1" applyFont="1" applyFill="1" applyBorder="1" applyAlignment="1">
      <alignment vertical="center"/>
    </xf>
    <xf numFmtId="0" fontId="2" fillId="2" borderId="0" xfId="0" applyFont="1" applyFill="1" applyAlignment="1">
      <alignment vertical="center" wrapText="1"/>
    </xf>
    <xf numFmtId="0" fontId="5" fillId="0" borderId="0" xfId="0" applyFont="1" applyAlignment="1">
      <alignment horizontal="centerContinuous" vertical="center" wrapText="1"/>
    </xf>
    <xf numFmtId="0" fontId="1" fillId="0" borderId="0" xfId="0" applyFont="1" applyAlignment="1">
      <alignment horizontal="centerContinuous" vertical="top" wrapText="1"/>
    </xf>
    <xf numFmtId="0" fontId="0" fillId="0" borderId="0" xfId="0" applyAlignment="1">
      <alignment wrapText="1"/>
    </xf>
    <xf numFmtId="0" fontId="1" fillId="0" borderId="0" xfId="0" applyFont="1" applyAlignment="1">
      <alignment horizontal="center" vertical="top"/>
    </xf>
    <xf numFmtId="0" fontId="1" fillId="0" borderId="22" xfId="0" applyFont="1" applyBorder="1" applyAlignment="1">
      <alignment horizontal="center" wrapText="1"/>
    </xf>
    <xf numFmtId="0" fontId="1" fillId="0" borderId="22" xfId="0" applyFont="1" applyBorder="1"/>
    <xf numFmtId="0" fontId="0" fillId="0" borderId="0" xfId="0" applyAlignment="1">
      <alignment horizontal="center" wrapText="1"/>
    </xf>
    <xf numFmtId="1" fontId="11" fillId="3" borderId="24" xfId="0" applyNumberFormat="1" applyFont="1" applyFill="1" applyBorder="1" applyAlignment="1">
      <alignment vertical="center"/>
    </xf>
    <xf numFmtId="1" fontId="11" fillId="3" borderId="10" xfId="0" applyNumberFormat="1" applyFont="1" applyFill="1" applyBorder="1" applyAlignment="1">
      <alignment vertical="center"/>
    </xf>
    <xf numFmtId="49" fontId="0" fillId="3" borderId="10" xfId="0" applyNumberFormat="1" applyFill="1" applyBorder="1" applyAlignment="1">
      <alignment vertical="top" wrapText="1"/>
    </xf>
    <xf numFmtId="49" fontId="0" fillId="3" borderId="25" xfId="0" applyNumberFormat="1" applyFill="1" applyBorder="1" applyAlignment="1">
      <alignment vertical="top"/>
    </xf>
    <xf numFmtId="49" fontId="0" fillId="3" borderId="9" xfId="0" applyNumberFormat="1" applyFill="1" applyBorder="1" applyAlignment="1">
      <alignment vertical="top"/>
    </xf>
    <xf numFmtId="1" fontId="11" fillId="4" borderId="1" xfId="0" applyNumberFormat="1" applyFont="1" applyFill="1" applyBorder="1" applyAlignment="1">
      <alignment vertical="center"/>
    </xf>
    <xf numFmtId="49" fontId="0" fillId="4" borderId="1" xfId="0" applyNumberFormat="1" applyFill="1" applyBorder="1" applyAlignment="1">
      <alignment vertical="top" wrapText="1"/>
    </xf>
    <xf numFmtId="49" fontId="0" fillId="4" borderId="12" xfId="0" applyNumberFormat="1" applyFill="1" applyBorder="1" applyAlignment="1">
      <alignment vertical="top"/>
    </xf>
    <xf numFmtId="0" fontId="0" fillId="0" borderId="0" xfId="0" applyProtection="1">
      <protection locked="0"/>
    </xf>
    <xf numFmtId="0" fontId="1" fillId="0" borderId="0" xfId="0" applyFont="1" applyAlignment="1">
      <alignment horizontal="centerContinuous" vertical="top"/>
    </xf>
    <xf numFmtId="0" fontId="1" fillId="0" borderId="0" xfId="0" applyFont="1" applyAlignment="1">
      <alignment vertical="top"/>
    </xf>
    <xf numFmtId="1" fontId="0" fillId="0" borderId="0" xfId="0" applyNumberFormat="1" applyAlignment="1">
      <alignment vertical="top" wrapText="1"/>
    </xf>
    <xf numFmtId="0" fontId="1" fillId="0" borderId="0" xfId="0" applyFont="1" applyAlignment="1">
      <alignment wrapText="1"/>
    </xf>
    <xf numFmtId="0" fontId="1" fillId="0" borderId="22" xfId="0" applyFont="1" applyBorder="1" applyAlignment="1">
      <alignment wrapText="1"/>
    </xf>
    <xf numFmtId="0" fontId="0" fillId="6" borderId="27" xfId="0" applyFill="1" applyBorder="1" applyAlignment="1" applyProtection="1">
      <alignment horizontal="center"/>
      <protection locked="0"/>
    </xf>
    <xf numFmtId="0" fontId="0" fillId="0" borderId="0" xfId="0" applyAlignment="1" applyProtection="1">
      <alignment wrapText="1"/>
      <protection locked="0"/>
    </xf>
    <xf numFmtId="0" fontId="0" fillId="6" borderId="0" xfId="0" applyFill="1" applyAlignment="1" applyProtection="1">
      <alignment horizontal="center"/>
      <protection locked="0"/>
    </xf>
    <xf numFmtId="0" fontId="0" fillId="0" borderId="27" xfId="0" applyBorder="1" applyAlignment="1" applyProtection="1">
      <alignment wrapText="1"/>
      <protection locked="0"/>
    </xf>
    <xf numFmtId="0" fontId="21" fillId="0" borderId="0" xfId="0" applyFont="1"/>
    <xf numFmtId="0" fontId="22" fillId="0" borderId="0" xfId="0" applyFont="1"/>
    <xf numFmtId="0" fontId="23" fillId="0" borderId="0" xfId="0" applyFont="1" applyAlignment="1">
      <alignment horizontal="left" vertical="center" wrapText="1" indent="1"/>
    </xf>
    <xf numFmtId="0" fontId="0" fillId="0" borderId="1" xfId="0" applyBorder="1"/>
    <xf numFmtId="0" fontId="22" fillId="0" borderId="1" xfId="0" applyFont="1" applyBorder="1"/>
    <xf numFmtId="0" fontId="23" fillId="0" borderId="1" xfId="0" applyFont="1" applyBorder="1" applyAlignment="1">
      <alignment horizontal="left" vertical="center" wrapText="1" indent="1"/>
    </xf>
    <xf numFmtId="0" fontId="1" fillId="0" borderId="28" xfId="0" applyFont="1" applyBorder="1"/>
    <xf numFmtId="0" fontId="0" fillId="7" borderId="0" xfId="0" applyFill="1"/>
    <xf numFmtId="0" fontId="23" fillId="7" borderId="0" xfId="0" applyFont="1" applyFill="1" applyAlignment="1">
      <alignment horizontal="left" vertical="center" wrapText="1" indent="1"/>
    </xf>
    <xf numFmtId="0" fontId="0" fillId="0" borderId="16" xfId="0" applyFill="1" applyBorder="1" applyProtection="1"/>
    <xf numFmtId="0" fontId="0" fillId="0" borderId="0" xfId="0" applyFill="1" applyBorder="1" applyProtection="1"/>
    <xf numFmtId="166" fontId="0" fillId="0" borderId="0" xfId="0" applyNumberFormat="1" applyFill="1" applyBorder="1" applyProtection="1"/>
    <xf numFmtId="167" fontId="0" fillId="0" borderId="0" xfId="0" applyNumberFormat="1" applyFill="1" applyBorder="1" applyProtection="1"/>
    <xf numFmtId="166" fontId="2" fillId="2" borderId="0" xfId="0" applyNumberFormat="1" applyFont="1" applyFill="1" applyAlignment="1">
      <alignment horizontal="left" vertical="center"/>
    </xf>
    <xf numFmtId="0" fontId="11" fillId="0" borderId="23" xfId="0" applyFont="1" applyBorder="1" applyAlignment="1">
      <alignment horizontal="center" wrapText="1"/>
    </xf>
    <xf numFmtId="1" fontId="11" fillId="3" borderId="29" xfId="0" applyNumberFormat="1" applyFont="1" applyFill="1" applyBorder="1" applyAlignment="1">
      <alignment vertical="center"/>
    </xf>
    <xf numFmtId="0" fontId="0" fillId="3" borderId="32" xfId="0" applyFill="1" applyBorder="1"/>
    <xf numFmtId="0" fontId="7" fillId="8" borderId="30" xfId="0" applyFont="1" applyFill="1" applyBorder="1" applyAlignment="1">
      <alignment horizontal="left"/>
    </xf>
    <xf numFmtId="0" fontId="7" fillId="0" borderId="13" xfId="0" applyFont="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1" fontId="7" fillId="4" borderId="17" xfId="0" applyNumberFormat="1" applyFont="1" applyFill="1" applyBorder="1" applyAlignment="1">
      <alignment vertical="center"/>
    </xf>
    <xf numFmtId="0" fontId="7" fillId="8" borderId="31" xfId="0" applyFont="1" applyFill="1" applyBorder="1"/>
    <xf numFmtId="1" fontId="7" fillId="4" borderId="18" xfId="0" applyNumberFormat="1" applyFont="1" applyFill="1" applyBorder="1" applyAlignment="1">
      <alignment vertical="center"/>
    </xf>
    <xf numFmtId="0" fontId="7" fillId="8" borderId="30" xfId="0" applyFont="1" applyFill="1" applyBorder="1" applyAlignment="1">
      <alignment horizontal="left" vertical="top"/>
    </xf>
    <xf numFmtId="0" fontId="7" fillId="8" borderId="30" xfId="0" applyFont="1" applyFill="1" applyBorder="1"/>
    <xf numFmtId="0" fontId="24" fillId="8" borderId="30" xfId="0" applyFont="1" applyFill="1" applyBorder="1"/>
    <xf numFmtId="0" fontId="13" fillId="0" borderId="0" xfId="0" applyFont="1" applyAlignment="1">
      <alignment horizontal="center" wrapText="1"/>
    </xf>
    <xf numFmtId="0" fontId="11" fillId="0" borderId="20" xfId="0" applyFont="1" applyBorder="1" applyAlignment="1">
      <alignment horizontal="center" wrapText="1"/>
    </xf>
    <xf numFmtId="0" fontId="11" fillId="0" borderId="7" xfId="0" applyFont="1" applyBorder="1" applyAlignment="1">
      <alignment horizontal="center" wrapText="1"/>
    </xf>
    <xf numFmtId="49" fontId="0" fillId="4" borderId="30" xfId="0" applyNumberFormat="1" applyFill="1" applyBorder="1" applyAlignment="1">
      <alignment vertical="top"/>
    </xf>
    <xf numFmtId="0" fontId="11" fillId="0" borderId="5" xfId="0" applyFont="1" applyBorder="1" applyAlignment="1">
      <alignment horizontal="center" wrapText="1"/>
    </xf>
    <xf numFmtId="0" fontId="11" fillId="0" borderId="6" xfId="0" applyFont="1" applyBorder="1" applyAlignment="1">
      <alignment horizontal="center" wrapText="1"/>
    </xf>
    <xf numFmtId="0" fontId="11" fillId="0" borderId="8" xfId="0" applyFont="1" applyBorder="1" applyAlignment="1">
      <alignment horizontal="center" wrapText="1"/>
    </xf>
    <xf numFmtId="0" fontId="1" fillId="0" borderId="0" xfId="0" applyFont="1" applyFill="1" applyBorder="1"/>
    <xf numFmtId="0" fontId="0" fillId="0" borderId="16" xfId="0" applyBorder="1" applyProtection="1"/>
    <xf numFmtId="0" fontId="0" fillId="0" borderId="0" xfId="0" applyBorder="1" applyProtection="1"/>
    <xf numFmtId="0" fontId="1" fillId="9" borderId="0" xfId="0" applyFont="1" applyFill="1"/>
    <xf numFmtId="0" fontId="3" fillId="0" borderId="0" xfId="0" applyFont="1" applyBorder="1" applyAlignment="1">
      <alignment vertical="top" wrapText="1"/>
    </xf>
    <xf numFmtId="0" fontId="8" fillId="0" borderId="0" xfId="0" applyFont="1" applyAlignment="1">
      <alignment vertical="top" wrapText="1"/>
    </xf>
    <xf numFmtId="0" fontId="8" fillId="0" borderId="0" xfId="0" applyFont="1" applyAlignment="1">
      <alignment horizontal="left" vertical="top" wrapText="1"/>
    </xf>
    <xf numFmtId="0" fontId="5" fillId="0" borderId="0" xfId="0" applyFont="1" applyAlignment="1">
      <alignment horizontal="left" vertical="top" wrapText="1"/>
    </xf>
    <xf numFmtId="0" fontId="1" fillId="0" borderId="7"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8" xfId="0" applyFont="1" applyBorder="1" applyAlignment="1">
      <alignment horizontal="center" vertical="center" wrapText="1"/>
    </xf>
    <xf numFmtId="0" fontId="2" fillId="2" borderId="0" xfId="0" applyFont="1" applyFill="1" applyAlignment="1">
      <alignment horizontal="center" vertical="center" wrapText="1"/>
    </xf>
    <xf numFmtId="14" fontId="25" fillId="0" borderId="0" xfId="0" applyNumberFormat="1" applyFont="1" applyFill="1" applyAlignment="1">
      <alignment wrapText="1"/>
    </xf>
    <xf numFmtId="0" fontId="0" fillId="0" borderId="1" xfId="0" applyBorder="1" applyAlignment="1" applyProtection="1">
      <alignment horizontal="left" vertical="top" wrapText="1"/>
      <protection locked="0"/>
    </xf>
    <xf numFmtId="14" fontId="0" fillId="0" borderId="1" xfId="0" applyNumberFormat="1" applyBorder="1" applyAlignment="1" applyProtection="1">
      <alignment horizontal="left" vertical="top" wrapText="1"/>
      <protection locked="0"/>
    </xf>
    <xf numFmtId="0" fontId="0" fillId="0" borderId="0" xfId="0" applyAlignment="1">
      <alignment horizontal="left" vertical="top"/>
    </xf>
    <xf numFmtId="0" fontId="0" fillId="0" borderId="14" xfId="0" applyBorder="1" applyAlignment="1" applyProtection="1">
      <alignment horizontal="left" vertical="top" wrapText="1"/>
      <protection locked="0"/>
    </xf>
    <xf numFmtId="14" fontId="0" fillId="0" borderId="14" xfId="0" applyNumberFormat="1" applyBorder="1" applyAlignment="1" applyProtection="1">
      <alignment horizontal="left" vertical="top" wrapText="1"/>
      <protection locked="0"/>
    </xf>
    <xf numFmtId="0" fontId="0" fillId="5" borderId="1" xfId="0" applyFill="1" applyBorder="1" applyAlignment="1" applyProtection="1">
      <alignment horizontal="left" vertical="top" wrapText="1"/>
    </xf>
    <xf numFmtId="0" fontId="0" fillId="5" borderId="12" xfId="0" applyFill="1" applyBorder="1" applyAlignment="1" applyProtection="1">
      <alignment horizontal="left" vertical="top" wrapText="1"/>
    </xf>
    <xf numFmtId="0" fontId="0" fillId="0" borderId="12"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14" fillId="0" borderId="18" xfId="0" applyFont="1" applyBorder="1" applyAlignment="1" applyProtection="1">
      <alignment horizontal="left" vertical="top" wrapText="1"/>
      <protection locked="0"/>
    </xf>
    <xf numFmtId="0" fontId="14" fillId="0" borderId="19" xfId="0" applyFont="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165" fontId="0" fillId="0" borderId="14" xfId="0" applyNumberFormat="1" applyBorder="1" applyAlignment="1" applyProtection="1">
      <alignment horizontal="left" vertical="top" wrapText="1"/>
      <protection locked="0"/>
    </xf>
    <xf numFmtId="166" fontId="0" fillId="0" borderId="14" xfId="0" applyNumberFormat="1" applyBorder="1" applyAlignment="1" applyProtection="1">
      <alignment horizontal="left" vertical="top" wrapText="1"/>
      <protection locked="0"/>
    </xf>
    <xf numFmtId="0" fontId="0" fillId="0" borderId="0" xfId="0" applyAlignment="1">
      <alignment horizontal="left" vertical="top" wrapText="1"/>
    </xf>
    <xf numFmtId="0" fontId="5" fillId="0" borderId="0" xfId="0" applyFont="1" applyAlignment="1">
      <alignment horizontal="left" vertical="top"/>
    </xf>
    <xf numFmtId="14" fontId="2" fillId="2" borderId="0" xfId="0" applyNumberFormat="1" applyFont="1" applyFill="1" applyAlignment="1">
      <alignment horizontal="left" wrapText="1"/>
    </xf>
    <xf numFmtId="0" fontId="0" fillId="0" borderId="1" xfId="0" applyNumberFormat="1" applyBorder="1" applyAlignment="1" applyProtection="1">
      <alignment horizontal="left" vertical="top" wrapText="1"/>
      <protection locked="0"/>
    </xf>
    <xf numFmtId="0" fontId="0" fillId="0" borderId="14" xfId="0" applyNumberFormat="1" applyBorder="1" applyAlignment="1" applyProtection="1">
      <alignment horizontal="left" vertical="top" wrapText="1"/>
      <protection locked="0"/>
    </xf>
    <xf numFmtId="0" fontId="0" fillId="0" borderId="0" xfId="0" applyNumberFormat="1" applyAlignment="1">
      <alignment wrapText="1"/>
    </xf>
    <xf numFmtId="168" fontId="0" fillId="0" borderId="1" xfId="0" applyNumberFormat="1" applyBorder="1" applyAlignment="1" applyProtection="1">
      <alignment horizontal="left" vertical="top" wrapText="1"/>
      <protection locked="0"/>
    </xf>
    <xf numFmtId="168" fontId="0" fillId="0" borderId="14" xfId="0" applyNumberFormat="1" applyBorder="1" applyAlignment="1" applyProtection="1">
      <alignment horizontal="left" vertical="top" wrapText="1"/>
      <protection locked="0"/>
    </xf>
    <xf numFmtId="168" fontId="0" fillId="0" borderId="0" xfId="0" applyNumberFormat="1" applyAlignment="1" applyProtection="1">
      <alignment wrapText="1"/>
      <protection locked="0"/>
    </xf>
    <xf numFmtId="168" fontId="0" fillId="0" borderId="0" xfId="0" applyNumberFormat="1" applyAlignment="1">
      <alignment wrapText="1"/>
    </xf>
    <xf numFmtId="10" fontId="0" fillId="0" borderId="1" xfId="0" applyNumberFormat="1" applyBorder="1" applyAlignment="1" applyProtection="1">
      <alignment horizontal="left" vertical="top" wrapText="1"/>
      <protection locked="0"/>
    </xf>
    <xf numFmtId="10" fontId="0" fillId="0" borderId="0" xfId="0" applyNumberFormat="1" applyAlignment="1">
      <alignment wrapText="1"/>
    </xf>
    <xf numFmtId="0" fontId="0" fillId="0" borderId="1" xfId="0" applyFont="1" applyBorder="1" applyAlignment="1" applyProtection="1">
      <alignment horizontal="left" vertical="top" wrapText="1"/>
      <protection locked="0"/>
    </xf>
    <xf numFmtId="0" fontId="1" fillId="0" borderId="0" xfId="0" applyFont="1"/>
    <xf numFmtId="0" fontId="0" fillId="0" borderId="0" xfId="0" applyFont="1"/>
    <xf numFmtId="1" fontId="11" fillId="4" borderId="12" xfId="0" applyNumberFormat="1" applyFont="1" applyFill="1" applyBorder="1" applyAlignment="1">
      <alignment vertical="top"/>
    </xf>
    <xf numFmtId="1" fontId="11" fillId="4" borderId="1" xfId="0" applyNumberFormat="1" applyFont="1" applyFill="1" applyBorder="1" applyAlignment="1">
      <alignment vertical="top"/>
    </xf>
    <xf numFmtId="0" fontId="0" fillId="0" borderId="0" xfId="0" applyAlignment="1">
      <alignment vertical="top"/>
    </xf>
    <xf numFmtId="2" fontId="0" fillId="0" borderId="1" xfId="0" applyNumberFormat="1" applyBorder="1" applyAlignment="1" applyProtection="1">
      <alignment horizontal="left" vertical="top" wrapText="1"/>
      <protection locked="0"/>
    </xf>
    <xf numFmtId="2" fontId="0" fillId="5" borderId="1" xfId="0" applyNumberFormat="1" applyFill="1" applyBorder="1" applyAlignment="1" applyProtection="1">
      <alignment horizontal="left" vertical="top" wrapText="1"/>
    </xf>
    <xf numFmtId="10" fontId="0" fillId="5" borderId="1" xfId="1" applyNumberFormat="1" applyFont="1" applyFill="1" applyBorder="1" applyAlignment="1" applyProtection="1">
      <alignment horizontal="left" vertical="top" wrapText="1"/>
    </xf>
    <xf numFmtId="166" fontId="0" fillId="0" borderId="1" xfId="0" applyNumberFormat="1" applyBorder="1" applyAlignment="1" applyProtection="1">
      <alignment horizontal="left" vertical="top" wrapText="1"/>
      <protection locked="0"/>
    </xf>
    <xf numFmtId="167" fontId="0" fillId="0" borderId="1" xfId="0" applyNumberFormat="1" applyBorder="1" applyAlignment="1" applyProtection="1">
      <alignment horizontal="left" vertical="top" wrapText="1"/>
      <protection locked="0"/>
    </xf>
    <xf numFmtId="168" fontId="29" fillId="10" borderId="1" xfId="0" applyNumberFormat="1" applyFont="1" applyFill="1" applyBorder="1" applyAlignment="1" applyProtection="1">
      <alignment horizontal="left" vertical="top" wrapText="1"/>
      <protection locked="0"/>
    </xf>
    <xf numFmtId="0" fontId="0" fillId="6" borderId="0" xfId="0" applyFill="1" applyBorder="1" applyAlignment="1" applyProtection="1">
      <alignment horizontal="center"/>
      <protection locked="0"/>
    </xf>
    <xf numFmtId="0" fontId="11" fillId="0" borderId="20" xfId="0" applyFont="1" applyFill="1" applyBorder="1" applyAlignment="1">
      <alignment horizontal="center" wrapText="1"/>
    </xf>
    <xf numFmtId="1" fontId="0" fillId="0" borderId="1" xfId="0" applyNumberFormat="1" applyBorder="1" applyAlignment="1" applyProtection="1">
      <alignment horizontal="left" vertical="top" wrapText="1"/>
      <protection locked="0"/>
    </xf>
    <xf numFmtId="1" fontId="0" fillId="0" borderId="14" xfId="0" applyNumberFormat="1" applyBorder="1" applyAlignment="1" applyProtection="1">
      <alignment horizontal="left" vertical="top" wrapText="1"/>
      <protection locked="0"/>
    </xf>
    <xf numFmtId="0" fontId="11" fillId="0" borderId="20" xfId="0" applyNumberFormat="1" applyFont="1" applyBorder="1" applyAlignment="1">
      <alignment horizontal="center" wrapText="1"/>
    </xf>
    <xf numFmtId="0" fontId="11" fillId="0" borderId="20" xfId="0" applyNumberFormat="1" applyFont="1" applyFill="1" applyBorder="1" applyAlignment="1">
      <alignment horizontal="center" wrapText="1"/>
    </xf>
    <xf numFmtId="0" fontId="0" fillId="0" borderId="0" xfId="0" applyNumberFormat="1" applyAlignment="1">
      <alignment horizontal="center"/>
    </xf>
    <xf numFmtId="0" fontId="11" fillId="3" borderId="10" xfId="0" applyNumberFormat="1" applyFont="1" applyFill="1" applyBorder="1" applyAlignment="1">
      <alignment vertical="center"/>
    </xf>
    <xf numFmtId="0" fontId="0" fillId="3" borderId="10" xfId="0" applyNumberFormat="1" applyFill="1" applyBorder="1" applyAlignment="1">
      <alignment vertical="top" wrapText="1"/>
    </xf>
    <xf numFmtId="0" fontId="0" fillId="0" borderId="0" xfId="0" applyNumberFormat="1"/>
    <xf numFmtId="0" fontId="11" fillId="4" borderId="1" xfId="0" applyNumberFormat="1" applyFont="1" applyFill="1" applyBorder="1" applyAlignment="1">
      <alignment vertical="center"/>
    </xf>
    <xf numFmtId="0" fontId="0" fillId="4" borderId="1" xfId="0" applyNumberFormat="1" applyFill="1" applyBorder="1" applyAlignment="1">
      <alignment vertical="top" wrapText="1"/>
    </xf>
    <xf numFmtId="0" fontId="11" fillId="4" borderId="12" xfId="0" applyNumberFormat="1" applyFont="1" applyFill="1" applyBorder="1" applyAlignment="1">
      <alignment vertical="center"/>
    </xf>
    <xf numFmtId="0" fontId="0" fillId="7" borderId="9" xfId="0" applyNumberFormat="1" applyFill="1" applyBorder="1" applyAlignment="1">
      <alignment horizontal="left" vertical="top" wrapText="1"/>
    </xf>
    <xf numFmtId="0" fontId="0" fillId="7" borderId="11" xfId="0" applyNumberFormat="1" applyFill="1" applyBorder="1" applyAlignment="1">
      <alignment horizontal="left" vertical="top" wrapText="1"/>
    </xf>
    <xf numFmtId="0" fontId="0" fillId="0" borderId="0" xfId="0" applyNumberFormat="1" applyAlignment="1">
      <alignment horizontal="left" vertical="top" wrapText="1"/>
    </xf>
    <xf numFmtId="0" fontId="0" fillId="0" borderId="12" xfId="0" applyNumberFormat="1" applyBorder="1" applyAlignment="1">
      <alignment horizontal="left" vertical="top" wrapText="1"/>
    </xf>
    <xf numFmtId="0" fontId="0" fillId="0" borderId="13" xfId="0" applyNumberFormat="1" applyBorder="1" applyAlignment="1">
      <alignment horizontal="left" vertical="top" wrapText="1"/>
    </xf>
    <xf numFmtId="0" fontId="0" fillId="0" borderId="26" xfId="0" applyNumberFormat="1" applyBorder="1" applyAlignment="1">
      <alignment horizontal="left" vertical="top" wrapText="1"/>
    </xf>
    <xf numFmtId="0" fontId="0" fillId="0" borderId="21" xfId="0" applyNumberFormat="1" applyBorder="1" applyAlignment="1">
      <alignment horizontal="left" vertical="top" wrapText="1"/>
    </xf>
    <xf numFmtId="164" fontId="0" fillId="7" borderId="10" xfId="0" applyNumberFormat="1" applyFill="1" applyBorder="1" applyAlignment="1">
      <alignment horizontal="left" vertical="top" wrapText="1"/>
    </xf>
    <xf numFmtId="164" fontId="0" fillId="0" borderId="1" xfId="0" applyNumberFormat="1" applyBorder="1" applyAlignment="1">
      <alignment horizontal="left" vertical="top" wrapText="1"/>
    </xf>
    <xf numFmtId="164" fontId="0" fillId="0" borderId="20" xfId="0" applyNumberFormat="1" applyBorder="1" applyAlignment="1">
      <alignment horizontal="left" vertical="top" wrapText="1"/>
    </xf>
    <xf numFmtId="0" fontId="7" fillId="0" borderId="0" xfId="0" applyFont="1"/>
    <xf numFmtId="0" fontId="30" fillId="0" borderId="0" xfId="0" applyFont="1"/>
    <xf numFmtId="0" fontId="24" fillId="9" borderId="0" xfId="0" applyFont="1" applyFill="1"/>
    <xf numFmtId="1" fontId="11" fillId="4" borderId="12" xfId="0" applyNumberFormat="1" applyFont="1" applyFill="1" applyBorder="1" applyAlignment="1">
      <alignment horizontal="left" vertical="top" wrapText="1"/>
    </xf>
    <xf numFmtId="1" fontId="11" fillId="4" borderId="1" xfId="0" applyNumberFormat="1" applyFont="1" applyFill="1" applyBorder="1" applyAlignment="1">
      <alignment horizontal="left" vertical="top" wrapText="1"/>
    </xf>
    <xf numFmtId="49" fontId="0" fillId="4" borderId="1" xfId="0" applyNumberFormat="1" applyFill="1" applyBorder="1" applyAlignment="1">
      <alignment horizontal="left" vertical="top" wrapText="1"/>
    </xf>
    <xf numFmtId="49" fontId="0" fillId="4" borderId="12" xfId="0" applyNumberFormat="1" applyFill="1" applyBorder="1" applyAlignment="1">
      <alignment horizontal="left" vertical="top" wrapText="1"/>
    </xf>
    <xf numFmtId="1" fontId="11" fillId="4" borderId="18" xfId="0" applyNumberFormat="1" applyFont="1" applyFill="1" applyBorder="1" applyAlignment="1">
      <alignment horizontal="left" vertical="top"/>
    </xf>
    <xf numFmtId="49" fontId="0" fillId="4" borderId="1" xfId="0" applyNumberFormat="1" applyFill="1" applyBorder="1" applyAlignment="1">
      <alignment horizontal="left" vertical="top"/>
    </xf>
    <xf numFmtId="49" fontId="0" fillId="4" borderId="30" xfId="0" applyNumberFormat="1" applyFill="1" applyBorder="1" applyAlignment="1">
      <alignment horizontal="left" vertical="top"/>
    </xf>
    <xf numFmtId="0" fontId="0" fillId="7" borderId="0" xfId="0" applyFont="1" applyFill="1"/>
    <xf numFmtId="0" fontId="11" fillId="0" borderId="10" xfId="0" applyFont="1" applyFill="1" applyBorder="1" applyAlignment="1">
      <alignment horizontal="center" wrapText="1"/>
    </xf>
    <xf numFmtId="0" fontId="0" fillId="0" borderId="33" xfId="0" applyFont="1" applyBorder="1"/>
    <xf numFmtId="0" fontId="17" fillId="0" borderId="6" xfId="0" applyFont="1" applyBorder="1" applyAlignment="1" applyProtection="1">
      <alignment horizontal="center" wrapText="1"/>
    </xf>
    <xf numFmtId="1" fontId="11" fillId="3" borderId="17" xfId="0" applyNumberFormat="1" applyFont="1" applyFill="1" applyBorder="1" applyAlignment="1" applyProtection="1">
      <alignment vertical="center"/>
    </xf>
    <xf numFmtId="1" fontId="11" fillId="4" borderId="18" xfId="0" applyNumberFormat="1" applyFont="1" applyFill="1" applyBorder="1" applyAlignment="1" applyProtection="1">
      <alignment vertical="center"/>
    </xf>
    <xf numFmtId="1" fontId="11" fillId="4" borderId="1" xfId="0" applyNumberFormat="1" applyFont="1" applyFill="1" applyBorder="1" applyAlignment="1" applyProtection="1">
      <alignment vertical="center"/>
    </xf>
    <xf numFmtId="0" fontId="2" fillId="2" borderId="0" xfId="0" applyFont="1" applyFill="1" applyAlignment="1" applyProtection="1">
      <alignment horizontal="centerContinuous" vertical="center" wrapText="1"/>
    </xf>
    <xf numFmtId="0" fontId="0" fillId="2" borderId="0" xfId="0" applyFill="1" applyAlignment="1" applyProtection="1">
      <alignment horizontal="centerContinuous" vertical="center" wrapText="1"/>
    </xf>
    <xf numFmtId="0" fontId="0" fillId="0" borderId="0" xfId="0" applyProtection="1"/>
    <xf numFmtId="0" fontId="2" fillId="2" borderId="0" xfId="0" applyFont="1" applyFill="1" applyAlignment="1" applyProtection="1">
      <alignment horizontal="left" vertical="center" wrapText="1"/>
    </xf>
    <xf numFmtId="0" fontId="2" fillId="2" borderId="0" xfId="0" applyFont="1" applyFill="1" applyAlignment="1" applyProtection="1">
      <alignment horizontal="left" vertical="center"/>
    </xf>
    <xf numFmtId="0" fontId="2" fillId="2" borderId="0" xfId="0" applyFont="1" applyFill="1" applyProtection="1"/>
    <xf numFmtId="0" fontId="3" fillId="2" borderId="0" xfId="0" applyFont="1" applyFill="1" applyAlignment="1" applyProtection="1">
      <alignment horizontal="left"/>
    </xf>
    <xf numFmtId="2" fontId="3" fillId="2" borderId="0" xfId="0" applyNumberFormat="1" applyFont="1" applyFill="1" applyAlignment="1" applyProtection="1">
      <alignment horizontal="left"/>
    </xf>
    <xf numFmtId="166" fontId="2" fillId="2" borderId="0" xfId="0" applyNumberFormat="1" applyFont="1" applyFill="1" applyAlignment="1" applyProtection="1">
      <alignment horizontal="left" vertical="center"/>
    </xf>
    <xf numFmtId="14" fontId="3" fillId="2" borderId="0" xfId="0" applyNumberFormat="1" applyFont="1" applyFill="1" applyAlignment="1" applyProtection="1">
      <alignment horizontal="left"/>
    </xf>
    <xf numFmtId="0" fontId="15" fillId="0" borderId="0" xfId="0" applyFont="1" applyProtection="1"/>
    <xf numFmtId="0" fontId="5" fillId="0" borderId="0" xfId="0" applyFont="1" applyAlignment="1" applyProtection="1">
      <alignment horizontal="left" vertical="center"/>
    </xf>
    <xf numFmtId="0" fontId="15" fillId="0" borderId="0" xfId="0" applyFont="1" applyAlignment="1" applyProtection="1">
      <alignment horizontal="centerContinuous"/>
    </xf>
    <xf numFmtId="0" fontId="16" fillId="0" borderId="0" xfId="0" applyFont="1" applyProtection="1"/>
    <xf numFmtId="0" fontId="16" fillId="0" borderId="0" xfId="0" applyFont="1" applyAlignment="1" applyProtection="1">
      <alignment horizontal="left" vertical="top" wrapText="1"/>
    </xf>
    <xf numFmtId="0" fontId="17" fillId="0" borderId="0" xfId="0" applyFont="1" applyProtection="1"/>
    <xf numFmtId="0" fontId="18" fillId="0" borderId="0" xfId="0" applyFont="1" applyProtection="1"/>
    <xf numFmtId="0" fontId="13" fillId="0" borderId="34" xfId="0" applyFont="1" applyBorder="1" applyAlignment="1" applyProtection="1">
      <alignment horizontal="center" wrapText="1"/>
    </xf>
    <xf numFmtId="0" fontId="17" fillId="0" borderId="35" xfId="0" applyFont="1" applyBorder="1" applyAlignment="1" applyProtection="1">
      <alignment horizontal="center" wrapText="1"/>
    </xf>
    <xf numFmtId="0" fontId="0" fillId="3" borderId="11" xfId="0" applyFill="1" applyBorder="1" applyAlignment="1" applyProtection="1">
      <alignment horizontal="left" wrapText="1"/>
    </xf>
    <xf numFmtId="0" fontId="0" fillId="5" borderId="18" xfId="0" applyFill="1" applyBorder="1" applyAlignment="1" applyProtection="1">
      <alignment horizontal="left" vertical="top" wrapText="1"/>
    </xf>
    <xf numFmtId="0" fontId="0" fillId="5" borderId="18" xfId="0" applyFill="1" applyBorder="1" applyAlignment="1" applyProtection="1">
      <alignment horizontal="left" vertical="top"/>
    </xf>
    <xf numFmtId="0" fontId="0" fillId="5" borderId="19" xfId="0" applyFill="1" applyBorder="1" applyAlignment="1" applyProtection="1">
      <alignment horizontal="left" vertical="top"/>
    </xf>
    <xf numFmtId="0" fontId="7" fillId="0" borderId="13" xfId="0" applyFont="1" applyBorder="1" applyAlignment="1" applyProtection="1">
      <alignment horizontal="left" vertical="top"/>
      <protection locked="0"/>
    </xf>
    <xf numFmtId="0" fontId="7" fillId="11" borderId="13" xfId="0" applyFont="1" applyFill="1" applyBorder="1" applyAlignment="1" applyProtection="1">
      <alignment horizontal="left" vertical="top"/>
      <protection locked="0"/>
    </xf>
    <xf numFmtId="0" fontId="7" fillId="11" borderId="21" xfId="0" applyFont="1" applyFill="1" applyBorder="1" applyAlignment="1" applyProtection="1">
      <alignment horizontal="left" vertical="top"/>
      <protection locked="0"/>
    </xf>
    <xf numFmtId="0" fontId="0" fillId="11" borderId="0" xfId="0" applyFill="1" applyProtection="1"/>
    <xf numFmtId="0" fontId="33" fillId="0" borderId="36" xfId="0" applyFont="1" applyFill="1" applyBorder="1" applyAlignment="1" applyProtection="1">
      <alignment horizontal="center" wrapText="1"/>
    </xf>
    <xf numFmtId="0" fontId="0" fillId="0" borderId="0" xfId="0" applyFill="1" applyAlignment="1" applyProtection="1">
      <alignment horizontal="left" vertical="top" wrapText="1"/>
      <protection locked="0"/>
    </xf>
    <xf numFmtId="0" fontId="28" fillId="0" borderId="0" xfId="0" applyFont="1"/>
    <xf numFmtId="0" fontId="11" fillId="0" borderId="37" xfId="0" applyFont="1" applyBorder="1" applyAlignment="1">
      <alignment horizontal="center" wrapText="1"/>
    </xf>
    <xf numFmtId="169" fontId="29" fillId="10" borderId="0" xfId="0" applyNumberFormat="1" applyFont="1" applyFill="1" applyBorder="1" applyAlignment="1" applyProtection="1">
      <alignment horizontal="left" vertical="top" wrapText="1"/>
      <protection locked="0"/>
    </xf>
    <xf numFmtId="14" fontId="0" fillId="0" borderId="1" xfId="0" applyNumberFormat="1" applyBorder="1" applyAlignment="1" applyProtection="1">
      <alignment wrapText="1"/>
      <protection locked="0"/>
    </xf>
    <xf numFmtId="0" fontId="0" fillId="0" borderId="1" xfId="0" applyFill="1" applyBorder="1" applyAlignment="1" applyProtection="1">
      <alignment horizontal="left" vertical="top" wrapText="1"/>
      <protection locked="0"/>
    </xf>
    <xf numFmtId="0" fontId="0" fillId="0" borderId="14" xfId="0" applyFill="1" applyBorder="1" applyAlignment="1" applyProtection="1">
      <alignment horizontal="left" vertical="top" wrapText="1"/>
      <protection locked="0"/>
    </xf>
    <xf numFmtId="0" fontId="0" fillId="0" borderId="12" xfId="0" applyFill="1" applyBorder="1" applyAlignment="1" applyProtection="1">
      <alignment horizontal="center"/>
      <protection locked="0"/>
    </xf>
  </cellXfs>
  <cellStyles count="2">
    <cellStyle name="Normal" xfId="0" builtinId="0"/>
    <cellStyle name="Percent" xfId="1" builtinId="5"/>
  </cellStyles>
  <dxfs count="188">
    <dxf>
      <font>
        <color auto="1"/>
      </font>
      <fill>
        <patternFill patternType="none">
          <bgColor auto="1"/>
        </patternFill>
      </fill>
    </dxf>
    <dxf>
      <numFmt numFmtId="0" formatCode="Genera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numFmt numFmtId="164" formatCode="mm/dd/yyyy"/>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medium">
          <color indexed="64"/>
        </left>
        <right style="medium">
          <color indexed="64"/>
        </right>
        <top style="medium">
          <color indexed="64"/>
        </top>
        <bottom style="medium">
          <color indexed="64"/>
        </bottom>
      </border>
    </dxf>
    <dxf>
      <numFmt numFmtId="0" formatCode="General"/>
      <alignment horizontal="left" vertical="top" textRotation="0" wrapText="1" indent="0" justifyLastLine="0" shrinkToFit="0" readingOrder="0"/>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14" formatCode="0.00%"/>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outline="0">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outline="0">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protection locked="1" hidden="0"/>
    </dxf>
    <dxf>
      <numFmt numFmtId="2" formatCode="0.0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scheme val="minor"/>
      </font>
      <numFmt numFmtId="14" formatCode="0.00%"/>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bottom/>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numFmt numFmtId="167"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m/d/yyyy;@"/>
      <border diagonalUp="0" diagonalDown="0">
        <left style="thin">
          <color indexed="64"/>
        </left>
        <right style="thin">
          <color indexed="64"/>
        </right>
        <top style="thin">
          <color indexed="64"/>
        </top>
        <bottom style="thin">
          <color indexed="64"/>
        </bottom>
        <vertical/>
        <horizontal/>
      </border>
      <protection locked="0" hidden="0"/>
    </dxf>
    <dxf>
      <numFmt numFmtId="167"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m/d/yyyy;@"/>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indexed="64"/>
        </left>
        <right style="medium">
          <color indexed="64"/>
        </right>
        <top style="medium">
          <color indexed="64"/>
        </top>
      </border>
    </dxf>
    <dxf>
      <fill>
        <patternFill patternType="solid">
          <fgColor indexed="64"/>
          <bgColor theme="5" tint="0.79998168889431442"/>
        </patternFill>
      </fill>
      <protection locked="1" hidden="0"/>
    </dxf>
    <dxf>
      <border>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bottom/>
      </border>
      <protection locked="1" hidden="0"/>
    </dxf>
    <dxf>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bottom/>
      </border>
      <protection locked="1" hidden="0"/>
    </dxf>
    <dxf>
      <fill>
        <patternFill patternType="solid">
          <fgColor rgb="FF000000"/>
          <bgColor rgb="FFFCE4D6"/>
        </patternFill>
      </fill>
      <protection locked="1" hidden="0"/>
    </dxf>
    <dxf>
      <font>
        <b val="0"/>
        <i val="0"/>
        <strike val="0"/>
        <condense val="0"/>
        <extend val="0"/>
        <outline val="0"/>
        <shadow val="0"/>
        <u val="none"/>
        <vertAlign val="baseline"/>
        <sz val="11"/>
        <color theme="0"/>
        <name val="Calibri"/>
        <family val="2"/>
        <scheme val="minor"/>
      </font>
      <numFmt numFmtId="168" formatCode="0.00000"/>
      <fill>
        <patternFill patternType="solid">
          <fgColor indexed="64"/>
          <bgColor theme="1"/>
        </patternFill>
      </fill>
      <alignment horizontal="left" vertical="top" textRotation="0" wrapText="1" indent="0" justifyLastLine="0" shrinkToFit="0" readingOrder="0"/>
      <protection locked="0" hidden="0"/>
    </dxf>
    <dxf>
      <fill>
        <patternFill patternType="solid">
          <fgColor indexed="64"/>
          <bgColor theme="5" tint="0.79998168889431442"/>
        </patternFill>
      </fill>
      <protection locked="1" hidden="0"/>
    </dxf>
    <dxf>
      <fill>
        <patternFill patternType="solid">
          <fgColor indexed="64"/>
          <bgColor theme="5" tint="0.79998168889431442"/>
        </patternFill>
      </fill>
      <protection locked="1" hidden="0"/>
    </dxf>
    <dxf>
      <fill>
        <patternFill patternType="solid">
          <fgColor indexed="64"/>
          <bgColor theme="5"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numFmt numFmtId="167"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m/d/yyyy;@"/>
      <border diagonalUp="0" diagonalDown="0">
        <left style="thin">
          <color indexed="64"/>
        </left>
        <right style="thin">
          <color indexed="64"/>
        </right>
        <top style="thin">
          <color indexed="64"/>
        </top>
        <bottom style="thin">
          <color indexed="64"/>
        </bottom>
        <vertical/>
        <horizontal/>
      </border>
      <protection locked="0" hidden="0"/>
    </dxf>
    <dxf>
      <numFmt numFmtId="167" formatCode="h:mm;@"/>
      <border diagonalUp="0" diagonalDown="0">
        <left style="thin">
          <color indexed="64"/>
        </left>
        <right style="thin">
          <color indexed="64"/>
        </right>
        <top style="thin">
          <color indexed="64"/>
        </top>
        <bottom style="thin">
          <color indexed="64"/>
        </bottom>
        <vertical/>
        <horizontal/>
      </border>
      <protection locked="0" hidden="0"/>
    </dxf>
    <dxf>
      <numFmt numFmtId="166" formatCode="m/d/yyyy;@"/>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left style="medium">
          <color rgb="FF000000"/>
        </left>
        <right style="medium">
          <color rgb="FF000000"/>
        </right>
        <top style="medium">
          <color rgb="FF000000"/>
        </top>
      </border>
    </dxf>
    <dxf>
      <fill>
        <patternFill patternType="solid">
          <fgColor rgb="FF000000"/>
          <bgColor rgb="FFFCE4D6"/>
        </patternFill>
      </fill>
      <protection locked="1" hidden="0"/>
    </dxf>
    <dxf>
      <border>
        <bottom style="medium">
          <color rgb="FF000000"/>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bottom/>
      </border>
      <protection locked="1" hidden="0"/>
    </dxf>
    <dxf>
      <font>
        <b val="0"/>
        <i val="0"/>
        <strike val="0"/>
        <condense val="0"/>
        <extend val="0"/>
        <outline val="0"/>
        <shadow val="0"/>
        <u val="none"/>
        <vertAlign val="baseline"/>
        <sz val="11"/>
        <color rgb="FF0070C0"/>
        <name val="Calibri"/>
        <scheme val="minor"/>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border diagonalUp="0" diagonalDown="0">
        <left style="medium">
          <color indexed="64"/>
        </left>
        <right style="medium">
          <color indexed="64"/>
        </right>
        <top style="medium">
          <color indexed="64"/>
        </top>
        <bottom style="medium">
          <color indexed="64"/>
        </bottom>
      </border>
    </dxf>
    <dxf>
      <border>
        <bottom style="medium">
          <color auto="1"/>
        </bottom>
      </border>
    </dxf>
    <dxf>
      <fill>
        <patternFill patternType="none">
          <fgColor indexed="64"/>
          <bgColor auto="1"/>
        </patternFill>
      </fill>
      <alignment vertical="bottom" textRotation="0" indent="0" justifyLastLine="0" shrinkToFit="0" readingOrder="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9" formatCode="m/d/yyyy"/>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right style="thin">
          <color indexed="64"/>
        </right>
        <top style="thin">
          <color indexed="64"/>
        </top>
        <bottom style="thin">
          <color indexed="64"/>
        </bottom>
        <vertical/>
        <horizontal/>
      </border>
      <protection locked="0" hidden="0"/>
    </dxf>
    <dxf>
      <border outline="0">
        <left style="medium">
          <color rgb="FF000000"/>
        </left>
        <right style="thin">
          <color rgb="FF000000"/>
        </right>
        <top style="medium">
          <color rgb="FF000000"/>
        </top>
        <bottom style="medium">
          <color rgb="FF000000"/>
        </bottom>
      </border>
    </dxf>
    <dxf>
      <protection locked="0" hidden="0"/>
    </dxf>
    <dxf>
      <border>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1"/>
        <color theme="1"/>
        <name val="Calibri"/>
        <family val="2"/>
        <scheme val="minor"/>
      </font>
    </dxf>
    <dxf>
      <protection locked="0" hidden="0"/>
    </dxf>
    <dxf>
      <protection locked="0" hidden="0"/>
    </dxf>
    <dxf>
      <numFmt numFmtId="166" formatCode="m/d/yyyy;@"/>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diagonalUp="0" diagonalDown="0">
        <left/>
        <right style="medium">
          <color indexed="64"/>
        </right>
        <top/>
        <bottom/>
        <vertical/>
        <horizontal/>
      </border>
      <protection locked="0" hidden="0"/>
    </dxf>
    <dxf>
      <border outline="0">
        <left style="medium">
          <color indexed="64"/>
        </left>
        <right style="medium">
          <color indexed="64"/>
        </right>
        <top style="medium">
          <color indexed="64"/>
        </top>
        <bottom style="medium">
          <color indexed="64"/>
        </bottom>
      </border>
    </dxf>
    <dxf>
      <protection locked="0" hidden="0"/>
    </dxf>
    <dxf>
      <border outline="0">
        <bottom style="medium">
          <color indexed="64"/>
        </bottom>
      </border>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3505200</xdr:colOff>
      <xdr:row>13</xdr:row>
      <xdr:rowOff>47625</xdr:rowOff>
    </xdr:from>
    <xdr:to>
      <xdr:col>1</xdr:col>
      <xdr:colOff>4200525</xdr:colOff>
      <xdr:row>13</xdr:row>
      <xdr:rowOff>581025</xdr:rowOff>
    </xdr:to>
    <xdr:pic>
      <xdr:nvPicPr>
        <xdr:cNvPr id="5" name="Picture 4" descr="Trangle containing an excalation poitnt to draw attentio to text in this cell (B9)" title="Attention Triangle">
          <a:extLst>
            <a:ext uri="{FF2B5EF4-FFF2-40B4-BE49-F238E27FC236}">
              <a16:creationId xmlns:a16="http://schemas.microsoft.com/office/drawing/2014/main" id="{61B4D31D-578B-4ECC-BF4B-BDE453402E8C}"/>
            </a:ext>
          </a:extLst>
        </xdr:cNvPr>
        <xdr:cNvPicPr/>
      </xdr:nvPicPr>
      <xdr:blipFill>
        <a:blip xmlns:r="http://schemas.openxmlformats.org/officeDocument/2006/relationships" r:embed="rId1"/>
        <a:stretch>
          <a:fillRect/>
        </a:stretch>
      </xdr:blipFill>
      <xdr:spPr>
        <a:xfrm>
          <a:off x="3505200" y="7400925"/>
          <a:ext cx="695325" cy="533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5DF968-C527-496A-A694-D6B1B634594A}" name="CompanyInformation" displayName="CompanyInformation" ref="B12:O33" totalsRowShown="0" headerRowDxfId="187" dataDxfId="185" headerRowBorderDxfId="186" tableBorderDxfId="184">
  <autoFilter ref="B12:O33" xr:uid="{4DBD77DC-BB98-4E6A-B8E8-94B29CB8CCD3}"/>
  <tableColumns count="14">
    <tableColumn id="1" xr3:uid="{6EE7F8B7-9B54-4023-886D-F953CB3E0EF9}" name="Company Record No._x000a_(Field value will automatically generate if a value is not entered)" dataDxfId="183"/>
    <tableColumn id="2" xr3:uid="{5DD0283F-AA76-4585-8568-CACDEE5BB60F}" name="Facility Name _x000a_(§63.10(e)(3)(vi)(A) and §63.1981)" dataDxfId="182"/>
    <tableColumn id="3" xr3:uid="{33DDA144-F8FB-414E-A1D0-7033A98AFED1}" name="Address _x000a_(§63.10(e)(3)(vi)(A) and §63.1981)" dataDxfId="181"/>
    <tableColumn id="4" xr3:uid="{9B79713E-8DAC-42BA-AB11-3A461AE10E29}" name="Address 2 " dataDxfId="180"/>
    <tableColumn id="5" xr3:uid="{960995F2-AE81-46C3-BBF3-AB2FA37C63D9}" name="City _x000a_(§63.10(e)(3)(vi)(A) and §63.1981)" dataDxfId="179"/>
    <tableColumn id="6" xr3:uid="{0F05FCCD-8117-4973-BEBC-9256499AD2F8}" name="County" dataDxfId="178"/>
    <tableColumn id="7" xr3:uid="{F569F4D2-032A-4D82-92E7-2FE05895E484}" name="State_x000a_ Abbreviation _x000a_(§63.10(e)(3)(vi)(A)and §63.1981)_x000a_(Select from dropdown)" dataDxfId="177"/>
    <tableColumn id="8" xr3:uid="{EA4F4408-6F23-437B-8DE1-95D2240292A1}" name="Zip Code _x000a_(§63.10(e)(3)(vi)(A)and §63.1981)" dataDxfId="176"/>
    <tableColumn id="9" xr3:uid="{822A75B4-F397-4D8F-950C-732E2E75F8D0}" name="Responsible Agency Facility ID _x000a_(State Facility Identifier)" dataDxfId="175"/>
    <tableColumn id="11" xr3:uid="{EC2D2E40-3F7A-48F4-AAD3-A1018E16550B}" name="Beginning Date of Reporting Period  _x000a_(§63.10(e)(3)(vi)(C))" dataDxfId="174"/>
    <tableColumn id="12" xr3:uid="{57CBAEA0-655F-436E-BAD8-B9C9A7D4CDA7}" name="Ending Date of_x000a_ Reporting Period_x000a_(§63.10(e)(3)(vi)(C))" dataDxfId="173"/>
    <tableColumn id="10" xr3:uid="{A287EBCC-08E9-4F0D-9B45-B7BC987354C4}" name="If this is the initial report, and the initial performance test report was submitted to CDX, the name of the process unit, the date of the test, and the pollutants tested_x000a_(§63.1981(h))" dataDxfId="172"/>
    <tableColumn id="13" xr3:uid="{D00A7289-8A60-4DBD-B81A-954DA9EEF9ED}" name="Please enter any additional information." dataDxfId="171"/>
    <tableColumn id="14" xr3:uid="{E5FF3F14-4228-4378-823D-6F93D1858313}" name="Enter associated file name reference. " dataDxfId="170"/>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336FA27-17DF-4B0F-BF1F-E56FE538BFB5}" name="DeviationSummary1610" displayName="DeviationSummary1610" ref="B12:L223" totalsRowShown="0" headerRowDxfId="91" dataDxfId="89" headerRowBorderDxfId="90" tableBorderDxfId="88">
  <autoFilter ref="B12:L223" xr:uid="{F80DDCEB-4FE3-4CA6-A250-FB8752D5A475}"/>
  <tableColumns count="11">
    <tableColumn id="1" xr3:uid="{1F853D78-4591-420E-A9EB-3BE04BE32905}" name="Company Record No. _x000a_(Autocompleted)" dataDxfId="87"/>
    <tableColumn id="15" xr3:uid="{211BA3D9-1BD6-44BD-ACAC-E19FE2B29449}" name="Regulated Operation_x000a_(§63.10(e)(3)(vi)(D))_x000a_(Autocompleted)" dataDxfId="86"/>
    <tableColumn id="3" xr3:uid="{DB6AB45C-82A8-4AD6-8B08-CC5A244EE68B}" name="Monitoring Equipment Manufacturer and Model Number_x000a_(§63.10(e)(3)(vi)(F))_x000a_(Autocompleted)" dataDxfId="85"/>
    <tableColumn id="2" xr3:uid="{7084D564-64E3-4088-AD5B-F7BA8BA0E1F4}" name="Total Source_x000a_Operating Time_x000a_(hours)_x000a_(§63.10(e)(3)(vi)(H))" dataDxfId="84"/>
    <tableColumn id="9" xr3:uid="{B1ADB985-EA89-4BDD-851C-B00CE362FBC0}" name="Total Duration of_x000a_ CMS Downtime (hours) _x000a_(§63.10(e)(3)(vi)(J))_x000a_(Autocalculated)" dataDxfId="83"/>
    <tableColumn id="10" xr3:uid="{DE9D3DFE-C08D-49CD-8FA2-75FBE7EE6938}" name="Total Duration of_x000a_ CMS Downtime as_x000a_ a per cent of Total_x000a_ Source Operating Time_x000a_(§63.10(e)(3)(vi)(J))_x000a_(Autocalculated)" dataDxfId="82" dataCellStyle="Percent">
      <calculatedColumnFormula>IF($E13="","",IF(F13=0,"N/A",F13/$E13))</calculatedColumnFormula>
    </tableColumn>
    <tableColumn id="34" xr3:uid="{CE94AF2A-F015-42F7-8FF9-2CB923CBB462}" name="Total Duration of Downtime Due_x000a_ to Monitoring Equipment_x000a_ Malfunction_x000a_(§63.10(e)(3)(vi)(J))_x000a_(Autocalculated)" dataDxfId="81"/>
    <tableColumn id="33" xr3:uid="{61586223-DE6D-4564-B467-1D1DD0E9022C}" name="Total Duration of Downtime_x000a_ Due to Nonmonitoring Equipment Malfunction_x000a_(§63.10(e)(3)(vi)(J))_x000a_(Autocalculated)" dataDxfId="80"/>
    <tableColumn id="32" xr3:uid="{408C0BF6-67E8-40E7-96CF-619594E417C4}" name="Total Duration of Downtime_x000a_ Due to Quality Assurance/Quality Control Calibrations_x000a_(§63.10(e)(3)(vi)(J))_x000a_(Autocalculated)" dataDxfId="79"/>
    <tableColumn id="31" xr3:uid="{15B2A8BD-AA0C-48CD-AFF0-8BB7C36B132C}" name="Total Duration of Downtime _x000a_Due to Other Known _x000a_Causes_x000a_(§63.10(e)(3)(vi)(J))_x000a_(Autocalculated)" dataDxfId="78"/>
    <tableColumn id="30" xr3:uid="{242AE81E-C323-4641-920D-D9D93BEEEBED}" name="Total Duration of Downtime _x000a_Due to Other Unknown_x000a_ Causes_x000a_(§63.10(e)(3)(vi)(J))_x000a_(Autocalculated)" dataDxfId="77"/>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B8BA35-2B87-4B15-990F-431BE99CDA98}" name="LimitDeviations91012155" displayName="LimitDeviations91012155" ref="B12:E500" totalsRowShown="0" headerRowDxfId="76" dataDxfId="74" headerRowBorderDxfId="75" tableBorderDxfId="73">
  <autoFilter ref="B12:E500" xr:uid="{1E71F6BE-2555-4EE2-974E-C54F17A48245}"/>
  <tableColumns count="4">
    <tableColumn id="1" xr3:uid="{27EAE859-B16C-4EC7-9F1F-3856F89FBDA3}" name="Company Record No. _x000a_(Select from dropdown)" dataDxfId="72">
      <calculatedColumnFormula>IF(#REF!="","",COUNT(#REF!)-COUNT(#REF!))</calculatedColumnFormula>
    </tableColumn>
    <tableColumn id="2" xr3:uid="{5261987F-FB3B-408A-94AD-C81834B8C8A9}" name="Well or Collection System Name_x000a_(Optional)" dataDxfId="71"/>
    <tableColumn id="13" xr3:uid="{9EC3CE39-8B40-44C3-9FBA-5298C84D8889}" name="Date Of Installation Of Well Or Collection System Expansion_x000a_(§63.1981(h)(6))" dataDxfId="70"/>
    <tableColumn id="12" xr3:uid="{D6590C2A-DFBE-41FB-9021-0B01DA899E1F}" name="Latitude and Longitude Of Well Or Collection System Expansion or Name of Attached File Indicating the Location_x000a_(§63.1981(h)(6))" dataDxfId="69"/>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F200C1B-5B0D-4C5A-BA45-C0E91B14CB6D}" name="LimitDeviations9101214" displayName="LimitDeviations9101214" ref="B12:D500" totalsRowShown="0" headerRowDxfId="68" dataDxfId="66" headerRowBorderDxfId="67" tableBorderDxfId="65">
  <autoFilter ref="B12:D500" xr:uid="{BF200C1B-5B0D-4C5A-BA45-C0E91B14CB6D}"/>
  <tableColumns count="3">
    <tableColumn id="1" xr3:uid="{CDA34534-9E8E-420F-9FDC-41D614910C4D}" name="Company Record No. _x000a_(Select from dropdown)" dataDxfId="64">
      <calculatedColumnFormula>IF(#REF!="","",COUNT(#REF!)-COUNT(#REF!))</calculatedColumnFormula>
    </tableColumn>
    <tableColumn id="10" xr3:uid="{F12E1595-E901-4485-99FE-11E74DE18D6F}" name="Regulated Operation" dataDxfId="63"/>
    <tableColumn id="14" xr3:uid="{8DDF0DC5-A38A-4F2E-9FBF-B1D603FD9FA2}" name="If Showing Compliance With §63.1958(c)(1), Provide Name of Attached PDF File With Operational Statement_x000a_(§63.1981(h)(1)(ii))" dataDxfId="6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7ABC623-98BA-4F1B-9790-11AA0BE61695}" name="LimitDeviations910121419" displayName="LimitDeviations910121419" ref="B12:E500" totalsRowShown="0" headerRowDxfId="61" dataDxfId="59" headerRowBorderDxfId="60" tableBorderDxfId="58">
  <autoFilter ref="B12:E500" xr:uid="{BF200C1B-5B0D-4C5A-BA45-C0E91B14CB6D}"/>
  <tableColumns count="4">
    <tableColumn id="1" xr3:uid="{6399B79B-459A-47E2-8B48-D13A14C899A1}" name="Company Record No. _x000a_(Select from dropdown)" dataDxfId="57">
      <calculatedColumnFormula>IF(#REF!="","",COUNT(#REF!)-COUNT(#REF!))</calculatedColumnFormula>
    </tableColumn>
    <tableColumn id="10" xr3:uid="{F17F3073-AFEE-49CF-BDCF-5D0681094AB4}" name="Regulated Operation" dataDxfId="56"/>
    <tableColumn id="2" xr3:uid="{286FD5A9-B898-4300-9518-9BCE6EE8BA36}" name=" Site Specific Treatment System Parameters in §63.1961(g)_x000a_(§63.1981(h)(1)(iii))" dataDxfId="55"/>
    <tableColumn id="9" xr3:uid="{FC08B285-E18A-4A46-9201-D74B0D63375A}" name="Number of Times That §63.1961(g) Site Specific Treatment System Parameters Were Exceeded _x000a_(§63.1981(h)(1)(iii))" dataDxfId="5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38BE91C-2050-4954-9B3D-21EC0E743585}" name="LimitDeviations91012151817" displayName="LimitDeviations91012151817" ref="B12:O1023" totalsRowShown="0" headerRowDxfId="53" dataDxfId="51" headerRowBorderDxfId="52" tableBorderDxfId="50">
  <autoFilter ref="B12:O1023" xr:uid="{C0FDD86E-52CA-4821-866A-1856C86C0811}"/>
  <tableColumns count="14">
    <tableColumn id="1" xr3:uid="{DE9D1625-97F0-4BFA-AB25-D2E83AC5A679}" name="Company Record No. _x000a_(Select from dropdown)" dataDxfId="49">
      <calculatedColumnFormula>IF(#REF!="","",COUNT(#REF!)-COUNT(#REF!))</calculatedColumnFormula>
    </tableColumn>
    <tableColumn id="10" xr3:uid="{5FFAA7B9-7E76-41E5-9E49-C6F7BF1FBDFF}" name="Regulated Operation" dataDxfId="48"/>
    <tableColumn id="3" xr3:uid="{3343CFDE-F321-4DE1-B682-CD86912FF55E}" name="If Required to Conduct Enhanced Monitoring, the Well Identifier for Each Point That Was Monitored_x000a_(§63.1981(h)(8)(i))" dataDxfId="47"/>
    <tableColumn id="4" xr3:uid="{D15393B9-7652-48AF-9EF9-3966A8DEF919}" name="If Required to Conduct Enhanced Monitoring, Date That Each Point Was Monitored _x000a_(§63.1981(h)(8)(i))" dataDxfId="46"/>
    <tableColumn id="2" xr3:uid="{71304224-2CE1-4066-8286-E73FCF990B50}" name="If Required to Conduct Enhanced Monitoring, Time That Each Point Was Monitored _x000a_(§63.1981(h)(8)(i))" dataDxfId="45"/>
    <tableColumn id="23" xr3:uid="{4B19F362-063D-41D3-A3ED-E4ADEBA4386B}" name="If Required to Conduct Enhanced Monitoring, the Oxygen Concentration for Each Point That Was Monitored _x000a_(%)_x000a_(§63.1981(h)(8)(i))" dataDxfId="44"/>
    <tableColumn id="22" xr3:uid="{E1234AFB-5DAC-4A65-B122-45BCC3116399}" name="If Required to Conduct Enhanced Monitoring, the Wellhead Temperature (Including Units of Measure) for Each Point That Was Monitored_x000a_(§63.1981(h)(8)(i))" dataDxfId="43"/>
    <tableColumn id="20" xr3:uid="{2AF09DED-0F5E-4D9A-B057-AA1EBBA0575F}" name="If Required to Conduct Enhanced Monitoring, the Methane Concentration (Including Units of Measure)  for Each Point That Was Monitored_x000a_(§63.1981(h)(8)(i))" dataDxfId="42"/>
    <tableColumn id="19" xr3:uid="{65CBA5E8-E411-4F66-BF95-108ED15B1513}" name="If Required to Conduct Enhanced Monitoring, the Carbon Monoxide Concentration  (Including Units of Measure)  for Each Point That Was Monitored_x000a_(§63.1981(h)(8)(i))" dataDxfId="41"/>
    <tableColumn id="24" xr3:uid="{DBE65EE8-4DEB-4763-ACC0-3BA9C205E86F}" name="If Required to Conduct Enhanced Monitoring, the Name of the Attached PDF File That Contains the Summary Trend Analysis for Each Monitored Well_x000a_(§63.1981(h)(8)(ii))" dataDxfId="40"/>
    <tableColumn id="25" xr3:uid="{E2AED9EE-0925-4FB1-8BA7-D230DC4A1B03}" name="Date of Each Visual Observation_x000a_(§63.1981(h)(8)(iii))" dataDxfId="39"/>
    <tableColumn id="26" xr3:uid="{D40F258C-1553-4D9A-A15B-7385572FE5BE}" name="Time of Each Visual Observation   (§63.1981(h)(8)(iii))" dataDxfId="38"/>
    <tableColumn id="28" xr3:uid="{D3DD39B2-FD39-46DB-9164-1F9EB81399B4}" name="Last and First Name of Visual Observation Reader_x000a_(§63.1981(h)(8)(iii))" dataDxfId="37"/>
    <tableColumn id="27" xr3:uid="{DF3DD587-F172-4D19-8102-A4280B995950}" name="Name of the Attached PDF File That Contains Visual Observation Description of Findings_x000a_(§63.1981(h)(8)(iii))" dataDxfId="36"/>
  </tableColumns>
  <tableStyleInfo name="TableStyleLight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156545-33A6-4F8A-8EDB-BB6009F85442}" name="LimitDeviations910121518173" displayName="LimitDeviations910121518173" ref="B12:I1023" totalsRowShown="0" headerRowDxfId="35" dataDxfId="33" headerRowBorderDxfId="34" tableBorderDxfId="32">
  <autoFilter ref="B12:I1023" xr:uid="{C0FDD86E-52CA-4821-866A-1856C86C0811}"/>
  <tableColumns count="8">
    <tableColumn id="1" xr3:uid="{C9A1BD51-8C50-4009-B189-6983BC76BBF1}" name="Company Record No. _x000a_(Select from dropdown)" dataDxfId="31">
      <calculatedColumnFormula>IF(#REF!="","",COUNT(#REF!)-COUNT(#REF!))</calculatedColumnFormula>
    </tableColumn>
    <tableColumn id="10" xr3:uid="{CCBAD6E2-B0A6-4987-A3DE-95A202E2FA76}" name="Regulated Operation" dataDxfId="30"/>
    <tableColumn id="3" xr3:uid="{598FE69F-356C-4612-8255-700B98525B1F}" name="If Required to Conduct Enhanced Monitoring, the Well Identifier for Each Point That Was Monitored_x000a_(§63.1981(h)(8)(i))" dataDxfId="29"/>
    <tableColumn id="4" xr3:uid="{91D51B70-59EE-46A8-B2AE-62FD12B77214}" name="If Required to Conduct Enhanced Monitoring, Date That Each Point Was Monitored _x000a_(§63.1981(h)(8)(i))" dataDxfId="28"/>
    <tableColumn id="2" xr3:uid="{755A518D-1161-4BEA-9E03-6A8A271C976B}" name="If Required to Conduct Enhanced Monitoring, Time That Each Point Was Monitored _x000a_(§63.1981(h)(8)(i))" dataDxfId="27"/>
    <tableColumn id="22" xr3:uid="{4CD3BF71-4381-442D-928E-B2878A5A7EE3}" name="If Required to Conduct Enhanced Monitoring, the Downwell Temperature Nominal Depth for Each Point That Was Monitored_x000a_(feet)_x000a_(§63.1981(h)(8)(i))" dataDxfId="26"/>
    <tableColumn id="21" xr3:uid="{2AC0AC84-7E97-47FB-B8C1-EC4B98A28C1F}" name="If Required to Conduct Enhanced Monitoring, the Downwell Temperature for Each Point That Was Monitored_x000a_(§63.1981(h)(8)(i))" dataDxfId="25"/>
    <tableColumn id="20" xr3:uid="{24A49549-9460-46BB-ABC6-36A5A50A06F9}" name="If Required to Conduct Enhanced Monitoring, the Downwell Temperature Units of Measure for Each Point That Was Monitored_x000a_(§63.1981(h)(8)(i))_x000a_(Select from Dropdown)" dataDxfId="24"/>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E71F6BE-2555-4EE2-974E-C54F17A48245}" name="LimitDeviations9101215" displayName="LimitDeviations9101215" ref="B12:E1023" totalsRowShown="0" headerRowDxfId="23" dataDxfId="21" headerRowBorderDxfId="22" tableBorderDxfId="20">
  <autoFilter ref="B12:E1023" xr:uid="{1E71F6BE-2555-4EE2-974E-C54F17A48245}"/>
  <tableColumns count="4">
    <tableColumn id="1" xr3:uid="{0BE34FEB-D1ED-4D8C-9A3D-7921291BB6A7}" name="Company Record No. _x000a_(Select from dropdown)" dataDxfId="19">
      <calculatedColumnFormula>IF(#REF!="","",COUNT(#REF!)-COUNT(#REF!))</calculatedColumnFormula>
    </tableColumn>
    <tableColumn id="10" xr3:uid="{03F77F5F-FACA-4DA6-B3B0-F7BF30A8827C}" name="Regulated Operation" dataDxfId="18"/>
    <tableColumn id="4" xr3:uid="{7A1EEEC9-B169-4917-9D74-65F29C406820}" name="Description of Periods When the Gas Stream Was Diverted Through a Bypass Line Or an Indication of Bypass Occurred Or When the Control Device or Treatment System Was Not Operating or Collection System Not Operating_x000a_(§63.1981(h)(2) or (3) and (4))" dataDxfId="17"/>
    <tableColumn id="2" xr3:uid="{4E43D22A-8A15-49E6-86E5-A18242352334}" name="Duration of Periods When the Gas Stream Was Diverted Through a Bypass Line Or an Indication of Bypass Occurred Or When the Control Device or Treatment System Was Not Operating_x000a_(§63.1981(h)(2) or (3))" dataDxfId="16"/>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69C4583-86FD-494A-9292-76B20B7994B8}" name="LimitDeviations910121518" displayName="LimitDeviations910121518" ref="B12:D500" totalsRowShown="0" headerRowDxfId="15" dataDxfId="13" headerRowBorderDxfId="14" tableBorderDxfId="12">
  <autoFilter ref="B12:D500" xr:uid="{1E71F6BE-2555-4EE2-974E-C54F17A48245}"/>
  <tableColumns count="3">
    <tableColumn id="1" xr3:uid="{47A2BD03-53A0-483F-AE6C-E5B9928AA789}" name="Company Record No. _x000a_(Select from dropdown)" dataDxfId="11">
      <calculatedColumnFormula>IF(#REF!="","",COUNT(#REF!)-COUNT(#REF!))</calculatedColumnFormula>
    </tableColumn>
    <tableColumn id="10" xr3:uid="{4FE47FE1-A80A-452C-A722-527C2B9E3218}" name="Regulated Operation" dataDxfId="10"/>
    <tableColumn id="9" xr3:uid="{6E29D62B-F4DE-4391-A92E-35654AEA43B2}" name="Name of Attached PDF file That Contains Corrective Action Analysis (including Root Cause Analysis and Corrective Actions)_x000a_(§63.1981(h)(7))" dataDxfId="9"/>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130F7E3-5C36-451C-AABF-935D92B315D6}" name="Table10" displayName="Table10" ref="A3:C13" totalsRowShown="0" headerRowDxfId="8" dataDxfId="6" headerRowBorderDxfId="7" tableBorderDxfId="5" totalsRowBorderDxfId="4">
  <autoFilter ref="A3:C13" xr:uid="{27116F3F-995C-45AD-A3D0-9582C914ACFC}"/>
  <tableColumns count="3">
    <tableColumn id="1" xr3:uid="{82ECD140-D2E2-42E8-B902-DA583BB7968D}" name="Revision Number" dataDxfId="3"/>
    <tableColumn id="2" xr3:uid="{58CCDFD3-BB03-40CA-9CD9-873D62689B8F}" name="Date" dataDxfId="2"/>
    <tableColumn id="3" xr3:uid="{4DF362AD-73AF-4F7F-9A35-E21CF8AD3C25}" name="Revisions" dataDxfId="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11A15DE-5A07-492B-A860-4C8348842C60}" name="Table15" displayName="Table15" ref="G15:G25" totalsRowShown="0" headerRowDxfId="169">
  <autoFilter ref="G15:G25" xr:uid="{311A15DE-5A07-492B-A860-4C8348842C60}"/>
  <tableColumns count="1">
    <tableColumn id="1" xr3:uid="{04CAB088-DE93-49B9-9479-6C6D15DA80A0}" name="Limits"/>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20D069-B6D0-4F0B-B4CD-A7A3113F148C}" name="LimitDeviations910" displayName="LimitDeviations910" ref="B12:F500" totalsRowShown="0" headerRowDxfId="168" dataDxfId="166" headerRowBorderDxfId="167" tableBorderDxfId="165">
  <autoFilter ref="B12:F500" xr:uid="{E9FA0026-D2E8-4DEF-A213-502BB3847435}"/>
  <tableColumns count="5">
    <tableColumn id="1" xr3:uid="{EBCF1372-893C-4A59-A9F0-16F0CBF9A284}" name="Company Record No. _x000a_(Select from dropdown)" dataDxfId="164">
      <calculatedColumnFormula>IF(#REF!="","",COUNT(#REF!)-COUNT(#REF!))</calculatedColumnFormula>
    </tableColumn>
    <tableColumn id="10" xr3:uid="{C0592551-6B16-41C9-B123-1B7DA32591DD}" name="Brief Description of Process Unit_x000a_(§63.10(e)(3)(vi)(D))" dataDxfId="163"/>
    <tableColumn id="4" xr3:uid="{111C46B3-30CB-4D01-93D9-E94E9EBB3423}" name="Monitoring Equipment Manufacturer and Model Number_x000a_(§63.10(e)(3)(vi)(F))" dataDxfId="162"/>
    <tableColumn id="2" xr3:uid="{8E2AD60B-8D41-4426-813B-9E071D472102}" name="Date of Latest CMS Certification or Audit_x000a_(§63.10(e)(3)(vi)(G))" dataDxfId="161"/>
    <tableColumn id="3" xr3:uid="{6CEF438A-D333-4CB1-B4AB-0247CBC7F523}" name="Identification of Hazardous Air Pollutant Monitored_x000a_(§63.10(e)(3)(vi)(B))" dataDxfId="160"/>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66112B-9A13-493F-A59B-E12200D0ECFB}" name="Table26" displayName="Table26" ref="B12:C33" totalsRowShown="0" headerRowDxfId="159" headerRowBorderDxfId="158" tableBorderDxfId="157">
  <autoFilter ref="B12:C33" xr:uid="{9CBE6517-8706-40A9-9203-58FD378DA12E}"/>
  <tableColumns count="2">
    <tableColumn id="1" xr3:uid="{223A6D00-23EF-4F03-9111-3BBFED5D7EFC}" name="Company Record No._x000a_(Select from dropdown)" dataDxfId="156"/>
    <tableColumn id="2" xr3:uid="{D819E46D-2911-412B-AA19-3988E76F5F1A}" name="Description of any changes to CMS, processes, or controls which have occurred since the last reporting period_x000a_(§63.10(e)(3)(vi)(K))" dataDxfId="15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AA292DB-CB2B-480D-980B-D8C67D423EAF}" name="DeviationSummary20" displayName="DeviationSummary20" ref="B12:M2023" totalsRowShown="0" headerRowDxfId="154" dataDxfId="152" headerRowBorderDxfId="153" tableBorderDxfId="151">
  <autoFilter ref="B12:M2023" xr:uid="{E418BAD5-77F8-4300-A4AE-A4E6EC47D205}"/>
  <tableColumns count="12">
    <tableColumn id="1" xr3:uid="{A57B3A7B-87BC-47E4-B567-2A3F17B5B4C5}" name="Company Record No._x000a_(Select from dropdown)" dataDxfId="150"/>
    <tableColumn id="15" xr3:uid="{B0EE4CA4-2EFD-431D-88E1-787516617668}" name="Regulated Operation_x000a_(§63.1981(h)(1)) " dataDxfId="149"/>
    <tableColumn id="9" xr3:uid="{BAE21E87-404F-4A24-BE3A-A09C7CD815CC}" name="Parameter Exceeded_x000a_(§63.1981(h)(1)) _x000a_(Select from dropdown)" dataDxfId="148"/>
    <tableColumn id="14" xr3:uid="{FC416148-9280-4DE6-A0E9-3EFAADA89559}" name="Starting Date Parameter Exceeded (§63.1981(h)(1))" dataDxfId="147"/>
    <tableColumn id="13" xr3:uid="{5B730913-DF7C-47AC-AFFF-1BCDEFF4C565}" name="Starting Time Parameter Exceeded (§63.1981(h)(1))" dataDxfId="146"/>
    <tableColumn id="12" xr3:uid="{10338903-0FCE-4CB9-9DE2-02950807E5C1}" name="Ending Date Parameter Exceeded (§63.1981(h)(1))" dataDxfId="145"/>
    <tableColumn id="11" xr3:uid="{58AE3C5C-A9DE-49AB-9E77-2D204861D67B}" name="Ending Time Parameter Exceeded (§63.1981(h)(1))" dataDxfId="144"/>
    <tableColumn id="3" xr3:uid="{9BFCE393-D6C3-4092-8AA5-03375DEDAD9D}" name="Duration of Parameter Exceedance _x000a_(hours) _x000a_(§63.1981(h)(1))_x000a_(Autocalculated or manual entry)" dataDxfId="143"/>
    <tableColumn id="2" xr3:uid="{B4E9920B-862F-48D0-BFC1-B6E39AB09ADA}" name="For each exceedance of the §63.1958(d) 500 ppm methane standard, provide the latitude of the location; use decimal degrees with at least five decimal places_x000a_(§63.1981(h)(5))" dataDxfId="142"/>
    <tableColumn id="4" xr3:uid="{CB19D515-15C9-4F97-B9D6-E1221ECC94FF}" name="For each exceedance of the §63.1958(d) 500 ppm methane standard, provide the longitude of the location; use decimal degrees with at least five decimal places _x000a_(§63.1982(h)(5))" dataDxfId="141"/>
    <tableColumn id="6" xr3:uid="{B58EB894-64F5-4AD6-B519-22A3A4342AC2}" name="For each exceedance of the §63.1958(d) 500 ppm methane standard, provide the concentration recorded._x000a_(ppm)_x000a_(§63.1982(h)(5))" dataDxfId="140"/>
    <tableColumn id="5" xr3:uid="{92EE34C0-6EFB-47DB-B896-C4608458FE6E}" name="Additional Information_x000a_(Optional)" dataDxfId="13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8A10553-A741-419F-AC1D-8C7CE0C39098}" name="DeviationSummary821" displayName="DeviationSummary821" ref="B12:E1000" totalsRowShown="0" headerRowDxfId="138" dataDxfId="136" headerRowBorderDxfId="137" tableBorderDxfId="135">
  <autoFilter ref="B12:E1000" xr:uid="{E418BAD5-77F8-4300-A4AE-A4E6EC47D205}"/>
  <tableColumns count="4">
    <tableColumn id="1" xr3:uid="{5F894789-94A5-481F-AF28-AF8FE76E6374}" name="Company Record No._x000a_(Autocompleted)" dataDxfId="134"/>
    <tableColumn id="15" xr3:uid="{A101814E-4EB1-44B0-A779-76D9DA1D626B}" name="Regulated Operation _x000a_(§63.1981(h)(1)) _x000a_(Autocompleted)" dataDxfId="133"/>
    <tableColumn id="9" xr3:uid="{7309453E-4C92-4581-8E31-DC4B6494BBE7}" name="Parameter Exceeded_x000a_(§63.1981(h)(1)) _x000a_(Autocompleted)" dataDxfId="132"/>
    <tableColumn id="11" xr3:uid="{160044A9-9398-4811-9481-62C1C67ED202}" name="Number of Exceedances_x000a_(§63.1981(h)(1)) _x000a_(Autocalculated)" dataDxfId="131"/>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A3BEE-AAA0-44F6-B974-D7A3F0546365}" name="DeviationSummary" displayName="DeviationSummary" ref="B12:J1023" totalsRowShown="0" headerRowDxfId="130" dataDxfId="128" headerRowBorderDxfId="129" tableBorderDxfId="127">
  <autoFilter ref="B12:J1023" xr:uid="{E418BAD5-77F8-4300-A4AE-A4E6EC47D205}"/>
  <tableColumns count="9">
    <tableColumn id="1" xr3:uid="{82487A05-9F46-436B-AB52-EE6B8F329F05}" name="Company Record No._x000a_(Select from dropdown)" dataDxfId="126"/>
    <tableColumn id="15" xr3:uid="{264CC2EC-6E2C-48F5-A1CD-24924BC68899}" name="Brief Description of the Process Unit _x000a_(§63.10(e)(3)(vi)(D)) " dataDxfId="125"/>
    <tableColumn id="9" xr3:uid="{F7318604-162C-4126-9D8B-ED4AD0766A0F}" name="Emission and Operating Parameter Limitation Deviated From _x000a_(§63.10(e)(3)(vi)(E)) _x000a_(Select from dropdown)" dataDxfId="124"/>
    <tableColumn id="14" xr3:uid="{98E70D69-CA28-44CB-B202-00AA94FFC1E7}" name="Starting Date Emission Limit or Operating Parameter Limit Exceeded (§§63.10(c)(7) and (8) and (e)(3)(viii))" dataDxfId="123"/>
    <tableColumn id="13" xr3:uid="{A90520B5-0561-4553-BA65-27D9BD6BFC78}" name="Starting Time Emission Limit or Operating Parameter Limit Exceeded (§§63.10(c)(7) and (8) and (e)(3)(viii))" dataDxfId="122"/>
    <tableColumn id="12" xr3:uid="{230C8763-3065-475A-9009-975C44775E14}" name="Ending Date Emission Limit or Operating Parameter Limit Exceeded (§§63.10(c)(7) and (8) and (e)(3)(viii))" dataDxfId="121"/>
    <tableColumn id="11" xr3:uid="{A9055AB5-45AA-41A4-B7E7-3B4C84E3DE6E}" name="Ending Time Emission Limit or Operating Parameter Limit Exceeded (§§63.10(c)(7) and (8) and (e)(3)(viii))" dataDxfId="120"/>
    <tableColumn id="3" xr3:uid="{7CEEA7D1-413C-4AE8-A886-428571D02316}" name="Duration of Excess Emissions or Process or Control System Parameter Exceedances_x000a_(hours) _x000a_(§63.10(e)(3)(vi)(I))_x000a_(Autocalculated or manual entry)" dataDxfId="119"/>
    <tableColumn id="5" xr3:uid="{372DF540-4210-40E2-88B2-FD097C172878}" name="Cause of Excess Emissions or Process or Control System Parameter Exceedances_x000a_(§63.10(e)(3)(vi)(I))_x000a_(Select from dropdown)" dataDxfId="11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2AA68E2-D147-4FCB-820B-7EF34623E81B}" name="DeviationSummary8" displayName="DeviationSummary8" ref="B12:M223" totalsRowShown="0" headerRowDxfId="117" dataDxfId="115" headerRowBorderDxfId="116" tableBorderDxfId="114">
  <autoFilter ref="B12:M223" xr:uid="{E418BAD5-77F8-4300-A4AE-A4E6EC47D205}"/>
  <tableColumns count="12">
    <tableColumn id="1" xr3:uid="{E43B0404-AB43-4E54-BA9A-B265265C6858}" name="Company Record No._x000a_(Autocompleted)" dataDxfId="113"/>
    <tableColumn id="15" xr3:uid="{3537D4EB-AD63-4BB5-964F-453A8BC2A37B}" name="Regulated Operation _x000a_(§63.10(e)(3)(vi)(D))_x000a_(Autocompleted)" dataDxfId="112"/>
    <tableColumn id="9" xr3:uid="{BA233269-940F-4D0A-BDD5-CFF0475485D9}" name="Emission and Operating Parameter Limitation Deviated From _x000a_(§63.10(e)(3)(vi)(E))_x000a_(Autocompleted)" dataDxfId="111"/>
    <tableColumn id="2" xr3:uid="{57D3BFE8-9756-42E2-B1E3-2B80F8E46C62}" name="Total Source_x000a_Operating Time _x000a_(hours)_x000a_(§63.10(e)(3)(vi)(H))" dataDxfId="110"/>
    <tableColumn id="11" xr3:uid="{2620EC6A-A517-43A0-BBFE-52BABB7D0215}" name="Number of Deviations from an Emission or Operating Limit_x000a_(Autocalculated)" dataDxfId="109"/>
    <tableColumn id="3" xr3:uid="{4BC57B80-7AD0-4923-9826-E55280A024EA}" name="Total Duration of _x000a_Deviation from _x000a_Emission or Operating Limit _x000a_(hours) _x000a_(§63.10(e)(3)(vi)(I))_x000a_(Autocalculated)" dataDxfId="108"/>
    <tableColumn id="4" xr3:uid="{C45035E3-FC58-4D5E-9E53-D6FBBBCAB7B3}" name="Total Duration of _x000a_Deviation from_x000a_Emission or Operating Limit as a _x000a_per cent of _x000a_Total Source Operating Time _x000a_(§63.10(e)(3)(vi)(I))_x000a_(Autocalculated)" dataDxfId="107" dataCellStyle="Percent">
      <calculatedColumnFormula>IF($E13="","",IF(G13=0,"N/A",G13/$E13))</calculatedColumnFormula>
    </tableColumn>
    <tableColumn id="8" xr3:uid="{AC18EB16-8A47-4C95-BBB7-49698706F847}" name="Total Duration of Deviation from _x000a_Emission or Operating Limit Due to Startup/Shutdown_x000a_(hours)  _x000a_(§63.10(e)(3)(vi)(I))_x000a_(Autocalculated)" dataDxfId="106" dataCellStyle="Percent"/>
    <tableColumn id="5" xr3:uid="{7B595E52-DD03-4770-88C7-6B559C375406}" name="Total Duration of Deviation from _x000a_Emission or Operating Limit Due to Control Equipment Problems _x000a_(hours)  _x000a_(§63.10(e)(3)(vi)(I))_x000a_(Autocalculated)" dataDxfId="105"/>
    <tableColumn id="6" xr3:uid="{7855669C-8BF3-412D-9626-E6D7DB134663}" name="Total Duration of Deviation from_x000a_Emission or Operating Limit Due to _x000a_Process Problems _x000a_(hours)  _x000a_(§63.10(e)(3)(vi)(I))_x000a_(Autocalculated)" dataDxfId="104"/>
    <tableColumn id="7" xr3:uid="{013EB7BB-3842-47EF-A8CC-C66AF513487A}" name="Total Duration of Deviation from _x000a_Emission or Operating Limit Due to Other Known Causes _x000a_(hours)  _x000a_(§63.10(e)(3)(vi)(I))_x000a_(Autocalculated)" dataDxfId="103"/>
    <tableColumn id="10" xr3:uid="{7393F3D1-9D32-4A62-9A98-2146161353D5}" name="Total Duration of Deviation from Emission or Operating Limit Due to Other Unknown Causes  (hours)  _x000a_(§63.10(e)(3)(vi)(I))_x000a_(Autocalculated)" dataDxfId="10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F17C4B4-E061-4A2E-9B89-03869F45C7D6}" name="DeviationSummary16" displayName="DeviationSummary16" ref="B12:G1023" totalsRowShown="0" headerRowDxfId="101" dataDxfId="99" headerRowBorderDxfId="100" tableBorderDxfId="98">
  <autoFilter ref="B12:G1023" xr:uid="{F80DDCEB-4FE3-4CA6-A250-FB8752D5A475}"/>
  <tableColumns count="6">
    <tableColumn id="1" xr3:uid="{AAF801A2-7B20-400B-A107-CFC403321DF3}" name="Company Record No. _x000a_(Autocompleted)" dataDxfId="97"/>
    <tableColumn id="15" xr3:uid="{1A4CEB1B-08F8-45A3-B8F3-981678346FDF}" name="Brief Description of Process Unit_x000a_(§63.10(e)(3)(vi)(D))_x000a_(Autocompleted)" dataDxfId="96"/>
    <tableColumn id="3" xr3:uid="{882B8ACC-BBCF-4C9E-A88E-59EB407259A2}" name="Monitoring Equipment Manufacturer and Model Number_x000a_(§63.10(e)(3)(vi)(F))_x000a_(Autocompleted)" dataDxfId="95"/>
    <tableColumn id="6" xr3:uid="{DE238878-DF96-4FF3-A3D8-B90B01F72B8F}" name="Company ID, Process Unit, and Monitoring Equipment Manufacturer and Model Number _x000a_(§63.10(e)(3)(vi)(F))_x000a_(Select from dropdown) " dataDxfId="94"/>
    <tableColumn id="9" xr3:uid="{4AD423DC-99A6-4559-937D-1607E4587D54}" name="Duration of_x000a_ CMS Downtime (hours) _x000a_(§63.10(e)(3)(vi)(J))" dataDxfId="93"/>
    <tableColumn id="34" xr3:uid="{F97180C6-CF89-4A14-A004-1C7DBA5641F0}" name="Cause of CMS Downtime_x000a_(§63.10(e)(3)(vi)(J) _x000a_(Select from dropdown)" dataDxfId="92"/>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C5332-005F-4E41-9A24-9F3C61BC2DDC}">
  <sheetPr>
    <tabColor theme="0"/>
  </sheetPr>
  <dimension ref="A1:R120"/>
  <sheetViews>
    <sheetView showGridLines="0" tabSelected="1" topLeftCell="B1" workbookViewId="0">
      <selection activeCell="B11" sqref="B11"/>
    </sheetView>
  </sheetViews>
  <sheetFormatPr defaultColWidth="0" defaultRowHeight="14.4" customHeight="1" zeroHeight="1" x14ac:dyDescent="0.35"/>
  <cols>
    <col min="1" max="1" width="15.54296875" hidden="1" customWidth="1"/>
    <col min="2" max="2" width="156" style="52" customWidth="1"/>
    <col min="3" max="4" width="10.90625" hidden="1" customWidth="1"/>
    <col min="5" max="5" width="9.08984375" hidden="1" customWidth="1"/>
    <col min="6" max="6" width="9.54296875" hidden="1" customWidth="1"/>
    <col min="7" max="16384" width="9.08984375" hidden="1"/>
  </cols>
  <sheetData>
    <row r="1" spans="1:17" s="3" customFormat="1" ht="26" x14ac:dyDescent="0.35">
      <c r="A1" s="1" t="s">
        <v>0</v>
      </c>
      <c r="B1" s="119" t="s">
        <v>0</v>
      </c>
      <c r="C1" s="2"/>
      <c r="D1" s="2"/>
      <c r="E1" s="2"/>
      <c r="F1" s="2"/>
      <c r="G1" s="2"/>
      <c r="H1"/>
    </row>
    <row r="2" spans="1:17" s="3" customFormat="1" ht="14.5" x14ac:dyDescent="0.35">
      <c r="A2" s="4" t="s">
        <v>1</v>
      </c>
      <c r="B2" s="6" t="s">
        <v>390</v>
      </c>
      <c r="C2" s="2"/>
      <c r="D2" s="2"/>
      <c r="E2" s="2"/>
      <c r="F2" s="2"/>
      <c r="G2" s="2"/>
      <c r="H2"/>
    </row>
    <row r="3" spans="1:17" s="3" customFormat="1" ht="14.5" x14ac:dyDescent="0.35">
      <c r="A3" s="6" t="s">
        <v>2</v>
      </c>
      <c r="B3" s="5" t="s">
        <v>391</v>
      </c>
      <c r="H3"/>
    </row>
    <row r="4" spans="1:17" s="3" customFormat="1" ht="14.5" x14ac:dyDescent="0.35">
      <c r="A4" s="6" t="s">
        <v>3</v>
      </c>
      <c r="B4" s="6" t="s">
        <v>438</v>
      </c>
      <c r="C4" s="9"/>
      <c r="D4" s="9"/>
      <c r="E4" s="9"/>
      <c r="F4" s="9"/>
      <c r="G4" s="9"/>
      <c r="H4"/>
    </row>
    <row r="5" spans="1:17" s="3" customFormat="1" ht="13.5" customHeight="1" x14ac:dyDescent="0.35">
      <c r="A5" s="6" t="s">
        <v>4</v>
      </c>
      <c r="B5" s="137">
        <v>45735</v>
      </c>
      <c r="C5" s="11"/>
      <c r="D5" s="11"/>
      <c r="E5" s="11"/>
      <c r="F5" s="11"/>
      <c r="G5" s="11"/>
      <c r="H5"/>
    </row>
    <row r="6" spans="1:17" s="3" customFormat="1" ht="38.4" customHeight="1" x14ac:dyDescent="0.35">
      <c r="A6" s="12"/>
      <c r="B6" s="120" t="s">
        <v>5</v>
      </c>
    </row>
    <row r="7" spans="1:17" s="3" customFormat="1" ht="31" x14ac:dyDescent="0.35">
      <c r="A7" s="12"/>
      <c r="B7" s="120" t="s">
        <v>223</v>
      </c>
    </row>
    <row r="8" spans="1:17" ht="14.5" x14ac:dyDescent="0.35">
      <c r="A8" s="12"/>
      <c r="B8" s="115" t="s">
        <v>392</v>
      </c>
      <c r="C8" s="14"/>
      <c r="D8" s="14"/>
      <c r="E8" s="14"/>
      <c r="F8" s="14"/>
      <c r="G8" s="14"/>
      <c r="H8" s="14"/>
      <c r="I8" s="14"/>
      <c r="J8" s="14"/>
      <c r="K8" s="14"/>
      <c r="L8" s="14"/>
      <c r="M8" s="14"/>
      <c r="N8" s="14"/>
      <c r="O8" s="14"/>
      <c r="P8" s="15"/>
      <c r="Q8" s="15"/>
    </row>
    <row r="9" spans="1:17" ht="78" x14ac:dyDescent="0.35">
      <c r="A9" s="12"/>
      <c r="B9" s="16" t="s">
        <v>6</v>
      </c>
      <c r="C9" s="14"/>
      <c r="D9" s="14"/>
      <c r="E9" s="14"/>
      <c r="F9" s="14"/>
      <c r="G9" s="14"/>
      <c r="H9" s="14"/>
      <c r="I9" s="14"/>
      <c r="J9" s="14"/>
      <c r="K9" s="14"/>
      <c r="L9" s="14"/>
      <c r="M9" s="14"/>
      <c r="N9" s="14"/>
      <c r="O9" s="14"/>
      <c r="P9" s="15"/>
      <c r="Q9" s="15"/>
    </row>
    <row r="10" spans="1:17" ht="39" x14ac:dyDescent="0.35">
      <c r="A10" s="12"/>
      <c r="B10" s="16" t="s">
        <v>393</v>
      </c>
      <c r="C10" s="14"/>
      <c r="D10" s="14"/>
      <c r="E10" s="14"/>
      <c r="F10" s="14"/>
      <c r="G10" s="14"/>
      <c r="H10" s="14"/>
      <c r="I10" s="14"/>
      <c r="J10" s="14"/>
      <c r="K10" s="14"/>
      <c r="L10" s="14"/>
      <c r="M10" s="14"/>
      <c r="N10" s="14"/>
      <c r="O10" s="14"/>
      <c r="P10" s="15"/>
      <c r="Q10" s="15"/>
    </row>
    <row r="11" spans="1:17" ht="78" x14ac:dyDescent="0.35">
      <c r="A11" s="12"/>
      <c r="B11" s="16" t="s">
        <v>7</v>
      </c>
      <c r="C11" s="17"/>
      <c r="D11" s="17"/>
      <c r="E11" s="17"/>
      <c r="F11" s="17"/>
      <c r="G11" s="17"/>
      <c r="H11" s="17"/>
      <c r="I11" s="17"/>
      <c r="J11" s="17"/>
      <c r="K11" s="17"/>
      <c r="L11" s="17"/>
      <c r="M11" s="17"/>
      <c r="N11" s="17"/>
      <c r="O11" s="17"/>
      <c r="P11" s="17"/>
      <c r="Q11" s="17"/>
    </row>
    <row r="12" spans="1:17" s="16" customFormat="1" ht="52" x14ac:dyDescent="0.35">
      <c r="B12" s="112" t="s">
        <v>8</v>
      </c>
    </row>
    <row r="13" spans="1:17" s="18" customFormat="1" ht="65" x14ac:dyDescent="0.35">
      <c r="B13" s="112" t="s">
        <v>9</v>
      </c>
    </row>
    <row r="14" spans="1:17" s="18" customFormat="1" ht="65" x14ac:dyDescent="0.35">
      <c r="B14" s="112" t="s">
        <v>10</v>
      </c>
    </row>
    <row r="15" spans="1:17" s="18" customFormat="1" ht="78" x14ac:dyDescent="0.35">
      <c r="B15" s="16" t="s">
        <v>11</v>
      </c>
    </row>
    <row r="16" spans="1:17" s="18" customFormat="1" ht="65" x14ac:dyDescent="0.35">
      <c r="B16" s="16" t="s">
        <v>345</v>
      </c>
    </row>
    <row r="17" spans="1:18" ht="156" x14ac:dyDescent="0.35">
      <c r="A17" s="12"/>
      <c r="B17" s="112" t="s">
        <v>414</v>
      </c>
      <c r="C17" s="17"/>
      <c r="D17" s="17"/>
      <c r="E17" s="17"/>
      <c r="F17" s="17"/>
      <c r="G17" s="17"/>
      <c r="H17" s="17"/>
      <c r="I17" s="17"/>
      <c r="J17" s="17"/>
      <c r="K17" s="17"/>
      <c r="L17" s="17"/>
      <c r="M17" s="17"/>
      <c r="N17" s="17"/>
      <c r="O17" s="17"/>
      <c r="P17" s="17"/>
      <c r="Q17" s="17"/>
    </row>
    <row r="18" spans="1:18" ht="39" x14ac:dyDescent="0.35">
      <c r="A18" s="19"/>
      <c r="B18" s="113" t="s">
        <v>12</v>
      </c>
      <c r="C18" s="19"/>
      <c r="D18" s="19"/>
      <c r="E18" s="19"/>
      <c r="F18" s="19"/>
      <c r="G18" s="19"/>
      <c r="H18" s="19"/>
      <c r="I18" s="19"/>
      <c r="J18" s="19"/>
      <c r="K18" s="19"/>
      <c r="L18" s="19"/>
      <c r="M18" s="19"/>
      <c r="N18" s="19"/>
      <c r="O18" s="19"/>
      <c r="P18" s="18"/>
      <c r="Q18" s="18"/>
      <c r="R18" s="19"/>
    </row>
    <row r="19" spans="1:18" ht="26" x14ac:dyDescent="0.35">
      <c r="A19" s="19"/>
      <c r="B19" s="114" t="s">
        <v>13</v>
      </c>
      <c r="C19" s="19"/>
      <c r="D19" s="19"/>
      <c r="E19" s="19"/>
      <c r="F19" s="19"/>
      <c r="G19" s="19"/>
      <c r="H19" s="19"/>
      <c r="I19" s="19"/>
      <c r="J19" s="19"/>
      <c r="K19" s="19"/>
      <c r="L19" s="19"/>
      <c r="M19" s="19"/>
      <c r="N19" s="19"/>
      <c r="O19" s="19"/>
      <c r="P19" s="18"/>
      <c r="Q19" s="18"/>
      <c r="R19" s="19"/>
    </row>
    <row r="20" spans="1:18" ht="26" x14ac:dyDescent="0.35">
      <c r="A20" s="19"/>
      <c r="B20" s="16" t="s">
        <v>14</v>
      </c>
      <c r="C20" s="19"/>
      <c r="D20" s="19"/>
      <c r="E20" s="19"/>
      <c r="F20" s="19"/>
      <c r="G20" s="19"/>
      <c r="H20" s="19"/>
      <c r="I20" s="19"/>
      <c r="J20" s="19"/>
      <c r="K20" s="19"/>
      <c r="L20" s="19"/>
      <c r="M20" s="19"/>
      <c r="N20" s="19"/>
      <c r="O20" s="19"/>
      <c r="P20" s="18"/>
      <c r="Q20" s="18"/>
      <c r="R20" s="19"/>
    </row>
    <row r="21" spans="1:18" ht="26" x14ac:dyDescent="0.35">
      <c r="A21" s="19"/>
      <c r="B21" s="113" t="s">
        <v>394</v>
      </c>
      <c r="C21" s="19"/>
      <c r="D21" s="19"/>
      <c r="E21" s="19"/>
      <c r="F21" s="19"/>
      <c r="G21" s="19"/>
      <c r="H21" s="19"/>
      <c r="I21" s="19"/>
      <c r="J21" s="19"/>
      <c r="K21" s="19"/>
      <c r="L21" s="19"/>
      <c r="M21" s="19"/>
      <c r="N21" s="19"/>
      <c r="O21" s="19"/>
      <c r="P21" s="18"/>
      <c r="Q21" s="18"/>
      <c r="R21" s="19"/>
    </row>
    <row r="22" spans="1:18" ht="15" hidden="1" customHeight="1" x14ac:dyDescent="0.35">
      <c r="A22" s="19"/>
      <c r="B22" s="19"/>
      <c r="C22" s="19"/>
      <c r="D22" s="19"/>
      <c r="E22" s="19"/>
      <c r="F22" s="19"/>
      <c r="G22" s="19"/>
      <c r="H22" s="19"/>
      <c r="I22" s="19"/>
      <c r="J22" s="19"/>
      <c r="K22" s="19"/>
      <c r="L22" s="19"/>
      <c r="M22" s="19"/>
      <c r="N22" s="19"/>
      <c r="O22" s="19"/>
      <c r="P22" s="18"/>
      <c r="Q22" s="18"/>
      <c r="R22" s="19"/>
    </row>
    <row r="23" spans="1:18" ht="15" hidden="1" customHeight="1" x14ac:dyDescent="0.35">
      <c r="A23" s="19"/>
      <c r="B23" s="19"/>
      <c r="C23" s="19"/>
      <c r="D23" s="19"/>
      <c r="E23" s="19"/>
      <c r="F23" s="19"/>
      <c r="G23" s="19"/>
      <c r="H23" s="19"/>
      <c r="I23" s="19"/>
      <c r="J23" s="19"/>
      <c r="K23" s="19"/>
      <c r="L23" s="19"/>
      <c r="M23" s="19"/>
      <c r="N23" s="19"/>
      <c r="O23" s="19"/>
      <c r="P23" s="18"/>
      <c r="Q23" s="18"/>
      <c r="R23" s="19"/>
    </row>
    <row r="24" spans="1:18" ht="15" hidden="1" customHeight="1" x14ac:dyDescent="0.35">
      <c r="A24" s="19"/>
      <c r="B24" s="19"/>
      <c r="C24" s="19"/>
      <c r="D24" s="19"/>
      <c r="E24" s="19"/>
      <c r="F24" s="19"/>
      <c r="G24" s="19"/>
      <c r="H24" s="19"/>
      <c r="I24" s="19"/>
      <c r="J24" s="19"/>
      <c r="K24" s="19"/>
      <c r="L24" s="19"/>
      <c r="M24" s="19"/>
      <c r="N24" s="19"/>
      <c r="O24" s="19"/>
      <c r="P24" s="18"/>
      <c r="Q24" s="18"/>
      <c r="R24" s="19"/>
    </row>
    <row r="25" spans="1:18" ht="15" hidden="1" customHeight="1" x14ac:dyDescent="0.35">
      <c r="A25" s="19"/>
      <c r="B25" s="19"/>
      <c r="C25" s="19"/>
      <c r="D25" s="19"/>
      <c r="E25" s="19"/>
      <c r="F25" s="19"/>
      <c r="G25" s="19"/>
      <c r="H25" s="19"/>
      <c r="I25" s="19"/>
      <c r="J25" s="19"/>
      <c r="K25" s="19"/>
      <c r="L25" s="19"/>
      <c r="M25" s="19"/>
      <c r="N25" s="19"/>
      <c r="O25" s="19"/>
      <c r="P25" s="18"/>
      <c r="Q25" s="18"/>
      <c r="R25" s="19"/>
    </row>
    <row r="26" spans="1:18" ht="15" hidden="1" customHeight="1" x14ac:dyDescent="0.35">
      <c r="A26" s="19"/>
      <c r="B26" s="19"/>
      <c r="C26" s="19"/>
      <c r="D26" s="19"/>
      <c r="E26" s="19"/>
      <c r="F26" s="19"/>
      <c r="G26" s="19"/>
      <c r="H26" s="19"/>
      <c r="I26" s="19"/>
      <c r="J26" s="19"/>
      <c r="K26" s="19"/>
      <c r="L26" s="19"/>
      <c r="M26" s="19"/>
      <c r="N26" s="19"/>
      <c r="O26" s="19"/>
      <c r="P26" s="18"/>
      <c r="Q26" s="18"/>
      <c r="R26" s="19"/>
    </row>
    <row r="27" spans="1:18" ht="15" hidden="1" customHeight="1" x14ac:dyDescent="0.35">
      <c r="A27" s="19"/>
      <c r="B27" s="19"/>
      <c r="C27" s="19"/>
      <c r="D27" s="19"/>
      <c r="E27" s="19"/>
      <c r="F27" s="19"/>
      <c r="G27" s="19"/>
      <c r="H27" s="19"/>
      <c r="I27" s="19"/>
      <c r="J27" s="19"/>
      <c r="K27" s="19"/>
      <c r="L27" s="19"/>
      <c r="M27" s="19"/>
      <c r="N27" s="19"/>
      <c r="O27" s="19"/>
      <c r="P27" s="18"/>
      <c r="Q27" s="18"/>
      <c r="R27" s="19"/>
    </row>
    <row r="28" spans="1:18" ht="15" hidden="1" customHeight="1" x14ac:dyDescent="0.35">
      <c r="A28" s="19"/>
      <c r="B28" s="19"/>
      <c r="C28" s="19"/>
      <c r="D28" s="19"/>
      <c r="E28" s="19"/>
      <c r="F28" s="19"/>
      <c r="G28" s="19"/>
      <c r="H28" s="19"/>
      <c r="I28" s="19"/>
      <c r="J28" s="19"/>
      <c r="K28" s="19"/>
      <c r="L28" s="19"/>
      <c r="M28" s="19"/>
      <c r="N28" s="19"/>
      <c r="O28" s="19"/>
      <c r="P28" s="18"/>
      <c r="Q28" s="18"/>
      <c r="R28" s="19"/>
    </row>
    <row r="29" spans="1:18" ht="15" hidden="1" customHeight="1" x14ac:dyDescent="0.35">
      <c r="A29" s="19"/>
      <c r="B29" s="19"/>
      <c r="C29" s="19"/>
      <c r="D29" s="19"/>
      <c r="E29" s="19"/>
      <c r="F29" s="19"/>
      <c r="G29" s="19"/>
      <c r="H29" s="19"/>
      <c r="I29" s="19"/>
      <c r="J29" s="19"/>
      <c r="K29" s="19"/>
      <c r="L29" s="19"/>
      <c r="M29" s="19"/>
      <c r="N29" s="19"/>
      <c r="O29" s="19"/>
      <c r="P29" s="18"/>
      <c r="Q29" s="18"/>
      <c r="R29" s="19"/>
    </row>
    <row r="30" spans="1:18" ht="15" hidden="1" customHeight="1" x14ac:dyDescent="0.35">
      <c r="A30" s="19"/>
      <c r="B30" s="19"/>
      <c r="C30" s="19"/>
      <c r="D30" s="19"/>
      <c r="E30" s="19"/>
      <c r="F30" s="19"/>
      <c r="G30" s="19"/>
      <c r="H30" s="19"/>
      <c r="I30" s="19"/>
      <c r="J30" s="19"/>
      <c r="K30" s="19"/>
      <c r="L30" s="19"/>
      <c r="M30" s="19"/>
      <c r="N30" s="19"/>
      <c r="O30" s="19"/>
      <c r="P30" s="18"/>
      <c r="Q30" s="18"/>
      <c r="R30" s="19"/>
    </row>
    <row r="31" spans="1:18" ht="15" hidden="1" customHeight="1" x14ac:dyDescent="0.35">
      <c r="A31" s="19"/>
      <c r="B31" s="19"/>
      <c r="C31" s="19"/>
      <c r="D31" s="19"/>
      <c r="E31" s="19"/>
      <c r="F31" s="19"/>
      <c r="G31" s="19"/>
      <c r="H31" s="19"/>
      <c r="I31" s="19"/>
      <c r="J31" s="19"/>
      <c r="K31" s="19"/>
      <c r="L31" s="19"/>
      <c r="M31" s="19"/>
      <c r="N31" s="19"/>
      <c r="O31" s="19"/>
      <c r="P31" s="18"/>
      <c r="Q31" s="18"/>
      <c r="R31" s="19"/>
    </row>
    <row r="32" spans="1:18" ht="15" hidden="1" customHeight="1" x14ac:dyDescent="0.35">
      <c r="A32" s="19"/>
      <c r="B32" s="19"/>
      <c r="C32" s="19"/>
      <c r="D32" s="19"/>
      <c r="E32" s="19"/>
      <c r="F32" s="19"/>
      <c r="G32" s="19"/>
      <c r="H32" s="19"/>
      <c r="I32" s="19"/>
      <c r="J32" s="19"/>
      <c r="K32" s="19"/>
      <c r="L32" s="19"/>
      <c r="M32" s="19"/>
      <c r="N32" s="19"/>
      <c r="O32" s="19"/>
      <c r="P32" s="18"/>
      <c r="Q32" s="18"/>
      <c r="R32" s="19"/>
    </row>
    <row r="33" spans="1:18" ht="15" hidden="1" customHeight="1" x14ac:dyDescent="0.35">
      <c r="A33" s="19"/>
      <c r="B33" s="19"/>
      <c r="C33" s="19"/>
      <c r="D33" s="19"/>
      <c r="E33" s="19"/>
      <c r="F33" s="19"/>
      <c r="G33" s="19"/>
      <c r="H33" s="19"/>
      <c r="I33" s="19"/>
      <c r="J33" s="19"/>
      <c r="K33" s="19"/>
      <c r="L33" s="19"/>
      <c r="M33" s="19"/>
      <c r="N33" s="19"/>
      <c r="O33" s="19"/>
      <c r="P33" s="18"/>
      <c r="Q33" s="18"/>
      <c r="R33" s="19"/>
    </row>
    <row r="34" spans="1:18" ht="15" hidden="1" customHeight="1" x14ac:dyDescent="0.35">
      <c r="A34" s="19"/>
      <c r="B34" s="19"/>
      <c r="C34" s="19"/>
      <c r="D34" s="19"/>
      <c r="E34" s="19"/>
      <c r="F34" s="19"/>
      <c r="G34" s="19"/>
      <c r="H34" s="19"/>
      <c r="I34" s="19"/>
      <c r="J34" s="19"/>
      <c r="K34" s="19"/>
      <c r="L34" s="19"/>
      <c r="M34" s="19"/>
      <c r="N34" s="19"/>
      <c r="O34" s="19"/>
      <c r="P34" s="18"/>
      <c r="Q34" s="18"/>
      <c r="R34" s="19"/>
    </row>
    <row r="35" spans="1:18" ht="15" hidden="1" customHeight="1" x14ac:dyDescent="0.35">
      <c r="A35" s="19"/>
      <c r="B35" s="19"/>
      <c r="C35" s="19"/>
      <c r="D35" s="19"/>
      <c r="E35" s="19"/>
      <c r="F35" s="19"/>
      <c r="G35" s="19"/>
      <c r="H35" s="19"/>
      <c r="I35" s="19"/>
      <c r="J35" s="19"/>
      <c r="K35" s="19"/>
      <c r="L35" s="19"/>
      <c r="M35" s="19"/>
      <c r="N35" s="19"/>
      <c r="O35" s="19"/>
      <c r="P35" s="18"/>
      <c r="Q35" s="18"/>
      <c r="R35" s="19"/>
    </row>
    <row r="36" spans="1:18" ht="15" hidden="1" customHeight="1" x14ac:dyDescent="0.35">
      <c r="A36" s="19"/>
      <c r="B36" s="19"/>
      <c r="C36" s="19"/>
      <c r="D36" s="19"/>
      <c r="E36" s="19"/>
      <c r="F36" s="19"/>
      <c r="G36" s="19"/>
      <c r="H36" s="19"/>
      <c r="I36" s="19"/>
      <c r="J36" s="19"/>
      <c r="K36" s="19"/>
      <c r="L36" s="19"/>
      <c r="M36" s="19"/>
      <c r="N36" s="19"/>
      <c r="O36" s="19"/>
      <c r="P36" s="18"/>
      <c r="Q36" s="18"/>
      <c r="R36" s="19"/>
    </row>
    <row r="37" spans="1:18" ht="15" hidden="1" customHeight="1" x14ac:dyDescent="0.35">
      <c r="A37" s="19"/>
      <c r="B37" s="19"/>
      <c r="C37" s="19"/>
      <c r="D37" s="19"/>
      <c r="E37" s="19"/>
      <c r="F37" s="19"/>
      <c r="G37" s="19"/>
      <c r="H37" s="19"/>
      <c r="I37" s="19"/>
      <c r="J37" s="19"/>
      <c r="K37" s="19"/>
      <c r="L37" s="19"/>
      <c r="M37" s="19"/>
      <c r="N37" s="19"/>
      <c r="O37" s="19"/>
      <c r="P37" s="18"/>
      <c r="Q37" s="18"/>
      <c r="R37" s="19"/>
    </row>
    <row r="38" spans="1:18" ht="15" hidden="1" customHeight="1" x14ac:dyDescent="0.35">
      <c r="A38" s="19"/>
      <c r="B38" s="19"/>
      <c r="C38" s="19"/>
      <c r="D38" s="19"/>
      <c r="E38" s="19"/>
      <c r="F38" s="19"/>
      <c r="G38" s="19"/>
      <c r="H38" s="19"/>
      <c r="I38" s="19"/>
      <c r="J38" s="19"/>
      <c r="K38" s="19"/>
      <c r="L38" s="19"/>
      <c r="M38" s="19"/>
      <c r="N38" s="19"/>
      <c r="O38" s="19"/>
      <c r="P38" s="18"/>
      <c r="Q38" s="18"/>
      <c r="R38" s="19"/>
    </row>
    <row r="39" spans="1:18" ht="15" hidden="1" customHeight="1" x14ac:dyDescent="0.35">
      <c r="A39" s="19"/>
      <c r="B39" s="19"/>
      <c r="C39" s="19"/>
      <c r="D39" s="19"/>
      <c r="E39" s="19"/>
      <c r="F39" s="19"/>
      <c r="G39" s="19"/>
      <c r="H39" s="19"/>
      <c r="I39" s="19"/>
      <c r="J39" s="19"/>
      <c r="K39" s="19"/>
      <c r="L39" s="19"/>
      <c r="M39" s="19"/>
      <c r="N39" s="19"/>
      <c r="O39" s="19"/>
      <c r="P39" s="18"/>
      <c r="Q39" s="18"/>
      <c r="R39" s="19"/>
    </row>
    <row r="40" spans="1:18" ht="15" hidden="1" customHeight="1" x14ac:dyDescent="0.35">
      <c r="A40" s="19"/>
      <c r="B40" s="19"/>
      <c r="C40" s="19"/>
      <c r="D40" s="19"/>
      <c r="E40" s="19"/>
      <c r="F40" s="19"/>
      <c r="G40" s="19"/>
      <c r="H40" s="19"/>
      <c r="I40" s="19"/>
      <c r="J40" s="19"/>
      <c r="K40" s="19"/>
      <c r="L40" s="19"/>
      <c r="M40" s="19"/>
      <c r="N40" s="19"/>
      <c r="O40" s="19"/>
      <c r="P40" s="18"/>
      <c r="Q40" s="18"/>
      <c r="R40" s="19"/>
    </row>
    <row r="41" spans="1:18" ht="15" hidden="1" customHeight="1" x14ac:dyDescent="0.35">
      <c r="A41" s="19"/>
      <c r="B41" s="19"/>
      <c r="C41" s="19"/>
      <c r="D41" s="19"/>
      <c r="E41" s="19"/>
      <c r="F41" s="19"/>
      <c r="G41" s="19"/>
      <c r="H41" s="19"/>
      <c r="I41" s="19"/>
      <c r="J41" s="19"/>
      <c r="K41" s="19"/>
      <c r="L41" s="19"/>
      <c r="M41" s="19"/>
      <c r="N41" s="19"/>
      <c r="O41" s="19"/>
      <c r="P41" s="18"/>
      <c r="Q41" s="18"/>
      <c r="R41" s="19"/>
    </row>
    <row r="42" spans="1:18" ht="14.5" hidden="1" x14ac:dyDescent="0.35">
      <c r="A42" s="19"/>
      <c r="B42" s="19"/>
      <c r="C42" s="19"/>
      <c r="D42" s="19"/>
      <c r="E42" s="19"/>
      <c r="F42" s="19"/>
      <c r="G42" s="19"/>
      <c r="H42" s="19"/>
      <c r="I42" s="19"/>
      <c r="J42" s="19"/>
      <c r="K42" s="19"/>
      <c r="L42" s="19"/>
      <c r="M42" s="19"/>
      <c r="N42" s="19"/>
      <c r="O42" s="19"/>
      <c r="P42" s="18"/>
      <c r="Q42" s="18"/>
      <c r="R42" s="19"/>
    </row>
    <row r="43" spans="1:18" ht="15" hidden="1" customHeight="1" x14ac:dyDescent="0.35">
      <c r="A43" s="19"/>
      <c r="B43" s="19"/>
      <c r="C43" s="19"/>
      <c r="D43" s="19"/>
      <c r="E43" s="19"/>
      <c r="F43" s="19"/>
      <c r="G43" s="19"/>
      <c r="H43" s="19"/>
      <c r="I43" s="19"/>
      <c r="J43" s="19"/>
      <c r="K43" s="19"/>
      <c r="L43" s="19"/>
      <c r="M43" s="19"/>
      <c r="N43" s="19"/>
      <c r="O43" s="19"/>
      <c r="P43" s="18"/>
      <c r="Q43" s="18"/>
      <c r="R43" s="19"/>
    </row>
    <row r="44" spans="1:18" ht="14.5" hidden="1" x14ac:dyDescent="0.35">
      <c r="A44" s="19"/>
      <c r="B44" s="19"/>
      <c r="C44" s="19"/>
      <c r="D44" s="19"/>
      <c r="E44" s="19"/>
      <c r="F44" s="19"/>
      <c r="G44" s="19"/>
      <c r="H44" s="19"/>
      <c r="I44" s="19"/>
      <c r="J44" s="19"/>
      <c r="K44" s="19"/>
      <c r="L44" s="19"/>
      <c r="M44" s="19"/>
      <c r="N44" s="19"/>
      <c r="O44" s="19"/>
      <c r="P44" s="18"/>
      <c r="Q44" s="18"/>
      <c r="R44" s="18"/>
    </row>
    <row r="45" spans="1:18" ht="14.5" hidden="1" x14ac:dyDescent="0.35">
      <c r="A45" s="19"/>
      <c r="B45" s="19"/>
      <c r="C45" s="19"/>
      <c r="D45" s="19"/>
      <c r="E45" s="19"/>
      <c r="F45" s="19"/>
      <c r="G45" s="19"/>
      <c r="H45" s="19"/>
      <c r="I45" s="19"/>
      <c r="J45" s="19"/>
      <c r="K45" s="19"/>
      <c r="L45" s="19"/>
      <c r="M45" s="19"/>
      <c r="N45" s="19"/>
      <c r="O45" s="19"/>
      <c r="P45" s="18"/>
      <c r="Q45" s="18"/>
      <c r="R45" s="18"/>
    </row>
    <row r="46" spans="1:18" ht="14.5" hidden="1" x14ac:dyDescent="0.35">
      <c r="A46" s="19"/>
      <c r="B46" s="19"/>
      <c r="C46" s="19"/>
      <c r="D46" s="19"/>
      <c r="E46" s="19"/>
      <c r="F46" s="19"/>
      <c r="G46" s="19"/>
      <c r="H46" s="19"/>
      <c r="I46" s="19"/>
      <c r="J46" s="19"/>
      <c r="K46" s="19"/>
      <c r="L46" s="19"/>
      <c r="M46" s="19"/>
      <c r="N46" s="19"/>
      <c r="O46" s="19"/>
      <c r="P46" s="18"/>
      <c r="Q46" s="18"/>
      <c r="R46" s="18"/>
    </row>
    <row r="47" spans="1:18" ht="14.5" hidden="1" x14ac:dyDescent="0.35">
      <c r="A47" s="19"/>
      <c r="B47" s="19"/>
      <c r="C47" s="19"/>
      <c r="D47" s="19"/>
      <c r="E47" s="19"/>
      <c r="F47" s="19"/>
      <c r="G47" s="19"/>
      <c r="H47" s="19"/>
      <c r="I47" s="19"/>
      <c r="J47" s="19"/>
      <c r="K47" s="19"/>
      <c r="L47" s="19"/>
      <c r="M47" s="19"/>
      <c r="N47" s="19"/>
      <c r="O47" s="19"/>
      <c r="P47" s="18"/>
      <c r="Q47" s="18"/>
      <c r="R47" s="18"/>
    </row>
    <row r="48" spans="1:18" ht="14.5" hidden="1" x14ac:dyDescent="0.35">
      <c r="A48" s="19"/>
      <c r="B48" s="19"/>
      <c r="C48" s="19"/>
      <c r="D48" s="19"/>
      <c r="E48" s="19"/>
      <c r="F48" s="19"/>
      <c r="G48" s="19"/>
      <c r="H48" s="19"/>
      <c r="I48" s="19"/>
      <c r="J48" s="19"/>
      <c r="K48" s="19"/>
      <c r="L48" s="19"/>
      <c r="M48" s="19"/>
      <c r="N48" s="19"/>
      <c r="O48" s="19"/>
      <c r="P48" s="18"/>
      <c r="Q48" s="18"/>
      <c r="R48" s="18"/>
    </row>
    <row r="49" spans="1:18" ht="14.5" hidden="1" x14ac:dyDescent="0.35">
      <c r="A49" s="19"/>
      <c r="B49" s="19"/>
      <c r="C49" s="19"/>
      <c r="D49" s="19"/>
      <c r="E49" s="19"/>
      <c r="F49" s="19"/>
      <c r="G49" s="19"/>
      <c r="H49" s="19"/>
      <c r="I49" s="19"/>
      <c r="J49" s="19"/>
      <c r="K49" s="19"/>
      <c r="L49" s="19"/>
      <c r="M49" s="19"/>
      <c r="N49" s="19"/>
      <c r="O49" s="19"/>
      <c r="P49" s="18"/>
      <c r="Q49" s="18"/>
      <c r="R49" s="18"/>
    </row>
    <row r="50" spans="1:18" ht="14.5" hidden="1" x14ac:dyDescent="0.35">
      <c r="A50" s="19"/>
      <c r="B50" s="19"/>
      <c r="C50" s="19"/>
      <c r="D50" s="19"/>
      <c r="E50" s="19"/>
      <c r="F50" s="19"/>
      <c r="G50" s="19"/>
      <c r="H50" s="19"/>
      <c r="I50" s="19"/>
      <c r="J50" s="19"/>
      <c r="K50" s="19"/>
      <c r="L50" s="19"/>
      <c r="M50" s="19"/>
      <c r="N50" s="19"/>
      <c r="O50" s="19"/>
      <c r="P50" s="18"/>
      <c r="Q50" s="18"/>
      <c r="R50" s="18"/>
    </row>
    <row r="51" spans="1:18" ht="14.5" hidden="1" x14ac:dyDescent="0.35">
      <c r="A51" s="19"/>
      <c r="B51" s="19"/>
      <c r="C51" s="19"/>
      <c r="D51" s="19"/>
      <c r="E51" s="19"/>
      <c r="F51" s="19"/>
      <c r="G51" s="19"/>
      <c r="H51" s="19"/>
      <c r="I51" s="19"/>
      <c r="J51" s="19"/>
      <c r="K51" s="19"/>
      <c r="L51" s="19"/>
      <c r="M51" s="19"/>
      <c r="N51" s="19"/>
      <c r="O51" s="19"/>
      <c r="P51" s="18"/>
      <c r="Q51" s="18"/>
      <c r="R51" s="18"/>
    </row>
    <row r="52" spans="1:18" ht="14.5" hidden="1" x14ac:dyDescent="0.35">
      <c r="A52" s="19"/>
      <c r="B52" s="19"/>
      <c r="C52" s="19"/>
      <c r="D52" s="19"/>
      <c r="E52" s="19"/>
      <c r="F52" s="19"/>
      <c r="G52" s="19"/>
      <c r="H52" s="19"/>
      <c r="I52" s="19"/>
      <c r="J52" s="19"/>
      <c r="K52" s="19"/>
      <c r="L52" s="19"/>
      <c r="M52" s="19"/>
      <c r="N52" s="19"/>
      <c r="O52" s="19"/>
      <c r="P52" s="18"/>
      <c r="Q52" s="18"/>
      <c r="R52" s="18"/>
    </row>
    <row r="53" spans="1:18" ht="14.5" hidden="1" x14ac:dyDescent="0.35">
      <c r="A53" s="19"/>
      <c r="B53" s="19"/>
      <c r="C53" s="19"/>
      <c r="D53" s="19"/>
      <c r="E53" s="19"/>
      <c r="F53" s="19"/>
      <c r="G53" s="19"/>
      <c r="H53" s="19"/>
      <c r="I53" s="19"/>
      <c r="J53" s="19"/>
      <c r="K53" s="19"/>
      <c r="L53" s="19"/>
      <c r="M53" s="19"/>
      <c r="N53" s="19"/>
      <c r="O53" s="19"/>
      <c r="P53" s="18"/>
      <c r="Q53" s="18"/>
      <c r="R53" s="18"/>
    </row>
    <row r="54" spans="1:18" ht="14.5" hidden="1" x14ac:dyDescent="0.35">
      <c r="A54" s="19"/>
      <c r="B54" s="19"/>
      <c r="C54" s="19"/>
      <c r="D54" s="19"/>
      <c r="E54" s="19"/>
      <c r="F54" s="19"/>
      <c r="G54" s="19"/>
      <c r="H54" s="19"/>
      <c r="I54" s="19"/>
      <c r="J54" s="19"/>
      <c r="K54" s="19"/>
      <c r="L54" s="19"/>
      <c r="M54" s="19"/>
      <c r="N54" s="19"/>
      <c r="O54" s="19"/>
      <c r="P54" s="18"/>
      <c r="Q54" s="18"/>
      <c r="R54" s="18"/>
    </row>
    <row r="55" spans="1:18" ht="14.5" hidden="1" x14ac:dyDescent="0.35">
      <c r="A55" s="19"/>
      <c r="B55" s="19"/>
      <c r="C55" s="19"/>
      <c r="D55" s="19"/>
      <c r="E55" s="19"/>
      <c r="F55" s="19"/>
      <c r="G55" s="19"/>
      <c r="H55" s="19"/>
      <c r="I55" s="19"/>
      <c r="J55" s="19"/>
      <c r="K55" s="19"/>
      <c r="L55" s="19"/>
      <c r="M55" s="19"/>
      <c r="N55" s="19"/>
      <c r="O55" s="19"/>
      <c r="P55" s="18"/>
      <c r="Q55" s="18"/>
      <c r="R55" s="18"/>
    </row>
    <row r="56" spans="1:18" ht="14.5" hidden="1" x14ac:dyDescent="0.35">
      <c r="A56" s="19"/>
      <c r="B56" s="19"/>
      <c r="C56" s="19"/>
      <c r="D56" s="19"/>
      <c r="E56" s="19"/>
      <c r="F56" s="19"/>
      <c r="G56" s="19"/>
      <c r="H56" s="19"/>
      <c r="I56" s="19"/>
      <c r="J56" s="19"/>
      <c r="K56" s="19"/>
      <c r="L56" s="19"/>
      <c r="M56" s="19"/>
      <c r="N56" s="19"/>
      <c r="O56" s="19"/>
      <c r="P56" s="18"/>
      <c r="Q56" s="18"/>
      <c r="R56" s="18"/>
    </row>
    <row r="57" spans="1:18" ht="14.5" hidden="1" x14ac:dyDescent="0.35">
      <c r="A57" s="18"/>
      <c r="B57" s="18"/>
      <c r="C57" s="18"/>
      <c r="D57" s="18"/>
      <c r="E57" s="18"/>
      <c r="F57" s="18"/>
      <c r="G57" s="18"/>
      <c r="H57" s="18"/>
      <c r="I57" s="18"/>
      <c r="J57" s="18"/>
      <c r="K57" s="18"/>
      <c r="L57" s="18"/>
      <c r="M57" s="18"/>
      <c r="N57" s="18"/>
      <c r="O57" s="18"/>
      <c r="P57" s="18"/>
      <c r="Q57" s="18"/>
      <c r="R57" s="18"/>
    </row>
    <row r="58" spans="1:18" ht="14.5" hidden="1" x14ac:dyDescent="0.35">
      <c r="A58" s="18"/>
      <c r="B58" s="18"/>
      <c r="C58" s="18"/>
      <c r="D58" s="18"/>
      <c r="E58" s="18"/>
      <c r="F58" s="18"/>
      <c r="G58" s="18"/>
      <c r="H58" s="18"/>
      <c r="I58" s="18"/>
      <c r="J58" s="18"/>
      <c r="K58" s="18"/>
      <c r="L58" s="18"/>
      <c r="M58" s="18"/>
      <c r="N58" s="18"/>
      <c r="O58" s="18"/>
      <c r="P58" s="18"/>
      <c r="Q58" s="18"/>
      <c r="R58" s="18"/>
    </row>
    <row r="59" spans="1:18" ht="14.5" hidden="1" x14ac:dyDescent="0.35">
      <c r="A59" s="18"/>
      <c r="B59" s="18"/>
      <c r="C59" s="18"/>
      <c r="D59" s="18"/>
      <c r="E59" s="18"/>
      <c r="F59" s="18"/>
      <c r="G59" s="18"/>
      <c r="H59" s="18"/>
      <c r="I59" s="18"/>
      <c r="J59" s="18"/>
      <c r="K59" s="18"/>
      <c r="L59" s="18"/>
      <c r="M59" s="18"/>
      <c r="N59" s="18"/>
      <c r="O59" s="18"/>
      <c r="P59" s="18"/>
      <c r="Q59" s="18"/>
      <c r="R59" s="18"/>
    </row>
    <row r="60" spans="1:18" ht="14.5" hidden="1" x14ac:dyDescent="0.35">
      <c r="A60" s="18"/>
      <c r="B60" s="18"/>
      <c r="C60" s="18"/>
      <c r="D60" s="18"/>
      <c r="E60" s="18"/>
      <c r="F60" s="18"/>
      <c r="G60" s="18"/>
      <c r="H60" s="18"/>
      <c r="I60" s="18"/>
      <c r="J60" s="18"/>
      <c r="K60" s="18"/>
      <c r="L60" s="18"/>
      <c r="M60" s="18"/>
      <c r="N60" s="18"/>
      <c r="O60" s="18"/>
      <c r="P60" s="18"/>
      <c r="Q60" s="18"/>
      <c r="R60" s="18"/>
    </row>
    <row r="61" spans="1:18" ht="14.5" hidden="1" x14ac:dyDescent="0.35">
      <c r="A61" s="18"/>
      <c r="B61" s="18"/>
      <c r="C61" s="18"/>
      <c r="D61" s="18"/>
      <c r="E61" s="18"/>
      <c r="F61" s="18"/>
      <c r="G61" s="18"/>
      <c r="H61" s="18"/>
      <c r="I61" s="18"/>
      <c r="J61" s="18"/>
      <c r="K61" s="18"/>
      <c r="L61" s="18"/>
      <c r="M61" s="18"/>
      <c r="N61" s="18"/>
      <c r="O61" s="18"/>
      <c r="P61" s="18"/>
      <c r="Q61" s="18"/>
      <c r="R61" s="18"/>
    </row>
    <row r="62" spans="1:18" ht="14.5" hidden="1" x14ac:dyDescent="0.35">
      <c r="A62" s="18"/>
      <c r="B62" s="18"/>
      <c r="C62" s="18"/>
      <c r="D62" s="18"/>
      <c r="E62" s="18"/>
      <c r="F62" s="18"/>
      <c r="G62" s="18"/>
      <c r="H62" s="18"/>
      <c r="I62" s="18"/>
      <c r="J62" s="18"/>
      <c r="K62" s="18"/>
      <c r="L62" s="18"/>
      <c r="M62" s="18"/>
      <c r="N62" s="18"/>
      <c r="O62" s="18"/>
      <c r="P62" s="18"/>
      <c r="Q62" s="18"/>
      <c r="R62" s="18"/>
    </row>
    <row r="63" spans="1:18" ht="14.5" hidden="1" x14ac:dyDescent="0.35">
      <c r="A63" s="18"/>
      <c r="B63" s="18"/>
      <c r="C63" s="18"/>
      <c r="D63" s="18"/>
      <c r="E63" s="18"/>
      <c r="F63" s="18"/>
      <c r="G63" s="18"/>
      <c r="H63" s="18"/>
      <c r="I63" s="18"/>
      <c r="J63" s="18"/>
      <c r="K63" s="18"/>
      <c r="L63" s="18"/>
      <c r="M63" s="18"/>
      <c r="N63" s="18"/>
      <c r="O63" s="18"/>
      <c r="P63" s="18"/>
      <c r="Q63" s="18"/>
      <c r="R63" s="18"/>
    </row>
    <row r="64" spans="1:18" ht="14.5" hidden="1" x14ac:dyDescent="0.35">
      <c r="A64" s="18"/>
      <c r="B64" s="18"/>
      <c r="C64" s="18"/>
      <c r="D64" s="18"/>
      <c r="E64" s="18"/>
      <c r="F64" s="18"/>
      <c r="G64" s="18"/>
      <c r="H64" s="18"/>
      <c r="I64" s="18"/>
      <c r="J64" s="18"/>
      <c r="K64" s="18"/>
      <c r="L64" s="18"/>
      <c r="M64" s="18"/>
      <c r="N64" s="18"/>
      <c r="O64" s="18"/>
      <c r="P64" s="18"/>
      <c r="Q64" s="18"/>
      <c r="R64" s="18"/>
    </row>
    <row r="65" spans="1:18" ht="14.5" hidden="1" x14ac:dyDescent="0.35">
      <c r="A65" s="18"/>
      <c r="B65" s="18"/>
      <c r="C65" s="18"/>
      <c r="D65" s="18"/>
      <c r="E65" s="18"/>
      <c r="F65" s="18"/>
      <c r="G65" s="18"/>
      <c r="H65" s="18"/>
      <c r="I65" s="18"/>
      <c r="J65" s="18"/>
      <c r="K65" s="18"/>
      <c r="L65" s="18"/>
      <c r="M65" s="18"/>
      <c r="N65" s="18"/>
      <c r="O65" s="18"/>
      <c r="P65" s="18"/>
      <c r="Q65" s="18"/>
      <c r="R65" s="18"/>
    </row>
    <row r="66" spans="1:18" ht="14.5" hidden="1" x14ac:dyDescent="0.35">
      <c r="A66" s="18"/>
      <c r="B66" s="18"/>
      <c r="C66" s="18"/>
      <c r="D66" s="18"/>
      <c r="E66" s="18"/>
      <c r="F66" s="18"/>
      <c r="G66" s="18"/>
      <c r="H66" s="18"/>
      <c r="I66" s="18"/>
      <c r="J66" s="18"/>
      <c r="K66" s="18"/>
      <c r="L66" s="18"/>
      <c r="M66" s="18"/>
      <c r="N66" s="18"/>
      <c r="O66" s="18"/>
      <c r="P66" s="18"/>
      <c r="Q66" s="18"/>
      <c r="R66" s="18"/>
    </row>
    <row r="67" spans="1:18" ht="14.5" hidden="1" x14ac:dyDescent="0.35">
      <c r="A67" s="18"/>
      <c r="B67" s="18"/>
      <c r="C67" s="18"/>
      <c r="D67" s="18"/>
      <c r="E67" s="18"/>
      <c r="F67" s="18"/>
      <c r="G67" s="18"/>
      <c r="H67" s="18"/>
      <c r="I67" s="18"/>
      <c r="J67" s="18"/>
      <c r="K67" s="18"/>
      <c r="L67" s="18"/>
      <c r="M67" s="18"/>
      <c r="N67" s="18"/>
      <c r="O67" s="18"/>
      <c r="P67" s="18"/>
      <c r="Q67" s="18"/>
      <c r="R67" s="18"/>
    </row>
    <row r="68" spans="1:18" ht="14.5" hidden="1" x14ac:dyDescent="0.35">
      <c r="A68" s="18"/>
      <c r="B68" s="18"/>
      <c r="C68" s="18"/>
      <c r="D68" s="18"/>
      <c r="E68" s="18"/>
      <c r="F68" s="18"/>
      <c r="G68" s="18"/>
      <c r="H68" s="18"/>
      <c r="I68" s="18"/>
      <c r="J68" s="18"/>
      <c r="K68" s="18"/>
      <c r="L68" s="18"/>
      <c r="M68" s="18"/>
      <c r="N68" s="18"/>
      <c r="O68" s="18"/>
      <c r="P68" s="18"/>
      <c r="Q68" s="18"/>
      <c r="R68" s="18"/>
    </row>
    <row r="69" spans="1:18" ht="14.5" hidden="1" x14ac:dyDescent="0.35">
      <c r="A69" s="18"/>
      <c r="B69" s="18"/>
      <c r="C69" s="18"/>
      <c r="D69" s="18"/>
      <c r="E69" s="18"/>
      <c r="F69" s="18"/>
      <c r="G69" s="18"/>
      <c r="H69" s="18"/>
      <c r="I69" s="18"/>
      <c r="J69" s="18"/>
      <c r="K69" s="18"/>
      <c r="L69" s="18"/>
      <c r="M69" s="18"/>
      <c r="N69" s="18"/>
      <c r="O69" s="18"/>
      <c r="P69" s="18"/>
      <c r="Q69" s="18"/>
      <c r="R69" s="18"/>
    </row>
    <row r="70" spans="1:18" ht="14.5" hidden="1" x14ac:dyDescent="0.35">
      <c r="A70" s="18"/>
      <c r="B70" s="18"/>
      <c r="C70" s="18"/>
      <c r="D70" s="18"/>
      <c r="E70" s="18"/>
      <c r="F70" s="18"/>
      <c r="G70" s="18"/>
      <c r="H70" s="18"/>
      <c r="I70" s="18"/>
      <c r="J70" s="18"/>
      <c r="K70" s="18"/>
      <c r="L70" s="18"/>
      <c r="M70" s="18"/>
      <c r="N70" s="18"/>
      <c r="O70" s="18"/>
      <c r="P70" s="18"/>
      <c r="Q70" s="18"/>
      <c r="R70" s="18"/>
    </row>
    <row r="71" spans="1:18" ht="14.5" hidden="1" x14ac:dyDescent="0.35">
      <c r="A71" s="18"/>
      <c r="B71" s="18"/>
      <c r="C71" s="18"/>
      <c r="D71" s="18"/>
      <c r="E71" s="18"/>
      <c r="F71" s="18"/>
      <c r="G71" s="18"/>
      <c r="H71" s="18"/>
      <c r="I71" s="18"/>
      <c r="J71" s="18"/>
      <c r="K71" s="18"/>
      <c r="L71" s="18"/>
      <c r="M71" s="18"/>
      <c r="N71" s="18"/>
      <c r="O71" s="18"/>
      <c r="P71" s="18"/>
      <c r="Q71" s="18"/>
      <c r="R71" s="18"/>
    </row>
    <row r="72" spans="1:18" ht="14.5" hidden="1" x14ac:dyDescent="0.35">
      <c r="A72" s="18"/>
      <c r="B72" s="18"/>
      <c r="C72" s="18"/>
      <c r="D72" s="18"/>
      <c r="E72" s="18"/>
      <c r="F72" s="18"/>
      <c r="G72" s="18"/>
      <c r="H72" s="18"/>
      <c r="I72" s="18"/>
      <c r="J72" s="18"/>
      <c r="K72" s="18"/>
      <c r="L72" s="18"/>
      <c r="M72" s="18"/>
      <c r="N72" s="18"/>
      <c r="O72" s="18"/>
      <c r="P72" s="18"/>
      <c r="Q72" s="18"/>
      <c r="R72" s="18"/>
    </row>
    <row r="73" spans="1:18" ht="14.5" hidden="1" x14ac:dyDescent="0.35">
      <c r="A73" s="18"/>
      <c r="B73" s="18"/>
      <c r="C73" s="18"/>
      <c r="D73" s="18"/>
      <c r="E73" s="18"/>
      <c r="F73" s="18"/>
      <c r="G73" s="18"/>
      <c r="H73" s="18"/>
      <c r="I73" s="18"/>
      <c r="J73" s="18"/>
      <c r="K73" s="18"/>
      <c r="L73" s="18"/>
      <c r="M73" s="18"/>
      <c r="N73" s="18"/>
      <c r="O73" s="18"/>
      <c r="P73" s="18"/>
      <c r="Q73" s="18"/>
      <c r="R73" s="18"/>
    </row>
    <row r="74" spans="1:18" ht="14.5" hidden="1" x14ac:dyDescent="0.35">
      <c r="A74" s="18"/>
      <c r="B74" s="18"/>
      <c r="C74" s="18"/>
      <c r="D74" s="18"/>
      <c r="E74" s="18"/>
      <c r="F74" s="18"/>
      <c r="G74" s="18"/>
      <c r="H74" s="18"/>
      <c r="I74" s="18"/>
      <c r="J74" s="18"/>
      <c r="K74" s="18"/>
      <c r="L74" s="18"/>
      <c r="M74" s="18"/>
      <c r="N74" s="18"/>
      <c r="O74" s="18"/>
      <c r="P74" s="18"/>
      <c r="Q74" s="18"/>
      <c r="R74" s="18"/>
    </row>
    <row r="75" spans="1:18" ht="14.5" hidden="1" x14ac:dyDescent="0.35">
      <c r="A75" s="18"/>
      <c r="B75" s="18"/>
      <c r="C75" s="18"/>
      <c r="D75" s="18"/>
      <c r="E75" s="18"/>
      <c r="F75" s="18"/>
      <c r="G75" s="18"/>
      <c r="H75" s="18"/>
      <c r="I75" s="18"/>
      <c r="J75" s="18"/>
      <c r="K75" s="18"/>
      <c r="L75" s="18"/>
      <c r="M75" s="18"/>
      <c r="N75" s="18"/>
      <c r="O75" s="18"/>
      <c r="P75" s="18"/>
      <c r="Q75" s="18"/>
      <c r="R75" s="18"/>
    </row>
    <row r="76" spans="1:18" ht="14.5" hidden="1" x14ac:dyDescent="0.35">
      <c r="A76" s="18"/>
      <c r="B76" s="18"/>
      <c r="C76" s="18"/>
      <c r="D76" s="18"/>
      <c r="E76" s="18"/>
      <c r="F76" s="18"/>
      <c r="G76" s="18"/>
      <c r="H76" s="18"/>
      <c r="I76" s="18"/>
      <c r="J76" s="18"/>
      <c r="K76" s="18"/>
      <c r="L76" s="18"/>
      <c r="M76" s="18"/>
      <c r="N76" s="18"/>
      <c r="O76" s="18"/>
      <c r="P76" s="18"/>
      <c r="Q76" s="18"/>
      <c r="R76" s="18"/>
    </row>
    <row r="77" spans="1:18" ht="14.5" hidden="1" x14ac:dyDescent="0.35">
      <c r="A77" s="18"/>
      <c r="B77" s="18"/>
      <c r="C77" s="18"/>
      <c r="D77" s="18"/>
      <c r="E77" s="18"/>
      <c r="F77" s="18"/>
      <c r="G77" s="18"/>
      <c r="H77" s="18"/>
      <c r="I77" s="18"/>
      <c r="J77" s="18"/>
      <c r="K77" s="18"/>
      <c r="L77" s="18"/>
      <c r="M77" s="18"/>
      <c r="N77" s="18"/>
      <c r="O77" s="18"/>
      <c r="P77" s="18"/>
      <c r="Q77" s="18"/>
      <c r="R77" s="18"/>
    </row>
    <row r="78" spans="1:18" ht="14.5" hidden="1" x14ac:dyDescent="0.35">
      <c r="A78" s="18"/>
      <c r="B78" s="18"/>
      <c r="C78" s="18"/>
      <c r="D78" s="18"/>
      <c r="E78" s="18"/>
      <c r="F78" s="18"/>
      <c r="G78" s="18"/>
      <c r="H78" s="18"/>
      <c r="I78" s="18"/>
      <c r="J78" s="18"/>
      <c r="K78" s="18"/>
      <c r="L78" s="18"/>
      <c r="M78" s="18"/>
      <c r="N78" s="18"/>
      <c r="O78" s="18"/>
      <c r="P78" s="18"/>
      <c r="Q78" s="18"/>
      <c r="R78" s="18"/>
    </row>
    <row r="79" spans="1:18" ht="14.5" hidden="1" x14ac:dyDescent="0.35">
      <c r="A79" s="18"/>
      <c r="B79" s="18"/>
      <c r="C79" s="18"/>
      <c r="D79" s="18"/>
      <c r="E79" s="18"/>
      <c r="F79" s="18"/>
      <c r="G79" s="18"/>
      <c r="H79" s="18"/>
      <c r="I79" s="18"/>
      <c r="J79" s="18"/>
      <c r="K79" s="18"/>
      <c r="L79" s="18"/>
      <c r="M79" s="18"/>
      <c r="N79" s="18"/>
      <c r="O79" s="18"/>
      <c r="P79" s="18"/>
      <c r="Q79" s="18"/>
      <c r="R79" s="18"/>
    </row>
    <row r="80" spans="1:18" ht="14.5" hidden="1" x14ac:dyDescent="0.35">
      <c r="A80" s="18"/>
      <c r="B80" s="18"/>
      <c r="C80" s="18"/>
      <c r="D80" s="18"/>
      <c r="E80" s="18"/>
      <c r="F80" s="18"/>
      <c r="G80" s="18"/>
      <c r="H80" s="18"/>
      <c r="I80" s="18"/>
      <c r="J80" s="18"/>
      <c r="K80" s="18"/>
      <c r="L80" s="18"/>
      <c r="M80" s="18"/>
      <c r="N80" s="18"/>
      <c r="O80" s="18"/>
      <c r="P80" s="18"/>
      <c r="Q80" s="18"/>
      <c r="R80" s="18"/>
    </row>
    <row r="81" spans="1:18" ht="14.5" hidden="1" x14ac:dyDescent="0.35">
      <c r="A81" s="18"/>
      <c r="B81" s="18"/>
      <c r="C81" s="18"/>
      <c r="D81" s="18"/>
      <c r="E81" s="18"/>
      <c r="F81" s="18"/>
      <c r="G81" s="18"/>
      <c r="H81" s="18"/>
      <c r="I81" s="18"/>
      <c r="J81" s="18"/>
      <c r="K81" s="18"/>
      <c r="L81" s="18"/>
      <c r="M81" s="18"/>
      <c r="N81" s="18"/>
      <c r="O81" s="18"/>
      <c r="P81" s="18"/>
      <c r="Q81" s="18"/>
      <c r="R81" s="18"/>
    </row>
    <row r="82" spans="1:18" ht="14.5" hidden="1" x14ac:dyDescent="0.35">
      <c r="A82" s="18"/>
      <c r="B82" s="18"/>
      <c r="C82" s="18"/>
      <c r="D82" s="18"/>
      <c r="E82" s="18"/>
      <c r="F82" s="18"/>
      <c r="G82" s="18"/>
      <c r="H82" s="18"/>
      <c r="I82" s="18"/>
      <c r="J82" s="18"/>
      <c r="K82" s="18"/>
      <c r="L82" s="18"/>
      <c r="M82" s="18"/>
      <c r="N82" s="18"/>
      <c r="O82" s="18"/>
      <c r="P82" s="18"/>
      <c r="Q82" s="18"/>
      <c r="R82" s="18"/>
    </row>
    <row r="83" spans="1:18" ht="14.5" hidden="1" x14ac:dyDescent="0.35">
      <c r="A83" s="18"/>
      <c r="B83" s="18"/>
      <c r="C83" s="18"/>
      <c r="D83" s="18"/>
      <c r="E83" s="18"/>
      <c r="F83" s="18"/>
      <c r="G83" s="18"/>
      <c r="H83" s="18"/>
      <c r="I83" s="18"/>
      <c r="J83" s="18"/>
      <c r="K83" s="18"/>
      <c r="L83" s="18"/>
      <c r="M83" s="18"/>
      <c r="N83" s="18"/>
      <c r="O83" s="18"/>
      <c r="P83" s="18"/>
      <c r="Q83" s="18"/>
      <c r="R83" s="18"/>
    </row>
    <row r="84" spans="1:18" ht="14.5" hidden="1" x14ac:dyDescent="0.35">
      <c r="A84" s="18"/>
      <c r="B84" s="18"/>
      <c r="C84" s="18"/>
      <c r="D84" s="18"/>
      <c r="E84" s="18"/>
      <c r="F84" s="18"/>
      <c r="G84" s="18"/>
      <c r="H84" s="18"/>
      <c r="I84" s="18"/>
      <c r="J84" s="18"/>
      <c r="K84" s="18"/>
      <c r="L84" s="18"/>
      <c r="M84" s="18"/>
      <c r="N84" s="18"/>
      <c r="O84" s="18"/>
      <c r="P84" s="18"/>
      <c r="Q84" s="18"/>
      <c r="R84" s="18"/>
    </row>
    <row r="85" spans="1:18" ht="14.5" hidden="1" x14ac:dyDescent="0.35">
      <c r="A85" s="18"/>
      <c r="B85" s="18"/>
      <c r="C85" s="18"/>
      <c r="D85" s="18"/>
      <c r="E85" s="18"/>
      <c r="F85" s="18"/>
      <c r="G85" s="18"/>
      <c r="H85" s="18"/>
      <c r="I85" s="18"/>
      <c r="J85" s="18"/>
      <c r="K85" s="18"/>
      <c r="L85" s="18"/>
      <c r="M85" s="18"/>
      <c r="N85" s="18"/>
      <c r="O85" s="18"/>
      <c r="P85" s="18"/>
      <c r="Q85" s="18"/>
      <c r="R85" s="18"/>
    </row>
    <row r="86" spans="1:18" ht="14.5" hidden="1" x14ac:dyDescent="0.35">
      <c r="A86" s="18"/>
      <c r="B86" s="18"/>
      <c r="C86" s="18"/>
      <c r="D86" s="18"/>
      <c r="E86" s="18"/>
      <c r="F86" s="18"/>
      <c r="G86" s="18"/>
      <c r="H86" s="18"/>
      <c r="I86" s="18"/>
      <c r="J86" s="18"/>
      <c r="K86" s="18"/>
      <c r="L86" s="18"/>
      <c r="M86" s="18"/>
      <c r="N86" s="18"/>
      <c r="O86" s="18"/>
      <c r="P86" s="18"/>
      <c r="Q86" s="18"/>
      <c r="R86" s="18"/>
    </row>
    <row r="87" spans="1:18" ht="14.5" hidden="1" x14ac:dyDescent="0.35">
      <c r="A87" s="18"/>
      <c r="B87" s="18"/>
      <c r="C87" s="18"/>
      <c r="D87" s="18"/>
      <c r="E87" s="18"/>
      <c r="F87" s="18"/>
      <c r="G87" s="18"/>
      <c r="H87" s="18"/>
      <c r="I87" s="18"/>
      <c r="J87" s="18"/>
      <c r="K87" s="18"/>
      <c r="L87" s="18"/>
      <c r="M87" s="18"/>
      <c r="N87" s="18"/>
      <c r="O87" s="18"/>
      <c r="P87" s="18"/>
      <c r="Q87" s="18"/>
      <c r="R87" s="18"/>
    </row>
    <row r="88" spans="1:18" ht="14.5" hidden="1" x14ac:dyDescent="0.35">
      <c r="A88" s="18"/>
      <c r="B88" s="18"/>
      <c r="C88" s="18"/>
      <c r="D88" s="18"/>
      <c r="E88" s="18"/>
      <c r="F88" s="18"/>
      <c r="G88" s="18"/>
      <c r="H88" s="18"/>
      <c r="I88" s="18"/>
      <c r="J88" s="18"/>
      <c r="K88" s="18"/>
      <c r="L88" s="18"/>
      <c r="M88" s="18"/>
      <c r="N88" s="18"/>
      <c r="O88" s="18"/>
      <c r="P88" s="18"/>
      <c r="Q88" s="18"/>
      <c r="R88" s="18"/>
    </row>
    <row r="89" spans="1:18" ht="14.5" hidden="1" x14ac:dyDescent="0.35">
      <c r="A89" s="18"/>
      <c r="B89" s="18"/>
      <c r="C89" s="18"/>
      <c r="D89" s="18"/>
      <c r="E89" s="18"/>
      <c r="F89" s="18"/>
      <c r="G89" s="18"/>
      <c r="H89" s="18"/>
      <c r="I89" s="18"/>
      <c r="J89" s="18"/>
      <c r="K89" s="18"/>
      <c r="L89" s="18"/>
      <c r="M89" s="18"/>
      <c r="N89" s="18"/>
      <c r="O89" s="18"/>
      <c r="P89" s="18"/>
      <c r="Q89" s="18"/>
      <c r="R89" s="18"/>
    </row>
    <row r="90" spans="1:18" ht="14.5" hidden="1" x14ac:dyDescent="0.35">
      <c r="A90" s="18"/>
      <c r="B90" s="18"/>
      <c r="C90" s="18"/>
      <c r="D90" s="18"/>
      <c r="E90" s="18"/>
      <c r="F90" s="18"/>
      <c r="G90" s="18"/>
      <c r="H90" s="18"/>
      <c r="I90" s="18"/>
      <c r="J90" s="18"/>
      <c r="K90" s="18"/>
      <c r="L90" s="18"/>
      <c r="M90" s="18"/>
      <c r="N90" s="18"/>
      <c r="O90" s="18"/>
      <c r="P90" s="18"/>
      <c r="Q90" s="18"/>
      <c r="R90" s="18"/>
    </row>
    <row r="91" spans="1:18" ht="14.5" hidden="1" x14ac:dyDescent="0.35">
      <c r="A91" s="18"/>
      <c r="B91" s="18"/>
      <c r="C91" s="18"/>
      <c r="D91" s="18"/>
      <c r="E91" s="18"/>
      <c r="F91" s="18"/>
      <c r="G91" s="18"/>
      <c r="H91" s="18"/>
      <c r="I91" s="18"/>
      <c r="J91" s="18"/>
      <c r="K91" s="18"/>
      <c r="L91" s="18"/>
      <c r="M91" s="18"/>
      <c r="N91" s="18"/>
      <c r="O91" s="18"/>
      <c r="P91" s="18"/>
      <c r="Q91" s="18"/>
    </row>
    <row r="92" spans="1:18" ht="14.5" hidden="1" x14ac:dyDescent="0.35">
      <c r="A92" s="18"/>
      <c r="B92" s="18"/>
      <c r="C92" s="18"/>
      <c r="D92" s="18"/>
      <c r="E92" s="18"/>
      <c r="F92" s="18"/>
      <c r="G92" s="18"/>
      <c r="H92" s="18"/>
      <c r="I92" s="18"/>
      <c r="J92" s="18"/>
      <c r="K92" s="18"/>
      <c r="L92" s="18"/>
      <c r="M92" s="18"/>
      <c r="N92" s="18"/>
      <c r="O92" s="18"/>
      <c r="P92" s="18"/>
      <c r="Q92" s="18"/>
    </row>
    <row r="93" spans="1:18" ht="14.5" hidden="1" x14ac:dyDescent="0.35">
      <c r="A93" s="18"/>
      <c r="B93" s="18"/>
      <c r="C93" s="18"/>
      <c r="D93" s="18"/>
      <c r="E93" s="18"/>
      <c r="F93" s="18"/>
      <c r="G93" s="18"/>
      <c r="H93" s="18"/>
      <c r="I93" s="18"/>
      <c r="J93" s="18"/>
      <c r="K93" s="18"/>
      <c r="L93" s="18"/>
      <c r="M93" s="18"/>
      <c r="N93" s="18"/>
      <c r="O93" s="18"/>
      <c r="P93" s="18"/>
      <c r="Q93" s="18"/>
    </row>
    <row r="94" spans="1:18" ht="14.5" hidden="1" x14ac:dyDescent="0.35">
      <c r="A94" s="18"/>
      <c r="B94" s="18"/>
      <c r="C94" s="18"/>
      <c r="D94" s="18"/>
      <c r="E94" s="18"/>
      <c r="F94" s="18"/>
      <c r="G94" s="18"/>
      <c r="H94" s="18"/>
      <c r="I94" s="18"/>
      <c r="J94" s="18"/>
      <c r="K94" s="18"/>
      <c r="L94" s="18"/>
      <c r="M94" s="18"/>
      <c r="N94" s="18"/>
      <c r="O94" s="18"/>
      <c r="P94" s="18"/>
      <c r="Q94" s="18"/>
    </row>
    <row r="95" spans="1:18" ht="14.5" hidden="1" x14ac:dyDescent="0.35">
      <c r="A95" s="18"/>
      <c r="B95" s="18"/>
      <c r="C95" s="18"/>
      <c r="D95" s="18"/>
      <c r="E95" s="18"/>
      <c r="F95" s="18"/>
      <c r="G95" s="18"/>
      <c r="H95" s="18"/>
      <c r="I95" s="18"/>
      <c r="J95" s="18"/>
      <c r="K95" s="18"/>
      <c r="L95" s="18"/>
      <c r="M95" s="18"/>
      <c r="N95" s="18"/>
      <c r="O95" s="18"/>
      <c r="P95" s="18"/>
      <c r="Q95" s="18"/>
    </row>
    <row r="96" spans="1:18" ht="14.5" hidden="1" x14ac:dyDescent="0.35">
      <c r="A96" s="18"/>
      <c r="B96" s="18"/>
      <c r="C96" s="18"/>
      <c r="D96" s="18"/>
      <c r="E96" s="18"/>
      <c r="F96" s="18"/>
      <c r="G96" s="18"/>
      <c r="H96" s="18"/>
      <c r="I96" s="18"/>
      <c r="J96" s="18"/>
      <c r="K96" s="18"/>
      <c r="L96" s="18"/>
      <c r="M96" s="18"/>
      <c r="N96" s="18"/>
      <c r="O96" s="18"/>
      <c r="P96" s="18"/>
      <c r="Q96" s="18"/>
    </row>
    <row r="97" spans="1:17" ht="14.5" hidden="1" x14ac:dyDescent="0.35">
      <c r="A97" s="18"/>
      <c r="B97" s="18"/>
      <c r="C97" s="18"/>
      <c r="D97" s="18"/>
      <c r="E97" s="18"/>
      <c r="F97" s="18"/>
      <c r="G97" s="18"/>
      <c r="H97" s="18"/>
      <c r="I97" s="18"/>
      <c r="J97" s="18"/>
      <c r="K97" s="18"/>
      <c r="L97" s="18"/>
      <c r="M97" s="18"/>
      <c r="N97" s="18"/>
      <c r="O97" s="18"/>
      <c r="P97" s="18"/>
      <c r="Q97" s="18"/>
    </row>
    <row r="98" spans="1:17" ht="14.5" hidden="1" x14ac:dyDescent="0.35">
      <c r="A98" s="18"/>
      <c r="B98" s="18"/>
      <c r="C98" s="18"/>
      <c r="D98" s="18"/>
      <c r="E98" s="18"/>
      <c r="F98" s="18"/>
      <c r="G98" s="18"/>
      <c r="H98" s="18"/>
      <c r="I98" s="18"/>
      <c r="J98" s="18"/>
      <c r="K98" s="18"/>
      <c r="L98" s="18"/>
      <c r="M98" s="18"/>
      <c r="N98" s="18"/>
      <c r="O98" s="18"/>
      <c r="P98" s="18"/>
      <c r="Q98" s="18"/>
    </row>
    <row r="99" spans="1:17" ht="14.5" hidden="1" x14ac:dyDescent="0.35">
      <c r="A99" s="18"/>
      <c r="B99" s="18"/>
      <c r="C99" s="18"/>
      <c r="D99" s="18"/>
      <c r="E99" s="18"/>
      <c r="F99" s="18"/>
      <c r="G99" s="18"/>
      <c r="H99" s="18"/>
      <c r="I99" s="18"/>
      <c r="J99" s="18"/>
      <c r="K99" s="18"/>
      <c r="L99" s="18"/>
      <c r="M99" s="18"/>
      <c r="N99" s="18"/>
      <c r="O99" s="18"/>
      <c r="P99" s="18"/>
      <c r="Q99" s="18"/>
    </row>
    <row r="100" spans="1:17" ht="14.5" hidden="1" x14ac:dyDescent="0.35">
      <c r="A100" s="18"/>
      <c r="B100" s="18"/>
      <c r="C100" s="18"/>
      <c r="D100" s="18"/>
      <c r="E100" s="18"/>
      <c r="F100" s="18"/>
      <c r="G100" s="18"/>
      <c r="H100" s="18"/>
      <c r="I100" s="18"/>
      <c r="J100" s="18"/>
      <c r="K100" s="18"/>
      <c r="L100" s="18"/>
      <c r="M100" s="18"/>
      <c r="N100" s="18"/>
      <c r="O100" s="18"/>
      <c r="P100" s="18"/>
      <c r="Q100" s="18"/>
    </row>
    <row r="101" spans="1:17" ht="14.5" hidden="1" x14ac:dyDescent="0.35">
      <c r="A101" s="18"/>
      <c r="B101" s="18"/>
      <c r="C101" s="18"/>
      <c r="D101" s="18"/>
      <c r="E101" s="18"/>
      <c r="F101" s="18"/>
      <c r="G101" s="18"/>
      <c r="H101" s="18"/>
      <c r="I101" s="18"/>
      <c r="J101" s="18"/>
      <c r="K101" s="18"/>
      <c r="L101" s="18"/>
      <c r="M101" s="18"/>
      <c r="N101" s="18"/>
      <c r="O101" s="18"/>
      <c r="P101" s="18"/>
      <c r="Q101" s="18"/>
    </row>
    <row r="102" spans="1:17" ht="14.5" hidden="1" x14ac:dyDescent="0.35">
      <c r="A102" s="18"/>
      <c r="B102" s="18"/>
      <c r="C102" s="18"/>
      <c r="D102" s="18"/>
      <c r="E102" s="18"/>
      <c r="F102" s="18"/>
      <c r="G102" s="18"/>
      <c r="H102" s="18"/>
      <c r="I102" s="18"/>
      <c r="J102" s="18"/>
      <c r="K102" s="18"/>
      <c r="L102" s="18"/>
      <c r="M102" s="18"/>
      <c r="N102" s="18"/>
      <c r="O102" s="18"/>
      <c r="P102" s="18"/>
      <c r="Q102" s="18"/>
    </row>
    <row r="103" spans="1:17" ht="14.5" hidden="1" x14ac:dyDescent="0.35">
      <c r="A103" s="18"/>
      <c r="B103" s="18"/>
      <c r="C103" s="18"/>
      <c r="D103" s="18"/>
      <c r="E103" s="18"/>
      <c r="F103" s="18"/>
      <c r="G103" s="18"/>
      <c r="H103" s="18"/>
      <c r="I103" s="18"/>
      <c r="J103" s="18"/>
      <c r="K103" s="18"/>
      <c r="L103" s="18"/>
      <c r="M103" s="18"/>
      <c r="N103" s="18"/>
      <c r="O103" s="18"/>
      <c r="P103" s="18"/>
      <c r="Q103" s="18"/>
    </row>
    <row r="104" spans="1:17" ht="14.5" hidden="1" x14ac:dyDescent="0.35">
      <c r="A104" s="18"/>
      <c r="B104" s="18"/>
      <c r="C104" s="18"/>
      <c r="D104" s="18"/>
      <c r="E104" s="18"/>
      <c r="F104" s="18"/>
      <c r="G104" s="18"/>
      <c r="H104" s="18"/>
      <c r="I104" s="18"/>
      <c r="J104" s="18"/>
      <c r="K104" s="18"/>
      <c r="L104" s="18"/>
      <c r="M104" s="18"/>
      <c r="N104" s="18"/>
      <c r="O104" s="18"/>
      <c r="P104" s="18"/>
      <c r="Q104" s="18"/>
    </row>
    <row r="105" spans="1:17" ht="14.5" hidden="1" x14ac:dyDescent="0.35">
      <c r="A105" s="18"/>
      <c r="B105" s="18"/>
      <c r="C105" s="18"/>
      <c r="D105" s="18"/>
      <c r="E105" s="18"/>
      <c r="F105" s="18"/>
      <c r="G105" s="18"/>
      <c r="H105" s="18"/>
      <c r="I105" s="18"/>
      <c r="J105" s="18"/>
      <c r="K105" s="18"/>
      <c r="L105" s="18"/>
      <c r="M105" s="18"/>
      <c r="N105" s="18"/>
      <c r="O105" s="18"/>
      <c r="P105" s="18"/>
      <c r="Q105" s="18"/>
    </row>
    <row r="106" spans="1:17" ht="14.5" hidden="1" x14ac:dyDescent="0.35">
      <c r="A106" s="18"/>
      <c r="B106" s="18"/>
      <c r="C106" s="18"/>
      <c r="D106" s="18"/>
      <c r="E106" s="18"/>
      <c r="F106" s="18"/>
      <c r="G106" s="18"/>
      <c r="H106" s="18"/>
      <c r="I106" s="18"/>
      <c r="J106" s="18"/>
      <c r="K106" s="18"/>
      <c r="L106" s="18"/>
      <c r="M106" s="18"/>
      <c r="N106" s="18"/>
      <c r="O106" s="18"/>
      <c r="P106" s="18"/>
      <c r="Q106" s="18"/>
    </row>
    <row r="107" spans="1:17" ht="14.5" hidden="1" x14ac:dyDescent="0.35">
      <c r="A107" s="18"/>
      <c r="B107" s="18"/>
      <c r="C107" s="18"/>
      <c r="D107" s="18"/>
      <c r="E107" s="18"/>
      <c r="F107" s="18"/>
      <c r="G107" s="18"/>
      <c r="H107" s="18"/>
      <c r="I107" s="18"/>
      <c r="J107" s="18"/>
      <c r="K107" s="18"/>
      <c r="L107" s="18"/>
      <c r="M107" s="18"/>
      <c r="N107" s="18"/>
      <c r="O107" s="18"/>
      <c r="P107" s="18"/>
      <c r="Q107" s="18"/>
    </row>
    <row r="108" spans="1:17" ht="14.5" hidden="1" x14ac:dyDescent="0.35">
      <c r="A108" s="18"/>
      <c r="B108" s="18"/>
      <c r="C108" s="18"/>
      <c r="D108" s="18"/>
      <c r="E108" s="18"/>
      <c r="F108" s="18"/>
      <c r="G108" s="18"/>
      <c r="H108" s="18"/>
      <c r="I108" s="18"/>
      <c r="J108" s="18"/>
      <c r="K108" s="18"/>
      <c r="L108" s="18"/>
      <c r="M108" s="18"/>
      <c r="N108" s="18"/>
      <c r="O108" s="18"/>
      <c r="P108" s="18"/>
      <c r="Q108" s="18"/>
    </row>
    <row r="109" spans="1:17" ht="14.5" hidden="1" x14ac:dyDescent="0.35">
      <c r="A109" s="18"/>
      <c r="B109" s="18"/>
      <c r="C109" s="18"/>
      <c r="D109" s="18"/>
      <c r="E109" s="18"/>
      <c r="F109" s="18"/>
      <c r="G109" s="18"/>
      <c r="H109" s="18"/>
      <c r="I109" s="18"/>
      <c r="J109" s="18"/>
      <c r="K109" s="18"/>
      <c r="L109" s="18"/>
      <c r="M109" s="18"/>
      <c r="N109" s="18"/>
      <c r="O109" s="18"/>
      <c r="P109" s="18"/>
      <c r="Q109" s="18"/>
    </row>
    <row r="110" spans="1:17" ht="14.5" hidden="1" x14ac:dyDescent="0.35">
      <c r="A110" s="18"/>
      <c r="B110" s="18"/>
      <c r="C110" s="18"/>
      <c r="D110" s="18"/>
      <c r="E110" s="18"/>
      <c r="F110" s="18"/>
      <c r="G110" s="18"/>
      <c r="H110" s="18"/>
      <c r="I110" s="18"/>
      <c r="J110" s="18"/>
      <c r="K110" s="18"/>
      <c r="L110" s="18"/>
      <c r="M110" s="18"/>
      <c r="N110" s="18"/>
      <c r="O110" s="18"/>
      <c r="P110" s="18"/>
      <c r="Q110" s="18"/>
    </row>
    <row r="111" spans="1:17" ht="14.5" hidden="1" x14ac:dyDescent="0.35">
      <c r="A111" s="18"/>
      <c r="B111" s="18"/>
      <c r="C111" s="18"/>
      <c r="D111" s="18"/>
      <c r="E111" s="18"/>
      <c r="F111" s="18"/>
      <c r="G111" s="18"/>
      <c r="H111" s="18"/>
      <c r="I111" s="18"/>
      <c r="J111" s="18"/>
      <c r="K111" s="18"/>
      <c r="L111" s="18"/>
      <c r="M111" s="18"/>
      <c r="N111" s="18"/>
      <c r="O111" s="18"/>
      <c r="P111" s="18"/>
      <c r="Q111" s="18"/>
    </row>
    <row r="112" spans="1:17" ht="14.5" hidden="1" x14ac:dyDescent="0.35">
      <c r="A112" s="18"/>
      <c r="B112" s="18"/>
      <c r="C112" s="18"/>
      <c r="D112" s="18"/>
      <c r="E112" s="18"/>
      <c r="F112" s="18"/>
      <c r="G112" s="18"/>
      <c r="H112" s="18"/>
      <c r="I112" s="18"/>
      <c r="J112" s="18"/>
      <c r="K112" s="18"/>
      <c r="L112" s="18"/>
      <c r="M112" s="18"/>
      <c r="N112" s="18"/>
      <c r="O112" s="18"/>
      <c r="P112" s="18"/>
      <c r="Q112" s="18"/>
    </row>
    <row r="113" spans="1:17" ht="14.5" hidden="1" x14ac:dyDescent="0.35">
      <c r="A113" s="18"/>
      <c r="B113" s="18"/>
      <c r="C113" s="18"/>
      <c r="D113" s="18"/>
      <c r="E113" s="18"/>
      <c r="F113" s="18"/>
      <c r="G113" s="18"/>
      <c r="H113" s="18"/>
      <c r="I113" s="18"/>
      <c r="J113" s="18"/>
      <c r="K113" s="18"/>
      <c r="L113" s="18"/>
      <c r="M113" s="18"/>
      <c r="N113" s="18"/>
      <c r="O113" s="18"/>
      <c r="P113" s="18"/>
      <c r="Q113" s="18"/>
    </row>
    <row r="114" spans="1:17" ht="14.5" hidden="1" x14ac:dyDescent="0.35">
      <c r="A114" s="18"/>
      <c r="B114" s="18"/>
      <c r="C114" s="18"/>
      <c r="D114" s="18"/>
      <c r="E114" s="18"/>
      <c r="F114" s="18"/>
      <c r="G114" s="18"/>
      <c r="H114" s="18"/>
      <c r="I114" s="18"/>
      <c r="J114" s="18"/>
      <c r="K114" s="18"/>
      <c r="L114" s="18"/>
      <c r="M114" s="18"/>
      <c r="N114" s="18"/>
      <c r="O114" s="18"/>
      <c r="P114" s="18"/>
      <c r="Q114" s="18"/>
    </row>
    <row r="115" spans="1:17" ht="14.5" hidden="1" x14ac:dyDescent="0.35">
      <c r="A115" s="18"/>
      <c r="B115" s="18"/>
      <c r="C115" s="18"/>
      <c r="D115" s="18"/>
      <c r="E115" s="18"/>
      <c r="F115" s="18"/>
      <c r="G115" s="18"/>
      <c r="H115" s="18"/>
      <c r="I115" s="18"/>
      <c r="J115" s="18"/>
      <c r="K115" s="18"/>
      <c r="L115" s="18"/>
      <c r="M115" s="18"/>
      <c r="N115" s="18"/>
      <c r="O115" s="18"/>
      <c r="P115" s="18"/>
      <c r="Q115" s="18"/>
    </row>
    <row r="116" spans="1:17" ht="14.5" hidden="1" x14ac:dyDescent="0.35">
      <c r="A116" s="18"/>
      <c r="B116" s="18"/>
      <c r="C116" s="18"/>
      <c r="D116" s="18"/>
      <c r="E116" s="18"/>
      <c r="F116" s="18"/>
      <c r="G116" s="18"/>
      <c r="H116" s="18"/>
      <c r="I116" s="18"/>
      <c r="J116" s="18"/>
      <c r="K116" s="18"/>
      <c r="L116" s="18"/>
      <c r="M116" s="18"/>
      <c r="N116" s="18"/>
      <c r="O116" s="18"/>
      <c r="P116" s="18"/>
      <c r="Q116" s="18"/>
    </row>
    <row r="117" spans="1:17" ht="14.5" hidden="1" x14ac:dyDescent="0.35">
      <c r="A117" s="18"/>
      <c r="B117" s="18"/>
      <c r="C117" s="18"/>
      <c r="D117" s="18"/>
      <c r="E117" s="18"/>
      <c r="F117" s="18"/>
      <c r="G117" s="18"/>
      <c r="H117" s="18"/>
      <c r="I117" s="18"/>
      <c r="J117" s="18"/>
      <c r="K117" s="18"/>
      <c r="L117" s="18"/>
      <c r="M117" s="18"/>
      <c r="N117" s="18"/>
      <c r="O117" s="18"/>
      <c r="P117" s="18"/>
      <c r="Q117" s="18"/>
    </row>
    <row r="118" spans="1:17" ht="14.5" hidden="1" x14ac:dyDescent="0.35">
      <c r="A118" s="18"/>
      <c r="B118" s="18"/>
      <c r="C118" s="18"/>
      <c r="D118" s="18"/>
      <c r="E118" s="18"/>
      <c r="F118" s="18"/>
      <c r="G118" s="18"/>
      <c r="H118" s="18"/>
      <c r="I118" s="18"/>
      <c r="J118" s="18"/>
      <c r="K118" s="18"/>
      <c r="L118" s="18"/>
      <c r="M118" s="18"/>
      <c r="N118" s="18"/>
      <c r="O118" s="18"/>
      <c r="P118" s="18"/>
      <c r="Q118" s="18"/>
    </row>
    <row r="119" spans="1:17" ht="14.5" hidden="1" x14ac:dyDescent="0.35">
      <c r="A119" s="18"/>
      <c r="B119" s="18"/>
      <c r="C119" s="18"/>
      <c r="D119" s="18"/>
      <c r="E119" s="18"/>
      <c r="F119" s="18"/>
      <c r="G119" s="18"/>
      <c r="H119" s="18"/>
      <c r="I119" s="18"/>
      <c r="J119" s="18"/>
      <c r="K119" s="18"/>
      <c r="L119" s="18"/>
      <c r="M119" s="18"/>
      <c r="N119" s="18"/>
      <c r="O119" s="18"/>
      <c r="P119" s="18"/>
      <c r="Q119" s="18"/>
    </row>
    <row r="120" spans="1:17" ht="14.5" hidden="1" x14ac:dyDescent="0.35"/>
  </sheetData>
  <sheetProtection algorithmName="SHA-512" hashValue="dxlettXsBiy9fk84Zxx0DgVCRujfQ5N1pogV/IfiaxEVpimEjG4mGeYPLng2Ni30snB+nn0u2+ptX/483hetEw==" saltValue="nLGzIxivc47qZMFJMjoGz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165B-826C-489A-AA1B-F007271DC6D2}">
  <sheetPr>
    <tabColor rgb="FF00B0F0"/>
  </sheetPr>
  <dimension ref="B1:N707"/>
  <sheetViews>
    <sheetView showGridLines="0" topLeftCell="B7" workbookViewId="0">
      <selection activeCell="F30" sqref="F30"/>
    </sheetView>
  </sheetViews>
  <sheetFormatPr defaultColWidth="0" defaultRowHeight="14.5" zeroHeight="1" x14ac:dyDescent="0.35"/>
  <cols>
    <col min="1" max="1" width="9.08984375" hidden="1" customWidth="1"/>
    <col min="2" max="2" width="17.54296875" bestFit="1" customWidth="1"/>
    <col min="3" max="3" width="31.54296875" customWidth="1"/>
    <col min="4" max="4" width="54.08984375" customWidth="1"/>
    <col min="5" max="6" width="19.08984375" customWidth="1"/>
    <col min="7" max="7" width="22.08984375" customWidth="1"/>
    <col min="8" max="9" width="24" customWidth="1"/>
    <col min="10" max="10" width="28.90625" customWidth="1"/>
    <col min="11" max="11" width="31" bestFit="1" customWidth="1"/>
    <col min="12" max="12" width="28.54296875" bestFit="1" customWidth="1"/>
    <col min="13" max="13" width="29.54296875" bestFit="1" customWidth="1"/>
    <col min="14" max="14" width="0" hidden="1" customWidth="1"/>
    <col min="15" max="16384" width="9.08984375" hidden="1"/>
  </cols>
  <sheetData>
    <row r="1" spans="2:13" s="3" customFormat="1" ht="24.75" hidden="1" customHeight="1" x14ac:dyDescent="0.3">
      <c r="B1" s="1" t="s">
        <v>0</v>
      </c>
      <c r="C1" s="1"/>
      <c r="D1" s="1"/>
      <c r="E1" s="1"/>
      <c r="F1" s="1"/>
      <c r="G1" s="1"/>
      <c r="H1" s="1"/>
      <c r="I1" s="1"/>
      <c r="J1" s="1"/>
      <c r="K1" s="1"/>
      <c r="L1" s="1"/>
      <c r="M1" s="49"/>
    </row>
    <row r="2" spans="2:13" s="3" customFormat="1" ht="13" hidden="1" x14ac:dyDescent="0.3">
      <c r="B2" s="4" t="s">
        <v>1</v>
      </c>
      <c r="C2" s="20" t="str">
        <f>Welcome!B2</f>
        <v>63.1981(h) Semiannual Report (Spreadsheet Template)</v>
      </c>
      <c r="D2" s="4"/>
      <c r="E2" s="20"/>
      <c r="F2" s="20"/>
      <c r="G2" s="5"/>
      <c r="H2" s="5"/>
      <c r="I2" s="5"/>
      <c r="J2" s="5"/>
      <c r="K2" s="5"/>
      <c r="L2" s="5"/>
      <c r="M2" s="20"/>
    </row>
    <row r="3" spans="2:13" s="3" customFormat="1" ht="13" hidden="1" x14ac:dyDescent="0.3">
      <c r="B3" s="6" t="s">
        <v>2</v>
      </c>
      <c r="C3" s="20" t="str">
        <f>Welcome!B3</f>
        <v>63.1981(h)</v>
      </c>
      <c r="D3" s="6"/>
      <c r="E3" s="21"/>
      <c r="F3" s="21"/>
      <c r="G3" s="7"/>
      <c r="H3" s="7"/>
      <c r="I3" s="7"/>
      <c r="J3" s="7"/>
      <c r="K3" s="7"/>
      <c r="L3" s="7"/>
      <c r="M3" s="21"/>
    </row>
    <row r="4" spans="2:13" s="3" customFormat="1" ht="13" hidden="1" x14ac:dyDescent="0.3">
      <c r="B4" s="6" t="s">
        <v>3</v>
      </c>
      <c r="C4" s="20" t="str">
        <f>Welcome!B4</f>
        <v>v3.00</v>
      </c>
      <c r="D4" s="6"/>
      <c r="E4" s="22"/>
      <c r="F4" s="22"/>
      <c r="G4" s="8"/>
      <c r="H4" s="8"/>
      <c r="I4" s="8"/>
      <c r="J4" s="8"/>
      <c r="K4" s="8"/>
      <c r="L4" s="8"/>
      <c r="M4" s="22"/>
    </row>
    <row r="5" spans="2:13" s="3" customFormat="1" ht="13" hidden="1" x14ac:dyDescent="0.3">
      <c r="B5" s="6" t="s">
        <v>4</v>
      </c>
      <c r="C5" s="88">
        <f>Welcome!B5</f>
        <v>45735</v>
      </c>
      <c r="D5" s="6"/>
      <c r="E5" s="10"/>
      <c r="F5" s="10"/>
      <c r="G5" s="23"/>
      <c r="H5" s="23"/>
      <c r="I5" s="23"/>
      <c r="J5" s="23"/>
      <c r="K5" s="23"/>
      <c r="L5" s="23"/>
      <c r="M5" s="10"/>
    </row>
    <row r="7" spans="2:13" ht="20.149999999999999" customHeight="1" x14ac:dyDescent="0.35">
      <c r="B7" s="24" t="s">
        <v>396</v>
      </c>
      <c r="C7" s="50"/>
      <c r="D7" s="50"/>
      <c r="E7" s="51"/>
      <c r="F7" s="51"/>
      <c r="G7" s="51"/>
      <c r="H7" s="51"/>
      <c r="I7" s="51"/>
      <c r="J7" s="51"/>
      <c r="K7" s="51"/>
      <c r="L7" s="51"/>
      <c r="M7" s="25"/>
    </row>
    <row r="8" spans="2:13" ht="17.25" hidden="1" customHeight="1" x14ac:dyDescent="0.35">
      <c r="B8" s="27" t="s">
        <v>15</v>
      </c>
      <c r="C8" s="27"/>
      <c r="D8" s="27"/>
      <c r="E8" s="27"/>
      <c r="F8" s="27"/>
      <c r="G8" s="27"/>
      <c r="H8" s="27"/>
      <c r="I8" s="27"/>
      <c r="J8" s="27"/>
      <c r="K8" s="27"/>
      <c r="L8" s="27"/>
      <c r="M8" s="27"/>
    </row>
    <row r="9" spans="2:13" ht="17.25" hidden="1" customHeight="1" x14ac:dyDescent="0.35">
      <c r="B9" s="29"/>
      <c r="C9" s="29"/>
      <c r="D9" s="29"/>
      <c r="E9" s="29"/>
      <c r="F9" s="29"/>
      <c r="G9" s="29"/>
      <c r="H9" s="29"/>
      <c r="I9" s="29"/>
      <c r="J9" s="29"/>
      <c r="K9" s="29"/>
      <c r="L9" s="29"/>
      <c r="M9" s="29"/>
    </row>
    <row r="10" spans="2:13" hidden="1" x14ac:dyDescent="0.35">
      <c r="G10" s="52"/>
      <c r="H10" s="52"/>
      <c r="I10" s="52"/>
      <c r="J10" s="52"/>
      <c r="K10" s="52"/>
      <c r="L10" s="52"/>
      <c r="M10" s="52"/>
    </row>
    <row r="11" spans="2:13" hidden="1" x14ac:dyDescent="0.35">
      <c r="B11" s="28"/>
      <c r="C11" s="53"/>
      <c r="D11" s="53"/>
      <c r="E11" s="53"/>
      <c r="F11" s="53"/>
      <c r="G11" s="70"/>
      <c r="H11" s="70"/>
      <c r="I11" s="70"/>
      <c r="J11" s="70"/>
      <c r="K11" s="70"/>
      <c r="L11" s="54"/>
      <c r="M11" s="54"/>
    </row>
    <row r="12" spans="2:13" s="56" customFormat="1" ht="131" thickBot="1" x14ac:dyDescent="0.4">
      <c r="B12" s="89" t="s">
        <v>152</v>
      </c>
      <c r="C12" s="103" t="s">
        <v>153</v>
      </c>
      <c r="D12" s="102" t="s">
        <v>154</v>
      </c>
      <c r="E12" s="103" t="s">
        <v>219</v>
      </c>
      <c r="F12" s="103" t="s">
        <v>271</v>
      </c>
      <c r="G12" s="103" t="s">
        <v>155</v>
      </c>
      <c r="H12" s="103" t="s">
        <v>156</v>
      </c>
      <c r="I12" s="103" t="s">
        <v>157</v>
      </c>
      <c r="J12" s="103" t="s">
        <v>158</v>
      </c>
      <c r="K12" s="103" t="s">
        <v>159</v>
      </c>
      <c r="L12" s="103" t="s">
        <v>160</v>
      </c>
      <c r="M12" s="103" t="s">
        <v>161</v>
      </c>
    </row>
    <row r="13" spans="2:13" x14ac:dyDescent="0.35">
      <c r="B13" s="57" t="s">
        <v>24</v>
      </c>
      <c r="C13" s="58" t="s">
        <v>242</v>
      </c>
      <c r="D13" s="58" t="s">
        <v>243</v>
      </c>
      <c r="E13" s="60" t="s">
        <v>244</v>
      </c>
      <c r="F13" s="61" t="s">
        <v>272</v>
      </c>
      <c r="G13" s="61" t="s">
        <v>245</v>
      </c>
      <c r="H13" s="61" t="s">
        <v>246</v>
      </c>
      <c r="I13" s="61" t="s">
        <v>247</v>
      </c>
      <c r="J13" s="61" t="s">
        <v>248</v>
      </c>
      <c r="K13" s="61" t="s">
        <v>249</v>
      </c>
      <c r="L13" s="61" t="s">
        <v>250</v>
      </c>
      <c r="M13" s="61" t="s">
        <v>251</v>
      </c>
    </row>
    <row r="14" spans="2:13" s="123" customFormat="1" ht="58" x14ac:dyDescent="0.35">
      <c r="B14" s="189" t="s">
        <v>37</v>
      </c>
      <c r="C14" s="186" t="s">
        <v>417</v>
      </c>
      <c r="D14" s="186" t="s">
        <v>416</v>
      </c>
      <c r="E14" s="190" t="s">
        <v>162</v>
      </c>
      <c r="F14" s="190" t="s">
        <v>273</v>
      </c>
      <c r="G14" s="190" t="s">
        <v>163</v>
      </c>
      <c r="H14" s="190" t="s">
        <v>164</v>
      </c>
      <c r="I14" s="190" t="s">
        <v>165</v>
      </c>
      <c r="J14" s="190" t="s">
        <v>150</v>
      </c>
      <c r="K14" s="190" t="s">
        <v>166</v>
      </c>
      <c r="L14" s="190" t="s">
        <v>166</v>
      </c>
      <c r="M14" s="191" t="s">
        <v>166</v>
      </c>
    </row>
    <row r="15" spans="2:13" hidden="1" x14ac:dyDescent="0.35">
      <c r="B15" s="48" t="s">
        <v>48</v>
      </c>
      <c r="C15" s="62" t="s">
        <v>48</v>
      </c>
      <c r="D15" s="62" t="s">
        <v>48</v>
      </c>
      <c r="E15" s="43" t="s">
        <v>48</v>
      </c>
      <c r="F15" s="43" t="s">
        <v>48</v>
      </c>
      <c r="G15" s="43" t="s">
        <v>48</v>
      </c>
      <c r="H15" s="43" t="s">
        <v>48</v>
      </c>
      <c r="I15" s="43" t="s">
        <v>48</v>
      </c>
      <c r="J15" s="43" t="s">
        <v>48</v>
      </c>
      <c r="K15" s="43" t="s">
        <v>48</v>
      </c>
      <c r="L15" s="43" t="s">
        <v>48</v>
      </c>
      <c r="M15" s="104" t="s">
        <v>48</v>
      </c>
    </row>
    <row r="16" spans="2:13" hidden="1" x14ac:dyDescent="0.35">
      <c r="B16" s="48" t="s">
        <v>48</v>
      </c>
      <c r="C16" s="62" t="s">
        <v>48</v>
      </c>
      <c r="D16" s="62" t="s">
        <v>48</v>
      </c>
      <c r="E16" s="43" t="s">
        <v>48</v>
      </c>
      <c r="F16" s="43" t="s">
        <v>48</v>
      </c>
      <c r="G16" s="43" t="s">
        <v>48</v>
      </c>
      <c r="H16" s="43" t="s">
        <v>48</v>
      </c>
      <c r="I16" s="43" t="s">
        <v>48</v>
      </c>
      <c r="J16" s="43" t="s">
        <v>48</v>
      </c>
      <c r="K16" s="43" t="s">
        <v>48</v>
      </c>
      <c r="L16" s="43" t="s">
        <v>48</v>
      </c>
      <c r="M16" s="104" t="s">
        <v>48</v>
      </c>
    </row>
    <row r="17" spans="2:13" hidden="1" x14ac:dyDescent="0.35">
      <c r="B17" s="48" t="s">
        <v>48</v>
      </c>
      <c r="C17" s="62" t="s">
        <v>48</v>
      </c>
      <c r="D17" s="62" t="s">
        <v>48</v>
      </c>
      <c r="E17" s="43" t="s">
        <v>48</v>
      </c>
      <c r="F17" s="43" t="s">
        <v>48</v>
      </c>
      <c r="G17" s="43" t="s">
        <v>48</v>
      </c>
      <c r="H17" s="43" t="s">
        <v>48</v>
      </c>
      <c r="I17" s="43" t="s">
        <v>48</v>
      </c>
      <c r="J17" s="43" t="s">
        <v>48</v>
      </c>
      <c r="K17" s="43" t="s">
        <v>48</v>
      </c>
      <c r="L17" s="43" t="s">
        <v>48</v>
      </c>
      <c r="M17" s="104" t="s">
        <v>48</v>
      </c>
    </row>
    <row r="18" spans="2:13" hidden="1" x14ac:dyDescent="0.35">
      <c r="B18" s="48" t="s">
        <v>48</v>
      </c>
      <c r="C18" s="62" t="s">
        <v>48</v>
      </c>
      <c r="D18" s="62" t="s">
        <v>48</v>
      </c>
      <c r="E18" s="43" t="s">
        <v>48</v>
      </c>
      <c r="F18" s="43" t="s">
        <v>48</v>
      </c>
      <c r="G18" s="43" t="s">
        <v>48</v>
      </c>
      <c r="H18" s="43" t="s">
        <v>48</v>
      </c>
      <c r="I18" s="43" t="s">
        <v>48</v>
      </c>
      <c r="J18" s="43" t="s">
        <v>48</v>
      </c>
      <c r="K18" s="43" t="s">
        <v>48</v>
      </c>
      <c r="L18" s="43" t="s">
        <v>48</v>
      </c>
      <c r="M18" s="104" t="s">
        <v>48</v>
      </c>
    </row>
    <row r="19" spans="2:13" hidden="1" x14ac:dyDescent="0.35">
      <c r="B19" s="48" t="s">
        <v>48</v>
      </c>
      <c r="C19" s="62" t="s">
        <v>48</v>
      </c>
      <c r="D19" s="62" t="s">
        <v>48</v>
      </c>
      <c r="E19" s="43" t="s">
        <v>48</v>
      </c>
      <c r="F19" s="43" t="s">
        <v>48</v>
      </c>
      <c r="G19" s="43" t="s">
        <v>48</v>
      </c>
      <c r="H19" s="43" t="s">
        <v>48</v>
      </c>
      <c r="I19" s="43" t="s">
        <v>48</v>
      </c>
      <c r="J19" s="43" t="s">
        <v>48</v>
      </c>
      <c r="K19" s="43" t="s">
        <v>48</v>
      </c>
      <c r="L19" s="43" t="s">
        <v>48</v>
      </c>
      <c r="M19" s="104" t="s">
        <v>48</v>
      </c>
    </row>
    <row r="20" spans="2:13" hidden="1" x14ac:dyDescent="0.35">
      <c r="B20" s="48" t="s">
        <v>48</v>
      </c>
      <c r="C20" s="62" t="s">
        <v>48</v>
      </c>
      <c r="D20" s="62" t="s">
        <v>48</v>
      </c>
      <c r="E20" s="43" t="s">
        <v>48</v>
      </c>
      <c r="F20" s="43" t="s">
        <v>48</v>
      </c>
      <c r="G20" s="43" t="s">
        <v>48</v>
      </c>
      <c r="H20" s="43" t="s">
        <v>48</v>
      </c>
      <c r="I20" s="43" t="s">
        <v>48</v>
      </c>
      <c r="J20" s="43" t="s">
        <v>48</v>
      </c>
      <c r="K20" s="43" t="s">
        <v>48</v>
      </c>
      <c r="L20" s="43" t="s">
        <v>48</v>
      </c>
      <c r="M20" s="104" t="s">
        <v>48</v>
      </c>
    </row>
    <row r="21" spans="2:13" hidden="1" x14ac:dyDescent="0.35">
      <c r="B21" s="48" t="s">
        <v>48</v>
      </c>
      <c r="C21" s="62" t="s">
        <v>48</v>
      </c>
      <c r="D21" s="62" t="s">
        <v>48</v>
      </c>
      <c r="E21" s="43" t="s">
        <v>48</v>
      </c>
      <c r="F21" s="43" t="s">
        <v>48</v>
      </c>
      <c r="G21" s="43" t="s">
        <v>48</v>
      </c>
      <c r="H21" s="43" t="s">
        <v>48</v>
      </c>
      <c r="I21" s="43" t="s">
        <v>48</v>
      </c>
      <c r="J21" s="43" t="s">
        <v>48</v>
      </c>
      <c r="K21" s="43" t="s">
        <v>48</v>
      </c>
      <c r="L21" s="43" t="s">
        <v>48</v>
      </c>
      <c r="M21" s="104" t="s">
        <v>48</v>
      </c>
    </row>
    <row r="22" spans="2:13" hidden="1" x14ac:dyDescent="0.35">
      <c r="B22" s="48" t="s">
        <v>48</v>
      </c>
      <c r="C22" s="62" t="s">
        <v>48</v>
      </c>
      <c r="D22" s="62" t="s">
        <v>48</v>
      </c>
      <c r="E22" s="43" t="s">
        <v>48</v>
      </c>
      <c r="F22" s="43" t="s">
        <v>48</v>
      </c>
      <c r="G22" s="43" t="s">
        <v>48</v>
      </c>
      <c r="H22" s="43" t="s">
        <v>48</v>
      </c>
      <c r="I22" s="43" t="s">
        <v>48</v>
      </c>
      <c r="J22" s="43" t="s">
        <v>48</v>
      </c>
      <c r="K22" s="43" t="s">
        <v>48</v>
      </c>
      <c r="L22" s="43" t="s">
        <v>48</v>
      </c>
      <c r="M22" s="104" t="s">
        <v>48</v>
      </c>
    </row>
    <row r="23" spans="2:13" hidden="1" x14ac:dyDescent="0.35">
      <c r="B23" s="48" t="s">
        <v>48</v>
      </c>
      <c r="C23" s="62" t="s">
        <v>48</v>
      </c>
      <c r="D23" s="62" t="s">
        <v>48</v>
      </c>
      <c r="E23" s="43" t="s">
        <v>48</v>
      </c>
      <c r="F23" s="43" t="s">
        <v>48</v>
      </c>
      <c r="G23" s="43" t="s">
        <v>48</v>
      </c>
      <c r="H23" s="43" t="s">
        <v>48</v>
      </c>
      <c r="I23" s="43" t="s">
        <v>48</v>
      </c>
      <c r="J23" s="43" t="s">
        <v>48</v>
      </c>
      <c r="K23" s="43" t="s">
        <v>48</v>
      </c>
      <c r="L23" s="43" t="s">
        <v>48</v>
      </c>
      <c r="M23" s="104" t="s">
        <v>48</v>
      </c>
    </row>
    <row r="24" spans="2:13" s="135" customFormat="1" x14ac:dyDescent="0.35">
      <c r="B24" s="126" t="str">
        <f>IF(Lists!P2="","",Lists!P2)</f>
        <v/>
      </c>
      <c r="C24" s="127" t="str">
        <f>IF(Lists!Q2="","",Lists!Q2)</f>
        <v/>
      </c>
      <c r="D24" s="127" t="str">
        <f>IF(Lists!R2="","",Lists!R2)</f>
        <v/>
      </c>
      <c r="E24" s="121"/>
      <c r="F24" s="126" t="str">
        <f>+IF($E24="","",COUNTIFS(Deviation_Detail!$B$24:$B$500,$B24,Deviation_Detail!$C$24:$C$500,$C24,Deviation_Detail!$D$24:$D$500,$D24))</f>
        <v/>
      </c>
      <c r="G24" s="154" t="str">
        <f>IF($E24="","",SUMIFS(Deviation_Detail!$I$24:$I$500,Deviation_Detail!$B$24:$B$500,$B24,Deviation_Detail!$C$24:$C$500,$C24,Deviation_Detail!$D$24:$D$500,$D24))</f>
        <v/>
      </c>
      <c r="H24" s="155" t="str">
        <f>IF($E24="","",IF(G24=0,"N/A",G24/$E24))</f>
        <v/>
      </c>
      <c r="I24" s="154" t="str">
        <f>IF($E24="","",SUMIFS(Deviation_Detail!$I$24:$I$500,Deviation_Detail!$B$24:$B$500,$B24,Deviation_Detail!$C$24:$C$500,$C24,Deviation_Detail!$D$24:$D$500,$D24,Deviation_Detail!$J$24:$J$500,"Startup/Shutdown"))</f>
        <v/>
      </c>
      <c r="J24" s="154" t="str">
        <f>IF($E24="","",SUMIFS(Deviation_Detail!$I$24:$I$500,Deviation_Detail!$B$24:$B$500,$B24,Deviation_Detail!$C$24:$C$500,$C24,Deviation_Detail!$D$24:$D$500,$D24,Deviation_Detail!$J$24:$J$500,"Control Equipment Problem"))</f>
        <v/>
      </c>
      <c r="K24" s="154" t="str">
        <f>IF($E24="","",SUMIFS(Deviation_Detail!$I$24:$I$500,Deviation_Detail!$B$24:$B$500,$B24,Deviation_Detail!$C$24:$C$500,$C24,Deviation_Detail!$D$24:$D$500,$D24,Deviation_Detail!$J$24:$J$500,"Process Problem"))</f>
        <v/>
      </c>
      <c r="L24" s="154" t="str">
        <f>IF($E24="","",SUMIFS(Deviation_Detail!$I$24:$I$500,Deviation_Detail!$B$24:$B$500,$B24,Deviation_Detail!$C$24:$C$500,$C24,Deviation_Detail!$D$24:$D$500,$D24,Deviation_Detail!$J$24:$J$500,"Other Known Cause"))</f>
        <v/>
      </c>
      <c r="M24" s="154" t="str">
        <f>IF($E24="","",SUMIFS(Deviation_Detail!$I$24:$I$500,Deviation_Detail!$B$24:$B$500,$B24,Deviation_Detail!$C$24:$C$500,$C24,Deviation_Detail!$D$24:$D$500,$D24,Deviation_Detail!$J$24:$J$500,"Other Unknown Cause"))</f>
        <v/>
      </c>
    </row>
    <row r="25" spans="2:13" s="135" customFormat="1" x14ac:dyDescent="0.35">
      <c r="B25" s="126" t="str">
        <f>IF(Lists!P3="","",Lists!P3)</f>
        <v/>
      </c>
      <c r="C25" s="127" t="str">
        <f>IF(Lists!Q3="","",Lists!Q3)</f>
        <v/>
      </c>
      <c r="D25" s="127" t="str">
        <f>IF(Lists!R3="","",Lists!R3)</f>
        <v/>
      </c>
      <c r="E25" s="121"/>
      <c r="F25" s="126" t="str">
        <f>+IF($E25="","",COUNTIFS(Deviation_Detail!$B$24:$B$500,$B25,Deviation_Detail!$C$24:$C$500,$C25,Deviation_Detail!$D$24:$D$500,$D25))</f>
        <v/>
      </c>
      <c r="G25" s="154" t="str">
        <f>IF($E25="","",SUMIFS(Deviation_Detail!$I$24:$I$500,Deviation_Detail!$B$24:$B$500,$B25,Deviation_Detail!$C$24:$C$500,$C25,Deviation_Detail!$D$24:$D$500,$D25))</f>
        <v/>
      </c>
      <c r="H25" s="155" t="str">
        <f t="shared" ref="H25:H88" si="0">IF($E25="","",IF(G25=0,"N/A",G25/$E25))</f>
        <v/>
      </c>
      <c r="I25" s="154" t="str">
        <f>IF($E25="","",SUMIFS(Deviation_Detail!$I$24:$I$500,Deviation_Detail!$B$24:$B$500,$B25,Deviation_Detail!$C$24:$C$500,$C25,Deviation_Detail!$D$24:$D$500,$D25,Deviation_Detail!$J$24:$J$500,"Startup/Shutdown"))</f>
        <v/>
      </c>
      <c r="J25" s="154" t="str">
        <f>IF($E25="","",SUMIFS(Deviation_Detail!$I$24:$I$500,Deviation_Detail!$B$24:$B$500,$B25,Deviation_Detail!$C$24:$C$500,$C25,Deviation_Detail!$D$24:$D$500,$D25,Deviation_Detail!$J$24:$J$500,"Control Equipment Problem"))</f>
        <v/>
      </c>
      <c r="K25" s="154" t="str">
        <f>IF($E25="","",SUMIFS(Deviation_Detail!$I$24:$I$500,Deviation_Detail!$B$24:$B$500,$B25,Deviation_Detail!$C$24:$C$500,$C25,Deviation_Detail!$D$24:$D$500,$D25,Deviation_Detail!$J$24:$J$500,"Process Problem"))</f>
        <v/>
      </c>
      <c r="L25" s="154" t="str">
        <f>IF($E25="","",SUMIFS(Deviation_Detail!$I$24:$I$500,Deviation_Detail!$B$24:$B$500,$B25,Deviation_Detail!$C$24:$C$500,$C25,Deviation_Detail!$D$24:$D$500,$D25,Deviation_Detail!$J$24:$J$500,"Other Known Cause"))</f>
        <v/>
      </c>
      <c r="M25" s="154" t="str">
        <f>IF($E25="","",SUMIFS(Deviation_Detail!$I$24:$I$500,Deviation_Detail!$B$24:$B$500,$B25,Deviation_Detail!$C$24:$C$500,$C25,Deviation_Detail!$D$24:$D$500,$D25,Deviation_Detail!$J$24:$J$500,"Other Unknown Cause"))</f>
        <v/>
      </c>
    </row>
    <row r="26" spans="2:13" s="135" customFormat="1" x14ac:dyDescent="0.35">
      <c r="B26" s="126" t="str">
        <f>IF(Lists!P4="","",Lists!P4)</f>
        <v/>
      </c>
      <c r="C26" s="127" t="str">
        <f>IF(Lists!Q4="","",Lists!Q4)</f>
        <v/>
      </c>
      <c r="D26" s="127" t="str">
        <f>IF(Lists!R4="","",Lists!R4)</f>
        <v/>
      </c>
      <c r="E26" s="121"/>
      <c r="F26" s="126" t="str">
        <f>+IF($E26="","",COUNTIFS(Deviation_Detail!$B$24:$B$500,$B26,Deviation_Detail!$C$24:$C$500,$C26,Deviation_Detail!$D$24:$D$500,$D26))</f>
        <v/>
      </c>
      <c r="G26" s="154" t="str">
        <f>IF($E26="","",SUMIFS(Deviation_Detail!$I$24:$I$500,Deviation_Detail!$B$24:$B$500,$B26,Deviation_Detail!$C$24:$C$500,$C26,Deviation_Detail!$D$24:$D$500,$D26))</f>
        <v/>
      </c>
      <c r="H26" s="155" t="str">
        <f t="shared" si="0"/>
        <v/>
      </c>
      <c r="I26" s="154" t="str">
        <f>IF($E26="","",SUMIFS(Deviation_Detail!$I$24:$I$500,Deviation_Detail!$B$24:$B$500,$B26,Deviation_Detail!$C$24:$C$500,$C26,Deviation_Detail!$D$24:$D$500,$D26,Deviation_Detail!$J$24:$J$500,"Startup/Shutdown"))</f>
        <v/>
      </c>
      <c r="J26" s="154" t="str">
        <f>IF($E26="","",SUMIFS(Deviation_Detail!$I$24:$I$500,Deviation_Detail!$B$24:$B$500,$B26,Deviation_Detail!$C$24:$C$500,$C26,Deviation_Detail!$D$24:$D$500,$D26,Deviation_Detail!$J$24:$J$500,"Control Equipment Problem"))</f>
        <v/>
      </c>
      <c r="K26" s="154" t="str">
        <f>IF($E26="","",SUMIFS(Deviation_Detail!$I$24:$I$500,Deviation_Detail!$B$24:$B$500,$B26,Deviation_Detail!$C$24:$C$500,$C26,Deviation_Detail!$D$24:$D$500,$D26,Deviation_Detail!$J$24:$J$500,"Process Problem"))</f>
        <v/>
      </c>
      <c r="L26" s="154" t="str">
        <f>IF($E26="","",SUMIFS(Deviation_Detail!$I$24:$I$500,Deviation_Detail!$B$24:$B$500,$B26,Deviation_Detail!$C$24:$C$500,$C26,Deviation_Detail!$D$24:$D$500,$D26,Deviation_Detail!$J$24:$J$500,"Other Known Cause"))</f>
        <v/>
      </c>
      <c r="M26" s="154" t="str">
        <f>IF($E26="","",SUMIFS(Deviation_Detail!$I$24:$I$500,Deviation_Detail!$B$24:$B$500,$B26,Deviation_Detail!$C$24:$C$500,$C26,Deviation_Detail!$D$24:$D$500,$D26,Deviation_Detail!$J$24:$J$500,"Other Unknown Cause"))</f>
        <v/>
      </c>
    </row>
    <row r="27" spans="2:13" s="135" customFormat="1" x14ac:dyDescent="0.35">
      <c r="B27" s="126" t="str">
        <f>IF(Lists!P5="","",Lists!P5)</f>
        <v/>
      </c>
      <c r="C27" s="127" t="str">
        <f>IF(Lists!Q5="","",Lists!Q5)</f>
        <v/>
      </c>
      <c r="D27" s="127" t="str">
        <f>IF(Lists!R5="","",Lists!R5)</f>
        <v/>
      </c>
      <c r="E27" s="121"/>
      <c r="F27" s="126" t="str">
        <f>+IF($E27="","",COUNTIFS(Deviation_Detail!$B$24:$B$500,$B27,Deviation_Detail!$C$24:$C$500,$C27,Deviation_Detail!$D$24:$D$500,$D27))</f>
        <v/>
      </c>
      <c r="G27" s="154" t="str">
        <f>IF($E27="","",SUMIFS(Deviation_Detail!$I$24:$I$500,Deviation_Detail!$B$24:$B$500,$B27,Deviation_Detail!$C$24:$C$500,$C27,Deviation_Detail!$D$24:$D$500,$D27))</f>
        <v/>
      </c>
      <c r="H27" s="155" t="str">
        <f t="shared" si="0"/>
        <v/>
      </c>
      <c r="I27" s="154" t="str">
        <f>IF($E27="","",SUMIFS(Deviation_Detail!$I$24:$I$500,Deviation_Detail!$B$24:$B$500,$B27,Deviation_Detail!$C$24:$C$500,$C27,Deviation_Detail!$D$24:$D$500,$D27,Deviation_Detail!$J$24:$J$500,"Startup/Shutdown"))</f>
        <v/>
      </c>
      <c r="J27" s="154" t="str">
        <f>IF($E27="","",SUMIFS(Deviation_Detail!$I$24:$I$500,Deviation_Detail!$B$24:$B$500,$B27,Deviation_Detail!$C$24:$C$500,$C27,Deviation_Detail!$D$24:$D$500,$D27,Deviation_Detail!$J$24:$J$500,"Control Equipment Problem"))</f>
        <v/>
      </c>
      <c r="K27" s="154" t="str">
        <f>IF($E27="","",SUMIFS(Deviation_Detail!$I$24:$I$500,Deviation_Detail!$B$24:$B$500,$B27,Deviation_Detail!$C$24:$C$500,$C27,Deviation_Detail!$D$24:$D$500,$D27,Deviation_Detail!$J$24:$J$500,"Process Problem"))</f>
        <v/>
      </c>
      <c r="L27" s="154" t="str">
        <f>IF($E27="","",SUMIFS(Deviation_Detail!$I$24:$I$500,Deviation_Detail!$B$24:$B$500,$B27,Deviation_Detail!$C$24:$C$500,$C27,Deviation_Detail!$D$24:$D$500,$D27,Deviation_Detail!$J$24:$J$500,"Other Known Cause"))</f>
        <v/>
      </c>
      <c r="M27" s="154" t="str">
        <f>IF($E27="","",SUMIFS(Deviation_Detail!$I$24:$I$500,Deviation_Detail!$B$24:$B$500,$B27,Deviation_Detail!$C$24:$C$500,$C27,Deviation_Detail!$D$24:$D$500,$D27,Deviation_Detail!$J$24:$J$500,"Other Unknown Cause"))</f>
        <v/>
      </c>
    </row>
    <row r="28" spans="2:13" s="135" customFormat="1" x14ac:dyDescent="0.35">
      <c r="B28" s="126" t="str">
        <f>IF(Lists!P6="","",Lists!P6)</f>
        <v/>
      </c>
      <c r="C28" s="127" t="str">
        <f>IF(Lists!Q6="","",Lists!Q6)</f>
        <v/>
      </c>
      <c r="D28" s="127" t="str">
        <f>IF(Lists!R6="","",Lists!R6)</f>
        <v/>
      </c>
      <c r="E28" s="121"/>
      <c r="F28" s="126" t="str">
        <f>+IF($E28="","",COUNTIFS(Deviation_Detail!$B$24:$B$500,$B28,Deviation_Detail!$C$24:$C$500,$C28,Deviation_Detail!$D$24:$D$500,$D28))</f>
        <v/>
      </c>
      <c r="G28" s="154" t="str">
        <f>IF($E28="","",SUMIFS(Deviation_Detail!$I$24:$I$500,Deviation_Detail!$B$24:$B$500,$B28,Deviation_Detail!$C$24:$C$500,$C28,Deviation_Detail!$D$24:$D$500,$D28))</f>
        <v/>
      </c>
      <c r="H28" s="155" t="str">
        <f t="shared" si="0"/>
        <v/>
      </c>
      <c r="I28" s="154" t="str">
        <f>IF($E28="","",SUMIFS(Deviation_Detail!$I$24:$I$500,Deviation_Detail!$B$24:$B$500,$B28,Deviation_Detail!$C$24:$C$500,$C28,Deviation_Detail!$D$24:$D$500,$D28,Deviation_Detail!$J$24:$J$500,"Startup/Shutdown"))</f>
        <v/>
      </c>
      <c r="J28" s="154" t="str">
        <f>IF($E28="","",SUMIFS(Deviation_Detail!$I$24:$I$500,Deviation_Detail!$B$24:$B$500,$B28,Deviation_Detail!$C$24:$C$500,$C28,Deviation_Detail!$D$24:$D$500,$D28,Deviation_Detail!$J$24:$J$500,"Control Equipment Problem"))</f>
        <v/>
      </c>
      <c r="K28" s="154" t="str">
        <f>IF($E28="","",SUMIFS(Deviation_Detail!$I$24:$I$500,Deviation_Detail!$B$24:$B$500,$B28,Deviation_Detail!$C$24:$C$500,$C28,Deviation_Detail!$D$24:$D$500,$D28,Deviation_Detail!$J$24:$J$500,"Process Problem"))</f>
        <v/>
      </c>
      <c r="L28" s="154" t="str">
        <f>IF($E28="","",SUMIFS(Deviation_Detail!$I$24:$I$500,Deviation_Detail!$B$24:$B$500,$B28,Deviation_Detail!$C$24:$C$500,$C28,Deviation_Detail!$D$24:$D$500,$D28,Deviation_Detail!$J$24:$J$500,"Other Known Cause"))</f>
        <v/>
      </c>
      <c r="M28" s="154" t="str">
        <f>IF($E28="","",SUMIFS(Deviation_Detail!$I$24:$I$500,Deviation_Detail!$B$24:$B$500,$B28,Deviation_Detail!$C$24:$C$500,$C28,Deviation_Detail!$D$24:$D$500,$D28,Deviation_Detail!$J$24:$J$500,"Other Unknown Cause"))</f>
        <v/>
      </c>
    </row>
    <row r="29" spans="2:13" s="135" customFormat="1" x14ac:dyDescent="0.35">
      <c r="B29" s="126" t="str">
        <f>IF(Lists!P7="","",Lists!P7)</f>
        <v/>
      </c>
      <c r="C29" s="127" t="str">
        <f>IF(Lists!Q7="","",Lists!Q7)</f>
        <v/>
      </c>
      <c r="D29" s="127" t="str">
        <f>IF(Lists!R7="","",Lists!R7)</f>
        <v/>
      </c>
      <c r="E29" s="121"/>
      <c r="F29" s="126" t="str">
        <f>+IF($E29="","",COUNTIFS(Deviation_Detail!$B$24:$B$500,$B29,Deviation_Detail!$C$24:$C$500,$C29,Deviation_Detail!$D$24:$D$500,$D29))</f>
        <v/>
      </c>
      <c r="G29" s="154" t="str">
        <f>IF($E29="","",SUMIFS(Deviation_Detail!$I$24:$I$500,Deviation_Detail!$B$24:$B$500,$B29,Deviation_Detail!$C$24:$C$500,$C29,Deviation_Detail!$D$24:$D$500,$D29))</f>
        <v/>
      </c>
      <c r="H29" s="155" t="str">
        <f t="shared" si="0"/>
        <v/>
      </c>
      <c r="I29" s="154" t="str">
        <f>IF($E29="","",SUMIFS(Deviation_Detail!$I$24:$I$500,Deviation_Detail!$B$24:$B$500,$B29,Deviation_Detail!$C$24:$C$500,$C29,Deviation_Detail!$D$24:$D$500,$D29,Deviation_Detail!$J$24:$J$500,"Startup/Shutdown"))</f>
        <v/>
      </c>
      <c r="J29" s="154" t="str">
        <f>IF($E29="","",SUMIFS(Deviation_Detail!$I$24:$I$500,Deviation_Detail!$B$24:$B$500,$B29,Deviation_Detail!$C$24:$C$500,$C29,Deviation_Detail!$D$24:$D$500,$D29,Deviation_Detail!$J$24:$J$500,"Control Equipment Problem"))</f>
        <v/>
      </c>
      <c r="K29" s="154" t="str">
        <f>IF($E29="","",SUMIFS(Deviation_Detail!$I$24:$I$500,Deviation_Detail!$B$24:$B$500,$B29,Deviation_Detail!$C$24:$C$500,$C29,Deviation_Detail!$D$24:$D$500,$D29,Deviation_Detail!$J$24:$J$500,"Process Problem"))</f>
        <v/>
      </c>
      <c r="L29" s="154" t="str">
        <f>IF($E29="","",SUMIFS(Deviation_Detail!$I$24:$I$500,Deviation_Detail!$B$24:$B$500,$B29,Deviation_Detail!$C$24:$C$500,$C29,Deviation_Detail!$D$24:$D$500,$D29,Deviation_Detail!$J$24:$J$500,"Other Known Cause"))</f>
        <v/>
      </c>
      <c r="M29" s="154" t="str">
        <f>IF($E29="","",SUMIFS(Deviation_Detail!$I$24:$I$500,Deviation_Detail!$B$24:$B$500,$B29,Deviation_Detail!$C$24:$C$500,$C29,Deviation_Detail!$D$24:$D$500,$D29,Deviation_Detail!$J$24:$J$500,"Other Unknown Cause"))</f>
        <v/>
      </c>
    </row>
    <row r="30" spans="2:13" s="135" customFormat="1" x14ac:dyDescent="0.35">
      <c r="B30" s="126" t="str">
        <f>IF(Lists!P8="","",Lists!P8)</f>
        <v/>
      </c>
      <c r="C30" s="127" t="str">
        <f>IF(Lists!Q8="","",Lists!Q8)</f>
        <v/>
      </c>
      <c r="D30" s="127" t="str">
        <f>IF(Lists!R8="","",Lists!R8)</f>
        <v/>
      </c>
      <c r="E30" s="121"/>
      <c r="F30" s="126" t="str">
        <f>+IF($E30="","",COUNTIFS(Deviation_Detail!$B$24:$B$500,$B30,Deviation_Detail!$C$24:$C$500,$C30,Deviation_Detail!$D$24:$D$500,$D30))</f>
        <v/>
      </c>
      <c r="G30" s="154" t="str">
        <f>IF($E30="","",SUMIFS(Deviation_Detail!$I$24:$I$500,Deviation_Detail!$B$24:$B$500,$B30,Deviation_Detail!$C$24:$C$500,$C30,Deviation_Detail!$D$24:$D$500,$D30))</f>
        <v/>
      </c>
      <c r="H30" s="155" t="str">
        <f t="shared" si="0"/>
        <v/>
      </c>
      <c r="I30" s="154" t="str">
        <f>IF($E30="","",SUMIFS(Deviation_Detail!$I$24:$I$500,Deviation_Detail!$B$24:$B$500,$B30,Deviation_Detail!$C$24:$C$500,$C30,Deviation_Detail!$D$24:$D$500,$D30,Deviation_Detail!$J$24:$J$500,"Startup/Shutdown"))</f>
        <v/>
      </c>
      <c r="J30" s="154" t="str">
        <f>IF($E30="","",SUMIFS(Deviation_Detail!$I$24:$I$500,Deviation_Detail!$B$24:$B$500,$B30,Deviation_Detail!$C$24:$C$500,$C30,Deviation_Detail!$D$24:$D$500,$D30,Deviation_Detail!$J$24:$J$500,"Control Equipment Problem"))</f>
        <v/>
      </c>
      <c r="K30" s="154" t="str">
        <f>IF($E30="","",SUMIFS(Deviation_Detail!$I$24:$I$500,Deviation_Detail!$B$24:$B$500,$B30,Deviation_Detail!$C$24:$C$500,$C30,Deviation_Detail!$D$24:$D$500,$D30,Deviation_Detail!$J$24:$J$500,"Process Problem"))</f>
        <v/>
      </c>
      <c r="L30" s="154" t="str">
        <f>IF($E30="","",SUMIFS(Deviation_Detail!$I$24:$I$500,Deviation_Detail!$B$24:$B$500,$B30,Deviation_Detail!$C$24:$C$500,$C30,Deviation_Detail!$D$24:$D$500,$D30,Deviation_Detail!$J$24:$J$500,"Other Known Cause"))</f>
        <v/>
      </c>
      <c r="M30" s="154" t="str">
        <f>IF($E30="","",SUMIFS(Deviation_Detail!$I$24:$I$500,Deviation_Detail!$B$24:$B$500,$B30,Deviation_Detail!$C$24:$C$500,$C30,Deviation_Detail!$D$24:$D$500,$D30,Deviation_Detail!$J$24:$J$500,"Other Unknown Cause"))</f>
        <v/>
      </c>
    </row>
    <row r="31" spans="2:13" s="135" customFormat="1" x14ac:dyDescent="0.35">
      <c r="B31" s="126" t="str">
        <f>IF(Lists!P9="","",Lists!P9)</f>
        <v/>
      </c>
      <c r="C31" s="127" t="str">
        <f>IF(Lists!Q9="","",Lists!Q9)</f>
        <v/>
      </c>
      <c r="D31" s="127" t="str">
        <f>IF(Lists!R9="","",Lists!R9)</f>
        <v/>
      </c>
      <c r="E31" s="121"/>
      <c r="F31" s="126" t="str">
        <f>+IF($E31="","",COUNTIFS(Deviation_Detail!$B$24:$B$500,$B31,Deviation_Detail!$C$24:$C$500,$C31,Deviation_Detail!$D$24:$D$500,$D31))</f>
        <v/>
      </c>
      <c r="G31" s="154" t="str">
        <f>IF($E31="","",SUMIFS(Deviation_Detail!$I$24:$I$500,Deviation_Detail!$B$24:$B$500,$B31,Deviation_Detail!$C$24:$C$500,$C31,Deviation_Detail!$D$24:$D$500,$D31))</f>
        <v/>
      </c>
      <c r="H31" s="155" t="str">
        <f t="shared" si="0"/>
        <v/>
      </c>
      <c r="I31" s="154" t="str">
        <f>IF($E31="","",SUMIFS(Deviation_Detail!$I$24:$I$500,Deviation_Detail!$B$24:$B$500,$B31,Deviation_Detail!$C$24:$C$500,$C31,Deviation_Detail!$D$24:$D$500,$D31,Deviation_Detail!$J$24:$J$500,"Startup/Shutdown"))</f>
        <v/>
      </c>
      <c r="J31" s="154" t="str">
        <f>IF($E31="","",SUMIFS(Deviation_Detail!$I$24:$I$500,Deviation_Detail!$B$24:$B$500,$B31,Deviation_Detail!$C$24:$C$500,$C31,Deviation_Detail!$D$24:$D$500,$D31,Deviation_Detail!$J$24:$J$500,"Control Equipment Problem"))</f>
        <v/>
      </c>
      <c r="K31" s="154" t="str">
        <f>IF($E31="","",SUMIFS(Deviation_Detail!$I$24:$I$500,Deviation_Detail!$B$24:$B$500,$B31,Deviation_Detail!$C$24:$C$500,$C31,Deviation_Detail!$D$24:$D$500,$D31,Deviation_Detail!$J$24:$J$500,"Process Problem"))</f>
        <v/>
      </c>
      <c r="L31" s="154" t="str">
        <f>IF($E31="","",SUMIFS(Deviation_Detail!$I$24:$I$500,Deviation_Detail!$B$24:$B$500,$B31,Deviation_Detail!$C$24:$C$500,$C31,Deviation_Detail!$D$24:$D$500,$D31,Deviation_Detail!$J$24:$J$500,"Other Known Cause"))</f>
        <v/>
      </c>
      <c r="M31" s="154" t="str">
        <f>IF($E31="","",SUMIFS(Deviation_Detail!$I$24:$I$500,Deviation_Detail!$B$24:$B$500,$B31,Deviation_Detail!$C$24:$C$500,$C31,Deviation_Detail!$D$24:$D$500,$D31,Deviation_Detail!$J$24:$J$500,"Other Unknown Cause"))</f>
        <v/>
      </c>
    </row>
    <row r="32" spans="2:13" s="135" customFormat="1" x14ac:dyDescent="0.35">
      <c r="B32" s="126" t="str">
        <f>IF(Lists!P10="","",Lists!P10)</f>
        <v/>
      </c>
      <c r="C32" s="127" t="str">
        <f>IF(Lists!Q10="","",Lists!Q10)</f>
        <v/>
      </c>
      <c r="D32" s="127" t="str">
        <f>IF(Lists!R10="","",Lists!R10)</f>
        <v/>
      </c>
      <c r="E32" s="121"/>
      <c r="F32" s="126" t="str">
        <f>+IF($E32="","",COUNTIFS(Deviation_Detail!$B$24:$B$500,$B32,Deviation_Detail!$C$24:$C$500,$C32,Deviation_Detail!$D$24:$D$500,$D32))</f>
        <v/>
      </c>
      <c r="G32" s="154" t="str">
        <f>IF($E32="","",SUMIFS(Deviation_Detail!$I$24:$I$500,Deviation_Detail!$B$24:$B$500,$B32,Deviation_Detail!$C$24:$C$500,$C32,Deviation_Detail!$D$24:$D$500,$D32))</f>
        <v/>
      </c>
      <c r="H32" s="155" t="str">
        <f t="shared" si="0"/>
        <v/>
      </c>
      <c r="I32" s="154" t="str">
        <f>IF($E32="","",SUMIFS(Deviation_Detail!$I$24:$I$500,Deviation_Detail!$B$24:$B$500,$B32,Deviation_Detail!$C$24:$C$500,$C32,Deviation_Detail!$D$24:$D$500,$D32,Deviation_Detail!$J$24:$J$500,"Startup/Shutdown"))</f>
        <v/>
      </c>
      <c r="J32" s="154" t="str">
        <f>IF($E32="","",SUMIFS(Deviation_Detail!$I$24:$I$500,Deviation_Detail!$B$24:$B$500,$B32,Deviation_Detail!$C$24:$C$500,$C32,Deviation_Detail!$D$24:$D$500,$D32,Deviation_Detail!$J$24:$J$500,"Control Equipment Problem"))</f>
        <v/>
      </c>
      <c r="K32" s="154" t="str">
        <f>IF($E32="","",SUMIFS(Deviation_Detail!$I$24:$I$500,Deviation_Detail!$B$24:$B$500,$B32,Deviation_Detail!$C$24:$C$500,$C32,Deviation_Detail!$D$24:$D$500,$D32,Deviation_Detail!$J$24:$J$500,"Process Problem"))</f>
        <v/>
      </c>
      <c r="L32" s="154" t="str">
        <f>IF($E32="","",SUMIFS(Deviation_Detail!$I$24:$I$500,Deviation_Detail!$B$24:$B$500,$B32,Deviation_Detail!$C$24:$C$500,$C32,Deviation_Detail!$D$24:$D$500,$D32,Deviation_Detail!$J$24:$J$500,"Other Known Cause"))</f>
        <v/>
      </c>
      <c r="M32" s="154" t="str">
        <f>IF($E32="","",SUMIFS(Deviation_Detail!$I$24:$I$500,Deviation_Detail!$B$24:$B$500,$B32,Deviation_Detail!$C$24:$C$500,$C32,Deviation_Detail!$D$24:$D$500,$D32,Deviation_Detail!$J$24:$J$500,"Other Unknown Cause"))</f>
        <v/>
      </c>
    </row>
    <row r="33" spans="2:13" s="135" customFormat="1" x14ac:dyDescent="0.35">
      <c r="B33" s="126" t="str">
        <f>IF(Lists!P11="","",Lists!P11)</f>
        <v/>
      </c>
      <c r="C33" s="127" t="str">
        <f>IF(Lists!Q11="","",Lists!Q11)</f>
        <v/>
      </c>
      <c r="D33" s="127" t="str">
        <f>IF(Lists!R11="","",Lists!R11)</f>
        <v/>
      </c>
      <c r="E33" s="121"/>
      <c r="F33" s="126" t="str">
        <f>+IF($E33="","",COUNTIFS(Deviation_Detail!$B$24:$B$500,$B33,Deviation_Detail!$C$24:$C$500,$C33,Deviation_Detail!$D$24:$D$500,$D33))</f>
        <v/>
      </c>
      <c r="G33" s="154" t="str">
        <f>IF($E33="","",SUMIFS(Deviation_Detail!$I$24:$I$500,Deviation_Detail!$B$24:$B$500,$B33,Deviation_Detail!$C$24:$C$500,$C33,Deviation_Detail!$D$24:$D$500,$D33))</f>
        <v/>
      </c>
      <c r="H33" s="155" t="str">
        <f t="shared" si="0"/>
        <v/>
      </c>
      <c r="I33" s="154" t="str">
        <f>IF($E33="","",SUMIFS(Deviation_Detail!$I$24:$I$500,Deviation_Detail!$B$24:$B$500,$B33,Deviation_Detail!$C$24:$C$500,$C33,Deviation_Detail!$D$24:$D$500,$D33,Deviation_Detail!$J$24:$J$500,"Startup/Shutdown"))</f>
        <v/>
      </c>
      <c r="J33" s="154" t="str">
        <f>IF($E33="","",SUMIFS(Deviation_Detail!$I$24:$I$500,Deviation_Detail!$B$24:$B$500,$B33,Deviation_Detail!$C$24:$C$500,$C33,Deviation_Detail!$D$24:$D$500,$D33,Deviation_Detail!$J$24:$J$500,"Control Equipment Problem"))</f>
        <v/>
      </c>
      <c r="K33" s="154" t="str">
        <f>IF($E33="","",SUMIFS(Deviation_Detail!$I$24:$I$500,Deviation_Detail!$B$24:$B$500,$B33,Deviation_Detail!$C$24:$C$500,$C33,Deviation_Detail!$D$24:$D$500,$D33,Deviation_Detail!$J$24:$J$500,"Process Problem"))</f>
        <v/>
      </c>
      <c r="L33" s="154" t="str">
        <f>IF($E33="","",SUMIFS(Deviation_Detail!$I$24:$I$500,Deviation_Detail!$B$24:$B$500,$B33,Deviation_Detail!$C$24:$C$500,$C33,Deviation_Detail!$D$24:$D$500,$D33,Deviation_Detail!$J$24:$J$500,"Other Known Cause"))</f>
        <v/>
      </c>
      <c r="M33" s="154" t="str">
        <f>IF($E33="","",SUMIFS(Deviation_Detail!$I$24:$I$500,Deviation_Detail!$B$24:$B$500,$B33,Deviation_Detail!$C$24:$C$500,$C33,Deviation_Detail!$D$24:$D$500,$D33,Deviation_Detail!$J$24:$J$500,"Other Unknown Cause"))</f>
        <v/>
      </c>
    </row>
    <row r="34" spans="2:13" s="135" customFormat="1" x14ac:dyDescent="0.35">
      <c r="B34" s="126" t="str">
        <f>IF(Lists!P12="","",Lists!P12)</f>
        <v/>
      </c>
      <c r="C34" s="127" t="str">
        <f>IF(Lists!Q12="","",Lists!Q12)</f>
        <v/>
      </c>
      <c r="D34" s="127" t="str">
        <f>IF(Lists!R12="","",Lists!R12)</f>
        <v/>
      </c>
      <c r="E34" s="121"/>
      <c r="F34" s="126" t="str">
        <f>+IF($E34="","",COUNTIFS(Deviation_Detail!$B$24:$B$500,$B34,Deviation_Detail!$C$24:$C$500,$C34,Deviation_Detail!$D$24:$D$500,$D34))</f>
        <v/>
      </c>
      <c r="G34" s="154" t="str">
        <f>IF($E34="","",SUMIFS(Deviation_Detail!$I$24:$I$500,Deviation_Detail!$B$24:$B$500,$B34,Deviation_Detail!$C$24:$C$500,$C34,Deviation_Detail!$D$24:$D$500,$D34))</f>
        <v/>
      </c>
      <c r="H34" s="155" t="str">
        <f t="shared" si="0"/>
        <v/>
      </c>
      <c r="I34" s="154" t="str">
        <f>IF($E34="","",SUMIFS(Deviation_Detail!$I$24:$I$500,Deviation_Detail!$B$24:$B$500,$B34,Deviation_Detail!$C$24:$C$500,$C34,Deviation_Detail!$D$24:$D$500,$D34,Deviation_Detail!$J$24:$J$500,"Startup/Shutdown"))</f>
        <v/>
      </c>
      <c r="J34" s="154" t="str">
        <f>IF($E34="","",SUMIFS(Deviation_Detail!$I$24:$I$500,Deviation_Detail!$B$24:$B$500,$B34,Deviation_Detail!$C$24:$C$500,$C34,Deviation_Detail!$D$24:$D$500,$D34,Deviation_Detail!$J$24:$J$500,"Control Equipment Problem"))</f>
        <v/>
      </c>
      <c r="K34" s="154" t="str">
        <f>IF($E34="","",SUMIFS(Deviation_Detail!$I$24:$I$500,Deviation_Detail!$B$24:$B$500,$B34,Deviation_Detail!$C$24:$C$500,$C34,Deviation_Detail!$D$24:$D$500,$D34,Deviation_Detail!$J$24:$J$500,"Process Problem"))</f>
        <v/>
      </c>
      <c r="L34" s="154" t="str">
        <f>IF($E34="","",SUMIFS(Deviation_Detail!$I$24:$I$500,Deviation_Detail!$B$24:$B$500,$B34,Deviation_Detail!$C$24:$C$500,$C34,Deviation_Detail!$D$24:$D$500,$D34,Deviation_Detail!$J$24:$J$500,"Other Known Cause"))</f>
        <v/>
      </c>
      <c r="M34" s="154" t="str">
        <f>IF($E34="","",SUMIFS(Deviation_Detail!$I$24:$I$500,Deviation_Detail!$B$24:$B$500,$B34,Deviation_Detail!$C$24:$C$500,$C34,Deviation_Detail!$D$24:$D$500,$D34,Deviation_Detail!$J$24:$J$500,"Other Unknown Cause"))</f>
        <v/>
      </c>
    </row>
    <row r="35" spans="2:13" s="135" customFormat="1" x14ac:dyDescent="0.35">
      <c r="B35" s="126" t="str">
        <f>IF(Lists!P13="","",Lists!P13)</f>
        <v/>
      </c>
      <c r="C35" s="127" t="str">
        <f>IF(Lists!Q13="","",Lists!Q13)</f>
        <v/>
      </c>
      <c r="D35" s="127" t="str">
        <f>IF(Lists!R13="","",Lists!R13)</f>
        <v/>
      </c>
      <c r="E35" s="121"/>
      <c r="F35" s="126" t="str">
        <f>+IF($E35="","",COUNTIFS(Deviation_Detail!$B$24:$B$500,$B35,Deviation_Detail!$C$24:$C$500,$C35,Deviation_Detail!$D$24:$D$500,$D35))</f>
        <v/>
      </c>
      <c r="G35" s="154" t="str">
        <f>IF($E35="","",SUMIFS(Deviation_Detail!$I$24:$I$500,Deviation_Detail!$B$24:$B$500,$B35,Deviation_Detail!$C$24:$C$500,$C35,Deviation_Detail!$D$24:$D$500,$D35))</f>
        <v/>
      </c>
      <c r="H35" s="155" t="str">
        <f t="shared" si="0"/>
        <v/>
      </c>
      <c r="I35" s="154" t="str">
        <f>IF($E35="","",SUMIFS(Deviation_Detail!$I$24:$I$500,Deviation_Detail!$B$24:$B$500,$B35,Deviation_Detail!$C$24:$C$500,$C35,Deviation_Detail!$D$24:$D$500,$D35,Deviation_Detail!$J$24:$J$500,"Startup/Shutdown"))</f>
        <v/>
      </c>
      <c r="J35" s="154" t="str">
        <f>IF($E35="","",SUMIFS(Deviation_Detail!$I$24:$I$500,Deviation_Detail!$B$24:$B$500,$B35,Deviation_Detail!$C$24:$C$500,$C35,Deviation_Detail!$D$24:$D$500,$D35,Deviation_Detail!$J$24:$J$500,"Control Equipment Problem"))</f>
        <v/>
      </c>
      <c r="K35" s="154" t="str">
        <f>IF($E35="","",SUMIFS(Deviation_Detail!$I$24:$I$500,Deviation_Detail!$B$24:$B$500,$B35,Deviation_Detail!$C$24:$C$500,$C35,Deviation_Detail!$D$24:$D$500,$D35,Deviation_Detail!$J$24:$J$500,"Process Problem"))</f>
        <v/>
      </c>
      <c r="L35" s="154" t="str">
        <f>IF($E35="","",SUMIFS(Deviation_Detail!$I$24:$I$500,Deviation_Detail!$B$24:$B$500,$B35,Deviation_Detail!$C$24:$C$500,$C35,Deviation_Detail!$D$24:$D$500,$D35,Deviation_Detail!$J$24:$J$500,"Other Known Cause"))</f>
        <v/>
      </c>
      <c r="M35" s="154" t="str">
        <f>IF($E35="","",SUMIFS(Deviation_Detail!$I$24:$I$500,Deviation_Detail!$B$24:$B$500,$B35,Deviation_Detail!$C$24:$C$500,$C35,Deviation_Detail!$D$24:$D$500,$D35,Deviation_Detail!$J$24:$J$500,"Other Unknown Cause"))</f>
        <v/>
      </c>
    </row>
    <row r="36" spans="2:13" s="135" customFormat="1" x14ac:dyDescent="0.35">
      <c r="B36" s="126" t="str">
        <f>IF(Lists!P14="","",Lists!P14)</f>
        <v/>
      </c>
      <c r="C36" s="127" t="str">
        <f>IF(Lists!Q14="","",Lists!Q14)</f>
        <v/>
      </c>
      <c r="D36" s="127" t="str">
        <f>IF(Lists!R14="","",Lists!R14)</f>
        <v/>
      </c>
      <c r="E36" s="121"/>
      <c r="F36" s="126" t="str">
        <f>+IF($E36="","",COUNTIFS(Deviation_Detail!$B$24:$B$500,$B36,Deviation_Detail!$C$24:$C$500,$C36,Deviation_Detail!$D$24:$D$500,$D36))</f>
        <v/>
      </c>
      <c r="G36" s="154" t="str">
        <f>IF($E36="","",SUMIFS(Deviation_Detail!$I$24:$I$500,Deviation_Detail!$B$24:$B$500,$B36,Deviation_Detail!$C$24:$C$500,$C36,Deviation_Detail!$D$24:$D$500,$D36))</f>
        <v/>
      </c>
      <c r="H36" s="155" t="str">
        <f t="shared" si="0"/>
        <v/>
      </c>
      <c r="I36" s="154" t="str">
        <f>IF($E36="","",SUMIFS(Deviation_Detail!$I$24:$I$500,Deviation_Detail!$B$24:$B$500,$B36,Deviation_Detail!$C$24:$C$500,$C36,Deviation_Detail!$D$24:$D$500,$D36,Deviation_Detail!$J$24:$J$500,"Startup/Shutdown"))</f>
        <v/>
      </c>
      <c r="J36" s="154" t="str">
        <f>IF($E36="","",SUMIFS(Deviation_Detail!$I$24:$I$500,Deviation_Detail!$B$24:$B$500,$B36,Deviation_Detail!$C$24:$C$500,$C36,Deviation_Detail!$D$24:$D$500,$D36,Deviation_Detail!$J$24:$J$500,"Control Equipment Problem"))</f>
        <v/>
      </c>
      <c r="K36" s="154" t="str">
        <f>IF($E36="","",SUMIFS(Deviation_Detail!$I$24:$I$500,Deviation_Detail!$B$24:$B$500,$B36,Deviation_Detail!$C$24:$C$500,$C36,Deviation_Detail!$D$24:$D$500,$D36,Deviation_Detail!$J$24:$J$500,"Process Problem"))</f>
        <v/>
      </c>
      <c r="L36" s="154" t="str">
        <f>IF($E36="","",SUMIFS(Deviation_Detail!$I$24:$I$500,Deviation_Detail!$B$24:$B$500,$B36,Deviation_Detail!$C$24:$C$500,$C36,Deviation_Detail!$D$24:$D$500,$D36,Deviation_Detail!$J$24:$J$500,"Other Known Cause"))</f>
        <v/>
      </c>
      <c r="M36" s="154" t="str">
        <f>IF($E36="","",SUMIFS(Deviation_Detail!$I$24:$I$500,Deviation_Detail!$B$24:$B$500,$B36,Deviation_Detail!$C$24:$C$500,$C36,Deviation_Detail!$D$24:$D$500,$D36,Deviation_Detail!$J$24:$J$500,"Other Unknown Cause"))</f>
        <v/>
      </c>
    </row>
    <row r="37" spans="2:13" s="135" customFormat="1" x14ac:dyDescent="0.35">
      <c r="B37" s="126" t="str">
        <f>IF(Lists!P15="","",Lists!P15)</f>
        <v/>
      </c>
      <c r="C37" s="127" t="str">
        <f>IF(Lists!Q15="","",Lists!Q15)</f>
        <v/>
      </c>
      <c r="D37" s="127" t="str">
        <f>IF(Lists!R15="","",Lists!R15)</f>
        <v/>
      </c>
      <c r="E37" s="121"/>
      <c r="F37" s="126" t="str">
        <f>+IF($E37="","",COUNTIFS(Deviation_Detail!$B$24:$B$500,$B37,Deviation_Detail!$C$24:$C$500,$C37,Deviation_Detail!$D$24:$D$500,$D37))</f>
        <v/>
      </c>
      <c r="G37" s="154" t="str">
        <f>IF($E37="","",SUMIFS(Deviation_Detail!$I$24:$I$500,Deviation_Detail!$B$24:$B$500,$B37,Deviation_Detail!$C$24:$C$500,$C37,Deviation_Detail!$D$24:$D$500,$D37))</f>
        <v/>
      </c>
      <c r="H37" s="155" t="str">
        <f t="shared" si="0"/>
        <v/>
      </c>
      <c r="I37" s="154" t="str">
        <f>IF($E37="","",SUMIFS(Deviation_Detail!$I$24:$I$500,Deviation_Detail!$B$24:$B$500,$B37,Deviation_Detail!$C$24:$C$500,$C37,Deviation_Detail!$D$24:$D$500,$D37,Deviation_Detail!$J$24:$J$500,"Startup/Shutdown"))</f>
        <v/>
      </c>
      <c r="J37" s="154" t="str">
        <f>IF($E37="","",SUMIFS(Deviation_Detail!$I$24:$I$500,Deviation_Detail!$B$24:$B$500,$B37,Deviation_Detail!$C$24:$C$500,$C37,Deviation_Detail!$D$24:$D$500,$D37,Deviation_Detail!$J$24:$J$500,"Control Equipment Problem"))</f>
        <v/>
      </c>
      <c r="K37" s="154" t="str">
        <f>IF($E37="","",SUMIFS(Deviation_Detail!$I$24:$I$500,Deviation_Detail!$B$24:$B$500,$B37,Deviation_Detail!$C$24:$C$500,$C37,Deviation_Detail!$D$24:$D$500,$D37,Deviation_Detail!$J$24:$J$500,"Process Problem"))</f>
        <v/>
      </c>
      <c r="L37" s="154" t="str">
        <f>IF($E37="","",SUMIFS(Deviation_Detail!$I$24:$I$500,Deviation_Detail!$B$24:$B$500,$B37,Deviation_Detail!$C$24:$C$500,$C37,Deviation_Detail!$D$24:$D$500,$D37,Deviation_Detail!$J$24:$J$500,"Other Known Cause"))</f>
        <v/>
      </c>
      <c r="M37" s="154" t="str">
        <f>IF($E37="","",SUMIFS(Deviation_Detail!$I$24:$I$500,Deviation_Detail!$B$24:$B$500,$B37,Deviation_Detail!$C$24:$C$500,$C37,Deviation_Detail!$D$24:$D$500,$D37,Deviation_Detail!$J$24:$J$500,"Other Unknown Cause"))</f>
        <v/>
      </c>
    </row>
    <row r="38" spans="2:13" s="135" customFormat="1" x14ac:dyDescent="0.35">
      <c r="B38" s="126" t="str">
        <f>IF(Lists!P16="","",Lists!P16)</f>
        <v/>
      </c>
      <c r="C38" s="127" t="str">
        <f>IF(Lists!Q16="","",Lists!Q16)</f>
        <v/>
      </c>
      <c r="D38" s="127" t="str">
        <f>IF(Lists!R16="","",Lists!R16)</f>
        <v/>
      </c>
      <c r="E38" s="121"/>
      <c r="F38" s="126" t="str">
        <f>+IF($E38="","",COUNTIFS(Deviation_Detail!$B$24:$B$500,$B38,Deviation_Detail!$C$24:$C$500,$C38,Deviation_Detail!$D$24:$D$500,$D38))</f>
        <v/>
      </c>
      <c r="G38" s="154" t="str">
        <f>IF($E38="","",SUMIFS(Deviation_Detail!$I$24:$I$500,Deviation_Detail!$B$24:$B$500,$B38,Deviation_Detail!$C$24:$C$500,$C38,Deviation_Detail!$D$24:$D$500,$D38))</f>
        <v/>
      </c>
      <c r="H38" s="155" t="str">
        <f t="shared" si="0"/>
        <v/>
      </c>
      <c r="I38" s="154" t="str">
        <f>IF($E38="","",SUMIFS(Deviation_Detail!$I$24:$I$500,Deviation_Detail!$B$24:$B$500,$B38,Deviation_Detail!$C$24:$C$500,$C38,Deviation_Detail!$D$24:$D$500,$D38,Deviation_Detail!$J$24:$J$500,"Startup/Shutdown"))</f>
        <v/>
      </c>
      <c r="J38" s="154" t="str">
        <f>IF($E38="","",SUMIFS(Deviation_Detail!$I$24:$I$500,Deviation_Detail!$B$24:$B$500,$B38,Deviation_Detail!$C$24:$C$500,$C38,Deviation_Detail!$D$24:$D$500,$D38,Deviation_Detail!$J$24:$J$500,"Control Equipment Problem"))</f>
        <v/>
      </c>
      <c r="K38" s="154" t="str">
        <f>IF($E38="","",SUMIFS(Deviation_Detail!$I$24:$I$500,Deviation_Detail!$B$24:$B$500,$B38,Deviation_Detail!$C$24:$C$500,$C38,Deviation_Detail!$D$24:$D$500,$D38,Deviation_Detail!$J$24:$J$500,"Process Problem"))</f>
        <v/>
      </c>
      <c r="L38" s="154" t="str">
        <f>IF($E38="","",SUMIFS(Deviation_Detail!$I$24:$I$500,Deviation_Detail!$B$24:$B$500,$B38,Deviation_Detail!$C$24:$C$500,$C38,Deviation_Detail!$D$24:$D$500,$D38,Deviation_Detail!$J$24:$J$500,"Other Known Cause"))</f>
        <v/>
      </c>
      <c r="M38" s="154" t="str">
        <f>IF($E38="","",SUMIFS(Deviation_Detail!$I$24:$I$500,Deviation_Detail!$B$24:$B$500,$B38,Deviation_Detail!$C$24:$C$500,$C38,Deviation_Detail!$D$24:$D$500,$D38,Deviation_Detail!$J$24:$J$500,"Other Unknown Cause"))</f>
        <v/>
      </c>
    </row>
    <row r="39" spans="2:13" s="135" customFormat="1" x14ac:dyDescent="0.35">
      <c r="B39" s="126" t="str">
        <f>IF(Lists!P17="","",Lists!P17)</f>
        <v/>
      </c>
      <c r="C39" s="127" t="str">
        <f>IF(Lists!Q17="","",Lists!Q17)</f>
        <v/>
      </c>
      <c r="D39" s="127" t="str">
        <f>IF(Lists!R17="","",Lists!R17)</f>
        <v/>
      </c>
      <c r="E39" s="121"/>
      <c r="F39" s="126" t="str">
        <f>+IF($E39="","",COUNTIFS(Deviation_Detail!$B$24:$B$500,$B39,Deviation_Detail!$C$24:$C$500,$C39,Deviation_Detail!$D$24:$D$500,$D39))</f>
        <v/>
      </c>
      <c r="G39" s="154" t="str">
        <f>IF($E39="","",SUMIFS(Deviation_Detail!$I$24:$I$500,Deviation_Detail!$B$24:$B$500,$B39,Deviation_Detail!$C$24:$C$500,$C39,Deviation_Detail!$D$24:$D$500,$D39))</f>
        <v/>
      </c>
      <c r="H39" s="155" t="str">
        <f t="shared" si="0"/>
        <v/>
      </c>
      <c r="I39" s="154" t="str">
        <f>IF($E39="","",SUMIFS(Deviation_Detail!$I$24:$I$500,Deviation_Detail!$B$24:$B$500,$B39,Deviation_Detail!$C$24:$C$500,$C39,Deviation_Detail!$D$24:$D$500,$D39,Deviation_Detail!$J$24:$J$500,"Startup/Shutdown"))</f>
        <v/>
      </c>
      <c r="J39" s="154" t="str">
        <f>IF($E39="","",SUMIFS(Deviation_Detail!$I$24:$I$500,Deviation_Detail!$B$24:$B$500,$B39,Deviation_Detail!$C$24:$C$500,$C39,Deviation_Detail!$D$24:$D$500,$D39,Deviation_Detail!$J$24:$J$500,"Control Equipment Problem"))</f>
        <v/>
      </c>
      <c r="K39" s="154" t="str">
        <f>IF($E39="","",SUMIFS(Deviation_Detail!$I$24:$I$500,Deviation_Detail!$B$24:$B$500,$B39,Deviation_Detail!$C$24:$C$500,$C39,Deviation_Detail!$D$24:$D$500,$D39,Deviation_Detail!$J$24:$J$500,"Process Problem"))</f>
        <v/>
      </c>
      <c r="L39" s="154" t="str">
        <f>IF($E39="","",SUMIFS(Deviation_Detail!$I$24:$I$500,Deviation_Detail!$B$24:$B$500,$B39,Deviation_Detail!$C$24:$C$500,$C39,Deviation_Detail!$D$24:$D$500,$D39,Deviation_Detail!$J$24:$J$500,"Other Known Cause"))</f>
        <v/>
      </c>
      <c r="M39" s="154" t="str">
        <f>IF($E39="","",SUMIFS(Deviation_Detail!$I$24:$I$500,Deviation_Detail!$B$24:$B$500,$B39,Deviation_Detail!$C$24:$C$500,$C39,Deviation_Detail!$D$24:$D$500,$D39,Deviation_Detail!$J$24:$J$500,"Other Unknown Cause"))</f>
        <v/>
      </c>
    </row>
    <row r="40" spans="2:13" s="135" customFormat="1" x14ac:dyDescent="0.35">
      <c r="B40" s="126" t="str">
        <f>IF(Lists!P18="","",Lists!P18)</f>
        <v/>
      </c>
      <c r="C40" s="127" t="str">
        <f>IF(Lists!Q18="","",Lists!Q18)</f>
        <v/>
      </c>
      <c r="D40" s="127" t="str">
        <f>IF(Lists!R18="","",Lists!R18)</f>
        <v/>
      </c>
      <c r="E40" s="121"/>
      <c r="F40" s="126" t="str">
        <f>+IF($E40="","",COUNTIFS(Deviation_Detail!$B$24:$B$500,$B40,Deviation_Detail!$C$24:$C$500,$C40,Deviation_Detail!$D$24:$D$500,$D40))</f>
        <v/>
      </c>
      <c r="G40" s="154" t="str">
        <f>IF($E40="","",SUMIFS(Deviation_Detail!$I$24:$I$500,Deviation_Detail!$B$24:$B$500,$B40,Deviation_Detail!$C$24:$C$500,$C40,Deviation_Detail!$D$24:$D$500,$D40))</f>
        <v/>
      </c>
      <c r="H40" s="155" t="str">
        <f t="shared" si="0"/>
        <v/>
      </c>
      <c r="I40" s="154" t="str">
        <f>IF($E40="","",SUMIFS(Deviation_Detail!$I$24:$I$500,Deviation_Detail!$B$24:$B$500,$B40,Deviation_Detail!$C$24:$C$500,$C40,Deviation_Detail!$D$24:$D$500,$D40,Deviation_Detail!$J$24:$J$500,"Startup/Shutdown"))</f>
        <v/>
      </c>
      <c r="J40" s="154" t="str">
        <f>IF($E40="","",SUMIFS(Deviation_Detail!$I$24:$I$500,Deviation_Detail!$B$24:$B$500,$B40,Deviation_Detail!$C$24:$C$500,$C40,Deviation_Detail!$D$24:$D$500,$D40,Deviation_Detail!$J$24:$J$500,"Control Equipment Problem"))</f>
        <v/>
      </c>
      <c r="K40" s="154" t="str">
        <f>IF($E40="","",SUMIFS(Deviation_Detail!$I$24:$I$500,Deviation_Detail!$B$24:$B$500,$B40,Deviation_Detail!$C$24:$C$500,$C40,Deviation_Detail!$D$24:$D$500,$D40,Deviation_Detail!$J$24:$J$500,"Process Problem"))</f>
        <v/>
      </c>
      <c r="L40" s="154" t="str">
        <f>IF($E40="","",SUMIFS(Deviation_Detail!$I$24:$I$500,Deviation_Detail!$B$24:$B$500,$B40,Deviation_Detail!$C$24:$C$500,$C40,Deviation_Detail!$D$24:$D$500,$D40,Deviation_Detail!$J$24:$J$500,"Other Known Cause"))</f>
        <v/>
      </c>
      <c r="M40" s="154" t="str">
        <f>IF($E40="","",SUMIFS(Deviation_Detail!$I$24:$I$500,Deviation_Detail!$B$24:$B$500,$B40,Deviation_Detail!$C$24:$C$500,$C40,Deviation_Detail!$D$24:$D$500,$D40,Deviation_Detail!$J$24:$J$500,"Other Unknown Cause"))</f>
        <v/>
      </c>
    </row>
    <row r="41" spans="2:13" s="135" customFormat="1" x14ac:dyDescent="0.35">
      <c r="B41" s="126" t="str">
        <f>IF(Lists!P19="","",Lists!P19)</f>
        <v/>
      </c>
      <c r="C41" s="127" t="str">
        <f>IF(Lists!Q19="","",Lists!Q19)</f>
        <v/>
      </c>
      <c r="D41" s="127" t="str">
        <f>IF(Lists!R19="","",Lists!R19)</f>
        <v/>
      </c>
      <c r="E41" s="121"/>
      <c r="F41" s="126" t="str">
        <f>+IF($E41="","",COUNTIFS(Deviation_Detail!$B$24:$B$500,$B41,Deviation_Detail!$C$24:$C$500,$C41,Deviation_Detail!$D$24:$D$500,$D41))</f>
        <v/>
      </c>
      <c r="G41" s="154" t="str">
        <f>IF($E41="","",SUMIFS(Deviation_Detail!$I$24:$I$500,Deviation_Detail!$B$24:$B$500,$B41,Deviation_Detail!$C$24:$C$500,$C41,Deviation_Detail!$D$24:$D$500,$D41))</f>
        <v/>
      </c>
      <c r="H41" s="155" t="str">
        <f t="shared" si="0"/>
        <v/>
      </c>
      <c r="I41" s="154" t="str">
        <f>IF($E41="","",SUMIFS(Deviation_Detail!$I$24:$I$500,Deviation_Detail!$B$24:$B$500,$B41,Deviation_Detail!$C$24:$C$500,$C41,Deviation_Detail!$D$24:$D$500,$D41,Deviation_Detail!$J$24:$J$500,"Startup/Shutdown"))</f>
        <v/>
      </c>
      <c r="J41" s="154" t="str">
        <f>IF($E41="","",SUMIFS(Deviation_Detail!$I$24:$I$500,Deviation_Detail!$B$24:$B$500,$B41,Deviation_Detail!$C$24:$C$500,$C41,Deviation_Detail!$D$24:$D$500,$D41,Deviation_Detail!$J$24:$J$500,"Control Equipment Problem"))</f>
        <v/>
      </c>
      <c r="K41" s="154" t="str">
        <f>IF($E41="","",SUMIFS(Deviation_Detail!$I$24:$I$500,Deviation_Detail!$B$24:$B$500,$B41,Deviation_Detail!$C$24:$C$500,$C41,Deviation_Detail!$D$24:$D$500,$D41,Deviation_Detail!$J$24:$J$500,"Process Problem"))</f>
        <v/>
      </c>
      <c r="L41" s="154" t="str">
        <f>IF($E41="","",SUMIFS(Deviation_Detail!$I$24:$I$500,Deviation_Detail!$B$24:$B$500,$B41,Deviation_Detail!$C$24:$C$500,$C41,Deviation_Detail!$D$24:$D$500,$D41,Deviation_Detail!$J$24:$J$500,"Other Known Cause"))</f>
        <v/>
      </c>
      <c r="M41" s="154" t="str">
        <f>IF($E41="","",SUMIFS(Deviation_Detail!$I$24:$I$500,Deviation_Detail!$B$24:$B$500,$B41,Deviation_Detail!$C$24:$C$500,$C41,Deviation_Detail!$D$24:$D$500,$D41,Deviation_Detail!$J$24:$J$500,"Other Unknown Cause"))</f>
        <v/>
      </c>
    </row>
    <row r="42" spans="2:13" s="135" customFormat="1" x14ac:dyDescent="0.35">
      <c r="B42" s="126" t="str">
        <f>IF(Lists!P20="","",Lists!P20)</f>
        <v/>
      </c>
      <c r="C42" s="127" t="str">
        <f>IF(Lists!Q20="","",Lists!Q20)</f>
        <v/>
      </c>
      <c r="D42" s="127" t="str">
        <f>IF(Lists!R20="","",Lists!R20)</f>
        <v/>
      </c>
      <c r="E42" s="121"/>
      <c r="F42" s="126" t="str">
        <f>+IF($E42="","",COUNTIFS(Deviation_Detail!$B$24:$B$500,$B42,Deviation_Detail!$C$24:$C$500,$C42,Deviation_Detail!$D$24:$D$500,$D42))</f>
        <v/>
      </c>
      <c r="G42" s="154" t="str">
        <f>IF($E42="","",SUMIFS(Deviation_Detail!$I$24:$I$500,Deviation_Detail!$B$24:$B$500,$B42,Deviation_Detail!$C$24:$C$500,$C42,Deviation_Detail!$D$24:$D$500,$D42))</f>
        <v/>
      </c>
      <c r="H42" s="155" t="str">
        <f t="shared" si="0"/>
        <v/>
      </c>
      <c r="I42" s="154" t="str">
        <f>IF($E42="","",SUMIFS(Deviation_Detail!$I$24:$I$500,Deviation_Detail!$B$24:$B$500,$B42,Deviation_Detail!$C$24:$C$500,$C42,Deviation_Detail!$D$24:$D$500,$D42,Deviation_Detail!$J$24:$J$500,"Startup/Shutdown"))</f>
        <v/>
      </c>
      <c r="J42" s="154" t="str">
        <f>IF($E42="","",SUMIFS(Deviation_Detail!$I$24:$I$500,Deviation_Detail!$B$24:$B$500,$B42,Deviation_Detail!$C$24:$C$500,$C42,Deviation_Detail!$D$24:$D$500,$D42,Deviation_Detail!$J$24:$J$500,"Control Equipment Problem"))</f>
        <v/>
      </c>
      <c r="K42" s="154" t="str">
        <f>IF($E42="","",SUMIFS(Deviation_Detail!$I$24:$I$500,Deviation_Detail!$B$24:$B$500,$B42,Deviation_Detail!$C$24:$C$500,$C42,Deviation_Detail!$D$24:$D$500,$D42,Deviation_Detail!$J$24:$J$500,"Process Problem"))</f>
        <v/>
      </c>
      <c r="L42" s="154" t="str">
        <f>IF($E42="","",SUMIFS(Deviation_Detail!$I$24:$I$500,Deviation_Detail!$B$24:$B$500,$B42,Deviation_Detail!$C$24:$C$500,$C42,Deviation_Detail!$D$24:$D$500,$D42,Deviation_Detail!$J$24:$J$500,"Other Known Cause"))</f>
        <v/>
      </c>
      <c r="M42" s="154" t="str">
        <f>IF($E42="","",SUMIFS(Deviation_Detail!$I$24:$I$500,Deviation_Detail!$B$24:$B$500,$B42,Deviation_Detail!$C$24:$C$500,$C42,Deviation_Detail!$D$24:$D$500,$D42,Deviation_Detail!$J$24:$J$500,"Other Unknown Cause"))</f>
        <v/>
      </c>
    </row>
    <row r="43" spans="2:13" s="135" customFormat="1" x14ac:dyDescent="0.35">
      <c r="B43" s="126" t="str">
        <f>IF(Lists!P21="","",Lists!P21)</f>
        <v/>
      </c>
      <c r="C43" s="127" t="str">
        <f>IF(Lists!Q21="","",Lists!Q21)</f>
        <v/>
      </c>
      <c r="D43" s="127" t="str">
        <f>IF(Lists!R21="","",Lists!R21)</f>
        <v/>
      </c>
      <c r="E43" s="121"/>
      <c r="F43" s="126" t="str">
        <f>+IF($E43="","",COUNTIFS(Deviation_Detail!$B$24:$B$500,$B43,Deviation_Detail!$C$24:$C$500,$C43,Deviation_Detail!$D$24:$D$500,$D43))</f>
        <v/>
      </c>
      <c r="G43" s="154" t="str">
        <f>IF($E43="","",SUMIFS(Deviation_Detail!$I$24:$I$500,Deviation_Detail!$B$24:$B$500,$B43,Deviation_Detail!$C$24:$C$500,$C43,Deviation_Detail!$D$24:$D$500,$D43))</f>
        <v/>
      </c>
      <c r="H43" s="155" t="str">
        <f t="shared" si="0"/>
        <v/>
      </c>
      <c r="I43" s="154" t="str">
        <f>IF($E43="","",SUMIFS(Deviation_Detail!$I$24:$I$500,Deviation_Detail!$B$24:$B$500,$B43,Deviation_Detail!$C$24:$C$500,$C43,Deviation_Detail!$D$24:$D$500,$D43,Deviation_Detail!$J$24:$J$500,"Startup/Shutdown"))</f>
        <v/>
      </c>
      <c r="J43" s="154" t="str">
        <f>IF($E43="","",SUMIFS(Deviation_Detail!$I$24:$I$500,Deviation_Detail!$B$24:$B$500,$B43,Deviation_Detail!$C$24:$C$500,$C43,Deviation_Detail!$D$24:$D$500,$D43,Deviation_Detail!$J$24:$J$500,"Control Equipment Problem"))</f>
        <v/>
      </c>
      <c r="K43" s="154" t="str">
        <f>IF($E43="","",SUMIFS(Deviation_Detail!$I$24:$I$500,Deviation_Detail!$B$24:$B$500,$B43,Deviation_Detail!$C$24:$C$500,$C43,Deviation_Detail!$D$24:$D$500,$D43,Deviation_Detail!$J$24:$J$500,"Process Problem"))</f>
        <v/>
      </c>
      <c r="L43" s="154" t="str">
        <f>IF($E43="","",SUMIFS(Deviation_Detail!$I$24:$I$500,Deviation_Detail!$B$24:$B$500,$B43,Deviation_Detail!$C$24:$C$500,$C43,Deviation_Detail!$D$24:$D$500,$D43,Deviation_Detail!$J$24:$J$500,"Other Known Cause"))</f>
        <v/>
      </c>
      <c r="M43" s="154" t="str">
        <f>IF($E43="","",SUMIFS(Deviation_Detail!$I$24:$I$500,Deviation_Detail!$B$24:$B$500,$B43,Deviation_Detail!$C$24:$C$500,$C43,Deviation_Detail!$D$24:$D$500,$D43,Deviation_Detail!$J$24:$J$500,"Other Unknown Cause"))</f>
        <v/>
      </c>
    </row>
    <row r="44" spans="2:13" s="135" customFormat="1" x14ac:dyDescent="0.35">
      <c r="B44" s="126" t="str">
        <f>IF(Lists!P22="","",Lists!P22)</f>
        <v/>
      </c>
      <c r="C44" s="127" t="str">
        <f>IF(Lists!Q22="","",Lists!Q22)</f>
        <v/>
      </c>
      <c r="D44" s="127" t="str">
        <f>IF(Lists!R22="","",Lists!R22)</f>
        <v/>
      </c>
      <c r="E44" s="121"/>
      <c r="F44" s="126" t="str">
        <f>+IF($E44="","",COUNTIFS(Deviation_Detail!$B$24:$B$500,$B44,Deviation_Detail!$C$24:$C$500,$C44,Deviation_Detail!$D$24:$D$500,$D44))</f>
        <v/>
      </c>
      <c r="G44" s="154" t="str">
        <f>IF($E44="","",SUMIFS(Deviation_Detail!$I$24:$I$500,Deviation_Detail!$B$24:$B$500,$B44,Deviation_Detail!$C$24:$C$500,$C44,Deviation_Detail!$D$24:$D$500,$D44))</f>
        <v/>
      </c>
      <c r="H44" s="155" t="str">
        <f t="shared" si="0"/>
        <v/>
      </c>
      <c r="I44" s="154" t="str">
        <f>IF($E44="","",SUMIFS(Deviation_Detail!$I$24:$I$500,Deviation_Detail!$B$24:$B$500,$B44,Deviation_Detail!$C$24:$C$500,$C44,Deviation_Detail!$D$24:$D$500,$D44,Deviation_Detail!$J$24:$J$500,"Startup/Shutdown"))</f>
        <v/>
      </c>
      <c r="J44" s="154" t="str">
        <f>IF($E44="","",SUMIFS(Deviation_Detail!$I$24:$I$500,Deviation_Detail!$B$24:$B$500,$B44,Deviation_Detail!$C$24:$C$500,$C44,Deviation_Detail!$D$24:$D$500,$D44,Deviation_Detail!$J$24:$J$500,"Control Equipment Problem"))</f>
        <v/>
      </c>
      <c r="K44" s="154" t="str">
        <f>IF($E44="","",SUMIFS(Deviation_Detail!$I$24:$I$500,Deviation_Detail!$B$24:$B$500,$B44,Deviation_Detail!$C$24:$C$500,$C44,Deviation_Detail!$D$24:$D$500,$D44,Deviation_Detail!$J$24:$J$500,"Process Problem"))</f>
        <v/>
      </c>
      <c r="L44" s="154" t="str">
        <f>IF($E44="","",SUMIFS(Deviation_Detail!$I$24:$I$500,Deviation_Detail!$B$24:$B$500,$B44,Deviation_Detail!$C$24:$C$500,$C44,Deviation_Detail!$D$24:$D$500,$D44,Deviation_Detail!$J$24:$J$500,"Other Known Cause"))</f>
        <v/>
      </c>
      <c r="M44" s="154" t="str">
        <f>IF($E44="","",SUMIFS(Deviation_Detail!$I$24:$I$500,Deviation_Detail!$B$24:$B$500,$B44,Deviation_Detail!$C$24:$C$500,$C44,Deviation_Detail!$D$24:$D$500,$D44,Deviation_Detail!$J$24:$J$500,"Other Unknown Cause"))</f>
        <v/>
      </c>
    </row>
    <row r="45" spans="2:13" s="135" customFormat="1" x14ac:dyDescent="0.35">
      <c r="B45" s="126" t="str">
        <f>IF(Lists!P23="","",Lists!P23)</f>
        <v/>
      </c>
      <c r="C45" s="127" t="str">
        <f>IF(Lists!Q23="","",Lists!Q23)</f>
        <v/>
      </c>
      <c r="D45" s="127" t="str">
        <f>IF(Lists!R23="","",Lists!R23)</f>
        <v/>
      </c>
      <c r="E45" s="121"/>
      <c r="F45" s="126" t="str">
        <f>+IF($E45="","",COUNTIFS(Deviation_Detail!$B$24:$B$500,$B45,Deviation_Detail!$C$24:$C$500,$C45,Deviation_Detail!$D$24:$D$500,$D45))</f>
        <v/>
      </c>
      <c r="G45" s="154" t="str">
        <f>IF($E45="","",SUMIFS(Deviation_Detail!$I$24:$I$500,Deviation_Detail!$B$24:$B$500,$B45,Deviation_Detail!$C$24:$C$500,$C45,Deviation_Detail!$D$24:$D$500,$D45))</f>
        <v/>
      </c>
      <c r="H45" s="155" t="str">
        <f t="shared" si="0"/>
        <v/>
      </c>
      <c r="I45" s="154" t="str">
        <f>IF($E45="","",SUMIFS(Deviation_Detail!$I$24:$I$500,Deviation_Detail!$B$24:$B$500,$B45,Deviation_Detail!$C$24:$C$500,$C45,Deviation_Detail!$D$24:$D$500,$D45,Deviation_Detail!$J$24:$J$500,"Startup/Shutdown"))</f>
        <v/>
      </c>
      <c r="J45" s="154" t="str">
        <f>IF($E45="","",SUMIFS(Deviation_Detail!$I$24:$I$500,Deviation_Detail!$B$24:$B$500,$B45,Deviation_Detail!$C$24:$C$500,$C45,Deviation_Detail!$D$24:$D$500,$D45,Deviation_Detail!$J$24:$J$500,"Control Equipment Problem"))</f>
        <v/>
      </c>
      <c r="K45" s="154" t="str">
        <f>IF($E45="","",SUMIFS(Deviation_Detail!$I$24:$I$500,Deviation_Detail!$B$24:$B$500,$B45,Deviation_Detail!$C$24:$C$500,$C45,Deviation_Detail!$D$24:$D$500,$D45,Deviation_Detail!$J$24:$J$500,"Process Problem"))</f>
        <v/>
      </c>
      <c r="L45" s="154" t="str">
        <f>IF($E45="","",SUMIFS(Deviation_Detail!$I$24:$I$500,Deviation_Detail!$B$24:$B$500,$B45,Deviation_Detail!$C$24:$C$500,$C45,Deviation_Detail!$D$24:$D$500,$D45,Deviation_Detail!$J$24:$J$500,"Other Known Cause"))</f>
        <v/>
      </c>
      <c r="M45" s="154" t="str">
        <f>IF($E45="","",SUMIFS(Deviation_Detail!$I$24:$I$500,Deviation_Detail!$B$24:$B$500,$B45,Deviation_Detail!$C$24:$C$500,$C45,Deviation_Detail!$D$24:$D$500,$D45,Deviation_Detail!$J$24:$J$500,"Other Unknown Cause"))</f>
        <v/>
      </c>
    </row>
    <row r="46" spans="2:13" s="135" customFormat="1" x14ac:dyDescent="0.35">
      <c r="B46" s="126" t="str">
        <f>IF(Lists!P24="","",Lists!P24)</f>
        <v/>
      </c>
      <c r="C46" s="127" t="str">
        <f>IF(Lists!Q24="","",Lists!Q24)</f>
        <v/>
      </c>
      <c r="D46" s="127" t="str">
        <f>IF(Lists!R24="","",Lists!R24)</f>
        <v/>
      </c>
      <c r="E46" s="121"/>
      <c r="F46" s="126" t="str">
        <f>+IF($E46="","",COUNTIFS(Deviation_Detail!$B$24:$B$500,$B46,Deviation_Detail!$C$24:$C$500,$C46,Deviation_Detail!$D$24:$D$500,$D46))</f>
        <v/>
      </c>
      <c r="G46" s="154" t="str">
        <f>IF($E46="","",SUMIFS(Deviation_Detail!$I$24:$I$500,Deviation_Detail!$B$24:$B$500,$B46,Deviation_Detail!$C$24:$C$500,$C46,Deviation_Detail!$D$24:$D$500,$D46))</f>
        <v/>
      </c>
      <c r="H46" s="155" t="str">
        <f t="shared" si="0"/>
        <v/>
      </c>
      <c r="I46" s="154" t="str">
        <f>IF($E46="","",SUMIFS(Deviation_Detail!$I$24:$I$500,Deviation_Detail!$B$24:$B$500,$B46,Deviation_Detail!$C$24:$C$500,$C46,Deviation_Detail!$D$24:$D$500,$D46,Deviation_Detail!$J$24:$J$500,"Startup/Shutdown"))</f>
        <v/>
      </c>
      <c r="J46" s="154" t="str">
        <f>IF($E46="","",SUMIFS(Deviation_Detail!$I$24:$I$500,Deviation_Detail!$B$24:$B$500,$B46,Deviation_Detail!$C$24:$C$500,$C46,Deviation_Detail!$D$24:$D$500,$D46,Deviation_Detail!$J$24:$J$500,"Control Equipment Problem"))</f>
        <v/>
      </c>
      <c r="K46" s="154" t="str">
        <f>IF($E46="","",SUMIFS(Deviation_Detail!$I$24:$I$500,Deviation_Detail!$B$24:$B$500,$B46,Deviation_Detail!$C$24:$C$500,$C46,Deviation_Detail!$D$24:$D$500,$D46,Deviation_Detail!$J$24:$J$500,"Process Problem"))</f>
        <v/>
      </c>
      <c r="L46" s="154" t="str">
        <f>IF($E46="","",SUMIFS(Deviation_Detail!$I$24:$I$500,Deviation_Detail!$B$24:$B$500,$B46,Deviation_Detail!$C$24:$C$500,$C46,Deviation_Detail!$D$24:$D$500,$D46,Deviation_Detail!$J$24:$J$500,"Other Known Cause"))</f>
        <v/>
      </c>
      <c r="M46" s="154" t="str">
        <f>IF($E46="","",SUMIFS(Deviation_Detail!$I$24:$I$500,Deviation_Detail!$B$24:$B$500,$B46,Deviation_Detail!$C$24:$C$500,$C46,Deviation_Detail!$D$24:$D$500,$D46,Deviation_Detail!$J$24:$J$500,"Other Unknown Cause"))</f>
        <v/>
      </c>
    </row>
    <row r="47" spans="2:13" s="135" customFormat="1" x14ac:dyDescent="0.35">
      <c r="B47" s="126" t="str">
        <f>IF(Lists!P25="","",Lists!P25)</f>
        <v/>
      </c>
      <c r="C47" s="127" t="str">
        <f>IF(Lists!Q25="","",Lists!Q25)</f>
        <v/>
      </c>
      <c r="D47" s="127" t="str">
        <f>IF(Lists!R25="","",Lists!R25)</f>
        <v/>
      </c>
      <c r="E47" s="121"/>
      <c r="F47" s="126" t="str">
        <f>+IF($E47="","",COUNTIFS(Deviation_Detail!$B$24:$B$500,$B47,Deviation_Detail!$C$24:$C$500,$C47,Deviation_Detail!$D$24:$D$500,$D47))</f>
        <v/>
      </c>
      <c r="G47" s="154" t="str">
        <f>IF($E47="","",SUMIFS(Deviation_Detail!$I$24:$I$500,Deviation_Detail!$B$24:$B$500,$B47,Deviation_Detail!$C$24:$C$500,$C47,Deviation_Detail!$D$24:$D$500,$D47))</f>
        <v/>
      </c>
      <c r="H47" s="155" t="str">
        <f t="shared" si="0"/>
        <v/>
      </c>
      <c r="I47" s="154" t="str">
        <f>IF($E47="","",SUMIFS(Deviation_Detail!$I$24:$I$500,Deviation_Detail!$B$24:$B$500,$B47,Deviation_Detail!$C$24:$C$500,$C47,Deviation_Detail!$D$24:$D$500,$D47,Deviation_Detail!$J$24:$J$500,"Startup/Shutdown"))</f>
        <v/>
      </c>
      <c r="J47" s="154" t="str">
        <f>IF($E47="","",SUMIFS(Deviation_Detail!$I$24:$I$500,Deviation_Detail!$B$24:$B$500,$B47,Deviation_Detail!$C$24:$C$500,$C47,Deviation_Detail!$D$24:$D$500,$D47,Deviation_Detail!$J$24:$J$500,"Control Equipment Problem"))</f>
        <v/>
      </c>
      <c r="K47" s="154" t="str">
        <f>IF($E47="","",SUMIFS(Deviation_Detail!$I$24:$I$500,Deviation_Detail!$B$24:$B$500,$B47,Deviation_Detail!$C$24:$C$500,$C47,Deviation_Detail!$D$24:$D$500,$D47,Deviation_Detail!$J$24:$J$500,"Process Problem"))</f>
        <v/>
      </c>
      <c r="L47" s="154" t="str">
        <f>IF($E47="","",SUMIFS(Deviation_Detail!$I$24:$I$500,Deviation_Detail!$B$24:$B$500,$B47,Deviation_Detail!$C$24:$C$500,$C47,Deviation_Detail!$D$24:$D$500,$D47,Deviation_Detail!$J$24:$J$500,"Other Known Cause"))</f>
        <v/>
      </c>
      <c r="M47" s="154" t="str">
        <f>IF($E47="","",SUMIFS(Deviation_Detail!$I$24:$I$500,Deviation_Detail!$B$24:$B$500,$B47,Deviation_Detail!$C$24:$C$500,$C47,Deviation_Detail!$D$24:$D$500,$D47,Deviation_Detail!$J$24:$J$500,"Other Unknown Cause"))</f>
        <v/>
      </c>
    </row>
    <row r="48" spans="2:13" s="135" customFormat="1" x14ac:dyDescent="0.35">
      <c r="B48" s="126" t="str">
        <f>IF(Lists!P26="","",Lists!P26)</f>
        <v/>
      </c>
      <c r="C48" s="127" t="str">
        <f>IF(Lists!Q26="","",Lists!Q26)</f>
        <v/>
      </c>
      <c r="D48" s="127" t="str">
        <f>IF(Lists!R26="","",Lists!R26)</f>
        <v/>
      </c>
      <c r="E48" s="121"/>
      <c r="F48" s="126" t="str">
        <f>+IF($E48="","",COUNTIFS(Deviation_Detail!$B$24:$B$500,$B48,Deviation_Detail!$C$24:$C$500,$C48,Deviation_Detail!$D$24:$D$500,$D48))</f>
        <v/>
      </c>
      <c r="G48" s="154" t="str">
        <f>IF($E48="","",SUMIFS(Deviation_Detail!$I$24:$I$500,Deviation_Detail!$B$24:$B$500,$B48,Deviation_Detail!$C$24:$C$500,$C48,Deviation_Detail!$D$24:$D$500,$D48))</f>
        <v/>
      </c>
      <c r="H48" s="155" t="str">
        <f t="shared" si="0"/>
        <v/>
      </c>
      <c r="I48" s="154" t="str">
        <f>IF($E48="","",SUMIFS(Deviation_Detail!$I$24:$I$500,Deviation_Detail!$B$24:$B$500,$B48,Deviation_Detail!$C$24:$C$500,$C48,Deviation_Detail!$D$24:$D$500,$D48,Deviation_Detail!$J$24:$J$500,"Startup/Shutdown"))</f>
        <v/>
      </c>
      <c r="J48" s="154" t="str">
        <f>IF($E48="","",SUMIFS(Deviation_Detail!$I$24:$I$500,Deviation_Detail!$B$24:$B$500,$B48,Deviation_Detail!$C$24:$C$500,$C48,Deviation_Detail!$D$24:$D$500,$D48,Deviation_Detail!$J$24:$J$500,"Control Equipment Problem"))</f>
        <v/>
      </c>
      <c r="K48" s="154" t="str">
        <f>IF($E48="","",SUMIFS(Deviation_Detail!$I$24:$I$500,Deviation_Detail!$B$24:$B$500,$B48,Deviation_Detail!$C$24:$C$500,$C48,Deviation_Detail!$D$24:$D$500,$D48,Deviation_Detail!$J$24:$J$500,"Process Problem"))</f>
        <v/>
      </c>
      <c r="L48" s="154" t="str">
        <f>IF($E48="","",SUMIFS(Deviation_Detail!$I$24:$I$500,Deviation_Detail!$B$24:$B$500,$B48,Deviation_Detail!$C$24:$C$500,$C48,Deviation_Detail!$D$24:$D$500,$D48,Deviation_Detail!$J$24:$J$500,"Other Known Cause"))</f>
        <v/>
      </c>
      <c r="M48" s="154" t="str">
        <f>IF($E48="","",SUMIFS(Deviation_Detail!$I$24:$I$500,Deviation_Detail!$B$24:$B$500,$B48,Deviation_Detail!$C$24:$C$500,$C48,Deviation_Detail!$D$24:$D$500,$D48,Deviation_Detail!$J$24:$J$500,"Other Unknown Cause"))</f>
        <v/>
      </c>
    </row>
    <row r="49" spans="2:13" s="135" customFormat="1" x14ac:dyDescent="0.35">
      <c r="B49" s="126" t="str">
        <f>IF(Lists!P27="","",Lists!P27)</f>
        <v/>
      </c>
      <c r="C49" s="127" t="str">
        <f>IF(Lists!Q27="","",Lists!Q27)</f>
        <v/>
      </c>
      <c r="D49" s="127" t="str">
        <f>IF(Lists!R27="","",Lists!R27)</f>
        <v/>
      </c>
      <c r="E49" s="121"/>
      <c r="F49" s="126" t="str">
        <f>+IF($E49="","",COUNTIFS(Deviation_Detail!$B$24:$B$500,$B49,Deviation_Detail!$C$24:$C$500,$C49,Deviation_Detail!$D$24:$D$500,$D49))</f>
        <v/>
      </c>
      <c r="G49" s="154" t="str">
        <f>IF($E49="","",SUMIFS(Deviation_Detail!$I$24:$I$500,Deviation_Detail!$B$24:$B$500,$B49,Deviation_Detail!$C$24:$C$500,$C49,Deviation_Detail!$D$24:$D$500,$D49))</f>
        <v/>
      </c>
      <c r="H49" s="155" t="str">
        <f t="shared" si="0"/>
        <v/>
      </c>
      <c r="I49" s="154" t="str">
        <f>IF($E49="","",SUMIFS(Deviation_Detail!$I$24:$I$500,Deviation_Detail!$B$24:$B$500,$B49,Deviation_Detail!$C$24:$C$500,$C49,Deviation_Detail!$D$24:$D$500,$D49,Deviation_Detail!$J$24:$J$500,"Startup/Shutdown"))</f>
        <v/>
      </c>
      <c r="J49" s="154" t="str">
        <f>IF($E49="","",SUMIFS(Deviation_Detail!$I$24:$I$500,Deviation_Detail!$B$24:$B$500,$B49,Deviation_Detail!$C$24:$C$500,$C49,Deviation_Detail!$D$24:$D$500,$D49,Deviation_Detail!$J$24:$J$500,"Control Equipment Problem"))</f>
        <v/>
      </c>
      <c r="K49" s="154" t="str">
        <f>IF($E49="","",SUMIFS(Deviation_Detail!$I$24:$I$500,Deviation_Detail!$B$24:$B$500,$B49,Deviation_Detail!$C$24:$C$500,$C49,Deviation_Detail!$D$24:$D$500,$D49,Deviation_Detail!$J$24:$J$500,"Process Problem"))</f>
        <v/>
      </c>
      <c r="L49" s="154" t="str">
        <f>IF($E49="","",SUMIFS(Deviation_Detail!$I$24:$I$500,Deviation_Detail!$B$24:$B$500,$B49,Deviation_Detail!$C$24:$C$500,$C49,Deviation_Detail!$D$24:$D$500,$D49,Deviation_Detail!$J$24:$J$500,"Other Known Cause"))</f>
        <v/>
      </c>
      <c r="M49" s="154" t="str">
        <f>IF($E49="","",SUMIFS(Deviation_Detail!$I$24:$I$500,Deviation_Detail!$B$24:$B$500,$B49,Deviation_Detail!$C$24:$C$500,$C49,Deviation_Detail!$D$24:$D$500,$D49,Deviation_Detail!$J$24:$J$500,"Other Unknown Cause"))</f>
        <v/>
      </c>
    </row>
    <row r="50" spans="2:13" s="135" customFormat="1" x14ac:dyDescent="0.35">
      <c r="B50" s="126" t="str">
        <f>IF(Lists!P28="","",Lists!P28)</f>
        <v/>
      </c>
      <c r="C50" s="127" t="str">
        <f>IF(Lists!Q28="","",Lists!Q28)</f>
        <v/>
      </c>
      <c r="D50" s="127" t="str">
        <f>IF(Lists!R28="","",Lists!R28)</f>
        <v/>
      </c>
      <c r="E50" s="121"/>
      <c r="F50" s="126" t="str">
        <f>+IF($E50="","",COUNTIFS(Deviation_Detail!$B$24:$B$500,$B50,Deviation_Detail!$C$24:$C$500,$C50,Deviation_Detail!$D$24:$D$500,$D50))</f>
        <v/>
      </c>
      <c r="G50" s="154" t="str">
        <f>IF($E50="","",SUMIFS(Deviation_Detail!$I$24:$I$500,Deviation_Detail!$B$24:$B$500,$B50,Deviation_Detail!$C$24:$C$500,$C50,Deviation_Detail!$D$24:$D$500,$D50))</f>
        <v/>
      </c>
      <c r="H50" s="155" t="str">
        <f t="shared" si="0"/>
        <v/>
      </c>
      <c r="I50" s="154" t="str">
        <f>IF($E50="","",SUMIFS(Deviation_Detail!$I$24:$I$500,Deviation_Detail!$B$24:$B$500,$B50,Deviation_Detail!$C$24:$C$500,$C50,Deviation_Detail!$D$24:$D$500,$D50,Deviation_Detail!$J$24:$J$500,"Startup/Shutdown"))</f>
        <v/>
      </c>
      <c r="J50" s="154" t="str">
        <f>IF($E50="","",SUMIFS(Deviation_Detail!$I$24:$I$500,Deviation_Detail!$B$24:$B$500,$B50,Deviation_Detail!$C$24:$C$500,$C50,Deviation_Detail!$D$24:$D$500,$D50,Deviation_Detail!$J$24:$J$500,"Control Equipment Problem"))</f>
        <v/>
      </c>
      <c r="K50" s="154" t="str">
        <f>IF($E50="","",SUMIFS(Deviation_Detail!$I$24:$I$500,Deviation_Detail!$B$24:$B$500,$B50,Deviation_Detail!$C$24:$C$500,$C50,Deviation_Detail!$D$24:$D$500,$D50,Deviation_Detail!$J$24:$J$500,"Process Problem"))</f>
        <v/>
      </c>
      <c r="L50" s="154" t="str">
        <f>IF($E50="","",SUMIFS(Deviation_Detail!$I$24:$I$500,Deviation_Detail!$B$24:$B$500,$B50,Deviation_Detail!$C$24:$C$500,$C50,Deviation_Detail!$D$24:$D$500,$D50,Deviation_Detail!$J$24:$J$500,"Other Known Cause"))</f>
        <v/>
      </c>
      <c r="M50" s="154" t="str">
        <f>IF($E50="","",SUMIFS(Deviation_Detail!$I$24:$I$500,Deviation_Detail!$B$24:$B$500,$B50,Deviation_Detail!$C$24:$C$500,$C50,Deviation_Detail!$D$24:$D$500,$D50,Deviation_Detail!$J$24:$J$500,"Other Unknown Cause"))</f>
        <v/>
      </c>
    </row>
    <row r="51" spans="2:13" s="135" customFormat="1" x14ac:dyDescent="0.35">
      <c r="B51" s="126" t="str">
        <f>IF(Lists!P29="","",Lists!P29)</f>
        <v/>
      </c>
      <c r="C51" s="127" t="str">
        <f>IF(Lists!Q29="","",Lists!Q29)</f>
        <v/>
      </c>
      <c r="D51" s="127" t="str">
        <f>IF(Lists!R29="","",Lists!R29)</f>
        <v/>
      </c>
      <c r="E51" s="121"/>
      <c r="F51" s="126" t="str">
        <f>+IF($E51="","",COUNTIFS(Deviation_Detail!$B$24:$B$500,$B51,Deviation_Detail!$C$24:$C$500,$C51,Deviation_Detail!$D$24:$D$500,$D51))</f>
        <v/>
      </c>
      <c r="G51" s="154" t="str">
        <f>IF($E51="","",SUMIFS(Deviation_Detail!$I$24:$I$500,Deviation_Detail!$B$24:$B$500,$B51,Deviation_Detail!$C$24:$C$500,$C51,Deviation_Detail!$D$24:$D$500,$D51))</f>
        <v/>
      </c>
      <c r="H51" s="155" t="str">
        <f t="shared" si="0"/>
        <v/>
      </c>
      <c r="I51" s="154" t="str">
        <f>IF($E51="","",SUMIFS(Deviation_Detail!$I$24:$I$500,Deviation_Detail!$B$24:$B$500,$B51,Deviation_Detail!$C$24:$C$500,$C51,Deviation_Detail!$D$24:$D$500,$D51,Deviation_Detail!$J$24:$J$500,"Startup/Shutdown"))</f>
        <v/>
      </c>
      <c r="J51" s="154" t="str">
        <f>IF($E51="","",SUMIFS(Deviation_Detail!$I$24:$I$500,Deviation_Detail!$B$24:$B$500,$B51,Deviation_Detail!$C$24:$C$500,$C51,Deviation_Detail!$D$24:$D$500,$D51,Deviation_Detail!$J$24:$J$500,"Control Equipment Problem"))</f>
        <v/>
      </c>
      <c r="K51" s="154" t="str">
        <f>IF($E51="","",SUMIFS(Deviation_Detail!$I$24:$I$500,Deviation_Detail!$B$24:$B$500,$B51,Deviation_Detail!$C$24:$C$500,$C51,Deviation_Detail!$D$24:$D$500,$D51,Deviation_Detail!$J$24:$J$500,"Process Problem"))</f>
        <v/>
      </c>
      <c r="L51" s="154" t="str">
        <f>IF($E51="","",SUMIFS(Deviation_Detail!$I$24:$I$500,Deviation_Detail!$B$24:$B$500,$B51,Deviation_Detail!$C$24:$C$500,$C51,Deviation_Detail!$D$24:$D$500,$D51,Deviation_Detail!$J$24:$J$500,"Other Known Cause"))</f>
        <v/>
      </c>
      <c r="M51" s="154" t="str">
        <f>IF($E51="","",SUMIFS(Deviation_Detail!$I$24:$I$500,Deviation_Detail!$B$24:$B$500,$B51,Deviation_Detail!$C$24:$C$500,$C51,Deviation_Detail!$D$24:$D$500,$D51,Deviation_Detail!$J$24:$J$500,"Other Unknown Cause"))</f>
        <v/>
      </c>
    </row>
    <row r="52" spans="2:13" s="135" customFormat="1" x14ac:dyDescent="0.35">
      <c r="B52" s="126" t="str">
        <f>IF(Lists!P30="","",Lists!P30)</f>
        <v/>
      </c>
      <c r="C52" s="127" t="str">
        <f>IF(Lists!Q30="","",Lists!Q30)</f>
        <v/>
      </c>
      <c r="D52" s="127" t="str">
        <f>IF(Lists!R30="","",Lists!R30)</f>
        <v/>
      </c>
      <c r="E52" s="121"/>
      <c r="F52" s="126" t="str">
        <f>+IF($E52="","",COUNTIFS(Deviation_Detail!$B$24:$B$500,$B52,Deviation_Detail!$C$24:$C$500,$C52,Deviation_Detail!$D$24:$D$500,$D52))</f>
        <v/>
      </c>
      <c r="G52" s="154" t="str">
        <f>IF($E52="","",SUMIFS(Deviation_Detail!$I$24:$I$500,Deviation_Detail!$B$24:$B$500,$B52,Deviation_Detail!$C$24:$C$500,$C52,Deviation_Detail!$D$24:$D$500,$D52))</f>
        <v/>
      </c>
      <c r="H52" s="155" t="str">
        <f t="shared" si="0"/>
        <v/>
      </c>
      <c r="I52" s="154" t="str">
        <f>IF($E52="","",SUMIFS(Deviation_Detail!$I$24:$I$500,Deviation_Detail!$B$24:$B$500,$B52,Deviation_Detail!$C$24:$C$500,$C52,Deviation_Detail!$D$24:$D$500,$D52,Deviation_Detail!$J$24:$J$500,"Startup/Shutdown"))</f>
        <v/>
      </c>
      <c r="J52" s="154" t="str">
        <f>IF($E52="","",SUMIFS(Deviation_Detail!$I$24:$I$500,Deviation_Detail!$B$24:$B$500,$B52,Deviation_Detail!$C$24:$C$500,$C52,Deviation_Detail!$D$24:$D$500,$D52,Deviation_Detail!$J$24:$J$500,"Control Equipment Problem"))</f>
        <v/>
      </c>
      <c r="K52" s="154" t="str">
        <f>IF($E52="","",SUMIFS(Deviation_Detail!$I$24:$I$500,Deviation_Detail!$B$24:$B$500,$B52,Deviation_Detail!$C$24:$C$500,$C52,Deviation_Detail!$D$24:$D$500,$D52,Deviation_Detail!$J$24:$J$500,"Process Problem"))</f>
        <v/>
      </c>
      <c r="L52" s="154" t="str">
        <f>IF($E52="","",SUMIFS(Deviation_Detail!$I$24:$I$500,Deviation_Detail!$B$24:$B$500,$B52,Deviation_Detail!$C$24:$C$500,$C52,Deviation_Detail!$D$24:$D$500,$D52,Deviation_Detail!$J$24:$J$500,"Other Known Cause"))</f>
        <v/>
      </c>
      <c r="M52" s="154" t="str">
        <f>IF($E52="","",SUMIFS(Deviation_Detail!$I$24:$I$500,Deviation_Detail!$B$24:$B$500,$B52,Deviation_Detail!$C$24:$C$500,$C52,Deviation_Detail!$D$24:$D$500,$D52,Deviation_Detail!$J$24:$J$500,"Other Unknown Cause"))</f>
        <v/>
      </c>
    </row>
    <row r="53" spans="2:13" s="135" customFormat="1" x14ac:dyDescent="0.35">
      <c r="B53" s="126" t="str">
        <f>IF(Lists!P31="","",Lists!P31)</f>
        <v/>
      </c>
      <c r="C53" s="127" t="str">
        <f>IF(Lists!Q31="","",Lists!Q31)</f>
        <v/>
      </c>
      <c r="D53" s="127" t="str">
        <f>IF(Lists!R31="","",Lists!R31)</f>
        <v/>
      </c>
      <c r="E53" s="121"/>
      <c r="F53" s="126" t="str">
        <f>+IF($E53="","",COUNTIFS(Deviation_Detail!$B$24:$B$500,$B53,Deviation_Detail!$C$24:$C$500,$C53,Deviation_Detail!$D$24:$D$500,$D53))</f>
        <v/>
      </c>
      <c r="G53" s="154" t="str">
        <f>IF($E53="","",SUMIFS(Deviation_Detail!$I$24:$I$500,Deviation_Detail!$B$24:$B$500,$B53,Deviation_Detail!$C$24:$C$500,$C53,Deviation_Detail!$D$24:$D$500,$D53))</f>
        <v/>
      </c>
      <c r="H53" s="155" t="str">
        <f t="shared" si="0"/>
        <v/>
      </c>
      <c r="I53" s="154" t="str">
        <f>IF($E53="","",SUMIFS(Deviation_Detail!$I$24:$I$500,Deviation_Detail!$B$24:$B$500,$B53,Deviation_Detail!$C$24:$C$500,$C53,Deviation_Detail!$D$24:$D$500,$D53,Deviation_Detail!$J$24:$J$500,"Startup/Shutdown"))</f>
        <v/>
      </c>
      <c r="J53" s="154" t="str">
        <f>IF($E53="","",SUMIFS(Deviation_Detail!$I$24:$I$500,Deviation_Detail!$B$24:$B$500,$B53,Deviation_Detail!$C$24:$C$500,$C53,Deviation_Detail!$D$24:$D$500,$D53,Deviation_Detail!$J$24:$J$500,"Control Equipment Problem"))</f>
        <v/>
      </c>
      <c r="K53" s="154" t="str">
        <f>IF($E53="","",SUMIFS(Deviation_Detail!$I$24:$I$500,Deviation_Detail!$B$24:$B$500,$B53,Deviation_Detail!$C$24:$C$500,$C53,Deviation_Detail!$D$24:$D$500,$D53,Deviation_Detail!$J$24:$J$500,"Process Problem"))</f>
        <v/>
      </c>
      <c r="L53" s="154" t="str">
        <f>IF($E53="","",SUMIFS(Deviation_Detail!$I$24:$I$500,Deviation_Detail!$B$24:$B$500,$B53,Deviation_Detail!$C$24:$C$500,$C53,Deviation_Detail!$D$24:$D$500,$D53,Deviation_Detail!$J$24:$J$500,"Other Known Cause"))</f>
        <v/>
      </c>
      <c r="M53" s="154" t="str">
        <f>IF($E53="","",SUMIFS(Deviation_Detail!$I$24:$I$500,Deviation_Detail!$B$24:$B$500,$B53,Deviation_Detail!$C$24:$C$500,$C53,Deviation_Detail!$D$24:$D$500,$D53,Deviation_Detail!$J$24:$J$500,"Other Unknown Cause"))</f>
        <v/>
      </c>
    </row>
    <row r="54" spans="2:13" s="135" customFormat="1" x14ac:dyDescent="0.35">
      <c r="B54" s="126" t="str">
        <f>IF(Lists!P32="","",Lists!P32)</f>
        <v/>
      </c>
      <c r="C54" s="127" t="str">
        <f>IF(Lists!Q32="","",Lists!Q32)</f>
        <v/>
      </c>
      <c r="D54" s="127" t="str">
        <f>IF(Lists!R32="","",Lists!R32)</f>
        <v/>
      </c>
      <c r="E54" s="121"/>
      <c r="F54" s="126" t="str">
        <f>+IF($E54="","",COUNTIFS(Deviation_Detail!$B$24:$B$500,$B54,Deviation_Detail!$C$24:$C$500,$C54,Deviation_Detail!$D$24:$D$500,$D54))</f>
        <v/>
      </c>
      <c r="G54" s="154" t="str">
        <f>IF($E54="","",SUMIFS(Deviation_Detail!$I$24:$I$500,Deviation_Detail!$B$24:$B$500,$B54,Deviation_Detail!$C$24:$C$500,$C54,Deviation_Detail!$D$24:$D$500,$D54))</f>
        <v/>
      </c>
      <c r="H54" s="155" t="str">
        <f t="shared" si="0"/>
        <v/>
      </c>
      <c r="I54" s="154" t="str">
        <f>IF($E54="","",SUMIFS(Deviation_Detail!$I$24:$I$500,Deviation_Detail!$B$24:$B$500,$B54,Deviation_Detail!$C$24:$C$500,$C54,Deviation_Detail!$D$24:$D$500,$D54,Deviation_Detail!$J$24:$J$500,"Startup/Shutdown"))</f>
        <v/>
      </c>
      <c r="J54" s="154" t="str">
        <f>IF($E54="","",SUMIFS(Deviation_Detail!$I$24:$I$500,Deviation_Detail!$B$24:$B$500,$B54,Deviation_Detail!$C$24:$C$500,$C54,Deviation_Detail!$D$24:$D$500,$D54,Deviation_Detail!$J$24:$J$500,"Control Equipment Problem"))</f>
        <v/>
      </c>
      <c r="K54" s="154" t="str">
        <f>IF($E54="","",SUMIFS(Deviation_Detail!$I$24:$I$500,Deviation_Detail!$B$24:$B$500,$B54,Deviation_Detail!$C$24:$C$500,$C54,Deviation_Detail!$D$24:$D$500,$D54,Deviation_Detail!$J$24:$J$500,"Process Problem"))</f>
        <v/>
      </c>
      <c r="L54" s="154" t="str">
        <f>IF($E54="","",SUMIFS(Deviation_Detail!$I$24:$I$500,Deviation_Detail!$B$24:$B$500,$B54,Deviation_Detail!$C$24:$C$500,$C54,Deviation_Detail!$D$24:$D$500,$D54,Deviation_Detail!$J$24:$J$500,"Other Known Cause"))</f>
        <v/>
      </c>
      <c r="M54" s="154" t="str">
        <f>IF($E54="","",SUMIFS(Deviation_Detail!$I$24:$I$500,Deviation_Detail!$B$24:$B$500,$B54,Deviation_Detail!$C$24:$C$500,$C54,Deviation_Detail!$D$24:$D$500,$D54,Deviation_Detail!$J$24:$J$500,"Other Unknown Cause"))</f>
        <v/>
      </c>
    </row>
    <row r="55" spans="2:13" s="135" customFormat="1" x14ac:dyDescent="0.35">
      <c r="B55" s="126" t="str">
        <f>IF(Lists!P33="","",Lists!P33)</f>
        <v/>
      </c>
      <c r="C55" s="127" t="str">
        <f>IF(Lists!Q33="","",Lists!Q33)</f>
        <v/>
      </c>
      <c r="D55" s="127" t="str">
        <f>IF(Lists!R33="","",Lists!R33)</f>
        <v/>
      </c>
      <c r="E55" s="121"/>
      <c r="F55" s="126" t="str">
        <f>+IF($E55="","",COUNTIFS(Deviation_Detail!$B$24:$B$500,$B55,Deviation_Detail!$C$24:$C$500,$C55,Deviation_Detail!$D$24:$D$500,$D55))</f>
        <v/>
      </c>
      <c r="G55" s="154" t="str">
        <f>IF($E55="","",SUMIFS(Deviation_Detail!$I$24:$I$500,Deviation_Detail!$B$24:$B$500,$B55,Deviation_Detail!$C$24:$C$500,$C55,Deviation_Detail!$D$24:$D$500,$D55))</f>
        <v/>
      </c>
      <c r="H55" s="155" t="str">
        <f t="shared" si="0"/>
        <v/>
      </c>
      <c r="I55" s="154" t="str">
        <f>IF($E55="","",SUMIFS(Deviation_Detail!$I$24:$I$500,Deviation_Detail!$B$24:$B$500,$B55,Deviation_Detail!$C$24:$C$500,$C55,Deviation_Detail!$D$24:$D$500,$D55,Deviation_Detail!$J$24:$J$500,"Startup/Shutdown"))</f>
        <v/>
      </c>
      <c r="J55" s="154" t="str">
        <f>IF($E55="","",SUMIFS(Deviation_Detail!$I$24:$I$500,Deviation_Detail!$B$24:$B$500,$B55,Deviation_Detail!$C$24:$C$500,$C55,Deviation_Detail!$D$24:$D$500,$D55,Deviation_Detail!$J$24:$J$500,"Control Equipment Problem"))</f>
        <v/>
      </c>
      <c r="K55" s="154" t="str">
        <f>IF($E55="","",SUMIFS(Deviation_Detail!$I$24:$I$500,Deviation_Detail!$B$24:$B$500,$B55,Deviation_Detail!$C$24:$C$500,$C55,Deviation_Detail!$D$24:$D$500,$D55,Deviation_Detail!$J$24:$J$500,"Process Problem"))</f>
        <v/>
      </c>
      <c r="L55" s="154" t="str">
        <f>IF($E55="","",SUMIFS(Deviation_Detail!$I$24:$I$500,Deviation_Detail!$B$24:$B$500,$B55,Deviation_Detail!$C$24:$C$500,$C55,Deviation_Detail!$D$24:$D$500,$D55,Deviation_Detail!$J$24:$J$500,"Other Known Cause"))</f>
        <v/>
      </c>
      <c r="M55" s="154" t="str">
        <f>IF($E55="","",SUMIFS(Deviation_Detail!$I$24:$I$500,Deviation_Detail!$B$24:$B$500,$B55,Deviation_Detail!$C$24:$C$500,$C55,Deviation_Detail!$D$24:$D$500,$D55,Deviation_Detail!$J$24:$J$500,"Other Unknown Cause"))</f>
        <v/>
      </c>
    </row>
    <row r="56" spans="2:13" s="135" customFormat="1" x14ac:dyDescent="0.35">
      <c r="B56" s="126" t="str">
        <f>IF(Lists!P34="","",Lists!P34)</f>
        <v/>
      </c>
      <c r="C56" s="127" t="str">
        <f>IF(Lists!Q34="","",Lists!Q34)</f>
        <v/>
      </c>
      <c r="D56" s="127" t="str">
        <f>IF(Lists!R34="","",Lists!R34)</f>
        <v/>
      </c>
      <c r="E56" s="121"/>
      <c r="F56" s="126" t="str">
        <f>+IF($E56="","",COUNTIFS(Deviation_Detail!$B$24:$B$500,$B56,Deviation_Detail!$C$24:$C$500,$C56,Deviation_Detail!$D$24:$D$500,$D56))</f>
        <v/>
      </c>
      <c r="G56" s="154" t="str">
        <f>IF($E56="","",SUMIFS(Deviation_Detail!$I$24:$I$500,Deviation_Detail!$B$24:$B$500,$B56,Deviation_Detail!$C$24:$C$500,$C56,Deviation_Detail!$D$24:$D$500,$D56))</f>
        <v/>
      </c>
      <c r="H56" s="155" t="str">
        <f t="shared" si="0"/>
        <v/>
      </c>
      <c r="I56" s="154" t="str">
        <f>IF($E56="","",SUMIFS(Deviation_Detail!$I$24:$I$500,Deviation_Detail!$B$24:$B$500,$B56,Deviation_Detail!$C$24:$C$500,$C56,Deviation_Detail!$D$24:$D$500,$D56,Deviation_Detail!$J$24:$J$500,"Startup/Shutdown"))</f>
        <v/>
      </c>
      <c r="J56" s="154" t="str">
        <f>IF($E56="","",SUMIFS(Deviation_Detail!$I$24:$I$500,Deviation_Detail!$B$24:$B$500,$B56,Deviation_Detail!$C$24:$C$500,$C56,Deviation_Detail!$D$24:$D$500,$D56,Deviation_Detail!$J$24:$J$500,"Control Equipment Problem"))</f>
        <v/>
      </c>
      <c r="K56" s="154" t="str">
        <f>IF($E56="","",SUMIFS(Deviation_Detail!$I$24:$I$500,Deviation_Detail!$B$24:$B$500,$B56,Deviation_Detail!$C$24:$C$500,$C56,Deviation_Detail!$D$24:$D$500,$D56,Deviation_Detail!$J$24:$J$500,"Process Problem"))</f>
        <v/>
      </c>
      <c r="L56" s="154" t="str">
        <f>IF($E56="","",SUMIFS(Deviation_Detail!$I$24:$I$500,Deviation_Detail!$B$24:$B$500,$B56,Deviation_Detail!$C$24:$C$500,$C56,Deviation_Detail!$D$24:$D$500,$D56,Deviation_Detail!$J$24:$J$500,"Other Known Cause"))</f>
        <v/>
      </c>
      <c r="M56" s="154" t="str">
        <f>IF($E56="","",SUMIFS(Deviation_Detail!$I$24:$I$500,Deviation_Detail!$B$24:$B$500,$B56,Deviation_Detail!$C$24:$C$500,$C56,Deviation_Detail!$D$24:$D$500,$D56,Deviation_Detail!$J$24:$J$500,"Other Unknown Cause"))</f>
        <v/>
      </c>
    </row>
    <row r="57" spans="2:13" s="135" customFormat="1" x14ac:dyDescent="0.35">
      <c r="B57" s="126" t="str">
        <f>IF(Lists!P35="","",Lists!P35)</f>
        <v/>
      </c>
      <c r="C57" s="127" t="str">
        <f>IF(Lists!Q35="","",Lists!Q35)</f>
        <v/>
      </c>
      <c r="D57" s="127" t="str">
        <f>IF(Lists!R35="","",Lists!R35)</f>
        <v/>
      </c>
      <c r="E57" s="121"/>
      <c r="F57" s="126" t="str">
        <f>+IF($E57="","",COUNTIFS(Deviation_Detail!$B$24:$B$500,$B57,Deviation_Detail!$C$24:$C$500,$C57,Deviation_Detail!$D$24:$D$500,$D57))</f>
        <v/>
      </c>
      <c r="G57" s="154" t="str">
        <f>IF($E57="","",SUMIFS(Deviation_Detail!$I$24:$I$500,Deviation_Detail!$B$24:$B$500,$B57,Deviation_Detail!$C$24:$C$500,$C57,Deviation_Detail!$D$24:$D$500,$D57))</f>
        <v/>
      </c>
      <c r="H57" s="155" t="str">
        <f t="shared" si="0"/>
        <v/>
      </c>
      <c r="I57" s="154" t="str">
        <f>IF($E57="","",SUMIFS(Deviation_Detail!$I$24:$I$500,Deviation_Detail!$B$24:$B$500,$B57,Deviation_Detail!$C$24:$C$500,$C57,Deviation_Detail!$D$24:$D$500,$D57,Deviation_Detail!$J$24:$J$500,"Startup/Shutdown"))</f>
        <v/>
      </c>
      <c r="J57" s="154" t="str">
        <f>IF($E57="","",SUMIFS(Deviation_Detail!$I$24:$I$500,Deviation_Detail!$B$24:$B$500,$B57,Deviation_Detail!$C$24:$C$500,$C57,Deviation_Detail!$D$24:$D$500,$D57,Deviation_Detail!$J$24:$J$500,"Control Equipment Problem"))</f>
        <v/>
      </c>
      <c r="K57" s="154" t="str">
        <f>IF($E57="","",SUMIFS(Deviation_Detail!$I$24:$I$500,Deviation_Detail!$B$24:$B$500,$B57,Deviation_Detail!$C$24:$C$500,$C57,Deviation_Detail!$D$24:$D$500,$D57,Deviation_Detail!$J$24:$J$500,"Process Problem"))</f>
        <v/>
      </c>
      <c r="L57" s="154" t="str">
        <f>IF($E57="","",SUMIFS(Deviation_Detail!$I$24:$I$500,Deviation_Detail!$B$24:$B$500,$B57,Deviation_Detail!$C$24:$C$500,$C57,Deviation_Detail!$D$24:$D$500,$D57,Deviation_Detail!$J$24:$J$500,"Other Known Cause"))</f>
        <v/>
      </c>
      <c r="M57" s="154" t="str">
        <f>IF($E57="","",SUMIFS(Deviation_Detail!$I$24:$I$500,Deviation_Detail!$B$24:$B$500,$B57,Deviation_Detail!$C$24:$C$500,$C57,Deviation_Detail!$D$24:$D$500,$D57,Deviation_Detail!$J$24:$J$500,"Other Unknown Cause"))</f>
        <v/>
      </c>
    </row>
    <row r="58" spans="2:13" s="135" customFormat="1" x14ac:dyDescent="0.35">
      <c r="B58" s="126" t="str">
        <f>IF(Lists!P36="","",Lists!P36)</f>
        <v/>
      </c>
      <c r="C58" s="127" t="str">
        <f>IF(Lists!Q36="","",Lists!Q36)</f>
        <v/>
      </c>
      <c r="D58" s="127" t="str">
        <f>IF(Lists!R36="","",Lists!R36)</f>
        <v/>
      </c>
      <c r="E58" s="121"/>
      <c r="F58" s="126" t="str">
        <f>+IF($E58="","",COUNTIFS(Deviation_Detail!$B$24:$B$500,$B58,Deviation_Detail!$C$24:$C$500,$C58,Deviation_Detail!$D$24:$D$500,$D58))</f>
        <v/>
      </c>
      <c r="G58" s="154" t="str">
        <f>IF($E58="","",SUMIFS(Deviation_Detail!$I$24:$I$500,Deviation_Detail!$B$24:$B$500,$B58,Deviation_Detail!$C$24:$C$500,$C58,Deviation_Detail!$D$24:$D$500,$D58))</f>
        <v/>
      </c>
      <c r="H58" s="155" t="str">
        <f t="shared" si="0"/>
        <v/>
      </c>
      <c r="I58" s="154" t="str">
        <f>IF($E58="","",SUMIFS(Deviation_Detail!$I$24:$I$500,Deviation_Detail!$B$24:$B$500,$B58,Deviation_Detail!$C$24:$C$500,$C58,Deviation_Detail!$D$24:$D$500,$D58,Deviation_Detail!$J$24:$J$500,"Startup/Shutdown"))</f>
        <v/>
      </c>
      <c r="J58" s="154" t="str">
        <f>IF($E58="","",SUMIFS(Deviation_Detail!$I$24:$I$500,Deviation_Detail!$B$24:$B$500,$B58,Deviation_Detail!$C$24:$C$500,$C58,Deviation_Detail!$D$24:$D$500,$D58,Deviation_Detail!$J$24:$J$500,"Control Equipment Problem"))</f>
        <v/>
      </c>
      <c r="K58" s="154" t="str">
        <f>IF($E58="","",SUMIFS(Deviation_Detail!$I$24:$I$500,Deviation_Detail!$B$24:$B$500,$B58,Deviation_Detail!$C$24:$C$500,$C58,Deviation_Detail!$D$24:$D$500,$D58,Deviation_Detail!$J$24:$J$500,"Process Problem"))</f>
        <v/>
      </c>
      <c r="L58" s="154" t="str">
        <f>IF($E58="","",SUMIFS(Deviation_Detail!$I$24:$I$500,Deviation_Detail!$B$24:$B$500,$B58,Deviation_Detail!$C$24:$C$500,$C58,Deviation_Detail!$D$24:$D$500,$D58,Deviation_Detail!$J$24:$J$500,"Other Known Cause"))</f>
        <v/>
      </c>
      <c r="M58" s="154" t="str">
        <f>IF($E58="","",SUMIFS(Deviation_Detail!$I$24:$I$500,Deviation_Detail!$B$24:$B$500,$B58,Deviation_Detail!$C$24:$C$500,$C58,Deviation_Detail!$D$24:$D$500,$D58,Deviation_Detail!$J$24:$J$500,"Other Unknown Cause"))</f>
        <v/>
      </c>
    </row>
    <row r="59" spans="2:13" s="135" customFormat="1" x14ac:dyDescent="0.35">
      <c r="B59" s="126" t="str">
        <f>IF(Lists!P37="","",Lists!P37)</f>
        <v/>
      </c>
      <c r="C59" s="127" t="str">
        <f>IF(Lists!Q37="","",Lists!Q37)</f>
        <v/>
      </c>
      <c r="D59" s="127" t="str">
        <f>IF(Lists!R37="","",Lists!R37)</f>
        <v/>
      </c>
      <c r="E59" s="121"/>
      <c r="F59" s="126" t="str">
        <f>+IF($E59="","",COUNTIFS(Deviation_Detail!$B$24:$B$500,$B59,Deviation_Detail!$C$24:$C$500,$C59,Deviation_Detail!$D$24:$D$500,$D59))</f>
        <v/>
      </c>
      <c r="G59" s="154" t="str">
        <f>IF($E59="","",SUMIFS(Deviation_Detail!$I$24:$I$500,Deviation_Detail!$B$24:$B$500,$B59,Deviation_Detail!$C$24:$C$500,$C59,Deviation_Detail!$D$24:$D$500,$D59))</f>
        <v/>
      </c>
      <c r="H59" s="155" t="str">
        <f t="shared" si="0"/>
        <v/>
      </c>
      <c r="I59" s="154" t="str">
        <f>IF($E59="","",SUMIFS(Deviation_Detail!$I$24:$I$500,Deviation_Detail!$B$24:$B$500,$B59,Deviation_Detail!$C$24:$C$500,$C59,Deviation_Detail!$D$24:$D$500,$D59,Deviation_Detail!$J$24:$J$500,"Startup/Shutdown"))</f>
        <v/>
      </c>
      <c r="J59" s="154" t="str">
        <f>IF($E59="","",SUMIFS(Deviation_Detail!$I$24:$I$500,Deviation_Detail!$B$24:$B$500,$B59,Deviation_Detail!$C$24:$C$500,$C59,Deviation_Detail!$D$24:$D$500,$D59,Deviation_Detail!$J$24:$J$500,"Control Equipment Problem"))</f>
        <v/>
      </c>
      <c r="K59" s="154" t="str">
        <f>IF($E59="","",SUMIFS(Deviation_Detail!$I$24:$I$500,Deviation_Detail!$B$24:$B$500,$B59,Deviation_Detail!$C$24:$C$500,$C59,Deviation_Detail!$D$24:$D$500,$D59,Deviation_Detail!$J$24:$J$500,"Process Problem"))</f>
        <v/>
      </c>
      <c r="L59" s="154" t="str">
        <f>IF($E59="","",SUMIFS(Deviation_Detail!$I$24:$I$500,Deviation_Detail!$B$24:$B$500,$B59,Deviation_Detail!$C$24:$C$500,$C59,Deviation_Detail!$D$24:$D$500,$D59,Deviation_Detail!$J$24:$J$500,"Other Known Cause"))</f>
        <v/>
      </c>
      <c r="M59" s="154" t="str">
        <f>IF($E59="","",SUMIFS(Deviation_Detail!$I$24:$I$500,Deviation_Detail!$B$24:$B$500,$B59,Deviation_Detail!$C$24:$C$500,$C59,Deviation_Detail!$D$24:$D$500,$D59,Deviation_Detail!$J$24:$J$500,"Other Unknown Cause"))</f>
        <v/>
      </c>
    </row>
    <row r="60" spans="2:13" s="135" customFormat="1" x14ac:dyDescent="0.35">
      <c r="B60" s="126" t="str">
        <f>IF(Lists!P38="","",Lists!P38)</f>
        <v/>
      </c>
      <c r="C60" s="127" t="str">
        <f>IF(Lists!Q38="","",Lists!Q38)</f>
        <v/>
      </c>
      <c r="D60" s="127" t="str">
        <f>IF(Lists!R38="","",Lists!R38)</f>
        <v/>
      </c>
      <c r="E60" s="121"/>
      <c r="F60" s="126" t="str">
        <f>+IF($E60="","",COUNTIFS(Deviation_Detail!$B$24:$B$500,$B60,Deviation_Detail!$C$24:$C$500,$C60,Deviation_Detail!$D$24:$D$500,$D60))</f>
        <v/>
      </c>
      <c r="G60" s="154" t="str">
        <f>IF($E60="","",SUMIFS(Deviation_Detail!$I$24:$I$500,Deviation_Detail!$B$24:$B$500,$B60,Deviation_Detail!$C$24:$C$500,$C60,Deviation_Detail!$D$24:$D$500,$D60))</f>
        <v/>
      </c>
      <c r="H60" s="155" t="str">
        <f t="shared" si="0"/>
        <v/>
      </c>
      <c r="I60" s="154" t="str">
        <f>IF($E60="","",SUMIFS(Deviation_Detail!$I$24:$I$500,Deviation_Detail!$B$24:$B$500,$B60,Deviation_Detail!$C$24:$C$500,$C60,Deviation_Detail!$D$24:$D$500,$D60,Deviation_Detail!$J$24:$J$500,"Startup/Shutdown"))</f>
        <v/>
      </c>
      <c r="J60" s="154" t="str">
        <f>IF($E60="","",SUMIFS(Deviation_Detail!$I$24:$I$500,Deviation_Detail!$B$24:$B$500,$B60,Deviation_Detail!$C$24:$C$500,$C60,Deviation_Detail!$D$24:$D$500,$D60,Deviation_Detail!$J$24:$J$500,"Control Equipment Problem"))</f>
        <v/>
      </c>
      <c r="K60" s="154" t="str">
        <f>IF($E60="","",SUMIFS(Deviation_Detail!$I$24:$I$500,Deviation_Detail!$B$24:$B$500,$B60,Deviation_Detail!$C$24:$C$500,$C60,Deviation_Detail!$D$24:$D$500,$D60,Deviation_Detail!$J$24:$J$500,"Process Problem"))</f>
        <v/>
      </c>
      <c r="L60" s="154" t="str">
        <f>IF($E60="","",SUMIFS(Deviation_Detail!$I$24:$I$500,Deviation_Detail!$B$24:$B$500,$B60,Deviation_Detail!$C$24:$C$500,$C60,Deviation_Detail!$D$24:$D$500,$D60,Deviation_Detail!$J$24:$J$500,"Other Known Cause"))</f>
        <v/>
      </c>
      <c r="M60" s="154" t="str">
        <f>IF($E60="","",SUMIFS(Deviation_Detail!$I$24:$I$500,Deviation_Detail!$B$24:$B$500,$B60,Deviation_Detail!$C$24:$C$500,$C60,Deviation_Detail!$D$24:$D$500,$D60,Deviation_Detail!$J$24:$J$500,"Other Unknown Cause"))</f>
        <v/>
      </c>
    </row>
    <row r="61" spans="2:13" s="135" customFormat="1" x14ac:dyDescent="0.35">
      <c r="B61" s="126" t="str">
        <f>IF(Lists!P39="","",Lists!P39)</f>
        <v/>
      </c>
      <c r="C61" s="127" t="str">
        <f>IF(Lists!Q39="","",Lists!Q39)</f>
        <v/>
      </c>
      <c r="D61" s="127" t="str">
        <f>IF(Lists!R39="","",Lists!R39)</f>
        <v/>
      </c>
      <c r="E61" s="121"/>
      <c r="F61" s="126" t="str">
        <f>+IF($E61="","",COUNTIFS(Deviation_Detail!$B$24:$B$500,$B61,Deviation_Detail!$C$24:$C$500,$C61,Deviation_Detail!$D$24:$D$500,$D61))</f>
        <v/>
      </c>
      <c r="G61" s="154" t="str">
        <f>IF($E61="","",SUMIFS(Deviation_Detail!$I$24:$I$500,Deviation_Detail!$B$24:$B$500,$B61,Deviation_Detail!$C$24:$C$500,$C61,Deviation_Detail!$D$24:$D$500,$D61))</f>
        <v/>
      </c>
      <c r="H61" s="155" t="str">
        <f t="shared" si="0"/>
        <v/>
      </c>
      <c r="I61" s="154" t="str">
        <f>IF($E61="","",SUMIFS(Deviation_Detail!$I$24:$I$500,Deviation_Detail!$B$24:$B$500,$B61,Deviation_Detail!$C$24:$C$500,$C61,Deviation_Detail!$D$24:$D$500,$D61,Deviation_Detail!$J$24:$J$500,"Startup/Shutdown"))</f>
        <v/>
      </c>
      <c r="J61" s="154" t="str">
        <f>IF($E61="","",SUMIFS(Deviation_Detail!$I$24:$I$500,Deviation_Detail!$B$24:$B$500,$B61,Deviation_Detail!$C$24:$C$500,$C61,Deviation_Detail!$D$24:$D$500,$D61,Deviation_Detail!$J$24:$J$500,"Control Equipment Problem"))</f>
        <v/>
      </c>
      <c r="K61" s="154" t="str">
        <f>IF($E61="","",SUMIFS(Deviation_Detail!$I$24:$I$500,Deviation_Detail!$B$24:$B$500,$B61,Deviation_Detail!$C$24:$C$500,$C61,Deviation_Detail!$D$24:$D$500,$D61,Deviation_Detail!$J$24:$J$500,"Process Problem"))</f>
        <v/>
      </c>
      <c r="L61" s="154" t="str">
        <f>IF($E61="","",SUMIFS(Deviation_Detail!$I$24:$I$500,Deviation_Detail!$B$24:$B$500,$B61,Deviation_Detail!$C$24:$C$500,$C61,Deviation_Detail!$D$24:$D$500,$D61,Deviation_Detail!$J$24:$J$500,"Other Known Cause"))</f>
        <v/>
      </c>
      <c r="M61" s="154" t="str">
        <f>IF($E61="","",SUMIFS(Deviation_Detail!$I$24:$I$500,Deviation_Detail!$B$24:$B$500,$B61,Deviation_Detail!$C$24:$C$500,$C61,Deviation_Detail!$D$24:$D$500,$D61,Deviation_Detail!$J$24:$J$500,"Other Unknown Cause"))</f>
        <v/>
      </c>
    </row>
    <row r="62" spans="2:13" s="135" customFormat="1" x14ac:dyDescent="0.35">
      <c r="B62" s="126" t="str">
        <f>IF(Lists!P40="","",Lists!P40)</f>
        <v/>
      </c>
      <c r="C62" s="127" t="str">
        <f>IF(Lists!Q40="","",Lists!Q40)</f>
        <v/>
      </c>
      <c r="D62" s="127" t="str">
        <f>IF(Lists!R40="","",Lists!R40)</f>
        <v/>
      </c>
      <c r="E62" s="121"/>
      <c r="F62" s="126" t="str">
        <f>+IF($E62="","",COUNTIFS(Deviation_Detail!$B$24:$B$500,$B62,Deviation_Detail!$C$24:$C$500,$C62,Deviation_Detail!$D$24:$D$500,$D62))</f>
        <v/>
      </c>
      <c r="G62" s="154" t="str">
        <f>IF($E62="","",SUMIFS(Deviation_Detail!$I$24:$I$500,Deviation_Detail!$B$24:$B$500,$B62,Deviation_Detail!$C$24:$C$500,$C62,Deviation_Detail!$D$24:$D$500,$D62))</f>
        <v/>
      </c>
      <c r="H62" s="155" t="str">
        <f t="shared" si="0"/>
        <v/>
      </c>
      <c r="I62" s="154" t="str">
        <f>IF($E62="","",SUMIFS(Deviation_Detail!$I$24:$I$500,Deviation_Detail!$B$24:$B$500,$B62,Deviation_Detail!$C$24:$C$500,$C62,Deviation_Detail!$D$24:$D$500,$D62,Deviation_Detail!$J$24:$J$500,"Startup/Shutdown"))</f>
        <v/>
      </c>
      <c r="J62" s="154" t="str">
        <f>IF($E62="","",SUMIFS(Deviation_Detail!$I$24:$I$500,Deviation_Detail!$B$24:$B$500,$B62,Deviation_Detail!$C$24:$C$500,$C62,Deviation_Detail!$D$24:$D$500,$D62,Deviation_Detail!$J$24:$J$500,"Control Equipment Problem"))</f>
        <v/>
      </c>
      <c r="K62" s="154" t="str">
        <f>IF($E62="","",SUMIFS(Deviation_Detail!$I$24:$I$500,Deviation_Detail!$B$24:$B$500,$B62,Deviation_Detail!$C$24:$C$500,$C62,Deviation_Detail!$D$24:$D$500,$D62,Deviation_Detail!$J$24:$J$500,"Process Problem"))</f>
        <v/>
      </c>
      <c r="L62" s="154" t="str">
        <f>IF($E62="","",SUMIFS(Deviation_Detail!$I$24:$I$500,Deviation_Detail!$B$24:$B$500,$B62,Deviation_Detail!$C$24:$C$500,$C62,Deviation_Detail!$D$24:$D$500,$D62,Deviation_Detail!$J$24:$J$500,"Other Known Cause"))</f>
        <v/>
      </c>
      <c r="M62" s="154" t="str">
        <f>IF($E62="","",SUMIFS(Deviation_Detail!$I$24:$I$500,Deviation_Detail!$B$24:$B$500,$B62,Deviation_Detail!$C$24:$C$500,$C62,Deviation_Detail!$D$24:$D$500,$D62,Deviation_Detail!$J$24:$J$500,"Other Unknown Cause"))</f>
        <v/>
      </c>
    </row>
    <row r="63" spans="2:13" s="135" customFormat="1" x14ac:dyDescent="0.35">
      <c r="B63" s="126" t="str">
        <f>IF(Lists!P41="","",Lists!P41)</f>
        <v/>
      </c>
      <c r="C63" s="127" t="str">
        <f>IF(Lists!Q41="","",Lists!Q41)</f>
        <v/>
      </c>
      <c r="D63" s="127" t="str">
        <f>IF(Lists!R41="","",Lists!R41)</f>
        <v/>
      </c>
      <c r="E63" s="121"/>
      <c r="F63" s="126" t="str">
        <f>+IF($E63="","",COUNTIFS(Deviation_Detail!$B$24:$B$500,$B63,Deviation_Detail!$C$24:$C$500,$C63,Deviation_Detail!$D$24:$D$500,$D63))</f>
        <v/>
      </c>
      <c r="G63" s="154" t="str">
        <f>IF($E63="","",SUMIFS(Deviation_Detail!$I$24:$I$500,Deviation_Detail!$B$24:$B$500,$B63,Deviation_Detail!$C$24:$C$500,$C63,Deviation_Detail!$D$24:$D$500,$D63))</f>
        <v/>
      </c>
      <c r="H63" s="155" t="str">
        <f t="shared" si="0"/>
        <v/>
      </c>
      <c r="I63" s="154" t="str">
        <f>IF($E63="","",SUMIFS(Deviation_Detail!$I$24:$I$500,Deviation_Detail!$B$24:$B$500,$B63,Deviation_Detail!$C$24:$C$500,$C63,Deviation_Detail!$D$24:$D$500,$D63,Deviation_Detail!$J$24:$J$500,"Startup/Shutdown"))</f>
        <v/>
      </c>
      <c r="J63" s="154" t="str">
        <f>IF($E63="","",SUMIFS(Deviation_Detail!$I$24:$I$500,Deviation_Detail!$B$24:$B$500,$B63,Deviation_Detail!$C$24:$C$500,$C63,Deviation_Detail!$D$24:$D$500,$D63,Deviation_Detail!$J$24:$J$500,"Control Equipment Problem"))</f>
        <v/>
      </c>
      <c r="K63" s="154" t="str">
        <f>IF($E63="","",SUMIFS(Deviation_Detail!$I$24:$I$500,Deviation_Detail!$B$24:$B$500,$B63,Deviation_Detail!$C$24:$C$500,$C63,Deviation_Detail!$D$24:$D$500,$D63,Deviation_Detail!$J$24:$J$500,"Process Problem"))</f>
        <v/>
      </c>
      <c r="L63" s="154" t="str">
        <f>IF($E63="","",SUMIFS(Deviation_Detail!$I$24:$I$500,Deviation_Detail!$B$24:$B$500,$B63,Deviation_Detail!$C$24:$C$500,$C63,Deviation_Detail!$D$24:$D$500,$D63,Deviation_Detail!$J$24:$J$500,"Other Known Cause"))</f>
        <v/>
      </c>
      <c r="M63" s="154" t="str">
        <f>IF($E63="","",SUMIFS(Deviation_Detail!$I$24:$I$500,Deviation_Detail!$B$24:$B$500,$B63,Deviation_Detail!$C$24:$C$500,$C63,Deviation_Detail!$D$24:$D$500,$D63,Deviation_Detail!$J$24:$J$500,"Other Unknown Cause"))</f>
        <v/>
      </c>
    </row>
    <row r="64" spans="2:13" s="135" customFormat="1" x14ac:dyDescent="0.35">
      <c r="B64" s="126" t="str">
        <f>IF(Lists!P42="","",Lists!P42)</f>
        <v/>
      </c>
      <c r="C64" s="127" t="str">
        <f>IF(Lists!Q42="","",Lists!Q42)</f>
        <v/>
      </c>
      <c r="D64" s="127" t="str">
        <f>IF(Lists!R42="","",Lists!R42)</f>
        <v/>
      </c>
      <c r="E64" s="121"/>
      <c r="F64" s="126" t="str">
        <f>+IF($E64="","",COUNTIFS(Deviation_Detail!$B$24:$B$500,$B64,Deviation_Detail!$C$24:$C$500,$C64,Deviation_Detail!$D$24:$D$500,$D64))</f>
        <v/>
      </c>
      <c r="G64" s="154" t="str">
        <f>IF($E64="","",SUMIFS(Deviation_Detail!$I$24:$I$500,Deviation_Detail!$B$24:$B$500,$B64,Deviation_Detail!$C$24:$C$500,$C64,Deviation_Detail!$D$24:$D$500,$D64))</f>
        <v/>
      </c>
      <c r="H64" s="155" t="str">
        <f t="shared" si="0"/>
        <v/>
      </c>
      <c r="I64" s="154" t="str">
        <f>IF($E64="","",SUMIFS(Deviation_Detail!$I$24:$I$500,Deviation_Detail!$B$24:$B$500,$B64,Deviation_Detail!$C$24:$C$500,$C64,Deviation_Detail!$D$24:$D$500,$D64,Deviation_Detail!$J$24:$J$500,"Startup/Shutdown"))</f>
        <v/>
      </c>
      <c r="J64" s="154" t="str">
        <f>IF($E64="","",SUMIFS(Deviation_Detail!$I$24:$I$500,Deviation_Detail!$B$24:$B$500,$B64,Deviation_Detail!$C$24:$C$500,$C64,Deviation_Detail!$D$24:$D$500,$D64,Deviation_Detail!$J$24:$J$500,"Control Equipment Problem"))</f>
        <v/>
      </c>
      <c r="K64" s="154" t="str">
        <f>IF($E64="","",SUMIFS(Deviation_Detail!$I$24:$I$500,Deviation_Detail!$B$24:$B$500,$B64,Deviation_Detail!$C$24:$C$500,$C64,Deviation_Detail!$D$24:$D$500,$D64,Deviation_Detail!$J$24:$J$500,"Process Problem"))</f>
        <v/>
      </c>
      <c r="L64" s="154" t="str">
        <f>IF($E64="","",SUMIFS(Deviation_Detail!$I$24:$I$500,Deviation_Detail!$B$24:$B$500,$B64,Deviation_Detail!$C$24:$C$500,$C64,Deviation_Detail!$D$24:$D$500,$D64,Deviation_Detail!$J$24:$J$500,"Other Known Cause"))</f>
        <v/>
      </c>
      <c r="M64" s="154" t="str">
        <f>IF($E64="","",SUMIFS(Deviation_Detail!$I$24:$I$500,Deviation_Detail!$B$24:$B$500,$B64,Deviation_Detail!$C$24:$C$500,$C64,Deviation_Detail!$D$24:$D$500,$D64,Deviation_Detail!$J$24:$J$500,"Other Unknown Cause"))</f>
        <v/>
      </c>
    </row>
    <row r="65" spans="2:13" s="135" customFormat="1" x14ac:dyDescent="0.35">
      <c r="B65" s="126" t="str">
        <f>IF(Lists!P43="","",Lists!P43)</f>
        <v/>
      </c>
      <c r="C65" s="127" t="str">
        <f>IF(Lists!Q43="","",Lists!Q43)</f>
        <v/>
      </c>
      <c r="D65" s="127" t="str">
        <f>IF(Lists!R43="","",Lists!R43)</f>
        <v/>
      </c>
      <c r="E65" s="121"/>
      <c r="F65" s="126" t="str">
        <f>+IF($E65="","",COUNTIFS(Deviation_Detail!$B$24:$B$500,$B65,Deviation_Detail!$C$24:$C$500,$C65,Deviation_Detail!$D$24:$D$500,$D65))</f>
        <v/>
      </c>
      <c r="G65" s="154" t="str">
        <f>IF($E65="","",SUMIFS(Deviation_Detail!$I$24:$I$500,Deviation_Detail!$B$24:$B$500,$B65,Deviation_Detail!$C$24:$C$500,$C65,Deviation_Detail!$D$24:$D$500,$D65))</f>
        <v/>
      </c>
      <c r="H65" s="155" t="str">
        <f t="shared" si="0"/>
        <v/>
      </c>
      <c r="I65" s="154" t="str">
        <f>IF($E65="","",SUMIFS(Deviation_Detail!$I$24:$I$500,Deviation_Detail!$B$24:$B$500,$B65,Deviation_Detail!$C$24:$C$500,$C65,Deviation_Detail!$D$24:$D$500,$D65,Deviation_Detail!$J$24:$J$500,"Startup/Shutdown"))</f>
        <v/>
      </c>
      <c r="J65" s="154" t="str">
        <f>IF($E65="","",SUMIFS(Deviation_Detail!$I$24:$I$500,Deviation_Detail!$B$24:$B$500,$B65,Deviation_Detail!$C$24:$C$500,$C65,Deviation_Detail!$D$24:$D$500,$D65,Deviation_Detail!$J$24:$J$500,"Control Equipment Problem"))</f>
        <v/>
      </c>
      <c r="K65" s="154" t="str">
        <f>IF($E65="","",SUMIFS(Deviation_Detail!$I$24:$I$500,Deviation_Detail!$B$24:$B$500,$B65,Deviation_Detail!$C$24:$C$500,$C65,Deviation_Detail!$D$24:$D$500,$D65,Deviation_Detail!$J$24:$J$500,"Process Problem"))</f>
        <v/>
      </c>
      <c r="L65" s="154" t="str">
        <f>IF($E65="","",SUMIFS(Deviation_Detail!$I$24:$I$500,Deviation_Detail!$B$24:$B$500,$B65,Deviation_Detail!$C$24:$C$500,$C65,Deviation_Detail!$D$24:$D$500,$D65,Deviation_Detail!$J$24:$J$500,"Other Known Cause"))</f>
        <v/>
      </c>
      <c r="M65" s="154" t="str">
        <f>IF($E65="","",SUMIFS(Deviation_Detail!$I$24:$I$500,Deviation_Detail!$B$24:$B$500,$B65,Deviation_Detail!$C$24:$C$500,$C65,Deviation_Detail!$D$24:$D$500,$D65,Deviation_Detail!$J$24:$J$500,"Other Unknown Cause"))</f>
        <v/>
      </c>
    </row>
    <row r="66" spans="2:13" s="135" customFormat="1" x14ac:dyDescent="0.35">
      <c r="B66" s="126" t="str">
        <f>IF(Lists!P44="","",Lists!P44)</f>
        <v/>
      </c>
      <c r="C66" s="127" t="str">
        <f>IF(Lists!Q44="","",Lists!Q44)</f>
        <v/>
      </c>
      <c r="D66" s="127" t="str">
        <f>IF(Lists!R44="","",Lists!R44)</f>
        <v/>
      </c>
      <c r="E66" s="121"/>
      <c r="F66" s="126" t="str">
        <f>+IF($E66="","",COUNTIFS(Deviation_Detail!$B$24:$B$500,$B66,Deviation_Detail!$C$24:$C$500,$C66,Deviation_Detail!$D$24:$D$500,$D66))</f>
        <v/>
      </c>
      <c r="G66" s="154" t="str">
        <f>IF($E66="","",SUMIFS(Deviation_Detail!$I$24:$I$500,Deviation_Detail!$B$24:$B$500,$B66,Deviation_Detail!$C$24:$C$500,$C66,Deviation_Detail!$D$24:$D$500,$D66))</f>
        <v/>
      </c>
      <c r="H66" s="155" t="str">
        <f t="shared" si="0"/>
        <v/>
      </c>
      <c r="I66" s="154" t="str">
        <f>IF($E66="","",SUMIFS(Deviation_Detail!$I$24:$I$500,Deviation_Detail!$B$24:$B$500,$B66,Deviation_Detail!$C$24:$C$500,$C66,Deviation_Detail!$D$24:$D$500,$D66,Deviation_Detail!$J$24:$J$500,"Startup/Shutdown"))</f>
        <v/>
      </c>
      <c r="J66" s="154" t="str">
        <f>IF($E66="","",SUMIFS(Deviation_Detail!$I$24:$I$500,Deviation_Detail!$B$24:$B$500,$B66,Deviation_Detail!$C$24:$C$500,$C66,Deviation_Detail!$D$24:$D$500,$D66,Deviation_Detail!$J$24:$J$500,"Control Equipment Problem"))</f>
        <v/>
      </c>
      <c r="K66" s="154" t="str">
        <f>IF($E66="","",SUMIFS(Deviation_Detail!$I$24:$I$500,Deviation_Detail!$B$24:$B$500,$B66,Deviation_Detail!$C$24:$C$500,$C66,Deviation_Detail!$D$24:$D$500,$D66,Deviation_Detail!$J$24:$J$500,"Process Problem"))</f>
        <v/>
      </c>
      <c r="L66" s="154" t="str">
        <f>IF($E66="","",SUMIFS(Deviation_Detail!$I$24:$I$500,Deviation_Detail!$B$24:$B$500,$B66,Deviation_Detail!$C$24:$C$500,$C66,Deviation_Detail!$D$24:$D$500,$D66,Deviation_Detail!$J$24:$J$500,"Other Known Cause"))</f>
        <v/>
      </c>
      <c r="M66" s="154" t="str">
        <f>IF($E66="","",SUMIFS(Deviation_Detail!$I$24:$I$500,Deviation_Detail!$B$24:$B$500,$B66,Deviation_Detail!$C$24:$C$500,$C66,Deviation_Detail!$D$24:$D$500,$D66,Deviation_Detail!$J$24:$J$500,"Other Unknown Cause"))</f>
        <v/>
      </c>
    </row>
    <row r="67" spans="2:13" s="135" customFormat="1" x14ac:dyDescent="0.35">
      <c r="B67" s="126" t="str">
        <f>IF(Lists!P45="","",Lists!P45)</f>
        <v/>
      </c>
      <c r="C67" s="127" t="str">
        <f>IF(Lists!Q45="","",Lists!Q45)</f>
        <v/>
      </c>
      <c r="D67" s="127" t="str">
        <f>IF(Lists!R45="","",Lists!R45)</f>
        <v/>
      </c>
      <c r="E67" s="121"/>
      <c r="F67" s="126" t="str">
        <f>+IF($E67="","",COUNTIFS(Deviation_Detail!$B$24:$B$500,$B67,Deviation_Detail!$C$24:$C$500,$C67,Deviation_Detail!$D$24:$D$500,$D67))</f>
        <v/>
      </c>
      <c r="G67" s="154" t="str">
        <f>IF($E67="","",SUMIFS(Deviation_Detail!$I$24:$I$500,Deviation_Detail!$B$24:$B$500,$B67,Deviation_Detail!$C$24:$C$500,$C67,Deviation_Detail!$D$24:$D$500,$D67))</f>
        <v/>
      </c>
      <c r="H67" s="155" t="str">
        <f t="shared" si="0"/>
        <v/>
      </c>
      <c r="I67" s="154" t="str">
        <f>IF($E67="","",SUMIFS(Deviation_Detail!$I$24:$I$500,Deviation_Detail!$B$24:$B$500,$B67,Deviation_Detail!$C$24:$C$500,$C67,Deviation_Detail!$D$24:$D$500,$D67,Deviation_Detail!$J$24:$J$500,"Startup/Shutdown"))</f>
        <v/>
      </c>
      <c r="J67" s="154" t="str">
        <f>IF($E67="","",SUMIFS(Deviation_Detail!$I$24:$I$500,Deviation_Detail!$B$24:$B$500,$B67,Deviation_Detail!$C$24:$C$500,$C67,Deviation_Detail!$D$24:$D$500,$D67,Deviation_Detail!$J$24:$J$500,"Control Equipment Problem"))</f>
        <v/>
      </c>
      <c r="K67" s="154" t="str">
        <f>IF($E67="","",SUMIFS(Deviation_Detail!$I$24:$I$500,Deviation_Detail!$B$24:$B$500,$B67,Deviation_Detail!$C$24:$C$500,$C67,Deviation_Detail!$D$24:$D$500,$D67,Deviation_Detail!$J$24:$J$500,"Process Problem"))</f>
        <v/>
      </c>
      <c r="L67" s="154" t="str">
        <f>IF($E67="","",SUMIFS(Deviation_Detail!$I$24:$I$500,Deviation_Detail!$B$24:$B$500,$B67,Deviation_Detail!$C$24:$C$500,$C67,Deviation_Detail!$D$24:$D$500,$D67,Deviation_Detail!$J$24:$J$500,"Other Known Cause"))</f>
        <v/>
      </c>
      <c r="M67" s="154" t="str">
        <f>IF($E67="","",SUMIFS(Deviation_Detail!$I$24:$I$500,Deviation_Detail!$B$24:$B$500,$B67,Deviation_Detail!$C$24:$C$500,$C67,Deviation_Detail!$D$24:$D$500,$D67,Deviation_Detail!$J$24:$J$500,"Other Unknown Cause"))</f>
        <v/>
      </c>
    </row>
    <row r="68" spans="2:13" s="135" customFormat="1" x14ac:dyDescent="0.35">
      <c r="B68" s="126" t="str">
        <f>IF(Lists!P46="","",Lists!P46)</f>
        <v/>
      </c>
      <c r="C68" s="127" t="str">
        <f>IF(Lists!Q46="","",Lists!Q46)</f>
        <v/>
      </c>
      <c r="D68" s="127" t="str">
        <f>IF(Lists!R46="","",Lists!R46)</f>
        <v/>
      </c>
      <c r="E68" s="121"/>
      <c r="F68" s="126" t="str">
        <f>+IF($E68="","",COUNTIFS(Deviation_Detail!$B$24:$B$500,$B68,Deviation_Detail!$C$24:$C$500,$C68,Deviation_Detail!$D$24:$D$500,$D68))</f>
        <v/>
      </c>
      <c r="G68" s="154" t="str">
        <f>IF($E68="","",SUMIFS(Deviation_Detail!$I$24:$I$500,Deviation_Detail!$B$24:$B$500,$B68,Deviation_Detail!$C$24:$C$500,$C68,Deviation_Detail!$D$24:$D$500,$D68))</f>
        <v/>
      </c>
      <c r="H68" s="155" t="str">
        <f t="shared" si="0"/>
        <v/>
      </c>
      <c r="I68" s="154" t="str">
        <f>IF($E68="","",SUMIFS(Deviation_Detail!$I$24:$I$500,Deviation_Detail!$B$24:$B$500,$B68,Deviation_Detail!$C$24:$C$500,$C68,Deviation_Detail!$D$24:$D$500,$D68,Deviation_Detail!$J$24:$J$500,"Startup/Shutdown"))</f>
        <v/>
      </c>
      <c r="J68" s="154" t="str">
        <f>IF($E68="","",SUMIFS(Deviation_Detail!$I$24:$I$500,Deviation_Detail!$B$24:$B$500,$B68,Deviation_Detail!$C$24:$C$500,$C68,Deviation_Detail!$D$24:$D$500,$D68,Deviation_Detail!$J$24:$J$500,"Control Equipment Problem"))</f>
        <v/>
      </c>
      <c r="K68" s="154" t="str">
        <f>IF($E68="","",SUMIFS(Deviation_Detail!$I$24:$I$500,Deviation_Detail!$B$24:$B$500,$B68,Deviation_Detail!$C$24:$C$500,$C68,Deviation_Detail!$D$24:$D$500,$D68,Deviation_Detail!$J$24:$J$500,"Process Problem"))</f>
        <v/>
      </c>
      <c r="L68" s="154" t="str">
        <f>IF($E68="","",SUMIFS(Deviation_Detail!$I$24:$I$500,Deviation_Detail!$B$24:$B$500,$B68,Deviation_Detail!$C$24:$C$500,$C68,Deviation_Detail!$D$24:$D$500,$D68,Deviation_Detail!$J$24:$J$500,"Other Known Cause"))</f>
        <v/>
      </c>
      <c r="M68" s="154" t="str">
        <f>IF($E68="","",SUMIFS(Deviation_Detail!$I$24:$I$500,Deviation_Detail!$B$24:$B$500,$B68,Deviation_Detail!$C$24:$C$500,$C68,Deviation_Detail!$D$24:$D$500,$D68,Deviation_Detail!$J$24:$J$500,"Other Unknown Cause"))</f>
        <v/>
      </c>
    </row>
    <row r="69" spans="2:13" s="135" customFormat="1" x14ac:dyDescent="0.35">
      <c r="B69" s="126" t="str">
        <f>IF(Lists!P47="","",Lists!P47)</f>
        <v/>
      </c>
      <c r="C69" s="127" t="str">
        <f>IF(Lists!Q47="","",Lists!Q47)</f>
        <v/>
      </c>
      <c r="D69" s="127" t="str">
        <f>IF(Lists!R47="","",Lists!R47)</f>
        <v/>
      </c>
      <c r="E69" s="121"/>
      <c r="F69" s="126" t="str">
        <f>+IF($E69="","",COUNTIFS(Deviation_Detail!$B$24:$B$500,$B69,Deviation_Detail!$C$24:$C$500,$C69,Deviation_Detail!$D$24:$D$500,$D69))</f>
        <v/>
      </c>
      <c r="G69" s="154" t="str">
        <f>IF($E69="","",SUMIFS(Deviation_Detail!$I$24:$I$500,Deviation_Detail!$B$24:$B$500,$B69,Deviation_Detail!$C$24:$C$500,$C69,Deviation_Detail!$D$24:$D$500,$D69))</f>
        <v/>
      </c>
      <c r="H69" s="155" t="str">
        <f t="shared" si="0"/>
        <v/>
      </c>
      <c r="I69" s="154" t="str">
        <f>IF($E69="","",SUMIFS(Deviation_Detail!$I$24:$I$500,Deviation_Detail!$B$24:$B$500,$B69,Deviation_Detail!$C$24:$C$500,$C69,Deviation_Detail!$D$24:$D$500,$D69,Deviation_Detail!$J$24:$J$500,"Startup/Shutdown"))</f>
        <v/>
      </c>
      <c r="J69" s="154" t="str">
        <f>IF($E69="","",SUMIFS(Deviation_Detail!$I$24:$I$500,Deviation_Detail!$B$24:$B$500,$B69,Deviation_Detail!$C$24:$C$500,$C69,Deviation_Detail!$D$24:$D$500,$D69,Deviation_Detail!$J$24:$J$500,"Control Equipment Problem"))</f>
        <v/>
      </c>
      <c r="K69" s="154" t="str">
        <f>IF($E69="","",SUMIFS(Deviation_Detail!$I$24:$I$500,Deviation_Detail!$B$24:$B$500,$B69,Deviation_Detail!$C$24:$C$500,$C69,Deviation_Detail!$D$24:$D$500,$D69,Deviation_Detail!$J$24:$J$500,"Process Problem"))</f>
        <v/>
      </c>
      <c r="L69" s="154" t="str">
        <f>IF($E69="","",SUMIFS(Deviation_Detail!$I$24:$I$500,Deviation_Detail!$B$24:$B$500,$B69,Deviation_Detail!$C$24:$C$500,$C69,Deviation_Detail!$D$24:$D$500,$D69,Deviation_Detail!$J$24:$J$500,"Other Known Cause"))</f>
        <v/>
      </c>
      <c r="M69" s="154" t="str">
        <f>IF($E69="","",SUMIFS(Deviation_Detail!$I$24:$I$500,Deviation_Detail!$B$24:$B$500,$B69,Deviation_Detail!$C$24:$C$500,$C69,Deviation_Detail!$D$24:$D$500,$D69,Deviation_Detail!$J$24:$J$500,"Other Unknown Cause"))</f>
        <v/>
      </c>
    </row>
    <row r="70" spans="2:13" s="135" customFormat="1" x14ac:dyDescent="0.35">
      <c r="B70" s="126" t="str">
        <f>IF(Lists!P48="","",Lists!P48)</f>
        <v/>
      </c>
      <c r="C70" s="127" t="str">
        <f>IF(Lists!Q48="","",Lists!Q48)</f>
        <v/>
      </c>
      <c r="D70" s="127" t="str">
        <f>IF(Lists!R48="","",Lists!R48)</f>
        <v/>
      </c>
      <c r="E70" s="121"/>
      <c r="F70" s="126" t="str">
        <f>+IF($E70="","",COUNTIFS(Deviation_Detail!$B$24:$B$500,$B70,Deviation_Detail!$C$24:$C$500,$C70,Deviation_Detail!$D$24:$D$500,$D70))</f>
        <v/>
      </c>
      <c r="G70" s="154" t="str">
        <f>IF($E70="","",SUMIFS(Deviation_Detail!$I$24:$I$500,Deviation_Detail!$B$24:$B$500,$B70,Deviation_Detail!$C$24:$C$500,$C70,Deviation_Detail!$D$24:$D$500,$D70))</f>
        <v/>
      </c>
      <c r="H70" s="155" t="str">
        <f t="shared" si="0"/>
        <v/>
      </c>
      <c r="I70" s="154" t="str">
        <f>IF($E70="","",SUMIFS(Deviation_Detail!$I$24:$I$500,Deviation_Detail!$B$24:$B$500,$B70,Deviation_Detail!$C$24:$C$500,$C70,Deviation_Detail!$D$24:$D$500,$D70,Deviation_Detail!$J$24:$J$500,"Startup/Shutdown"))</f>
        <v/>
      </c>
      <c r="J70" s="154" t="str">
        <f>IF($E70="","",SUMIFS(Deviation_Detail!$I$24:$I$500,Deviation_Detail!$B$24:$B$500,$B70,Deviation_Detail!$C$24:$C$500,$C70,Deviation_Detail!$D$24:$D$500,$D70,Deviation_Detail!$J$24:$J$500,"Control Equipment Problem"))</f>
        <v/>
      </c>
      <c r="K70" s="154" t="str">
        <f>IF($E70="","",SUMIFS(Deviation_Detail!$I$24:$I$500,Deviation_Detail!$B$24:$B$500,$B70,Deviation_Detail!$C$24:$C$500,$C70,Deviation_Detail!$D$24:$D$500,$D70,Deviation_Detail!$J$24:$J$500,"Process Problem"))</f>
        <v/>
      </c>
      <c r="L70" s="154" t="str">
        <f>IF($E70="","",SUMIFS(Deviation_Detail!$I$24:$I$500,Deviation_Detail!$B$24:$B$500,$B70,Deviation_Detail!$C$24:$C$500,$C70,Deviation_Detail!$D$24:$D$500,$D70,Deviation_Detail!$J$24:$J$500,"Other Known Cause"))</f>
        <v/>
      </c>
      <c r="M70" s="154" t="str">
        <f>IF($E70="","",SUMIFS(Deviation_Detail!$I$24:$I$500,Deviation_Detail!$B$24:$B$500,$B70,Deviation_Detail!$C$24:$C$500,$C70,Deviation_Detail!$D$24:$D$500,$D70,Deviation_Detail!$J$24:$J$500,"Other Unknown Cause"))</f>
        <v/>
      </c>
    </row>
    <row r="71" spans="2:13" s="135" customFormat="1" x14ac:dyDescent="0.35">
      <c r="B71" s="126" t="str">
        <f>IF(Lists!P49="","",Lists!P49)</f>
        <v/>
      </c>
      <c r="C71" s="127" t="str">
        <f>IF(Lists!Q49="","",Lists!Q49)</f>
        <v/>
      </c>
      <c r="D71" s="127" t="str">
        <f>IF(Lists!R49="","",Lists!R49)</f>
        <v/>
      </c>
      <c r="E71" s="121"/>
      <c r="F71" s="126" t="str">
        <f>+IF($E71="","",COUNTIFS(Deviation_Detail!$B$24:$B$500,$B71,Deviation_Detail!$C$24:$C$500,$C71,Deviation_Detail!$D$24:$D$500,$D71))</f>
        <v/>
      </c>
      <c r="G71" s="154" t="str">
        <f>IF($E71="","",SUMIFS(Deviation_Detail!$I$24:$I$500,Deviation_Detail!$B$24:$B$500,$B71,Deviation_Detail!$C$24:$C$500,$C71,Deviation_Detail!$D$24:$D$500,$D71))</f>
        <v/>
      </c>
      <c r="H71" s="155" t="str">
        <f t="shared" si="0"/>
        <v/>
      </c>
      <c r="I71" s="154" t="str">
        <f>IF($E71="","",SUMIFS(Deviation_Detail!$I$24:$I$500,Deviation_Detail!$B$24:$B$500,$B71,Deviation_Detail!$C$24:$C$500,$C71,Deviation_Detail!$D$24:$D$500,$D71,Deviation_Detail!$J$24:$J$500,"Startup/Shutdown"))</f>
        <v/>
      </c>
      <c r="J71" s="154" t="str">
        <f>IF($E71="","",SUMIFS(Deviation_Detail!$I$24:$I$500,Deviation_Detail!$B$24:$B$500,$B71,Deviation_Detail!$C$24:$C$500,$C71,Deviation_Detail!$D$24:$D$500,$D71,Deviation_Detail!$J$24:$J$500,"Control Equipment Problem"))</f>
        <v/>
      </c>
      <c r="K71" s="154" t="str">
        <f>IF($E71="","",SUMIFS(Deviation_Detail!$I$24:$I$500,Deviation_Detail!$B$24:$B$500,$B71,Deviation_Detail!$C$24:$C$500,$C71,Deviation_Detail!$D$24:$D$500,$D71,Deviation_Detail!$J$24:$J$500,"Process Problem"))</f>
        <v/>
      </c>
      <c r="L71" s="154" t="str">
        <f>IF($E71="","",SUMIFS(Deviation_Detail!$I$24:$I$500,Deviation_Detail!$B$24:$B$500,$B71,Deviation_Detail!$C$24:$C$500,$C71,Deviation_Detail!$D$24:$D$500,$D71,Deviation_Detail!$J$24:$J$500,"Other Known Cause"))</f>
        <v/>
      </c>
      <c r="M71" s="154" t="str">
        <f>IF($E71="","",SUMIFS(Deviation_Detail!$I$24:$I$500,Deviation_Detail!$B$24:$B$500,$B71,Deviation_Detail!$C$24:$C$500,$C71,Deviation_Detail!$D$24:$D$500,$D71,Deviation_Detail!$J$24:$J$500,"Other Unknown Cause"))</f>
        <v/>
      </c>
    </row>
    <row r="72" spans="2:13" s="135" customFormat="1" x14ac:dyDescent="0.35">
      <c r="B72" s="126" t="str">
        <f>IF(Lists!P50="","",Lists!P50)</f>
        <v/>
      </c>
      <c r="C72" s="127" t="str">
        <f>IF(Lists!Q50="","",Lists!Q50)</f>
        <v/>
      </c>
      <c r="D72" s="127" t="str">
        <f>IF(Lists!R50="","",Lists!R50)</f>
        <v/>
      </c>
      <c r="E72" s="121"/>
      <c r="F72" s="126" t="str">
        <f>+IF($E72="","",COUNTIFS(Deviation_Detail!$B$24:$B$500,$B72,Deviation_Detail!$C$24:$C$500,$C72,Deviation_Detail!$D$24:$D$500,$D72))</f>
        <v/>
      </c>
      <c r="G72" s="154" t="str">
        <f>IF($E72="","",SUMIFS(Deviation_Detail!$I$24:$I$500,Deviation_Detail!$B$24:$B$500,$B72,Deviation_Detail!$C$24:$C$500,$C72,Deviation_Detail!$D$24:$D$500,$D72))</f>
        <v/>
      </c>
      <c r="H72" s="155" t="str">
        <f t="shared" si="0"/>
        <v/>
      </c>
      <c r="I72" s="154" t="str">
        <f>IF($E72="","",SUMIFS(Deviation_Detail!$I$24:$I$500,Deviation_Detail!$B$24:$B$500,$B72,Deviation_Detail!$C$24:$C$500,$C72,Deviation_Detail!$D$24:$D$500,$D72,Deviation_Detail!$J$24:$J$500,"Startup/Shutdown"))</f>
        <v/>
      </c>
      <c r="J72" s="154" t="str">
        <f>IF($E72="","",SUMIFS(Deviation_Detail!$I$24:$I$500,Deviation_Detail!$B$24:$B$500,$B72,Deviation_Detail!$C$24:$C$500,$C72,Deviation_Detail!$D$24:$D$500,$D72,Deviation_Detail!$J$24:$J$500,"Control Equipment Problem"))</f>
        <v/>
      </c>
      <c r="K72" s="154" t="str">
        <f>IF($E72="","",SUMIFS(Deviation_Detail!$I$24:$I$500,Deviation_Detail!$B$24:$B$500,$B72,Deviation_Detail!$C$24:$C$500,$C72,Deviation_Detail!$D$24:$D$500,$D72,Deviation_Detail!$J$24:$J$500,"Process Problem"))</f>
        <v/>
      </c>
      <c r="L72" s="154" t="str">
        <f>IF($E72="","",SUMIFS(Deviation_Detail!$I$24:$I$500,Deviation_Detail!$B$24:$B$500,$B72,Deviation_Detail!$C$24:$C$500,$C72,Deviation_Detail!$D$24:$D$500,$D72,Deviation_Detail!$J$24:$J$500,"Other Known Cause"))</f>
        <v/>
      </c>
      <c r="M72" s="154" t="str">
        <f>IF($E72="","",SUMIFS(Deviation_Detail!$I$24:$I$500,Deviation_Detail!$B$24:$B$500,$B72,Deviation_Detail!$C$24:$C$500,$C72,Deviation_Detail!$D$24:$D$500,$D72,Deviation_Detail!$J$24:$J$500,"Other Unknown Cause"))</f>
        <v/>
      </c>
    </row>
    <row r="73" spans="2:13" s="135" customFormat="1" x14ac:dyDescent="0.35">
      <c r="B73" s="126" t="str">
        <f>IF(Lists!P51="","",Lists!P51)</f>
        <v/>
      </c>
      <c r="C73" s="127" t="str">
        <f>IF(Lists!Q51="","",Lists!Q51)</f>
        <v/>
      </c>
      <c r="D73" s="127" t="str">
        <f>IF(Lists!R51="","",Lists!R51)</f>
        <v/>
      </c>
      <c r="E73" s="121"/>
      <c r="F73" s="126" t="str">
        <f>+IF($E73="","",COUNTIFS(Deviation_Detail!$B$24:$B$500,$B73,Deviation_Detail!$C$24:$C$500,$C73,Deviation_Detail!$D$24:$D$500,$D73))</f>
        <v/>
      </c>
      <c r="G73" s="154" t="str">
        <f>IF($E73="","",SUMIFS(Deviation_Detail!$I$24:$I$500,Deviation_Detail!$B$24:$B$500,$B73,Deviation_Detail!$C$24:$C$500,$C73,Deviation_Detail!$D$24:$D$500,$D73))</f>
        <v/>
      </c>
      <c r="H73" s="155" t="str">
        <f t="shared" si="0"/>
        <v/>
      </c>
      <c r="I73" s="154" t="str">
        <f>IF($E73="","",SUMIFS(Deviation_Detail!$I$24:$I$500,Deviation_Detail!$B$24:$B$500,$B73,Deviation_Detail!$C$24:$C$500,$C73,Deviation_Detail!$D$24:$D$500,$D73,Deviation_Detail!$J$24:$J$500,"Startup/Shutdown"))</f>
        <v/>
      </c>
      <c r="J73" s="154" t="str">
        <f>IF($E73="","",SUMIFS(Deviation_Detail!$I$24:$I$500,Deviation_Detail!$B$24:$B$500,$B73,Deviation_Detail!$C$24:$C$500,$C73,Deviation_Detail!$D$24:$D$500,$D73,Deviation_Detail!$J$24:$J$500,"Control Equipment Problem"))</f>
        <v/>
      </c>
      <c r="K73" s="154" t="str">
        <f>IF($E73="","",SUMIFS(Deviation_Detail!$I$24:$I$500,Deviation_Detail!$B$24:$B$500,$B73,Deviation_Detail!$C$24:$C$500,$C73,Deviation_Detail!$D$24:$D$500,$D73,Deviation_Detail!$J$24:$J$500,"Process Problem"))</f>
        <v/>
      </c>
      <c r="L73" s="154" t="str">
        <f>IF($E73="","",SUMIFS(Deviation_Detail!$I$24:$I$500,Deviation_Detail!$B$24:$B$500,$B73,Deviation_Detail!$C$24:$C$500,$C73,Deviation_Detail!$D$24:$D$500,$D73,Deviation_Detail!$J$24:$J$500,"Other Known Cause"))</f>
        <v/>
      </c>
      <c r="M73" s="154" t="str">
        <f>IF($E73="","",SUMIFS(Deviation_Detail!$I$24:$I$500,Deviation_Detail!$B$24:$B$500,$B73,Deviation_Detail!$C$24:$C$500,$C73,Deviation_Detail!$D$24:$D$500,$D73,Deviation_Detail!$J$24:$J$500,"Other Unknown Cause"))</f>
        <v/>
      </c>
    </row>
    <row r="74" spans="2:13" s="135" customFormat="1" x14ac:dyDescent="0.35">
      <c r="B74" s="126" t="str">
        <f>IF(Lists!P52="","",Lists!P52)</f>
        <v/>
      </c>
      <c r="C74" s="127" t="str">
        <f>IF(Lists!Q52="","",Lists!Q52)</f>
        <v/>
      </c>
      <c r="D74" s="127" t="str">
        <f>IF(Lists!R52="","",Lists!R52)</f>
        <v/>
      </c>
      <c r="E74" s="121"/>
      <c r="F74" s="126" t="str">
        <f>+IF($E74="","",COUNTIFS(Deviation_Detail!$B$24:$B$500,$B74,Deviation_Detail!$C$24:$C$500,$C74,Deviation_Detail!$D$24:$D$500,$D74))</f>
        <v/>
      </c>
      <c r="G74" s="154" t="str">
        <f>IF($E74="","",SUMIFS(Deviation_Detail!$I$24:$I$500,Deviation_Detail!$B$24:$B$500,$B74,Deviation_Detail!$C$24:$C$500,$C74,Deviation_Detail!$D$24:$D$500,$D74))</f>
        <v/>
      </c>
      <c r="H74" s="155" t="str">
        <f t="shared" si="0"/>
        <v/>
      </c>
      <c r="I74" s="154" t="str">
        <f>IF($E74="","",SUMIFS(Deviation_Detail!$I$24:$I$500,Deviation_Detail!$B$24:$B$500,$B74,Deviation_Detail!$C$24:$C$500,$C74,Deviation_Detail!$D$24:$D$500,$D74,Deviation_Detail!$J$24:$J$500,"Startup/Shutdown"))</f>
        <v/>
      </c>
      <c r="J74" s="154" t="str">
        <f>IF($E74="","",SUMIFS(Deviation_Detail!$I$24:$I$500,Deviation_Detail!$B$24:$B$500,$B74,Deviation_Detail!$C$24:$C$500,$C74,Deviation_Detail!$D$24:$D$500,$D74,Deviation_Detail!$J$24:$J$500,"Control Equipment Problem"))</f>
        <v/>
      </c>
      <c r="K74" s="154" t="str">
        <f>IF($E74="","",SUMIFS(Deviation_Detail!$I$24:$I$500,Deviation_Detail!$B$24:$B$500,$B74,Deviation_Detail!$C$24:$C$500,$C74,Deviation_Detail!$D$24:$D$500,$D74,Deviation_Detail!$J$24:$J$500,"Process Problem"))</f>
        <v/>
      </c>
      <c r="L74" s="154" t="str">
        <f>IF($E74="","",SUMIFS(Deviation_Detail!$I$24:$I$500,Deviation_Detail!$B$24:$B$500,$B74,Deviation_Detail!$C$24:$C$500,$C74,Deviation_Detail!$D$24:$D$500,$D74,Deviation_Detail!$J$24:$J$500,"Other Known Cause"))</f>
        <v/>
      </c>
      <c r="M74" s="154" t="str">
        <f>IF($E74="","",SUMIFS(Deviation_Detail!$I$24:$I$500,Deviation_Detail!$B$24:$B$500,$B74,Deviation_Detail!$C$24:$C$500,$C74,Deviation_Detail!$D$24:$D$500,$D74,Deviation_Detail!$J$24:$J$500,"Other Unknown Cause"))</f>
        <v/>
      </c>
    </row>
    <row r="75" spans="2:13" s="135" customFormat="1" x14ac:dyDescent="0.35">
      <c r="B75" s="126" t="str">
        <f>IF(Lists!P53="","",Lists!P53)</f>
        <v/>
      </c>
      <c r="C75" s="127" t="str">
        <f>IF(Lists!Q53="","",Lists!Q53)</f>
        <v/>
      </c>
      <c r="D75" s="127" t="str">
        <f>IF(Lists!R53="","",Lists!R53)</f>
        <v/>
      </c>
      <c r="E75" s="121"/>
      <c r="F75" s="126" t="str">
        <f>+IF($E75="","",COUNTIFS(Deviation_Detail!$B$24:$B$500,$B75,Deviation_Detail!$C$24:$C$500,$C75,Deviation_Detail!$D$24:$D$500,$D75))</f>
        <v/>
      </c>
      <c r="G75" s="154" t="str">
        <f>IF($E75="","",SUMIFS(Deviation_Detail!$I$24:$I$500,Deviation_Detail!$B$24:$B$500,$B75,Deviation_Detail!$C$24:$C$500,$C75,Deviation_Detail!$D$24:$D$500,$D75))</f>
        <v/>
      </c>
      <c r="H75" s="155" t="str">
        <f t="shared" si="0"/>
        <v/>
      </c>
      <c r="I75" s="154" t="str">
        <f>IF($E75="","",SUMIFS(Deviation_Detail!$I$24:$I$500,Deviation_Detail!$B$24:$B$500,$B75,Deviation_Detail!$C$24:$C$500,$C75,Deviation_Detail!$D$24:$D$500,$D75,Deviation_Detail!$J$24:$J$500,"Startup/Shutdown"))</f>
        <v/>
      </c>
      <c r="J75" s="154" t="str">
        <f>IF($E75="","",SUMIFS(Deviation_Detail!$I$24:$I$500,Deviation_Detail!$B$24:$B$500,$B75,Deviation_Detail!$C$24:$C$500,$C75,Deviation_Detail!$D$24:$D$500,$D75,Deviation_Detail!$J$24:$J$500,"Control Equipment Problem"))</f>
        <v/>
      </c>
      <c r="K75" s="154" t="str">
        <f>IF($E75="","",SUMIFS(Deviation_Detail!$I$24:$I$500,Deviation_Detail!$B$24:$B$500,$B75,Deviation_Detail!$C$24:$C$500,$C75,Deviation_Detail!$D$24:$D$500,$D75,Deviation_Detail!$J$24:$J$500,"Process Problem"))</f>
        <v/>
      </c>
      <c r="L75" s="154" t="str">
        <f>IF($E75="","",SUMIFS(Deviation_Detail!$I$24:$I$500,Deviation_Detail!$B$24:$B$500,$B75,Deviation_Detail!$C$24:$C$500,$C75,Deviation_Detail!$D$24:$D$500,$D75,Deviation_Detail!$J$24:$J$500,"Other Known Cause"))</f>
        <v/>
      </c>
      <c r="M75" s="154" t="str">
        <f>IF($E75="","",SUMIFS(Deviation_Detail!$I$24:$I$500,Deviation_Detail!$B$24:$B$500,$B75,Deviation_Detail!$C$24:$C$500,$C75,Deviation_Detail!$D$24:$D$500,$D75,Deviation_Detail!$J$24:$J$500,"Other Unknown Cause"))</f>
        <v/>
      </c>
    </row>
    <row r="76" spans="2:13" s="135" customFormat="1" x14ac:dyDescent="0.35">
      <c r="B76" s="126" t="str">
        <f>IF(Lists!P54="","",Lists!P54)</f>
        <v/>
      </c>
      <c r="C76" s="127" t="str">
        <f>IF(Lists!Q54="","",Lists!Q54)</f>
        <v/>
      </c>
      <c r="D76" s="127" t="str">
        <f>IF(Lists!R54="","",Lists!R54)</f>
        <v/>
      </c>
      <c r="E76" s="121"/>
      <c r="F76" s="126" t="str">
        <f>+IF($E76="","",COUNTIFS(Deviation_Detail!$B$24:$B$500,$B76,Deviation_Detail!$C$24:$C$500,$C76,Deviation_Detail!$D$24:$D$500,$D76))</f>
        <v/>
      </c>
      <c r="G76" s="154" t="str">
        <f>IF($E76="","",SUMIFS(Deviation_Detail!$I$24:$I$500,Deviation_Detail!$B$24:$B$500,$B76,Deviation_Detail!$C$24:$C$500,$C76,Deviation_Detail!$D$24:$D$500,$D76))</f>
        <v/>
      </c>
      <c r="H76" s="155" t="str">
        <f t="shared" si="0"/>
        <v/>
      </c>
      <c r="I76" s="154" t="str">
        <f>IF($E76="","",SUMIFS(Deviation_Detail!$I$24:$I$500,Deviation_Detail!$B$24:$B$500,$B76,Deviation_Detail!$C$24:$C$500,$C76,Deviation_Detail!$D$24:$D$500,$D76,Deviation_Detail!$J$24:$J$500,"Startup/Shutdown"))</f>
        <v/>
      </c>
      <c r="J76" s="154" t="str">
        <f>IF($E76="","",SUMIFS(Deviation_Detail!$I$24:$I$500,Deviation_Detail!$B$24:$B$500,$B76,Deviation_Detail!$C$24:$C$500,$C76,Deviation_Detail!$D$24:$D$500,$D76,Deviation_Detail!$J$24:$J$500,"Control Equipment Problem"))</f>
        <v/>
      </c>
      <c r="K76" s="154" t="str">
        <f>IF($E76="","",SUMIFS(Deviation_Detail!$I$24:$I$500,Deviation_Detail!$B$24:$B$500,$B76,Deviation_Detail!$C$24:$C$500,$C76,Deviation_Detail!$D$24:$D$500,$D76,Deviation_Detail!$J$24:$J$500,"Process Problem"))</f>
        <v/>
      </c>
      <c r="L76" s="154" t="str">
        <f>IF($E76="","",SUMIFS(Deviation_Detail!$I$24:$I$500,Deviation_Detail!$B$24:$B$500,$B76,Deviation_Detail!$C$24:$C$500,$C76,Deviation_Detail!$D$24:$D$500,$D76,Deviation_Detail!$J$24:$J$500,"Other Known Cause"))</f>
        <v/>
      </c>
      <c r="M76" s="154" t="str">
        <f>IF($E76="","",SUMIFS(Deviation_Detail!$I$24:$I$500,Deviation_Detail!$B$24:$B$500,$B76,Deviation_Detail!$C$24:$C$500,$C76,Deviation_Detail!$D$24:$D$500,$D76,Deviation_Detail!$J$24:$J$500,"Other Unknown Cause"))</f>
        <v/>
      </c>
    </row>
    <row r="77" spans="2:13" s="135" customFormat="1" x14ac:dyDescent="0.35">
      <c r="B77" s="126" t="str">
        <f>IF(Lists!P55="","",Lists!P55)</f>
        <v/>
      </c>
      <c r="C77" s="127" t="str">
        <f>IF(Lists!Q55="","",Lists!Q55)</f>
        <v/>
      </c>
      <c r="D77" s="127" t="str">
        <f>IF(Lists!R55="","",Lists!R55)</f>
        <v/>
      </c>
      <c r="E77" s="121"/>
      <c r="F77" s="126" t="str">
        <f>+IF($E77="","",COUNTIFS(Deviation_Detail!$B$24:$B$500,$B77,Deviation_Detail!$C$24:$C$500,$C77,Deviation_Detail!$D$24:$D$500,$D77))</f>
        <v/>
      </c>
      <c r="G77" s="154" t="str">
        <f>IF($E77="","",SUMIFS(Deviation_Detail!$I$24:$I$500,Deviation_Detail!$B$24:$B$500,$B77,Deviation_Detail!$C$24:$C$500,$C77,Deviation_Detail!$D$24:$D$500,$D77))</f>
        <v/>
      </c>
      <c r="H77" s="155" t="str">
        <f t="shared" si="0"/>
        <v/>
      </c>
      <c r="I77" s="154" t="str">
        <f>IF($E77="","",SUMIFS(Deviation_Detail!$I$24:$I$500,Deviation_Detail!$B$24:$B$500,$B77,Deviation_Detail!$C$24:$C$500,$C77,Deviation_Detail!$D$24:$D$500,$D77,Deviation_Detail!$J$24:$J$500,"Startup/Shutdown"))</f>
        <v/>
      </c>
      <c r="J77" s="154" t="str">
        <f>IF($E77="","",SUMIFS(Deviation_Detail!$I$24:$I$500,Deviation_Detail!$B$24:$B$500,$B77,Deviation_Detail!$C$24:$C$500,$C77,Deviation_Detail!$D$24:$D$500,$D77,Deviation_Detail!$J$24:$J$500,"Control Equipment Problem"))</f>
        <v/>
      </c>
      <c r="K77" s="154" t="str">
        <f>IF($E77="","",SUMIFS(Deviation_Detail!$I$24:$I$500,Deviation_Detail!$B$24:$B$500,$B77,Deviation_Detail!$C$24:$C$500,$C77,Deviation_Detail!$D$24:$D$500,$D77,Deviation_Detail!$J$24:$J$500,"Process Problem"))</f>
        <v/>
      </c>
      <c r="L77" s="154" t="str">
        <f>IF($E77="","",SUMIFS(Deviation_Detail!$I$24:$I$500,Deviation_Detail!$B$24:$B$500,$B77,Deviation_Detail!$C$24:$C$500,$C77,Deviation_Detail!$D$24:$D$500,$D77,Deviation_Detail!$J$24:$J$500,"Other Known Cause"))</f>
        <v/>
      </c>
      <c r="M77" s="154" t="str">
        <f>IF($E77="","",SUMIFS(Deviation_Detail!$I$24:$I$500,Deviation_Detail!$B$24:$B$500,$B77,Deviation_Detail!$C$24:$C$500,$C77,Deviation_Detail!$D$24:$D$500,$D77,Deviation_Detail!$J$24:$J$500,"Other Unknown Cause"))</f>
        <v/>
      </c>
    </row>
    <row r="78" spans="2:13" s="135" customFormat="1" x14ac:dyDescent="0.35">
      <c r="B78" s="126" t="str">
        <f>IF(Lists!P56="","",Lists!P56)</f>
        <v/>
      </c>
      <c r="C78" s="127" t="str">
        <f>IF(Lists!Q56="","",Lists!Q56)</f>
        <v/>
      </c>
      <c r="D78" s="127" t="str">
        <f>IF(Lists!R56="","",Lists!R56)</f>
        <v/>
      </c>
      <c r="E78" s="121"/>
      <c r="F78" s="126" t="str">
        <f>+IF($E78="","",COUNTIFS(Deviation_Detail!$B$24:$B$500,$B78,Deviation_Detail!$C$24:$C$500,$C78,Deviation_Detail!$D$24:$D$500,$D78))</f>
        <v/>
      </c>
      <c r="G78" s="154" t="str">
        <f>IF($E78="","",SUMIFS(Deviation_Detail!$I$24:$I$500,Deviation_Detail!$B$24:$B$500,$B78,Deviation_Detail!$C$24:$C$500,$C78,Deviation_Detail!$D$24:$D$500,$D78))</f>
        <v/>
      </c>
      <c r="H78" s="155" t="str">
        <f t="shared" si="0"/>
        <v/>
      </c>
      <c r="I78" s="154" t="str">
        <f>IF($E78="","",SUMIFS(Deviation_Detail!$I$24:$I$500,Deviation_Detail!$B$24:$B$500,$B78,Deviation_Detail!$C$24:$C$500,$C78,Deviation_Detail!$D$24:$D$500,$D78,Deviation_Detail!$J$24:$J$500,"Startup/Shutdown"))</f>
        <v/>
      </c>
      <c r="J78" s="154" t="str">
        <f>IF($E78="","",SUMIFS(Deviation_Detail!$I$24:$I$500,Deviation_Detail!$B$24:$B$500,$B78,Deviation_Detail!$C$24:$C$500,$C78,Deviation_Detail!$D$24:$D$500,$D78,Deviation_Detail!$J$24:$J$500,"Control Equipment Problem"))</f>
        <v/>
      </c>
      <c r="K78" s="154" t="str">
        <f>IF($E78="","",SUMIFS(Deviation_Detail!$I$24:$I$500,Deviation_Detail!$B$24:$B$500,$B78,Deviation_Detail!$C$24:$C$500,$C78,Deviation_Detail!$D$24:$D$500,$D78,Deviation_Detail!$J$24:$J$500,"Process Problem"))</f>
        <v/>
      </c>
      <c r="L78" s="154" t="str">
        <f>IF($E78="","",SUMIFS(Deviation_Detail!$I$24:$I$500,Deviation_Detail!$B$24:$B$500,$B78,Deviation_Detail!$C$24:$C$500,$C78,Deviation_Detail!$D$24:$D$500,$D78,Deviation_Detail!$J$24:$J$500,"Other Known Cause"))</f>
        <v/>
      </c>
      <c r="M78" s="154" t="str">
        <f>IF($E78="","",SUMIFS(Deviation_Detail!$I$24:$I$500,Deviation_Detail!$B$24:$B$500,$B78,Deviation_Detail!$C$24:$C$500,$C78,Deviation_Detail!$D$24:$D$500,$D78,Deviation_Detail!$J$24:$J$500,"Other Unknown Cause"))</f>
        <v/>
      </c>
    </row>
    <row r="79" spans="2:13" s="135" customFormat="1" x14ac:dyDescent="0.35">
      <c r="B79" s="126" t="str">
        <f>IF(Lists!P57="","",Lists!P57)</f>
        <v/>
      </c>
      <c r="C79" s="127" t="str">
        <f>IF(Lists!Q57="","",Lists!Q57)</f>
        <v/>
      </c>
      <c r="D79" s="127" t="str">
        <f>IF(Lists!R57="","",Lists!R57)</f>
        <v/>
      </c>
      <c r="E79" s="121"/>
      <c r="F79" s="126" t="str">
        <f>+IF($E79="","",COUNTIFS(Deviation_Detail!$B$24:$B$500,$B79,Deviation_Detail!$C$24:$C$500,$C79,Deviation_Detail!$D$24:$D$500,$D79))</f>
        <v/>
      </c>
      <c r="G79" s="154" t="str">
        <f>IF($E79="","",SUMIFS(Deviation_Detail!$I$24:$I$500,Deviation_Detail!$B$24:$B$500,$B79,Deviation_Detail!$C$24:$C$500,$C79,Deviation_Detail!$D$24:$D$500,$D79))</f>
        <v/>
      </c>
      <c r="H79" s="155" t="str">
        <f t="shared" si="0"/>
        <v/>
      </c>
      <c r="I79" s="154" t="str">
        <f>IF($E79="","",SUMIFS(Deviation_Detail!$I$24:$I$500,Deviation_Detail!$B$24:$B$500,$B79,Deviation_Detail!$C$24:$C$500,$C79,Deviation_Detail!$D$24:$D$500,$D79,Deviation_Detail!$J$24:$J$500,"Startup/Shutdown"))</f>
        <v/>
      </c>
      <c r="J79" s="154" t="str">
        <f>IF($E79="","",SUMIFS(Deviation_Detail!$I$24:$I$500,Deviation_Detail!$B$24:$B$500,$B79,Deviation_Detail!$C$24:$C$500,$C79,Deviation_Detail!$D$24:$D$500,$D79,Deviation_Detail!$J$24:$J$500,"Control Equipment Problem"))</f>
        <v/>
      </c>
      <c r="K79" s="154" t="str">
        <f>IF($E79="","",SUMIFS(Deviation_Detail!$I$24:$I$500,Deviation_Detail!$B$24:$B$500,$B79,Deviation_Detail!$C$24:$C$500,$C79,Deviation_Detail!$D$24:$D$500,$D79,Deviation_Detail!$J$24:$J$500,"Process Problem"))</f>
        <v/>
      </c>
      <c r="L79" s="154" t="str">
        <f>IF($E79="","",SUMIFS(Deviation_Detail!$I$24:$I$500,Deviation_Detail!$B$24:$B$500,$B79,Deviation_Detail!$C$24:$C$500,$C79,Deviation_Detail!$D$24:$D$500,$D79,Deviation_Detail!$J$24:$J$500,"Other Known Cause"))</f>
        <v/>
      </c>
      <c r="M79" s="154" t="str">
        <f>IF($E79="","",SUMIFS(Deviation_Detail!$I$24:$I$500,Deviation_Detail!$B$24:$B$500,$B79,Deviation_Detail!$C$24:$C$500,$C79,Deviation_Detail!$D$24:$D$500,$D79,Deviation_Detail!$J$24:$J$500,"Other Unknown Cause"))</f>
        <v/>
      </c>
    </row>
    <row r="80" spans="2:13" s="135" customFormat="1" x14ac:dyDescent="0.35">
      <c r="B80" s="126" t="str">
        <f>IF(Lists!P58="","",Lists!P58)</f>
        <v/>
      </c>
      <c r="C80" s="127" t="str">
        <f>IF(Lists!Q58="","",Lists!Q58)</f>
        <v/>
      </c>
      <c r="D80" s="127" t="str">
        <f>IF(Lists!R58="","",Lists!R58)</f>
        <v/>
      </c>
      <c r="E80" s="121"/>
      <c r="F80" s="126" t="str">
        <f>+IF($E80="","",COUNTIFS(Deviation_Detail!$B$24:$B$500,$B80,Deviation_Detail!$C$24:$C$500,$C80,Deviation_Detail!$D$24:$D$500,$D80))</f>
        <v/>
      </c>
      <c r="G80" s="154" t="str">
        <f>IF($E80="","",SUMIFS(Deviation_Detail!$I$24:$I$500,Deviation_Detail!$B$24:$B$500,$B80,Deviation_Detail!$C$24:$C$500,$C80,Deviation_Detail!$D$24:$D$500,$D80))</f>
        <v/>
      </c>
      <c r="H80" s="155" t="str">
        <f t="shared" si="0"/>
        <v/>
      </c>
      <c r="I80" s="154" t="str">
        <f>IF($E80="","",SUMIFS(Deviation_Detail!$I$24:$I$500,Deviation_Detail!$B$24:$B$500,$B80,Deviation_Detail!$C$24:$C$500,$C80,Deviation_Detail!$D$24:$D$500,$D80,Deviation_Detail!$J$24:$J$500,"Startup/Shutdown"))</f>
        <v/>
      </c>
      <c r="J80" s="154" t="str">
        <f>IF($E80="","",SUMIFS(Deviation_Detail!$I$24:$I$500,Deviation_Detail!$B$24:$B$500,$B80,Deviation_Detail!$C$24:$C$500,$C80,Deviation_Detail!$D$24:$D$500,$D80,Deviation_Detail!$J$24:$J$500,"Control Equipment Problem"))</f>
        <v/>
      </c>
      <c r="K80" s="154" t="str">
        <f>IF($E80="","",SUMIFS(Deviation_Detail!$I$24:$I$500,Deviation_Detail!$B$24:$B$500,$B80,Deviation_Detail!$C$24:$C$500,$C80,Deviation_Detail!$D$24:$D$500,$D80,Deviation_Detail!$J$24:$J$500,"Process Problem"))</f>
        <v/>
      </c>
      <c r="L80" s="154" t="str">
        <f>IF($E80="","",SUMIFS(Deviation_Detail!$I$24:$I$500,Deviation_Detail!$B$24:$B$500,$B80,Deviation_Detail!$C$24:$C$500,$C80,Deviation_Detail!$D$24:$D$500,$D80,Deviation_Detail!$J$24:$J$500,"Other Known Cause"))</f>
        <v/>
      </c>
      <c r="M80" s="154" t="str">
        <f>IF($E80="","",SUMIFS(Deviation_Detail!$I$24:$I$500,Deviation_Detail!$B$24:$B$500,$B80,Deviation_Detail!$C$24:$C$500,$C80,Deviation_Detail!$D$24:$D$500,$D80,Deviation_Detail!$J$24:$J$500,"Other Unknown Cause"))</f>
        <v/>
      </c>
    </row>
    <row r="81" spans="2:13" s="135" customFormat="1" x14ac:dyDescent="0.35">
      <c r="B81" s="126" t="str">
        <f>IF(Lists!P59="","",Lists!P59)</f>
        <v/>
      </c>
      <c r="C81" s="127" t="str">
        <f>IF(Lists!Q59="","",Lists!Q59)</f>
        <v/>
      </c>
      <c r="D81" s="127" t="str">
        <f>IF(Lists!R59="","",Lists!R59)</f>
        <v/>
      </c>
      <c r="E81" s="121"/>
      <c r="F81" s="126" t="str">
        <f>+IF($E81="","",COUNTIFS(Deviation_Detail!$B$24:$B$500,$B81,Deviation_Detail!$C$24:$C$500,$C81,Deviation_Detail!$D$24:$D$500,$D81))</f>
        <v/>
      </c>
      <c r="G81" s="154" t="str">
        <f>IF($E81="","",SUMIFS(Deviation_Detail!$I$24:$I$500,Deviation_Detail!$B$24:$B$500,$B81,Deviation_Detail!$C$24:$C$500,$C81,Deviation_Detail!$D$24:$D$500,$D81))</f>
        <v/>
      </c>
      <c r="H81" s="155" t="str">
        <f t="shared" si="0"/>
        <v/>
      </c>
      <c r="I81" s="154" t="str">
        <f>IF($E81="","",SUMIFS(Deviation_Detail!$I$24:$I$500,Deviation_Detail!$B$24:$B$500,$B81,Deviation_Detail!$C$24:$C$500,$C81,Deviation_Detail!$D$24:$D$500,$D81,Deviation_Detail!$J$24:$J$500,"Startup/Shutdown"))</f>
        <v/>
      </c>
      <c r="J81" s="154" t="str">
        <f>IF($E81="","",SUMIFS(Deviation_Detail!$I$24:$I$500,Deviation_Detail!$B$24:$B$500,$B81,Deviation_Detail!$C$24:$C$500,$C81,Deviation_Detail!$D$24:$D$500,$D81,Deviation_Detail!$J$24:$J$500,"Control Equipment Problem"))</f>
        <v/>
      </c>
      <c r="K81" s="154" t="str">
        <f>IF($E81="","",SUMIFS(Deviation_Detail!$I$24:$I$500,Deviation_Detail!$B$24:$B$500,$B81,Deviation_Detail!$C$24:$C$500,$C81,Deviation_Detail!$D$24:$D$500,$D81,Deviation_Detail!$J$24:$J$500,"Process Problem"))</f>
        <v/>
      </c>
      <c r="L81" s="154" t="str">
        <f>IF($E81="","",SUMIFS(Deviation_Detail!$I$24:$I$500,Deviation_Detail!$B$24:$B$500,$B81,Deviation_Detail!$C$24:$C$500,$C81,Deviation_Detail!$D$24:$D$500,$D81,Deviation_Detail!$J$24:$J$500,"Other Known Cause"))</f>
        <v/>
      </c>
      <c r="M81" s="154" t="str">
        <f>IF($E81="","",SUMIFS(Deviation_Detail!$I$24:$I$500,Deviation_Detail!$B$24:$B$500,$B81,Deviation_Detail!$C$24:$C$500,$C81,Deviation_Detail!$D$24:$D$500,$D81,Deviation_Detail!$J$24:$J$500,"Other Unknown Cause"))</f>
        <v/>
      </c>
    </row>
    <row r="82" spans="2:13" s="135" customFormat="1" x14ac:dyDescent="0.35">
      <c r="B82" s="126" t="str">
        <f>IF(Lists!P60="","",Lists!P60)</f>
        <v/>
      </c>
      <c r="C82" s="127" t="str">
        <f>IF(Lists!Q60="","",Lists!Q60)</f>
        <v/>
      </c>
      <c r="D82" s="127" t="str">
        <f>IF(Lists!R60="","",Lists!R60)</f>
        <v/>
      </c>
      <c r="E82" s="121"/>
      <c r="F82" s="126" t="str">
        <f>+IF($E82="","",COUNTIFS(Deviation_Detail!$B$24:$B$500,$B82,Deviation_Detail!$C$24:$C$500,$C82,Deviation_Detail!$D$24:$D$500,$D82))</f>
        <v/>
      </c>
      <c r="G82" s="154" t="str">
        <f>IF($E82="","",SUMIFS(Deviation_Detail!$I$24:$I$500,Deviation_Detail!$B$24:$B$500,$B82,Deviation_Detail!$C$24:$C$500,$C82,Deviation_Detail!$D$24:$D$500,$D82))</f>
        <v/>
      </c>
      <c r="H82" s="155" t="str">
        <f t="shared" si="0"/>
        <v/>
      </c>
      <c r="I82" s="154" t="str">
        <f>IF($E82="","",SUMIFS(Deviation_Detail!$I$24:$I$500,Deviation_Detail!$B$24:$B$500,$B82,Deviation_Detail!$C$24:$C$500,$C82,Deviation_Detail!$D$24:$D$500,$D82,Deviation_Detail!$J$24:$J$500,"Startup/Shutdown"))</f>
        <v/>
      </c>
      <c r="J82" s="154" t="str">
        <f>IF($E82="","",SUMIFS(Deviation_Detail!$I$24:$I$500,Deviation_Detail!$B$24:$B$500,$B82,Deviation_Detail!$C$24:$C$500,$C82,Deviation_Detail!$D$24:$D$500,$D82,Deviation_Detail!$J$24:$J$500,"Control Equipment Problem"))</f>
        <v/>
      </c>
      <c r="K82" s="154" t="str">
        <f>IF($E82="","",SUMIFS(Deviation_Detail!$I$24:$I$500,Deviation_Detail!$B$24:$B$500,$B82,Deviation_Detail!$C$24:$C$500,$C82,Deviation_Detail!$D$24:$D$500,$D82,Deviation_Detail!$J$24:$J$500,"Process Problem"))</f>
        <v/>
      </c>
      <c r="L82" s="154" t="str">
        <f>IF($E82="","",SUMIFS(Deviation_Detail!$I$24:$I$500,Deviation_Detail!$B$24:$B$500,$B82,Deviation_Detail!$C$24:$C$500,$C82,Deviation_Detail!$D$24:$D$500,$D82,Deviation_Detail!$J$24:$J$500,"Other Known Cause"))</f>
        <v/>
      </c>
      <c r="M82" s="154" t="str">
        <f>IF($E82="","",SUMIFS(Deviation_Detail!$I$24:$I$500,Deviation_Detail!$B$24:$B$500,$B82,Deviation_Detail!$C$24:$C$500,$C82,Deviation_Detail!$D$24:$D$500,$D82,Deviation_Detail!$J$24:$J$500,"Other Unknown Cause"))</f>
        <v/>
      </c>
    </row>
    <row r="83" spans="2:13" s="135" customFormat="1" x14ac:dyDescent="0.35">
      <c r="B83" s="126" t="str">
        <f>IF(Lists!P61="","",Lists!P61)</f>
        <v/>
      </c>
      <c r="C83" s="127" t="str">
        <f>IF(Lists!Q61="","",Lists!Q61)</f>
        <v/>
      </c>
      <c r="D83" s="127" t="str">
        <f>IF(Lists!R61="","",Lists!R61)</f>
        <v/>
      </c>
      <c r="E83" s="121"/>
      <c r="F83" s="126" t="str">
        <f>+IF($E83="","",COUNTIFS(Deviation_Detail!$B$24:$B$500,$B83,Deviation_Detail!$C$24:$C$500,$C83,Deviation_Detail!$D$24:$D$500,$D83))</f>
        <v/>
      </c>
      <c r="G83" s="154" t="str">
        <f>IF($E83="","",SUMIFS(Deviation_Detail!$I$24:$I$500,Deviation_Detail!$B$24:$B$500,$B83,Deviation_Detail!$C$24:$C$500,$C83,Deviation_Detail!$D$24:$D$500,$D83))</f>
        <v/>
      </c>
      <c r="H83" s="155" t="str">
        <f t="shared" si="0"/>
        <v/>
      </c>
      <c r="I83" s="154" t="str">
        <f>IF($E83="","",SUMIFS(Deviation_Detail!$I$24:$I$500,Deviation_Detail!$B$24:$B$500,$B83,Deviation_Detail!$C$24:$C$500,$C83,Deviation_Detail!$D$24:$D$500,$D83,Deviation_Detail!$J$24:$J$500,"Startup/Shutdown"))</f>
        <v/>
      </c>
      <c r="J83" s="154" t="str">
        <f>IF($E83="","",SUMIFS(Deviation_Detail!$I$24:$I$500,Deviation_Detail!$B$24:$B$500,$B83,Deviation_Detail!$C$24:$C$500,$C83,Deviation_Detail!$D$24:$D$500,$D83,Deviation_Detail!$J$24:$J$500,"Control Equipment Problem"))</f>
        <v/>
      </c>
      <c r="K83" s="154" t="str">
        <f>IF($E83="","",SUMIFS(Deviation_Detail!$I$24:$I$500,Deviation_Detail!$B$24:$B$500,$B83,Deviation_Detail!$C$24:$C$500,$C83,Deviation_Detail!$D$24:$D$500,$D83,Deviation_Detail!$J$24:$J$500,"Process Problem"))</f>
        <v/>
      </c>
      <c r="L83" s="154" t="str">
        <f>IF($E83="","",SUMIFS(Deviation_Detail!$I$24:$I$500,Deviation_Detail!$B$24:$B$500,$B83,Deviation_Detail!$C$24:$C$500,$C83,Deviation_Detail!$D$24:$D$500,$D83,Deviation_Detail!$J$24:$J$500,"Other Known Cause"))</f>
        <v/>
      </c>
      <c r="M83" s="154" t="str">
        <f>IF($E83="","",SUMIFS(Deviation_Detail!$I$24:$I$500,Deviation_Detail!$B$24:$B$500,$B83,Deviation_Detail!$C$24:$C$500,$C83,Deviation_Detail!$D$24:$D$500,$D83,Deviation_Detail!$J$24:$J$500,"Other Unknown Cause"))</f>
        <v/>
      </c>
    </row>
    <row r="84" spans="2:13" s="135" customFormat="1" x14ac:dyDescent="0.35">
      <c r="B84" s="126" t="str">
        <f>IF(Lists!P62="","",Lists!P62)</f>
        <v/>
      </c>
      <c r="C84" s="127" t="str">
        <f>IF(Lists!Q62="","",Lists!Q62)</f>
        <v/>
      </c>
      <c r="D84" s="127" t="str">
        <f>IF(Lists!R62="","",Lists!R62)</f>
        <v/>
      </c>
      <c r="E84" s="121"/>
      <c r="F84" s="126" t="str">
        <f>+IF($E84="","",COUNTIFS(Deviation_Detail!$B$24:$B$500,$B84,Deviation_Detail!$C$24:$C$500,$C84,Deviation_Detail!$D$24:$D$500,$D84))</f>
        <v/>
      </c>
      <c r="G84" s="154" t="str">
        <f>IF($E84="","",SUMIFS(Deviation_Detail!$I$24:$I$500,Deviation_Detail!$B$24:$B$500,$B84,Deviation_Detail!$C$24:$C$500,$C84,Deviation_Detail!$D$24:$D$500,$D84))</f>
        <v/>
      </c>
      <c r="H84" s="155" t="str">
        <f t="shared" si="0"/>
        <v/>
      </c>
      <c r="I84" s="154" t="str">
        <f>IF($E84="","",SUMIFS(Deviation_Detail!$I$24:$I$500,Deviation_Detail!$B$24:$B$500,$B84,Deviation_Detail!$C$24:$C$500,$C84,Deviation_Detail!$D$24:$D$500,$D84,Deviation_Detail!$J$24:$J$500,"Startup/Shutdown"))</f>
        <v/>
      </c>
      <c r="J84" s="154" t="str">
        <f>IF($E84="","",SUMIFS(Deviation_Detail!$I$24:$I$500,Deviation_Detail!$B$24:$B$500,$B84,Deviation_Detail!$C$24:$C$500,$C84,Deviation_Detail!$D$24:$D$500,$D84,Deviation_Detail!$J$24:$J$500,"Control Equipment Problem"))</f>
        <v/>
      </c>
      <c r="K84" s="154" t="str">
        <f>IF($E84="","",SUMIFS(Deviation_Detail!$I$24:$I$500,Deviation_Detail!$B$24:$B$500,$B84,Deviation_Detail!$C$24:$C$500,$C84,Deviation_Detail!$D$24:$D$500,$D84,Deviation_Detail!$J$24:$J$500,"Process Problem"))</f>
        <v/>
      </c>
      <c r="L84" s="154" t="str">
        <f>IF($E84="","",SUMIFS(Deviation_Detail!$I$24:$I$500,Deviation_Detail!$B$24:$B$500,$B84,Deviation_Detail!$C$24:$C$500,$C84,Deviation_Detail!$D$24:$D$500,$D84,Deviation_Detail!$J$24:$J$500,"Other Known Cause"))</f>
        <v/>
      </c>
      <c r="M84" s="154" t="str">
        <f>IF($E84="","",SUMIFS(Deviation_Detail!$I$24:$I$500,Deviation_Detail!$B$24:$B$500,$B84,Deviation_Detail!$C$24:$C$500,$C84,Deviation_Detail!$D$24:$D$500,$D84,Deviation_Detail!$J$24:$J$500,"Other Unknown Cause"))</f>
        <v/>
      </c>
    </row>
    <row r="85" spans="2:13" s="135" customFormat="1" x14ac:dyDescent="0.35">
      <c r="B85" s="126" t="str">
        <f>IF(Lists!P63="","",Lists!P63)</f>
        <v/>
      </c>
      <c r="C85" s="127" t="str">
        <f>IF(Lists!Q63="","",Lists!Q63)</f>
        <v/>
      </c>
      <c r="D85" s="127" t="str">
        <f>IF(Lists!R63="","",Lists!R63)</f>
        <v/>
      </c>
      <c r="E85" s="121"/>
      <c r="F85" s="126" t="str">
        <f>+IF($E85="","",COUNTIFS(Deviation_Detail!$B$24:$B$500,$B85,Deviation_Detail!$C$24:$C$500,$C85,Deviation_Detail!$D$24:$D$500,$D85))</f>
        <v/>
      </c>
      <c r="G85" s="154" t="str">
        <f>IF($E85="","",SUMIFS(Deviation_Detail!$I$24:$I$500,Deviation_Detail!$B$24:$B$500,$B85,Deviation_Detail!$C$24:$C$500,$C85,Deviation_Detail!$D$24:$D$500,$D85))</f>
        <v/>
      </c>
      <c r="H85" s="155" t="str">
        <f t="shared" si="0"/>
        <v/>
      </c>
      <c r="I85" s="154" t="str">
        <f>IF($E85="","",SUMIFS(Deviation_Detail!$I$24:$I$500,Deviation_Detail!$B$24:$B$500,$B85,Deviation_Detail!$C$24:$C$500,$C85,Deviation_Detail!$D$24:$D$500,$D85,Deviation_Detail!$J$24:$J$500,"Startup/Shutdown"))</f>
        <v/>
      </c>
      <c r="J85" s="154" t="str">
        <f>IF($E85="","",SUMIFS(Deviation_Detail!$I$24:$I$500,Deviation_Detail!$B$24:$B$500,$B85,Deviation_Detail!$C$24:$C$500,$C85,Deviation_Detail!$D$24:$D$500,$D85,Deviation_Detail!$J$24:$J$500,"Control Equipment Problem"))</f>
        <v/>
      </c>
      <c r="K85" s="154" t="str">
        <f>IF($E85="","",SUMIFS(Deviation_Detail!$I$24:$I$500,Deviation_Detail!$B$24:$B$500,$B85,Deviation_Detail!$C$24:$C$500,$C85,Deviation_Detail!$D$24:$D$500,$D85,Deviation_Detail!$J$24:$J$500,"Process Problem"))</f>
        <v/>
      </c>
      <c r="L85" s="154" t="str">
        <f>IF($E85="","",SUMIFS(Deviation_Detail!$I$24:$I$500,Deviation_Detail!$B$24:$B$500,$B85,Deviation_Detail!$C$24:$C$500,$C85,Deviation_Detail!$D$24:$D$500,$D85,Deviation_Detail!$J$24:$J$500,"Other Known Cause"))</f>
        <v/>
      </c>
      <c r="M85" s="154" t="str">
        <f>IF($E85="","",SUMIFS(Deviation_Detail!$I$24:$I$500,Deviation_Detail!$B$24:$B$500,$B85,Deviation_Detail!$C$24:$C$500,$C85,Deviation_Detail!$D$24:$D$500,$D85,Deviation_Detail!$J$24:$J$500,"Other Unknown Cause"))</f>
        <v/>
      </c>
    </row>
    <row r="86" spans="2:13" s="135" customFormat="1" x14ac:dyDescent="0.35">
      <c r="B86" s="126" t="str">
        <f>IF(Lists!P64="","",Lists!P64)</f>
        <v/>
      </c>
      <c r="C86" s="127" t="str">
        <f>IF(Lists!Q64="","",Lists!Q64)</f>
        <v/>
      </c>
      <c r="D86" s="127" t="str">
        <f>IF(Lists!R64="","",Lists!R64)</f>
        <v/>
      </c>
      <c r="E86" s="121"/>
      <c r="F86" s="126" t="str">
        <f>+IF($E86="","",COUNTIFS(Deviation_Detail!$B$24:$B$500,$B86,Deviation_Detail!$C$24:$C$500,$C86,Deviation_Detail!$D$24:$D$500,$D86))</f>
        <v/>
      </c>
      <c r="G86" s="154" t="str">
        <f>IF($E86="","",SUMIFS(Deviation_Detail!$I$24:$I$500,Deviation_Detail!$B$24:$B$500,$B86,Deviation_Detail!$C$24:$C$500,$C86,Deviation_Detail!$D$24:$D$500,$D86))</f>
        <v/>
      </c>
      <c r="H86" s="155" t="str">
        <f t="shared" si="0"/>
        <v/>
      </c>
      <c r="I86" s="154" t="str">
        <f>IF($E86="","",SUMIFS(Deviation_Detail!$I$24:$I$500,Deviation_Detail!$B$24:$B$500,$B86,Deviation_Detail!$C$24:$C$500,$C86,Deviation_Detail!$D$24:$D$500,$D86,Deviation_Detail!$J$24:$J$500,"Startup/Shutdown"))</f>
        <v/>
      </c>
      <c r="J86" s="154" t="str">
        <f>IF($E86="","",SUMIFS(Deviation_Detail!$I$24:$I$500,Deviation_Detail!$B$24:$B$500,$B86,Deviation_Detail!$C$24:$C$500,$C86,Deviation_Detail!$D$24:$D$500,$D86,Deviation_Detail!$J$24:$J$500,"Control Equipment Problem"))</f>
        <v/>
      </c>
      <c r="K86" s="154" t="str">
        <f>IF($E86="","",SUMIFS(Deviation_Detail!$I$24:$I$500,Deviation_Detail!$B$24:$B$500,$B86,Deviation_Detail!$C$24:$C$500,$C86,Deviation_Detail!$D$24:$D$500,$D86,Deviation_Detail!$J$24:$J$500,"Process Problem"))</f>
        <v/>
      </c>
      <c r="L86" s="154" t="str">
        <f>IF($E86="","",SUMIFS(Deviation_Detail!$I$24:$I$500,Deviation_Detail!$B$24:$B$500,$B86,Deviation_Detail!$C$24:$C$500,$C86,Deviation_Detail!$D$24:$D$500,$D86,Deviation_Detail!$J$24:$J$500,"Other Known Cause"))</f>
        <v/>
      </c>
      <c r="M86" s="154" t="str">
        <f>IF($E86="","",SUMIFS(Deviation_Detail!$I$24:$I$500,Deviation_Detail!$B$24:$B$500,$B86,Deviation_Detail!$C$24:$C$500,$C86,Deviation_Detail!$D$24:$D$500,$D86,Deviation_Detail!$J$24:$J$500,"Other Unknown Cause"))</f>
        <v/>
      </c>
    </row>
    <row r="87" spans="2:13" s="135" customFormat="1" x14ac:dyDescent="0.35">
      <c r="B87" s="126" t="str">
        <f>IF(Lists!P65="","",Lists!P65)</f>
        <v/>
      </c>
      <c r="C87" s="127" t="str">
        <f>IF(Lists!Q65="","",Lists!Q65)</f>
        <v/>
      </c>
      <c r="D87" s="127" t="str">
        <f>IF(Lists!R65="","",Lists!R65)</f>
        <v/>
      </c>
      <c r="E87" s="121"/>
      <c r="F87" s="126" t="str">
        <f>+IF($E87="","",COUNTIFS(Deviation_Detail!$B$24:$B$500,$B87,Deviation_Detail!$C$24:$C$500,$C87,Deviation_Detail!$D$24:$D$500,$D87))</f>
        <v/>
      </c>
      <c r="G87" s="154" t="str">
        <f>IF($E87="","",SUMIFS(Deviation_Detail!$I$24:$I$500,Deviation_Detail!$B$24:$B$500,$B87,Deviation_Detail!$C$24:$C$500,$C87,Deviation_Detail!$D$24:$D$500,$D87))</f>
        <v/>
      </c>
      <c r="H87" s="155" t="str">
        <f t="shared" si="0"/>
        <v/>
      </c>
      <c r="I87" s="154" t="str">
        <f>IF($E87="","",SUMIFS(Deviation_Detail!$I$24:$I$500,Deviation_Detail!$B$24:$B$500,$B87,Deviation_Detail!$C$24:$C$500,$C87,Deviation_Detail!$D$24:$D$500,$D87,Deviation_Detail!$J$24:$J$500,"Startup/Shutdown"))</f>
        <v/>
      </c>
      <c r="J87" s="154" t="str">
        <f>IF($E87="","",SUMIFS(Deviation_Detail!$I$24:$I$500,Deviation_Detail!$B$24:$B$500,$B87,Deviation_Detail!$C$24:$C$500,$C87,Deviation_Detail!$D$24:$D$500,$D87,Deviation_Detail!$J$24:$J$500,"Control Equipment Problem"))</f>
        <v/>
      </c>
      <c r="K87" s="154" t="str">
        <f>IF($E87="","",SUMIFS(Deviation_Detail!$I$24:$I$500,Deviation_Detail!$B$24:$B$500,$B87,Deviation_Detail!$C$24:$C$500,$C87,Deviation_Detail!$D$24:$D$500,$D87,Deviation_Detail!$J$24:$J$500,"Process Problem"))</f>
        <v/>
      </c>
      <c r="L87" s="154" t="str">
        <f>IF($E87="","",SUMIFS(Deviation_Detail!$I$24:$I$500,Deviation_Detail!$B$24:$B$500,$B87,Deviation_Detail!$C$24:$C$500,$C87,Deviation_Detail!$D$24:$D$500,$D87,Deviation_Detail!$J$24:$J$500,"Other Known Cause"))</f>
        <v/>
      </c>
      <c r="M87" s="154" t="str">
        <f>IF($E87="","",SUMIFS(Deviation_Detail!$I$24:$I$500,Deviation_Detail!$B$24:$B$500,$B87,Deviation_Detail!$C$24:$C$500,$C87,Deviation_Detail!$D$24:$D$500,$D87,Deviation_Detail!$J$24:$J$500,"Other Unknown Cause"))</f>
        <v/>
      </c>
    </row>
    <row r="88" spans="2:13" s="135" customFormat="1" x14ac:dyDescent="0.35">
      <c r="B88" s="126" t="str">
        <f>IF(Lists!P66="","",Lists!P66)</f>
        <v/>
      </c>
      <c r="C88" s="127" t="str">
        <f>IF(Lists!Q66="","",Lists!Q66)</f>
        <v/>
      </c>
      <c r="D88" s="127" t="str">
        <f>IF(Lists!R66="","",Lists!R66)</f>
        <v/>
      </c>
      <c r="E88" s="121"/>
      <c r="F88" s="126" t="str">
        <f>+IF($E88="","",COUNTIFS(Deviation_Detail!$B$24:$B$500,$B88,Deviation_Detail!$C$24:$C$500,$C88,Deviation_Detail!$D$24:$D$500,$D88))</f>
        <v/>
      </c>
      <c r="G88" s="154" t="str">
        <f>IF($E88="","",SUMIFS(Deviation_Detail!$I$24:$I$500,Deviation_Detail!$B$24:$B$500,$B88,Deviation_Detail!$C$24:$C$500,$C88,Deviation_Detail!$D$24:$D$500,$D88))</f>
        <v/>
      </c>
      <c r="H88" s="155" t="str">
        <f t="shared" si="0"/>
        <v/>
      </c>
      <c r="I88" s="154" t="str">
        <f>IF($E88="","",SUMIFS(Deviation_Detail!$I$24:$I$500,Deviation_Detail!$B$24:$B$500,$B88,Deviation_Detail!$C$24:$C$500,$C88,Deviation_Detail!$D$24:$D$500,$D88,Deviation_Detail!$J$24:$J$500,"Startup/Shutdown"))</f>
        <v/>
      </c>
      <c r="J88" s="154" t="str">
        <f>IF($E88="","",SUMIFS(Deviation_Detail!$I$24:$I$500,Deviation_Detail!$B$24:$B$500,$B88,Deviation_Detail!$C$24:$C$500,$C88,Deviation_Detail!$D$24:$D$500,$D88,Deviation_Detail!$J$24:$J$500,"Control Equipment Problem"))</f>
        <v/>
      </c>
      <c r="K88" s="154" t="str">
        <f>IF($E88="","",SUMIFS(Deviation_Detail!$I$24:$I$500,Deviation_Detail!$B$24:$B$500,$B88,Deviation_Detail!$C$24:$C$500,$C88,Deviation_Detail!$D$24:$D$500,$D88,Deviation_Detail!$J$24:$J$500,"Process Problem"))</f>
        <v/>
      </c>
      <c r="L88" s="154" t="str">
        <f>IF($E88="","",SUMIFS(Deviation_Detail!$I$24:$I$500,Deviation_Detail!$B$24:$B$500,$B88,Deviation_Detail!$C$24:$C$500,$C88,Deviation_Detail!$D$24:$D$500,$D88,Deviation_Detail!$J$24:$J$500,"Other Known Cause"))</f>
        <v/>
      </c>
      <c r="M88" s="154" t="str">
        <f>IF($E88="","",SUMIFS(Deviation_Detail!$I$24:$I$500,Deviation_Detail!$B$24:$B$500,$B88,Deviation_Detail!$C$24:$C$500,$C88,Deviation_Detail!$D$24:$D$500,$D88,Deviation_Detail!$J$24:$J$500,"Other Unknown Cause"))</f>
        <v/>
      </c>
    </row>
    <row r="89" spans="2:13" s="135" customFormat="1" x14ac:dyDescent="0.35">
      <c r="B89" s="126" t="str">
        <f>IF(Lists!P67="","",Lists!P67)</f>
        <v/>
      </c>
      <c r="C89" s="127" t="str">
        <f>IF(Lists!Q67="","",Lists!Q67)</f>
        <v/>
      </c>
      <c r="D89" s="127" t="str">
        <f>IF(Lists!R67="","",Lists!R67)</f>
        <v/>
      </c>
      <c r="E89" s="121"/>
      <c r="F89" s="126" t="str">
        <f>+IF($E89="","",COUNTIFS(Deviation_Detail!$B$24:$B$500,$B89,Deviation_Detail!$C$24:$C$500,$C89,Deviation_Detail!$D$24:$D$500,$D89))</f>
        <v/>
      </c>
      <c r="G89" s="154" t="str">
        <f>IF($E89="","",SUMIFS(Deviation_Detail!$I$24:$I$500,Deviation_Detail!$B$24:$B$500,$B89,Deviation_Detail!$C$24:$C$500,$C89,Deviation_Detail!$D$24:$D$500,$D89))</f>
        <v/>
      </c>
      <c r="H89" s="155" t="str">
        <f t="shared" ref="H89:H152" si="1">IF($E89="","",IF(G89=0,"N/A",G89/$E89))</f>
        <v/>
      </c>
      <c r="I89" s="154" t="str">
        <f>IF($E89="","",SUMIFS(Deviation_Detail!$I$24:$I$500,Deviation_Detail!$B$24:$B$500,$B89,Deviation_Detail!$C$24:$C$500,$C89,Deviation_Detail!$D$24:$D$500,$D89,Deviation_Detail!$J$24:$J$500,"Startup/Shutdown"))</f>
        <v/>
      </c>
      <c r="J89" s="154" t="str">
        <f>IF($E89="","",SUMIFS(Deviation_Detail!$I$24:$I$500,Deviation_Detail!$B$24:$B$500,$B89,Deviation_Detail!$C$24:$C$500,$C89,Deviation_Detail!$D$24:$D$500,$D89,Deviation_Detail!$J$24:$J$500,"Control Equipment Problem"))</f>
        <v/>
      </c>
      <c r="K89" s="154" t="str">
        <f>IF($E89="","",SUMIFS(Deviation_Detail!$I$24:$I$500,Deviation_Detail!$B$24:$B$500,$B89,Deviation_Detail!$C$24:$C$500,$C89,Deviation_Detail!$D$24:$D$500,$D89,Deviation_Detail!$J$24:$J$500,"Process Problem"))</f>
        <v/>
      </c>
      <c r="L89" s="154" t="str">
        <f>IF($E89="","",SUMIFS(Deviation_Detail!$I$24:$I$500,Deviation_Detail!$B$24:$B$500,$B89,Deviation_Detail!$C$24:$C$500,$C89,Deviation_Detail!$D$24:$D$500,$D89,Deviation_Detail!$J$24:$J$500,"Other Known Cause"))</f>
        <v/>
      </c>
      <c r="M89" s="154" t="str">
        <f>IF($E89="","",SUMIFS(Deviation_Detail!$I$24:$I$500,Deviation_Detail!$B$24:$B$500,$B89,Deviation_Detail!$C$24:$C$500,$C89,Deviation_Detail!$D$24:$D$500,$D89,Deviation_Detail!$J$24:$J$500,"Other Unknown Cause"))</f>
        <v/>
      </c>
    </row>
    <row r="90" spans="2:13" s="135" customFormat="1" x14ac:dyDescent="0.35">
      <c r="B90" s="126" t="str">
        <f>IF(Lists!P68="","",Lists!P68)</f>
        <v/>
      </c>
      <c r="C90" s="127" t="str">
        <f>IF(Lists!Q68="","",Lists!Q68)</f>
        <v/>
      </c>
      <c r="D90" s="127" t="str">
        <f>IF(Lists!R68="","",Lists!R68)</f>
        <v/>
      </c>
      <c r="E90" s="121"/>
      <c r="F90" s="126" t="str">
        <f>+IF($E90="","",COUNTIFS(Deviation_Detail!$B$24:$B$500,$B90,Deviation_Detail!$C$24:$C$500,$C90,Deviation_Detail!$D$24:$D$500,$D90))</f>
        <v/>
      </c>
      <c r="G90" s="154" t="str">
        <f>IF($E90="","",SUMIFS(Deviation_Detail!$I$24:$I$500,Deviation_Detail!$B$24:$B$500,$B90,Deviation_Detail!$C$24:$C$500,$C90,Deviation_Detail!$D$24:$D$500,$D90))</f>
        <v/>
      </c>
      <c r="H90" s="155" t="str">
        <f t="shared" si="1"/>
        <v/>
      </c>
      <c r="I90" s="154" t="str">
        <f>IF($E90="","",SUMIFS(Deviation_Detail!$I$24:$I$500,Deviation_Detail!$B$24:$B$500,$B90,Deviation_Detail!$C$24:$C$500,$C90,Deviation_Detail!$D$24:$D$500,$D90,Deviation_Detail!$J$24:$J$500,"Startup/Shutdown"))</f>
        <v/>
      </c>
      <c r="J90" s="154" t="str">
        <f>IF($E90="","",SUMIFS(Deviation_Detail!$I$24:$I$500,Deviation_Detail!$B$24:$B$500,$B90,Deviation_Detail!$C$24:$C$500,$C90,Deviation_Detail!$D$24:$D$500,$D90,Deviation_Detail!$J$24:$J$500,"Control Equipment Problem"))</f>
        <v/>
      </c>
      <c r="K90" s="154" t="str">
        <f>IF($E90="","",SUMIFS(Deviation_Detail!$I$24:$I$500,Deviation_Detail!$B$24:$B$500,$B90,Deviation_Detail!$C$24:$C$500,$C90,Deviation_Detail!$D$24:$D$500,$D90,Deviation_Detail!$J$24:$J$500,"Process Problem"))</f>
        <v/>
      </c>
      <c r="L90" s="154" t="str">
        <f>IF($E90="","",SUMIFS(Deviation_Detail!$I$24:$I$500,Deviation_Detail!$B$24:$B$500,$B90,Deviation_Detail!$C$24:$C$500,$C90,Deviation_Detail!$D$24:$D$500,$D90,Deviation_Detail!$J$24:$J$500,"Other Known Cause"))</f>
        <v/>
      </c>
      <c r="M90" s="154" t="str">
        <f>IF($E90="","",SUMIFS(Deviation_Detail!$I$24:$I$500,Deviation_Detail!$B$24:$B$500,$B90,Deviation_Detail!$C$24:$C$500,$C90,Deviation_Detail!$D$24:$D$500,$D90,Deviation_Detail!$J$24:$J$500,"Other Unknown Cause"))</f>
        <v/>
      </c>
    </row>
    <row r="91" spans="2:13" s="135" customFormat="1" x14ac:dyDescent="0.35">
      <c r="B91" s="126" t="str">
        <f>IF(Lists!P69="","",Lists!P69)</f>
        <v/>
      </c>
      <c r="C91" s="127" t="str">
        <f>IF(Lists!Q69="","",Lists!Q69)</f>
        <v/>
      </c>
      <c r="D91" s="127" t="str">
        <f>IF(Lists!R69="","",Lists!R69)</f>
        <v/>
      </c>
      <c r="E91" s="121"/>
      <c r="F91" s="126" t="str">
        <f>+IF($E91="","",COUNTIFS(Deviation_Detail!$B$24:$B$500,$B91,Deviation_Detail!$C$24:$C$500,$C91,Deviation_Detail!$D$24:$D$500,$D91))</f>
        <v/>
      </c>
      <c r="G91" s="154" t="str">
        <f>IF($E91="","",SUMIFS(Deviation_Detail!$I$24:$I$500,Deviation_Detail!$B$24:$B$500,$B91,Deviation_Detail!$C$24:$C$500,$C91,Deviation_Detail!$D$24:$D$500,$D91))</f>
        <v/>
      </c>
      <c r="H91" s="155" t="str">
        <f t="shared" si="1"/>
        <v/>
      </c>
      <c r="I91" s="154" t="str">
        <f>IF($E91="","",SUMIFS(Deviation_Detail!$I$24:$I$500,Deviation_Detail!$B$24:$B$500,$B91,Deviation_Detail!$C$24:$C$500,$C91,Deviation_Detail!$D$24:$D$500,$D91,Deviation_Detail!$J$24:$J$500,"Startup/Shutdown"))</f>
        <v/>
      </c>
      <c r="J91" s="154" t="str">
        <f>IF($E91="","",SUMIFS(Deviation_Detail!$I$24:$I$500,Deviation_Detail!$B$24:$B$500,$B91,Deviation_Detail!$C$24:$C$500,$C91,Deviation_Detail!$D$24:$D$500,$D91,Deviation_Detail!$J$24:$J$500,"Control Equipment Problem"))</f>
        <v/>
      </c>
      <c r="K91" s="154" t="str">
        <f>IF($E91="","",SUMIFS(Deviation_Detail!$I$24:$I$500,Deviation_Detail!$B$24:$B$500,$B91,Deviation_Detail!$C$24:$C$500,$C91,Deviation_Detail!$D$24:$D$500,$D91,Deviation_Detail!$J$24:$J$500,"Process Problem"))</f>
        <v/>
      </c>
      <c r="L91" s="154" t="str">
        <f>IF($E91="","",SUMIFS(Deviation_Detail!$I$24:$I$500,Deviation_Detail!$B$24:$B$500,$B91,Deviation_Detail!$C$24:$C$500,$C91,Deviation_Detail!$D$24:$D$500,$D91,Deviation_Detail!$J$24:$J$500,"Other Known Cause"))</f>
        <v/>
      </c>
      <c r="M91" s="154" t="str">
        <f>IF($E91="","",SUMIFS(Deviation_Detail!$I$24:$I$500,Deviation_Detail!$B$24:$B$500,$B91,Deviation_Detail!$C$24:$C$500,$C91,Deviation_Detail!$D$24:$D$500,$D91,Deviation_Detail!$J$24:$J$500,"Other Unknown Cause"))</f>
        <v/>
      </c>
    </row>
    <row r="92" spans="2:13" s="135" customFormat="1" x14ac:dyDescent="0.35">
      <c r="B92" s="126" t="str">
        <f>IF(Lists!P70="","",Lists!P70)</f>
        <v/>
      </c>
      <c r="C92" s="127" t="str">
        <f>IF(Lists!Q70="","",Lists!Q70)</f>
        <v/>
      </c>
      <c r="D92" s="127" t="str">
        <f>IF(Lists!R70="","",Lists!R70)</f>
        <v/>
      </c>
      <c r="E92" s="121"/>
      <c r="F92" s="126" t="str">
        <f>+IF($E92="","",COUNTIFS(Deviation_Detail!$B$24:$B$500,$B92,Deviation_Detail!$C$24:$C$500,$C92,Deviation_Detail!$D$24:$D$500,$D92))</f>
        <v/>
      </c>
      <c r="G92" s="154" t="str">
        <f>IF($E92="","",SUMIFS(Deviation_Detail!$I$24:$I$500,Deviation_Detail!$B$24:$B$500,$B92,Deviation_Detail!$C$24:$C$500,$C92,Deviation_Detail!$D$24:$D$500,$D92))</f>
        <v/>
      </c>
      <c r="H92" s="155" t="str">
        <f t="shared" si="1"/>
        <v/>
      </c>
      <c r="I92" s="154" t="str">
        <f>IF($E92="","",SUMIFS(Deviation_Detail!$I$24:$I$500,Deviation_Detail!$B$24:$B$500,$B92,Deviation_Detail!$C$24:$C$500,$C92,Deviation_Detail!$D$24:$D$500,$D92,Deviation_Detail!$J$24:$J$500,"Startup/Shutdown"))</f>
        <v/>
      </c>
      <c r="J92" s="154" t="str">
        <f>IF($E92="","",SUMIFS(Deviation_Detail!$I$24:$I$500,Deviation_Detail!$B$24:$B$500,$B92,Deviation_Detail!$C$24:$C$500,$C92,Deviation_Detail!$D$24:$D$500,$D92,Deviation_Detail!$J$24:$J$500,"Control Equipment Problem"))</f>
        <v/>
      </c>
      <c r="K92" s="154" t="str">
        <f>IF($E92="","",SUMIFS(Deviation_Detail!$I$24:$I$500,Deviation_Detail!$B$24:$B$500,$B92,Deviation_Detail!$C$24:$C$500,$C92,Deviation_Detail!$D$24:$D$500,$D92,Deviation_Detail!$J$24:$J$500,"Process Problem"))</f>
        <v/>
      </c>
      <c r="L92" s="154" t="str">
        <f>IF($E92="","",SUMIFS(Deviation_Detail!$I$24:$I$500,Deviation_Detail!$B$24:$B$500,$B92,Deviation_Detail!$C$24:$C$500,$C92,Deviation_Detail!$D$24:$D$500,$D92,Deviation_Detail!$J$24:$J$500,"Other Known Cause"))</f>
        <v/>
      </c>
      <c r="M92" s="154" t="str">
        <f>IF($E92="","",SUMIFS(Deviation_Detail!$I$24:$I$500,Deviation_Detail!$B$24:$B$500,$B92,Deviation_Detail!$C$24:$C$500,$C92,Deviation_Detail!$D$24:$D$500,$D92,Deviation_Detail!$J$24:$J$500,"Other Unknown Cause"))</f>
        <v/>
      </c>
    </row>
    <row r="93" spans="2:13" s="135" customFormat="1" x14ac:dyDescent="0.35">
      <c r="B93" s="126" t="str">
        <f>IF(Lists!P71="","",Lists!P71)</f>
        <v/>
      </c>
      <c r="C93" s="127" t="str">
        <f>IF(Lists!Q71="","",Lists!Q71)</f>
        <v/>
      </c>
      <c r="D93" s="127" t="str">
        <f>IF(Lists!R71="","",Lists!R71)</f>
        <v/>
      </c>
      <c r="E93" s="121"/>
      <c r="F93" s="126" t="str">
        <f>+IF($E93="","",COUNTIFS(Deviation_Detail!$B$24:$B$500,$B93,Deviation_Detail!$C$24:$C$500,$C93,Deviation_Detail!$D$24:$D$500,$D93))</f>
        <v/>
      </c>
      <c r="G93" s="154" t="str">
        <f>IF($E93="","",SUMIFS(Deviation_Detail!$I$24:$I$500,Deviation_Detail!$B$24:$B$500,$B93,Deviation_Detail!$C$24:$C$500,$C93,Deviation_Detail!$D$24:$D$500,$D93))</f>
        <v/>
      </c>
      <c r="H93" s="155" t="str">
        <f t="shared" si="1"/>
        <v/>
      </c>
      <c r="I93" s="154" t="str">
        <f>IF($E93="","",SUMIFS(Deviation_Detail!$I$24:$I$500,Deviation_Detail!$B$24:$B$500,$B93,Deviation_Detail!$C$24:$C$500,$C93,Deviation_Detail!$D$24:$D$500,$D93,Deviation_Detail!$J$24:$J$500,"Startup/Shutdown"))</f>
        <v/>
      </c>
      <c r="J93" s="154" t="str">
        <f>IF($E93="","",SUMIFS(Deviation_Detail!$I$24:$I$500,Deviation_Detail!$B$24:$B$500,$B93,Deviation_Detail!$C$24:$C$500,$C93,Deviation_Detail!$D$24:$D$500,$D93,Deviation_Detail!$J$24:$J$500,"Control Equipment Problem"))</f>
        <v/>
      </c>
      <c r="K93" s="154" t="str">
        <f>IF($E93="","",SUMIFS(Deviation_Detail!$I$24:$I$500,Deviation_Detail!$B$24:$B$500,$B93,Deviation_Detail!$C$24:$C$500,$C93,Deviation_Detail!$D$24:$D$500,$D93,Deviation_Detail!$J$24:$J$500,"Process Problem"))</f>
        <v/>
      </c>
      <c r="L93" s="154" t="str">
        <f>IF($E93="","",SUMIFS(Deviation_Detail!$I$24:$I$500,Deviation_Detail!$B$24:$B$500,$B93,Deviation_Detail!$C$24:$C$500,$C93,Deviation_Detail!$D$24:$D$500,$D93,Deviation_Detail!$J$24:$J$500,"Other Known Cause"))</f>
        <v/>
      </c>
      <c r="M93" s="154" t="str">
        <f>IF($E93="","",SUMIFS(Deviation_Detail!$I$24:$I$500,Deviation_Detail!$B$24:$B$500,$B93,Deviation_Detail!$C$24:$C$500,$C93,Deviation_Detail!$D$24:$D$500,$D93,Deviation_Detail!$J$24:$J$500,"Other Unknown Cause"))</f>
        <v/>
      </c>
    </row>
    <row r="94" spans="2:13" s="135" customFormat="1" x14ac:dyDescent="0.35">
      <c r="B94" s="126" t="str">
        <f>IF(Lists!P72="","",Lists!P72)</f>
        <v/>
      </c>
      <c r="C94" s="127" t="str">
        <f>IF(Lists!Q72="","",Lists!Q72)</f>
        <v/>
      </c>
      <c r="D94" s="127" t="str">
        <f>IF(Lists!R72="","",Lists!R72)</f>
        <v/>
      </c>
      <c r="E94" s="121"/>
      <c r="F94" s="126" t="str">
        <f>+IF($E94="","",COUNTIFS(Deviation_Detail!$B$24:$B$500,$B94,Deviation_Detail!$C$24:$C$500,$C94,Deviation_Detail!$D$24:$D$500,$D94))</f>
        <v/>
      </c>
      <c r="G94" s="154" t="str">
        <f>IF($E94="","",SUMIFS(Deviation_Detail!$I$24:$I$500,Deviation_Detail!$B$24:$B$500,$B94,Deviation_Detail!$C$24:$C$500,$C94,Deviation_Detail!$D$24:$D$500,$D94))</f>
        <v/>
      </c>
      <c r="H94" s="155" t="str">
        <f t="shared" si="1"/>
        <v/>
      </c>
      <c r="I94" s="154" t="str">
        <f>IF($E94="","",SUMIFS(Deviation_Detail!$I$24:$I$500,Deviation_Detail!$B$24:$B$500,$B94,Deviation_Detail!$C$24:$C$500,$C94,Deviation_Detail!$D$24:$D$500,$D94,Deviation_Detail!$J$24:$J$500,"Startup/Shutdown"))</f>
        <v/>
      </c>
      <c r="J94" s="154" t="str">
        <f>IF($E94="","",SUMIFS(Deviation_Detail!$I$24:$I$500,Deviation_Detail!$B$24:$B$500,$B94,Deviation_Detail!$C$24:$C$500,$C94,Deviation_Detail!$D$24:$D$500,$D94,Deviation_Detail!$J$24:$J$500,"Control Equipment Problem"))</f>
        <v/>
      </c>
      <c r="K94" s="154" t="str">
        <f>IF($E94="","",SUMIFS(Deviation_Detail!$I$24:$I$500,Deviation_Detail!$B$24:$B$500,$B94,Deviation_Detail!$C$24:$C$500,$C94,Deviation_Detail!$D$24:$D$500,$D94,Deviation_Detail!$J$24:$J$500,"Process Problem"))</f>
        <v/>
      </c>
      <c r="L94" s="154" t="str">
        <f>IF($E94="","",SUMIFS(Deviation_Detail!$I$24:$I$500,Deviation_Detail!$B$24:$B$500,$B94,Deviation_Detail!$C$24:$C$500,$C94,Deviation_Detail!$D$24:$D$500,$D94,Deviation_Detail!$J$24:$J$500,"Other Known Cause"))</f>
        <v/>
      </c>
      <c r="M94" s="154" t="str">
        <f>IF($E94="","",SUMIFS(Deviation_Detail!$I$24:$I$500,Deviation_Detail!$B$24:$B$500,$B94,Deviation_Detail!$C$24:$C$500,$C94,Deviation_Detail!$D$24:$D$500,$D94,Deviation_Detail!$J$24:$J$500,"Other Unknown Cause"))</f>
        <v/>
      </c>
    </row>
    <row r="95" spans="2:13" s="135" customFormat="1" x14ac:dyDescent="0.35">
      <c r="B95" s="126" t="str">
        <f>IF(Lists!P73="","",Lists!P73)</f>
        <v/>
      </c>
      <c r="C95" s="127" t="str">
        <f>IF(Lists!Q73="","",Lists!Q73)</f>
        <v/>
      </c>
      <c r="D95" s="127" t="str">
        <f>IF(Lists!R73="","",Lists!R73)</f>
        <v/>
      </c>
      <c r="E95" s="121"/>
      <c r="F95" s="126" t="str">
        <f>+IF($E95="","",COUNTIFS(Deviation_Detail!$B$24:$B$500,$B95,Deviation_Detail!$C$24:$C$500,$C95,Deviation_Detail!$D$24:$D$500,$D95))</f>
        <v/>
      </c>
      <c r="G95" s="154" t="str">
        <f>IF($E95="","",SUMIFS(Deviation_Detail!$I$24:$I$500,Deviation_Detail!$B$24:$B$500,$B95,Deviation_Detail!$C$24:$C$500,$C95,Deviation_Detail!$D$24:$D$500,$D95))</f>
        <v/>
      </c>
      <c r="H95" s="155" t="str">
        <f t="shared" si="1"/>
        <v/>
      </c>
      <c r="I95" s="154" t="str">
        <f>IF($E95="","",SUMIFS(Deviation_Detail!$I$24:$I$500,Deviation_Detail!$B$24:$B$500,$B95,Deviation_Detail!$C$24:$C$500,$C95,Deviation_Detail!$D$24:$D$500,$D95,Deviation_Detail!$J$24:$J$500,"Startup/Shutdown"))</f>
        <v/>
      </c>
      <c r="J95" s="154" t="str">
        <f>IF($E95="","",SUMIFS(Deviation_Detail!$I$24:$I$500,Deviation_Detail!$B$24:$B$500,$B95,Deviation_Detail!$C$24:$C$500,$C95,Deviation_Detail!$D$24:$D$500,$D95,Deviation_Detail!$J$24:$J$500,"Control Equipment Problem"))</f>
        <v/>
      </c>
      <c r="K95" s="154" t="str">
        <f>IF($E95="","",SUMIFS(Deviation_Detail!$I$24:$I$500,Deviation_Detail!$B$24:$B$500,$B95,Deviation_Detail!$C$24:$C$500,$C95,Deviation_Detail!$D$24:$D$500,$D95,Deviation_Detail!$J$24:$J$500,"Process Problem"))</f>
        <v/>
      </c>
      <c r="L95" s="154" t="str">
        <f>IF($E95="","",SUMIFS(Deviation_Detail!$I$24:$I$500,Deviation_Detail!$B$24:$B$500,$B95,Deviation_Detail!$C$24:$C$500,$C95,Deviation_Detail!$D$24:$D$500,$D95,Deviation_Detail!$J$24:$J$500,"Other Known Cause"))</f>
        <v/>
      </c>
      <c r="M95" s="154" t="str">
        <f>IF($E95="","",SUMIFS(Deviation_Detail!$I$24:$I$500,Deviation_Detail!$B$24:$B$500,$B95,Deviation_Detail!$C$24:$C$500,$C95,Deviation_Detail!$D$24:$D$500,$D95,Deviation_Detail!$J$24:$J$500,"Other Unknown Cause"))</f>
        <v/>
      </c>
    </row>
    <row r="96" spans="2:13" s="135" customFormat="1" x14ac:dyDescent="0.35">
      <c r="B96" s="126" t="str">
        <f>IF(Lists!P74="","",Lists!P74)</f>
        <v/>
      </c>
      <c r="C96" s="127" t="str">
        <f>IF(Lists!Q74="","",Lists!Q74)</f>
        <v/>
      </c>
      <c r="D96" s="127" t="str">
        <f>IF(Lists!R74="","",Lists!R74)</f>
        <v/>
      </c>
      <c r="E96" s="121"/>
      <c r="F96" s="126" t="str">
        <f>+IF($E96="","",COUNTIFS(Deviation_Detail!$B$24:$B$500,$B96,Deviation_Detail!$C$24:$C$500,$C96,Deviation_Detail!$D$24:$D$500,$D96))</f>
        <v/>
      </c>
      <c r="G96" s="154" t="str">
        <f>IF($E96="","",SUMIFS(Deviation_Detail!$I$24:$I$500,Deviation_Detail!$B$24:$B$500,$B96,Deviation_Detail!$C$24:$C$500,$C96,Deviation_Detail!$D$24:$D$500,$D96))</f>
        <v/>
      </c>
      <c r="H96" s="155" t="str">
        <f t="shared" si="1"/>
        <v/>
      </c>
      <c r="I96" s="154" t="str">
        <f>IF($E96="","",SUMIFS(Deviation_Detail!$I$24:$I$500,Deviation_Detail!$B$24:$B$500,$B96,Deviation_Detail!$C$24:$C$500,$C96,Deviation_Detail!$D$24:$D$500,$D96,Deviation_Detail!$J$24:$J$500,"Startup/Shutdown"))</f>
        <v/>
      </c>
      <c r="J96" s="154" t="str">
        <f>IF($E96="","",SUMIFS(Deviation_Detail!$I$24:$I$500,Deviation_Detail!$B$24:$B$500,$B96,Deviation_Detail!$C$24:$C$500,$C96,Deviation_Detail!$D$24:$D$500,$D96,Deviation_Detail!$J$24:$J$500,"Control Equipment Problem"))</f>
        <v/>
      </c>
      <c r="K96" s="154" t="str">
        <f>IF($E96="","",SUMIFS(Deviation_Detail!$I$24:$I$500,Deviation_Detail!$B$24:$B$500,$B96,Deviation_Detail!$C$24:$C$500,$C96,Deviation_Detail!$D$24:$D$500,$D96,Deviation_Detail!$J$24:$J$500,"Process Problem"))</f>
        <v/>
      </c>
      <c r="L96" s="154" t="str">
        <f>IF($E96="","",SUMIFS(Deviation_Detail!$I$24:$I$500,Deviation_Detail!$B$24:$B$500,$B96,Deviation_Detail!$C$24:$C$500,$C96,Deviation_Detail!$D$24:$D$500,$D96,Deviation_Detail!$J$24:$J$500,"Other Known Cause"))</f>
        <v/>
      </c>
      <c r="M96" s="154" t="str">
        <f>IF($E96="","",SUMIFS(Deviation_Detail!$I$24:$I$500,Deviation_Detail!$B$24:$B$500,$B96,Deviation_Detail!$C$24:$C$500,$C96,Deviation_Detail!$D$24:$D$500,$D96,Deviation_Detail!$J$24:$J$500,"Other Unknown Cause"))</f>
        <v/>
      </c>
    </row>
    <row r="97" spans="2:13" s="135" customFormat="1" x14ac:dyDescent="0.35">
      <c r="B97" s="126" t="str">
        <f>IF(Lists!P75="","",Lists!P75)</f>
        <v/>
      </c>
      <c r="C97" s="127" t="str">
        <f>IF(Lists!Q75="","",Lists!Q75)</f>
        <v/>
      </c>
      <c r="D97" s="127" t="str">
        <f>IF(Lists!R75="","",Lists!R75)</f>
        <v/>
      </c>
      <c r="E97" s="121"/>
      <c r="F97" s="126" t="str">
        <f>+IF($E97="","",COUNTIFS(Deviation_Detail!$B$24:$B$500,$B97,Deviation_Detail!$C$24:$C$500,$C97,Deviation_Detail!$D$24:$D$500,$D97))</f>
        <v/>
      </c>
      <c r="G97" s="154" t="str">
        <f>IF($E97="","",SUMIFS(Deviation_Detail!$I$24:$I$500,Deviation_Detail!$B$24:$B$500,$B97,Deviation_Detail!$C$24:$C$500,$C97,Deviation_Detail!$D$24:$D$500,$D97))</f>
        <v/>
      </c>
      <c r="H97" s="155" t="str">
        <f t="shared" si="1"/>
        <v/>
      </c>
      <c r="I97" s="154" t="str">
        <f>IF($E97="","",SUMIFS(Deviation_Detail!$I$24:$I$500,Deviation_Detail!$B$24:$B$500,$B97,Deviation_Detail!$C$24:$C$500,$C97,Deviation_Detail!$D$24:$D$500,$D97,Deviation_Detail!$J$24:$J$500,"Startup/Shutdown"))</f>
        <v/>
      </c>
      <c r="J97" s="154" t="str">
        <f>IF($E97="","",SUMIFS(Deviation_Detail!$I$24:$I$500,Deviation_Detail!$B$24:$B$500,$B97,Deviation_Detail!$C$24:$C$500,$C97,Deviation_Detail!$D$24:$D$500,$D97,Deviation_Detail!$J$24:$J$500,"Control Equipment Problem"))</f>
        <v/>
      </c>
      <c r="K97" s="154" t="str">
        <f>IF($E97="","",SUMIFS(Deviation_Detail!$I$24:$I$500,Deviation_Detail!$B$24:$B$500,$B97,Deviation_Detail!$C$24:$C$500,$C97,Deviation_Detail!$D$24:$D$500,$D97,Deviation_Detail!$J$24:$J$500,"Process Problem"))</f>
        <v/>
      </c>
      <c r="L97" s="154" t="str">
        <f>IF($E97="","",SUMIFS(Deviation_Detail!$I$24:$I$500,Deviation_Detail!$B$24:$B$500,$B97,Deviation_Detail!$C$24:$C$500,$C97,Deviation_Detail!$D$24:$D$500,$D97,Deviation_Detail!$J$24:$J$500,"Other Known Cause"))</f>
        <v/>
      </c>
      <c r="M97" s="154" t="str">
        <f>IF($E97="","",SUMIFS(Deviation_Detail!$I$24:$I$500,Deviation_Detail!$B$24:$B$500,$B97,Deviation_Detail!$C$24:$C$500,$C97,Deviation_Detail!$D$24:$D$500,$D97,Deviation_Detail!$J$24:$J$500,"Other Unknown Cause"))</f>
        <v/>
      </c>
    </row>
    <row r="98" spans="2:13" s="135" customFormat="1" x14ac:dyDescent="0.35">
      <c r="B98" s="126" t="str">
        <f>IF(Lists!P76="","",Lists!P76)</f>
        <v/>
      </c>
      <c r="C98" s="127" t="str">
        <f>IF(Lists!Q76="","",Lists!Q76)</f>
        <v/>
      </c>
      <c r="D98" s="127" t="str">
        <f>IF(Lists!R76="","",Lists!R76)</f>
        <v/>
      </c>
      <c r="E98" s="121"/>
      <c r="F98" s="126" t="str">
        <f>+IF($E98="","",COUNTIFS(Deviation_Detail!$B$24:$B$500,$B98,Deviation_Detail!$C$24:$C$500,$C98,Deviation_Detail!$D$24:$D$500,$D98))</f>
        <v/>
      </c>
      <c r="G98" s="154" t="str">
        <f>IF($E98="","",SUMIFS(Deviation_Detail!$I$24:$I$500,Deviation_Detail!$B$24:$B$500,$B98,Deviation_Detail!$C$24:$C$500,$C98,Deviation_Detail!$D$24:$D$500,$D98))</f>
        <v/>
      </c>
      <c r="H98" s="155" t="str">
        <f t="shared" si="1"/>
        <v/>
      </c>
      <c r="I98" s="154" t="str">
        <f>IF($E98="","",SUMIFS(Deviation_Detail!$I$24:$I$500,Deviation_Detail!$B$24:$B$500,$B98,Deviation_Detail!$C$24:$C$500,$C98,Deviation_Detail!$D$24:$D$500,$D98,Deviation_Detail!$J$24:$J$500,"Startup/Shutdown"))</f>
        <v/>
      </c>
      <c r="J98" s="154" t="str">
        <f>IF($E98="","",SUMIFS(Deviation_Detail!$I$24:$I$500,Deviation_Detail!$B$24:$B$500,$B98,Deviation_Detail!$C$24:$C$500,$C98,Deviation_Detail!$D$24:$D$500,$D98,Deviation_Detail!$J$24:$J$500,"Control Equipment Problem"))</f>
        <v/>
      </c>
      <c r="K98" s="154" t="str">
        <f>IF($E98="","",SUMIFS(Deviation_Detail!$I$24:$I$500,Deviation_Detail!$B$24:$B$500,$B98,Deviation_Detail!$C$24:$C$500,$C98,Deviation_Detail!$D$24:$D$500,$D98,Deviation_Detail!$J$24:$J$500,"Process Problem"))</f>
        <v/>
      </c>
      <c r="L98" s="154" t="str">
        <f>IF($E98="","",SUMIFS(Deviation_Detail!$I$24:$I$500,Deviation_Detail!$B$24:$B$500,$B98,Deviation_Detail!$C$24:$C$500,$C98,Deviation_Detail!$D$24:$D$500,$D98,Deviation_Detail!$J$24:$J$500,"Other Known Cause"))</f>
        <v/>
      </c>
      <c r="M98" s="154" t="str">
        <f>IF($E98="","",SUMIFS(Deviation_Detail!$I$24:$I$500,Deviation_Detail!$B$24:$B$500,$B98,Deviation_Detail!$C$24:$C$500,$C98,Deviation_Detail!$D$24:$D$500,$D98,Deviation_Detail!$J$24:$J$500,"Other Unknown Cause"))</f>
        <v/>
      </c>
    </row>
    <row r="99" spans="2:13" s="135" customFormat="1" x14ac:dyDescent="0.35">
      <c r="B99" s="126" t="str">
        <f>IF(Lists!P77="","",Lists!P77)</f>
        <v/>
      </c>
      <c r="C99" s="127" t="str">
        <f>IF(Lists!Q77="","",Lists!Q77)</f>
        <v/>
      </c>
      <c r="D99" s="127" t="str">
        <f>IF(Lists!R77="","",Lists!R77)</f>
        <v/>
      </c>
      <c r="E99" s="121"/>
      <c r="F99" s="126" t="str">
        <f>+IF($E99="","",COUNTIFS(Deviation_Detail!$B$24:$B$500,$B99,Deviation_Detail!$C$24:$C$500,$C99,Deviation_Detail!$D$24:$D$500,$D99))</f>
        <v/>
      </c>
      <c r="G99" s="154" t="str">
        <f>IF($E99="","",SUMIFS(Deviation_Detail!$I$24:$I$500,Deviation_Detail!$B$24:$B$500,$B99,Deviation_Detail!$C$24:$C$500,$C99,Deviation_Detail!$D$24:$D$500,$D99))</f>
        <v/>
      </c>
      <c r="H99" s="155" t="str">
        <f t="shared" si="1"/>
        <v/>
      </c>
      <c r="I99" s="154" t="str">
        <f>IF($E99="","",SUMIFS(Deviation_Detail!$I$24:$I$500,Deviation_Detail!$B$24:$B$500,$B99,Deviation_Detail!$C$24:$C$500,$C99,Deviation_Detail!$D$24:$D$500,$D99,Deviation_Detail!$J$24:$J$500,"Startup/Shutdown"))</f>
        <v/>
      </c>
      <c r="J99" s="154" t="str">
        <f>IF($E99="","",SUMIFS(Deviation_Detail!$I$24:$I$500,Deviation_Detail!$B$24:$B$500,$B99,Deviation_Detail!$C$24:$C$500,$C99,Deviation_Detail!$D$24:$D$500,$D99,Deviation_Detail!$J$24:$J$500,"Control Equipment Problem"))</f>
        <v/>
      </c>
      <c r="K99" s="154" t="str">
        <f>IF($E99="","",SUMIFS(Deviation_Detail!$I$24:$I$500,Deviation_Detail!$B$24:$B$500,$B99,Deviation_Detail!$C$24:$C$500,$C99,Deviation_Detail!$D$24:$D$500,$D99,Deviation_Detail!$J$24:$J$500,"Process Problem"))</f>
        <v/>
      </c>
      <c r="L99" s="154" t="str">
        <f>IF($E99="","",SUMIFS(Deviation_Detail!$I$24:$I$500,Deviation_Detail!$B$24:$B$500,$B99,Deviation_Detail!$C$24:$C$500,$C99,Deviation_Detail!$D$24:$D$500,$D99,Deviation_Detail!$J$24:$J$500,"Other Known Cause"))</f>
        <v/>
      </c>
      <c r="M99" s="154" t="str">
        <f>IF($E99="","",SUMIFS(Deviation_Detail!$I$24:$I$500,Deviation_Detail!$B$24:$B$500,$B99,Deviation_Detail!$C$24:$C$500,$C99,Deviation_Detail!$D$24:$D$500,$D99,Deviation_Detail!$J$24:$J$500,"Other Unknown Cause"))</f>
        <v/>
      </c>
    </row>
    <row r="100" spans="2:13" s="135" customFormat="1" x14ac:dyDescent="0.35">
      <c r="B100" s="126" t="str">
        <f>IF(Lists!P78="","",Lists!P78)</f>
        <v/>
      </c>
      <c r="C100" s="127" t="str">
        <f>IF(Lists!Q78="","",Lists!Q78)</f>
        <v/>
      </c>
      <c r="D100" s="127" t="str">
        <f>IF(Lists!R78="","",Lists!R78)</f>
        <v/>
      </c>
      <c r="E100" s="121"/>
      <c r="F100" s="126" t="str">
        <f>+IF($E100="","",COUNTIFS(Deviation_Detail!$B$24:$B$500,$B100,Deviation_Detail!$C$24:$C$500,$C100,Deviation_Detail!$D$24:$D$500,$D100))</f>
        <v/>
      </c>
      <c r="G100" s="154" t="str">
        <f>IF($E100="","",SUMIFS(Deviation_Detail!$I$24:$I$500,Deviation_Detail!$B$24:$B$500,$B100,Deviation_Detail!$C$24:$C$500,$C100,Deviation_Detail!$D$24:$D$500,$D100))</f>
        <v/>
      </c>
      <c r="H100" s="155" t="str">
        <f t="shared" si="1"/>
        <v/>
      </c>
      <c r="I100" s="154" t="str">
        <f>IF($E100="","",SUMIFS(Deviation_Detail!$I$24:$I$500,Deviation_Detail!$B$24:$B$500,$B100,Deviation_Detail!$C$24:$C$500,$C100,Deviation_Detail!$D$24:$D$500,$D100,Deviation_Detail!$J$24:$J$500,"Startup/Shutdown"))</f>
        <v/>
      </c>
      <c r="J100" s="154" t="str">
        <f>IF($E100="","",SUMIFS(Deviation_Detail!$I$24:$I$500,Deviation_Detail!$B$24:$B$500,$B100,Deviation_Detail!$C$24:$C$500,$C100,Deviation_Detail!$D$24:$D$500,$D100,Deviation_Detail!$J$24:$J$500,"Control Equipment Problem"))</f>
        <v/>
      </c>
      <c r="K100" s="154" t="str">
        <f>IF($E100="","",SUMIFS(Deviation_Detail!$I$24:$I$500,Deviation_Detail!$B$24:$B$500,$B100,Deviation_Detail!$C$24:$C$500,$C100,Deviation_Detail!$D$24:$D$500,$D100,Deviation_Detail!$J$24:$J$500,"Process Problem"))</f>
        <v/>
      </c>
      <c r="L100" s="154" t="str">
        <f>IF($E100="","",SUMIFS(Deviation_Detail!$I$24:$I$500,Deviation_Detail!$B$24:$B$500,$B100,Deviation_Detail!$C$24:$C$500,$C100,Deviation_Detail!$D$24:$D$500,$D100,Deviation_Detail!$J$24:$J$500,"Other Known Cause"))</f>
        <v/>
      </c>
      <c r="M100" s="154" t="str">
        <f>IF($E100="","",SUMIFS(Deviation_Detail!$I$24:$I$500,Deviation_Detail!$B$24:$B$500,$B100,Deviation_Detail!$C$24:$C$500,$C100,Deviation_Detail!$D$24:$D$500,$D100,Deviation_Detail!$J$24:$J$500,"Other Unknown Cause"))</f>
        <v/>
      </c>
    </row>
    <row r="101" spans="2:13" x14ac:dyDescent="0.35">
      <c r="B101" s="126" t="str">
        <f>IF(Lists!P79="","",Lists!P79)</f>
        <v/>
      </c>
      <c r="C101" s="127" t="str">
        <f>IF(Lists!Q79="","",Lists!Q79)</f>
        <v/>
      </c>
      <c r="D101" s="127" t="str">
        <f>IF(Lists!R79="","",Lists!R79)</f>
        <v/>
      </c>
      <c r="E101" s="121"/>
      <c r="F101" s="126" t="str">
        <f>+IF($E101="","",COUNTIFS(Deviation_Detail!$B$24:$B$500,$B101,Deviation_Detail!$C$24:$C$500,$C101,Deviation_Detail!$D$24:$D$500,$D101))</f>
        <v/>
      </c>
      <c r="G101" s="154" t="str">
        <f>IF($E101="","",SUMIFS(Deviation_Detail!$I$24:$I$500,Deviation_Detail!$B$24:$B$500,$B101,Deviation_Detail!$C$24:$C$500,$C101,Deviation_Detail!$D$24:$D$500,$D101))</f>
        <v/>
      </c>
      <c r="H101" s="155" t="str">
        <f t="shared" si="1"/>
        <v/>
      </c>
      <c r="I101" s="154" t="str">
        <f>IF($E101="","",SUMIFS(Deviation_Detail!$I$24:$I$500,Deviation_Detail!$B$24:$B$500,$B101,Deviation_Detail!$C$24:$C$500,$C101,Deviation_Detail!$D$24:$D$500,$D101,Deviation_Detail!$J$24:$J$500,"Startup/Shutdown"))</f>
        <v/>
      </c>
      <c r="J101" s="154" t="str">
        <f>IF($E101="","",SUMIFS(Deviation_Detail!$I$24:$I$500,Deviation_Detail!$B$24:$B$500,$B101,Deviation_Detail!$C$24:$C$500,$C101,Deviation_Detail!$D$24:$D$500,$D101,Deviation_Detail!$J$24:$J$500,"Control Equipment Problem"))</f>
        <v/>
      </c>
      <c r="K101" s="154" t="str">
        <f>IF($E101="","",SUMIFS(Deviation_Detail!$I$24:$I$500,Deviation_Detail!$B$24:$B$500,$B101,Deviation_Detail!$C$24:$C$500,$C101,Deviation_Detail!$D$24:$D$500,$D101,Deviation_Detail!$J$24:$J$500,"Process Problem"))</f>
        <v/>
      </c>
      <c r="L101" s="154" t="str">
        <f>IF($E101="","",SUMIFS(Deviation_Detail!$I$24:$I$500,Deviation_Detail!$B$24:$B$500,$B101,Deviation_Detail!$C$24:$C$500,$C101,Deviation_Detail!$D$24:$D$500,$D101,Deviation_Detail!$J$24:$J$500,"Other Known Cause"))</f>
        <v/>
      </c>
      <c r="M101" s="154" t="str">
        <f>IF($E101="","",SUMIFS(Deviation_Detail!$I$24:$I$500,Deviation_Detail!$B$24:$B$500,$B101,Deviation_Detail!$C$24:$C$500,$C101,Deviation_Detail!$D$24:$D$500,$D101,Deviation_Detail!$J$24:$J$500,"Other Unknown Cause"))</f>
        <v/>
      </c>
    </row>
    <row r="102" spans="2:13" x14ac:dyDescent="0.35">
      <c r="B102" s="126" t="str">
        <f>IF(Lists!P80="","",Lists!P80)</f>
        <v/>
      </c>
      <c r="C102" s="127" t="str">
        <f>IF(Lists!Q80="","",Lists!Q80)</f>
        <v/>
      </c>
      <c r="D102" s="127" t="str">
        <f>IF(Lists!R80="","",Lists!R80)</f>
        <v/>
      </c>
      <c r="E102" s="121"/>
      <c r="F102" s="126" t="str">
        <f>+IF($E102="","",COUNTIFS(Deviation_Detail!$B$24:$B$500,$B102,Deviation_Detail!$C$24:$C$500,$C102,Deviation_Detail!$D$24:$D$500,$D102))</f>
        <v/>
      </c>
      <c r="G102" s="154" t="str">
        <f>IF($E102="","",SUMIFS(Deviation_Detail!$I$24:$I$500,Deviation_Detail!$B$24:$B$500,$B102,Deviation_Detail!$C$24:$C$500,$C102,Deviation_Detail!$D$24:$D$500,$D102))</f>
        <v/>
      </c>
      <c r="H102" s="155" t="str">
        <f t="shared" si="1"/>
        <v/>
      </c>
      <c r="I102" s="154" t="str">
        <f>IF($E102="","",SUMIFS(Deviation_Detail!$I$24:$I$500,Deviation_Detail!$B$24:$B$500,$B102,Deviation_Detail!$C$24:$C$500,$C102,Deviation_Detail!$D$24:$D$500,$D102,Deviation_Detail!$J$24:$J$500,"Startup/Shutdown"))</f>
        <v/>
      </c>
      <c r="J102" s="154" t="str">
        <f>IF($E102="","",SUMIFS(Deviation_Detail!$I$24:$I$500,Deviation_Detail!$B$24:$B$500,$B102,Deviation_Detail!$C$24:$C$500,$C102,Deviation_Detail!$D$24:$D$500,$D102,Deviation_Detail!$J$24:$J$500,"Control Equipment Problem"))</f>
        <v/>
      </c>
      <c r="K102" s="154" t="str">
        <f>IF($E102="","",SUMIFS(Deviation_Detail!$I$24:$I$500,Deviation_Detail!$B$24:$B$500,$B102,Deviation_Detail!$C$24:$C$500,$C102,Deviation_Detail!$D$24:$D$500,$D102,Deviation_Detail!$J$24:$J$500,"Process Problem"))</f>
        <v/>
      </c>
      <c r="L102" s="154" t="str">
        <f>IF($E102="","",SUMIFS(Deviation_Detail!$I$24:$I$500,Deviation_Detail!$B$24:$B$500,$B102,Deviation_Detail!$C$24:$C$500,$C102,Deviation_Detail!$D$24:$D$500,$D102,Deviation_Detail!$J$24:$J$500,"Other Known Cause"))</f>
        <v/>
      </c>
      <c r="M102" s="154" t="str">
        <f>IF($E102="","",SUMIFS(Deviation_Detail!$I$24:$I$500,Deviation_Detail!$B$24:$B$500,$B102,Deviation_Detail!$C$24:$C$500,$C102,Deviation_Detail!$D$24:$D$500,$D102,Deviation_Detail!$J$24:$J$500,"Other Unknown Cause"))</f>
        <v/>
      </c>
    </row>
    <row r="103" spans="2:13" x14ac:dyDescent="0.35">
      <c r="B103" s="126" t="str">
        <f>IF(Lists!P81="","",Lists!P81)</f>
        <v/>
      </c>
      <c r="C103" s="127" t="str">
        <f>IF(Lists!Q81="","",Lists!Q81)</f>
        <v/>
      </c>
      <c r="D103" s="127" t="str">
        <f>IF(Lists!R81="","",Lists!R81)</f>
        <v/>
      </c>
      <c r="E103" s="121"/>
      <c r="F103" s="126" t="str">
        <f>+IF($E103="","",COUNTIFS(Deviation_Detail!$B$24:$B$500,$B103,Deviation_Detail!$C$24:$C$500,$C103,Deviation_Detail!$D$24:$D$500,$D103))</f>
        <v/>
      </c>
      <c r="G103" s="154" t="str">
        <f>IF($E103="","",SUMIFS(Deviation_Detail!$I$24:$I$500,Deviation_Detail!$B$24:$B$500,$B103,Deviation_Detail!$C$24:$C$500,$C103,Deviation_Detail!$D$24:$D$500,$D103))</f>
        <v/>
      </c>
      <c r="H103" s="155" t="str">
        <f t="shared" si="1"/>
        <v/>
      </c>
      <c r="I103" s="154" t="str">
        <f>IF($E103="","",SUMIFS(Deviation_Detail!$I$24:$I$500,Deviation_Detail!$B$24:$B$500,$B103,Deviation_Detail!$C$24:$C$500,$C103,Deviation_Detail!$D$24:$D$500,$D103,Deviation_Detail!$J$24:$J$500,"Startup/Shutdown"))</f>
        <v/>
      </c>
      <c r="J103" s="154" t="str">
        <f>IF($E103="","",SUMIFS(Deviation_Detail!$I$24:$I$500,Deviation_Detail!$B$24:$B$500,$B103,Deviation_Detail!$C$24:$C$500,$C103,Deviation_Detail!$D$24:$D$500,$D103,Deviation_Detail!$J$24:$J$500,"Control Equipment Problem"))</f>
        <v/>
      </c>
      <c r="K103" s="154" t="str">
        <f>IF($E103="","",SUMIFS(Deviation_Detail!$I$24:$I$500,Deviation_Detail!$B$24:$B$500,$B103,Deviation_Detail!$C$24:$C$500,$C103,Deviation_Detail!$D$24:$D$500,$D103,Deviation_Detail!$J$24:$J$500,"Process Problem"))</f>
        <v/>
      </c>
      <c r="L103" s="154" t="str">
        <f>IF($E103="","",SUMIFS(Deviation_Detail!$I$24:$I$500,Deviation_Detail!$B$24:$B$500,$B103,Deviation_Detail!$C$24:$C$500,$C103,Deviation_Detail!$D$24:$D$500,$D103,Deviation_Detail!$J$24:$J$500,"Other Known Cause"))</f>
        <v/>
      </c>
      <c r="M103" s="154" t="str">
        <f>IF($E103="","",SUMIFS(Deviation_Detail!$I$24:$I$500,Deviation_Detail!$B$24:$B$500,$B103,Deviation_Detail!$C$24:$C$500,$C103,Deviation_Detail!$D$24:$D$500,$D103,Deviation_Detail!$J$24:$J$500,"Other Unknown Cause"))</f>
        <v/>
      </c>
    </row>
    <row r="104" spans="2:13" x14ac:dyDescent="0.35">
      <c r="B104" s="126" t="str">
        <f>IF(Lists!P82="","",Lists!P82)</f>
        <v/>
      </c>
      <c r="C104" s="127" t="str">
        <f>IF(Lists!Q82="","",Lists!Q82)</f>
        <v/>
      </c>
      <c r="D104" s="127" t="str">
        <f>IF(Lists!R82="","",Lists!R82)</f>
        <v/>
      </c>
      <c r="E104" s="121"/>
      <c r="F104" s="126" t="str">
        <f>+IF($E104="","",COUNTIFS(Deviation_Detail!$B$24:$B$500,$B104,Deviation_Detail!$C$24:$C$500,$C104,Deviation_Detail!$D$24:$D$500,$D104))</f>
        <v/>
      </c>
      <c r="G104" s="154" t="str">
        <f>IF($E104="","",SUMIFS(Deviation_Detail!$I$24:$I$500,Deviation_Detail!$B$24:$B$500,$B104,Deviation_Detail!$C$24:$C$500,$C104,Deviation_Detail!$D$24:$D$500,$D104))</f>
        <v/>
      </c>
      <c r="H104" s="155" t="str">
        <f t="shared" si="1"/>
        <v/>
      </c>
      <c r="I104" s="154" t="str">
        <f>IF($E104="","",SUMIFS(Deviation_Detail!$I$24:$I$500,Deviation_Detail!$B$24:$B$500,$B104,Deviation_Detail!$C$24:$C$500,$C104,Deviation_Detail!$D$24:$D$500,$D104,Deviation_Detail!$J$24:$J$500,"Startup/Shutdown"))</f>
        <v/>
      </c>
      <c r="J104" s="154" t="str">
        <f>IF($E104="","",SUMIFS(Deviation_Detail!$I$24:$I$500,Deviation_Detail!$B$24:$B$500,$B104,Deviation_Detail!$C$24:$C$500,$C104,Deviation_Detail!$D$24:$D$500,$D104,Deviation_Detail!$J$24:$J$500,"Control Equipment Problem"))</f>
        <v/>
      </c>
      <c r="K104" s="154" t="str">
        <f>IF($E104="","",SUMIFS(Deviation_Detail!$I$24:$I$500,Deviation_Detail!$B$24:$B$500,$B104,Deviation_Detail!$C$24:$C$500,$C104,Deviation_Detail!$D$24:$D$500,$D104,Deviation_Detail!$J$24:$J$500,"Process Problem"))</f>
        <v/>
      </c>
      <c r="L104" s="154" t="str">
        <f>IF($E104="","",SUMIFS(Deviation_Detail!$I$24:$I$500,Deviation_Detail!$B$24:$B$500,$B104,Deviation_Detail!$C$24:$C$500,$C104,Deviation_Detail!$D$24:$D$500,$D104,Deviation_Detail!$J$24:$J$500,"Other Known Cause"))</f>
        <v/>
      </c>
      <c r="M104" s="154" t="str">
        <f>IF($E104="","",SUMIFS(Deviation_Detail!$I$24:$I$500,Deviation_Detail!$B$24:$B$500,$B104,Deviation_Detail!$C$24:$C$500,$C104,Deviation_Detail!$D$24:$D$500,$D104,Deviation_Detail!$J$24:$J$500,"Other Unknown Cause"))</f>
        <v/>
      </c>
    </row>
    <row r="105" spans="2:13" x14ac:dyDescent="0.35">
      <c r="B105" s="126" t="str">
        <f>IF(Lists!P83="","",Lists!P83)</f>
        <v/>
      </c>
      <c r="C105" s="127" t="str">
        <f>IF(Lists!Q83="","",Lists!Q83)</f>
        <v/>
      </c>
      <c r="D105" s="127" t="str">
        <f>IF(Lists!R83="","",Lists!R83)</f>
        <v/>
      </c>
      <c r="E105" s="121"/>
      <c r="F105" s="126" t="str">
        <f>+IF($E105="","",COUNTIFS(Deviation_Detail!$B$24:$B$500,$B105,Deviation_Detail!$C$24:$C$500,$C105,Deviation_Detail!$D$24:$D$500,$D105))</f>
        <v/>
      </c>
      <c r="G105" s="154" t="str">
        <f>IF($E105="","",SUMIFS(Deviation_Detail!$I$24:$I$500,Deviation_Detail!$B$24:$B$500,$B105,Deviation_Detail!$C$24:$C$500,$C105,Deviation_Detail!$D$24:$D$500,$D105))</f>
        <v/>
      </c>
      <c r="H105" s="155" t="str">
        <f t="shared" si="1"/>
        <v/>
      </c>
      <c r="I105" s="154" t="str">
        <f>IF($E105="","",SUMIFS(Deviation_Detail!$I$24:$I$500,Deviation_Detail!$B$24:$B$500,$B105,Deviation_Detail!$C$24:$C$500,$C105,Deviation_Detail!$D$24:$D$500,$D105,Deviation_Detail!$J$24:$J$500,"Startup/Shutdown"))</f>
        <v/>
      </c>
      <c r="J105" s="154" t="str">
        <f>IF($E105="","",SUMIFS(Deviation_Detail!$I$24:$I$500,Deviation_Detail!$B$24:$B$500,$B105,Deviation_Detail!$C$24:$C$500,$C105,Deviation_Detail!$D$24:$D$500,$D105,Deviation_Detail!$J$24:$J$500,"Control Equipment Problem"))</f>
        <v/>
      </c>
      <c r="K105" s="154" t="str">
        <f>IF($E105="","",SUMIFS(Deviation_Detail!$I$24:$I$500,Deviation_Detail!$B$24:$B$500,$B105,Deviation_Detail!$C$24:$C$500,$C105,Deviation_Detail!$D$24:$D$500,$D105,Deviation_Detail!$J$24:$J$500,"Process Problem"))</f>
        <v/>
      </c>
      <c r="L105" s="154" t="str">
        <f>IF($E105="","",SUMIFS(Deviation_Detail!$I$24:$I$500,Deviation_Detail!$B$24:$B$500,$B105,Deviation_Detail!$C$24:$C$500,$C105,Deviation_Detail!$D$24:$D$500,$D105,Deviation_Detail!$J$24:$J$500,"Other Known Cause"))</f>
        <v/>
      </c>
      <c r="M105" s="154" t="str">
        <f>IF($E105="","",SUMIFS(Deviation_Detail!$I$24:$I$500,Deviation_Detail!$B$24:$B$500,$B105,Deviation_Detail!$C$24:$C$500,$C105,Deviation_Detail!$D$24:$D$500,$D105,Deviation_Detail!$J$24:$J$500,"Other Unknown Cause"))</f>
        <v/>
      </c>
    </row>
    <row r="106" spans="2:13" x14ac:dyDescent="0.35">
      <c r="B106" s="126" t="str">
        <f>IF(Lists!P84="","",Lists!P84)</f>
        <v/>
      </c>
      <c r="C106" s="127" t="str">
        <f>IF(Lists!Q84="","",Lists!Q84)</f>
        <v/>
      </c>
      <c r="D106" s="127" t="str">
        <f>IF(Lists!R84="","",Lists!R84)</f>
        <v/>
      </c>
      <c r="E106" s="121"/>
      <c r="F106" s="126" t="str">
        <f>+IF($E106="","",COUNTIFS(Deviation_Detail!$B$24:$B$500,$B106,Deviation_Detail!$C$24:$C$500,$C106,Deviation_Detail!$D$24:$D$500,$D106))</f>
        <v/>
      </c>
      <c r="G106" s="154" t="str">
        <f>IF($E106="","",SUMIFS(Deviation_Detail!$I$24:$I$500,Deviation_Detail!$B$24:$B$500,$B106,Deviation_Detail!$C$24:$C$500,$C106,Deviation_Detail!$D$24:$D$500,$D106))</f>
        <v/>
      </c>
      <c r="H106" s="155" t="str">
        <f t="shared" si="1"/>
        <v/>
      </c>
      <c r="I106" s="154" t="str">
        <f>IF($E106="","",SUMIFS(Deviation_Detail!$I$24:$I$500,Deviation_Detail!$B$24:$B$500,$B106,Deviation_Detail!$C$24:$C$500,$C106,Deviation_Detail!$D$24:$D$500,$D106,Deviation_Detail!$J$24:$J$500,"Startup/Shutdown"))</f>
        <v/>
      </c>
      <c r="J106" s="154" t="str">
        <f>IF($E106="","",SUMIFS(Deviation_Detail!$I$24:$I$500,Deviation_Detail!$B$24:$B$500,$B106,Deviation_Detail!$C$24:$C$500,$C106,Deviation_Detail!$D$24:$D$500,$D106,Deviation_Detail!$J$24:$J$500,"Control Equipment Problem"))</f>
        <v/>
      </c>
      <c r="K106" s="154" t="str">
        <f>IF($E106="","",SUMIFS(Deviation_Detail!$I$24:$I$500,Deviation_Detail!$B$24:$B$500,$B106,Deviation_Detail!$C$24:$C$500,$C106,Deviation_Detail!$D$24:$D$500,$D106,Deviation_Detail!$J$24:$J$500,"Process Problem"))</f>
        <v/>
      </c>
      <c r="L106" s="154" t="str">
        <f>IF($E106="","",SUMIFS(Deviation_Detail!$I$24:$I$500,Deviation_Detail!$B$24:$B$500,$B106,Deviation_Detail!$C$24:$C$500,$C106,Deviation_Detail!$D$24:$D$500,$D106,Deviation_Detail!$J$24:$J$500,"Other Known Cause"))</f>
        <v/>
      </c>
      <c r="M106" s="154" t="str">
        <f>IF($E106="","",SUMIFS(Deviation_Detail!$I$24:$I$500,Deviation_Detail!$B$24:$B$500,$B106,Deviation_Detail!$C$24:$C$500,$C106,Deviation_Detail!$D$24:$D$500,$D106,Deviation_Detail!$J$24:$J$500,"Other Unknown Cause"))</f>
        <v/>
      </c>
    </row>
    <row r="107" spans="2:13" x14ac:dyDescent="0.35">
      <c r="B107" s="126" t="str">
        <f>IF(Lists!P85="","",Lists!P85)</f>
        <v/>
      </c>
      <c r="C107" s="127" t="str">
        <f>IF(Lists!Q85="","",Lists!Q85)</f>
        <v/>
      </c>
      <c r="D107" s="127" t="str">
        <f>IF(Lists!R85="","",Lists!R85)</f>
        <v/>
      </c>
      <c r="E107" s="121"/>
      <c r="F107" s="126" t="str">
        <f>+IF($E107="","",COUNTIFS(Deviation_Detail!$B$24:$B$500,$B107,Deviation_Detail!$C$24:$C$500,$C107,Deviation_Detail!$D$24:$D$500,$D107))</f>
        <v/>
      </c>
      <c r="G107" s="154" t="str">
        <f>IF($E107="","",SUMIFS(Deviation_Detail!$I$24:$I$500,Deviation_Detail!$B$24:$B$500,$B107,Deviation_Detail!$C$24:$C$500,$C107,Deviation_Detail!$D$24:$D$500,$D107))</f>
        <v/>
      </c>
      <c r="H107" s="155" t="str">
        <f t="shared" si="1"/>
        <v/>
      </c>
      <c r="I107" s="154" t="str">
        <f>IF($E107="","",SUMIFS(Deviation_Detail!$I$24:$I$500,Deviation_Detail!$B$24:$B$500,$B107,Deviation_Detail!$C$24:$C$500,$C107,Deviation_Detail!$D$24:$D$500,$D107,Deviation_Detail!$J$24:$J$500,"Startup/Shutdown"))</f>
        <v/>
      </c>
      <c r="J107" s="154" t="str">
        <f>IF($E107="","",SUMIFS(Deviation_Detail!$I$24:$I$500,Deviation_Detail!$B$24:$B$500,$B107,Deviation_Detail!$C$24:$C$500,$C107,Deviation_Detail!$D$24:$D$500,$D107,Deviation_Detail!$J$24:$J$500,"Control Equipment Problem"))</f>
        <v/>
      </c>
      <c r="K107" s="154" t="str">
        <f>IF($E107="","",SUMIFS(Deviation_Detail!$I$24:$I$500,Deviation_Detail!$B$24:$B$500,$B107,Deviation_Detail!$C$24:$C$500,$C107,Deviation_Detail!$D$24:$D$500,$D107,Deviation_Detail!$J$24:$J$500,"Process Problem"))</f>
        <v/>
      </c>
      <c r="L107" s="154" t="str">
        <f>IF($E107="","",SUMIFS(Deviation_Detail!$I$24:$I$500,Deviation_Detail!$B$24:$B$500,$B107,Deviation_Detail!$C$24:$C$500,$C107,Deviation_Detail!$D$24:$D$500,$D107,Deviation_Detail!$J$24:$J$500,"Other Known Cause"))</f>
        <v/>
      </c>
      <c r="M107" s="154" t="str">
        <f>IF($E107="","",SUMIFS(Deviation_Detail!$I$24:$I$500,Deviation_Detail!$B$24:$B$500,$B107,Deviation_Detail!$C$24:$C$500,$C107,Deviation_Detail!$D$24:$D$500,$D107,Deviation_Detail!$J$24:$J$500,"Other Unknown Cause"))</f>
        <v/>
      </c>
    </row>
    <row r="108" spans="2:13" x14ac:dyDescent="0.35">
      <c r="B108" s="126" t="str">
        <f>IF(Lists!P86="","",Lists!P86)</f>
        <v/>
      </c>
      <c r="C108" s="127" t="str">
        <f>IF(Lists!Q86="","",Lists!Q86)</f>
        <v/>
      </c>
      <c r="D108" s="127" t="str">
        <f>IF(Lists!R86="","",Lists!R86)</f>
        <v/>
      </c>
      <c r="E108" s="121"/>
      <c r="F108" s="126" t="str">
        <f>+IF($E108="","",COUNTIFS(Deviation_Detail!$B$24:$B$500,$B108,Deviation_Detail!$C$24:$C$500,$C108,Deviation_Detail!$D$24:$D$500,$D108))</f>
        <v/>
      </c>
      <c r="G108" s="154" t="str">
        <f>IF($E108="","",SUMIFS(Deviation_Detail!$I$24:$I$500,Deviation_Detail!$B$24:$B$500,$B108,Deviation_Detail!$C$24:$C$500,$C108,Deviation_Detail!$D$24:$D$500,$D108))</f>
        <v/>
      </c>
      <c r="H108" s="155" t="str">
        <f t="shared" si="1"/>
        <v/>
      </c>
      <c r="I108" s="154" t="str">
        <f>IF($E108="","",SUMIFS(Deviation_Detail!$I$24:$I$500,Deviation_Detail!$B$24:$B$500,$B108,Deviation_Detail!$C$24:$C$500,$C108,Deviation_Detail!$D$24:$D$500,$D108,Deviation_Detail!$J$24:$J$500,"Startup/Shutdown"))</f>
        <v/>
      </c>
      <c r="J108" s="154" t="str">
        <f>IF($E108="","",SUMIFS(Deviation_Detail!$I$24:$I$500,Deviation_Detail!$B$24:$B$500,$B108,Deviation_Detail!$C$24:$C$500,$C108,Deviation_Detail!$D$24:$D$500,$D108,Deviation_Detail!$J$24:$J$500,"Control Equipment Problem"))</f>
        <v/>
      </c>
      <c r="K108" s="154" t="str">
        <f>IF($E108="","",SUMIFS(Deviation_Detail!$I$24:$I$500,Deviation_Detail!$B$24:$B$500,$B108,Deviation_Detail!$C$24:$C$500,$C108,Deviation_Detail!$D$24:$D$500,$D108,Deviation_Detail!$J$24:$J$500,"Process Problem"))</f>
        <v/>
      </c>
      <c r="L108" s="154" t="str">
        <f>IF($E108="","",SUMIFS(Deviation_Detail!$I$24:$I$500,Deviation_Detail!$B$24:$B$500,$B108,Deviation_Detail!$C$24:$C$500,$C108,Deviation_Detail!$D$24:$D$500,$D108,Deviation_Detail!$J$24:$J$500,"Other Known Cause"))</f>
        <v/>
      </c>
      <c r="M108" s="154" t="str">
        <f>IF($E108="","",SUMIFS(Deviation_Detail!$I$24:$I$500,Deviation_Detail!$B$24:$B$500,$B108,Deviation_Detail!$C$24:$C$500,$C108,Deviation_Detail!$D$24:$D$500,$D108,Deviation_Detail!$J$24:$J$500,"Other Unknown Cause"))</f>
        <v/>
      </c>
    </row>
    <row r="109" spans="2:13" x14ac:dyDescent="0.35">
      <c r="B109" s="126" t="str">
        <f>IF(Lists!P87="","",Lists!P87)</f>
        <v/>
      </c>
      <c r="C109" s="127" t="str">
        <f>IF(Lists!Q87="","",Lists!Q87)</f>
        <v/>
      </c>
      <c r="D109" s="127" t="str">
        <f>IF(Lists!R87="","",Lists!R87)</f>
        <v/>
      </c>
      <c r="E109" s="121"/>
      <c r="F109" s="126" t="str">
        <f>+IF($E109="","",COUNTIFS(Deviation_Detail!$B$24:$B$500,$B109,Deviation_Detail!$C$24:$C$500,$C109,Deviation_Detail!$D$24:$D$500,$D109))</f>
        <v/>
      </c>
      <c r="G109" s="154" t="str">
        <f>IF($E109="","",SUMIFS(Deviation_Detail!$I$24:$I$500,Deviation_Detail!$B$24:$B$500,$B109,Deviation_Detail!$C$24:$C$500,$C109,Deviation_Detail!$D$24:$D$500,$D109))</f>
        <v/>
      </c>
      <c r="H109" s="155" t="str">
        <f t="shared" si="1"/>
        <v/>
      </c>
      <c r="I109" s="154" t="str">
        <f>IF($E109="","",SUMIFS(Deviation_Detail!$I$24:$I$500,Deviation_Detail!$B$24:$B$500,$B109,Deviation_Detail!$C$24:$C$500,$C109,Deviation_Detail!$D$24:$D$500,$D109,Deviation_Detail!$J$24:$J$500,"Startup/Shutdown"))</f>
        <v/>
      </c>
      <c r="J109" s="154" t="str">
        <f>IF($E109="","",SUMIFS(Deviation_Detail!$I$24:$I$500,Deviation_Detail!$B$24:$B$500,$B109,Deviation_Detail!$C$24:$C$500,$C109,Deviation_Detail!$D$24:$D$500,$D109,Deviation_Detail!$J$24:$J$500,"Control Equipment Problem"))</f>
        <v/>
      </c>
      <c r="K109" s="154" t="str">
        <f>IF($E109="","",SUMIFS(Deviation_Detail!$I$24:$I$500,Deviation_Detail!$B$24:$B$500,$B109,Deviation_Detail!$C$24:$C$500,$C109,Deviation_Detail!$D$24:$D$500,$D109,Deviation_Detail!$J$24:$J$500,"Process Problem"))</f>
        <v/>
      </c>
      <c r="L109" s="154" t="str">
        <f>IF($E109="","",SUMIFS(Deviation_Detail!$I$24:$I$500,Deviation_Detail!$B$24:$B$500,$B109,Deviation_Detail!$C$24:$C$500,$C109,Deviation_Detail!$D$24:$D$500,$D109,Deviation_Detail!$J$24:$J$500,"Other Known Cause"))</f>
        <v/>
      </c>
      <c r="M109" s="154" t="str">
        <f>IF($E109="","",SUMIFS(Deviation_Detail!$I$24:$I$500,Deviation_Detail!$B$24:$B$500,$B109,Deviation_Detail!$C$24:$C$500,$C109,Deviation_Detail!$D$24:$D$500,$D109,Deviation_Detail!$J$24:$J$500,"Other Unknown Cause"))</f>
        <v/>
      </c>
    </row>
    <row r="110" spans="2:13" x14ac:dyDescent="0.35">
      <c r="B110" s="126" t="str">
        <f>IF(Lists!P88="","",Lists!P88)</f>
        <v/>
      </c>
      <c r="C110" s="127" t="str">
        <f>IF(Lists!Q88="","",Lists!Q88)</f>
        <v/>
      </c>
      <c r="D110" s="127" t="str">
        <f>IF(Lists!R88="","",Lists!R88)</f>
        <v/>
      </c>
      <c r="E110" s="121"/>
      <c r="F110" s="126" t="str">
        <f>+IF($E110="","",COUNTIFS(Deviation_Detail!$B$24:$B$500,$B110,Deviation_Detail!$C$24:$C$500,$C110,Deviation_Detail!$D$24:$D$500,$D110))</f>
        <v/>
      </c>
      <c r="G110" s="154" t="str">
        <f>IF($E110="","",SUMIFS(Deviation_Detail!$I$24:$I$500,Deviation_Detail!$B$24:$B$500,$B110,Deviation_Detail!$C$24:$C$500,$C110,Deviation_Detail!$D$24:$D$500,$D110))</f>
        <v/>
      </c>
      <c r="H110" s="155" t="str">
        <f t="shared" si="1"/>
        <v/>
      </c>
      <c r="I110" s="154" t="str">
        <f>IF($E110="","",SUMIFS(Deviation_Detail!$I$24:$I$500,Deviation_Detail!$B$24:$B$500,$B110,Deviation_Detail!$C$24:$C$500,$C110,Deviation_Detail!$D$24:$D$500,$D110,Deviation_Detail!$J$24:$J$500,"Startup/Shutdown"))</f>
        <v/>
      </c>
      <c r="J110" s="154" t="str">
        <f>IF($E110="","",SUMIFS(Deviation_Detail!$I$24:$I$500,Deviation_Detail!$B$24:$B$500,$B110,Deviation_Detail!$C$24:$C$500,$C110,Deviation_Detail!$D$24:$D$500,$D110,Deviation_Detail!$J$24:$J$500,"Control Equipment Problem"))</f>
        <v/>
      </c>
      <c r="K110" s="154" t="str">
        <f>IF($E110="","",SUMIFS(Deviation_Detail!$I$24:$I$500,Deviation_Detail!$B$24:$B$500,$B110,Deviation_Detail!$C$24:$C$500,$C110,Deviation_Detail!$D$24:$D$500,$D110,Deviation_Detail!$J$24:$J$500,"Process Problem"))</f>
        <v/>
      </c>
      <c r="L110" s="154" t="str">
        <f>IF($E110="","",SUMIFS(Deviation_Detail!$I$24:$I$500,Deviation_Detail!$B$24:$B$500,$B110,Deviation_Detail!$C$24:$C$500,$C110,Deviation_Detail!$D$24:$D$500,$D110,Deviation_Detail!$J$24:$J$500,"Other Known Cause"))</f>
        <v/>
      </c>
      <c r="M110" s="154" t="str">
        <f>IF($E110="","",SUMIFS(Deviation_Detail!$I$24:$I$500,Deviation_Detail!$B$24:$B$500,$B110,Deviation_Detail!$C$24:$C$500,$C110,Deviation_Detail!$D$24:$D$500,$D110,Deviation_Detail!$J$24:$J$500,"Other Unknown Cause"))</f>
        <v/>
      </c>
    </row>
    <row r="111" spans="2:13" x14ac:dyDescent="0.35">
      <c r="B111" s="126" t="str">
        <f>IF(Lists!P89="","",Lists!P89)</f>
        <v/>
      </c>
      <c r="C111" s="127" t="str">
        <f>IF(Lists!Q89="","",Lists!Q89)</f>
        <v/>
      </c>
      <c r="D111" s="127" t="str">
        <f>IF(Lists!R89="","",Lists!R89)</f>
        <v/>
      </c>
      <c r="E111" s="121"/>
      <c r="F111" s="126" t="str">
        <f>+IF($E111="","",COUNTIFS(Deviation_Detail!$B$24:$B$500,$B111,Deviation_Detail!$C$24:$C$500,$C111,Deviation_Detail!$D$24:$D$500,$D111))</f>
        <v/>
      </c>
      <c r="G111" s="154" t="str">
        <f>IF($E111="","",SUMIFS(Deviation_Detail!$I$24:$I$500,Deviation_Detail!$B$24:$B$500,$B111,Deviation_Detail!$C$24:$C$500,$C111,Deviation_Detail!$D$24:$D$500,$D111))</f>
        <v/>
      </c>
      <c r="H111" s="155" t="str">
        <f t="shared" si="1"/>
        <v/>
      </c>
      <c r="I111" s="154" t="str">
        <f>IF($E111="","",SUMIFS(Deviation_Detail!$I$24:$I$500,Deviation_Detail!$B$24:$B$500,$B111,Deviation_Detail!$C$24:$C$500,$C111,Deviation_Detail!$D$24:$D$500,$D111,Deviation_Detail!$J$24:$J$500,"Startup/Shutdown"))</f>
        <v/>
      </c>
      <c r="J111" s="154" t="str">
        <f>IF($E111="","",SUMIFS(Deviation_Detail!$I$24:$I$500,Deviation_Detail!$B$24:$B$500,$B111,Deviation_Detail!$C$24:$C$500,$C111,Deviation_Detail!$D$24:$D$500,$D111,Deviation_Detail!$J$24:$J$500,"Control Equipment Problem"))</f>
        <v/>
      </c>
      <c r="K111" s="154" t="str">
        <f>IF($E111="","",SUMIFS(Deviation_Detail!$I$24:$I$500,Deviation_Detail!$B$24:$B$500,$B111,Deviation_Detail!$C$24:$C$500,$C111,Deviation_Detail!$D$24:$D$500,$D111,Deviation_Detail!$J$24:$J$500,"Process Problem"))</f>
        <v/>
      </c>
      <c r="L111" s="154" t="str">
        <f>IF($E111="","",SUMIFS(Deviation_Detail!$I$24:$I$500,Deviation_Detail!$B$24:$B$500,$B111,Deviation_Detail!$C$24:$C$500,$C111,Deviation_Detail!$D$24:$D$500,$D111,Deviation_Detail!$J$24:$J$500,"Other Known Cause"))</f>
        <v/>
      </c>
      <c r="M111" s="154" t="str">
        <f>IF($E111="","",SUMIFS(Deviation_Detail!$I$24:$I$500,Deviation_Detail!$B$24:$B$500,$B111,Deviation_Detail!$C$24:$C$500,$C111,Deviation_Detail!$D$24:$D$500,$D111,Deviation_Detail!$J$24:$J$500,"Other Unknown Cause"))</f>
        <v/>
      </c>
    </row>
    <row r="112" spans="2:13" x14ac:dyDescent="0.35">
      <c r="B112" s="126" t="str">
        <f>IF(Lists!P90="","",Lists!P90)</f>
        <v/>
      </c>
      <c r="C112" s="127" t="str">
        <f>IF(Lists!Q90="","",Lists!Q90)</f>
        <v/>
      </c>
      <c r="D112" s="127" t="str">
        <f>IF(Lists!R90="","",Lists!R90)</f>
        <v/>
      </c>
      <c r="E112" s="121"/>
      <c r="F112" s="126" t="str">
        <f>+IF($E112="","",COUNTIFS(Deviation_Detail!$B$24:$B$500,$B112,Deviation_Detail!$C$24:$C$500,$C112,Deviation_Detail!$D$24:$D$500,$D112))</f>
        <v/>
      </c>
      <c r="G112" s="154" t="str">
        <f>IF($E112="","",SUMIFS(Deviation_Detail!$I$24:$I$500,Deviation_Detail!$B$24:$B$500,$B112,Deviation_Detail!$C$24:$C$500,$C112,Deviation_Detail!$D$24:$D$500,$D112))</f>
        <v/>
      </c>
      <c r="H112" s="155" t="str">
        <f t="shared" si="1"/>
        <v/>
      </c>
      <c r="I112" s="154" t="str">
        <f>IF($E112="","",SUMIFS(Deviation_Detail!$I$24:$I$500,Deviation_Detail!$B$24:$B$500,$B112,Deviation_Detail!$C$24:$C$500,$C112,Deviation_Detail!$D$24:$D$500,$D112,Deviation_Detail!$J$24:$J$500,"Startup/Shutdown"))</f>
        <v/>
      </c>
      <c r="J112" s="154" t="str">
        <f>IF($E112="","",SUMIFS(Deviation_Detail!$I$24:$I$500,Deviation_Detail!$B$24:$B$500,$B112,Deviation_Detail!$C$24:$C$500,$C112,Deviation_Detail!$D$24:$D$500,$D112,Deviation_Detail!$J$24:$J$500,"Control Equipment Problem"))</f>
        <v/>
      </c>
      <c r="K112" s="154" t="str">
        <f>IF($E112="","",SUMIFS(Deviation_Detail!$I$24:$I$500,Deviation_Detail!$B$24:$B$500,$B112,Deviation_Detail!$C$24:$C$500,$C112,Deviation_Detail!$D$24:$D$500,$D112,Deviation_Detail!$J$24:$J$500,"Process Problem"))</f>
        <v/>
      </c>
      <c r="L112" s="154" t="str">
        <f>IF($E112="","",SUMIFS(Deviation_Detail!$I$24:$I$500,Deviation_Detail!$B$24:$B$500,$B112,Deviation_Detail!$C$24:$C$500,$C112,Deviation_Detail!$D$24:$D$500,$D112,Deviation_Detail!$J$24:$J$500,"Other Known Cause"))</f>
        <v/>
      </c>
      <c r="M112" s="154" t="str">
        <f>IF($E112="","",SUMIFS(Deviation_Detail!$I$24:$I$500,Deviation_Detail!$B$24:$B$500,$B112,Deviation_Detail!$C$24:$C$500,$C112,Deviation_Detail!$D$24:$D$500,$D112,Deviation_Detail!$J$24:$J$500,"Other Unknown Cause"))</f>
        <v/>
      </c>
    </row>
    <row r="113" spans="2:13" x14ac:dyDescent="0.35">
      <c r="B113" s="126" t="str">
        <f>IF(Lists!P91="","",Lists!P91)</f>
        <v/>
      </c>
      <c r="C113" s="127" t="str">
        <f>IF(Lists!Q91="","",Lists!Q91)</f>
        <v/>
      </c>
      <c r="D113" s="127" t="str">
        <f>IF(Lists!R91="","",Lists!R91)</f>
        <v/>
      </c>
      <c r="E113" s="121"/>
      <c r="F113" s="126" t="str">
        <f>+IF($E113="","",COUNTIFS(Deviation_Detail!$B$24:$B$500,$B113,Deviation_Detail!$C$24:$C$500,$C113,Deviation_Detail!$D$24:$D$500,$D113))</f>
        <v/>
      </c>
      <c r="G113" s="154" t="str">
        <f>IF($E113="","",SUMIFS(Deviation_Detail!$I$24:$I$500,Deviation_Detail!$B$24:$B$500,$B113,Deviation_Detail!$C$24:$C$500,$C113,Deviation_Detail!$D$24:$D$500,$D113))</f>
        <v/>
      </c>
      <c r="H113" s="155" t="str">
        <f t="shared" si="1"/>
        <v/>
      </c>
      <c r="I113" s="154" t="str">
        <f>IF($E113="","",SUMIFS(Deviation_Detail!$I$24:$I$500,Deviation_Detail!$B$24:$B$500,$B113,Deviation_Detail!$C$24:$C$500,$C113,Deviation_Detail!$D$24:$D$500,$D113,Deviation_Detail!$J$24:$J$500,"Startup/Shutdown"))</f>
        <v/>
      </c>
      <c r="J113" s="154" t="str">
        <f>IF($E113="","",SUMIFS(Deviation_Detail!$I$24:$I$500,Deviation_Detail!$B$24:$B$500,$B113,Deviation_Detail!$C$24:$C$500,$C113,Deviation_Detail!$D$24:$D$500,$D113,Deviation_Detail!$J$24:$J$500,"Control Equipment Problem"))</f>
        <v/>
      </c>
      <c r="K113" s="154" t="str">
        <f>IF($E113="","",SUMIFS(Deviation_Detail!$I$24:$I$500,Deviation_Detail!$B$24:$B$500,$B113,Deviation_Detail!$C$24:$C$500,$C113,Deviation_Detail!$D$24:$D$500,$D113,Deviation_Detail!$J$24:$J$500,"Process Problem"))</f>
        <v/>
      </c>
      <c r="L113" s="154" t="str">
        <f>IF($E113="","",SUMIFS(Deviation_Detail!$I$24:$I$500,Deviation_Detail!$B$24:$B$500,$B113,Deviation_Detail!$C$24:$C$500,$C113,Deviation_Detail!$D$24:$D$500,$D113,Deviation_Detail!$J$24:$J$500,"Other Known Cause"))</f>
        <v/>
      </c>
      <c r="M113" s="154" t="str">
        <f>IF($E113="","",SUMIFS(Deviation_Detail!$I$24:$I$500,Deviation_Detail!$B$24:$B$500,$B113,Deviation_Detail!$C$24:$C$500,$C113,Deviation_Detail!$D$24:$D$500,$D113,Deviation_Detail!$J$24:$J$500,"Other Unknown Cause"))</f>
        <v/>
      </c>
    </row>
    <row r="114" spans="2:13" x14ac:dyDescent="0.35">
      <c r="B114" s="126" t="str">
        <f>IF(Lists!P92="","",Lists!P92)</f>
        <v/>
      </c>
      <c r="C114" s="127" t="str">
        <f>IF(Lists!Q92="","",Lists!Q92)</f>
        <v/>
      </c>
      <c r="D114" s="127" t="str">
        <f>IF(Lists!R92="","",Lists!R92)</f>
        <v/>
      </c>
      <c r="E114" s="121"/>
      <c r="F114" s="126" t="str">
        <f>+IF($E114="","",COUNTIFS(Deviation_Detail!$B$24:$B$500,$B114,Deviation_Detail!$C$24:$C$500,$C114,Deviation_Detail!$D$24:$D$500,$D114))</f>
        <v/>
      </c>
      <c r="G114" s="154" t="str">
        <f>IF($E114="","",SUMIFS(Deviation_Detail!$I$24:$I$500,Deviation_Detail!$B$24:$B$500,$B114,Deviation_Detail!$C$24:$C$500,$C114,Deviation_Detail!$D$24:$D$500,$D114))</f>
        <v/>
      </c>
      <c r="H114" s="155" t="str">
        <f t="shared" si="1"/>
        <v/>
      </c>
      <c r="I114" s="154" t="str">
        <f>IF($E114="","",SUMIFS(Deviation_Detail!$I$24:$I$500,Deviation_Detail!$B$24:$B$500,$B114,Deviation_Detail!$C$24:$C$500,$C114,Deviation_Detail!$D$24:$D$500,$D114,Deviation_Detail!$J$24:$J$500,"Startup/Shutdown"))</f>
        <v/>
      </c>
      <c r="J114" s="154" t="str">
        <f>IF($E114="","",SUMIFS(Deviation_Detail!$I$24:$I$500,Deviation_Detail!$B$24:$B$500,$B114,Deviation_Detail!$C$24:$C$500,$C114,Deviation_Detail!$D$24:$D$500,$D114,Deviation_Detail!$J$24:$J$500,"Control Equipment Problem"))</f>
        <v/>
      </c>
      <c r="K114" s="154" t="str">
        <f>IF($E114="","",SUMIFS(Deviation_Detail!$I$24:$I$500,Deviation_Detail!$B$24:$B$500,$B114,Deviation_Detail!$C$24:$C$500,$C114,Deviation_Detail!$D$24:$D$500,$D114,Deviation_Detail!$J$24:$J$500,"Process Problem"))</f>
        <v/>
      </c>
      <c r="L114" s="154" t="str">
        <f>IF($E114="","",SUMIFS(Deviation_Detail!$I$24:$I$500,Deviation_Detail!$B$24:$B$500,$B114,Deviation_Detail!$C$24:$C$500,$C114,Deviation_Detail!$D$24:$D$500,$D114,Deviation_Detail!$J$24:$J$500,"Other Known Cause"))</f>
        <v/>
      </c>
      <c r="M114" s="154" t="str">
        <f>IF($E114="","",SUMIFS(Deviation_Detail!$I$24:$I$500,Deviation_Detail!$B$24:$B$500,$B114,Deviation_Detail!$C$24:$C$500,$C114,Deviation_Detail!$D$24:$D$500,$D114,Deviation_Detail!$J$24:$J$500,"Other Unknown Cause"))</f>
        <v/>
      </c>
    </row>
    <row r="115" spans="2:13" x14ac:dyDescent="0.35">
      <c r="B115" s="126" t="str">
        <f>IF(Lists!P93="","",Lists!P93)</f>
        <v/>
      </c>
      <c r="C115" s="127" t="str">
        <f>IF(Lists!Q93="","",Lists!Q93)</f>
        <v/>
      </c>
      <c r="D115" s="127" t="str">
        <f>IF(Lists!R93="","",Lists!R93)</f>
        <v/>
      </c>
      <c r="E115" s="121"/>
      <c r="F115" s="126" t="str">
        <f>+IF($E115="","",COUNTIFS(Deviation_Detail!$B$24:$B$500,$B115,Deviation_Detail!$C$24:$C$500,$C115,Deviation_Detail!$D$24:$D$500,$D115))</f>
        <v/>
      </c>
      <c r="G115" s="154" t="str">
        <f>IF($E115="","",SUMIFS(Deviation_Detail!$I$24:$I$500,Deviation_Detail!$B$24:$B$500,$B115,Deviation_Detail!$C$24:$C$500,$C115,Deviation_Detail!$D$24:$D$500,$D115))</f>
        <v/>
      </c>
      <c r="H115" s="155" t="str">
        <f t="shared" si="1"/>
        <v/>
      </c>
      <c r="I115" s="154" t="str">
        <f>IF($E115="","",SUMIFS(Deviation_Detail!$I$24:$I$500,Deviation_Detail!$B$24:$B$500,$B115,Deviation_Detail!$C$24:$C$500,$C115,Deviation_Detail!$D$24:$D$500,$D115,Deviation_Detail!$J$24:$J$500,"Startup/Shutdown"))</f>
        <v/>
      </c>
      <c r="J115" s="154" t="str">
        <f>IF($E115="","",SUMIFS(Deviation_Detail!$I$24:$I$500,Deviation_Detail!$B$24:$B$500,$B115,Deviation_Detail!$C$24:$C$500,$C115,Deviation_Detail!$D$24:$D$500,$D115,Deviation_Detail!$J$24:$J$500,"Control Equipment Problem"))</f>
        <v/>
      </c>
      <c r="K115" s="154" t="str">
        <f>IF($E115="","",SUMIFS(Deviation_Detail!$I$24:$I$500,Deviation_Detail!$B$24:$B$500,$B115,Deviation_Detail!$C$24:$C$500,$C115,Deviation_Detail!$D$24:$D$500,$D115,Deviation_Detail!$J$24:$J$500,"Process Problem"))</f>
        <v/>
      </c>
      <c r="L115" s="154" t="str">
        <f>IF($E115="","",SUMIFS(Deviation_Detail!$I$24:$I$500,Deviation_Detail!$B$24:$B$500,$B115,Deviation_Detail!$C$24:$C$500,$C115,Deviation_Detail!$D$24:$D$500,$D115,Deviation_Detail!$J$24:$J$500,"Other Known Cause"))</f>
        <v/>
      </c>
      <c r="M115" s="154" t="str">
        <f>IF($E115="","",SUMIFS(Deviation_Detail!$I$24:$I$500,Deviation_Detail!$B$24:$B$500,$B115,Deviation_Detail!$C$24:$C$500,$C115,Deviation_Detail!$D$24:$D$500,$D115,Deviation_Detail!$J$24:$J$500,"Other Unknown Cause"))</f>
        <v/>
      </c>
    </row>
    <row r="116" spans="2:13" x14ac:dyDescent="0.35">
      <c r="B116" s="126" t="str">
        <f>IF(Lists!P94="","",Lists!P94)</f>
        <v/>
      </c>
      <c r="C116" s="127" t="str">
        <f>IF(Lists!Q94="","",Lists!Q94)</f>
        <v/>
      </c>
      <c r="D116" s="127" t="str">
        <f>IF(Lists!R94="","",Lists!R94)</f>
        <v/>
      </c>
      <c r="E116" s="121"/>
      <c r="F116" s="126" t="str">
        <f>+IF($E116="","",COUNTIFS(Deviation_Detail!$B$24:$B$500,$B116,Deviation_Detail!$C$24:$C$500,$C116,Deviation_Detail!$D$24:$D$500,$D116))</f>
        <v/>
      </c>
      <c r="G116" s="154" t="str">
        <f>IF($E116="","",SUMIFS(Deviation_Detail!$I$24:$I$500,Deviation_Detail!$B$24:$B$500,$B116,Deviation_Detail!$C$24:$C$500,$C116,Deviation_Detail!$D$24:$D$500,$D116))</f>
        <v/>
      </c>
      <c r="H116" s="155" t="str">
        <f t="shared" si="1"/>
        <v/>
      </c>
      <c r="I116" s="154" t="str">
        <f>IF($E116="","",SUMIFS(Deviation_Detail!$I$24:$I$500,Deviation_Detail!$B$24:$B$500,$B116,Deviation_Detail!$C$24:$C$500,$C116,Deviation_Detail!$D$24:$D$500,$D116,Deviation_Detail!$J$24:$J$500,"Startup/Shutdown"))</f>
        <v/>
      </c>
      <c r="J116" s="154" t="str">
        <f>IF($E116="","",SUMIFS(Deviation_Detail!$I$24:$I$500,Deviation_Detail!$B$24:$B$500,$B116,Deviation_Detail!$C$24:$C$500,$C116,Deviation_Detail!$D$24:$D$500,$D116,Deviation_Detail!$J$24:$J$500,"Control Equipment Problem"))</f>
        <v/>
      </c>
      <c r="K116" s="154" t="str">
        <f>IF($E116="","",SUMIFS(Deviation_Detail!$I$24:$I$500,Deviation_Detail!$B$24:$B$500,$B116,Deviation_Detail!$C$24:$C$500,$C116,Deviation_Detail!$D$24:$D$500,$D116,Deviation_Detail!$J$24:$J$500,"Process Problem"))</f>
        <v/>
      </c>
      <c r="L116" s="154" t="str">
        <f>IF($E116="","",SUMIFS(Deviation_Detail!$I$24:$I$500,Deviation_Detail!$B$24:$B$500,$B116,Deviation_Detail!$C$24:$C$500,$C116,Deviation_Detail!$D$24:$D$500,$D116,Deviation_Detail!$J$24:$J$500,"Other Known Cause"))</f>
        <v/>
      </c>
      <c r="M116" s="154" t="str">
        <f>IF($E116="","",SUMIFS(Deviation_Detail!$I$24:$I$500,Deviation_Detail!$B$24:$B$500,$B116,Deviation_Detail!$C$24:$C$500,$C116,Deviation_Detail!$D$24:$D$500,$D116,Deviation_Detail!$J$24:$J$500,"Other Unknown Cause"))</f>
        <v/>
      </c>
    </row>
    <row r="117" spans="2:13" x14ac:dyDescent="0.35">
      <c r="B117" s="126" t="str">
        <f>IF(Lists!P95="","",Lists!P95)</f>
        <v/>
      </c>
      <c r="C117" s="127" t="str">
        <f>IF(Lists!Q95="","",Lists!Q95)</f>
        <v/>
      </c>
      <c r="D117" s="127" t="str">
        <f>IF(Lists!R95="","",Lists!R95)</f>
        <v/>
      </c>
      <c r="E117" s="121"/>
      <c r="F117" s="126" t="str">
        <f>+IF($E117="","",COUNTIFS(Deviation_Detail!$B$24:$B$500,$B117,Deviation_Detail!$C$24:$C$500,$C117,Deviation_Detail!$D$24:$D$500,$D117))</f>
        <v/>
      </c>
      <c r="G117" s="154" t="str">
        <f>IF($E117="","",SUMIFS(Deviation_Detail!$I$24:$I$500,Deviation_Detail!$B$24:$B$500,$B117,Deviation_Detail!$C$24:$C$500,$C117,Deviation_Detail!$D$24:$D$500,$D117))</f>
        <v/>
      </c>
      <c r="H117" s="155" t="str">
        <f t="shared" si="1"/>
        <v/>
      </c>
      <c r="I117" s="154" t="str">
        <f>IF($E117="","",SUMIFS(Deviation_Detail!$I$24:$I$500,Deviation_Detail!$B$24:$B$500,$B117,Deviation_Detail!$C$24:$C$500,$C117,Deviation_Detail!$D$24:$D$500,$D117,Deviation_Detail!$J$24:$J$500,"Startup/Shutdown"))</f>
        <v/>
      </c>
      <c r="J117" s="154" t="str">
        <f>IF($E117="","",SUMIFS(Deviation_Detail!$I$24:$I$500,Deviation_Detail!$B$24:$B$500,$B117,Deviation_Detail!$C$24:$C$500,$C117,Deviation_Detail!$D$24:$D$500,$D117,Deviation_Detail!$J$24:$J$500,"Control Equipment Problem"))</f>
        <v/>
      </c>
      <c r="K117" s="154" t="str">
        <f>IF($E117="","",SUMIFS(Deviation_Detail!$I$24:$I$500,Deviation_Detail!$B$24:$B$500,$B117,Deviation_Detail!$C$24:$C$500,$C117,Deviation_Detail!$D$24:$D$500,$D117,Deviation_Detail!$J$24:$J$500,"Process Problem"))</f>
        <v/>
      </c>
      <c r="L117" s="154" t="str">
        <f>IF($E117="","",SUMIFS(Deviation_Detail!$I$24:$I$500,Deviation_Detail!$B$24:$B$500,$B117,Deviation_Detail!$C$24:$C$500,$C117,Deviation_Detail!$D$24:$D$500,$D117,Deviation_Detail!$J$24:$J$500,"Other Known Cause"))</f>
        <v/>
      </c>
      <c r="M117" s="154" t="str">
        <f>IF($E117="","",SUMIFS(Deviation_Detail!$I$24:$I$500,Deviation_Detail!$B$24:$B$500,$B117,Deviation_Detail!$C$24:$C$500,$C117,Deviation_Detail!$D$24:$D$500,$D117,Deviation_Detail!$J$24:$J$500,"Other Unknown Cause"))</f>
        <v/>
      </c>
    </row>
    <row r="118" spans="2:13" x14ac:dyDescent="0.35">
      <c r="B118" s="126" t="str">
        <f>IF(Lists!P96="","",Lists!P96)</f>
        <v/>
      </c>
      <c r="C118" s="127" t="str">
        <f>IF(Lists!Q96="","",Lists!Q96)</f>
        <v/>
      </c>
      <c r="D118" s="127" t="str">
        <f>IF(Lists!R96="","",Lists!R96)</f>
        <v/>
      </c>
      <c r="E118" s="121"/>
      <c r="F118" s="126" t="str">
        <f>+IF($E118="","",COUNTIFS(Deviation_Detail!$B$24:$B$500,$B118,Deviation_Detail!$C$24:$C$500,$C118,Deviation_Detail!$D$24:$D$500,$D118))</f>
        <v/>
      </c>
      <c r="G118" s="154" t="str">
        <f>IF($E118="","",SUMIFS(Deviation_Detail!$I$24:$I$500,Deviation_Detail!$B$24:$B$500,$B118,Deviation_Detail!$C$24:$C$500,$C118,Deviation_Detail!$D$24:$D$500,$D118))</f>
        <v/>
      </c>
      <c r="H118" s="155" t="str">
        <f t="shared" si="1"/>
        <v/>
      </c>
      <c r="I118" s="154" t="str">
        <f>IF($E118="","",SUMIFS(Deviation_Detail!$I$24:$I$500,Deviation_Detail!$B$24:$B$500,$B118,Deviation_Detail!$C$24:$C$500,$C118,Deviation_Detail!$D$24:$D$500,$D118,Deviation_Detail!$J$24:$J$500,"Startup/Shutdown"))</f>
        <v/>
      </c>
      <c r="J118" s="154" t="str">
        <f>IF($E118="","",SUMIFS(Deviation_Detail!$I$24:$I$500,Deviation_Detail!$B$24:$B$500,$B118,Deviation_Detail!$C$24:$C$500,$C118,Deviation_Detail!$D$24:$D$500,$D118,Deviation_Detail!$J$24:$J$500,"Control Equipment Problem"))</f>
        <v/>
      </c>
      <c r="K118" s="154" t="str">
        <f>IF($E118="","",SUMIFS(Deviation_Detail!$I$24:$I$500,Deviation_Detail!$B$24:$B$500,$B118,Deviation_Detail!$C$24:$C$500,$C118,Deviation_Detail!$D$24:$D$500,$D118,Deviation_Detail!$J$24:$J$500,"Process Problem"))</f>
        <v/>
      </c>
      <c r="L118" s="154" t="str">
        <f>IF($E118="","",SUMIFS(Deviation_Detail!$I$24:$I$500,Deviation_Detail!$B$24:$B$500,$B118,Deviation_Detail!$C$24:$C$500,$C118,Deviation_Detail!$D$24:$D$500,$D118,Deviation_Detail!$J$24:$J$500,"Other Known Cause"))</f>
        <v/>
      </c>
      <c r="M118" s="154" t="str">
        <f>IF($E118="","",SUMIFS(Deviation_Detail!$I$24:$I$500,Deviation_Detail!$B$24:$B$500,$B118,Deviation_Detail!$C$24:$C$500,$C118,Deviation_Detail!$D$24:$D$500,$D118,Deviation_Detail!$J$24:$J$500,"Other Unknown Cause"))</f>
        <v/>
      </c>
    </row>
    <row r="119" spans="2:13" x14ac:dyDescent="0.35">
      <c r="B119" s="126" t="str">
        <f>IF(Lists!P97="","",Lists!P97)</f>
        <v/>
      </c>
      <c r="C119" s="127" t="str">
        <f>IF(Lists!Q97="","",Lists!Q97)</f>
        <v/>
      </c>
      <c r="D119" s="127" t="str">
        <f>IF(Lists!R97="","",Lists!R97)</f>
        <v/>
      </c>
      <c r="E119" s="121"/>
      <c r="F119" s="126" t="str">
        <f>+IF($E119="","",COUNTIFS(Deviation_Detail!$B$24:$B$500,$B119,Deviation_Detail!$C$24:$C$500,$C119,Deviation_Detail!$D$24:$D$500,$D119))</f>
        <v/>
      </c>
      <c r="G119" s="154" t="str">
        <f>IF($E119="","",SUMIFS(Deviation_Detail!$I$24:$I$500,Deviation_Detail!$B$24:$B$500,$B119,Deviation_Detail!$C$24:$C$500,$C119,Deviation_Detail!$D$24:$D$500,$D119))</f>
        <v/>
      </c>
      <c r="H119" s="155" t="str">
        <f t="shared" si="1"/>
        <v/>
      </c>
      <c r="I119" s="154" t="str">
        <f>IF($E119="","",SUMIFS(Deviation_Detail!$I$24:$I$500,Deviation_Detail!$B$24:$B$500,$B119,Deviation_Detail!$C$24:$C$500,$C119,Deviation_Detail!$D$24:$D$500,$D119,Deviation_Detail!$J$24:$J$500,"Startup/Shutdown"))</f>
        <v/>
      </c>
      <c r="J119" s="154" t="str">
        <f>IF($E119="","",SUMIFS(Deviation_Detail!$I$24:$I$500,Deviation_Detail!$B$24:$B$500,$B119,Deviation_Detail!$C$24:$C$500,$C119,Deviation_Detail!$D$24:$D$500,$D119,Deviation_Detail!$J$24:$J$500,"Control Equipment Problem"))</f>
        <v/>
      </c>
      <c r="K119" s="154" t="str">
        <f>IF($E119="","",SUMIFS(Deviation_Detail!$I$24:$I$500,Deviation_Detail!$B$24:$B$500,$B119,Deviation_Detail!$C$24:$C$500,$C119,Deviation_Detail!$D$24:$D$500,$D119,Deviation_Detail!$J$24:$J$500,"Process Problem"))</f>
        <v/>
      </c>
      <c r="L119" s="154" t="str">
        <f>IF($E119="","",SUMIFS(Deviation_Detail!$I$24:$I$500,Deviation_Detail!$B$24:$B$500,$B119,Deviation_Detail!$C$24:$C$500,$C119,Deviation_Detail!$D$24:$D$500,$D119,Deviation_Detail!$J$24:$J$500,"Other Known Cause"))</f>
        <v/>
      </c>
      <c r="M119" s="154" t="str">
        <f>IF($E119="","",SUMIFS(Deviation_Detail!$I$24:$I$500,Deviation_Detail!$B$24:$B$500,$B119,Deviation_Detail!$C$24:$C$500,$C119,Deviation_Detail!$D$24:$D$500,$D119,Deviation_Detail!$J$24:$J$500,"Other Unknown Cause"))</f>
        <v/>
      </c>
    </row>
    <row r="120" spans="2:13" x14ac:dyDescent="0.35">
      <c r="B120" s="126" t="str">
        <f>IF(Lists!P98="","",Lists!P98)</f>
        <v/>
      </c>
      <c r="C120" s="127" t="str">
        <f>IF(Lists!Q98="","",Lists!Q98)</f>
        <v/>
      </c>
      <c r="D120" s="127" t="str">
        <f>IF(Lists!R98="","",Lists!R98)</f>
        <v/>
      </c>
      <c r="E120" s="121"/>
      <c r="F120" s="126" t="str">
        <f>+IF($E120="","",COUNTIFS(Deviation_Detail!$B$24:$B$500,$B120,Deviation_Detail!$C$24:$C$500,$C120,Deviation_Detail!$D$24:$D$500,$D120))</f>
        <v/>
      </c>
      <c r="G120" s="154" t="str">
        <f>IF($E120="","",SUMIFS(Deviation_Detail!$I$24:$I$500,Deviation_Detail!$B$24:$B$500,$B120,Deviation_Detail!$C$24:$C$500,$C120,Deviation_Detail!$D$24:$D$500,$D120))</f>
        <v/>
      </c>
      <c r="H120" s="155" t="str">
        <f t="shared" si="1"/>
        <v/>
      </c>
      <c r="I120" s="154" t="str">
        <f>IF($E120="","",SUMIFS(Deviation_Detail!$I$24:$I$500,Deviation_Detail!$B$24:$B$500,$B120,Deviation_Detail!$C$24:$C$500,$C120,Deviation_Detail!$D$24:$D$500,$D120,Deviation_Detail!$J$24:$J$500,"Startup/Shutdown"))</f>
        <v/>
      </c>
      <c r="J120" s="154" t="str">
        <f>IF($E120="","",SUMIFS(Deviation_Detail!$I$24:$I$500,Deviation_Detail!$B$24:$B$500,$B120,Deviation_Detail!$C$24:$C$500,$C120,Deviation_Detail!$D$24:$D$500,$D120,Deviation_Detail!$J$24:$J$500,"Control Equipment Problem"))</f>
        <v/>
      </c>
      <c r="K120" s="154" t="str">
        <f>IF($E120="","",SUMIFS(Deviation_Detail!$I$24:$I$500,Deviation_Detail!$B$24:$B$500,$B120,Deviation_Detail!$C$24:$C$500,$C120,Deviation_Detail!$D$24:$D$500,$D120,Deviation_Detail!$J$24:$J$500,"Process Problem"))</f>
        <v/>
      </c>
      <c r="L120" s="154" t="str">
        <f>IF($E120="","",SUMIFS(Deviation_Detail!$I$24:$I$500,Deviation_Detail!$B$24:$B$500,$B120,Deviation_Detail!$C$24:$C$500,$C120,Deviation_Detail!$D$24:$D$500,$D120,Deviation_Detail!$J$24:$J$500,"Other Known Cause"))</f>
        <v/>
      </c>
      <c r="M120" s="154" t="str">
        <f>IF($E120="","",SUMIFS(Deviation_Detail!$I$24:$I$500,Deviation_Detail!$B$24:$B$500,$B120,Deviation_Detail!$C$24:$C$500,$C120,Deviation_Detail!$D$24:$D$500,$D120,Deviation_Detail!$J$24:$J$500,"Other Unknown Cause"))</f>
        <v/>
      </c>
    </row>
    <row r="121" spans="2:13" x14ac:dyDescent="0.35">
      <c r="B121" s="126" t="str">
        <f>IF(Lists!P99="","",Lists!P99)</f>
        <v/>
      </c>
      <c r="C121" s="127" t="str">
        <f>IF(Lists!Q99="","",Lists!Q99)</f>
        <v/>
      </c>
      <c r="D121" s="127" t="str">
        <f>IF(Lists!R99="","",Lists!R99)</f>
        <v/>
      </c>
      <c r="E121" s="121"/>
      <c r="F121" s="126" t="str">
        <f>+IF($E121="","",COUNTIFS(Deviation_Detail!$B$24:$B$500,$B121,Deviation_Detail!$C$24:$C$500,$C121,Deviation_Detail!$D$24:$D$500,$D121))</f>
        <v/>
      </c>
      <c r="G121" s="154" t="str">
        <f>IF($E121="","",SUMIFS(Deviation_Detail!$I$24:$I$500,Deviation_Detail!$B$24:$B$500,$B121,Deviation_Detail!$C$24:$C$500,$C121,Deviation_Detail!$D$24:$D$500,$D121))</f>
        <v/>
      </c>
      <c r="H121" s="155" t="str">
        <f t="shared" si="1"/>
        <v/>
      </c>
      <c r="I121" s="154" t="str">
        <f>IF($E121="","",SUMIFS(Deviation_Detail!$I$24:$I$500,Deviation_Detail!$B$24:$B$500,$B121,Deviation_Detail!$C$24:$C$500,$C121,Deviation_Detail!$D$24:$D$500,$D121,Deviation_Detail!$J$24:$J$500,"Startup/Shutdown"))</f>
        <v/>
      </c>
      <c r="J121" s="154" t="str">
        <f>IF($E121="","",SUMIFS(Deviation_Detail!$I$24:$I$500,Deviation_Detail!$B$24:$B$500,$B121,Deviation_Detail!$C$24:$C$500,$C121,Deviation_Detail!$D$24:$D$500,$D121,Deviation_Detail!$J$24:$J$500,"Control Equipment Problem"))</f>
        <v/>
      </c>
      <c r="K121" s="154" t="str">
        <f>IF($E121="","",SUMIFS(Deviation_Detail!$I$24:$I$500,Deviation_Detail!$B$24:$B$500,$B121,Deviation_Detail!$C$24:$C$500,$C121,Deviation_Detail!$D$24:$D$500,$D121,Deviation_Detail!$J$24:$J$500,"Process Problem"))</f>
        <v/>
      </c>
      <c r="L121" s="154" t="str">
        <f>IF($E121="","",SUMIFS(Deviation_Detail!$I$24:$I$500,Deviation_Detail!$B$24:$B$500,$B121,Deviation_Detail!$C$24:$C$500,$C121,Deviation_Detail!$D$24:$D$500,$D121,Deviation_Detail!$J$24:$J$500,"Other Known Cause"))</f>
        <v/>
      </c>
      <c r="M121" s="154" t="str">
        <f>IF($E121="","",SUMIFS(Deviation_Detail!$I$24:$I$500,Deviation_Detail!$B$24:$B$500,$B121,Deviation_Detail!$C$24:$C$500,$C121,Deviation_Detail!$D$24:$D$500,$D121,Deviation_Detail!$J$24:$J$500,"Other Unknown Cause"))</f>
        <v/>
      </c>
    </row>
    <row r="122" spans="2:13" x14ac:dyDescent="0.35">
      <c r="B122" s="126" t="str">
        <f>IF(Lists!P100="","",Lists!P100)</f>
        <v/>
      </c>
      <c r="C122" s="127" t="str">
        <f>IF(Lists!Q100="","",Lists!Q100)</f>
        <v/>
      </c>
      <c r="D122" s="127" t="str">
        <f>IF(Lists!R100="","",Lists!R100)</f>
        <v/>
      </c>
      <c r="E122" s="121"/>
      <c r="F122" s="126" t="str">
        <f>+IF($E122="","",COUNTIFS(Deviation_Detail!$B$24:$B$500,$B122,Deviation_Detail!$C$24:$C$500,$C122,Deviation_Detail!$D$24:$D$500,$D122))</f>
        <v/>
      </c>
      <c r="G122" s="154" t="str">
        <f>IF($E122="","",SUMIFS(Deviation_Detail!$I$24:$I$500,Deviation_Detail!$B$24:$B$500,$B122,Deviation_Detail!$C$24:$C$500,$C122,Deviation_Detail!$D$24:$D$500,$D122))</f>
        <v/>
      </c>
      <c r="H122" s="155" t="str">
        <f t="shared" si="1"/>
        <v/>
      </c>
      <c r="I122" s="154" t="str">
        <f>IF($E122="","",SUMIFS(Deviation_Detail!$I$24:$I$500,Deviation_Detail!$B$24:$B$500,$B122,Deviation_Detail!$C$24:$C$500,$C122,Deviation_Detail!$D$24:$D$500,$D122,Deviation_Detail!$J$24:$J$500,"Startup/Shutdown"))</f>
        <v/>
      </c>
      <c r="J122" s="154" t="str">
        <f>IF($E122="","",SUMIFS(Deviation_Detail!$I$24:$I$500,Deviation_Detail!$B$24:$B$500,$B122,Deviation_Detail!$C$24:$C$500,$C122,Deviation_Detail!$D$24:$D$500,$D122,Deviation_Detail!$J$24:$J$500,"Control Equipment Problem"))</f>
        <v/>
      </c>
      <c r="K122" s="154" t="str">
        <f>IF($E122="","",SUMIFS(Deviation_Detail!$I$24:$I$500,Deviation_Detail!$B$24:$B$500,$B122,Deviation_Detail!$C$24:$C$500,$C122,Deviation_Detail!$D$24:$D$500,$D122,Deviation_Detail!$J$24:$J$500,"Process Problem"))</f>
        <v/>
      </c>
      <c r="L122" s="154" t="str">
        <f>IF($E122="","",SUMIFS(Deviation_Detail!$I$24:$I$500,Deviation_Detail!$B$24:$B$500,$B122,Deviation_Detail!$C$24:$C$500,$C122,Deviation_Detail!$D$24:$D$500,$D122,Deviation_Detail!$J$24:$J$500,"Other Known Cause"))</f>
        <v/>
      </c>
      <c r="M122" s="154" t="str">
        <f>IF($E122="","",SUMIFS(Deviation_Detail!$I$24:$I$500,Deviation_Detail!$B$24:$B$500,$B122,Deviation_Detail!$C$24:$C$500,$C122,Deviation_Detail!$D$24:$D$500,$D122,Deviation_Detail!$J$24:$J$500,"Other Unknown Cause"))</f>
        <v/>
      </c>
    </row>
    <row r="123" spans="2:13" x14ac:dyDescent="0.35">
      <c r="B123" s="126" t="str">
        <f>IF(Lists!P101="","",Lists!P101)</f>
        <v/>
      </c>
      <c r="C123" s="127" t="str">
        <f>IF(Lists!Q101="","",Lists!Q101)</f>
        <v/>
      </c>
      <c r="D123" s="127" t="str">
        <f>IF(Lists!R101="","",Lists!R101)</f>
        <v/>
      </c>
      <c r="E123" s="121"/>
      <c r="F123" s="126" t="str">
        <f>+IF($E123="","",COUNTIFS(Deviation_Detail!$B$24:$B$500,$B123,Deviation_Detail!$C$24:$C$500,$C123,Deviation_Detail!$D$24:$D$500,$D123))</f>
        <v/>
      </c>
      <c r="G123" s="154" t="str">
        <f>IF($E123="","",SUMIFS(Deviation_Detail!$I$24:$I$500,Deviation_Detail!$B$24:$B$500,$B123,Deviation_Detail!$C$24:$C$500,$C123,Deviation_Detail!$D$24:$D$500,$D123))</f>
        <v/>
      </c>
      <c r="H123" s="155" t="str">
        <f t="shared" si="1"/>
        <v/>
      </c>
      <c r="I123" s="154" t="str">
        <f>IF($E123="","",SUMIFS(Deviation_Detail!$I$24:$I$500,Deviation_Detail!$B$24:$B$500,$B123,Deviation_Detail!$C$24:$C$500,$C123,Deviation_Detail!$D$24:$D$500,$D123,Deviation_Detail!$J$24:$J$500,"Startup/Shutdown"))</f>
        <v/>
      </c>
      <c r="J123" s="154" t="str">
        <f>IF($E123="","",SUMIFS(Deviation_Detail!$I$24:$I$500,Deviation_Detail!$B$24:$B$500,$B123,Deviation_Detail!$C$24:$C$500,$C123,Deviation_Detail!$D$24:$D$500,$D123,Deviation_Detail!$J$24:$J$500,"Control Equipment Problem"))</f>
        <v/>
      </c>
      <c r="K123" s="154" t="str">
        <f>IF($E123="","",SUMIFS(Deviation_Detail!$I$24:$I$500,Deviation_Detail!$B$24:$B$500,$B123,Deviation_Detail!$C$24:$C$500,$C123,Deviation_Detail!$D$24:$D$500,$D123,Deviation_Detail!$J$24:$J$500,"Process Problem"))</f>
        <v/>
      </c>
      <c r="L123" s="154" t="str">
        <f>IF($E123="","",SUMIFS(Deviation_Detail!$I$24:$I$500,Deviation_Detail!$B$24:$B$500,$B123,Deviation_Detail!$C$24:$C$500,$C123,Deviation_Detail!$D$24:$D$500,$D123,Deviation_Detail!$J$24:$J$500,"Other Known Cause"))</f>
        <v/>
      </c>
      <c r="M123" s="154" t="str">
        <f>IF($E123="","",SUMIFS(Deviation_Detail!$I$24:$I$500,Deviation_Detail!$B$24:$B$500,$B123,Deviation_Detail!$C$24:$C$500,$C123,Deviation_Detail!$D$24:$D$500,$D123,Deviation_Detail!$J$24:$J$500,"Other Unknown Cause"))</f>
        <v/>
      </c>
    </row>
    <row r="124" spans="2:13" x14ac:dyDescent="0.35">
      <c r="B124" s="126" t="str">
        <f>IF(Lists!P102="","",Lists!P102)</f>
        <v/>
      </c>
      <c r="C124" s="127" t="str">
        <f>IF(Lists!Q102="","",Lists!Q102)</f>
        <v/>
      </c>
      <c r="D124" s="127" t="str">
        <f>IF(Lists!R102="","",Lists!R102)</f>
        <v/>
      </c>
      <c r="E124" s="121"/>
      <c r="F124" s="126" t="str">
        <f>+IF($E124="","",COUNTIFS(Deviation_Detail!$B$24:$B$500,$B124,Deviation_Detail!$C$24:$C$500,$C124,Deviation_Detail!$D$24:$D$500,$D124))</f>
        <v/>
      </c>
      <c r="G124" s="154" t="str">
        <f>IF($E124="","",SUMIFS(Deviation_Detail!$I$24:$I$500,Deviation_Detail!$B$24:$B$500,$B124,Deviation_Detail!$C$24:$C$500,$C124,Deviation_Detail!$D$24:$D$500,$D124))</f>
        <v/>
      </c>
      <c r="H124" s="155" t="str">
        <f t="shared" si="1"/>
        <v/>
      </c>
      <c r="I124" s="154" t="str">
        <f>IF($E124="","",SUMIFS(Deviation_Detail!$I$24:$I$500,Deviation_Detail!$B$24:$B$500,$B124,Deviation_Detail!$C$24:$C$500,$C124,Deviation_Detail!$D$24:$D$500,$D124,Deviation_Detail!$J$24:$J$500,"Startup/Shutdown"))</f>
        <v/>
      </c>
      <c r="J124" s="154" t="str">
        <f>IF($E124="","",SUMIFS(Deviation_Detail!$I$24:$I$500,Deviation_Detail!$B$24:$B$500,$B124,Deviation_Detail!$C$24:$C$500,$C124,Deviation_Detail!$D$24:$D$500,$D124,Deviation_Detail!$J$24:$J$500,"Control Equipment Problem"))</f>
        <v/>
      </c>
      <c r="K124" s="154" t="str">
        <f>IF($E124="","",SUMIFS(Deviation_Detail!$I$24:$I$500,Deviation_Detail!$B$24:$B$500,$B124,Deviation_Detail!$C$24:$C$500,$C124,Deviation_Detail!$D$24:$D$500,$D124,Deviation_Detail!$J$24:$J$500,"Process Problem"))</f>
        <v/>
      </c>
      <c r="L124" s="154" t="str">
        <f>IF($E124="","",SUMIFS(Deviation_Detail!$I$24:$I$500,Deviation_Detail!$B$24:$B$500,$B124,Deviation_Detail!$C$24:$C$500,$C124,Deviation_Detail!$D$24:$D$500,$D124,Deviation_Detail!$J$24:$J$500,"Other Known Cause"))</f>
        <v/>
      </c>
      <c r="M124" s="154" t="str">
        <f>IF($E124="","",SUMIFS(Deviation_Detail!$I$24:$I$500,Deviation_Detail!$B$24:$B$500,$B124,Deviation_Detail!$C$24:$C$500,$C124,Deviation_Detail!$D$24:$D$500,$D124,Deviation_Detail!$J$24:$J$500,"Other Unknown Cause"))</f>
        <v/>
      </c>
    </row>
    <row r="125" spans="2:13" x14ac:dyDescent="0.35">
      <c r="B125" s="126" t="str">
        <f>IF(Lists!P103="","",Lists!P103)</f>
        <v/>
      </c>
      <c r="C125" s="127" t="str">
        <f>IF(Lists!Q103="","",Lists!Q103)</f>
        <v/>
      </c>
      <c r="D125" s="127" t="str">
        <f>IF(Lists!R103="","",Lists!R103)</f>
        <v/>
      </c>
      <c r="E125" s="121"/>
      <c r="F125" s="126" t="str">
        <f>+IF($E125="","",COUNTIFS(Deviation_Detail!$B$24:$B$500,$B125,Deviation_Detail!$C$24:$C$500,$C125,Deviation_Detail!$D$24:$D$500,$D125))</f>
        <v/>
      </c>
      <c r="G125" s="154" t="str">
        <f>IF($E125="","",SUMIFS(Deviation_Detail!$I$24:$I$500,Deviation_Detail!$B$24:$B$500,$B125,Deviation_Detail!$C$24:$C$500,$C125,Deviation_Detail!$D$24:$D$500,$D125))</f>
        <v/>
      </c>
      <c r="H125" s="155" t="str">
        <f t="shared" si="1"/>
        <v/>
      </c>
      <c r="I125" s="154" t="str">
        <f>IF($E125="","",SUMIFS(Deviation_Detail!$I$24:$I$500,Deviation_Detail!$B$24:$B$500,$B125,Deviation_Detail!$C$24:$C$500,$C125,Deviation_Detail!$D$24:$D$500,$D125,Deviation_Detail!$J$24:$J$500,"Startup/Shutdown"))</f>
        <v/>
      </c>
      <c r="J125" s="154" t="str">
        <f>IF($E125="","",SUMIFS(Deviation_Detail!$I$24:$I$500,Deviation_Detail!$B$24:$B$500,$B125,Deviation_Detail!$C$24:$C$500,$C125,Deviation_Detail!$D$24:$D$500,$D125,Deviation_Detail!$J$24:$J$500,"Control Equipment Problem"))</f>
        <v/>
      </c>
      <c r="K125" s="154" t="str">
        <f>IF($E125="","",SUMIFS(Deviation_Detail!$I$24:$I$500,Deviation_Detail!$B$24:$B$500,$B125,Deviation_Detail!$C$24:$C$500,$C125,Deviation_Detail!$D$24:$D$500,$D125,Deviation_Detail!$J$24:$J$500,"Process Problem"))</f>
        <v/>
      </c>
      <c r="L125" s="154" t="str">
        <f>IF($E125="","",SUMIFS(Deviation_Detail!$I$24:$I$500,Deviation_Detail!$B$24:$B$500,$B125,Deviation_Detail!$C$24:$C$500,$C125,Deviation_Detail!$D$24:$D$500,$D125,Deviation_Detail!$J$24:$J$500,"Other Known Cause"))</f>
        <v/>
      </c>
      <c r="M125" s="154" t="str">
        <f>IF($E125="","",SUMIFS(Deviation_Detail!$I$24:$I$500,Deviation_Detail!$B$24:$B$500,$B125,Deviation_Detail!$C$24:$C$500,$C125,Deviation_Detail!$D$24:$D$500,$D125,Deviation_Detail!$J$24:$J$500,"Other Unknown Cause"))</f>
        <v/>
      </c>
    </row>
    <row r="126" spans="2:13" x14ac:dyDescent="0.35">
      <c r="B126" s="126" t="str">
        <f>IF(Lists!P104="","",Lists!P104)</f>
        <v/>
      </c>
      <c r="C126" s="127" t="str">
        <f>IF(Lists!Q104="","",Lists!Q104)</f>
        <v/>
      </c>
      <c r="D126" s="127" t="str">
        <f>IF(Lists!R104="","",Lists!R104)</f>
        <v/>
      </c>
      <c r="E126" s="121"/>
      <c r="F126" s="126" t="str">
        <f>+IF($E126="","",COUNTIFS(Deviation_Detail!$B$24:$B$500,$B126,Deviation_Detail!$C$24:$C$500,$C126,Deviation_Detail!$D$24:$D$500,$D126))</f>
        <v/>
      </c>
      <c r="G126" s="154" t="str">
        <f>IF($E126="","",SUMIFS(Deviation_Detail!$I$24:$I$500,Deviation_Detail!$B$24:$B$500,$B126,Deviation_Detail!$C$24:$C$500,$C126,Deviation_Detail!$D$24:$D$500,$D126))</f>
        <v/>
      </c>
      <c r="H126" s="155" t="str">
        <f t="shared" si="1"/>
        <v/>
      </c>
      <c r="I126" s="154" t="str">
        <f>IF($E126="","",SUMIFS(Deviation_Detail!$I$24:$I$500,Deviation_Detail!$B$24:$B$500,$B126,Deviation_Detail!$C$24:$C$500,$C126,Deviation_Detail!$D$24:$D$500,$D126,Deviation_Detail!$J$24:$J$500,"Startup/Shutdown"))</f>
        <v/>
      </c>
      <c r="J126" s="154" t="str">
        <f>IF($E126="","",SUMIFS(Deviation_Detail!$I$24:$I$500,Deviation_Detail!$B$24:$B$500,$B126,Deviation_Detail!$C$24:$C$500,$C126,Deviation_Detail!$D$24:$D$500,$D126,Deviation_Detail!$J$24:$J$500,"Control Equipment Problem"))</f>
        <v/>
      </c>
      <c r="K126" s="154" t="str">
        <f>IF($E126="","",SUMIFS(Deviation_Detail!$I$24:$I$500,Deviation_Detail!$B$24:$B$500,$B126,Deviation_Detail!$C$24:$C$500,$C126,Deviation_Detail!$D$24:$D$500,$D126,Deviation_Detail!$J$24:$J$500,"Process Problem"))</f>
        <v/>
      </c>
      <c r="L126" s="154" t="str">
        <f>IF($E126="","",SUMIFS(Deviation_Detail!$I$24:$I$500,Deviation_Detail!$B$24:$B$500,$B126,Deviation_Detail!$C$24:$C$500,$C126,Deviation_Detail!$D$24:$D$500,$D126,Deviation_Detail!$J$24:$J$500,"Other Known Cause"))</f>
        <v/>
      </c>
      <c r="M126" s="154" t="str">
        <f>IF($E126="","",SUMIFS(Deviation_Detail!$I$24:$I$500,Deviation_Detail!$B$24:$B$500,$B126,Deviation_Detail!$C$24:$C$500,$C126,Deviation_Detail!$D$24:$D$500,$D126,Deviation_Detail!$J$24:$J$500,"Other Unknown Cause"))</f>
        <v/>
      </c>
    </row>
    <row r="127" spans="2:13" x14ac:dyDescent="0.35">
      <c r="B127" s="126" t="str">
        <f>IF(Lists!P105="","",Lists!P105)</f>
        <v/>
      </c>
      <c r="C127" s="127" t="str">
        <f>IF(Lists!Q105="","",Lists!Q105)</f>
        <v/>
      </c>
      <c r="D127" s="127" t="str">
        <f>IF(Lists!R105="","",Lists!R105)</f>
        <v/>
      </c>
      <c r="E127" s="121"/>
      <c r="F127" s="126" t="str">
        <f>+IF($E127="","",COUNTIFS(Deviation_Detail!$B$24:$B$500,$B127,Deviation_Detail!$C$24:$C$500,$C127,Deviation_Detail!$D$24:$D$500,$D127))</f>
        <v/>
      </c>
      <c r="G127" s="154" t="str">
        <f>IF($E127="","",SUMIFS(Deviation_Detail!$I$24:$I$500,Deviation_Detail!$B$24:$B$500,$B127,Deviation_Detail!$C$24:$C$500,$C127,Deviation_Detail!$D$24:$D$500,$D127))</f>
        <v/>
      </c>
      <c r="H127" s="155" t="str">
        <f t="shared" si="1"/>
        <v/>
      </c>
      <c r="I127" s="154" t="str">
        <f>IF($E127="","",SUMIFS(Deviation_Detail!$I$24:$I$500,Deviation_Detail!$B$24:$B$500,$B127,Deviation_Detail!$C$24:$C$500,$C127,Deviation_Detail!$D$24:$D$500,$D127,Deviation_Detail!$J$24:$J$500,"Startup/Shutdown"))</f>
        <v/>
      </c>
      <c r="J127" s="154" t="str">
        <f>IF($E127="","",SUMIFS(Deviation_Detail!$I$24:$I$500,Deviation_Detail!$B$24:$B$500,$B127,Deviation_Detail!$C$24:$C$500,$C127,Deviation_Detail!$D$24:$D$500,$D127,Deviation_Detail!$J$24:$J$500,"Control Equipment Problem"))</f>
        <v/>
      </c>
      <c r="K127" s="154" t="str">
        <f>IF($E127="","",SUMIFS(Deviation_Detail!$I$24:$I$500,Deviation_Detail!$B$24:$B$500,$B127,Deviation_Detail!$C$24:$C$500,$C127,Deviation_Detail!$D$24:$D$500,$D127,Deviation_Detail!$J$24:$J$500,"Process Problem"))</f>
        <v/>
      </c>
      <c r="L127" s="154" t="str">
        <f>IF($E127="","",SUMIFS(Deviation_Detail!$I$24:$I$500,Deviation_Detail!$B$24:$B$500,$B127,Deviation_Detail!$C$24:$C$500,$C127,Deviation_Detail!$D$24:$D$500,$D127,Deviation_Detail!$J$24:$J$500,"Other Known Cause"))</f>
        <v/>
      </c>
      <c r="M127" s="154" t="str">
        <f>IF($E127="","",SUMIFS(Deviation_Detail!$I$24:$I$500,Deviation_Detail!$B$24:$B$500,$B127,Deviation_Detail!$C$24:$C$500,$C127,Deviation_Detail!$D$24:$D$500,$D127,Deviation_Detail!$J$24:$J$500,"Other Unknown Cause"))</f>
        <v/>
      </c>
    </row>
    <row r="128" spans="2:13" x14ac:dyDescent="0.35">
      <c r="B128" s="126" t="str">
        <f>IF(Lists!P106="","",Lists!P106)</f>
        <v/>
      </c>
      <c r="C128" s="127" t="str">
        <f>IF(Lists!Q106="","",Lists!Q106)</f>
        <v/>
      </c>
      <c r="D128" s="127" t="str">
        <f>IF(Lists!R106="","",Lists!R106)</f>
        <v/>
      </c>
      <c r="E128" s="121"/>
      <c r="F128" s="126" t="str">
        <f>+IF($E128="","",COUNTIFS(Deviation_Detail!$B$24:$B$500,$B128,Deviation_Detail!$C$24:$C$500,$C128,Deviation_Detail!$D$24:$D$500,$D128))</f>
        <v/>
      </c>
      <c r="G128" s="154" t="str">
        <f>IF($E128="","",SUMIFS(Deviation_Detail!$I$24:$I$500,Deviation_Detail!$B$24:$B$500,$B128,Deviation_Detail!$C$24:$C$500,$C128,Deviation_Detail!$D$24:$D$500,$D128))</f>
        <v/>
      </c>
      <c r="H128" s="155" t="str">
        <f t="shared" si="1"/>
        <v/>
      </c>
      <c r="I128" s="154" t="str">
        <f>IF($E128="","",SUMIFS(Deviation_Detail!$I$24:$I$500,Deviation_Detail!$B$24:$B$500,$B128,Deviation_Detail!$C$24:$C$500,$C128,Deviation_Detail!$D$24:$D$500,$D128,Deviation_Detail!$J$24:$J$500,"Startup/Shutdown"))</f>
        <v/>
      </c>
      <c r="J128" s="154" t="str">
        <f>IF($E128="","",SUMIFS(Deviation_Detail!$I$24:$I$500,Deviation_Detail!$B$24:$B$500,$B128,Deviation_Detail!$C$24:$C$500,$C128,Deviation_Detail!$D$24:$D$500,$D128,Deviation_Detail!$J$24:$J$500,"Control Equipment Problem"))</f>
        <v/>
      </c>
      <c r="K128" s="154" t="str">
        <f>IF($E128="","",SUMIFS(Deviation_Detail!$I$24:$I$500,Deviation_Detail!$B$24:$B$500,$B128,Deviation_Detail!$C$24:$C$500,$C128,Deviation_Detail!$D$24:$D$500,$D128,Deviation_Detail!$J$24:$J$500,"Process Problem"))</f>
        <v/>
      </c>
      <c r="L128" s="154" t="str">
        <f>IF($E128="","",SUMIFS(Deviation_Detail!$I$24:$I$500,Deviation_Detail!$B$24:$B$500,$B128,Deviation_Detail!$C$24:$C$500,$C128,Deviation_Detail!$D$24:$D$500,$D128,Deviation_Detail!$J$24:$J$500,"Other Known Cause"))</f>
        <v/>
      </c>
      <c r="M128" s="154" t="str">
        <f>IF($E128="","",SUMIFS(Deviation_Detail!$I$24:$I$500,Deviation_Detail!$B$24:$B$500,$B128,Deviation_Detail!$C$24:$C$500,$C128,Deviation_Detail!$D$24:$D$500,$D128,Deviation_Detail!$J$24:$J$500,"Other Unknown Cause"))</f>
        <v/>
      </c>
    </row>
    <row r="129" spans="2:13" x14ac:dyDescent="0.35">
      <c r="B129" s="126" t="str">
        <f>IF(Lists!P107="","",Lists!P107)</f>
        <v/>
      </c>
      <c r="C129" s="127" t="str">
        <f>IF(Lists!Q107="","",Lists!Q107)</f>
        <v/>
      </c>
      <c r="D129" s="127" t="str">
        <f>IF(Lists!R107="","",Lists!R107)</f>
        <v/>
      </c>
      <c r="E129" s="121"/>
      <c r="F129" s="126" t="str">
        <f>+IF($E129="","",COUNTIFS(Deviation_Detail!$B$24:$B$500,$B129,Deviation_Detail!$C$24:$C$500,$C129,Deviation_Detail!$D$24:$D$500,$D129))</f>
        <v/>
      </c>
      <c r="G129" s="154" t="str">
        <f>IF($E129="","",SUMIFS(Deviation_Detail!$I$24:$I$500,Deviation_Detail!$B$24:$B$500,$B129,Deviation_Detail!$C$24:$C$500,$C129,Deviation_Detail!$D$24:$D$500,$D129))</f>
        <v/>
      </c>
      <c r="H129" s="155" t="str">
        <f t="shared" si="1"/>
        <v/>
      </c>
      <c r="I129" s="154" t="str">
        <f>IF($E129="","",SUMIFS(Deviation_Detail!$I$24:$I$500,Deviation_Detail!$B$24:$B$500,$B129,Deviation_Detail!$C$24:$C$500,$C129,Deviation_Detail!$D$24:$D$500,$D129,Deviation_Detail!$J$24:$J$500,"Startup/Shutdown"))</f>
        <v/>
      </c>
      <c r="J129" s="154" t="str">
        <f>IF($E129="","",SUMIFS(Deviation_Detail!$I$24:$I$500,Deviation_Detail!$B$24:$B$500,$B129,Deviation_Detail!$C$24:$C$500,$C129,Deviation_Detail!$D$24:$D$500,$D129,Deviation_Detail!$J$24:$J$500,"Control Equipment Problem"))</f>
        <v/>
      </c>
      <c r="K129" s="154" t="str">
        <f>IF($E129="","",SUMIFS(Deviation_Detail!$I$24:$I$500,Deviation_Detail!$B$24:$B$500,$B129,Deviation_Detail!$C$24:$C$500,$C129,Deviation_Detail!$D$24:$D$500,$D129,Deviation_Detail!$J$24:$J$500,"Process Problem"))</f>
        <v/>
      </c>
      <c r="L129" s="154" t="str">
        <f>IF($E129="","",SUMIFS(Deviation_Detail!$I$24:$I$500,Deviation_Detail!$B$24:$B$500,$B129,Deviation_Detail!$C$24:$C$500,$C129,Deviation_Detail!$D$24:$D$500,$D129,Deviation_Detail!$J$24:$J$500,"Other Known Cause"))</f>
        <v/>
      </c>
      <c r="M129" s="154" t="str">
        <f>IF($E129="","",SUMIFS(Deviation_Detail!$I$24:$I$500,Deviation_Detail!$B$24:$B$500,$B129,Deviation_Detail!$C$24:$C$500,$C129,Deviation_Detail!$D$24:$D$500,$D129,Deviation_Detail!$J$24:$J$500,"Other Unknown Cause"))</f>
        <v/>
      </c>
    </row>
    <row r="130" spans="2:13" x14ac:dyDescent="0.35">
      <c r="B130" s="126" t="str">
        <f>IF(Lists!P108="","",Lists!P108)</f>
        <v/>
      </c>
      <c r="C130" s="127" t="str">
        <f>IF(Lists!Q108="","",Lists!Q108)</f>
        <v/>
      </c>
      <c r="D130" s="127" t="str">
        <f>IF(Lists!R108="","",Lists!R108)</f>
        <v/>
      </c>
      <c r="E130" s="121"/>
      <c r="F130" s="126" t="str">
        <f>+IF($E130="","",COUNTIFS(Deviation_Detail!$B$24:$B$500,$B130,Deviation_Detail!$C$24:$C$500,$C130,Deviation_Detail!$D$24:$D$500,$D130))</f>
        <v/>
      </c>
      <c r="G130" s="154" t="str">
        <f>IF($E130="","",SUMIFS(Deviation_Detail!$I$24:$I$500,Deviation_Detail!$B$24:$B$500,$B130,Deviation_Detail!$C$24:$C$500,$C130,Deviation_Detail!$D$24:$D$500,$D130))</f>
        <v/>
      </c>
      <c r="H130" s="155" t="str">
        <f t="shared" si="1"/>
        <v/>
      </c>
      <c r="I130" s="154" t="str">
        <f>IF($E130="","",SUMIFS(Deviation_Detail!$I$24:$I$500,Deviation_Detail!$B$24:$B$500,$B130,Deviation_Detail!$C$24:$C$500,$C130,Deviation_Detail!$D$24:$D$500,$D130,Deviation_Detail!$J$24:$J$500,"Startup/Shutdown"))</f>
        <v/>
      </c>
      <c r="J130" s="154" t="str">
        <f>IF($E130="","",SUMIFS(Deviation_Detail!$I$24:$I$500,Deviation_Detail!$B$24:$B$500,$B130,Deviation_Detail!$C$24:$C$500,$C130,Deviation_Detail!$D$24:$D$500,$D130,Deviation_Detail!$J$24:$J$500,"Control Equipment Problem"))</f>
        <v/>
      </c>
      <c r="K130" s="154" t="str">
        <f>IF($E130="","",SUMIFS(Deviation_Detail!$I$24:$I$500,Deviation_Detail!$B$24:$B$500,$B130,Deviation_Detail!$C$24:$C$500,$C130,Deviation_Detail!$D$24:$D$500,$D130,Deviation_Detail!$J$24:$J$500,"Process Problem"))</f>
        <v/>
      </c>
      <c r="L130" s="154" t="str">
        <f>IF($E130="","",SUMIFS(Deviation_Detail!$I$24:$I$500,Deviation_Detail!$B$24:$B$500,$B130,Deviation_Detail!$C$24:$C$500,$C130,Deviation_Detail!$D$24:$D$500,$D130,Deviation_Detail!$J$24:$J$500,"Other Known Cause"))</f>
        <v/>
      </c>
      <c r="M130" s="154" t="str">
        <f>IF($E130="","",SUMIFS(Deviation_Detail!$I$24:$I$500,Deviation_Detail!$B$24:$B$500,$B130,Deviation_Detail!$C$24:$C$500,$C130,Deviation_Detail!$D$24:$D$500,$D130,Deviation_Detail!$J$24:$J$500,"Other Unknown Cause"))</f>
        <v/>
      </c>
    </row>
    <row r="131" spans="2:13" x14ac:dyDescent="0.35">
      <c r="B131" s="126" t="str">
        <f>IF(Lists!P109="","",Lists!P109)</f>
        <v/>
      </c>
      <c r="C131" s="127" t="str">
        <f>IF(Lists!Q109="","",Lists!Q109)</f>
        <v/>
      </c>
      <c r="D131" s="127" t="str">
        <f>IF(Lists!R109="","",Lists!R109)</f>
        <v/>
      </c>
      <c r="E131" s="121"/>
      <c r="F131" s="126" t="str">
        <f>+IF($E131="","",COUNTIFS(Deviation_Detail!$B$24:$B$500,$B131,Deviation_Detail!$C$24:$C$500,$C131,Deviation_Detail!$D$24:$D$500,$D131))</f>
        <v/>
      </c>
      <c r="G131" s="154" t="str">
        <f>IF($E131="","",SUMIFS(Deviation_Detail!$I$24:$I$500,Deviation_Detail!$B$24:$B$500,$B131,Deviation_Detail!$C$24:$C$500,$C131,Deviation_Detail!$D$24:$D$500,$D131))</f>
        <v/>
      </c>
      <c r="H131" s="155" t="str">
        <f t="shared" si="1"/>
        <v/>
      </c>
      <c r="I131" s="154" t="str">
        <f>IF($E131="","",SUMIFS(Deviation_Detail!$I$24:$I$500,Deviation_Detail!$B$24:$B$500,$B131,Deviation_Detail!$C$24:$C$500,$C131,Deviation_Detail!$D$24:$D$500,$D131,Deviation_Detail!$J$24:$J$500,"Startup/Shutdown"))</f>
        <v/>
      </c>
      <c r="J131" s="154" t="str">
        <f>IF($E131="","",SUMIFS(Deviation_Detail!$I$24:$I$500,Deviation_Detail!$B$24:$B$500,$B131,Deviation_Detail!$C$24:$C$500,$C131,Deviation_Detail!$D$24:$D$500,$D131,Deviation_Detail!$J$24:$J$500,"Control Equipment Problem"))</f>
        <v/>
      </c>
      <c r="K131" s="154" t="str">
        <f>IF($E131="","",SUMIFS(Deviation_Detail!$I$24:$I$500,Deviation_Detail!$B$24:$B$500,$B131,Deviation_Detail!$C$24:$C$500,$C131,Deviation_Detail!$D$24:$D$500,$D131,Deviation_Detail!$J$24:$J$500,"Process Problem"))</f>
        <v/>
      </c>
      <c r="L131" s="154" t="str">
        <f>IF($E131="","",SUMIFS(Deviation_Detail!$I$24:$I$500,Deviation_Detail!$B$24:$B$500,$B131,Deviation_Detail!$C$24:$C$500,$C131,Deviation_Detail!$D$24:$D$500,$D131,Deviation_Detail!$J$24:$J$500,"Other Known Cause"))</f>
        <v/>
      </c>
      <c r="M131" s="154" t="str">
        <f>IF($E131="","",SUMIFS(Deviation_Detail!$I$24:$I$500,Deviation_Detail!$B$24:$B$500,$B131,Deviation_Detail!$C$24:$C$500,$C131,Deviation_Detail!$D$24:$D$500,$D131,Deviation_Detail!$J$24:$J$500,"Other Unknown Cause"))</f>
        <v/>
      </c>
    </row>
    <row r="132" spans="2:13" x14ac:dyDescent="0.35">
      <c r="B132" s="126" t="str">
        <f>IF(Lists!P110="","",Lists!P110)</f>
        <v/>
      </c>
      <c r="C132" s="127" t="str">
        <f>IF(Lists!Q110="","",Lists!Q110)</f>
        <v/>
      </c>
      <c r="D132" s="127" t="str">
        <f>IF(Lists!R110="","",Lists!R110)</f>
        <v/>
      </c>
      <c r="E132" s="121"/>
      <c r="F132" s="126" t="str">
        <f>+IF($E132="","",COUNTIFS(Deviation_Detail!$B$24:$B$500,$B132,Deviation_Detail!$C$24:$C$500,$C132,Deviation_Detail!$D$24:$D$500,$D132))</f>
        <v/>
      </c>
      <c r="G132" s="154" t="str">
        <f>IF($E132="","",SUMIFS(Deviation_Detail!$I$24:$I$500,Deviation_Detail!$B$24:$B$500,$B132,Deviation_Detail!$C$24:$C$500,$C132,Deviation_Detail!$D$24:$D$500,$D132))</f>
        <v/>
      </c>
      <c r="H132" s="155" t="str">
        <f t="shared" si="1"/>
        <v/>
      </c>
      <c r="I132" s="154" t="str">
        <f>IF($E132="","",SUMIFS(Deviation_Detail!$I$24:$I$500,Deviation_Detail!$B$24:$B$500,$B132,Deviation_Detail!$C$24:$C$500,$C132,Deviation_Detail!$D$24:$D$500,$D132,Deviation_Detail!$J$24:$J$500,"Startup/Shutdown"))</f>
        <v/>
      </c>
      <c r="J132" s="154" t="str">
        <f>IF($E132="","",SUMIFS(Deviation_Detail!$I$24:$I$500,Deviation_Detail!$B$24:$B$500,$B132,Deviation_Detail!$C$24:$C$500,$C132,Deviation_Detail!$D$24:$D$500,$D132,Deviation_Detail!$J$24:$J$500,"Control Equipment Problem"))</f>
        <v/>
      </c>
      <c r="K132" s="154" t="str">
        <f>IF($E132="","",SUMIFS(Deviation_Detail!$I$24:$I$500,Deviation_Detail!$B$24:$B$500,$B132,Deviation_Detail!$C$24:$C$500,$C132,Deviation_Detail!$D$24:$D$500,$D132,Deviation_Detail!$J$24:$J$500,"Process Problem"))</f>
        <v/>
      </c>
      <c r="L132" s="154" t="str">
        <f>IF($E132="","",SUMIFS(Deviation_Detail!$I$24:$I$500,Deviation_Detail!$B$24:$B$500,$B132,Deviation_Detail!$C$24:$C$500,$C132,Deviation_Detail!$D$24:$D$500,$D132,Deviation_Detail!$J$24:$J$500,"Other Known Cause"))</f>
        <v/>
      </c>
      <c r="M132" s="154" t="str">
        <f>IF($E132="","",SUMIFS(Deviation_Detail!$I$24:$I$500,Deviation_Detail!$B$24:$B$500,$B132,Deviation_Detail!$C$24:$C$500,$C132,Deviation_Detail!$D$24:$D$500,$D132,Deviation_Detail!$J$24:$J$500,"Other Unknown Cause"))</f>
        <v/>
      </c>
    </row>
    <row r="133" spans="2:13" x14ac:dyDescent="0.35">
      <c r="B133" s="126" t="str">
        <f>IF(Lists!P111="","",Lists!P111)</f>
        <v/>
      </c>
      <c r="C133" s="127" t="str">
        <f>IF(Lists!Q111="","",Lists!Q111)</f>
        <v/>
      </c>
      <c r="D133" s="127" t="str">
        <f>IF(Lists!R111="","",Lists!R111)</f>
        <v/>
      </c>
      <c r="E133" s="121"/>
      <c r="F133" s="126" t="str">
        <f>+IF($E133="","",COUNTIFS(Deviation_Detail!$B$24:$B$500,$B133,Deviation_Detail!$C$24:$C$500,$C133,Deviation_Detail!$D$24:$D$500,$D133))</f>
        <v/>
      </c>
      <c r="G133" s="154" t="str">
        <f>IF($E133="","",SUMIFS(Deviation_Detail!$I$24:$I$500,Deviation_Detail!$B$24:$B$500,$B133,Deviation_Detail!$C$24:$C$500,$C133,Deviation_Detail!$D$24:$D$500,$D133))</f>
        <v/>
      </c>
      <c r="H133" s="155" t="str">
        <f t="shared" si="1"/>
        <v/>
      </c>
      <c r="I133" s="154" t="str">
        <f>IF($E133="","",SUMIFS(Deviation_Detail!$I$24:$I$500,Deviation_Detail!$B$24:$B$500,$B133,Deviation_Detail!$C$24:$C$500,$C133,Deviation_Detail!$D$24:$D$500,$D133,Deviation_Detail!$J$24:$J$500,"Startup/Shutdown"))</f>
        <v/>
      </c>
      <c r="J133" s="154" t="str">
        <f>IF($E133="","",SUMIFS(Deviation_Detail!$I$24:$I$500,Deviation_Detail!$B$24:$B$500,$B133,Deviation_Detail!$C$24:$C$500,$C133,Deviation_Detail!$D$24:$D$500,$D133,Deviation_Detail!$J$24:$J$500,"Control Equipment Problem"))</f>
        <v/>
      </c>
      <c r="K133" s="154" t="str">
        <f>IF($E133="","",SUMIFS(Deviation_Detail!$I$24:$I$500,Deviation_Detail!$B$24:$B$500,$B133,Deviation_Detail!$C$24:$C$500,$C133,Deviation_Detail!$D$24:$D$500,$D133,Deviation_Detail!$J$24:$J$500,"Process Problem"))</f>
        <v/>
      </c>
      <c r="L133" s="154" t="str">
        <f>IF($E133="","",SUMIFS(Deviation_Detail!$I$24:$I$500,Deviation_Detail!$B$24:$B$500,$B133,Deviation_Detail!$C$24:$C$500,$C133,Deviation_Detail!$D$24:$D$500,$D133,Deviation_Detail!$J$24:$J$500,"Other Known Cause"))</f>
        <v/>
      </c>
      <c r="M133" s="154" t="str">
        <f>IF($E133="","",SUMIFS(Deviation_Detail!$I$24:$I$500,Deviation_Detail!$B$24:$B$500,$B133,Deviation_Detail!$C$24:$C$500,$C133,Deviation_Detail!$D$24:$D$500,$D133,Deviation_Detail!$J$24:$J$500,"Other Unknown Cause"))</f>
        <v/>
      </c>
    </row>
    <row r="134" spans="2:13" x14ac:dyDescent="0.35">
      <c r="B134" s="126" t="str">
        <f>IF(Lists!P112="","",Lists!P112)</f>
        <v/>
      </c>
      <c r="C134" s="127" t="str">
        <f>IF(Lists!Q112="","",Lists!Q112)</f>
        <v/>
      </c>
      <c r="D134" s="127" t="str">
        <f>IF(Lists!R112="","",Lists!R112)</f>
        <v/>
      </c>
      <c r="E134" s="121"/>
      <c r="F134" s="126" t="str">
        <f>+IF($E134="","",COUNTIFS(Deviation_Detail!$B$24:$B$500,$B134,Deviation_Detail!$C$24:$C$500,$C134,Deviation_Detail!$D$24:$D$500,$D134))</f>
        <v/>
      </c>
      <c r="G134" s="154" t="str">
        <f>IF($E134="","",SUMIFS(Deviation_Detail!$I$24:$I$500,Deviation_Detail!$B$24:$B$500,$B134,Deviation_Detail!$C$24:$C$500,$C134,Deviation_Detail!$D$24:$D$500,$D134))</f>
        <v/>
      </c>
      <c r="H134" s="155" t="str">
        <f t="shared" si="1"/>
        <v/>
      </c>
      <c r="I134" s="154" t="str">
        <f>IF($E134="","",SUMIFS(Deviation_Detail!$I$24:$I$500,Deviation_Detail!$B$24:$B$500,$B134,Deviation_Detail!$C$24:$C$500,$C134,Deviation_Detail!$D$24:$D$500,$D134,Deviation_Detail!$J$24:$J$500,"Startup/Shutdown"))</f>
        <v/>
      </c>
      <c r="J134" s="154" t="str">
        <f>IF($E134="","",SUMIFS(Deviation_Detail!$I$24:$I$500,Deviation_Detail!$B$24:$B$500,$B134,Deviation_Detail!$C$24:$C$500,$C134,Deviation_Detail!$D$24:$D$500,$D134,Deviation_Detail!$J$24:$J$500,"Control Equipment Problem"))</f>
        <v/>
      </c>
      <c r="K134" s="154" t="str">
        <f>IF($E134="","",SUMIFS(Deviation_Detail!$I$24:$I$500,Deviation_Detail!$B$24:$B$500,$B134,Deviation_Detail!$C$24:$C$500,$C134,Deviation_Detail!$D$24:$D$500,$D134,Deviation_Detail!$J$24:$J$500,"Process Problem"))</f>
        <v/>
      </c>
      <c r="L134" s="154" t="str">
        <f>IF($E134="","",SUMIFS(Deviation_Detail!$I$24:$I$500,Deviation_Detail!$B$24:$B$500,$B134,Deviation_Detail!$C$24:$C$500,$C134,Deviation_Detail!$D$24:$D$500,$D134,Deviation_Detail!$J$24:$J$500,"Other Known Cause"))</f>
        <v/>
      </c>
      <c r="M134" s="154" t="str">
        <f>IF($E134="","",SUMIFS(Deviation_Detail!$I$24:$I$500,Deviation_Detail!$B$24:$B$500,$B134,Deviation_Detail!$C$24:$C$500,$C134,Deviation_Detail!$D$24:$D$500,$D134,Deviation_Detail!$J$24:$J$500,"Other Unknown Cause"))</f>
        <v/>
      </c>
    </row>
    <row r="135" spans="2:13" x14ac:dyDescent="0.35">
      <c r="B135" s="126" t="str">
        <f>IF(Lists!P113="","",Lists!P113)</f>
        <v/>
      </c>
      <c r="C135" s="127" t="str">
        <f>IF(Lists!Q113="","",Lists!Q113)</f>
        <v/>
      </c>
      <c r="D135" s="127" t="str">
        <f>IF(Lists!R113="","",Lists!R113)</f>
        <v/>
      </c>
      <c r="E135" s="121"/>
      <c r="F135" s="126" t="str">
        <f>+IF($E135="","",COUNTIFS(Deviation_Detail!$B$24:$B$500,$B135,Deviation_Detail!$C$24:$C$500,$C135,Deviation_Detail!$D$24:$D$500,$D135))</f>
        <v/>
      </c>
      <c r="G135" s="154" t="str">
        <f>IF($E135="","",SUMIFS(Deviation_Detail!$I$24:$I$500,Deviation_Detail!$B$24:$B$500,$B135,Deviation_Detail!$C$24:$C$500,$C135,Deviation_Detail!$D$24:$D$500,$D135))</f>
        <v/>
      </c>
      <c r="H135" s="155" t="str">
        <f t="shared" si="1"/>
        <v/>
      </c>
      <c r="I135" s="154" t="str">
        <f>IF($E135="","",SUMIFS(Deviation_Detail!$I$24:$I$500,Deviation_Detail!$B$24:$B$500,$B135,Deviation_Detail!$C$24:$C$500,$C135,Deviation_Detail!$D$24:$D$500,$D135,Deviation_Detail!$J$24:$J$500,"Startup/Shutdown"))</f>
        <v/>
      </c>
      <c r="J135" s="154" t="str">
        <f>IF($E135="","",SUMIFS(Deviation_Detail!$I$24:$I$500,Deviation_Detail!$B$24:$B$500,$B135,Deviation_Detail!$C$24:$C$500,$C135,Deviation_Detail!$D$24:$D$500,$D135,Deviation_Detail!$J$24:$J$500,"Control Equipment Problem"))</f>
        <v/>
      </c>
      <c r="K135" s="154" t="str">
        <f>IF($E135="","",SUMIFS(Deviation_Detail!$I$24:$I$500,Deviation_Detail!$B$24:$B$500,$B135,Deviation_Detail!$C$24:$C$500,$C135,Deviation_Detail!$D$24:$D$500,$D135,Deviation_Detail!$J$24:$J$500,"Process Problem"))</f>
        <v/>
      </c>
      <c r="L135" s="154" t="str">
        <f>IF($E135="","",SUMIFS(Deviation_Detail!$I$24:$I$500,Deviation_Detail!$B$24:$B$500,$B135,Deviation_Detail!$C$24:$C$500,$C135,Deviation_Detail!$D$24:$D$500,$D135,Deviation_Detail!$J$24:$J$500,"Other Known Cause"))</f>
        <v/>
      </c>
      <c r="M135" s="154" t="str">
        <f>IF($E135="","",SUMIFS(Deviation_Detail!$I$24:$I$500,Deviation_Detail!$B$24:$B$500,$B135,Deviation_Detail!$C$24:$C$500,$C135,Deviation_Detail!$D$24:$D$500,$D135,Deviation_Detail!$J$24:$J$500,"Other Unknown Cause"))</f>
        <v/>
      </c>
    </row>
    <row r="136" spans="2:13" x14ac:dyDescent="0.35">
      <c r="B136" s="126" t="str">
        <f>IF(Lists!P114="","",Lists!P114)</f>
        <v/>
      </c>
      <c r="C136" s="127" t="str">
        <f>IF(Lists!Q114="","",Lists!Q114)</f>
        <v/>
      </c>
      <c r="D136" s="127" t="str">
        <f>IF(Lists!R114="","",Lists!R114)</f>
        <v/>
      </c>
      <c r="E136" s="121"/>
      <c r="F136" s="126" t="str">
        <f>+IF($E136="","",COUNTIFS(Deviation_Detail!$B$24:$B$500,$B136,Deviation_Detail!$C$24:$C$500,$C136,Deviation_Detail!$D$24:$D$500,$D136))</f>
        <v/>
      </c>
      <c r="G136" s="154" t="str">
        <f>IF($E136="","",SUMIFS(Deviation_Detail!$I$24:$I$500,Deviation_Detail!$B$24:$B$500,$B136,Deviation_Detail!$C$24:$C$500,$C136,Deviation_Detail!$D$24:$D$500,$D136))</f>
        <v/>
      </c>
      <c r="H136" s="155" t="str">
        <f t="shared" si="1"/>
        <v/>
      </c>
      <c r="I136" s="154" t="str">
        <f>IF($E136="","",SUMIFS(Deviation_Detail!$I$24:$I$500,Deviation_Detail!$B$24:$B$500,$B136,Deviation_Detail!$C$24:$C$500,$C136,Deviation_Detail!$D$24:$D$500,$D136,Deviation_Detail!$J$24:$J$500,"Startup/Shutdown"))</f>
        <v/>
      </c>
      <c r="J136" s="154" t="str">
        <f>IF($E136="","",SUMIFS(Deviation_Detail!$I$24:$I$500,Deviation_Detail!$B$24:$B$500,$B136,Deviation_Detail!$C$24:$C$500,$C136,Deviation_Detail!$D$24:$D$500,$D136,Deviation_Detail!$J$24:$J$500,"Control Equipment Problem"))</f>
        <v/>
      </c>
      <c r="K136" s="154" t="str">
        <f>IF($E136="","",SUMIFS(Deviation_Detail!$I$24:$I$500,Deviation_Detail!$B$24:$B$500,$B136,Deviation_Detail!$C$24:$C$500,$C136,Deviation_Detail!$D$24:$D$500,$D136,Deviation_Detail!$J$24:$J$500,"Process Problem"))</f>
        <v/>
      </c>
      <c r="L136" s="154" t="str">
        <f>IF($E136="","",SUMIFS(Deviation_Detail!$I$24:$I$500,Deviation_Detail!$B$24:$B$500,$B136,Deviation_Detail!$C$24:$C$500,$C136,Deviation_Detail!$D$24:$D$500,$D136,Deviation_Detail!$J$24:$J$500,"Other Known Cause"))</f>
        <v/>
      </c>
      <c r="M136" s="154" t="str">
        <f>IF($E136="","",SUMIFS(Deviation_Detail!$I$24:$I$500,Deviation_Detail!$B$24:$B$500,$B136,Deviation_Detail!$C$24:$C$500,$C136,Deviation_Detail!$D$24:$D$500,$D136,Deviation_Detail!$J$24:$J$500,"Other Unknown Cause"))</f>
        <v/>
      </c>
    </row>
    <row r="137" spans="2:13" x14ac:dyDescent="0.35">
      <c r="B137" s="126" t="str">
        <f>IF(Lists!P115="","",Lists!P115)</f>
        <v/>
      </c>
      <c r="C137" s="127" t="str">
        <f>IF(Lists!Q115="","",Lists!Q115)</f>
        <v/>
      </c>
      <c r="D137" s="127" t="str">
        <f>IF(Lists!R115="","",Lists!R115)</f>
        <v/>
      </c>
      <c r="E137" s="121"/>
      <c r="F137" s="126" t="str">
        <f>+IF($E137="","",COUNTIFS(Deviation_Detail!$B$24:$B$500,$B137,Deviation_Detail!$C$24:$C$500,$C137,Deviation_Detail!$D$24:$D$500,$D137))</f>
        <v/>
      </c>
      <c r="G137" s="154" t="str">
        <f>IF($E137="","",SUMIFS(Deviation_Detail!$I$24:$I$500,Deviation_Detail!$B$24:$B$500,$B137,Deviation_Detail!$C$24:$C$500,$C137,Deviation_Detail!$D$24:$D$500,$D137))</f>
        <v/>
      </c>
      <c r="H137" s="155" t="str">
        <f t="shared" si="1"/>
        <v/>
      </c>
      <c r="I137" s="154" t="str">
        <f>IF($E137="","",SUMIFS(Deviation_Detail!$I$24:$I$500,Deviation_Detail!$B$24:$B$500,$B137,Deviation_Detail!$C$24:$C$500,$C137,Deviation_Detail!$D$24:$D$500,$D137,Deviation_Detail!$J$24:$J$500,"Startup/Shutdown"))</f>
        <v/>
      </c>
      <c r="J137" s="154" t="str">
        <f>IF($E137="","",SUMIFS(Deviation_Detail!$I$24:$I$500,Deviation_Detail!$B$24:$B$500,$B137,Deviation_Detail!$C$24:$C$500,$C137,Deviation_Detail!$D$24:$D$500,$D137,Deviation_Detail!$J$24:$J$500,"Control Equipment Problem"))</f>
        <v/>
      </c>
      <c r="K137" s="154" t="str">
        <f>IF($E137="","",SUMIFS(Deviation_Detail!$I$24:$I$500,Deviation_Detail!$B$24:$B$500,$B137,Deviation_Detail!$C$24:$C$500,$C137,Deviation_Detail!$D$24:$D$500,$D137,Deviation_Detail!$J$24:$J$500,"Process Problem"))</f>
        <v/>
      </c>
      <c r="L137" s="154" t="str">
        <f>IF($E137="","",SUMIFS(Deviation_Detail!$I$24:$I$500,Deviation_Detail!$B$24:$B$500,$B137,Deviation_Detail!$C$24:$C$500,$C137,Deviation_Detail!$D$24:$D$500,$D137,Deviation_Detail!$J$24:$J$500,"Other Known Cause"))</f>
        <v/>
      </c>
      <c r="M137" s="154" t="str">
        <f>IF($E137="","",SUMIFS(Deviation_Detail!$I$24:$I$500,Deviation_Detail!$B$24:$B$500,$B137,Deviation_Detail!$C$24:$C$500,$C137,Deviation_Detail!$D$24:$D$500,$D137,Deviation_Detail!$J$24:$J$500,"Other Unknown Cause"))</f>
        <v/>
      </c>
    </row>
    <row r="138" spans="2:13" x14ac:dyDescent="0.35">
      <c r="B138" s="126" t="str">
        <f>IF(Lists!P116="","",Lists!P116)</f>
        <v/>
      </c>
      <c r="C138" s="127" t="str">
        <f>IF(Lists!Q116="","",Lists!Q116)</f>
        <v/>
      </c>
      <c r="D138" s="127" t="str">
        <f>IF(Lists!R116="","",Lists!R116)</f>
        <v/>
      </c>
      <c r="E138" s="121"/>
      <c r="F138" s="126" t="str">
        <f>+IF($E138="","",COUNTIFS(Deviation_Detail!$B$24:$B$500,$B138,Deviation_Detail!$C$24:$C$500,$C138,Deviation_Detail!$D$24:$D$500,$D138))</f>
        <v/>
      </c>
      <c r="G138" s="154" t="str">
        <f>IF($E138="","",SUMIFS(Deviation_Detail!$I$24:$I$500,Deviation_Detail!$B$24:$B$500,$B138,Deviation_Detail!$C$24:$C$500,$C138,Deviation_Detail!$D$24:$D$500,$D138))</f>
        <v/>
      </c>
      <c r="H138" s="155" t="str">
        <f t="shared" si="1"/>
        <v/>
      </c>
      <c r="I138" s="154" t="str">
        <f>IF($E138="","",SUMIFS(Deviation_Detail!$I$24:$I$500,Deviation_Detail!$B$24:$B$500,$B138,Deviation_Detail!$C$24:$C$500,$C138,Deviation_Detail!$D$24:$D$500,$D138,Deviation_Detail!$J$24:$J$500,"Startup/Shutdown"))</f>
        <v/>
      </c>
      <c r="J138" s="154" t="str">
        <f>IF($E138="","",SUMIFS(Deviation_Detail!$I$24:$I$500,Deviation_Detail!$B$24:$B$500,$B138,Deviation_Detail!$C$24:$C$500,$C138,Deviation_Detail!$D$24:$D$500,$D138,Deviation_Detail!$J$24:$J$500,"Control Equipment Problem"))</f>
        <v/>
      </c>
      <c r="K138" s="154" t="str">
        <f>IF($E138="","",SUMIFS(Deviation_Detail!$I$24:$I$500,Deviation_Detail!$B$24:$B$500,$B138,Deviation_Detail!$C$24:$C$500,$C138,Deviation_Detail!$D$24:$D$500,$D138,Deviation_Detail!$J$24:$J$500,"Process Problem"))</f>
        <v/>
      </c>
      <c r="L138" s="154" t="str">
        <f>IF($E138="","",SUMIFS(Deviation_Detail!$I$24:$I$500,Deviation_Detail!$B$24:$B$500,$B138,Deviation_Detail!$C$24:$C$500,$C138,Deviation_Detail!$D$24:$D$500,$D138,Deviation_Detail!$J$24:$J$500,"Other Known Cause"))</f>
        <v/>
      </c>
      <c r="M138" s="154" t="str">
        <f>IF($E138="","",SUMIFS(Deviation_Detail!$I$24:$I$500,Deviation_Detail!$B$24:$B$500,$B138,Deviation_Detail!$C$24:$C$500,$C138,Deviation_Detail!$D$24:$D$500,$D138,Deviation_Detail!$J$24:$J$500,"Other Unknown Cause"))</f>
        <v/>
      </c>
    </row>
    <row r="139" spans="2:13" x14ac:dyDescent="0.35">
      <c r="B139" s="126" t="str">
        <f>IF(Lists!P117="","",Lists!P117)</f>
        <v/>
      </c>
      <c r="C139" s="127" t="str">
        <f>IF(Lists!Q117="","",Lists!Q117)</f>
        <v/>
      </c>
      <c r="D139" s="127" t="str">
        <f>IF(Lists!R117="","",Lists!R117)</f>
        <v/>
      </c>
      <c r="E139" s="121"/>
      <c r="F139" s="126" t="str">
        <f>+IF($E139="","",COUNTIFS(Deviation_Detail!$B$24:$B$500,$B139,Deviation_Detail!$C$24:$C$500,$C139,Deviation_Detail!$D$24:$D$500,$D139))</f>
        <v/>
      </c>
      <c r="G139" s="154" t="str">
        <f>IF($E139="","",SUMIFS(Deviation_Detail!$I$24:$I$500,Deviation_Detail!$B$24:$B$500,$B139,Deviation_Detail!$C$24:$C$500,$C139,Deviation_Detail!$D$24:$D$500,$D139))</f>
        <v/>
      </c>
      <c r="H139" s="155" t="str">
        <f t="shared" si="1"/>
        <v/>
      </c>
      <c r="I139" s="154" t="str">
        <f>IF($E139="","",SUMIFS(Deviation_Detail!$I$24:$I$500,Deviation_Detail!$B$24:$B$500,$B139,Deviation_Detail!$C$24:$C$500,$C139,Deviation_Detail!$D$24:$D$500,$D139,Deviation_Detail!$J$24:$J$500,"Startup/Shutdown"))</f>
        <v/>
      </c>
      <c r="J139" s="154" t="str">
        <f>IF($E139="","",SUMIFS(Deviation_Detail!$I$24:$I$500,Deviation_Detail!$B$24:$B$500,$B139,Deviation_Detail!$C$24:$C$500,$C139,Deviation_Detail!$D$24:$D$500,$D139,Deviation_Detail!$J$24:$J$500,"Control Equipment Problem"))</f>
        <v/>
      </c>
      <c r="K139" s="154" t="str">
        <f>IF($E139="","",SUMIFS(Deviation_Detail!$I$24:$I$500,Deviation_Detail!$B$24:$B$500,$B139,Deviation_Detail!$C$24:$C$500,$C139,Deviation_Detail!$D$24:$D$500,$D139,Deviation_Detail!$J$24:$J$500,"Process Problem"))</f>
        <v/>
      </c>
      <c r="L139" s="154" t="str">
        <f>IF($E139="","",SUMIFS(Deviation_Detail!$I$24:$I$500,Deviation_Detail!$B$24:$B$500,$B139,Deviation_Detail!$C$24:$C$500,$C139,Deviation_Detail!$D$24:$D$500,$D139,Deviation_Detail!$J$24:$J$500,"Other Known Cause"))</f>
        <v/>
      </c>
      <c r="M139" s="154" t="str">
        <f>IF($E139="","",SUMIFS(Deviation_Detail!$I$24:$I$500,Deviation_Detail!$B$24:$B$500,$B139,Deviation_Detail!$C$24:$C$500,$C139,Deviation_Detail!$D$24:$D$500,$D139,Deviation_Detail!$J$24:$J$500,"Other Unknown Cause"))</f>
        <v/>
      </c>
    </row>
    <row r="140" spans="2:13" x14ac:dyDescent="0.35">
      <c r="B140" s="126" t="str">
        <f>IF(Lists!P118="","",Lists!P118)</f>
        <v/>
      </c>
      <c r="C140" s="127" t="str">
        <f>IF(Lists!Q118="","",Lists!Q118)</f>
        <v/>
      </c>
      <c r="D140" s="127" t="str">
        <f>IF(Lists!R118="","",Lists!R118)</f>
        <v/>
      </c>
      <c r="E140" s="121"/>
      <c r="F140" s="126" t="str">
        <f>+IF($E140="","",COUNTIFS(Deviation_Detail!$B$24:$B$500,$B140,Deviation_Detail!$C$24:$C$500,$C140,Deviation_Detail!$D$24:$D$500,$D140))</f>
        <v/>
      </c>
      <c r="G140" s="154" t="str">
        <f>IF($E140="","",SUMIFS(Deviation_Detail!$I$24:$I$500,Deviation_Detail!$B$24:$B$500,$B140,Deviation_Detail!$C$24:$C$500,$C140,Deviation_Detail!$D$24:$D$500,$D140))</f>
        <v/>
      </c>
      <c r="H140" s="155" t="str">
        <f t="shared" si="1"/>
        <v/>
      </c>
      <c r="I140" s="154" t="str">
        <f>IF($E140="","",SUMIFS(Deviation_Detail!$I$24:$I$500,Deviation_Detail!$B$24:$B$500,$B140,Deviation_Detail!$C$24:$C$500,$C140,Deviation_Detail!$D$24:$D$500,$D140,Deviation_Detail!$J$24:$J$500,"Startup/Shutdown"))</f>
        <v/>
      </c>
      <c r="J140" s="154" t="str">
        <f>IF($E140="","",SUMIFS(Deviation_Detail!$I$24:$I$500,Deviation_Detail!$B$24:$B$500,$B140,Deviation_Detail!$C$24:$C$500,$C140,Deviation_Detail!$D$24:$D$500,$D140,Deviation_Detail!$J$24:$J$500,"Control Equipment Problem"))</f>
        <v/>
      </c>
      <c r="K140" s="154" t="str">
        <f>IF($E140="","",SUMIFS(Deviation_Detail!$I$24:$I$500,Deviation_Detail!$B$24:$B$500,$B140,Deviation_Detail!$C$24:$C$500,$C140,Deviation_Detail!$D$24:$D$500,$D140,Deviation_Detail!$J$24:$J$500,"Process Problem"))</f>
        <v/>
      </c>
      <c r="L140" s="154" t="str">
        <f>IF($E140="","",SUMIFS(Deviation_Detail!$I$24:$I$500,Deviation_Detail!$B$24:$B$500,$B140,Deviation_Detail!$C$24:$C$500,$C140,Deviation_Detail!$D$24:$D$500,$D140,Deviation_Detail!$J$24:$J$500,"Other Known Cause"))</f>
        <v/>
      </c>
      <c r="M140" s="154" t="str">
        <f>IF($E140="","",SUMIFS(Deviation_Detail!$I$24:$I$500,Deviation_Detail!$B$24:$B$500,$B140,Deviation_Detail!$C$24:$C$500,$C140,Deviation_Detail!$D$24:$D$500,$D140,Deviation_Detail!$J$24:$J$500,"Other Unknown Cause"))</f>
        <v/>
      </c>
    </row>
    <row r="141" spans="2:13" x14ac:dyDescent="0.35">
      <c r="B141" s="126" t="str">
        <f>IF(Lists!P119="","",Lists!P119)</f>
        <v/>
      </c>
      <c r="C141" s="127" t="str">
        <f>IF(Lists!Q119="","",Lists!Q119)</f>
        <v/>
      </c>
      <c r="D141" s="127" t="str">
        <f>IF(Lists!R119="","",Lists!R119)</f>
        <v/>
      </c>
      <c r="E141" s="121"/>
      <c r="F141" s="126" t="str">
        <f>+IF($E141="","",COUNTIFS(Deviation_Detail!$B$24:$B$500,$B141,Deviation_Detail!$C$24:$C$500,$C141,Deviation_Detail!$D$24:$D$500,$D141))</f>
        <v/>
      </c>
      <c r="G141" s="154" t="str">
        <f>IF($E141="","",SUMIFS(Deviation_Detail!$I$24:$I$500,Deviation_Detail!$B$24:$B$500,$B141,Deviation_Detail!$C$24:$C$500,$C141,Deviation_Detail!$D$24:$D$500,$D141))</f>
        <v/>
      </c>
      <c r="H141" s="155" t="str">
        <f t="shared" si="1"/>
        <v/>
      </c>
      <c r="I141" s="154" t="str">
        <f>IF($E141="","",SUMIFS(Deviation_Detail!$I$24:$I$500,Deviation_Detail!$B$24:$B$500,$B141,Deviation_Detail!$C$24:$C$500,$C141,Deviation_Detail!$D$24:$D$500,$D141,Deviation_Detail!$J$24:$J$500,"Startup/Shutdown"))</f>
        <v/>
      </c>
      <c r="J141" s="154" t="str">
        <f>IF($E141="","",SUMIFS(Deviation_Detail!$I$24:$I$500,Deviation_Detail!$B$24:$B$500,$B141,Deviation_Detail!$C$24:$C$500,$C141,Deviation_Detail!$D$24:$D$500,$D141,Deviation_Detail!$J$24:$J$500,"Control Equipment Problem"))</f>
        <v/>
      </c>
      <c r="K141" s="154" t="str">
        <f>IF($E141="","",SUMIFS(Deviation_Detail!$I$24:$I$500,Deviation_Detail!$B$24:$B$500,$B141,Deviation_Detail!$C$24:$C$500,$C141,Deviation_Detail!$D$24:$D$500,$D141,Deviation_Detail!$J$24:$J$500,"Process Problem"))</f>
        <v/>
      </c>
      <c r="L141" s="154" t="str">
        <f>IF($E141="","",SUMIFS(Deviation_Detail!$I$24:$I$500,Deviation_Detail!$B$24:$B$500,$B141,Deviation_Detail!$C$24:$C$500,$C141,Deviation_Detail!$D$24:$D$500,$D141,Deviation_Detail!$J$24:$J$500,"Other Known Cause"))</f>
        <v/>
      </c>
      <c r="M141" s="154" t="str">
        <f>IF($E141="","",SUMIFS(Deviation_Detail!$I$24:$I$500,Deviation_Detail!$B$24:$B$500,$B141,Deviation_Detail!$C$24:$C$500,$C141,Deviation_Detail!$D$24:$D$500,$D141,Deviation_Detail!$J$24:$J$500,"Other Unknown Cause"))</f>
        <v/>
      </c>
    </row>
    <row r="142" spans="2:13" x14ac:dyDescent="0.35">
      <c r="B142" s="126" t="str">
        <f>IF(Lists!P120="","",Lists!P120)</f>
        <v/>
      </c>
      <c r="C142" s="127" t="str">
        <f>IF(Lists!Q120="","",Lists!Q120)</f>
        <v/>
      </c>
      <c r="D142" s="127" t="str">
        <f>IF(Lists!R120="","",Lists!R120)</f>
        <v/>
      </c>
      <c r="E142" s="121"/>
      <c r="F142" s="126" t="str">
        <f>+IF($E142="","",COUNTIFS(Deviation_Detail!$B$24:$B$500,$B142,Deviation_Detail!$C$24:$C$500,$C142,Deviation_Detail!$D$24:$D$500,$D142))</f>
        <v/>
      </c>
      <c r="G142" s="154" t="str">
        <f>IF($E142="","",SUMIFS(Deviation_Detail!$I$24:$I$500,Deviation_Detail!$B$24:$B$500,$B142,Deviation_Detail!$C$24:$C$500,$C142,Deviation_Detail!$D$24:$D$500,$D142))</f>
        <v/>
      </c>
      <c r="H142" s="155" t="str">
        <f t="shared" si="1"/>
        <v/>
      </c>
      <c r="I142" s="154" t="str">
        <f>IF($E142="","",SUMIFS(Deviation_Detail!$I$24:$I$500,Deviation_Detail!$B$24:$B$500,$B142,Deviation_Detail!$C$24:$C$500,$C142,Deviation_Detail!$D$24:$D$500,$D142,Deviation_Detail!$J$24:$J$500,"Startup/Shutdown"))</f>
        <v/>
      </c>
      <c r="J142" s="154" t="str">
        <f>IF($E142="","",SUMIFS(Deviation_Detail!$I$24:$I$500,Deviation_Detail!$B$24:$B$500,$B142,Deviation_Detail!$C$24:$C$500,$C142,Deviation_Detail!$D$24:$D$500,$D142,Deviation_Detail!$J$24:$J$500,"Control Equipment Problem"))</f>
        <v/>
      </c>
      <c r="K142" s="154" t="str">
        <f>IF($E142="","",SUMIFS(Deviation_Detail!$I$24:$I$500,Deviation_Detail!$B$24:$B$500,$B142,Deviation_Detail!$C$24:$C$500,$C142,Deviation_Detail!$D$24:$D$500,$D142,Deviation_Detail!$J$24:$J$500,"Process Problem"))</f>
        <v/>
      </c>
      <c r="L142" s="154" t="str">
        <f>IF($E142="","",SUMIFS(Deviation_Detail!$I$24:$I$500,Deviation_Detail!$B$24:$B$500,$B142,Deviation_Detail!$C$24:$C$500,$C142,Deviation_Detail!$D$24:$D$500,$D142,Deviation_Detail!$J$24:$J$500,"Other Known Cause"))</f>
        <v/>
      </c>
      <c r="M142" s="154" t="str">
        <f>IF($E142="","",SUMIFS(Deviation_Detail!$I$24:$I$500,Deviation_Detail!$B$24:$B$500,$B142,Deviation_Detail!$C$24:$C$500,$C142,Deviation_Detail!$D$24:$D$500,$D142,Deviation_Detail!$J$24:$J$500,"Other Unknown Cause"))</f>
        <v/>
      </c>
    </row>
    <row r="143" spans="2:13" x14ac:dyDescent="0.35">
      <c r="B143" s="126" t="str">
        <f>IF(Lists!P121="","",Lists!P121)</f>
        <v/>
      </c>
      <c r="C143" s="127" t="str">
        <f>IF(Lists!Q121="","",Lists!Q121)</f>
        <v/>
      </c>
      <c r="D143" s="127" t="str">
        <f>IF(Lists!R121="","",Lists!R121)</f>
        <v/>
      </c>
      <c r="E143" s="121"/>
      <c r="F143" s="126" t="str">
        <f>+IF($E143="","",COUNTIFS(Deviation_Detail!$B$24:$B$500,$B143,Deviation_Detail!$C$24:$C$500,$C143,Deviation_Detail!$D$24:$D$500,$D143))</f>
        <v/>
      </c>
      <c r="G143" s="154" t="str">
        <f>IF($E143="","",SUMIFS(Deviation_Detail!$I$24:$I$500,Deviation_Detail!$B$24:$B$500,$B143,Deviation_Detail!$C$24:$C$500,$C143,Deviation_Detail!$D$24:$D$500,$D143))</f>
        <v/>
      </c>
      <c r="H143" s="155" t="str">
        <f t="shared" si="1"/>
        <v/>
      </c>
      <c r="I143" s="154" t="str">
        <f>IF($E143="","",SUMIFS(Deviation_Detail!$I$24:$I$500,Deviation_Detail!$B$24:$B$500,$B143,Deviation_Detail!$C$24:$C$500,$C143,Deviation_Detail!$D$24:$D$500,$D143,Deviation_Detail!$J$24:$J$500,"Startup/Shutdown"))</f>
        <v/>
      </c>
      <c r="J143" s="154" t="str">
        <f>IF($E143="","",SUMIFS(Deviation_Detail!$I$24:$I$500,Deviation_Detail!$B$24:$B$500,$B143,Deviation_Detail!$C$24:$C$500,$C143,Deviation_Detail!$D$24:$D$500,$D143,Deviation_Detail!$J$24:$J$500,"Control Equipment Problem"))</f>
        <v/>
      </c>
      <c r="K143" s="154" t="str">
        <f>IF($E143="","",SUMIFS(Deviation_Detail!$I$24:$I$500,Deviation_Detail!$B$24:$B$500,$B143,Deviation_Detail!$C$24:$C$500,$C143,Deviation_Detail!$D$24:$D$500,$D143,Deviation_Detail!$J$24:$J$500,"Process Problem"))</f>
        <v/>
      </c>
      <c r="L143" s="154" t="str">
        <f>IF($E143="","",SUMIFS(Deviation_Detail!$I$24:$I$500,Deviation_Detail!$B$24:$B$500,$B143,Deviation_Detail!$C$24:$C$500,$C143,Deviation_Detail!$D$24:$D$500,$D143,Deviation_Detail!$J$24:$J$500,"Other Known Cause"))</f>
        <v/>
      </c>
      <c r="M143" s="154" t="str">
        <f>IF($E143="","",SUMIFS(Deviation_Detail!$I$24:$I$500,Deviation_Detail!$B$24:$B$500,$B143,Deviation_Detail!$C$24:$C$500,$C143,Deviation_Detail!$D$24:$D$500,$D143,Deviation_Detail!$J$24:$J$500,"Other Unknown Cause"))</f>
        <v/>
      </c>
    </row>
    <row r="144" spans="2:13" x14ac:dyDescent="0.35">
      <c r="B144" s="126" t="str">
        <f>IF(Lists!P122="","",Lists!P122)</f>
        <v/>
      </c>
      <c r="C144" s="127" t="str">
        <f>IF(Lists!Q122="","",Lists!Q122)</f>
        <v/>
      </c>
      <c r="D144" s="127" t="str">
        <f>IF(Lists!R122="","",Lists!R122)</f>
        <v/>
      </c>
      <c r="E144" s="121"/>
      <c r="F144" s="126" t="str">
        <f>+IF($E144="","",COUNTIFS(Deviation_Detail!$B$24:$B$500,$B144,Deviation_Detail!$C$24:$C$500,$C144,Deviation_Detail!$D$24:$D$500,$D144))</f>
        <v/>
      </c>
      <c r="G144" s="154" t="str">
        <f>IF($E144="","",SUMIFS(Deviation_Detail!$I$24:$I$500,Deviation_Detail!$B$24:$B$500,$B144,Deviation_Detail!$C$24:$C$500,$C144,Deviation_Detail!$D$24:$D$500,$D144))</f>
        <v/>
      </c>
      <c r="H144" s="155" t="str">
        <f t="shared" si="1"/>
        <v/>
      </c>
      <c r="I144" s="154" t="str">
        <f>IF($E144="","",SUMIFS(Deviation_Detail!$I$24:$I$500,Deviation_Detail!$B$24:$B$500,$B144,Deviation_Detail!$C$24:$C$500,$C144,Deviation_Detail!$D$24:$D$500,$D144,Deviation_Detail!$J$24:$J$500,"Startup/Shutdown"))</f>
        <v/>
      </c>
      <c r="J144" s="154" t="str">
        <f>IF($E144="","",SUMIFS(Deviation_Detail!$I$24:$I$500,Deviation_Detail!$B$24:$B$500,$B144,Deviation_Detail!$C$24:$C$500,$C144,Deviation_Detail!$D$24:$D$500,$D144,Deviation_Detail!$J$24:$J$500,"Control Equipment Problem"))</f>
        <v/>
      </c>
      <c r="K144" s="154" t="str">
        <f>IF($E144="","",SUMIFS(Deviation_Detail!$I$24:$I$500,Deviation_Detail!$B$24:$B$500,$B144,Deviation_Detail!$C$24:$C$500,$C144,Deviation_Detail!$D$24:$D$500,$D144,Deviation_Detail!$J$24:$J$500,"Process Problem"))</f>
        <v/>
      </c>
      <c r="L144" s="154" t="str">
        <f>IF($E144="","",SUMIFS(Deviation_Detail!$I$24:$I$500,Deviation_Detail!$B$24:$B$500,$B144,Deviation_Detail!$C$24:$C$500,$C144,Deviation_Detail!$D$24:$D$500,$D144,Deviation_Detail!$J$24:$J$500,"Other Known Cause"))</f>
        <v/>
      </c>
      <c r="M144" s="154" t="str">
        <f>IF($E144="","",SUMIFS(Deviation_Detail!$I$24:$I$500,Deviation_Detail!$B$24:$B$500,$B144,Deviation_Detail!$C$24:$C$500,$C144,Deviation_Detail!$D$24:$D$500,$D144,Deviation_Detail!$J$24:$J$500,"Other Unknown Cause"))</f>
        <v/>
      </c>
    </row>
    <row r="145" spans="2:13" x14ac:dyDescent="0.35">
      <c r="B145" s="126" t="str">
        <f>IF(Lists!P123="","",Lists!P123)</f>
        <v/>
      </c>
      <c r="C145" s="127" t="str">
        <f>IF(Lists!Q123="","",Lists!Q123)</f>
        <v/>
      </c>
      <c r="D145" s="127" t="str">
        <f>IF(Lists!R123="","",Lists!R123)</f>
        <v/>
      </c>
      <c r="E145" s="121"/>
      <c r="F145" s="126" t="str">
        <f>+IF($E145="","",COUNTIFS(Deviation_Detail!$B$24:$B$500,$B145,Deviation_Detail!$C$24:$C$500,$C145,Deviation_Detail!$D$24:$D$500,$D145))</f>
        <v/>
      </c>
      <c r="G145" s="154" t="str">
        <f>IF($E145="","",SUMIFS(Deviation_Detail!$I$24:$I$500,Deviation_Detail!$B$24:$B$500,$B145,Deviation_Detail!$C$24:$C$500,$C145,Deviation_Detail!$D$24:$D$500,$D145))</f>
        <v/>
      </c>
      <c r="H145" s="155" t="str">
        <f t="shared" si="1"/>
        <v/>
      </c>
      <c r="I145" s="154" t="str">
        <f>IF($E145="","",SUMIFS(Deviation_Detail!$I$24:$I$500,Deviation_Detail!$B$24:$B$500,$B145,Deviation_Detail!$C$24:$C$500,$C145,Deviation_Detail!$D$24:$D$500,$D145,Deviation_Detail!$J$24:$J$500,"Startup/Shutdown"))</f>
        <v/>
      </c>
      <c r="J145" s="154" t="str">
        <f>IF($E145="","",SUMIFS(Deviation_Detail!$I$24:$I$500,Deviation_Detail!$B$24:$B$500,$B145,Deviation_Detail!$C$24:$C$500,$C145,Deviation_Detail!$D$24:$D$500,$D145,Deviation_Detail!$J$24:$J$500,"Control Equipment Problem"))</f>
        <v/>
      </c>
      <c r="K145" s="154" t="str">
        <f>IF($E145="","",SUMIFS(Deviation_Detail!$I$24:$I$500,Deviation_Detail!$B$24:$B$500,$B145,Deviation_Detail!$C$24:$C$500,$C145,Deviation_Detail!$D$24:$D$500,$D145,Deviation_Detail!$J$24:$J$500,"Process Problem"))</f>
        <v/>
      </c>
      <c r="L145" s="154" t="str">
        <f>IF($E145="","",SUMIFS(Deviation_Detail!$I$24:$I$500,Deviation_Detail!$B$24:$B$500,$B145,Deviation_Detail!$C$24:$C$500,$C145,Deviation_Detail!$D$24:$D$500,$D145,Deviation_Detail!$J$24:$J$500,"Other Known Cause"))</f>
        <v/>
      </c>
      <c r="M145" s="154" t="str">
        <f>IF($E145="","",SUMIFS(Deviation_Detail!$I$24:$I$500,Deviation_Detail!$B$24:$B$500,$B145,Deviation_Detail!$C$24:$C$500,$C145,Deviation_Detail!$D$24:$D$500,$D145,Deviation_Detail!$J$24:$J$500,"Other Unknown Cause"))</f>
        <v/>
      </c>
    </row>
    <row r="146" spans="2:13" x14ac:dyDescent="0.35">
      <c r="B146" s="126" t="str">
        <f>IF(Lists!P124="","",Lists!P124)</f>
        <v/>
      </c>
      <c r="C146" s="127" t="str">
        <f>IF(Lists!Q124="","",Lists!Q124)</f>
        <v/>
      </c>
      <c r="D146" s="127" t="str">
        <f>IF(Lists!R124="","",Lists!R124)</f>
        <v/>
      </c>
      <c r="E146" s="121"/>
      <c r="F146" s="126" t="str">
        <f>+IF($E146="","",COUNTIFS(Deviation_Detail!$B$24:$B$500,$B146,Deviation_Detail!$C$24:$C$500,$C146,Deviation_Detail!$D$24:$D$500,$D146))</f>
        <v/>
      </c>
      <c r="G146" s="154" t="str">
        <f>IF($E146="","",SUMIFS(Deviation_Detail!$I$24:$I$500,Deviation_Detail!$B$24:$B$500,$B146,Deviation_Detail!$C$24:$C$500,$C146,Deviation_Detail!$D$24:$D$500,$D146))</f>
        <v/>
      </c>
      <c r="H146" s="155" t="str">
        <f t="shared" si="1"/>
        <v/>
      </c>
      <c r="I146" s="154" t="str">
        <f>IF($E146="","",SUMIFS(Deviation_Detail!$I$24:$I$500,Deviation_Detail!$B$24:$B$500,$B146,Deviation_Detail!$C$24:$C$500,$C146,Deviation_Detail!$D$24:$D$500,$D146,Deviation_Detail!$J$24:$J$500,"Startup/Shutdown"))</f>
        <v/>
      </c>
      <c r="J146" s="154" t="str">
        <f>IF($E146="","",SUMIFS(Deviation_Detail!$I$24:$I$500,Deviation_Detail!$B$24:$B$500,$B146,Deviation_Detail!$C$24:$C$500,$C146,Deviation_Detail!$D$24:$D$500,$D146,Deviation_Detail!$J$24:$J$500,"Control Equipment Problem"))</f>
        <v/>
      </c>
      <c r="K146" s="154" t="str">
        <f>IF($E146="","",SUMIFS(Deviation_Detail!$I$24:$I$500,Deviation_Detail!$B$24:$B$500,$B146,Deviation_Detail!$C$24:$C$500,$C146,Deviation_Detail!$D$24:$D$500,$D146,Deviation_Detail!$J$24:$J$500,"Process Problem"))</f>
        <v/>
      </c>
      <c r="L146" s="154" t="str">
        <f>IF($E146="","",SUMIFS(Deviation_Detail!$I$24:$I$500,Deviation_Detail!$B$24:$B$500,$B146,Deviation_Detail!$C$24:$C$500,$C146,Deviation_Detail!$D$24:$D$500,$D146,Deviation_Detail!$J$24:$J$500,"Other Known Cause"))</f>
        <v/>
      </c>
      <c r="M146" s="154" t="str">
        <f>IF($E146="","",SUMIFS(Deviation_Detail!$I$24:$I$500,Deviation_Detail!$B$24:$B$500,$B146,Deviation_Detail!$C$24:$C$500,$C146,Deviation_Detail!$D$24:$D$500,$D146,Deviation_Detail!$J$24:$J$500,"Other Unknown Cause"))</f>
        <v/>
      </c>
    </row>
    <row r="147" spans="2:13" x14ac:dyDescent="0.35">
      <c r="B147" s="126" t="str">
        <f>IF(Lists!P125="","",Lists!P125)</f>
        <v/>
      </c>
      <c r="C147" s="127" t="str">
        <f>IF(Lists!Q125="","",Lists!Q125)</f>
        <v/>
      </c>
      <c r="D147" s="127" t="str">
        <f>IF(Lists!R125="","",Lists!R125)</f>
        <v/>
      </c>
      <c r="E147" s="121"/>
      <c r="F147" s="126" t="str">
        <f>+IF($E147="","",COUNTIFS(Deviation_Detail!$B$24:$B$500,$B147,Deviation_Detail!$C$24:$C$500,$C147,Deviation_Detail!$D$24:$D$500,$D147))</f>
        <v/>
      </c>
      <c r="G147" s="154" t="str">
        <f>IF($E147="","",SUMIFS(Deviation_Detail!$I$24:$I$500,Deviation_Detail!$B$24:$B$500,$B147,Deviation_Detail!$C$24:$C$500,$C147,Deviation_Detail!$D$24:$D$500,$D147))</f>
        <v/>
      </c>
      <c r="H147" s="155" t="str">
        <f t="shared" si="1"/>
        <v/>
      </c>
      <c r="I147" s="154" t="str">
        <f>IF($E147="","",SUMIFS(Deviation_Detail!$I$24:$I$500,Deviation_Detail!$B$24:$B$500,$B147,Deviation_Detail!$C$24:$C$500,$C147,Deviation_Detail!$D$24:$D$500,$D147,Deviation_Detail!$J$24:$J$500,"Startup/Shutdown"))</f>
        <v/>
      </c>
      <c r="J147" s="154" t="str">
        <f>IF($E147="","",SUMIFS(Deviation_Detail!$I$24:$I$500,Deviation_Detail!$B$24:$B$500,$B147,Deviation_Detail!$C$24:$C$500,$C147,Deviation_Detail!$D$24:$D$500,$D147,Deviation_Detail!$J$24:$J$500,"Control Equipment Problem"))</f>
        <v/>
      </c>
      <c r="K147" s="154" t="str">
        <f>IF($E147="","",SUMIFS(Deviation_Detail!$I$24:$I$500,Deviation_Detail!$B$24:$B$500,$B147,Deviation_Detail!$C$24:$C$500,$C147,Deviation_Detail!$D$24:$D$500,$D147,Deviation_Detail!$J$24:$J$500,"Process Problem"))</f>
        <v/>
      </c>
      <c r="L147" s="154" t="str">
        <f>IF($E147="","",SUMIFS(Deviation_Detail!$I$24:$I$500,Deviation_Detail!$B$24:$B$500,$B147,Deviation_Detail!$C$24:$C$500,$C147,Deviation_Detail!$D$24:$D$500,$D147,Deviation_Detail!$J$24:$J$500,"Other Known Cause"))</f>
        <v/>
      </c>
      <c r="M147" s="154" t="str">
        <f>IF($E147="","",SUMIFS(Deviation_Detail!$I$24:$I$500,Deviation_Detail!$B$24:$B$500,$B147,Deviation_Detail!$C$24:$C$500,$C147,Deviation_Detail!$D$24:$D$500,$D147,Deviation_Detail!$J$24:$J$500,"Other Unknown Cause"))</f>
        <v/>
      </c>
    </row>
    <row r="148" spans="2:13" x14ac:dyDescent="0.35">
      <c r="B148" s="126" t="str">
        <f>IF(Lists!P126="","",Lists!P126)</f>
        <v/>
      </c>
      <c r="C148" s="127" t="str">
        <f>IF(Lists!Q126="","",Lists!Q126)</f>
        <v/>
      </c>
      <c r="D148" s="127" t="str">
        <f>IF(Lists!R126="","",Lists!R126)</f>
        <v/>
      </c>
      <c r="E148" s="121"/>
      <c r="F148" s="126" t="str">
        <f>+IF($E148="","",COUNTIFS(Deviation_Detail!$B$24:$B$500,$B148,Deviation_Detail!$C$24:$C$500,$C148,Deviation_Detail!$D$24:$D$500,$D148))</f>
        <v/>
      </c>
      <c r="G148" s="154" t="str">
        <f>IF($E148="","",SUMIFS(Deviation_Detail!$I$24:$I$500,Deviation_Detail!$B$24:$B$500,$B148,Deviation_Detail!$C$24:$C$500,$C148,Deviation_Detail!$D$24:$D$500,$D148))</f>
        <v/>
      </c>
      <c r="H148" s="155" t="str">
        <f t="shared" si="1"/>
        <v/>
      </c>
      <c r="I148" s="154" t="str">
        <f>IF($E148="","",SUMIFS(Deviation_Detail!$I$24:$I$500,Deviation_Detail!$B$24:$B$500,$B148,Deviation_Detail!$C$24:$C$500,$C148,Deviation_Detail!$D$24:$D$500,$D148,Deviation_Detail!$J$24:$J$500,"Startup/Shutdown"))</f>
        <v/>
      </c>
      <c r="J148" s="154" t="str">
        <f>IF($E148="","",SUMIFS(Deviation_Detail!$I$24:$I$500,Deviation_Detail!$B$24:$B$500,$B148,Deviation_Detail!$C$24:$C$500,$C148,Deviation_Detail!$D$24:$D$500,$D148,Deviation_Detail!$J$24:$J$500,"Control Equipment Problem"))</f>
        <v/>
      </c>
      <c r="K148" s="154" t="str">
        <f>IF($E148="","",SUMIFS(Deviation_Detail!$I$24:$I$500,Deviation_Detail!$B$24:$B$500,$B148,Deviation_Detail!$C$24:$C$500,$C148,Deviation_Detail!$D$24:$D$500,$D148,Deviation_Detail!$J$24:$J$500,"Process Problem"))</f>
        <v/>
      </c>
      <c r="L148" s="154" t="str">
        <f>IF($E148="","",SUMIFS(Deviation_Detail!$I$24:$I$500,Deviation_Detail!$B$24:$B$500,$B148,Deviation_Detail!$C$24:$C$500,$C148,Deviation_Detail!$D$24:$D$500,$D148,Deviation_Detail!$J$24:$J$500,"Other Known Cause"))</f>
        <v/>
      </c>
      <c r="M148" s="154" t="str">
        <f>IF($E148="","",SUMIFS(Deviation_Detail!$I$24:$I$500,Deviation_Detail!$B$24:$B$500,$B148,Deviation_Detail!$C$24:$C$500,$C148,Deviation_Detail!$D$24:$D$500,$D148,Deviation_Detail!$J$24:$J$500,"Other Unknown Cause"))</f>
        <v/>
      </c>
    </row>
    <row r="149" spans="2:13" x14ac:dyDescent="0.35">
      <c r="B149" s="126" t="str">
        <f>IF(Lists!P127="","",Lists!P127)</f>
        <v/>
      </c>
      <c r="C149" s="127" t="str">
        <f>IF(Lists!Q127="","",Lists!Q127)</f>
        <v/>
      </c>
      <c r="D149" s="127" t="str">
        <f>IF(Lists!R127="","",Lists!R127)</f>
        <v/>
      </c>
      <c r="E149" s="121"/>
      <c r="F149" s="126" t="str">
        <f>+IF($E149="","",COUNTIFS(Deviation_Detail!$B$24:$B$500,$B149,Deviation_Detail!$C$24:$C$500,$C149,Deviation_Detail!$D$24:$D$500,$D149))</f>
        <v/>
      </c>
      <c r="G149" s="154" t="str">
        <f>IF($E149="","",SUMIFS(Deviation_Detail!$I$24:$I$500,Deviation_Detail!$B$24:$B$500,$B149,Deviation_Detail!$C$24:$C$500,$C149,Deviation_Detail!$D$24:$D$500,$D149))</f>
        <v/>
      </c>
      <c r="H149" s="155" t="str">
        <f t="shared" si="1"/>
        <v/>
      </c>
      <c r="I149" s="154" t="str">
        <f>IF($E149="","",SUMIFS(Deviation_Detail!$I$24:$I$500,Deviation_Detail!$B$24:$B$500,$B149,Deviation_Detail!$C$24:$C$500,$C149,Deviation_Detail!$D$24:$D$500,$D149,Deviation_Detail!$J$24:$J$500,"Startup/Shutdown"))</f>
        <v/>
      </c>
      <c r="J149" s="154" t="str">
        <f>IF($E149="","",SUMIFS(Deviation_Detail!$I$24:$I$500,Deviation_Detail!$B$24:$B$500,$B149,Deviation_Detail!$C$24:$C$500,$C149,Deviation_Detail!$D$24:$D$500,$D149,Deviation_Detail!$J$24:$J$500,"Control Equipment Problem"))</f>
        <v/>
      </c>
      <c r="K149" s="154" t="str">
        <f>IF($E149="","",SUMIFS(Deviation_Detail!$I$24:$I$500,Deviation_Detail!$B$24:$B$500,$B149,Deviation_Detail!$C$24:$C$500,$C149,Deviation_Detail!$D$24:$D$500,$D149,Deviation_Detail!$J$24:$J$500,"Process Problem"))</f>
        <v/>
      </c>
      <c r="L149" s="154" t="str">
        <f>IF($E149="","",SUMIFS(Deviation_Detail!$I$24:$I$500,Deviation_Detail!$B$24:$B$500,$B149,Deviation_Detail!$C$24:$C$500,$C149,Deviation_Detail!$D$24:$D$500,$D149,Deviation_Detail!$J$24:$J$500,"Other Known Cause"))</f>
        <v/>
      </c>
      <c r="M149" s="154" t="str">
        <f>IF($E149="","",SUMIFS(Deviation_Detail!$I$24:$I$500,Deviation_Detail!$B$24:$B$500,$B149,Deviation_Detail!$C$24:$C$500,$C149,Deviation_Detail!$D$24:$D$500,$D149,Deviation_Detail!$J$24:$J$500,"Other Unknown Cause"))</f>
        <v/>
      </c>
    </row>
    <row r="150" spans="2:13" x14ac:dyDescent="0.35">
      <c r="B150" s="126" t="str">
        <f>IF(Lists!P128="","",Lists!P128)</f>
        <v/>
      </c>
      <c r="C150" s="127" t="str">
        <f>IF(Lists!Q128="","",Lists!Q128)</f>
        <v/>
      </c>
      <c r="D150" s="127" t="str">
        <f>IF(Lists!R128="","",Lists!R128)</f>
        <v/>
      </c>
      <c r="E150" s="121"/>
      <c r="F150" s="126" t="str">
        <f>+IF($E150="","",COUNTIFS(Deviation_Detail!$B$24:$B$500,$B150,Deviation_Detail!$C$24:$C$500,$C150,Deviation_Detail!$D$24:$D$500,$D150))</f>
        <v/>
      </c>
      <c r="G150" s="154" t="str">
        <f>IF($E150="","",SUMIFS(Deviation_Detail!$I$24:$I$500,Deviation_Detail!$B$24:$B$500,$B150,Deviation_Detail!$C$24:$C$500,$C150,Deviation_Detail!$D$24:$D$500,$D150))</f>
        <v/>
      </c>
      <c r="H150" s="155" t="str">
        <f t="shared" si="1"/>
        <v/>
      </c>
      <c r="I150" s="154" t="str">
        <f>IF($E150="","",SUMIFS(Deviation_Detail!$I$24:$I$500,Deviation_Detail!$B$24:$B$500,$B150,Deviation_Detail!$C$24:$C$500,$C150,Deviation_Detail!$D$24:$D$500,$D150,Deviation_Detail!$J$24:$J$500,"Startup/Shutdown"))</f>
        <v/>
      </c>
      <c r="J150" s="154" t="str">
        <f>IF($E150="","",SUMIFS(Deviation_Detail!$I$24:$I$500,Deviation_Detail!$B$24:$B$500,$B150,Deviation_Detail!$C$24:$C$500,$C150,Deviation_Detail!$D$24:$D$500,$D150,Deviation_Detail!$J$24:$J$500,"Control Equipment Problem"))</f>
        <v/>
      </c>
      <c r="K150" s="154" t="str">
        <f>IF($E150="","",SUMIFS(Deviation_Detail!$I$24:$I$500,Deviation_Detail!$B$24:$B$500,$B150,Deviation_Detail!$C$24:$C$500,$C150,Deviation_Detail!$D$24:$D$500,$D150,Deviation_Detail!$J$24:$J$500,"Process Problem"))</f>
        <v/>
      </c>
      <c r="L150" s="154" t="str">
        <f>IF($E150="","",SUMIFS(Deviation_Detail!$I$24:$I$500,Deviation_Detail!$B$24:$B$500,$B150,Deviation_Detail!$C$24:$C$500,$C150,Deviation_Detail!$D$24:$D$500,$D150,Deviation_Detail!$J$24:$J$500,"Other Known Cause"))</f>
        <v/>
      </c>
      <c r="M150" s="154" t="str">
        <f>IF($E150="","",SUMIFS(Deviation_Detail!$I$24:$I$500,Deviation_Detail!$B$24:$B$500,$B150,Deviation_Detail!$C$24:$C$500,$C150,Deviation_Detail!$D$24:$D$500,$D150,Deviation_Detail!$J$24:$J$500,"Other Unknown Cause"))</f>
        <v/>
      </c>
    </row>
    <row r="151" spans="2:13" x14ac:dyDescent="0.35">
      <c r="B151" s="126" t="str">
        <f>IF(Lists!P129="","",Lists!P129)</f>
        <v/>
      </c>
      <c r="C151" s="127" t="str">
        <f>IF(Lists!Q129="","",Lists!Q129)</f>
        <v/>
      </c>
      <c r="D151" s="127" t="str">
        <f>IF(Lists!R129="","",Lists!R129)</f>
        <v/>
      </c>
      <c r="E151" s="121"/>
      <c r="F151" s="126" t="str">
        <f>+IF($E151="","",COUNTIFS(Deviation_Detail!$B$24:$B$500,$B151,Deviation_Detail!$C$24:$C$500,$C151,Deviation_Detail!$D$24:$D$500,$D151))</f>
        <v/>
      </c>
      <c r="G151" s="154" t="str">
        <f>IF($E151="","",SUMIFS(Deviation_Detail!$I$24:$I$500,Deviation_Detail!$B$24:$B$500,$B151,Deviation_Detail!$C$24:$C$500,$C151,Deviation_Detail!$D$24:$D$500,$D151))</f>
        <v/>
      </c>
      <c r="H151" s="155" t="str">
        <f t="shared" si="1"/>
        <v/>
      </c>
      <c r="I151" s="154" t="str">
        <f>IF($E151="","",SUMIFS(Deviation_Detail!$I$24:$I$500,Deviation_Detail!$B$24:$B$500,$B151,Deviation_Detail!$C$24:$C$500,$C151,Deviation_Detail!$D$24:$D$500,$D151,Deviation_Detail!$J$24:$J$500,"Startup/Shutdown"))</f>
        <v/>
      </c>
      <c r="J151" s="154" t="str">
        <f>IF($E151="","",SUMIFS(Deviation_Detail!$I$24:$I$500,Deviation_Detail!$B$24:$B$500,$B151,Deviation_Detail!$C$24:$C$500,$C151,Deviation_Detail!$D$24:$D$500,$D151,Deviation_Detail!$J$24:$J$500,"Control Equipment Problem"))</f>
        <v/>
      </c>
      <c r="K151" s="154" t="str">
        <f>IF($E151="","",SUMIFS(Deviation_Detail!$I$24:$I$500,Deviation_Detail!$B$24:$B$500,$B151,Deviation_Detail!$C$24:$C$500,$C151,Deviation_Detail!$D$24:$D$500,$D151,Deviation_Detail!$J$24:$J$500,"Process Problem"))</f>
        <v/>
      </c>
      <c r="L151" s="154" t="str">
        <f>IF($E151="","",SUMIFS(Deviation_Detail!$I$24:$I$500,Deviation_Detail!$B$24:$B$500,$B151,Deviation_Detail!$C$24:$C$500,$C151,Deviation_Detail!$D$24:$D$500,$D151,Deviation_Detail!$J$24:$J$500,"Other Known Cause"))</f>
        <v/>
      </c>
      <c r="M151" s="154" t="str">
        <f>IF($E151="","",SUMIFS(Deviation_Detail!$I$24:$I$500,Deviation_Detail!$B$24:$B$500,$B151,Deviation_Detail!$C$24:$C$500,$C151,Deviation_Detail!$D$24:$D$500,$D151,Deviation_Detail!$J$24:$J$500,"Other Unknown Cause"))</f>
        <v/>
      </c>
    </row>
    <row r="152" spans="2:13" x14ac:dyDescent="0.35">
      <c r="B152" s="126" t="str">
        <f>IF(Lists!P130="","",Lists!P130)</f>
        <v/>
      </c>
      <c r="C152" s="127" t="str">
        <f>IF(Lists!Q130="","",Lists!Q130)</f>
        <v/>
      </c>
      <c r="D152" s="127" t="str">
        <f>IF(Lists!R130="","",Lists!R130)</f>
        <v/>
      </c>
      <c r="E152" s="121"/>
      <c r="F152" s="126" t="str">
        <f>+IF($E152="","",COUNTIFS(Deviation_Detail!$B$24:$B$500,$B152,Deviation_Detail!$C$24:$C$500,$C152,Deviation_Detail!$D$24:$D$500,$D152))</f>
        <v/>
      </c>
      <c r="G152" s="154" t="str">
        <f>IF($E152="","",SUMIFS(Deviation_Detail!$I$24:$I$500,Deviation_Detail!$B$24:$B$500,$B152,Deviation_Detail!$C$24:$C$500,$C152,Deviation_Detail!$D$24:$D$500,$D152))</f>
        <v/>
      </c>
      <c r="H152" s="155" t="str">
        <f t="shared" si="1"/>
        <v/>
      </c>
      <c r="I152" s="154" t="str">
        <f>IF($E152="","",SUMIFS(Deviation_Detail!$I$24:$I$500,Deviation_Detail!$B$24:$B$500,$B152,Deviation_Detail!$C$24:$C$500,$C152,Deviation_Detail!$D$24:$D$500,$D152,Deviation_Detail!$J$24:$J$500,"Startup/Shutdown"))</f>
        <v/>
      </c>
      <c r="J152" s="154" t="str">
        <f>IF($E152="","",SUMIFS(Deviation_Detail!$I$24:$I$500,Deviation_Detail!$B$24:$B$500,$B152,Deviation_Detail!$C$24:$C$500,$C152,Deviation_Detail!$D$24:$D$500,$D152,Deviation_Detail!$J$24:$J$500,"Control Equipment Problem"))</f>
        <v/>
      </c>
      <c r="K152" s="154" t="str">
        <f>IF($E152="","",SUMIFS(Deviation_Detail!$I$24:$I$500,Deviation_Detail!$B$24:$B$500,$B152,Deviation_Detail!$C$24:$C$500,$C152,Deviation_Detail!$D$24:$D$500,$D152,Deviation_Detail!$J$24:$J$500,"Process Problem"))</f>
        <v/>
      </c>
      <c r="L152" s="154" t="str">
        <f>IF($E152="","",SUMIFS(Deviation_Detail!$I$24:$I$500,Deviation_Detail!$B$24:$B$500,$B152,Deviation_Detail!$C$24:$C$500,$C152,Deviation_Detail!$D$24:$D$500,$D152,Deviation_Detail!$J$24:$J$500,"Other Known Cause"))</f>
        <v/>
      </c>
      <c r="M152" s="154" t="str">
        <f>IF($E152="","",SUMIFS(Deviation_Detail!$I$24:$I$500,Deviation_Detail!$B$24:$B$500,$B152,Deviation_Detail!$C$24:$C$500,$C152,Deviation_Detail!$D$24:$D$500,$D152,Deviation_Detail!$J$24:$J$500,"Other Unknown Cause"))</f>
        <v/>
      </c>
    </row>
    <row r="153" spans="2:13" x14ac:dyDescent="0.35">
      <c r="B153" s="126" t="str">
        <f>IF(Lists!P131="","",Lists!P131)</f>
        <v/>
      </c>
      <c r="C153" s="127" t="str">
        <f>IF(Lists!Q131="","",Lists!Q131)</f>
        <v/>
      </c>
      <c r="D153" s="127" t="str">
        <f>IF(Lists!R131="","",Lists!R131)</f>
        <v/>
      </c>
      <c r="E153" s="121"/>
      <c r="F153" s="126" t="str">
        <f>+IF($E153="","",COUNTIFS(Deviation_Detail!$B$24:$B$500,$B153,Deviation_Detail!$C$24:$C$500,$C153,Deviation_Detail!$D$24:$D$500,$D153))</f>
        <v/>
      </c>
      <c r="G153" s="154" t="str">
        <f>IF($E153="","",SUMIFS(Deviation_Detail!$I$24:$I$500,Deviation_Detail!$B$24:$B$500,$B153,Deviation_Detail!$C$24:$C$500,$C153,Deviation_Detail!$D$24:$D$500,$D153))</f>
        <v/>
      </c>
      <c r="H153" s="155" t="str">
        <f t="shared" ref="H153:H216" si="2">IF($E153="","",IF(G153=0,"N/A",G153/$E153))</f>
        <v/>
      </c>
      <c r="I153" s="154" t="str">
        <f>IF($E153="","",SUMIFS(Deviation_Detail!$I$24:$I$500,Deviation_Detail!$B$24:$B$500,$B153,Deviation_Detail!$C$24:$C$500,$C153,Deviation_Detail!$D$24:$D$500,$D153,Deviation_Detail!$J$24:$J$500,"Startup/Shutdown"))</f>
        <v/>
      </c>
      <c r="J153" s="154" t="str">
        <f>IF($E153="","",SUMIFS(Deviation_Detail!$I$24:$I$500,Deviation_Detail!$B$24:$B$500,$B153,Deviation_Detail!$C$24:$C$500,$C153,Deviation_Detail!$D$24:$D$500,$D153,Deviation_Detail!$J$24:$J$500,"Control Equipment Problem"))</f>
        <v/>
      </c>
      <c r="K153" s="154" t="str">
        <f>IF($E153="","",SUMIFS(Deviation_Detail!$I$24:$I$500,Deviation_Detail!$B$24:$B$500,$B153,Deviation_Detail!$C$24:$C$500,$C153,Deviation_Detail!$D$24:$D$500,$D153,Deviation_Detail!$J$24:$J$500,"Process Problem"))</f>
        <v/>
      </c>
      <c r="L153" s="154" t="str">
        <f>IF($E153="","",SUMIFS(Deviation_Detail!$I$24:$I$500,Deviation_Detail!$B$24:$B$500,$B153,Deviation_Detail!$C$24:$C$500,$C153,Deviation_Detail!$D$24:$D$500,$D153,Deviation_Detail!$J$24:$J$500,"Other Known Cause"))</f>
        <v/>
      </c>
      <c r="M153" s="154" t="str">
        <f>IF($E153="","",SUMIFS(Deviation_Detail!$I$24:$I$500,Deviation_Detail!$B$24:$B$500,$B153,Deviation_Detail!$C$24:$C$500,$C153,Deviation_Detail!$D$24:$D$500,$D153,Deviation_Detail!$J$24:$J$500,"Other Unknown Cause"))</f>
        <v/>
      </c>
    </row>
    <row r="154" spans="2:13" x14ac:dyDescent="0.35">
      <c r="B154" s="126" t="str">
        <f>IF(Lists!P132="","",Lists!P132)</f>
        <v/>
      </c>
      <c r="C154" s="127" t="str">
        <f>IF(Lists!Q132="","",Lists!Q132)</f>
        <v/>
      </c>
      <c r="D154" s="127" t="str">
        <f>IF(Lists!R132="","",Lists!R132)</f>
        <v/>
      </c>
      <c r="E154" s="121"/>
      <c r="F154" s="126" t="str">
        <f>+IF($E154="","",COUNTIFS(Deviation_Detail!$B$24:$B$500,$B154,Deviation_Detail!$C$24:$C$500,$C154,Deviation_Detail!$D$24:$D$500,$D154))</f>
        <v/>
      </c>
      <c r="G154" s="154" t="str">
        <f>IF($E154="","",SUMIFS(Deviation_Detail!$I$24:$I$500,Deviation_Detail!$B$24:$B$500,$B154,Deviation_Detail!$C$24:$C$500,$C154,Deviation_Detail!$D$24:$D$500,$D154))</f>
        <v/>
      </c>
      <c r="H154" s="155" t="str">
        <f t="shared" si="2"/>
        <v/>
      </c>
      <c r="I154" s="154" t="str">
        <f>IF($E154="","",SUMIFS(Deviation_Detail!$I$24:$I$500,Deviation_Detail!$B$24:$B$500,$B154,Deviation_Detail!$C$24:$C$500,$C154,Deviation_Detail!$D$24:$D$500,$D154,Deviation_Detail!$J$24:$J$500,"Startup/Shutdown"))</f>
        <v/>
      </c>
      <c r="J154" s="154" t="str">
        <f>IF($E154="","",SUMIFS(Deviation_Detail!$I$24:$I$500,Deviation_Detail!$B$24:$B$500,$B154,Deviation_Detail!$C$24:$C$500,$C154,Deviation_Detail!$D$24:$D$500,$D154,Deviation_Detail!$J$24:$J$500,"Control Equipment Problem"))</f>
        <v/>
      </c>
      <c r="K154" s="154" t="str">
        <f>IF($E154="","",SUMIFS(Deviation_Detail!$I$24:$I$500,Deviation_Detail!$B$24:$B$500,$B154,Deviation_Detail!$C$24:$C$500,$C154,Deviation_Detail!$D$24:$D$500,$D154,Deviation_Detail!$J$24:$J$500,"Process Problem"))</f>
        <v/>
      </c>
      <c r="L154" s="154" t="str">
        <f>IF($E154="","",SUMIFS(Deviation_Detail!$I$24:$I$500,Deviation_Detail!$B$24:$B$500,$B154,Deviation_Detail!$C$24:$C$500,$C154,Deviation_Detail!$D$24:$D$500,$D154,Deviation_Detail!$J$24:$J$500,"Other Known Cause"))</f>
        <v/>
      </c>
      <c r="M154" s="154" t="str">
        <f>IF($E154="","",SUMIFS(Deviation_Detail!$I$24:$I$500,Deviation_Detail!$B$24:$B$500,$B154,Deviation_Detail!$C$24:$C$500,$C154,Deviation_Detail!$D$24:$D$500,$D154,Deviation_Detail!$J$24:$J$500,"Other Unknown Cause"))</f>
        <v/>
      </c>
    </row>
    <row r="155" spans="2:13" x14ac:dyDescent="0.35">
      <c r="B155" s="126" t="str">
        <f>IF(Lists!P133="","",Lists!P133)</f>
        <v/>
      </c>
      <c r="C155" s="127" t="str">
        <f>IF(Lists!Q133="","",Lists!Q133)</f>
        <v/>
      </c>
      <c r="D155" s="127" t="str">
        <f>IF(Lists!R133="","",Lists!R133)</f>
        <v/>
      </c>
      <c r="E155" s="121"/>
      <c r="F155" s="126" t="str">
        <f>+IF($E155="","",COUNTIFS(Deviation_Detail!$B$24:$B$500,$B155,Deviation_Detail!$C$24:$C$500,$C155,Deviation_Detail!$D$24:$D$500,$D155))</f>
        <v/>
      </c>
      <c r="G155" s="154" t="str">
        <f>IF($E155="","",SUMIFS(Deviation_Detail!$I$24:$I$500,Deviation_Detail!$B$24:$B$500,$B155,Deviation_Detail!$C$24:$C$500,$C155,Deviation_Detail!$D$24:$D$500,$D155))</f>
        <v/>
      </c>
      <c r="H155" s="155" t="str">
        <f t="shared" si="2"/>
        <v/>
      </c>
      <c r="I155" s="154" t="str">
        <f>IF($E155="","",SUMIFS(Deviation_Detail!$I$24:$I$500,Deviation_Detail!$B$24:$B$500,$B155,Deviation_Detail!$C$24:$C$500,$C155,Deviation_Detail!$D$24:$D$500,$D155,Deviation_Detail!$J$24:$J$500,"Startup/Shutdown"))</f>
        <v/>
      </c>
      <c r="J155" s="154" t="str">
        <f>IF($E155="","",SUMIFS(Deviation_Detail!$I$24:$I$500,Deviation_Detail!$B$24:$B$500,$B155,Deviation_Detail!$C$24:$C$500,$C155,Deviation_Detail!$D$24:$D$500,$D155,Deviation_Detail!$J$24:$J$500,"Control Equipment Problem"))</f>
        <v/>
      </c>
      <c r="K155" s="154" t="str">
        <f>IF($E155="","",SUMIFS(Deviation_Detail!$I$24:$I$500,Deviation_Detail!$B$24:$B$500,$B155,Deviation_Detail!$C$24:$C$500,$C155,Deviation_Detail!$D$24:$D$500,$D155,Deviation_Detail!$J$24:$J$500,"Process Problem"))</f>
        <v/>
      </c>
      <c r="L155" s="154" t="str">
        <f>IF($E155="","",SUMIFS(Deviation_Detail!$I$24:$I$500,Deviation_Detail!$B$24:$B$500,$B155,Deviation_Detail!$C$24:$C$500,$C155,Deviation_Detail!$D$24:$D$500,$D155,Deviation_Detail!$J$24:$J$500,"Other Known Cause"))</f>
        <v/>
      </c>
      <c r="M155" s="154" t="str">
        <f>IF($E155="","",SUMIFS(Deviation_Detail!$I$24:$I$500,Deviation_Detail!$B$24:$B$500,$B155,Deviation_Detail!$C$24:$C$500,$C155,Deviation_Detail!$D$24:$D$500,$D155,Deviation_Detail!$J$24:$J$500,"Other Unknown Cause"))</f>
        <v/>
      </c>
    </row>
    <row r="156" spans="2:13" x14ac:dyDescent="0.35">
      <c r="B156" s="126" t="str">
        <f>IF(Lists!P134="","",Lists!P134)</f>
        <v/>
      </c>
      <c r="C156" s="127" t="str">
        <f>IF(Lists!Q134="","",Lists!Q134)</f>
        <v/>
      </c>
      <c r="D156" s="127" t="str">
        <f>IF(Lists!R134="","",Lists!R134)</f>
        <v/>
      </c>
      <c r="E156" s="121"/>
      <c r="F156" s="126" t="str">
        <f>+IF($E156="","",COUNTIFS(Deviation_Detail!$B$24:$B$500,$B156,Deviation_Detail!$C$24:$C$500,$C156,Deviation_Detail!$D$24:$D$500,$D156))</f>
        <v/>
      </c>
      <c r="G156" s="154" t="str">
        <f>IF($E156="","",SUMIFS(Deviation_Detail!$I$24:$I$500,Deviation_Detail!$B$24:$B$500,$B156,Deviation_Detail!$C$24:$C$500,$C156,Deviation_Detail!$D$24:$D$500,$D156))</f>
        <v/>
      </c>
      <c r="H156" s="155" t="str">
        <f t="shared" si="2"/>
        <v/>
      </c>
      <c r="I156" s="154" t="str">
        <f>IF($E156="","",SUMIFS(Deviation_Detail!$I$24:$I$500,Deviation_Detail!$B$24:$B$500,$B156,Deviation_Detail!$C$24:$C$500,$C156,Deviation_Detail!$D$24:$D$500,$D156,Deviation_Detail!$J$24:$J$500,"Startup/Shutdown"))</f>
        <v/>
      </c>
      <c r="J156" s="154" t="str">
        <f>IF($E156="","",SUMIFS(Deviation_Detail!$I$24:$I$500,Deviation_Detail!$B$24:$B$500,$B156,Deviation_Detail!$C$24:$C$500,$C156,Deviation_Detail!$D$24:$D$500,$D156,Deviation_Detail!$J$24:$J$500,"Control Equipment Problem"))</f>
        <v/>
      </c>
      <c r="K156" s="154" t="str">
        <f>IF($E156="","",SUMIFS(Deviation_Detail!$I$24:$I$500,Deviation_Detail!$B$24:$B$500,$B156,Deviation_Detail!$C$24:$C$500,$C156,Deviation_Detail!$D$24:$D$500,$D156,Deviation_Detail!$J$24:$J$500,"Process Problem"))</f>
        <v/>
      </c>
      <c r="L156" s="154" t="str">
        <f>IF($E156="","",SUMIFS(Deviation_Detail!$I$24:$I$500,Deviation_Detail!$B$24:$B$500,$B156,Deviation_Detail!$C$24:$C$500,$C156,Deviation_Detail!$D$24:$D$500,$D156,Deviation_Detail!$J$24:$J$500,"Other Known Cause"))</f>
        <v/>
      </c>
      <c r="M156" s="154" t="str">
        <f>IF($E156="","",SUMIFS(Deviation_Detail!$I$24:$I$500,Deviation_Detail!$B$24:$B$500,$B156,Deviation_Detail!$C$24:$C$500,$C156,Deviation_Detail!$D$24:$D$500,$D156,Deviation_Detail!$J$24:$J$500,"Other Unknown Cause"))</f>
        <v/>
      </c>
    </row>
    <row r="157" spans="2:13" x14ac:dyDescent="0.35">
      <c r="B157" s="126" t="str">
        <f>IF(Lists!P135="","",Lists!P135)</f>
        <v/>
      </c>
      <c r="C157" s="127" t="str">
        <f>IF(Lists!Q135="","",Lists!Q135)</f>
        <v/>
      </c>
      <c r="D157" s="127" t="str">
        <f>IF(Lists!R135="","",Lists!R135)</f>
        <v/>
      </c>
      <c r="E157" s="121"/>
      <c r="F157" s="126" t="str">
        <f>+IF($E157="","",COUNTIFS(Deviation_Detail!$B$24:$B$500,$B157,Deviation_Detail!$C$24:$C$500,$C157,Deviation_Detail!$D$24:$D$500,$D157))</f>
        <v/>
      </c>
      <c r="G157" s="154" t="str">
        <f>IF($E157="","",SUMIFS(Deviation_Detail!$I$24:$I$500,Deviation_Detail!$B$24:$B$500,$B157,Deviation_Detail!$C$24:$C$500,$C157,Deviation_Detail!$D$24:$D$500,$D157))</f>
        <v/>
      </c>
      <c r="H157" s="155" t="str">
        <f t="shared" si="2"/>
        <v/>
      </c>
      <c r="I157" s="154" t="str">
        <f>IF($E157="","",SUMIFS(Deviation_Detail!$I$24:$I$500,Deviation_Detail!$B$24:$B$500,$B157,Deviation_Detail!$C$24:$C$500,$C157,Deviation_Detail!$D$24:$D$500,$D157,Deviation_Detail!$J$24:$J$500,"Startup/Shutdown"))</f>
        <v/>
      </c>
      <c r="J157" s="154" t="str">
        <f>IF($E157="","",SUMIFS(Deviation_Detail!$I$24:$I$500,Deviation_Detail!$B$24:$B$500,$B157,Deviation_Detail!$C$24:$C$500,$C157,Deviation_Detail!$D$24:$D$500,$D157,Deviation_Detail!$J$24:$J$500,"Control Equipment Problem"))</f>
        <v/>
      </c>
      <c r="K157" s="154" t="str">
        <f>IF($E157="","",SUMIFS(Deviation_Detail!$I$24:$I$500,Deviation_Detail!$B$24:$B$500,$B157,Deviation_Detail!$C$24:$C$500,$C157,Deviation_Detail!$D$24:$D$500,$D157,Deviation_Detail!$J$24:$J$500,"Process Problem"))</f>
        <v/>
      </c>
      <c r="L157" s="154" t="str">
        <f>IF($E157="","",SUMIFS(Deviation_Detail!$I$24:$I$500,Deviation_Detail!$B$24:$B$500,$B157,Deviation_Detail!$C$24:$C$500,$C157,Deviation_Detail!$D$24:$D$500,$D157,Deviation_Detail!$J$24:$J$500,"Other Known Cause"))</f>
        <v/>
      </c>
      <c r="M157" s="154" t="str">
        <f>IF($E157="","",SUMIFS(Deviation_Detail!$I$24:$I$500,Deviation_Detail!$B$24:$B$500,$B157,Deviation_Detail!$C$24:$C$500,$C157,Deviation_Detail!$D$24:$D$500,$D157,Deviation_Detail!$J$24:$J$500,"Other Unknown Cause"))</f>
        <v/>
      </c>
    </row>
    <row r="158" spans="2:13" x14ac:dyDescent="0.35">
      <c r="B158" s="126" t="str">
        <f>IF(Lists!P136="","",Lists!P136)</f>
        <v/>
      </c>
      <c r="C158" s="127" t="str">
        <f>IF(Lists!Q136="","",Lists!Q136)</f>
        <v/>
      </c>
      <c r="D158" s="127" t="str">
        <f>IF(Lists!R136="","",Lists!R136)</f>
        <v/>
      </c>
      <c r="E158" s="121"/>
      <c r="F158" s="126" t="str">
        <f>+IF($E158="","",COUNTIFS(Deviation_Detail!$B$24:$B$500,$B158,Deviation_Detail!$C$24:$C$500,$C158,Deviation_Detail!$D$24:$D$500,$D158))</f>
        <v/>
      </c>
      <c r="G158" s="154" t="str">
        <f>IF($E158="","",SUMIFS(Deviation_Detail!$I$24:$I$500,Deviation_Detail!$B$24:$B$500,$B158,Deviation_Detail!$C$24:$C$500,$C158,Deviation_Detail!$D$24:$D$500,$D158))</f>
        <v/>
      </c>
      <c r="H158" s="155" t="str">
        <f t="shared" si="2"/>
        <v/>
      </c>
      <c r="I158" s="154" t="str">
        <f>IF($E158="","",SUMIFS(Deviation_Detail!$I$24:$I$500,Deviation_Detail!$B$24:$B$500,$B158,Deviation_Detail!$C$24:$C$500,$C158,Deviation_Detail!$D$24:$D$500,$D158,Deviation_Detail!$J$24:$J$500,"Startup/Shutdown"))</f>
        <v/>
      </c>
      <c r="J158" s="154" t="str">
        <f>IF($E158="","",SUMIFS(Deviation_Detail!$I$24:$I$500,Deviation_Detail!$B$24:$B$500,$B158,Deviation_Detail!$C$24:$C$500,$C158,Deviation_Detail!$D$24:$D$500,$D158,Deviation_Detail!$J$24:$J$500,"Control Equipment Problem"))</f>
        <v/>
      </c>
      <c r="K158" s="154" t="str">
        <f>IF($E158="","",SUMIFS(Deviation_Detail!$I$24:$I$500,Deviation_Detail!$B$24:$B$500,$B158,Deviation_Detail!$C$24:$C$500,$C158,Deviation_Detail!$D$24:$D$500,$D158,Deviation_Detail!$J$24:$J$500,"Process Problem"))</f>
        <v/>
      </c>
      <c r="L158" s="154" t="str">
        <f>IF($E158="","",SUMIFS(Deviation_Detail!$I$24:$I$500,Deviation_Detail!$B$24:$B$500,$B158,Deviation_Detail!$C$24:$C$500,$C158,Deviation_Detail!$D$24:$D$500,$D158,Deviation_Detail!$J$24:$J$500,"Other Known Cause"))</f>
        <v/>
      </c>
      <c r="M158" s="154" t="str">
        <f>IF($E158="","",SUMIFS(Deviation_Detail!$I$24:$I$500,Deviation_Detail!$B$24:$B$500,$B158,Deviation_Detail!$C$24:$C$500,$C158,Deviation_Detail!$D$24:$D$500,$D158,Deviation_Detail!$J$24:$J$500,"Other Unknown Cause"))</f>
        <v/>
      </c>
    </row>
    <row r="159" spans="2:13" x14ac:dyDescent="0.35">
      <c r="B159" s="126" t="str">
        <f>IF(Lists!P137="","",Lists!P137)</f>
        <v/>
      </c>
      <c r="C159" s="127" t="str">
        <f>IF(Lists!Q137="","",Lists!Q137)</f>
        <v/>
      </c>
      <c r="D159" s="127" t="str">
        <f>IF(Lists!R137="","",Lists!R137)</f>
        <v/>
      </c>
      <c r="E159" s="121"/>
      <c r="F159" s="126" t="str">
        <f>+IF($E159="","",COUNTIFS(Deviation_Detail!$B$24:$B$500,$B159,Deviation_Detail!$C$24:$C$500,$C159,Deviation_Detail!$D$24:$D$500,$D159))</f>
        <v/>
      </c>
      <c r="G159" s="154" t="str">
        <f>IF($E159="","",SUMIFS(Deviation_Detail!$I$24:$I$500,Deviation_Detail!$B$24:$B$500,$B159,Deviation_Detail!$C$24:$C$500,$C159,Deviation_Detail!$D$24:$D$500,$D159))</f>
        <v/>
      </c>
      <c r="H159" s="155" t="str">
        <f t="shared" si="2"/>
        <v/>
      </c>
      <c r="I159" s="154" t="str">
        <f>IF($E159="","",SUMIFS(Deviation_Detail!$I$24:$I$500,Deviation_Detail!$B$24:$B$500,$B159,Deviation_Detail!$C$24:$C$500,$C159,Deviation_Detail!$D$24:$D$500,$D159,Deviation_Detail!$J$24:$J$500,"Startup/Shutdown"))</f>
        <v/>
      </c>
      <c r="J159" s="154" t="str">
        <f>IF($E159="","",SUMIFS(Deviation_Detail!$I$24:$I$500,Deviation_Detail!$B$24:$B$500,$B159,Deviation_Detail!$C$24:$C$500,$C159,Deviation_Detail!$D$24:$D$500,$D159,Deviation_Detail!$J$24:$J$500,"Control Equipment Problem"))</f>
        <v/>
      </c>
      <c r="K159" s="154" t="str">
        <f>IF($E159="","",SUMIFS(Deviation_Detail!$I$24:$I$500,Deviation_Detail!$B$24:$B$500,$B159,Deviation_Detail!$C$24:$C$500,$C159,Deviation_Detail!$D$24:$D$500,$D159,Deviation_Detail!$J$24:$J$500,"Process Problem"))</f>
        <v/>
      </c>
      <c r="L159" s="154" t="str">
        <f>IF($E159="","",SUMIFS(Deviation_Detail!$I$24:$I$500,Deviation_Detail!$B$24:$B$500,$B159,Deviation_Detail!$C$24:$C$500,$C159,Deviation_Detail!$D$24:$D$500,$D159,Deviation_Detail!$J$24:$J$500,"Other Known Cause"))</f>
        <v/>
      </c>
      <c r="M159" s="154" t="str">
        <f>IF($E159="","",SUMIFS(Deviation_Detail!$I$24:$I$500,Deviation_Detail!$B$24:$B$500,$B159,Deviation_Detail!$C$24:$C$500,$C159,Deviation_Detail!$D$24:$D$500,$D159,Deviation_Detail!$J$24:$J$500,"Other Unknown Cause"))</f>
        <v/>
      </c>
    </row>
    <row r="160" spans="2:13" x14ac:dyDescent="0.35">
      <c r="B160" s="126" t="str">
        <f>IF(Lists!P138="","",Lists!P138)</f>
        <v/>
      </c>
      <c r="C160" s="127" t="str">
        <f>IF(Lists!Q138="","",Lists!Q138)</f>
        <v/>
      </c>
      <c r="D160" s="127" t="str">
        <f>IF(Lists!R138="","",Lists!R138)</f>
        <v/>
      </c>
      <c r="E160" s="121"/>
      <c r="F160" s="126" t="str">
        <f>+IF($E160="","",COUNTIFS(Deviation_Detail!$B$24:$B$500,$B160,Deviation_Detail!$C$24:$C$500,$C160,Deviation_Detail!$D$24:$D$500,$D160))</f>
        <v/>
      </c>
      <c r="G160" s="154" t="str">
        <f>IF($E160="","",SUMIFS(Deviation_Detail!$I$24:$I$500,Deviation_Detail!$B$24:$B$500,$B160,Deviation_Detail!$C$24:$C$500,$C160,Deviation_Detail!$D$24:$D$500,$D160))</f>
        <v/>
      </c>
      <c r="H160" s="155" t="str">
        <f t="shared" si="2"/>
        <v/>
      </c>
      <c r="I160" s="154" t="str">
        <f>IF($E160="","",SUMIFS(Deviation_Detail!$I$24:$I$500,Deviation_Detail!$B$24:$B$500,$B160,Deviation_Detail!$C$24:$C$500,$C160,Deviation_Detail!$D$24:$D$500,$D160,Deviation_Detail!$J$24:$J$500,"Startup/Shutdown"))</f>
        <v/>
      </c>
      <c r="J160" s="154" t="str">
        <f>IF($E160="","",SUMIFS(Deviation_Detail!$I$24:$I$500,Deviation_Detail!$B$24:$B$500,$B160,Deviation_Detail!$C$24:$C$500,$C160,Deviation_Detail!$D$24:$D$500,$D160,Deviation_Detail!$J$24:$J$500,"Control Equipment Problem"))</f>
        <v/>
      </c>
      <c r="K160" s="154" t="str">
        <f>IF($E160="","",SUMIFS(Deviation_Detail!$I$24:$I$500,Deviation_Detail!$B$24:$B$500,$B160,Deviation_Detail!$C$24:$C$500,$C160,Deviation_Detail!$D$24:$D$500,$D160,Deviation_Detail!$J$24:$J$500,"Process Problem"))</f>
        <v/>
      </c>
      <c r="L160" s="154" t="str">
        <f>IF($E160="","",SUMIFS(Deviation_Detail!$I$24:$I$500,Deviation_Detail!$B$24:$B$500,$B160,Deviation_Detail!$C$24:$C$500,$C160,Deviation_Detail!$D$24:$D$500,$D160,Deviation_Detail!$J$24:$J$500,"Other Known Cause"))</f>
        <v/>
      </c>
      <c r="M160" s="154" t="str">
        <f>IF($E160="","",SUMIFS(Deviation_Detail!$I$24:$I$500,Deviation_Detail!$B$24:$B$500,$B160,Deviation_Detail!$C$24:$C$500,$C160,Deviation_Detail!$D$24:$D$500,$D160,Deviation_Detail!$J$24:$J$500,"Other Unknown Cause"))</f>
        <v/>
      </c>
    </row>
    <row r="161" spans="2:13" x14ac:dyDescent="0.35">
      <c r="B161" s="126" t="str">
        <f>IF(Lists!P139="","",Lists!P139)</f>
        <v/>
      </c>
      <c r="C161" s="127" t="str">
        <f>IF(Lists!Q139="","",Lists!Q139)</f>
        <v/>
      </c>
      <c r="D161" s="127" t="str">
        <f>IF(Lists!R139="","",Lists!R139)</f>
        <v/>
      </c>
      <c r="E161" s="121"/>
      <c r="F161" s="126" t="str">
        <f>+IF($E161="","",COUNTIFS(Deviation_Detail!$B$24:$B$500,$B161,Deviation_Detail!$C$24:$C$500,$C161,Deviation_Detail!$D$24:$D$500,$D161))</f>
        <v/>
      </c>
      <c r="G161" s="154" t="str">
        <f>IF($E161="","",SUMIFS(Deviation_Detail!$I$24:$I$500,Deviation_Detail!$B$24:$B$500,$B161,Deviation_Detail!$C$24:$C$500,$C161,Deviation_Detail!$D$24:$D$500,$D161))</f>
        <v/>
      </c>
      <c r="H161" s="155" t="str">
        <f t="shared" si="2"/>
        <v/>
      </c>
      <c r="I161" s="154" t="str">
        <f>IF($E161="","",SUMIFS(Deviation_Detail!$I$24:$I$500,Deviation_Detail!$B$24:$B$500,$B161,Deviation_Detail!$C$24:$C$500,$C161,Deviation_Detail!$D$24:$D$500,$D161,Deviation_Detail!$J$24:$J$500,"Startup/Shutdown"))</f>
        <v/>
      </c>
      <c r="J161" s="154" t="str">
        <f>IF($E161="","",SUMIFS(Deviation_Detail!$I$24:$I$500,Deviation_Detail!$B$24:$B$500,$B161,Deviation_Detail!$C$24:$C$500,$C161,Deviation_Detail!$D$24:$D$500,$D161,Deviation_Detail!$J$24:$J$500,"Control Equipment Problem"))</f>
        <v/>
      </c>
      <c r="K161" s="154" t="str">
        <f>IF($E161="","",SUMIFS(Deviation_Detail!$I$24:$I$500,Deviation_Detail!$B$24:$B$500,$B161,Deviation_Detail!$C$24:$C$500,$C161,Deviation_Detail!$D$24:$D$500,$D161,Deviation_Detail!$J$24:$J$500,"Process Problem"))</f>
        <v/>
      </c>
      <c r="L161" s="154" t="str">
        <f>IF($E161="","",SUMIFS(Deviation_Detail!$I$24:$I$500,Deviation_Detail!$B$24:$B$500,$B161,Deviation_Detail!$C$24:$C$500,$C161,Deviation_Detail!$D$24:$D$500,$D161,Deviation_Detail!$J$24:$J$500,"Other Known Cause"))</f>
        <v/>
      </c>
      <c r="M161" s="154" t="str">
        <f>IF($E161="","",SUMIFS(Deviation_Detail!$I$24:$I$500,Deviation_Detail!$B$24:$B$500,$B161,Deviation_Detail!$C$24:$C$500,$C161,Deviation_Detail!$D$24:$D$500,$D161,Deviation_Detail!$J$24:$J$500,"Other Unknown Cause"))</f>
        <v/>
      </c>
    </row>
    <row r="162" spans="2:13" x14ac:dyDescent="0.35">
      <c r="B162" s="126" t="str">
        <f>IF(Lists!P140="","",Lists!P140)</f>
        <v/>
      </c>
      <c r="C162" s="127" t="str">
        <f>IF(Lists!Q140="","",Lists!Q140)</f>
        <v/>
      </c>
      <c r="D162" s="127" t="str">
        <f>IF(Lists!R140="","",Lists!R140)</f>
        <v/>
      </c>
      <c r="E162" s="121"/>
      <c r="F162" s="126" t="str">
        <f>+IF($E162="","",COUNTIFS(Deviation_Detail!$B$24:$B$500,$B162,Deviation_Detail!$C$24:$C$500,$C162,Deviation_Detail!$D$24:$D$500,$D162))</f>
        <v/>
      </c>
      <c r="G162" s="154" t="str">
        <f>IF($E162="","",SUMIFS(Deviation_Detail!$I$24:$I$500,Deviation_Detail!$B$24:$B$500,$B162,Deviation_Detail!$C$24:$C$500,$C162,Deviation_Detail!$D$24:$D$500,$D162))</f>
        <v/>
      </c>
      <c r="H162" s="155" t="str">
        <f t="shared" si="2"/>
        <v/>
      </c>
      <c r="I162" s="154" t="str">
        <f>IF($E162="","",SUMIFS(Deviation_Detail!$I$24:$I$500,Deviation_Detail!$B$24:$B$500,$B162,Deviation_Detail!$C$24:$C$500,$C162,Deviation_Detail!$D$24:$D$500,$D162,Deviation_Detail!$J$24:$J$500,"Startup/Shutdown"))</f>
        <v/>
      </c>
      <c r="J162" s="154" t="str">
        <f>IF($E162="","",SUMIFS(Deviation_Detail!$I$24:$I$500,Deviation_Detail!$B$24:$B$500,$B162,Deviation_Detail!$C$24:$C$500,$C162,Deviation_Detail!$D$24:$D$500,$D162,Deviation_Detail!$J$24:$J$500,"Control Equipment Problem"))</f>
        <v/>
      </c>
      <c r="K162" s="154" t="str">
        <f>IF($E162="","",SUMIFS(Deviation_Detail!$I$24:$I$500,Deviation_Detail!$B$24:$B$500,$B162,Deviation_Detail!$C$24:$C$500,$C162,Deviation_Detail!$D$24:$D$500,$D162,Deviation_Detail!$J$24:$J$500,"Process Problem"))</f>
        <v/>
      </c>
      <c r="L162" s="154" t="str">
        <f>IF($E162="","",SUMIFS(Deviation_Detail!$I$24:$I$500,Deviation_Detail!$B$24:$B$500,$B162,Deviation_Detail!$C$24:$C$500,$C162,Deviation_Detail!$D$24:$D$500,$D162,Deviation_Detail!$J$24:$J$500,"Other Known Cause"))</f>
        <v/>
      </c>
      <c r="M162" s="154" t="str">
        <f>IF($E162="","",SUMIFS(Deviation_Detail!$I$24:$I$500,Deviation_Detail!$B$24:$B$500,$B162,Deviation_Detail!$C$24:$C$500,$C162,Deviation_Detail!$D$24:$D$500,$D162,Deviation_Detail!$J$24:$J$500,"Other Unknown Cause"))</f>
        <v/>
      </c>
    </row>
    <row r="163" spans="2:13" x14ac:dyDescent="0.35">
      <c r="B163" s="126" t="str">
        <f>IF(Lists!P141="","",Lists!P141)</f>
        <v/>
      </c>
      <c r="C163" s="127" t="str">
        <f>IF(Lists!Q141="","",Lists!Q141)</f>
        <v/>
      </c>
      <c r="D163" s="127" t="str">
        <f>IF(Lists!R141="","",Lists!R141)</f>
        <v/>
      </c>
      <c r="E163" s="121"/>
      <c r="F163" s="126" t="str">
        <f>+IF($E163="","",COUNTIFS(Deviation_Detail!$B$24:$B$500,$B163,Deviation_Detail!$C$24:$C$500,$C163,Deviation_Detail!$D$24:$D$500,$D163))</f>
        <v/>
      </c>
      <c r="G163" s="154" t="str">
        <f>IF($E163="","",SUMIFS(Deviation_Detail!$I$24:$I$500,Deviation_Detail!$B$24:$B$500,$B163,Deviation_Detail!$C$24:$C$500,$C163,Deviation_Detail!$D$24:$D$500,$D163))</f>
        <v/>
      </c>
      <c r="H163" s="155" t="str">
        <f t="shared" si="2"/>
        <v/>
      </c>
      <c r="I163" s="154" t="str">
        <f>IF($E163="","",SUMIFS(Deviation_Detail!$I$24:$I$500,Deviation_Detail!$B$24:$B$500,$B163,Deviation_Detail!$C$24:$C$500,$C163,Deviation_Detail!$D$24:$D$500,$D163,Deviation_Detail!$J$24:$J$500,"Startup/Shutdown"))</f>
        <v/>
      </c>
      <c r="J163" s="154" t="str">
        <f>IF($E163="","",SUMIFS(Deviation_Detail!$I$24:$I$500,Deviation_Detail!$B$24:$B$500,$B163,Deviation_Detail!$C$24:$C$500,$C163,Deviation_Detail!$D$24:$D$500,$D163,Deviation_Detail!$J$24:$J$500,"Control Equipment Problem"))</f>
        <v/>
      </c>
      <c r="K163" s="154" t="str">
        <f>IF($E163="","",SUMIFS(Deviation_Detail!$I$24:$I$500,Deviation_Detail!$B$24:$B$500,$B163,Deviation_Detail!$C$24:$C$500,$C163,Deviation_Detail!$D$24:$D$500,$D163,Deviation_Detail!$J$24:$J$500,"Process Problem"))</f>
        <v/>
      </c>
      <c r="L163" s="154" t="str">
        <f>IF($E163="","",SUMIFS(Deviation_Detail!$I$24:$I$500,Deviation_Detail!$B$24:$B$500,$B163,Deviation_Detail!$C$24:$C$500,$C163,Deviation_Detail!$D$24:$D$500,$D163,Deviation_Detail!$J$24:$J$500,"Other Known Cause"))</f>
        <v/>
      </c>
      <c r="M163" s="154" t="str">
        <f>IF($E163="","",SUMIFS(Deviation_Detail!$I$24:$I$500,Deviation_Detail!$B$24:$B$500,$B163,Deviation_Detail!$C$24:$C$500,$C163,Deviation_Detail!$D$24:$D$500,$D163,Deviation_Detail!$J$24:$J$500,"Other Unknown Cause"))</f>
        <v/>
      </c>
    </row>
    <row r="164" spans="2:13" x14ac:dyDescent="0.35">
      <c r="B164" s="126" t="str">
        <f>IF(Lists!P142="","",Lists!P142)</f>
        <v/>
      </c>
      <c r="C164" s="127" t="str">
        <f>IF(Lists!Q142="","",Lists!Q142)</f>
        <v/>
      </c>
      <c r="D164" s="127" t="str">
        <f>IF(Lists!R142="","",Lists!R142)</f>
        <v/>
      </c>
      <c r="E164" s="121"/>
      <c r="F164" s="126" t="str">
        <f>+IF($E164="","",COUNTIFS(Deviation_Detail!$B$24:$B$500,$B164,Deviation_Detail!$C$24:$C$500,$C164,Deviation_Detail!$D$24:$D$500,$D164))</f>
        <v/>
      </c>
      <c r="G164" s="154" t="str">
        <f>IF($E164="","",SUMIFS(Deviation_Detail!$I$24:$I$500,Deviation_Detail!$B$24:$B$500,$B164,Deviation_Detail!$C$24:$C$500,$C164,Deviation_Detail!$D$24:$D$500,$D164))</f>
        <v/>
      </c>
      <c r="H164" s="155" t="str">
        <f t="shared" si="2"/>
        <v/>
      </c>
      <c r="I164" s="154" t="str">
        <f>IF($E164="","",SUMIFS(Deviation_Detail!$I$24:$I$500,Deviation_Detail!$B$24:$B$500,$B164,Deviation_Detail!$C$24:$C$500,$C164,Deviation_Detail!$D$24:$D$500,$D164,Deviation_Detail!$J$24:$J$500,"Startup/Shutdown"))</f>
        <v/>
      </c>
      <c r="J164" s="154" t="str">
        <f>IF($E164="","",SUMIFS(Deviation_Detail!$I$24:$I$500,Deviation_Detail!$B$24:$B$500,$B164,Deviation_Detail!$C$24:$C$500,$C164,Deviation_Detail!$D$24:$D$500,$D164,Deviation_Detail!$J$24:$J$500,"Control Equipment Problem"))</f>
        <v/>
      </c>
      <c r="K164" s="154" t="str">
        <f>IF($E164="","",SUMIFS(Deviation_Detail!$I$24:$I$500,Deviation_Detail!$B$24:$B$500,$B164,Deviation_Detail!$C$24:$C$500,$C164,Deviation_Detail!$D$24:$D$500,$D164,Deviation_Detail!$J$24:$J$500,"Process Problem"))</f>
        <v/>
      </c>
      <c r="L164" s="154" t="str">
        <f>IF($E164="","",SUMIFS(Deviation_Detail!$I$24:$I$500,Deviation_Detail!$B$24:$B$500,$B164,Deviation_Detail!$C$24:$C$500,$C164,Deviation_Detail!$D$24:$D$500,$D164,Deviation_Detail!$J$24:$J$500,"Other Known Cause"))</f>
        <v/>
      </c>
      <c r="M164" s="154" t="str">
        <f>IF($E164="","",SUMIFS(Deviation_Detail!$I$24:$I$500,Deviation_Detail!$B$24:$B$500,$B164,Deviation_Detail!$C$24:$C$500,$C164,Deviation_Detail!$D$24:$D$500,$D164,Deviation_Detail!$J$24:$J$500,"Other Unknown Cause"))</f>
        <v/>
      </c>
    </row>
    <row r="165" spans="2:13" x14ac:dyDescent="0.35">
      <c r="B165" s="126" t="str">
        <f>IF(Lists!P143="","",Lists!P143)</f>
        <v/>
      </c>
      <c r="C165" s="127" t="str">
        <f>IF(Lists!Q143="","",Lists!Q143)</f>
        <v/>
      </c>
      <c r="D165" s="127" t="str">
        <f>IF(Lists!R143="","",Lists!R143)</f>
        <v/>
      </c>
      <c r="E165" s="121"/>
      <c r="F165" s="126" t="str">
        <f>+IF($E165="","",COUNTIFS(Deviation_Detail!$B$24:$B$500,$B165,Deviation_Detail!$C$24:$C$500,$C165,Deviation_Detail!$D$24:$D$500,$D165))</f>
        <v/>
      </c>
      <c r="G165" s="154" t="str">
        <f>IF($E165="","",SUMIFS(Deviation_Detail!$I$24:$I$500,Deviation_Detail!$B$24:$B$500,$B165,Deviation_Detail!$C$24:$C$500,$C165,Deviation_Detail!$D$24:$D$500,$D165))</f>
        <v/>
      </c>
      <c r="H165" s="155" t="str">
        <f t="shared" si="2"/>
        <v/>
      </c>
      <c r="I165" s="154" t="str">
        <f>IF($E165="","",SUMIFS(Deviation_Detail!$I$24:$I$500,Deviation_Detail!$B$24:$B$500,$B165,Deviation_Detail!$C$24:$C$500,$C165,Deviation_Detail!$D$24:$D$500,$D165,Deviation_Detail!$J$24:$J$500,"Startup/Shutdown"))</f>
        <v/>
      </c>
      <c r="J165" s="154" t="str">
        <f>IF($E165="","",SUMIFS(Deviation_Detail!$I$24:$I$500,Deviation_Detail!$B$24:$B$500,$B165,Deviation_Detail!$C$24:$C$500,$C165,Deviation_Detail!$D$24:$D$500,$D165,Deviation_Detail!$J$24:$J$500,"Control Equipment Problem"))</f>
        <v/>
      </c>
      <c r="K165" s="154" t="str">
        <f>IF($E165="","",SUMIFS(Deviation_Detail!$I$24:$I$500,Deviation_Detail!$B$24:$B$500,$B165,Deviation_Detail!$C$24:$C$500,$C165,Deviation_Detail!$D$24:$D$500,$D165,Deviation_Detail!$J$24:$J$500,"Process Problem"))</f>
        <v/>
      </c>
      <c r="L165" s="154" t="str">
        <f>IF($E165="","",SUMIFS(Deviation_Detail!$I$24:$I$500,Deviation_Detail!$B$24:$B$500,$B165,Deviation_Detail!$C$24:$C$500,$C165,Deviation_Detail!$D$24:$D$500,$D165,Deviation_Detail!$J$24:$J$500,"Other Known Cause"))</f>
        <v/>
      </c>
      <c r="M165" s="154" t="str">
        <f>IF($E165="","",SUMIFS(Deviation_Detail!$I$24:$I$500,Deviation_Detail!$B$24:$B$500,$B165,Deviation_Detail!$C$24:$C$500,$C165,Deviation_Detail!$D$24:$D$500,$D165,Deviation_Detail!$J$24:$J$500,"Other Unknown Cause"))</f>
        <v/>
      </c>
    </row>
    <row r="166" spans="2:13" x14ac:dyDescent="0.35">
      <c r="B166" s="126" t="str">
        <f>IF(Lists!P144="","",Lists!P144)</f>
        <v/>
      </c>
      <c r="C166" s="127" t="str">
        <f>IF(Lists!Q144="","",Lists!Q144)</f>
        <v/>
      </c>
      <c r="D166" s="127" t="str">
        <f>IF(Lists!R144="","",Lists!R144)</f>
        <v/>
      </c>
      <c r="E166" s="121"/>
      <c r="F166" s="126" t="str">
        <f>+IF($E166="","",COUNTIFS(Deviation_Detail!$B$24:$B$500,$B166,Deviation_Detail!$C$24:$C$500,$C166,Deviation_Detail!$D$24:$D$500,$D166))</f>
        <v/>
      </c>
      <c r="G166" s="154" t="str">
        <f>IF($E166="","",SUMIFS(Deviation_Detail!$I$24:$I$500,Deviation_Detail!$B$24:$B$500,$B166,Deviation_Detail!$C$24:$C$500,$C166,Deviation_Detail!$D$24:$D$500,$D166))</f>
        <v/>
      </c>
      <c r="H166" s="155" t="str">
        <f t="shared" si="2"/>
        <v/>
      </c>
      <c r="I166" s="154" t="str">
        <f>IF($E166="","",SUMIFS(Deviation_Detail!$I$24:$I$500,Deviation_Detail!$B$24:$B$500,$B166,Deviation_Detail!$C$24:$C$500,$C166,Deviation_Detail!$D$24:$D$500,$D166,Deviation_Detail!$J$24:$J$500,"Startup/Shutdown"))</f>
        <v/>
      </c>
      <c r="J166" s="154" t="str">
        <f>IF($E166="","",SUMIFS(Deviation_Detail!$I$24:$I$500,Deviation_Detail!$B$24:$B$500,$B166,Deviation_Detail!$C$24:$C$500,$C166,Deviation_Detail!$D$24:$D$500,$D166,Deviation_Detail!$J$24:$J$500,"Control Equipment Problem"))</f>
        <v/>
      </c>
      <c r="K166" s="154" t="str">
        <f>IF($E166="","",SUMIFS(Deviation_Detail!$I$24:$I$500,Deviation_Detail!$B$24:$B$500,$B166,Deviation_Detail!$C$24:$C$500,$C166,Deviation_Detail!$D$24:$D$500,$D166,Deviation_Detail!$J$24:$J$500,"Process Problem"))</f>
        <v/>
      </c>
      <c r="L166" s="154" t="str">
        <f>IF($E166="","",SUMIFS(Deviation_Detail!$I$24:$I$500,Deviation_Detail!$B$24:$B$500,$B166,Deviation_Detail!$C$24:$C$500,$C166,Deviation_Detail!$D$24:$D$500,$D166,Deviation_Detail!$J$24:$J$500,"Other Known Cause"))</f>
        <v/>
      </c>
      <c r="M166" s="154" t="str">
        <f>IF($E166="","",SUMIFS(Deviation_Detail!$I$24:$I$500,Deviation_Detail!$B$24:$B$500,$B166,Deviation_Detail!$C$24:$C$500,$C166,Deviation_Detail!$D$24:$D$500,$D166,Deviation_Detail!$J$24:$J$500,"Other Unknown Cause"))</f>
        <v/>
      </c>
    </row>
    <row r="167" spans="2:13" x14ac:dyDescent="0.35">
      <c r="B167" s="126" t="str">
        <f>IF(Lists!P145="","",Lists!P145)</f>
        <v/>
      </c>
      <c r="C167" s="127" t="str">
        <f>IF(Lists!Q145="","",Lists!Q145)</f>
        <v/>
      </c>
      <c r="D167" s="127" t="str">
        <f>IF(Lists!R145="","",Lists!R145)</f>
        <v/>
      </c>
      <c r="E167" s="121"/>
      <c r="F167" s="126" t="str">
        <f>+IF($E167="","",COUNTIFS(Deviation_Detail!$B$24:$B$500,$B167,Deviation_Detail!$C$24:$C$500,$C167,Deviation_Detail!$D$24:$D$500,$D167))</f>
        <v/>
      </c>
      <c r="G167" s="154" t="str">
        <f>IF($E167="","",SUMIFS(Deviation_Detail!$I$24:$I$500,Deviation_Detail!$B$24:$B$500,$B167,Deviation_Detail!$C$24:$C$500,$C167,Deviation_Detail!$D$24:$D$500,$D167))</f>
        <v/>
      </c>
      <c r="H167" s="155" t="str">
        <f t="shared" si="2"/>
        <v/>
      </c>
      <c r="I167" s="154" t="str">
        <f>IF($E167="","",SUMIFS(Deviation_Detail!$I$24:$I$500,Deviation_Detail!$B$24:$B$500,$B167,Deviation_Detail!$C$24:$C$500,$C167,Deviation_Detail!$D$24:$D$500,$D167,Deviation_Detail!$J$24:$J$500,"Startup/Shutdown"))</f>
        <v/>
      </c>
      <c r="J167" s="154" t="str">
        <f>IF($E167="","",SUMIFS(Deviation_Detail!$I$24:$I$500,Deviation_Detail!$B$24:$B$500,$B167,Deviation_Detail!$C$24:$C$500,$C167,Deviation_Detail!$D$24:$D$500,$D167,Deviation_Detail!$J$24:$J$500,"Control Equipment Problem"))</f>
        <v/>
      </c>
      <c r="K167" s="154" t="str">
        <f>IF($E167="","",SUMIFS(Deviation_Detail!$I$24:$I$500,Deviation_Detail!$B$24:$B$500,$B167,Deviation_Detail!$C$24:$C$500,$C167,Deviation_Detail!$D$24:$D$500,$D167,Deviation_Detail!$J$24:$J$500,"Process Problem"))</f>
        <v/>
      </c>
      <c r="L167" s="154" t="str">
        <f>IF($E167="","",SUMIFS(Deviation_Detail!$I$24:$I$500,Deviation_Detail!$B$24:$B$500,$B167,Deviation_Detail!$C$24:$C$500,$C167,Deviation_Detail!$D$24:$D$500,$D167,Deviation_Detail!$J$24:$J$500,"Other Known Cause"))</f>
        <v/>
      </c>
      <c r="M167" s="154" t="str">
        <f>IF($E167="","",SUMIFS(Deviation_Detail!$I$24:$I$500,Deviation_Detail!$B$24:$B$500,$B167,Deviation_Detail!$C$24:$C$500,$C167,Deviation_Detail!$D$24:$D$500,$D167,Deviation_Detail!$J$24:$J$500,"Other Unknown Cause"))</f>
        <v/>
      </c>
    </row>
    <row r="168" spans="2:13" x14ac:dyDescent="0.35">
      <c r="B168" s="126" t="str">
        <f>IF(Lists!P146="","",Lists!P146)</f>
        <v/>
      </c>
      <c r="C168" s="127" t="str">
        <f>IF(Lists!Q146="","",Lists!Q146)</f>
        <v/>
      </c>
      <c r="D168" s="127" t="str">
        <f>IF(Lists!R146="","",Lists!R146)</f>
        <v/>
      </c>
      <c r="E168" s="121"/>
      <c r="F168" s="126" t="str">
        <f>+IF($E168="","",COUNTIFS(Deviation_Detail!$B$24:$B$500,$B168,Deviation_Detail!$C$24:$C$500,$C168,Deviation_Detail!$D$24:$D$500,$D168))</f>
        <v/>
      </c>
      <c r="G168" s="154" t="str">
        <f>IF($E168="","",SUMIFS(Deviation_Detail!$I$24:$I$500,Deviation_Detail!$B$24:$B$500,$B168,Deviation_Detail!$C$24:$C$500,$C168,Deviation_Detail!$D$24:$D$500,$D168))</f>
        <v/>
      </c>
      <c r="H168" s="155" t="str">
        <f t="shared" si="2"/>
        <v/>
      </c>
      <c r="I168" s="154" t="str">
        <f>IF($E168="","",SUMIFS(Deviation_Detail!$I$24:$I$500,Deviation_Detail!$B$24:$B$500,$B168,Deviation_Detail!$C$24:$C$500,$C168,Deviation_Detail!$D$24:$D$500,$D168,Deviation_Detail!$J$24:$J$500,"Startup/Shutdown"))</f>
        <v/>
      </c>
      <c r="J168" s="154" t="str">
        <f>IF($E168="","",SUMIFS(Deviation_Detail!$I$24:$I$500,Deviation_Detail!$B$24:$B$500,$B168,Deviation_Detail!$C$24:$C$500,$C168,Deviation_Detail!$D$24:$D$500,$D168,Deviation_Detail!$J$24:$J$500,"Control Equipment Problem"))</f>
        <v/>
      </c>
      <c r="K168" s="154" t="str">
        <f>IF($E168="","",SUMIFS(Deviation_Detail!$I$24:$I$500,Deviation_Detail!$B$24:$B$500,$B168,Deviation_Detail!$C$24:$C$500,$C168,Deviation_Detail!$D$24:$D$500,$D168,Deviation_Detail!$J$24:$J$500,"Process Problem"))</f>
        <v/>
      </c>
      <c r="L168" s="154" t="str">
        <f>IF($E168="","",SUMIFS(Deviation_Detail!$I$24:$I$500,Deviation_Detail!$B$24:$B$500,$B168,Deviation_Detail!$C$24:$C$500,$C168,Deviation_Detail!$D$24:$D$500,$D168,Deviation_Detail!$J$24:$J$500,"Other Known Cause"))</f>
        <v/>
      </c>
      <c r="M168" s="154" t="str">
        <f>IF($E168="","",SUMIFS(Deviation_Detail!$I$24:$I$500,Deviation_Detail!$B$24:$B$500,$B168,Deviation_Detail!$C$24:$C$500,$C168,Deviation_Detail!$D$24:$D$500,$D168,Deviation_Detail!$J$24:$J$500,"Other Unknown Cause"))</f>
        <v/>
      </c>
    </row>
    <row r="169" spans="2:13" x14ac:dyDescent="0.35">
      <c r="B169" s="126" t="str">
        <f>IF(Lists!P147="","",Lists!P147)</f>
        <v/>
      </c>
      <c r="C169" s="127" t="str">
        <f>IF(Lists!Q147="","",Lists!Q147)</f>
        <v/>
      </c>
      <c r="D169" s="127" t="str">
        <f>IF(Lists!R147="","",Lists!R147)</f>
        <v/>
      </c>
      <c r="E169" s="121"/>
      <c r="F169" s="126" t="str">
        <f>+IF($E169="","",COUNTIFS(Deviation_Detail!$B$24:$B$500,$B169,Deviation_Detail!$C$24:$C$500,$C169,Deviation_Detail!$D$24:$D$500,$D169))</f>
        <v/>
      </c>
      <c r="G169" s="154" t="str">
        <f>IF($E169="","",SUMIFS(Deviation_Detail!$I$24:$I$500,Deviation_Detail!$B$24:$B$500,$B169,Deviation_Detail!$C$24:$C$500,$C169,Deviation_Detail!$D$24:$D$500,$D169))</f>
        <v/>
      </c>
      <c r="H169" s="155" t="str">
        <f t="shared" si="2"/>
        <v/>
      </c>
      <c r="I169" s="154" t="str">
        <f>IF($E169="","",SUMIFS(Deviation_Detail!$I$24:$I$500,Deviation_Detail!$B$24:$B$500,$B169,Deviation_Detail!$C$24:$C$500,$C169,Deviation_Detail!$D$24:$D$500,$D169,Deviation_Detail!$J$24:$J$500,"Startup/Shutdown"))</f>
        <v/>
      </c>
      <c r="J169" s="154" t="str">
        <f>IF($E169="","",SUMIFS(Deviation_Detail!$I$24:$I$500,Deviation_Detail!$B$24:$B$500,$B169,Deviation_Detail!$C$24:$C$500,$C169,Deviation_Detail!$D$24:$D$500,$D169,Deviation_Detail!$J$24:$J$500,"Control Equipment Problem"))</f>
        <v/>
      </c>
      <c r="K169" s="154" t="str">
        <f>IF($E169="","",SUMIFS(Deviation_Detail!$I$24:$I$500,Deviation_Detail!$B$24:$B$500,$B169,Deviation_Detail!$C$24:$C$500,$C169,Deviation_Detail!$D$24:$D$500,$D169,Deviation_Detail!$J$24:$J$500,"Process Problem"))</f>
        <v/>
      </c>
      <c r="L169" s="154" t="str">
        <f>IF($E169="","",SUMIFS(Deviation_Detail!$I$24:$I$500,Deviation_Detail!$B$24:$B$500,$B169,Deviation_Detail!$C$24:$C$500,$C169,Deviation_Detail!$D$24:$D$500,$D169,Deviation_Detail!$J$24:$J$500,"Other Known Cause"))</f>
        <v/>
      </c>
      <c r="M169" s="154" t="str">
        <f>IF($E169="","",SUMIFS(Deviation_Detail!$I$24:$I$500,Deviation_Detail!$B$24:$B$500,$B169,Deviation_Detail!$C$24:$C$500,$C169,Deviation_Detail!$D$24:$D$500,$D169,Deviation_Detail!$J$24:$J$500,"Other Unknown Cause"))</f>
        <v/>
      </c>
    </row>
    <row r="170" spans="2:13" x14ac:dyDescent="0.35">
      <c r="B170" s="126" t="str">
        <f>IF(Lists!P148="","",Lists!P148)</f>
        <v/>
      </c>
      <c r="C170" s="127" t="str">
        <f>IF(Lists!Q148="","",Lists!Q148)</f>
        <v/>
      </c>
      <c r="D170" s="127" t="str">
        <f>IF(Lists!R148="","",Lists!R148)</f>
        <v/>
      </c>
      <c r="E170" s="121"/>
      <c r="F170" s="126" t="str">
        <f>+IF($E170="","",COUNTIFS(Deviation_Detail!$B$24:$B$500,$B170,Deviation_Detail!$C$24:$C$500,$C170,Deviation_Detail!$D$24:$D$500,$D170))</f>
        <v/>
      </c>
      <c r="G170" s="154" t="str">
        <f>IF($E170="","",SUMIFS(Deviation_Detail!$I$24:$I$500,Deviation_Detail!$B$24:$B$500,$B170,Deviation_Detail!$C$24:$C$500,$C170,Deviation_Detail!$D$24:$D$500,$D170))</f>
        <v/>
      </c>
      <c r="H170" s="155" t="str">
        <f t="shared" si="2"/>
        <v/>
      </c>
      <c r="I170" s="154" t="str">
        <f>IF($E170="","",SUMIFS(Deviation_Detail!$I$24:$I$500,Deviation_Detail!$B$24:$B$500,$B170,Deviation_Detail!$C$24:$C$500,$C170,Deviation_Detail!$D$24:$D$500,$D170,Deviation_Detail!$J$24:$J$500,"Startup/Shutdown"))</f>
        <v/>
      </c>
      <c r="J170" s="154" t="str">
        <f>IF($E170="","",SUMIFS(Deviation_Detail!$I$24:$I$500,Deviation_Detail!$B$24:$B$500,$B170,Deviation_Detail!$C$24:$C$500,$C170,Deviation_Detail!$D$24:$D$500,$D170,Deviation_Detail!$J$24:$J$500,"Control Equipment Problem"))</f>
        <v/>
      </c>
      <c r="K170" s="154" t="str">
        <f>IF($E170="","",SUMIFS(Deviation_Detail!$I$24:$I$500,Deviation_Detail!$B$24:$B$500,$B170,Deviation_Detail!$C$24:$C$500,$C170,Deviation_Detail!$D$24:$D$500,$D170,Deviation_Detail!$J$24:$J$500,"Process Problem"))</f>
        <v/>
      </c>
      <c r="L170" s="154" t="str">
        <f>IF($E170="","",SUMIFS(Deviation_Detail!$I$24:$I$500,Deviation_Detail!$B$24:$B$500,$B170,Deviation_Detail!$C$24:$C$500,$C170,Deviation_Detail!$D$24:$D$500,$D170,Deviation_Detail!$J$24:$J$500,"Other Known Cause"))</f>
        <v/>
      </c>
      <c r="M170" s="154" t="str">
        <f>IF($E170="","",SUMIFS(Deviation_Detail!$I$24:$I$500,Deviation_Detail!$B$24:$B$500,$B170,Deviation_Detail!$C$24:$C$500,$C170,Deviation_Detail!$D$24:$D$500,$D170,Deviation_Detail!$J$24:$J$500,"Other Unknown Cause"))</f>
        <v/>
      </c>
    </row>
    <row r="171" spans="2:13" x14ac:dyDescent="0.35">
      <c r="B171" s="126" t="str">
        <f>IF(Lists!P149="","",Lists!P149)</f>
        <v/>
      </c>
      <c r="C171" s="127" t="str">
        <f>IF(Lists!Q149="","",Lists!Q149)</f>
        <v/>
      </c>
      <c r="D171" s="127" t="str">
        <f>IF(Lists!R149="","",Lists!R149)</f>
        <v/>
      </c>
      <c r="E171" s="121"/>
      <c r="F171" s="126" t="str">
        <f>+IF($E171="","",COUNTIFS(Deviation_Detail!$B$24:$B$500,$B171,Deviation_Detail!$C$24:$C$500,$C171,Deviation_Detail!$D$24:$D$500,$D171))</f>
        <v/>
      </c>
      <c r="G171" s="154" t="str">
        <f>IF($E171="","",SUMIFS(Deviation_Detail!$I$24:$I$500,Deviation_Detail!$B$24:$B$500,$B171,Deviation_Detail!$C$24:$C$500,$C171,Deviation_Detail!$D$24:$D$500,$D171))</f>
        <v/>
      </c>
      <c r="H171" s="155" t="str">
        <f t="shared" si="2"/>
        <v/>
      </c>
      <c r="I171" s="154" t="str">
        <f>IF($E171="","",SUMIFS(Deviation_Detail!$I$24:$I$500,Deviation_Detail!$B$24:$B$500,$B171,Deviation_Detail!$C$24:$C$500,$C171,Deviation_Detail!$D$24:$D$500,$D171,Deviation_Detail!$J$24:$J$500,"Startup/Shutdown"))</f>
        <v/>
      </c>
      <c r="J171" s="154" t="str">
        <f>IF($E171="","",SUMIFS(Deviation_Detail!$I$24:$I$500,Deviation_Detail!$B$24:$B$500,$B171,Deviation_Detail!$C$24:$C$500,$C171,Deviation_Detail!$D$24:$D$500,$D171,Deviation_Detail!$J$24:$J$500,"Control Equipment Problem"))</f>
        <v/>
      </c>
      <c r="K171" s="154" t="str">
        <f>IF($E171="","",SUMIFS(Deviation_Detail!$I$24:$I$500,Deviation_Detail!$B$24:$B$500,$B171,Deviation_Detail!$C$24:$C$500,$C171,Deviation_Detail!$D$24:$D$500,$D171,Deviation_Detail!$J$24:$J$500,"Process Problem"))</f>
        <v/>
      </c>
      <c r="L171" s="154" t="str">
        <f>IF($E171="","",SUMIFS(Deviation_Detail!$I$24:$I$500,Deviation_Detail!$B$24:$B$500,$B171,Deviation_Detail!$C$24:$C$500,$C171,Deviation_Detail!$D$24:$D$500,$D171,Deviation_Detail!$J$24:$J$500,"Other Known Cause"))</f>
        <v/>
      </c>
      <c r="M171" s="154" t="str">
        <f>IF($E171="","",SUMIFS(Deviation_Detail!$I$24:$I$500,Deviation_Detail!$B$24:$B$500,$B171,Deviation_Detail!$C$24:$C$500,$C171,Deviation_Detail!$D$24:$D$500,$D171,Deviation_Detail!$J$24:$J$500,"Other Unknown Cause"))</f>
        <v/>
      </c>
    </row>
    <row r="172" spans="2:13" x14ac:dyDescent="0.35">
      <c r="B172" s="126" t="str">
        <f>IF(Lists!P150="","",Lists!P150)</f>
        <v/>
      </c>
      <c r="C172" s="127" t="str">
        <f>IF(Lists!Q150="","",Lists!Q150)</f>
        <v/>
      </c>
      <c r="D172" s="127" t="str">
        <f>IF(Lists!R150="","",Lists!R150)</f>
        <v/>
      </c>
      <c r="E172" s="121"/>
      <c r="F172" s="126" t="str">
        <f>+IF($E172="","",COUNTIFS(Deviation_Detail!$B$24:$B$500,$B172,Deviation_Detail!$C$24:$C$500,$C172,Deviation_Detail!$D$24:$D$500,$D172))</f>
        <v/>
      </c>
      <c r="G172" s="154" t="str">
        <f>IF($E172="","",SUMIFS(Deviation_Detail!$I$24:$I$500,Deviation_Detail!$B$24:$B$500,$B172,Deviation_Detail!$C$24:$C$500,$C172,Deviation_Detail!$D$24:$D$500,$D172))</f>
        <v/>
      </c>
      <c r="H172" s="155" t="str">
        <f t="shared" si="2"/>
        <v/>
      </c>
      <c r="I172" s="154" t="str">
        <f>IF($E172="","",SUMIFS(Deviation_Detail!$I$24:$I$500,Deviation_Detail!$B$24:$B$500,$B172,Deviation_Detail!$C$24:$C$500,$C172,Deviation_Detail!$D$24:$D$500,$D172,Deviation_Detail!$J$24:$J$500,"Startup/Shutdown"))</f>
        <v/>
      </c>
      <c r="J172" s="154" t="str">
        <f>IF($E172="","",SUMIFS(Deviation_Detail!$I$24:$I$500,Deviation_Detail!$B$24:$B$500,$B172,Deviation_Detail!$C$24:$C$500,$C172,Deviation_Detail!$D$24:$D$500,$D172,Deviation_Detail!$J$24:$J$500,"Control Equipment Problem"))</f>
        <v/>
      </c>
      <c r="K172" s="154" t="str">
        <f>IF($E172="","",SUMIFS(Deviation_Detail!$I$24:$I$500,Deviation_Detail!$B$24:$B$500,$B172,Deviation_Detail!$C$24:$C$500,$C172,Deviation_Detail!$D$24:$D$500,$D172,Deviation_Detail!$J$24:$J$500,"Process Problem"))</f>
        <v/>
      </c>
      <c r="L172" s="154" t="str">
        <f>IF($E172="","",SUMIFS(Deviation_Detail!$I$24:$I$500,Deviation_Detail!$B$24:$B$500,$B172,Deviation_Detail!$C$24:$C$500,$C172,Deviation_Detail!$D$24:$D$500,$D172,Deviation_Detail!$J$24:$J$500,"Other Known Cause"))</f>
        <v/>
      </c>
      <c r="M172" s="154" t="str">
        <f>IF($E172="","",SUMIFS(Deviation_Detail!$I$24:$I$500,Deviation_Detail!$B$24:$B$500,$B172,Deviation_Detail!$C$24:$C$500,$C172,Deviation_Detail!$D$24:$D$500,$D172,Deviation_Detail!$J$24:$J$500,"Other Unknown Cause"))</f>
        <v/>
      </c>
    </row>
    <row r="173" spans="2:13" x14ac:dyDescent="0.35">
      <c r="B173" s="126" t="str">
        <f>IF(Lists!P151="","",Lists!P151)</f>
        <v/>
      </c>
      <c r="C173" s="127" t="str">
        <f>IF(Lists!Q151="","",Lists!Q151)</f>
        <v/>
      </c>
      <c r="D173" s="127" t="str">
        <f>IF(Lists!R151="","",Lists!R151)</f>
        <v/>
      </c>
      <c r="E173" s="121"/>
      <c r="F173" s="126" t="str">
        <f>+IF($E173="","",COUNTIFS(Deviation_Detail!$B$24:$B$500,$B173,Deviation_Detail!$C$24:$C$500,$C173,Deviation_Detail!$D$24:$D$500,$D173))</f>
        <v/>
      </c>
      <c r="G173" s="154" t="str">
        <f>IF($E173="","",SUMIFS(Deviation_Detail!$I$24:$I$500,Deviation_Detail!$B$24:$B$500,$B173,Deviation_Detail!$C$24:$C$500,$C173,Deviation_Detail!$D$24:$D$500,$D173))</f>
        <v/>
      </c>
      <c r="H173" s="155" t="str">
        <f t="shared" si="2"/>
        <v/>
      </c>
      <c r="I173" s="154" t="str">
        <f>IF($E173="","",SUMIFS(Deviation_Detail!$I$24:$I$500,Deviation_Detail!$B$24:$B$500,$B173,Deviation_Detail!$C$24:$C$500,$C173,Deviation_Detail!$D$24:$D$500,$D173,Deviation_Detail!$J$24:$J$500,"Startup/Shutdown"))</f>
        <v/>
      </c>
      <c r="J173" s="154" t="str">
        <f>IF($E173="","",SUMIFS(Deviation_Detail!$I$24:$I$500,Deviation_Detail!$B$24:$B$500,$B173,Deviation_Detail!$C$24:$C$500,$C173,Deviation_Detail!$D$24:$D$500,$D173,Deviation_Detail!$J$24:$J$500,"Control Equipment Problem"))</f>
        <v/>
      </c>
      <c r="K173" s="154" t="str">
        <f>IF($E173="","",SUMIFS(Deviation_Detail!$I$24:$I$500,Deviation_Detail!$B$24:$B$500,$B173,Deviation_Detail!$C$24:$C$500,$C173,Deviation_Detail!$D$24:$D$500,$D173,Deviation_Detail!$J$24:$J$500,"Process Problem"))</f>
        <v/>
      </c>
      <c r="L173" s="154" t="str">
        <f>IF($E173="","",SUMIFS(Deviation_Detail!$I$24:$I$500,Deviation_Detail!$B$24:$B$500,$B173,Deviation_Detail!$C$24:$C$500,$C173,Deviation_Detail!$D$24:$D$500,$D173,Deviation_Detail!$J$24:$J$500,"Other Known Cause"))</f>
        <v/>
      </c>
      <c r="M173" s="154" t="str">
        <f>IF($E173="","",SUMIFS(Deviation_Detail!$I$24:$I$500,Deviation_Detail!$B$24:$B$500,$B173,Deviation_Detail!$C$24:$C$500,$C173,Deviation_Detail!$D$24:$D$500,$D173,Deviation_Detail!$J$24:$J$500,"Other Unknown Cause"))</f>
        <v/>
      </c>
    </row>
    <row r="174" spans="2:13" x14ac:dyDescent="0.35">
      <c r="B174" s="126" t="str">
        <f>IF(Lists!P152="","",Lists!P152)</f>
        <v/>
      </c>
      <c r="C174" s="127" t="str">
        <f>IF(Lists!Q152="","",Lists!Q152)</f>
        <v/>
      </c>
      <c r="D174" s="127" t="str">
        <f>IF(Lists!R152="","",Lists!R152)</f>
        <v/>
      </c>
      <c r="E174" s="121"/>
      <c r="F174" s="126" t="str">
        <f>+IF($E174="","",COUNTIFS(Deviation_Detail!$B$24:$B$500,$B174,Deviation_Detail!$C$24:$C$500,$C174,Deviation_Detail!$D$24:$D$500,$D174))</f>
        <v/>
      </c>
      <c r="G174" s="154" t="str">
        <f>IF($E174="","",SUMIFS(Deviation_Detail!$I$24:$I$500,Deviation_Detail!$B$24:$B$500,$B174,Deviation_Detail!$C$24:$C$500,$C174,Deviation_Detail!$D$24:$D$500,$D174))</f>
        <v/>
      </c>
      <c r="H174" s="155" t="str">
        <f t="shared" si="2"/>
        <v/>
      </c>
      <c r="I174" s="154" t="str">
        <f>IF($E174="","",SUMIFS(Deviation_Detail!$I$24:$I$500,Deviation_Detail!$B$24:$B$500,$B174,Deviation_Detail!$C$24:$C$500,$C174,Deviation_Detail!$D$24:$D$500,$D174,Deviation_Detail!$J$24:$J$500,"Startup/Shutdown"))</f>
        <v/>
      </c>
      <c r="J174" s="154" t="str">
        <f>IF($E174="","",SUMIFS(Deviation_Detail!$I$24:$I$500,Deviation_Detail!$B$24:$B$500,$B174,Deviation_Detail!$C$24:$C$500,$C174,Deviation_Detail!$D$24:$D$500,$D174,Deviation_Detail!$J$24:$J$500,"Control Equipment Problem"))</f>
        <v/>
      </c>
      <c r="K174" s="154" t="str">
        <f>IF($E174="","",SUMIFS(Deviation_Detail!$I$24:$I$500,Deviation_Detail!$B$24:$B$500,$B174,Deviation_Detail!$C$24:$C$500,$C174,Deviation_Detail!$D$24:$D$500,$D174,Deviation_Detail!$J$24:$J$500,"Process Problem"))</f>
        <v/>
      </c>
      <c r="L174" s="154" t="str">
        <f>IF($E174="","",SUMIFS(Deviation_Detail!$I$24:$I$500,Deviation_Detail!$B$24:$B$500,$B174,Deviation_Detail!$C$24:$C$500,$C174,Deviation_Detail!$D$24:$D$500,$D174,Deviation_Detail!$J$24:$J$500,"Other Known Cause"))</f>
        <v/>
      </c>
      <c r="M174" s="154" t="str">
        <f>IF($E174="","",SUMIFS(Deviation_Detail!$I$24:$I$500,Deviation_Detail!$B$24:$B$500,$B174,Deviation_Detail!$C$24:$C$500,$C174,Deviation_Detail!$D$24:$D$500,$D174,Deviation_Detail!$J$24:$J$500,"Other Unknown Cause"))</f>
        <v/>
      </c>
    </row>
    <row r="175" spans="2:13" x14ac:dyDescent="0.35">
      <c r="B175" s="126" t="str">
        <f>IF(Lists!P153="","",Lists!P153)</f>
        <v/>
      </c>
      <c r="C175" s="127" t="str">
        <f>IF(Lists!Q153="","",Lists!Q153)</f>
        <v/>
      </c>
      <c r="D175" s="127" t="str">
        <f>IF(Lists!R153="","",Lists!R153)</f>
        <v/>
      </c>
      <c r="E175" s="121"/>
      <c r="F175" s="126" t="str">
        <f>+IF($E175="","",COUNTIFS(Deviation_Detail!$B$24:$B$500,$B175,Deviation_Detail!$C$24:$C$500,$C175,Deviation_Detail!$D$24:$D$500,$D175))</f>
        <v/>
      </c>
      <c r="G175" s="154" t="str">
        <f>IF($E175="","",SUMIFS(Deviation_Detail!$I$24:$I$500,Deviation_Detail!$B$24:$B$500,$B175,Deviation_Detail!$C$24:$C$500,$C175,Deviation_Detail!$D$24:$D$500,$D175))</f>
        <v/>
      </c>
      <c r="H175" s="155" t="str">
        <f t="shared" si="2"/>
        <v/>
      </c>
      <c r="I175" s="154" t="str">
        <f>IF($E175="","",SUMIFS(Deviation_Detail!$I$24:$I$500,Deviation_Detail!$B$24:$B$500,$B175,Deviation_Detail!$C$24:$C$500,$C175,Deviation_Detail!$D$24:$D$500,$D175,Deviation_Detail!$J$24:$J$500,"Startup/Shutdown"))</f>
        <v/>
      </c>
      <c r="J175" s="154" t="str">
        <f>IF($E175="","",SUMIFS(Deviation_Detail!$I$24:$I$500,Deviation_Detail!$B$24:$B$500,$B175,Deviation_Detail!$C$24:$C$500,$C175,Deviation_Detail!$D$24:$D$500,$D175,Deviation_Detail!$J$24:$J$500,"Control Equipment Problem"))</f>
        <v/>
      </c>
      <c r="K175" s="154" t="str">
        <f>IF($E175="","",SUMIFS(Deviation_Detail!$I$24:$I$500,Deviation_Detail!$B$24:$B$500,$B175,Deviation_Detail!$C$24:$C$500,$C175,Deviation_Detail!$D$24:$D$500,$D175,Deviation_Detail!$J$24:$J$500,"Process Problem"))</f>
        <v/>
      </c>
      <c r="L175" s="154" t="str">
        <f>IF($E175="","",SUMIFS(Deviation_Detail!$I$24:$I$500,Deviation_Detail!$B$24:$B$500,$B175,Deviation_Detail!$C$24:$C$500,$C175,Deviation_Detail!$D$24:$D$500,$D175,Deviation_Detail!$J$24:$J$500,"Other Known Cause"))</f>
        <v/>
      </c>
      <c r="M175" s="154" t="str">
        <f>IF($E175="","",SUMIFS(Deviation_Detail!$I$24:$I$500,Deviation_Detail!$B$24:$B$500,$B175,Deviation_Detail!$C$24:$C$500,$C175,Deviation_Detail!$D$24:$D$500,$D175,Deviation_Detail!$J$24:$J$500,"Other Unknown Cause"))</f>
        <v/>
      </c>
    </row>
    <row r="176" spans="2:13" x14ac:dyDescent="0.35">
      <c r="B176" s="126" t="str">
        <f>IF(Lists!P154="","",Lists!P154)</f>
        <v/>
      </c>
      <c r="C176" s="127" t="str">
        <f>IF(Lists!Q154="","",Lists!Q154)</f>
        <v/>
      </c>
      <c r="D176" s="127" t="str">
        <f>IF(Lists!R154="","",Lists!R154)</f>
        <v/>
      </c>
      <c r="E176" s="121"/>
      <c r="F176" s="126" t="str">
        <f>+IF($E176="","",COUNTIFS(Deviation_Detail!$B$24:$B$500,$B176,Deviation_Detail!$C$24:$C$500,$C176,Deviation_Detail!$D$24:$D$500,$D176))</f>
        <v/>
      </c>
      <c r="G176" s="154" t="str">
        <f>IF($E176="","",SUMIFS(Deviation_Detail!$I$24:$I$500,Deviation_Detail!$B$24:$B$500,$B176,Deviation_Detail!$C$24:$C$500,$C176,Deviation_Detail!$D$24:$D$500,$D176))</f>
        <v/>
      </c>
      <c r="H176" s="155" t="str">
        <f t="shared" si="2"/>
        <v/>
      </c>
      <c r="I176" s="154" t="str">
        <f>IF($E176="","",SUMIFS(Deviation_Detail!$I$24:$I$500,Deviation_Detail!$B$24:$B$500,$B176,Deviation_Detail!$C$24:$C$500,$C176,Deviation_Detail!$D$24:$D$500,$D176,Deviation_Detail!$J$24:$J$500,"Startup/Shutdown"))</f>
        <v/>
      </c>
      <c r="J176" s="154" t="str">
        <f>IF($E176="","",SUMIFS(Deviation_Detail!$I$24:$I$500,Deviation_Detail!$B$24:$B$500,$B176,Deviation_Detail!$C$24:$C$500,$C176,Deviation_Detail!$D$24:$D$500,$D176,Deviation_Detail!$J$24:$J$500,"Control Equipment Problem"))</f>
        <v/>
      </c>
      <c r="K176" s="154" t="str">
        <f>IF($E176="","",SUMIFS(Deviation_Detail!$I$24:$I$500,Deviation_Detail!$B$24:$B$500,$B176,Deviation_Detail!$C$24:$C$500,$C176,Deviation_Detail!$D$24:$D$500,$D176,Deviation_Detail!$J$24:$J$500,"Process Problem"))</f>
        <v/>
      </c>
      <c r="L176" s="154" t="str">
        <f>IF($E176="","",SUMIFS(Deviation_Detail!$I$24:$I$500,Deviation_Detail!$B$24:$B$500,$B176,Deviation_Detail!$C$24:$C$500,$C176,Deviation_Detail!$D$24:$D$500,$D176,Deviation_Detail!$J$24:$J$500,"Other Known Cause"))</f>
        <v/>
      </c>
      <c r="M176" s="154" t="str">
        <f>IF($E176="","",SUMIFS(Deviation_Detail!$I$24:$I$500,Deviation_Detail!$B$24:$B$500,$B176,Deviation_Detail!$C$24:$C$500,$C176,Deviation_Detail!$D$24:$D$500,$D176,Deviation_Detail!$J$24:$J$500,"Other Unknown Cause"))</f>
        <v/>
      </c>
    </row>
    <row r="177" spans="2:13" x14ac:dyDescent="0.35">
      <c r="B177" s="126" t="str">
        <f>IF(Lists!P155="","",Lists!P155)</f>
        <v/>
      </c>
      <c r="C177" s="127" t="str">
        <f>IF(Lists!Q155="","",Lists!Q155)</f>
        <v/>
      </c>
      <c r="D177" s="127" t="str">
        <f>IF(Lists!R155="","",Lists!R155)</f>
        <v/>
      </c>
      <c r="E177" s="121"/>
      <c r="F177" s="126" t="str">
        <f>+IF($E177="","",COUNTIFS(Deviation_Detail!$B$24:$B$500,$B177,Deviation_Detail!$C$24:$C$500,$C177,Deviation_Detail!$D$24:$D$500,$D177))</f>
        <v/>
      </c>
      <c r="G177" s="154" t="str">
        <f>IF($E177="","",SUMIFS(Deviation_Detail!$I$24:$I$500,Deviation_Detail!$B$24:$B$500,$B177,Deviation_Detail!$C$24:$C$500,$C177,Deviation_Detail!$D$24:$D$500,$D177))</f>
        <v/>
      </c>
      <c r="H177" s="155" t="str">
        <f t="shared" si="2"/>
        <v/>
      </c>
      <c r="I177" s="154" t="str">
        <f>IF($E177="","",SUMIFS(Deviation_Detail!$I$24:$I$500,Deviation_Detail!$B$24:$B$500,$B177,Deviation_Detail!$C$24:$C$500,$C177,Deviation_Detail!$D$24:$D$500,$D177,Deviation_Detail!$J$24:$J$500,"Startup/Shutdown"))</f>
        <v/>
      </c>
      <c r="J177" s="154" t="str">
        <f>IF($E177="","",SUMIFS(Deviation_Detail!$I$24:$I$500,Deviation_Detail!$B$24:$B$500,$B177,Deviation_Detail!$C$24:$C$500,$C177,Deviation_Detail!$D$24:$D$500,$D177,Deviation_Detail!$J$24:$J$500,"Control Equipment Problem"))</f>
        <v/>
      </c>
      <c r="K177" s="154" t="str">
        <f>IF($E177="","",SUMIFS(Deviation_Detail!$I$24:$I$500,Deviation_Detail!$B$24:$B$500,$B177,Deviation_Detail!$C$24:$C$500,$C177,Deviation_Detail!$D$24:$D$500,$D177,Deviation_Detail!$J$24:$J$500,"Process Problem"))</f>
        <v/>
      </c>
      <c r="L177" s="154" t="str">
        <f>IF($E177="","",SUMIFS(Deviation_Detail!$I$24:$I$500,Deviation_Detail!$B$24:$B$500,$B177,Deviation_Detail!$C$24:$C$500,$C177,Deviation_Detail!$D$24:$D$500,$D177,Deviation_Detail!$J$24:$J$500,"Other Known Cause"))</f>
        <v/>
      </c>
      <c r="M177" s="154" t="str">
        <f>IF($E177="","",SUMIFS(Deviation_Detail!$I$24:$I$500,Deviation_Detail!$B$24:$B$500,$B177,Deviation_Detail!$C$24:$C$500,$C177,Deviation_Detail!$D$24:$D$500,$D177,Deviation_Detail!$J$24:$J$500,"Other Unknown Cause"))</f>
        <v/>
      </c>
    </row>
    <row r="178" spans="2:13" x14ac:dyDescent="0.35">
      <c r="B178" s="126" t="str">
        <f>IF(Lists!P156="","",Lists!P156)</f>
        <v/>
      </c>
      <c r="C178" s="127" t="str">
        <f>IF(Lists!Q156="","",Lists!Q156)</f>
        <v/>
      </c>
      <c r="D178" s="127" t="str">
        <f>IF(Lists!R156="","",Lists!R156)</f>
        <v/>
      </c>
      <c r="E178" s="121"/>
      <c r="F178" s="126" t="str">
        <f>+IF($E178="","",COUNTIFS(Deviation_Detail!$B$24:$B$500,$B178,Deviation_Detail!$C$24:$C$500,$C178,Deviation_Detail!$D$24:$D$500,$D178))</f>
        <v/>
      </c>
      <c r="G178" s="154" t="str">
        <f>IF($E178="","",SUMIFS(Deviation_Detail!$I$24:$I$500,Deviation_Detail!$B$24:$B$500,$B178,Deviation_Detail!$C$24:$C$500,$C178,Deviation_Detail!$D$24:$D$500,$D178))</f>
        <v/>
      </c>
      <c r="H178" s="155" t="str">
        <f t="shared" si="2"/>
        <v/>
      </c>
      <c r="I178" s="154" t="str">
        <f>IF($E178="","",SUMIFS(Deviation_Detail!$I$24:$I$500,Deviation_Detail!$B$24:$B$500,$B178,Deviation_Detail!$C$24:$C$500,$C178,Deviation_Detail!$D$24:$D$500,$D178,Deviation_Detail!$J$24:$J$500,"Startup/Shutdown"))</f>
        <v/>
      </c>
      <c r="J178" s="154" t="str">
        <f>IF($E178="","",SUMIFS(Deviation_Detail!$I$24:$I$500,Deviation_Detail!$B$24:$B$500,$B178,Deviation_Detail!$C$24:$C$500,$C178,Deviation_Detail!$D$24:$D$500,$D178,Deviation_Detail!$J$24:$J$500,"Control Equipment Problem"))</f>
        <v/>
      </c>
      <c r="K178" s="154" t="str">
        <f>IF($E178="","",SUMIFS(Deviation_Detail!$I$24:$I$500,Deviation_Detail!$B$24:$B$500,$B178,Deviation_Detail!$C$24:$C$500,$C178,Deviation_Detail!$D$24:$D$500,$D178,Deviation_Detail!$J$24:$J$500,"Process Problem"))</f>
        <v/>
      </c>
      <c r="L178" s="154" t="str">
        <f>IF($E178="","",SUMIFS(Deviation_Detail!$I$24:$I$500,Deviation_Detail!$B$24:$B$500,$B178,Deviation_Detail!$C$24:$C$500,$C178,Deviation_Detail!$D$24:$D$500,$D178,Deviation_Detail!$J$24:$J$500,"Other Known Cause"))</f>
        <v/>
      </c>
      <c r="M178" s="154" t="str">
        <f>IF($E178="","",SUMIFS(Deviation_Detail!$I$24:$I$500,Deviation_Detail!$B$24:$B$500,$B178,Deviation_Detail!$C$24:$C$500,$C178,Deviation_Detail!$D$24:$D$500,$D178,Deviation_Detail!$J$24:$J$500,"Other Unknown Cause"))</f>
        <v/>
      </c>
    </row>
    <row r="179" spans="2:13" x14ac:dyDescent="0.35">
      <c r="B179" s="126" t="str">
        <f>IF(Lists!P157="","",Lists!P157)</f>
        <v/>
      </c>
      <c r="C179" s="127" t="str">
        <f>IF(Lists!Q157="","",Lists!Q157)</f>
        <v/>
      </c>
      <c r="D179" s="127" t="str">
        <f>IF(Lists!R157="","",Lists!R157)</f>
        <v/>
      </c>
      <c r="E179" s="121"/>
      <c r="F179" s="126" t="str">
        <f>+IF($E179="","",COUNTIFS(Deviation_Detail!$B$24:$B$500,$B179,Deviation_Detail!$C$24:$C$500,$C179,Deviation_Detail!$D$24:$D$500,$D179))</f>
        <v/>
      </c>
      <c r="G179" s="154" t="str">
        <f>IF($E179="","",SUMIFS(Deviation_Detail!$I$24:$I$500,Deviation_Detail!$B$24:$B$500,$B179,Deviation_Detail!$C$24:$C$500,$C179,Deviation_Detail!$D$24:$D$500,$D179))</f>
        <v/>
      </c>
      <c r="H179" s="155" t="str">
        <f t="shared" si="2"/>
        <v/>
      </c>
      <c r="I179" s="154" t="str">
        <f>IF($E179="","",SUMIFS(Deviation_Detail!$I$24:$I$500,Deviation_Detail!$B$24:$B$500,$B179,Deviation_Detail!$C$24:$C$500,$C179,Deviation_Detail!$D$24:$D$500,$D179,Deviation_Detail!$J$24:$J$500,"Startup/Shutdown"))</f>
        <v/>
      </c>
      <c r="J179" s="154" t="str">
        <f>IF($E179="","",SUMIFS(Deviation_Detail!$I$24:$I$500,Deviation_Detail!$B$24:$B$500,$B179,Deviation_Detail!$C$24:$C$500,$C179,Deviation_Detail!$D$24:$D$500,$D179,Deviation_Detail!$J$24:$J$500,"Control Equipment Problem"))</f>
        <v/>
      </c>
      <c r="K179" s="154" t="str">
        <f>IF($E179="","",SUMIFS(Deviation_Detail!$I$24:$I$500,Deviation_Detail!$B$24:$B$500,$B179,Deviation_Detail!$C$24:$C$500,$C179,Deviation_Detail!$D$24:$D$500,$D179,Deviation_Detail!$J$24:$J$500,"Process Problem"))</f>
        <v/>
      </c>
      <c r="L179" s="154" t="str">
        <f>IF($E179="","",SUMIFS(Deviation_Detail!$I$24:$I$500,Deviation_Detail!$B$24:$B$500,$B179,Deviation_Detail!$C$24:$C$500,$C179,Deviation_Detail!$D$24:$D$500,$D179,Deviation_Detail!$J$24:$J$500,"Other Known Cause"))</f>
        <v/>
      </c>
      <c r="M179" s="154" t="str">
        <f>IF($E179="","",SUMIFS(Deviation_Detail!$I$24:$I$500,Deviation_Detail!$B$24:$B$500,$B179,Deviation_Detail!$C$24:$C$500,$C179,Deviation_Detail!$D$24:$D$500,$D179,Deviation_Detail!$J$24:$J$500,"Other Unknown Cause"))</f>
        <v/>
      </c>
    </row>
    <row r="180" spans="2:13" x14ac:dyDescent="0.35">
      <c r="B180" s="126" t="str">
        <f>IF(Lists!P158="","",Lists!P158)</f>
        <v/>
      </c>
      <c r="C180" s="127" t="str">
        <f>IF(Lists!Q158="","",Lists!Q158)</f>
        <v/>
      </c>
      <c r="D180" s="127" t="str">
        <f>IF(Lists!R158="","",Lists!R158)</f>
        <v/>
      </c>
      <c r="E180" s="121"/>
      <c r="F180" s="126" t="str">
        <f>+IF($E180="","",COUNTIFS(Deviation_Detail!$B$24:$B$500,$B180,Deviation_Detail!$C$24:$C$500,$C180,Deviation_Detail!$D$24:$D$500,$D180))</f>
        <v/>
      </c>
      <c r="G180" s="154" t="str">
        <f>IF($E180="","",SUMIFS(Deviation_Detail!$I$24:$I$500,Deviation_Detail!$B$24:$B$500,$B180,Deviation_Detail!$C$24:$C$500,$C180,Deviation_Detail!$D$24:$D$500,$D180))</f>
        <v/>
      </c>
      <c r="H180" s="155" t="str">
        <f t="shared" si="2"/>
        <v/>
      </c>
      <c r="I180" s="154" t="str">
        <f>IF($E180="","",SUMIFS(Deviation_Detail!$I$24:$I$500,Deviation_Detail!$B$24:$B$500,$B180,Deviation_Detail!$C$24:$C$500,$C180,Deviation_Detail!$D$24:$D$500,$D180,Deviation_Detail!$J$24:$J$500,"Startup/Shutdown"))</f>
        <v/>
      </c>
      <c r="J180" s="154" t="str">
        <f>IF($E180="","",SUMIFS(Deviation_Detail!$I$24:$I$500,Deviation_Detail!$B$24:$B$500,$B180,Deviation_Detail!$C$24:$C$500,$C180,Deviation_Detail!$D$24:$D$500,$D180,Deviation_Detail!$J$24:$J$500,"Control Equipment Problem"))</f>
        <v/>
      </c>
      <c r="K180" s="154" t="str">
        <f>IF($E180="","",SUMIFS(Deviation_Detail!$I$24:$I$500,Deviation_Detail!$B$24:$B$500,$B180,Deviation_Detail!$C$24:$C$500,$C180,Deviation_Detail!$D$24:$D$500,$D180,Deviation_Detail!$J$24:$J$500,"Process Problem"))</f>
        <v/>
      </c>
      <c r="L180" s="154" t="str">
        <f>IF($E180="","",SUMIFS(Deviation_Detail!$I$24:$I$500,Deviation_Detail!$B$24:$B$500,$B180,Deviation_Detail!$C$24:$C$500,$C180,Deviation_Detail!$D$24:$D$500,$D180,Deviation_Detail!$J$24:$J$500,"Other Known Cause"))</f>
        <v/>
      </c>
      <c r="M180" s="154" t="str">
        <f>IF($E180="","",SUMIFS(Deviation_Detail!$I$24:$I$500,Deviation_Detail!$B$24:$B$500,$B180,Deviation_Detail!$C$24:$C$500,$C180,Deviation_Detail!$D$24:$D$500,$D180,Deviation_Detail!$J$24:$J$500,"Other Unknown Cause"))</f>
        <v/>
      </c>
    </row>
    <row r="181" spans="2:13" x14ac:dyDescent="0.35">
      <c r="B181" s="126" t="str">
        <f>IF(Lists!P159="","",Lists!P159)</f>
        <v/>
      </c>
      <c r="C181" s="127" t="str">
        <f>IF(Lists!Q159="","",Lists!Q159)</f>
        <v/>
      </c>
      <c r="D181" s="127" t="str">
        <f>IF(Lists!R159="","",Lists!R159)</f>
        <v/>
      </c>
      <c r="E181" s="121"/>
      <c r="F181" s="126" t="str">
        <f>+IF($E181="","",COUNTIFS(Deviation_Detail!$B$24:$B$500,$B181,Deviation_Detail!$C$24:$C$500,$C181,Deviation_Detail!$D$24:$D$500,$D181))</f>
        <v/>
      </c>
      <c r="G181" s="154" t="str">
        <f>IF($E181="","",SUMIFS(Deviation_Detail!$I$24:$I$500,Deviation_Detail!$B$24:$B$500,$B181,Deviation_Detail!$C$24:$C$500,$C181,Deviation_Detail!$D$24:$D$500,$D181))</f>
        <v/>
      </c>
      <c r="H181" s="155" t="str">
        <f t="shared" si="2"/>
        <v/>
      </c>
      <c r="I181" s="154" t="str">
        <f>IF($E181="","",SUMIFS(Deviation_Detail!$I$24:$I$500,Deviation_Detail!$B$24:$B$500,$B181,Deviation_Detail!$C$24:$C$500,$C181,Deviation_Detail!$D$24:$D$500,$D181,Deviation_Detail!$J$24:$J$500,"Startup/Shutdown"))</f>
        <v/>
      </c>
      <c r="J181" s="154" t="str">
        <f>IF($E181="","",SUMIFS(Deviation_Detail!$I$24:$I$500,Deviation_Detail!$B$24:$B$500,$B181,Deviation_Detail!$C$24:$C$500,$C181,Deviation_Detail!$D$24:$D$500,$D181,Deviation_Detail!$J$24:$J$500,"Control Equipment Problem"))</f>
        <v/>
      </c>
      <c r="K181" s="154" t="str">
        <f>IF($E181="","",SUMIFS(Deviation_Detail!$I$24:$I$500,Deviation_Detail!$B$24:$B$500,$B181,Deviation_Detail!$C$24:$C$500,$C181,Deviation_Detail!$D$24:$D$500,$D181,Deviation_Detail!$J$24:$J$500,"Process Problem"))</f>
        <v/>
      </c>
      <c r="L181" s="154" t="str">
        <f>IF($E181="","",SUMIFS(Deviation_Detail!$I$24:$I$500,Deviation_Detail!$B$24:$B$500,$B181,Deviation_Detail!$C$24:$C$500,$C181,Deviation_Detail!$D$24:$D$500,$D181,Deviation_Detail!$J$24:$J$500,"Other Known Cause"))</f>
        <v/>
      </c>
      <c r="M181" s="154" t="str">
        <f>IF($E181="","",SUMIFS(Deviation_Detail!$I$24:$I$500,Deviation_Detail!$B$24:$B$500,$B181,Deviation_Detail!$C$24:$C$500,$C181,Deviation_Detail!$D$24:$D$500,$D181,Deviation_Detail!$J$24:$J$500,"Other Unknown Cause"))</f>
        <v/>
      </c>
    </row>
    <row r="182" spans="2:13" x14ac:dyDescent="0.35">
      <c r="B182" s="126" t="str">
        <f>IF(Lists!P160="","",Lists!P160)</f>
        <v/>
      </c>
      <c r="C182" s="127" t="str">
        <f>IF(Lists!Q160="","",Lists!Q160)</f>
        <v/>
      </c>
      <c r="D182" s="127" t="str">
        <f>IF(Lists!R160="","",Lists!R160)</f>
        <v/>
      </c>
      <c r="E182" s="121"/>
      <c r="F182" s="126" t="str">
        <f>+IF($E182="","",COUNTIFS(Deviation_Detail!$B$24:$B$500,$B182,Deviation_Detail!$C$24:$C$500,$C182,Deviation_Detail!$D$24:$D$500,$D182))</f>
        <v/>
      </c>
      <c r="G182" s="154" t="str">
        <f>IF($E182="","",SUMIFS(Deviation_Detail!$I$24:$I$500,Deviation_Detail!$B$24:$B$500,$B182,Deviation_Detail!$C$24:$C$500,$C182,Deviation_Detail!$D$24:$D$500,$D182))</f>
        <v/>
      </c>
      <c r="H182" s="155" t="str">
        <f t="shared" si="2"/>
        <v/>
      </c>
      <c r="I182" s="154" t="str">
        <f>IF($E182="","",SUMIFS(Deviation_Detail!$I$24:$I$500,Deviation_Detail!$B$24:$B$500,$B182,Deviation_Detail!$C$24:$C$500,$C182,Deviation_Detail!$D$24:$D$500,$D182,Deviation_Detail!$J$24:$J$500,"Startup/Shutdown"))</f>
        <v/>
      </c>
      <c r="J182" s="154" t="str">
        <f>IF($E182="","",SUMIFS(Deviation_Detail!$I$24:$I$500,Deviation_Detail!$B$24:$B$500,$B182,Deviation_Detail!$C$24:$C$500,$C182,Deviation_Detail!$D$24:$D$500,$D182,Deviation_Detail!$J$24:$J$500,"Control Equipment Problem"))</f>
        <v/>
      </c>
      <c r="K182" s="154" t="str">
        <f>IF($E182="","",SUMIFS(Deviation_Detail!$I$24:$I$500,Deviation_Detail!$B$24:$B$500,$B182,Deviation_Detail!$C$24:$C$500,$C182,Deviation_Detail!$D$24:$D$500,$D182,Deviation_Detail!$J$24:$J$500,"Process Problem"))</f>
        <v/>
      </c>
      <c r="L182" s="154" t="str">
        <f>IF($E182="","",SUMIFS(Deviation_Detail!$I$24:$I$500,Deviation_Detail!$B$24:$B$500,$B182,Deviation_Detail!$C$24:$C$500,$C182,Deviation_Detail!$D$24:$D$500,$D182,Deviation_Detail!$J$24:$J$500,"Other Known Cause"))</f>
        <v/>
      </c>
      <c r="M182" s="154" t="str">
        <f>IF($E182="","",SUMIFS(Deviation_Detail!$I$24:$I$500,Deviation_Detail!$B$24:$B$500,$B182,Deviation_Detail!$C$24:$C$500,$C182,Deviation_Detail!$D$24:$D$500,$D182,Deviation_Detail!$J$24:$J$500,"Other Unknown Cause"))</f>
        <v/>
      </c>
    </row>
    <row r="183" spans="2:13" x14ac:dyDescent="0.35">
      <c r="B183" s="126" t="str">
        <f>IF(Lists!P161="","",Lists!P161)</f>
        <v/>
      </c>
      <c r="C183" s="127" t="str">
        <f>IF(Lists!Q161="","",Lists!Q161)</f>
        <v/>
      </c>
      <c r="D183" s="127" t="str">
        <f>IF(Lists!R161="","",Lists!R161)</f>
        <v/>
      </c>
      <c r="E183" s="121"/>
      <c r="F183" s="126" t="str">
        <f>+IF($E183="","",COUNTIFS(Deviation_Detail!$B$24:$B$500,$B183,Deviation_Detail!$C$24:$C$500,$C183,Deviation_Detail!$D$24:$D$500,$D183))</f>
        <v/>
      </c>
      <c r="G183" s="154" t="str">
        <f>IF($E183="","",SUMIFS(Deviation_Detail!$I$24:$I$500,Deviation_Detail!$B$24:$B$500,$B183,Deviation_Detail!$C$24:$C$500,$C183,Deviation_Detail!$D$24:$D$500,$D183))</f>
        <v/>
      </c>
      <c r="H183" s="155" t="str">
        <f t="shared" si="2"/>
        <v/>
      </c>
      <c r="I183" s="154" t="str">
        <f>IF($E183="","",SUMIFS(Deviation_Detail!$I$24:$I$500,Deviation_Detail!$B$24:$B$500,$B183,Deviation_Detail!$C$24:$C$500,$C183,Deviation_Detail!$D$24:$D$500,$D183,Deviation_Detail!$J$24:$J$500,"Startup/Shutdown"))</f>
        <v/>
      </c>
      <c r="J183" s="154" t="str">
        <f>IF($E183="","",SUMIFS(Deviation_Detail!$I$24:$I$500,Deviation_Detail!$B$24:$B$500,$B183,Deviation_Detail!$C$24:$C$500,$C183,Deviation_Detail!$D$24:$D$500,$D183,Deviation_Detail!$J$24:$J$500,"Control Equipment Problem"))</f>
        <v/>
      </c>
      <c r="K183" s="154" t="str">
        <f>IF($E183="","",SUMIFS(Deviation_Detail!$I$24:$I$500,Deviation_Detail!$B$24:$B$500,$B183,Deviation_Detail!$C$24:$C$500,$C183,Deviation_Detail!$D$24:$D$500,$D183,Deviation_Detail!$J$24:$J$500,"Process Problem"))</f>
        <v/>
      </c>
      <c r="L183" s="154" t="str">
        <f>IF($E183="","",SUMIFS(Deviation_Detail!$I$24:$I$500,Deviation_Detail!$B$24:$B$500,$B183,Deviation_Detail!$C$24:$C$500,$C183,Deviation_Detail!$D$24:$D$500,$D183,Deviation_Detail!$J$24:$J$500,"Other Known Cause"))</f>
        <v/>
      </c>
      <c r="M183" s="154" t="str">
        <f>IF($E183="","",SUMIFS(Deviation_Detail!$I$24:$I$500,Deviation_Detail!$B$24:$B$500,$B183,Deviation_Detail!$C$24:$C$500,$C183,Deviation_Detail!$D$24:$D$500,$D183,Deviation_Detail!$J$24:$J$500,"Other Unknown Cause"))</f>
        <v/>
      </c>
    </row>
    <row r="184" spans="2:13" x14ac:dyDescent="0.35">
      <c r="B184" s="126" t="str">
        <f>IF(Lists!P162="","",Lists!P162)</f>
        <v/>
      </c>
      <c r="C184" s="127" t="str">
        <f>IF(Lists!Q162="","",Lists!Q162)</f>
        <v/>
      </c>
      <c r="D184" s="127" t="str">
        <f>IF(Lists!R162="","",Lists!R162)</f>
        <v/>
      </c>
      <c r="E184" s="121"/>
      <c r="F184" s="126" t="str">
        <f>+IF($E184="","",COUNTIFS(Deviation_Detail!$B$24:$B$500,$B184,Deviation_Detail!$C$24:$C$500,$C184,Deviation_Detail!$D$24:$D$500,$D184))</f>
        <v/>
      </c>
      <c r="G184" s="154" t="str">
        <f>IF($E184="","",SUMIFS(Deviation_Detail!$I$24:$I$500,Deviation_Detail!$B$24:$B$500,$B184,Deviation_Detail!$C$24:$C$500,$C184,Deviation_Detail!$D$24:$D$500,$D184))</f>
        <v/>
      </c>
      <c r="H184" s="155" t="str">
        <f t="shared" si="2"/>
        <v/>
      </c>
      <c r="I184" s="154" t="str">
        <f>IF($E184="","",SUMIFS(Deviation_Detail!$I$24:$I$500,Deviation_Detail!$B$24:$B$500,$B184,Deviation_Detail!$C$24:$C$500,$C184,Deviation_Detail!$D$24:$D$500,$D184,Deviation_Detail!$J$24:$J$500,"Startup/Shutdown"))</f>
        <v/>
      </c>
      <c r="J184" s="154" t="str">
        <f>IF($E184="","",SUMIFS(Deviation_Detail!$I$24:$I$500,Deviation_Detail!$B$24:$B$500,$B184,Deviation_Detail!$C$24:$C$500,$C184,Deviation_Detail!$D$24:$D$500,$D184,Deviation_Detail!$J$24:$J$500,"Control Equipment Problem"))</f>
        <v/>
      </c>
      <c r="K184" s="154" t="str">
        <f>IF($E184="","",SUMIFS(Deviation_Detail!$I$24:$I$500,Deviation_Detail!$B$24:$B$500,$B184,Deviation_Detail!$C$24:$C$500,$C184,Deviation_Detail!$D$24:$D$500,$D184,Deviation_Detail!$J$24:$J$500,"Process Problem"))</f>
        <v/>
      </c>
      <c r="L184" s="154" t="str">
        <f>IF($E184="","",SUMIFS(Deviation_Detail!$I$24:$I$500,Deviation_Detail!$B$24:$B$500,$B184,Deviation_Detail!$C$24:$C$500,$C184,Deviation_Detail!$D$24:$D$500,$D184,Deviation_Detail!$J$24:$J$500,"Other Known Cause"))</f>
        <v/>
      </c>
      <c r="M184" s="154" t="str">
        <f>IF($E184="","",SUMIFS(Deviation_Detail!$I$24:$I$500,Deviation_Detail!$B$24:$B$500,$B184,Deviation_Detail!$C$24:$C$500,$C184,Deviation_Detail!$D$24:$D$500,$D184,Deviation_Detail!$J$24:$J$500,"Other Unknown Cause"))</f>
        <v/>
      </c>
    </row>
    <row r="185" spans="2:13" x14ac:dyDescent="0.35">
      <c r="B185" s="126" t="str">
        <f>IF(Lists!P163="","",Lists!P163)</f>
        <v/>
      </c>
      <c r="C185" s="127" t="str">
        <f>IF(Lists!Q163="","",Lists!Q163)</f>
        <v/>
      </c>
      <c r="D185" s="127" t="str">
        <f>IF(Lists!R163="","",Lists!R163)</f>
        <v/>
      </c>
      <c r="E185" s="121"/>
      <c r="F185" s="126" t="str">
        <f>+IF($E185="","",COUNTIFS(Deviation_Detail!$B$24:$B$500,$B185,Deviation_Detail!$C$24:$C$500,$C185,Deviation_Detail!$D$24:$D$500,$D185))</f>
        <v/>
      </c>
      <c r="G185" s="154" t="str">
        <f>IF($E185="","",SUMIFS(Deviation_Detail!$I$24:$I$500,Deviation_Detail!$B$24:$B$500,$B185,Deviation_Detail!$C$24:$C$500,$C185,Deviation_Detail!$D$24:$D$500,$D185))</f>
        <v/>
      </c>
      <c r="H185" s="155" t="str">
        <f t="shared" si="2"/>
        <v/>
      </c>
      <c r="I185" s="154" t="str">
        <f>IF($E185="","",SUMIFS(Deviation_Detail!$I$24:$I$500,Deviation_Detail!$B$24:$B$500,$B185,Deviation_Detail!$C$24:$C$500,$C185,Deviation_Detail!$D$24:$D$500,$D185,Deviation_Detail!$J$24:$J$500,"Startup/Shutdown"))</f>
        <v/>
      </c>
      <c r="J185" s="154" t="str">
        <f>IF($E185="","",SUMIFS(Deviation_Detail!$I$24:$I$500,Deviation_Detail!$B$24:$B$500,$B185,Deviation_Detail!$C$24:$C$500,$C185,Deviation_Detail!$D$24:$D$500,$D185,Deviation_Detail!$J$24:$J$500,"Control Equipment Problem"))</f>
        <v/>
      </c>
      <c r="K185" s="154" t="str">
        <f>IF($E185="","",SUMIFS(Deviation_Detail!$I$24:$I$500,Deviation_Detail!$B$24:$B$500,$B185,Deviation_Detail!$C$24:$C$500,$C185,Deviation_Detail!$D$24:$D$500,$D185,Deviation_Detail!$J$24:$J$500,"Process Problem"))</f>
        <v/>
      </c>
      <c r="L185" s="154" t="str">
        <f>IF($E185="","",SUMIFS(Deviation_Detail!$I$24:$I$500,Deviation_Detail!$B$24:$B$500,$B185,Deviation_Detail!$C$24:$C$500,$C185,Deviation_Detail!$D$24:$D$500,$D185,Deviation_Detail!$J$24:$J$500,"Other Known Cause"))</f>
        <v/>
      </c>
      <c r="M185" s="154" t="str">
        <f>IF($E185="","",SUMIFS(Deviation_Detail!$I$24:$I$500,Deviation_Detail!$B$24:$B$500,$B185,Deviation_Detail!$C$24:$C$500,$C185,Deviation_Detail!$D$24:$D$500,$D185,Deviation_Detail!$J$24:$J$500,"Other Unknown Cause"))</f>
        <v/>
      </c>
    </row>
    <row r="186" spans="2:13" x14ac:dyDescent="0.35">
      <c r="B186" s="126" t="str">
        <f>IF(Lists!P164="","",Lists!P164)</f>
        <v/>
      </c>
      <c r="C186" s="127" t="str">
        <f>IF(Lists!Q164="","",Lists!Q164)</f>
        <v/>
      </c>
      <c r="D186" s="127" t="str">
        <f>IF(Lists!R164="","",Lists!R164)</f>
        <v/>
      </c>
      <c r="E186" s="121"/>
      <c r="F186" s="126" t="str">
        <f>+IF($E186="","",COUNTIFS(Deviation_Detail!$B$24:$B$500,$B186,Deviation_Detail!$C$24:$C$500,$C186,Deviation_Detail!$D$24:$D$500,$D186))</f>
        <v/>
      </c>
      <c r="G186" s="154" t="str">
        <f>IF($E186="","",SUMIFS(Deviation_Detail!$I$24:$I$500,Deviation_Detail!$B$24:$B$500,$B186,Deviation_Detail!$C$24:$C$500,$C186,Deviation_Detail!$D$24:$D$500,$D186))</f>
        <v/>
      </c>
      <c r="H186" s="155" t="str">
        <f t="shared" si="2"/>
        <v/>
      </c>
      <c r="I186" s="154" t="str">
        <f>IF($E186="","",SUMIFS(Deviation_Detail!$I$24:$I$500,Deviation_Detail!$B$24:$B$500,$B186,Deviation_Detail!$C$24:$C$500,$C186,Deviation_Detail!$D$24:$D$500,$D186,Deviation_Detail!$J$24:$J$500,"Startup/Shutdown"))</f>
        <v/>
      </c>
      <c r="J186" s="154" t="str">
        <f>IF($E186="","",SUMIFS(Deviation_Detail!$I$24:$I$500,Deviation_Detail!$B$24:$B$500,$B186,Deviation_Detail!$C$24:$C$500,$C186,Deviation_Detail!$D$24:$D$500,$D186,Deviation_Detail!$J$24:$J$500,"Control Equipment Problem"))</f>
        <v/>
      </c>
      <c r="K186" s="154" t="str">
        <f>IF($E186="","",SUMIFS(Deviation_Detail!$I$24:$I$500,Deviation_Detail!$B$24:$B$500,$B186,Deviation_Detail!$C$24:$C$500,$C186,Deviation_Detail!$D$24:$D$500,$D186,Deviation_Detail!$J$24:$J$500,"Process Problem"))</f>
        <v/>
      </c>
      <c r="L186" s="154" t="str">
        <f>IF($E186="","",SUMIFS(Deviation_Detail!$I$24:$I$500,Deviation_Detail!$B$24:$B$500,$B186,Deviation_Detail!$C$24:$C$500,$C186,Deviation_Detail!$D$24:$D$500,$D186,Deviation_Detail!$J$24:$J$500,"Other Known Cause"))</f>
        <v/>
      </c>
      <c r="M186" s="154" t="str">
        <f>IF($E186="","",SUMIFS(Deviation_Detail!$I$24:$I$500,Deviation_Detail!$B$24:$B$500,$B186,Deviation_Detail!$C$24:$C$500,$C186,Deviation_Detail!$D$24:$D$500,$D186,Deviation_Detail!$J$24:$J$500,"Other Unknown Cause"))</f>
        <v/>
      </c>
    </row>
    <row r="187" spans="2:13" x14ac:dyDescent="0.35">
      <c r="B187" s="126" t="str">
        <f>IF(Lists!P165="","",Lists!P165)</f>
        <v/>
      </c>
      <c r="C187" s="127" t="str">
        <f>IF(Lists!Q165="","",Lists!Q165)</f>
        <v/>
      </c>
      <c r="D187" s="127" t="str">
        <f>IF(Lists!R165="","",Lists!R165)</f>
        <v/>
      </c>
      <c r="E187" s="121"/>
      <c r="F187" s="126" t="str">
        <f>+IF($E187="","",COUNTIFS(Deviation_Detail!$B$24:$B$500,$B187,Deviation_Detail!$C$24:$C$500,$C187,Deviation_Detail!$D$24:$D$500,$D187))</f>
        <v/>
      </c>
      <c r="G187" s="154" t="str">
        <f>IF($E187="","",SUMIFS(Deviation_Detail!$I$24:$I$500,Deviation_Detail!$B$24:$B$500,$B187,Deviation_Detail!$C$24:$C$500,$C187,Deviation_Detail!$D$24:$D$500,$D187))</f>
        <v/>
      </c>
      <c r="H187" s="155" t="str">
        <f t="shared" si="2"/>
        <v/>
      </c>
      <c r="I187" s="154" t="str">
        <f>IF($E187="","",SUMIFS(Deviation_Detail!$I$24:$I$500,Deviation_Detail!$B$24:$B$500,$B187,Deviation_Detail!$C$24:$C$500,$C187,Deviation_Detail!$D$24:$D$500,$D187,Deviation_Detail!$J$24:$J$500,"Startup/Shutdown"))</f>
        <v/>
      </c>
      <c r="J187" s="154" t="str">
        <f>IF($E187="","",SUMIFS(Deviation_Detail!$I$24:$I$500,Deviation_Detail!$B$24:$B$500,$B187,Deviation_Detail!$C$24:$C$500,$C187,Deviation_Detail!$D$24:$D$500,$D187,Deviation_Detail!$J$24:$J$500,"Control Equipment Problem"))</f>
        <v/>
      </c>
      <c r="K187" s="154" t="str">
        <f>IF($E187="","",SUMIFS(Deviation_Detail!$I$24:$I$500,Deviation_Detail!$B$24:$B$500,$B187,Deviation_Detail!$C$24:$C$500,$C187,Deviation_Detail!$D$24:$D$500,$D187,Deviation_Detail!$J$24:$J$500,"Process Problem"))</f>
        <v/>
      </c>
      <c r="L187" s="154" t="str">
        <f>IF($E187="","",SUMIFS(Deviation_Detail!$I$24:$I$500,Deviation_Detail!$B$24:$B$500,$B187,Deviation_Detail!$C$24:$C$500,$C187,Deviation_Detail!$D$24:$D$500,$D187,Deviation_Detail!$J$24:$J$500,"Other Known Cause"))</f>
        <v/>
      </c>
      <c r="M187" s="154" t="str">
        <f>IF($E187="","",SUMIFS(Deviation_Detail!$I$24:$I$500,Deviation_Detail!$B$24:$B$500,$B187,Deviation_Detail!$C$24:$C$500,$C187,Deviation_Detail!$D$24:$D$500,$D187,Deviation_Detail!$J$24:$J$500,"Other Unknown Cause"))</f>
        <v/>
      </c>
    </row>
    <row r="188" spans="2:13" x14ac:dyDescent="0.35">
      <c r="B188" s="126" t="str">
        <f>IF(Lists!P166="","",Lists!P166)</f>
        <v/>
      </c>
      <c r="C188" s="127" t="str">
        <f>IF(Lists!Q166="","",Lists!Q166)</f>
        <v/>
      </c>
      <c r="D188" s="127" t="str">
        <f>IF(Lists!R166="","",Lists!R166)</f>
        <v/>
      </c>
      <c r="E188" s="121"/>
      <c r="F188" s="126" t="str">
        <f>+IF($E188="","",COUNTIFS(Deviation_Detail!$B$24:$B$500,$B188,Deviation_Detail!$C$24:$C$500,$C188,Deviation_Detail!$D$24:$D$500,$D188))</f>
        <v/>
      </c>
      <c r="G188" s="154" t="str">
        <f>IF($E188="","",SUMIFS(Deviation_Detail!$I$24:$I$500,Deviation_Detail!$B$24:$B$500,$B188,Deviation_Detail!$C$24:$C$500,$C188,Deviation_Detail!$D$24:$D$500,$D188))</f>
        <v/>
      </c>
      <c r="H188" s="155" t="str">
        <f t="shared" si="2"/>
        <v/>
      </c>
      <c r="I188" s="154" t="str">
        <f>IF($E188="","",SUMIFS(Deviation_Detail!$I$24:$I$500,Deviation_Detail!$B$24:$B$500,$B188,Deviation_Detail!$C$24:$C$500,$C188,Deviation_Detail!$D$24:$D$500,$D188,Deviation_Detail!$J$24:$J$500,"Startup/Shutdown"))</f>
        <v/>
      </c>
      <c r="J188" s="154" t="str">
        <f>IF($E188="","",SUMIFS(Deviation_Detail!$I$24:$I$500,Deviation_Detail!$B$24:$B$500,$B188,Deviation_Detail!$C$24:$C$500,$C188,Deviation_Detail!$D$24:$D$500,$D188,Deviation_Detail!$J$24:$J$500,"Control Equipment Problem"))</f>
        <v/>
      </c>
      <c r="K188" s="154" t="str">
        <f>IF($E188="","",SUMIFS(Deviation_Detail!$I$24:$I$500,Deviation_Detail!$B$24:$B$500,$B188,Deviation_Detail!$C$24:$C$500,$C188,Deviation_Detail!$D$24:$D$500,$D188,Deviation_Detail!$J$24:$J$500,"Process Problem"))</f>
        <v/>
      </c>
      <c r="L188" s="154" t="str">
        <f>IF($E188="","",SUMIFS(Deviation_Detail!$I$24:$I$500,Deviation_Detail!$B$24:$B$500,$B188,Deviation_Detail!$C$24:$C$500,$C188,Deviation_Detail!$D$24:$D$500,$D188,Deviation_Detail!$J$24:$J$500,"Other Known Cause"))</f>
        <v/>
      </c>
      <c r="M188" s="154" t="str">
        <f>IF($E188="","",SUMIFS(Deviation_Detail!$I$24:$I$500,Deviation_Detail!$B$24:$B$500,$B188,Deviation_Detail!$C$24:$C$500,$C188,Deviation_Detail!$D$24:$D$500,$D188,Deviation_Detail!$J$24:$J$500,"Other Unknown Cause"))</f>
        <v/>
      </c>
    </row>
    <row r="189" spans="2:13" x14ac:dyDescent="0.35">
      <c r="B189" s="126" t="str">
        <f>IF(Lists!P167="","",Lists!P167)</f>
        <v/>
      </c>
      <c r="C189" s="127" t="str">
        <f>IF(Lists!Q167="","",Lists!Q167)</f>
        <v/>
      </c>
      <c r="D189" s="127" t="str">
        <f>IF(Lists!R167="","",Lists!R167)</f>
        <v/>
      </c>
      <c r="E189" s="121"/>
      <c r="F189" s="126" t="str">
        <f>+IF($E189="","",COUNTIFS(Deviation_Detail!$B$24:$B$500,$B189,Deviation_Detail!$C$24:$C$500,$C189,Deviation_Detail!$D$24:$D$500,$D189))</f>
        <v/>
      </c>
      <c r="G189" s="154" t="str">
        <f>IF($E189="","",SUMIFS(Deviation_Detail!$I$24:$I$500,Deviation_Detail!$B$24:$B$500,$B189,Deviation_Detail!$C$24:$C$500,$C189,Deviation_Detail!$D$24:$D$500,$D189))</f>
        <v/>
      </c>
      <c r="H189" s="155" t="str">
        <f t="shared" si="2"/>
        <v/>
      </c>
      <c r="I189" s="154" t="str">
        <f>IF($E189="","",SUMIFS(Deviation_Detail!$I$24:$I$500,Deviation_Detail!$B$24:$B$500,$B189,Deviation_Detail!$C$24:$C$500,$C189,Deviation_Detail!$D$24:$D$500,$D189,Deviation_Detail!$J$24:$J$500,"Startup/Shutdown"))</f>
        <v/>
      </c>
      <c r="J189" s="154" t="str">
        <f>IF($E189="","",SUMIFS(Deviation_Detail!$I$24:$I$500,Deviation_Detail!$B$24:$B$500,$B189,Deviation_Detail!$C$24:$C$500,$C189,Deviation_Detail!$D$24:$D$500,$D189,Deviation_Detail!$J$24:$J$500,"Control Equipment Problem"))</f>
        <v/>
      </c>
      <c r="K189" s="154" t="str">
        <f>IF($E189="","",SUMIFS(Deviation_Detail!$I$24:$I$500,Deviation_Detail!$B$24:$B$500,$B189,Deviation_Detail!$C$24:$C$500,$C189,Deviation_Detail!$D$24:$D$500,$D189,Deviation_Detail!$J$24:$J$500,"Process Problem"))</f>
        <v/>
      </c>
      <c r="L189" s="154" t="str">
        <f>IF($E189="","",SUMIFS(Deviation_Detail!$I$24:$I$500,Deviation_Detail!$B$24:$B$500,$B189,Deviation_Detail!$C$24:$C$500,$C189,Deviation_Detail!$D$24:$D$500,$D189,Deviation_Detail!$J$24:$J$500,"Other Known Cause"))</f>
        <v/>
      </c>
      <c r="M189" s="154" t="str">
        <f>IF($E189="","",SUMIFS(Deviation_Detail!$I$24:$I$500,Deviation_Detail!$B$24:$B$500,$B189,Deviation_Detail!$C$24:$C$500,$C189,Deviation_Detail!$D$24:$D$500,$D189,Deviation_Detail!$J$24:$J$500,"Other Unknown Cause"))</f>
        <v/>
      </c>
    </row>
    <row r="190" spans="2:13" x14ac:dyDescent="0.35">
      <c r="B190" s="126" t="str">
        <f>IF(Lists!P168="","",Lists!P168)</f>
        <v/>
      </c>
      <c r="C190" s="127" t="str">
        <f>IF(Lists!Q168="","",Lists!Q168)</f>
        <v/>
      </c>
      <c r="D190" s="127" t="str">
        <f>IF(Lists!R168="","",Lists!R168)</f>
        <v/>
      </c>
      <c r="E190" s="121"/>
      <c r="F190" s="126" t="str">
        <f>+IF($E190="","",COUNTIFS(Deviation_Detail!$B$24:$B$500,$B190,Deviation_Detail!$C$24:$C$500,$C190,Deviation_Detail!$D$24:$D$500,$D190))</f>
        <v/>
      </c>
      <c r="G190" s="154" t="str">
        <f>IF($E190="","",SUMIFS(Deviation_Detail!$I$24:$I$500,Deviation_Detail!$B$24:$B$500,$B190,Deviation_Detail!$C$24:$C$500,$C190,Deviation_Detail!$D$24:$D$500,$D190))</f>
        <v/>
      </c>
      <c r="H190" s="155" t="str">
        <f t="shared" si="2"/>
        <v/>
      </c>
      <c r="I190" s="154" t="str">
        <f>IF($E190="","",SUMIFS(Deviation_Detail!$I$24:$I$500,Deviation_Detail!$B$24:$B$500,$B190,Deviation_Detail!$C$24:$C$500,$C190,Deviation_Detail!$D$24:$D$500,$D190,Deviation_Detail!$J$24:$J$500,"Startup/Shutdown"))</f>
        <v/>
      </c>
      <c r="J190" s="154" t="str">
        <f>IF($E190="","",SUMIFS(Deviation_Detail!$I$24:$I$500,Deviation_Detail!$B$24:$B$500,$B190,Deviation_Detail!$C$24:$C$500,$C190,Deviation_Detail!$D$24:$D$500,$D190,Deviation_Detail!$J$24:$J$500,"Control Equipment Problem"))</f>
        <v/>
      </c>
      <c r="K190" s="154" t="str">
        <f>IF($E190="","",SUMIFS(Deviation_Detail!$I$24:$I$500,Deviation_Detail!$B$24:$B$500,$B190,Deviation_Detail!$C$24:$C$500,$C190,Deviation_Detail!$D$24:$D$500,$D190,Deviation_Detail!$J$24:$J$500,"Process Problem"))</f>
        <v/>
      </c>
      <c r="L190" s="154" t="str">
        <f>IF($E190="","",SUMIFS(Deviation_Detail!$I$24:$I$500,Deviation_Detail!$B$24:$B$500,$B190,Deviation_Detail!$C$24:$C$500,$C190,Deviation_Detail!$D$24:$D$500,$D190,Deviation_Detail!$J$24:$J$500,"Other Known Cause"))</f>
        <v/>
      </c>
      <c r="M190" s="154" t="str">
        <f>IF($E190="","",SUMIFS(Deviation_Detail!$I$24:$I$500,Deviation_Detail!$B$24:$B$500,$B190,Deviation_Detail!$C$24:$C$500,$C190,Deviation_Detail!$D$24:$D$500,$D190,Deviation_Detail!$J$24:$J$500,"Other Unknown Cause"))</f>
        <v/>
      </c>
    </row>
    <row r="191" spans="2:13" x14ac:dyDescent="0.35">
      <c r="B191" s="126" t="str">
        <f>IF(Lists!P169="","",Lists!P169)</f>
        <v/>
      </c>
      <c r="C191" s="127" t="str">
        <f>IF(Lists!Q169="","",Lists!Q169)</f>
        <v/>
      </c>
      <c r="D191" s="127" t="str">
        <f>IF(Lists!R169="","",Lists!R169)</f>
        <v/>
      </c>
      <c r="E191" s="121"/>
      <c r="F191" s="126" t="str">
        <f>+IF($E191="","",COUNTIFS(Deviation_Detail!$B$24:$B$500,$B191,Deviation_Detail!$C$24:$C$500,$C191,Deviation_Detail!$D$24:$D$500,$D191))</f>
        <v/>
      </c>
      <c r="G191" s="154" t="str">
        <f>IF($E191="","",SUMIFS(Deviation_Detail!$I$24:$I$500,Deviation_Detail!$B$24:$B$500,$B191,Deviation_Detail!$C$24:$C$500,$C191,Deviation_Detail!$D$24:$D$500,$D191))</f>
        <v/>
      </c>
      <c r="H191" s="155" t="str">
        <f t="shared" si="2"/>
        <v/>
      </c>
      <c r="I191" s="154" t="str">
        <f>IF($E191="","",SUMIFS(Deviation_Detail!$I$24:$I$500,Deviation_Detail!$B$24:$B$500,$B191,Deviation_Detail!$C$24:$C$500,$C191,Deviation_Detail!$D$24:$D$500,$D191,Deviation_Detail!$J$24:$J$500,"Startup/Shutdown"))</f>
        <v/>
      </c>
      <c r="J191" s="154" t="str">
        <f>IF($E191="","",SUMIFS(Deviation_Detail!$I$24:$I$500,Deviation_Detail!$B$24:$B$500,$B191,Deviation_Detail!$C$24:$C$500,$C191,Deviation_Detail!$D$24:$D$500,$D191,Deviation_Detail!$J$24:$J$500,"Control Equipment Problem"))</f>
        <v/>
      </c>
      <c r="K191" s="154" t="str">
        <f>IF($E191="","",SUMIFS(Deviation_Detail!$I$24:$I$500,Deviation_Detail!$B$24:$B$500,$B191,Deviation_Detail!$C$24:$C$500,$C191,Deviation_Detail!$D$24:$D$500,$D191,Deviation_Detail!$J$24:$J$500,"Process Problem"))</f>
        <v/>
      </c>
      <c r="L191" s="154" t="str">
        <f>IF($E191="","",SUMIFS(Deviation_Detail!$I$24:$I$500,Deviation_Detail!$B$24:$B$500,$B191,Deviation_Detail!$C$24:$C$500,$C191,Deviation_Detail!$D$24:$D$500,$D191,Deviation_Detail!$J$24:$J$500,"Other Known Cause"))</f>
        <v/>
      </c>
      <c r="M191" s="154" t="str">
        <f>IF($E191="","",SUMIFS(Deviation_Detail!$I$24:$I$500,Deviation_Detail!$B$24:$B$500,$B191,Deviation_Detail!$C$24:$C$500,$C191,Deviation_Detail!$D$24:$D$500,$D191,Deviation_Detail!$J$24:$J$500,"Other Unknown Cause"))</f>
        <v/>
      </c>
    </row>
    <row r="192" spans="2:13" x14ac:dyDescent="0.35">
      <c r="B192" s="126" t="str">
        <f>IF(Lists!P170="","",Lists!P170)</f>
        <v/>
      </c>
      <c r="C192" s="127" t="str">
        <f>IF(Lists!Q170="","",Lists!Q170)</f>
        <v/>
      </c>
      <c r="D192" s="127" t="str">
        <f>IF(Lists!R170="","",Lists!R170)</f>
        <v/>
      </c>
      <c r="E192" s="121"/>
      <c r="F192" s="126" t="str">
        <f>+IF($E192="","",COUNTIFS(Deviation_Detail!$B$24:$B$500,$B192,Deviation_Detail!$C$24:$C$500,$C192,Deviation_Detail!$D$24:$D$500,$D192))</f>
        <v/>
      </c>
      <c r="G192" s="154" t="str">
        <f>IF($E192="","",SUMIFS(Deviation_Detail!$I$24:$I$500,Deviation_Detail!$B$24:$B$500,$B192,Deviation_Detail!$C$24:$C$500,$C192,Deviation_Detail!$D$24:$D$500,$D192))</f>
        <v/>
      </c>
      <c r="H192" s="155" t="str">
        <f t="shared" si="2"/>
        <v/>
      </c>
      <c r="I192" s="154" t="str">
        <f>IF($E192="","",SUMIFS(Deviation_Detail!$I$24:$I$500,Deviation_Detail!$B$24:$B$500,$B192,Deviation_Detail!$C$24:$C$500,$C192,Deviation_Detail!$D$24:$D$500,$D192,Deviation_Detail!$J$24:$J$500,"Startup/Shutdown"))</f>
        <v/>
      </c>
      <c r="J192" s="154" t="str">
        <f>IF($E192="","",SUMIFS(Deviation_Detail!$I$24:$I$500,Deviation_Detail!$B$24:$B$500,$B192,Deviation_Detail!$C$24:$C$500,$C192,Deviation_Detail!$D$24:$D$500,$D192,Deviation_Detail!$J$24:$J$500,"Control Equipment Problem"))</f>
        <v/>
      </c>
      <c r="K192" s="154" t="str">
        <f>IF($E192="","",SUMIFS(Deviation_Detail!$I$24:$I$500,Deviation_Detail!$B$24:$B$500,$B192,Deviation_Detail!$C$24:$C$500,$C192,Deviation_Detail!$D$24:$D$500,$D192,Deviation_Detail!$J$24:$J$500,"Process Problem"))</f>
        <v/>
      </c>
      <c r="L192" s="154" t="str">
        <f>IF($E192="","",SUMIFS(Deviation_Detail!$I$24:$I$500,Deviation_Detail!$B$24:$B$500,$B192,Deviation_Detail!$C$24:$C$500,$C192,Deviation_Detail!$D$24:$D$500,$D192,Deviation_Detail!$J$24:$J$500,"Other Known Cause"))</f>
        <v/>
      </c>
      <c r="M192" s="154" t="str">
        <f>IF($E192="","",SUMIFS(Deviation_Detail!$I$24:$I$500,Deviation_Detail!$B$24:$B$500,$B192,Deviation_Detail!$C$24:$C$500,$C192,Deviation_Detail!$D$24:$D$500,$D192,Deviation_Detail!$J$24:$J$500,"Other Unknown Cause"))</f>
        <v/>
      </c>
    </row>
    <row r="193" spans="2:13" x14ac:dyDescent="0.35">
      <c r="B193" s="126" t="str">
        <f>IF(Lists!P171="","",Lists!P171)</f>
        <v/>
      </c>
      <c r="C193" s="127" t="str">
        <f>IF(Lists!Q171="","",Lists!Q171)</f>
        <v/>
      </c>
      <c r="D193" s="127" t="str">
        <f>IF(Lists!R171="","",Lists!R171)</f>
        <v/>
      </c>
      <c r="E193" s="121"/>
      <c r="F193" s="126" t="str">
        <f>+IF($E193="","",COUNTIFS(Deviation_Detail!$B$24:$B$500,$B193,Deviation_Detail!$C$24:$C$500,$C193,Deviation_Detail!$D$24:$D$500,$D193))</f>
        <v/>
      </c>
      <c r="G193" s="154" t="str">
        <f>IF($E193="","",SUMIFS(Deviation_Detail!$I$24:$I$500,Deviation_Detail!$B$24:$B$500,$B193,Deviation_Detail!$C$24:$C$500,$C193,Deviation_Detail!$D$24:$D$500,$D193))</f>
        <v/>
      </c>
      <c r="H193" s="155" t="str">
        <f t="shared" si="2"/>
        <v/>
      </c>
      <c r="I193" s="154" t="str">
        <f>IF($E193="","",SUMIFS(Deviation_Detail!$I$24:$I$500,Deviation_Detail!$B$24:$B$500,$B193,Deviation_Detail!$C$24:$C$500,$C193,Deviation_Detail!$D$24:$D$500,$D193,Deviation_Detail!$J$24:$J$500,"Startup/Shutdown"))</f>
        <v/>
      </c>
      <c r="J193" s="154" t="str">
        <f>IF($E193="","",SUMIFS(Deviation_Detail!$I$24:$I$500,Deviation_Detail!$B$24:$B$500,$B193,Deviation_Detail!$C$24:$C$500,$C193,Deviation_Detail!$D$24:$D$500,$D193,Deviation_Detail!$J$24:$J$500,"Control Equipment Problem"))</f>
        <v/>
      </c>
      <c r="K193" s="154" t="str">
        <f>IF($E193="","",SUMIFS(Deviation_Detail!$I$24:$I$500,Deviation_Detail!$B$24:$B$500,$B193,Deviation_Detail!$C$24:$C$500,$C193,Deviation_Detail!$D$24:$D$500,$D193,Deviation_Detail!$J$24:$J$500,"Process Problem"))</f>
        <v/>
      </c>
      <c r="L193" s="154" t="str">
        <f>IF($E193="","",SUMIFS(Deviation_Detail!$I$24:$I$500,Deviation_Detail!$B$24:$B$500,$B193,Deviation_Detail!$C$24:$C$500,$C193,Deviation_Detail!$D$24:$D$500,$D193,Deviation_Detail!$J$24:$J$500,"Other Known Cause"))</f>
        <v/>
      </c>
      <c r="M193" s="154" t="str">
        <f>IF($E193="","",SUMIFS(Deviation_Detail!$I$24:$I$500,Deviation_Detail!$B$24:$B$500,$B193,Deviation_Detail!$C$24:$C$500,$C193,Deviation_Detail!$D$24:$D$500,$D193,Deviation_Detail!$J$24:$J$500,"Other Unknown Cause"))</f>
        <v/>
      </c>
    </row>
    <row r="194" spans="2:13" x14ac:dyDescent="0.35">
      <c r="B194" s="126" t="str">
        <f>IF(Lists!P172="","",Lists!P172)</f>
        <v/>
      </c>
      <c r="C194" s="127" t="str">
        <f>IF(Lists!Q172="","",Lists!Q172)</f>
        <v/>
      </c>
      <c r="D194" s="127" t="str">
        <f>IF(Lists!R172="","",Lists!R172)</f>
        <v/>
      </c>
      <c r="E194" s="121"/>
      <c r="F194" s="126" t="str">
        <f>+IF($E194="","",COUNTIFS(Deviation_Detail!$B$24:$B$500,$B194,Deviation_Detail!$C$24:$C$500,$C194,Deviation_Detail!$D$24:$D$500,$D194))</f>
        <v/>
      </c>
      <c r="G194" s="154" t="str">
        <f>IF($E194="","",SUMIFS(Deviation_Detail!$I$24:$I$500,Deviation_Detail!$B$24:$B$500,$B194,Deviation_Detail!$C$24:$C$500,$C194,Deviation_Detail!$D$24:$D$500,$D194))</f>
        <v/>
      </c>
      <c r="H194" s="155" t="str">
        <f t="shared" si="2"/>
        <v/>
      </c>
      <c r="I194" s="154" t="str">
        <f>IF($E194="","",SUMIFS(Deviation_Detail!$I$24:$I$500,Deviation_Detail!$B$24:$B$500,$B194,Deviation_Detail!$C$24:$C$500,$C194,Deviation_Detail!$D$24:$D$500,$D194,Deviation_Detail!$J$24:$J$500,"Startup/Shutdown"))</f>
        <v/>
      </c>
      <c r="J194" s="154" t="str">
        <f>IF($E194="","",SUMIFS(Deviation_Detail!$I$24:$I$500,Deviation_Detail!$B$24:$B$500,$B194,Deviation_Detail!$C$24:$C$500,$C194,Deviation_Detail!$D$24:$D$500,$D194,Deviation_Detail!$J$24:$J$500,"Control Equipment Problem"))</f>
        <v/>
      </c>
      <c r="K194" s="154" t="str">
        <f>IF($E194="","",SUMIFS(Deviation_Detail!$I$24:$I$500,Deviation_Detail!$B$24:$B$500,$B194,Deviation_Detail!$C$24:$C$500,$C194,Deviation_Detail!$D$24:$D$500,$D194,Deviation_Detail!$J$24:$J$500,"Process Problem"))</f>
        <v/>
      </c>
      <c r="L194" s="154" t="str">
        <f>IF($E194="","",SUMIFS(Deviation_Detail!$I$24:$I$500,Deviation_Detail!$B$24:$B$500,$B194,Deviation_Detail!$C$24:$C$500,$C194,Deviation_Detail!$D$24:$D$500,$D194,Deviation_Detail!$J$24:$J$500,"Other Known Cause"))</f>
        <v/>
      </c>
      <c r="M194" s="154" t="str">
        <f>IF($E194="","",SUMIFS(Deviation_Detail!$I$24:$I$500,Deviation_Detail!$B$24:$B$500,$B194,Deviation_Detail!$C$24:$C$500,$C194,Deviation_Detail!$D$24:$D$500,$D194,Deviation_Detail!$J$24:$J$500,"Other Unknown Cause"))</f>
        <v/>
      </c>
    </row>
    <row r="195" spans="2:13" x14ac:dyDescent="0.35">
      <c r="B195" s="126" t="str">
        <f>IF(Lists!P173="","",Lists!P173)</f>
        <v/>
      </c>
      <c r="C195" s="127" t="str">
        <f>IF(Lists!Q173="","",Lists!Q173)</f>
        <v/>
      </c>
      <c r="D195" s="127" t="str">
        <f>IF(Lists!R173="","",Lists!R173)</f>
        <v/>
      </c>
      <c r="E195" s="121"/>
      <c r="F195" s="126" t="str">
        <f>+IF($E195="","",COUNTIFS(Deviation_Detail!$B$24:$B$500,$B195,Deviation_Detail!$C$24:$C$500,$C195,Deviation_Detail!$D$24:$D$500,$D195))</f>
        <v/>
      </c>
      <c r="G195" s="154" t="str">
        <f>IF($E195="","",SUMIFS(Deviation_Detail!$I$24:$I$500,Deviation_Detail!$B$24:$B$500,$B195,Deviation_Detail!$C$24:$C$500,$C195,Deviation_Detail!$D$24:$D$500,$D195))</f>
        <v/>
      </c>
      <c r="H195" s="155" t="str">
        <f t="shared" si="2"/>
        <v/>
      </c>
      <c r="I195" s="154" t="str">
        <f>IF($E195="","",SUMIFS(Deviation_Detail!$I$24:$I$500,Deviation_Detail!$B$24:$B$500,$B195,Deviation_Detail!$C$24:$C$500,$C195,Deviation_Detail!$D$24:$D$500,$D195,Deviation_Detail!$J$24:$J$500,"Startup/Shutdown"))</f>
        <v/>
      </c>
      <c r="J195" s="154" t="str">
        <f>IF($E195="","",SUMIFS(Deviation_Detail!$I$24:$I$500,Deviation_Detail!$B$24:$B$500,$B195,Deviation_Detail!$C$24:$C$500,$C195,Deviation_Detail!$D$24:$D$500,$D195,Deviation_Detail!$J$24:$J$500,"Control Equipment Problem"))</f>
        <v/>
      </c>
      <c r="K195" s="154" t="str">
        <f>IF($E195="","",SUMIFS(Deviation_Detail!$I$24:$I$500,Deviation_Detail!$B$24:$B$500,$B195,Deviation_Detail!$C$24:$C$500,$C195,Deviation_Detail!$D$24:$D$500,$D195,Deviation_Detail!$J$24:$J$500,"Process Problem"))</f>
        <v/>
      </c>
      <c r="L195" s="154" t="str">
        <f>IF($E195="","",SUMIFS(Deviation_Detail!$I$24:$I$500,Deviation_Detail!$B$24:$B$500,$B195,Deviation_Detail!$C$24:$C$500,$C195,Deviation_Detail!$D$24:$D$500,$D195,Deviation_Detail!$J$24:$J$500,"Other Known Cause"))</f>
        <v/>
      </c>
      <c r="M195" s="154" t="str">
        <f>IF($E195="","",SUMIFS(Deviation_Detail!$I$24:$I$500,Deviation_Detail!$B$24:$B$500,$B195,Deviation_Detail!$C$24:$C$500,$C195,Deviation_Detail!$D$24:$D$500,$D195,Deviation_Detail!$J$24:$J$500,"Other Unknown Cause"))</f>
        <v/>
      </c>
    </row>
    <row r="196" spans="2:13" x14ac:dyDescent="0.35">
      <c r="B196" s="126" t="str">
        <f>IF(Lists!P174="","",Lists!P174)</f>
        <v/>
      </c>
      <c r="C196" s="127" t="str">
        <f>IF(Lists!Q174="","",Lists!Q174)</f>
        <v/>
      </c>
      <c r="D196" s="127" t="str">
        <f>IF(Lists!R174="","",Lists!R174)</f>
        <v/>
      </c>
      <c r="E196" s="121"/>
      <c r="F196" s="126" t="str">
        <f>+IF($E196="","",COUNTIFS(Deviation_Detail!$B$24:$B$500,$B196,Deviation_Detail!$C$24:$C$500,$C196,Deviation_Detail!$D$24:$D$500,$D196))</f>
        <v/>
      </c>
      <c r="G196" s="154" t="str">
        <f>IF($E196="","",SUMIFS(Deviation_Detail!$I$24:$I$500,Deviation_Detail!$B$24:$B$500,$B196,Deviation_Detail!$C$24:$C$500,$C196,Deviation_Detail!$D$24:$D$500,$D196))</f>
        <v/>
      </c>
      <c r="H196" s="155" t="str">
        <f t="shared" si="2"/>
        <v/>
      </c>
      <c r="I196" s="154" t="str">
        <f>IF($E196="","",SUMIFS(Deviation_Detail!$I$24:$I$500,Deviation_Detail!$B$24:$B$500,$B196,Deviation_Detail!$C$24:$C$500,$C196,Deviation_Detail!$D$24:$D$500,$D196,Deviation_Detail!$J$24:$J$500,"Startup/Shutdown"))</f>
        <v/>
      </c>
      <c r="J196" s="154" t="str">
        <f>IF($E196="","",SUMIFS(Deviation_Detail!$I$24:$I$500,Deviation_Detail!$B$24:$B$500,$B196,Deviation_Detail!$C$24:$C$500,$C196,Deviation_Detail!$D$24:$D$500,$D196,Deviation_Detail!$J$24:$J$500,"Control Equipment Problem"))</f>
        <v/>
      </c>
      <c r="K196" s="154" t="str">
        <f>IF($E196="","",SUMIFS(Deviation_Detail!$I$24:$I$500,Deviation_Detail!$B$24:$B$500,$B196,Deviation_Detail!$C$24:$C$500,$C196,Deviation_Detail!$D$24:$D$500,$D196,Deviation_Detail!$J$24:$J$500,"Process Problem"))</f>
        <v/>
      </c>
      <c r="L196" s="154" t="str">
        <f>IF($E196="","",SUMIFS(Deviation_Detail!$I$24:$I$500,Deviation_Detail!$B$24:$B$500,$B196,Deviation_Detail!$C$24:$C$500,$C196,Deviation_Detail!$D$24:$D$500,$D196,Deviation_Detail!$J$24:$J$500,"Other Known Cause"))</f>
        <v/>
      </c>
      <c r="M196" s="154" t="str">
        <f>IF($E196="","",SUMIFS(Deviation_Detail!$I$24:$I$500,Deviation_Detail!$B$24:$B$500,$B196,Deviation_Detail!$C$24:$C$500,$C196,Deviation_Detail!$D$24:$D$500,$D196,Deviation_Detail!$J$24:$J$500,"Other Unknown Cause"))</f>
        <v/>
      </c>
    </row>
    <row r="197" spans="2:13" x14ac:dyDescent="0.35">
      <c r="B197" s="126" t="str">
        <f>IF(Lists!P175="","",Lists!P175)</f>
        <v/>
      </c>
      <c r="C197" s="127" t="str">
        <f>IF(Lists!Q175="","",Lists!Q175)</f>
        <v/>
      </c>
      <c r="D197" s="127" t="str">
        <f>IF(Lists!R175="","",Lists!R175)</f>
        <v/>
      </c>
      <c r="E197" s="121"/>
      <c r="F197" s="126" t="str">
        <f>+IF($E197="","",COUNTIFS(Deviation_Detail!$B$24:$B$500,$B197,Deviation_Detail!$C$24:$C$500,$C197,Deviation_Detail!$D$24:$D$500,$D197))</f>
        <v/>
      </c>
      <c r="G197" s="154" t="str">
        <f>IF($E197="","",SUMIFS(Deviation_Detail!$I$24:$I$500,Deviation_Detail!$B$24:$B$500,$B197,Deviation_Detail!$C$24:$C$500,$C197,Deviation_Detail!$D$24:$D$500,$D197))</f>
        <v/>
      </c>
      <c r="H197" s="155" t="str">
        <f t="shared" si="2"/>
        <v/>
      </c>
      <c r="I197" s="154" t="str">
        <f>IF($E197="","",SUMIFS(Deviation_Detail!$I$24:$I$500,Deviation_Detail!$B$24:$B$500,$B197,Deviation_Detail!$C$24:$C$500,$C197,Deviation_Detail!$D$24:$D$500,$D197,Deviation_Detail!$J$24:$J$500,"Startup/Shutdown"))</f>
        <v/>
      </c>
      <c r="J197" s="154" t="str">
        <f>IF($E197="","",SUMIFS(Deviation_Detail!$I$24:$I$500,Deviation_Detail!$B$24:$B$500,$B197,Deviation_Detail!$C$24:$C$500,$C197,Deviation_Detail!$D$24:$D$500,$D197,Deviation_Detail!$J$24:$J$500,"Control Equipment Problem"))</f>
        <v/>
      </c>
      <c r="K197" s="154" t="str">
        <f>IF($E197="","",SUMIFS(Deviation_Detail!$I$24:$I$500,Deviation_Detail!$B$24:$B$500,$B197,Deviation_Detail!$C$24:$C$500,$C197,Deviation_Detail!$D$24:$D$500,$D197,Deviation_Detail!$J$24:$J$500,"Process Problem"))</f>
        <v/>
      </c>
      <c r="L197" s="154" t="str">
        <f>IF($E197="","",SUMIFS(Deviation_Detail!$I$24:$I$500,Deviation_Detail!$B$24:$B$500,$B197,Deviation_Detail!$C$24:$C$500,$C197,Deviation_Detail!$D$24:$D$500,$D197,Deviation_Detail!$J$24:$J$500,"Other Known Cause"))</f>
        <v/>
      </c>
      <c r="M197" s="154" t="str">
        <f>IF($E197="","",SUMIFS(Deviation_Detail!$I$24:$I$500,Deviation_Detail!$B$24:$B$500,$B197,Deviation_Detail!$C$24:$C$500,$C197,Deviation_Detail!$D$24:$D$500,$D197,Deviation_Detail!$J$24:$J$500,"Other Unknown Cause"))</f>
        <v/>
      </c>
    </row>
    <row r="198" spans="2:13" x14ac:dyDescent="0.35">
      <c r="B198" s="126" t="str">
        <f>IF(Lists!P176="","",Lists!P176)</f>
        <v/>
      </c>
      <c r="C198" s="127" t="str">
        <f>IF(Lists!Q176="","",Lists!Q176)</f>
        <v/>
      </c>
      <c r="D198" s="127" t="str">
        <f>IF(Lists!R176="","",Lists!R176)</f>
        <v/>
      </c>
      <c r="E198" s="121"/>
      <c r="F198" s="126" t="str">
        <f>+IF($E198="","",COUNTIFS(Deviation_Detail!$B$24:$B$500,$B198,Deviation_Detail!$C$24:$C$500,$C198,Deviation_Detail!$D$24:$D$500,$D198))</f>
        <v/>
      </c>
      <c r="G198" s="154" t="str">
        <f>IF($E198="","",SUMIFS(Deviation_Detail!$I$24:$I$500,Deviation_Detail!$B$24:$B$500,$B198,Deviation_Detail!$C$24:$C$500,$C198,Deviation_Detail!$D$24:$D$500,$D198))</f>
        <v/>
      </c>
      <c r="H198" s="155" t="str">
        <f t="shared" si="2"/>
        <v/>
      </c>
      <c r="I198" s="154" t="str">
        <f>IF($E198="","",SUMIFS(Deviation_Detail!$I$24:$I$500,Deviation_Detail!$B$24:$B$500,$B198,Deviation_Detail!$C$24:$C$500,$C198,Deviation_Detail!$D$24:$D$500,$D198,Deviation_Detail!$J$24:$J$500,"Startup/Shutdown"))</f>
        <v/>
      </c>
      <c r="J198" s="154" t="str">
        <f>IF($E198="","",SUMIFS(Deviation_Detail!$I$24:$I$500,Deviation_Detail!$B$24:$B$500,$B198,Deviation_Detail!$C$24:$C$500,$C198,Deviation_Detail!$D$24:$D$500,$D198,Deviation_Detail!$J$24:$J$500,"Control Equipment Problem"))</f>
        <v/>
      </c>
      <c r="K198" s="154" t="str">
        <f>IF($E198="","",SUMIFS(Deviation_Detail!$I$24:$I$500,Deviation_Detail!$B$24:$B$500,$B198,Deviation_Detail!$C$24:$C$500,$C198,Deviation_Detail!$D$24:$D$500,$D198,Deviation_Detail!$J$24:$J$500,"Process Problem"))</f>
        <v/>
      </c>
      <c r="L198" s="154" t="str">
        <f>IF($E198="","",SUMIFS(Deviation_Detail!$I$24:$I$500,Deviation_Detail!$B$24:$B$500,$B198,Deviation_Detail!$C$24:$C$500,$C198,Deviation_Detail!$D$24:$D$500,$D198,Deviation_Detail!$J$24:$J$500,"Other Known Cause"))</f>
        <v/>
      </c>
      <c r="M198" s="154" t="str">
        <f>IF($E198="","",SUMIFS(Deviation_Detail!$I$24:$I$500,Deviation_Detail!$B$24:$B$500,$B198,Deviation_Detail!$C$24:$C$500,$C198,Deviation_Detail!$D$24:$D$500,$D198,Deviation_Detail!$J$24:$J$500,"Other Unknown Cause"))</f>
        <v/>
      </c>
    </row>
    <row r="199" spans="2:13" x14ac:dyDescent="0.35">
      <c r="B199" s="126" t="str">
        <f>IF(Lists!P177="","",Lists!P177)</f>
        <v/>
      </c>
      <c r="C199" s="127" t="str">
        <f>IF(Lists!Q177="","",Lists!Q177)</f>
        <v/>
      </c>
      <c r="D199" s="127" t="str">
        <f>IF(Lists!R177="","",Lists!R177)</f>
        <v/>
      </c>
      <c r="E199" s="121"/>
      <c r="F199" s="126" t="str">
        <f>+IF($E199="","",COUNTIFS(Deviation_Detail!$B$24:$B$500,$B199,Deviation_Detail!$C$24:$C$500,$C199,Deviation_Detail!$D$24:$D$500,$D199))</f>
        <v/>
      </c>
      <c r="G199" s="154" t="str">
        <f>IF($E199="","",SUMIFS(Deviation_Detail!$I$24:$I$500,Deviation_Detail!$B$24:$B$500,$B199,Deviation_Detail!$C$24:$C$500,$C199,Deviation_Detail!$D$24:$D$500,$D199))</f>
        <v/>
      </c>
      <c r="H199" s="155" t="str">
        <f t="shared" si="2"/>
        <v/>
      </c>
      <c r="I199" s="154" t="str">
        <f>IF($E199="","",SUMIFS(Deviation_Detail!$I$24:$I$500,Deviation_Detail!$B$24:$B$500,$B199,Deviation_Detail!$C$24:$C$500,$C199,Deviation_Detail!$D$24:$D$500,$D199,Deviation_Detail!$J$24:$J$500,"Startup/Shutdown"))</f>
        <v/>
      </c>
      <c r="J199" s="154" t="str">
        <f>IF($E199="","",SUMIFS(Deviation_Detail!$I$24:$I$500,Deviation_Detail!$B$24:$B$500,$B199,Deviation_Detail!$C$24:$C$500,$C199,Deviation_Detail!$D$24:$D$500,$D199,Deviation_Detail!$J$24:$J$500,"Control Equipment Problem"))</f>
        <v/>
      </c>
      <c r="K199" s="154" t="str">
        <f>IF($E199="","",SUMIFS(Deviation_Detail!$I$24:$I$500,Deviation_Detail!$B$24:$B$500,$B199,Deviation_Detail!$C$24:$C$500,$C199,Deviation_Detail!$D$24:$D$500,$D199,Deviation_Detail!$J$24:$J$500,"Process Problem"))</f>
        <v/>
      </c>
      <c r="L199" s="154" t="str">
        <f>IF($E199="","",SUMIFS(Deviation_Detail!$I$24:$I$500,Deviation_Detail!$B$24:$B$500,$B199,Deviation_Detail!$C$24:$C$500,$C199,Deviation_Detail!$D$24:$D$500,$D199,Deviation_Detail!$J$24:$J$500,"Other Known Cause"))</f>
        <v/>
      </c>
      <c r="M199" s="154" t="str">
        <f>IF($E199="","",SUMIFS(Deviation_Detail!$I$24:$I$500,Deviation_Detail!$B$24:$B$500,$B199,Deviation_Detail!$C$24:$C$500,$C199,Deviation_Detail!$D$24:$D$500,$D199,Deviation_Detail!$J$24:$J$500,"Other Unknown Cause"))</f>
        <v/>
      </c>
    </row>
    <row r="200" spans="2:13" x14ac:dyDescent="0.35">
      <c r="B200" s="126" t="str">
        <f>IF(Lists!P178="","",Lists!P178)</f>
        <v/>
      </c>
      <c r="C200" s="127" t="str">
        <f>IF(Lists!Q178="","",Lists!Q178)</f>
        <v/>
      </c>
      <c r="D200" s="127" t="str">
        <f>IF(Lists!R178="","",Lists!R178)</f>
        <v/>
      </c>
      <c r="E200" s="121"/>
      <c r="F200" s="126" t="str">
        <f>+IF($E200="","",COUNTIFS(Deviation_Detail!$B$24:$B$500,$B200,Deviation_Detail!$C$24:$C$500,$C200,Deviation_Detail!$D$24:$D$500,$D200))</f>
        <v/>
      </c>
      <c r="G200" s="154" t="str">
        <f>IF($E200="","",SUMIFS(Deviation_Detail!$I$24:$I$500,Deviation_Detail!$B$24:$B$500,$B200,Deviation_Detail!$C$24:$C$500,$C200,Deviation_Detail!$D$24:$D$500,$D200))</f>
        <v/>
      </c>
      <c r="H200" s="155" t="str">
        <f t="shared" si="2"/>
        <v/>
      </c>
      <c r="I200" s="154" t="str">
        <f>IF($E200="","",SUMIFS(Deviation_Detail!$I$24:$I$500,Deviation_Detail!$B$24:$B$500,$B200,Deviation_Detail!$C$24:$C$500,$C200,Deviation_Detail!$D$24:$D$500,$D200,Deviation_Detail!$J$24:$J$500,"Startup/Shutdown"))</f>
        <v/>
      </c>
      <c r="J200" s="154" t="str">
        <f>IF($E200="","",SUMIFS(Deviation_Detail!$I$24:$I$500,Deviation_Detail!$B$24:$B$500,$B200,Deviation_Detail!$C$24:$C$500,$C200,Deviation_Detail!$D$24:$D$500,$D200,Deviation_Detail!$J$24:$J$500,"Control Equipment Problem"))</f>
        <v/>
      </c>
      <c r="K200" s="154" t="str">
        <f>IF($E200="","",SUMIFS(Deviation_Detail!$I$24:$I$500,Deviation_Detail!$B$24:$B$500,$B200,Deviation_Detail!$C$24:$C$500,$C200,Deviation_Detail!$D$24:$D$500,$D200,Deviation_Detail!$J$24:$J$500,"Process Problem"))</f>
        <v/>
      </c>
      <c r="L200" s="154" t="str">
        <f>IF($E200="","",SUMIFS(Deviation_Detail!$I$24:$I$500,Deviation_Detail!$B$24:$B$500,$B200,Deviation_Detail!$C$24:$C$500,$C200,Deviation_Detail!$D$24:$D$500,$D200,Deviation_Detail!$J$24:$J$500,"Other Known Cause"))</f>
        <v/>
      </c>
      <c r="M200" s="154" t="str">
        <f>IF($E200="","",SUMIFS(Deviation_Detail!$I$24:$I$500,Deviation_Detail!$B$24:$B$500,$B200,Deviation_Detail!$C$24:$C$500,$C200,Deviation_Detail!$D$24:$D$500,$D200,Deviation_Detail!$J$24:$J$500,"Other Unknown Cause"))</f>
        <v/>
      </c>
    </row>
    <row r="201" spans="2:13" x14ac:dyDescent="0.35">
      <c r="B201" s="126" t="str">
        <f>IF(Lists!P179="","",Lists!P179)</f>
        <v/>
      </c>
      <c r="C201" s="127" t="str">
        <f>IF(Lists!Q179="","",Lists!Q179)</f>
        <v/>
      </c>
      <c r="D201" s="127" t="str">
        <f>IF(Lists!R179="","",Lists!R179)</f>
        <v/>
      </c>
      <c r="E201" s="121"/>
      <c r="F201" s="126" t="str">
        <f>+IF($E201="","",COUNTIFS(Deviation_Detail!$B$24:$B$500,$B201,Deviation_Detail!$C$24:$C$500,$C201,Deviation_Detail!$D$24:$D$500,$D201))</f>
        <v/>
      </c>
      <c r="G201" s="154" t="str">
        <f>IF($E201="","",SUMIFS(Deviation_Detail!$I$24:$I$500,Deviation_Detail!$B$24:$B$500,$B201,Deviation_Detail!$C$24:$C$500,$C201,Deviation_Detail!$D$24:$D$500,$D201))</f>
        <v/>
      </c>
      <c r="H201" s="155" t="str">
        <f t="shared" si="2"/>
        <v/>
      </c>
      <c r="I201" s="154" t="str">
        <f>IF($E201="","",SUMIFS(Deviation_Detail!$I$24:$I$500,Deviation_Detail!$B$24:$B$500,$B201,Deviation_Detail!$C$24:$C$500,$C201,Deviation_Detail!$D$24:$D$500,$D201,Deviation_Detail!$J$24:$J$500,"Startup/Shutdown"))</f>
        <v/>
      </c>
      <c r="J201" s="154" t="str">
        <f>IF($E201="","",SUMIFS(Deviation_Detail!$I$24:$I$500,Deviation_Detail!$B$24:$B$500,$B201,Deviation_Detail!$C$24:$C$500,$C201,Deviation_Detail!$D$24:$D$500,$D201,Deviation_Detail!$J$24:$J$500,"Control Equipment Problem"))</f>
        <v/>
      </c>
      <c r="K201" s="154" t="str">
        <f>IF($E201="","",SUMIFS(Deviation_Detail!$I$24:$I$500,Deviation_Detail!$B$24:$B$500,$B201,Deviation_Detail!$C$24:$C$500,$C201,Deviation_Detail!$D$24:$D$500,$D201,Deviation_Detail!$J$24:$J$500,"Process Problem"))</f>
        <v/>
      </c>
      <c r="L201" s="154" t="str">
        <f>IF($E201="","",SUMIFS(Deviation_Detail!$I$24:$I$500,Deviation_Detail!$B$24:$B$500,$B201,Deviation_Detail!$C$24:$C$500,$C201,Deviation_Detail!$D$24:$D$500,$D201,Deviation_Detail!$J$24:$J$500,"Other Known Cause"))</f>
        <v/>
      </c>
      <c r="M201" s="154" t="str">
        <f>IF($E201="","",SUMIFS(Deviation_Detail!$I$24:$I$500,Deviation_Detail!$B$24:$B$500,$B201,Deviation_Detail!$C$24:$C$500,$C201,Deviation_Detail!$D$24:$D$500,$D201,Deviation_Detail!$J$24:$J$500,"Other Unknown Cause"))</f>
        <v/>
      </c>
    </row>
    <row r="202" spans="2:13" x14ac:dyDescent="0.35">
      <c r="B202" s="126" t="str">
        <f>IF(Lists!P180="","",Lists!P180)</f>
        <v/>
      </c>
      <c r="C202" s="127" t="str">
        <f>IF(Lists!Q180="","",Lists!Q180)</f>
        <v/>
      </c>
      <c r="D202" s="127" t="str">
        <f>IF(Lists!R180="","",Lists!R180)</f>
        <v/>
      </c>
      <c r="E202" s="121"/>
      <c r="F202" s="126" t="str">
        <f>+IF($E202="","",COUNTIFS(Deviation_Detail!$B$24:$B$500,$B202,Deviation_Detail!$C$24:$C$500,$C202,Deviation_Detail!$D$24:$D$500,$D202))</f>
        <v/>
      </c>
      <c r="G202" s="154" t="str">
        <f>IF($E202="","",SUMIFS(Deviation_Detail!$I$24:$I$500,Deviation_Detail!$B$24:$B$500,$B202,Deviation_Detail!$C$24:$C$500,$C202,Deviation_Detail!$D$24:$D$500,$D202))</f>
        <v/>
      </c>
      <c r="H202" s="155" t="str">
        <f t="shared" si="2"/>
        <v/>
      </c>
      <c r="I202" s="154" t="str">
        <f>IF($E202="","",SUMIFS(Deviation_Detail!$I$24:$I$500,Deviation_Detail!$B$24:$B$500,$B202,Deviation_Detail!$C$24:$C$500,$C202,Deviation_Detail!$D$24:$D$500,$D202,Deviation_Detail!$J$24:$J$500,"Startup/Shutdown"))</f>
        <v/>
      </c>
      <c r="J202" s="154" t="str">
        <f>IF($E202="","",SUMIFS(Deviation_Detail!$I$24:$I$500,Deviation_Detail!$B$24:$B$500,$B202,Deviation_Detail!$C$24:$C$500,$C202,Deviation_Detail!$D$24:$D$500,$D202,Deviation_Detail!$J$24:$J$500,"Control Equipment Problem"))</f>
        <v/>
      </c>
      <c r="K202" s="154" t="str">
        <f>IF($E202="","",SUMIFS(Deviation_Detail!$I$24:$I$500,Deviation_Detail!$B$24:$B$500,$B202,Deviation_Detail!$C$24:$C$500,$C202,Deviation_Detail!$D$24:$D$500,$D202,Deviation_Detail!$J$24:$J$500,"Process Problem"))</f>
        <v/>
      </c>
      <c r="L202" s="154" t="str">
        <f>IF($E202="","",SUMIFS(Deviation_Detail!$I$24:$I$500,Deviation_Detail!$B$24:$B$500,$B202,Deviation_Detail!$C$24:$C$500,$C202,Deviation_Detail!$D$24:$D$500,$D202,Deviation_Detail!$J$24:$J$500,"Other Known Cause"))</f>
        <v/>
      </c>
      <c r="M202" s="154" t="str">
        <f>IF($E202="","",SUMIFS(Deviation_Detail!$I$24:$I$500,Deviation_Detail!$B$24:$B$500,$B202,Deviation_Detail!$C$24:$C$500,$C202,Deviation_Detail!$D$24:$D$500,$D202,Deviation_Detail!$J$24:$J$500,"Other Unknown Cause"))</f>
        <v/>
      </c>
    </row>
    <row r="203" spans="2:13" x14ac:dyDescent="0.35">
      <c r="B203" s="126" t="str">
        <f>IF(Lists!P181="","",Lists!P181)</f>
        <v/>
      </c>
      <c r="C203" s="127" t="str">
        <f>IF(Lists!Q181="","",Lists!Q181)</f>
        <v/>
      </c>
      <c r="D203" s="127" t="str">
        <f>IF(Lists!R181="","",Lists!R181)</f>
        <v/>
      </c>
      <c r="E203" s="121"/>
      <c r="F203" s="126" t="str">
        <f>+IF($E203="","",COUNTIFS(Deviation_Detail!$B$24:$B$500,$B203,Deviation_Detail!$C$24:$C$500,$C203,Deviation_Detail!$D$24:$D$500,$D203))</f>
        <v/>
      </c>
      <c r="G203" s="154" t="str">
        <f>IF($E203="","",SUMIFS(Deviation_Detail!$I$24:$I$500,Deviation_Detail!$B$24:$B$500,$B203,Deviation_Detail!$C$24:$C$500,$C203,Deviation_Detail!$D$24:$D$500,$D203))</f>
        <v/>
      </c>
      <c r="H203" s="155" t="str">
        <f t="shared" si="2"/>
        <v/>
      </c>
      <c r="I203" s="154" t="str">
        <f>IF($E203="","",SUMIFS(Deviation_Detail!$I$24:$I$500,Deviation_Detail!$B$24:$B$500,$B203,Deviation_Detail!$C$24:$C$500,$C203,Deviation_Detail!$D$24:$D$500,$D203,Deviation_Detail!$J$24:$J$500,"Startup/Shutdown"))</f>
        <v/>
      </c>
      <c r="J203" s="154" t="str">
        <f>IF($E203="","",SUMIFS(Deviation_Detail!$I$24:$I$500,Deviation_Detail!$B$24:$B$500,$B203,Deviation_Detail!$C$24:$C$500,$C203,Deviation_Detail!$D$24:$D$500,$D203,Deviation_Detail!$J$24:$J$500,"Control Equipment Problem"))</f>
        <v/>
      </c>
      <c r="K203" s="154" t="str">
        <f>IF($E203="","",SUMIFS(Deviation_Detail!$I$24:$I$500,Deviation_Detail!$B$24:$B$500,$B203,Deviation_Detail!$C$24:$C$500,$C203,Deviation_Detail!$D$24:$D$500,$D203,Deviation_Detail!$J$24:$J$500,"Process Problem"))</f>
        <v/>
      </c>
      <c r="L203" s="154" t="str">
        <f>IF($E203="","",SUMIFS(Deviation_Detail!$I$24:$I$500,Deviation_Detail!$B$24:$B$500,$B203,Deviation_Detail!$C$24:$C$500,$C203,Deviation_Detail!$D$24:$D$500,$D203,Deviation_Detail!$J$24:$J$500,"Other Known Cause"))</f>
        <v/>
      </c>
      <c r="M203" s="154" t="str">
        <f>IF($E203="","",SUMIFS(Deviation_Detail!$I$24:$I$500,Deviation_Detail!$B$24:$B$500,$B203,Deviation_Detail!$C$24:$C$500,$C203,Deviation_Detail!$D$24:$D$500,$D203,Deviation_Detail!$J$24:$J$500,"Other Unknown Cause"))</f>
        <v/>
      </c>
    </row>
    <row r="204" spans="2:13" x14ac:dyDescent="0.35">
      <c r="B204" s="126" t="str">
        <f>IF(Lists!P182="","",Lists!P182)</f>
        <v/>
      </c>
      <c r="C204" s="127" t="str">
        <f>IF(Lists!Q182="","",Lists!Q182)</f>
        <v/>
      </c>
      <c r="D204" s="127" t="str">
        <f>IF(Lists!R182="","",Lists!R182)</f>
        <v/>
      </c>
      <c r="E204" s="121"/>
      <c r="F204" s="126" t="str">
        <f>+IF($E204="","",COUNTIFS(Deviation_Detail!$B$24:$B$500,$B204,Deviation_Detail!$C$24:$C$500,$C204,Deviation_Detail!$D$24:$D$500,$D204))</f>
        <v/>
      </c>
      <c r="G204" s="154" t="str">
        <f>IF($E204="","",SUMIFS(Deviation_Detail!$I$24:$I$500,Deviation_Detail!$B$24:$B$500,$B204,Deviation_Detail!$C$24:$C$500,$C204,Deviation_Detail!$D$24:$D$500,$D204))</f>
        <v/>
      </c>
      <c r="H204" s="155" t="str">
        <f t="shared" si="2"/>
        <v/>
      </c>
      <c r="I204" s="154" t="str">
        <f>IF($E204="","",SUMIFS(Deviation_Detail!$I$24:$I$500,Deviation_Detail!$B$24:$B$500,$B204,Deviation_Detail!$C$24:$C$500,$C204,Deviation_Detail!$D$24:$D$500,$D204,Deviation_Detail!$J$24:$J$500,"Startup/Shutdown"))</f>
        <v/>
      </c>
      <c r="J204" s="154" t="str">
        <f>IF($E204="","",SUMIFS(Deviation_Detail!$I$24:$I$500,Deviation_Detail!$B$24:$B$500,$B204,Deviation_Detail!$C$24:$C$500,$C204,Deviation_Detail!$D$24:$D$500,$D204,Deviation_Detail!$J$24:$J$500,"Control Equipment Problem"))</f>
        <v/>
      </c>
      <c r="K204" s="154" t="str">
        <f>IF($E204="","",SUMIFS(Deviation_Detail!$I$24:$I$500,Deviation_Detail!$B$24:$B$500,$B204,Deviation_Detail!$C$24:$C$500,$C204,Deviation_Detail!$D$24:$D$500,$D204,Deviation_Detail!$J$24:$J$500,"Process Problem"))</f>
        <v/>
      </c>
      <c r="L204" s="154" t="str">
        <f>IF($E204="","",SUMIFS(Deviation_Detail!$I$24:$I$500,Deviation_Detail!$B$24:$B$500,$B204,Deviation_Detail!$C$24:$C$500,$C204,Deviation_Detail!$D$24:$D$500,$D204,Deviation_Detail!$J$24:$J$500,"Other Known Cause"))</f>
        <v/>
      </c>
      <c r="M204" s="154" t="str">
        <f>IF($E204="","",SUMIFS(Deviation_Detail!$I$24:$I$500,Deviation_Detail!$B$24:$B$500,$B204,Deviation_Detail!$C$24:$C$500,$C204,Deviation_Detail!$D$24:$D$500,$D204,Deviation_Detail!$J$24:$J$500,"Other Unknown Cause"))</f>
        <v/>
      </c>
    </row>
    <row r="205" spans="2:13" x14ac:dyDescent="0.35">
      <c r="B205" s="126" t="str">
        <f>IF(Lists!P183="","",Lists!P183)</f>
        <v/>
      </c>
      <c r="C205" s="127" t="str">
        <f>IF(Lists!Q183="","",Lists!Q183)</f>
        <v/>
      </c>
      <c r="D205" s="127" t="str">
        <f>IF(Lists!R183="","",Lists!R183)</f>
        <v/>
      </c>
      <c r="E205" s="121"/>
      <c r="F205" s="126" t="str">
        <f>+IF($E205="","",COUNTIFS(Deviation_Detail!$B$24:$B$500,$B205,Deviation_Detail!$C$24:$C$500,$C205,Deviation_Detail!$D$24:$D$500,$D205))</f>
        <v/>
      </c>
      <c r="G205" s="154" t="str">
        <f>IF($E205="","",SUMIFS(Deviation_Detail!$I$24:$I$500,Deviation_Detail!$B$24:$B$500,$B205,Deviation_Detail!$C$24:$C$500,$C205,Deviation_Detail!$D$24:$D$500,$D205))</f>
        <v/>
      </c>
      <c r="H205" s="155" t="str">
        <f t="shared" si="2"/>
        <v/>
      </c>
      <c r="I205" s="154" t="str">
        <f>IF($E205="","",SUMIFS(Deviation_Detail!$I$24:$I$500,Deviation_Detail!$B$24:$B$500,$B205,Deviation_Detail!$C$24:$C$500,$C205,Deviation_Detail!$D$24:$D$500,$D205,Deviation_Detail!$J$24:$J$500,"Startup/Shutdown"))</f>
        <v/>
      </c>
      <c r="J205" s="154" t="str">
        <f>IF($E205="","",SUMIFS(Deviation_Detail!$I$24:$I$500,Deviation_Detail!$B$24:$B$500,$B205,Deviation_Detail!$C$24:$C$500,$C205,Deviation_Detail!$D$24:$D$500,$D205,Deviation_Detail!$J$24:$J$500,"Control Equipment Problem"))</f>
        <v/>
      </c>
      <c r="K205" s="154" t="str">
        <f>IF($E205="","",SUMIFS(Deviation_Detail!$I$24:$I$500,Deviation_Detail!$B$24:$B$500,$B205,Deviation_Detail!$C$24:$C$500,$C205,Deviation_Detail!$D$24:$D$500,$D205,Deviation_Detail!$J$24:$J$500,"Process Problem"))</f>
        <v/>
      </c>
      <c r="L205" s="154" t="str">
        <f>IF($E205="","",SUMIFS(Deviation_Detail!$I$24:$I$500,Deviation_Detail!$B$24:$B$500,$B205,Deviation_Detail!$C$24:$C$500,$C205,Deviation_Detail!$D$24:$D$500,$D205,Deviation_Detail!$J$24:$J$500,"Other Known Cause"))</f>
        <v/>
      </c>
      <c r="M205" s="154" t="str">
        <f>IF($E205="","",SUMIFS(Deviation_Detail!$I$24:$I$500,Deviation_Detail!$B$24:$B$500,$B205,Deviation_Detail!$C$24:$C$500,$C205,Deviation_Detail!$D$24:$D$500,$D205,Deviation_Detail!$J$24:$J$500,"Other Unknown Cause"))</f>
        <v/>
      </c>
    </row>
    <row r="206" spans="2:13" x14ac:dyDescent="0.35">
      <c r="B206" s="126" t="str">
        <f>IF(Lists!P184="","",Lists!P184)</f>
        <v/>
      </c>
      <c r="C206" s="127" t="str">
        <f>IF(Lists!Q184="","",Lists!Q184)</f>
        <v/>
      </c>
      <c r="D206" s="127" t="str">
        <f>IF(Lists!R184="","",Lists!R184)</f>
        <v/>
      </c>
      <c r="E206" s="121"/>
      <c r="F206" s="126" t="str">
        <f>+IF($E206="","",COUNTIFS(Deviation_Detail!$B$24:$B$500,$B206,Deviation_Detail!$C$24:$C$500,$C206,Deviation_Detail!$D$24:$D$500,$D206))</f>
        <v/>
      </c>
      <c r="G206" s="154" t="str">
        <f>IF($E206="","",SUMIFS(Deviation_Detail!$I$24:$I$500,Deviation_Detail!$B$24:$B$500,$B206,Deviation_Detail!$C$24:$C$500,$C206,Deviation_Detail!$D$24:$D$500,$D206))</f>
        <v/>
      </c>
      <c r="H206" s="155" t="str">
        <f t="shared" si="2"/>
        <v/>
      </c>
      <c r="I206" s="154" t="str">
        <f>IF($E206="","",SUMIFS(Deviation_Detail!$I$24:$I$500,Deviation_Detail!$B$24:$B$500,$B206,Deviation_Detail!$C$24:$C$500,$C206,Deviation_Detail!$D$24:$D$500,$D206,Deviation_Detail!$J$24:$J$500,"Startup/Shutdown"))</f>
        <v/>
      </c>
      <c r="J206" s="154" t="str">
        <f>IF($E206="","",SUMIFS(Deviation_Detail!$I$24:$I$500,Deviation_Detail!$B$24:$B$500,$B206,Deviation_Detail!$C$24:$C$500,$C206,Deviation_Detail!$D$24:$D$500,$D206,Deviation_Detail!$J$24:$J$500,"Control Equipment Problem"))</f>
        <v/>
      </c>
      <c r="K206" s="154" t="str">
        <f>IF($E206="","",SUMIFS(Deviation_Detail!$I$24:$I$500,Deviation_Detail!$B$24:$B$500,$B206,Deviation_Detail!$C$24:$C$500,$C206,Deviation_Detail!$D$24:$D$500,$D206,Deviation_Detail!$J$24:$J$500,"Process Problem"))</f>
        <v/>
      </c>
      <c r="L206" s="154" t="str">
        <f>IF($E206="","",SUMIFS(Deviation_Detail!$I$24:$I$500,Deviation_Detail!$B$24:$B$500,$B206,Deviation_Detail!$C$24:$C$500,$C206,Deviation_Detail!$D$24:$D$500,$D206,Deviation_Detail!$J$24:$J$500,"Other Known Cause"))</f>
        <v/>
      </c>
      <c r="M206" s="154" t="str">
        <f>IF($E206="","",SUMIFS(Deviation_Detail!$I$24:$I$500,Deviation_Detail!$B$24:$B$500,$B206,Deviation_Detail!$C$24:$C$500,$C206,Deviation_Detail!$D$24:$D$500,$D206,Deviation_Detail!$J$24:$J$500,"Other Unknown Cause"))</f>
        <v/>
      </c>
    </row>
    <row r="207" spans="2:13" x14ac:dyDescent="0.35">
      <c r="B207" s="126" t="str">
        <f>IF(Lists!P185="","",Lists!P185)</f>
        <v/>
      </c>
      <c r="C207" s="127" t="str">
        <f>IF(Lists!Q185="","",Lists!Q185)</f>
        <v/>
      </c>
      <c r="D207" s="127" t="str">
        <f>IF(Lists!R185="","",Lists!R185)</f>
        <v/>
      </c>
      <c r="E207" s="121"/>
      <c r="F207" s="126" t="str">
        <f>+IF($E207="","",COUNTIFS(Deviation_Detail!$B$24:$B$500,$B207,Deviation_Detail!$C$24:$C$500,$C207,Deviation_Detail!$D$24:$D$500,$D207))</f>
        <v/>
      </c>
      <c r="G207" s="154" t="str">
        <f>IF($E207="","",SUMIFS(Deviation_Detail!$I$24:$I$500,Deviation_Detail!$B$24:$B$500,$B207,Deviation_Detail!$C$24:$C$500,$C207,Deviation_Detail!$D$24:$D$500,$D207))</f>
        <v/>
      </c>
      <c r="H207" s="155" t="str">
        <f t="shared" si="2"/>
        <v/>
      </c>
      <c r="I207" s="154" t="str">
        <f>IF($E207="","",SUMIFS(Deviation_Detail!$I$24:$I$500,Deviation_Detail!$B$24:$B$500,$B207,Deviation_Detail!$C$24:$C$500,$C207,Deviation_Detail!$D$24:$D$500,$D207,Deviation_Detail!$J$24:$J$500,"Startup/Shutdown"))</f>
        <v/>
      </c>
      <c r="J207" s="154" t="str">
        <f>IF($E207="","",SUMIFS(Deviation_Detail!$I$24:$I$500,Deviation_Detail!$B$24:$B$500,$B207,Deviation_Detail!$C$24:$C$500,$C207,Deviation_Detail!$D$24:$D$500,$D207,Deviation_Detail!$J$24:$J$500,"Control Equipment Problem"))</f>
        <v/>
      </c>
      <c r="K207" s="154" t="str">
        <f>IF($E207="","",SUMIFS(Deviation_Detail!$I$24:$I$500,Deviation_Detail!$B$24:$B$500,$B207,Deviation_Detail!$C$24:$C$500,$C207,Deviation_Detail!$D$24:$D$500,$D207,Deviation_Detail!$J$24:$J$500,"Process Problem"))</f>
        <v/>
      </c>
      <c r="L207" s="154" t="str">
        <f>IF($E207="","",SUMIFS(Deviation_Detail!$I$24:$I$500,Deviation_Detail!$B$24:$B$500,$B207,Deviation_Detail!$C$24:$C$500,$C207,Deviation_Detail!$D$24:$D$500,$D207,Deviation_Detail!$J$24:$J$500,"Other Known Cause"))</f>
        <v/>
      </c>
      <c r="M207" s="154" t="str">
        <f>IF($E207="","",SUMIFS(Deviation_Detail!$I$24:$I$500,Deviation_Detail!$B$24:$B$500,$B207,Deviation_Detail!$C$24:$C$500,$C207,Deviation_Detail!$D$24:$D$500,$D207,Deviation_Detail!$J$24:$J$500,"Other Unknown Cause"))</f>
        <v/>
      </c>
    </row>
    <row r="208" spans="2:13" x14ac:dyDescent="0.35">
      <c r="B208" s="126" t="str">
        <f>IF(Lists!P186="","",Lists!P186)</f>
        <v/>
      </c>
      <c r="C208" s="127" t="str">
        <f>IF(Lists!Q186="","",Lists!Q186)</f>
        <v/>
      </c>
      <c r="D208" s="127" t="str">
        <f>IF(Lists!R186="","",Lists!R186)</f>
        <v/>
      </c>
      <c r="E208" s="121"/>
      <c r="F208" s="126" t="str">
        <f>+IF($E208="","",COUNTIFS(Deviation_Detail!$B$24:$B$500,$B208,Deviation_Detail!$C$24:$C$500,$C208,Deviation_Detail!$D$24:$D$500,$D208))</f>
        <v/>
      </c>
      <c r="G208" s="154" t="str">
        <f>IF($E208="","",SUMIFS(Deviation_Detail!$I$24:$I$500,Deviation_Detail!$B$24:$B$500,$B208,Deviation_Detail!$C$24:$C$500,$C208,Deviation_Detail!$D$24:$D$500,$D208))</f>
        <v/>
      </c>
      <c r="H208" s="155" t="str">
        <f t="shared" si="2"/>
        <v/>
      </c>
      <c r="I208" s="154" t="str">
        <f>IF($E208="","",SUMIFS(Deviation_Detail!$I$24:$I$500,Deviation_Detail!$B$24:$B$500,$B208,Deviation_Detail!$C$24:$C$500,$C208,Deviation_Detail!$D$24:$D$500,$D208,Deviation_Detail!$J$24:$J$500,"Startup/Shutdown"))</f>
        <v/>
      </c>
      <c r="J208" s="154" t="str">
        <f>IF($E208="","",SUMIFS(Deviation_Detail!$I$24:$I$500,Deviation_Detail!$B$24:$B$500,$B208,Deviation_Detail!$C$24:$C$500,$C208,Deviation_Detail!$D$24:$D$500,$D208,Deviation_Detail!$J$24:$J$500,"Control Equipment Problem"))</f>
        <v/>
      </c>
      <c r="K208" s="154" t="str">
        <f>IF($E208="","",SUMIFS(Deviation_Detail!$I$24:$I$500,Deviation_Detail!$B$24:$B$500,$B208,Deviation_Detail!$C$24:$C$500,$C208,Deviation_Detail!$D$24:$D$500,$D208,Deviation_Detail!$J$24:$J$500,"Process Problem"))</f>
        <v/>
      </c>
      <c r="L208" s="154" t="str">
        <f>IF($E208="","",SUMIFS(Deviation_Detail!$I$24:$I$500,Deviation_Detail!$B$24:$B$500,$B208,Deviation_Detail!$C$24:$C$500,$C208,Deviation_Detail!$D$24:$D$500,$D208,Deviation_Detail!$J$24:$J$500,"Other Known Cause"))</f>
        <v/>
      </c>
      <c r="M208" s="154" t="str">
        <f>IF($E208="","",SUMIFS(Deviation_Detail!$I$24:$I$500,Deviation_Detail!$B$24:$B$500,$B208,Deviation_Detail!$C$24:$C$500,$C208,Deviation_Detail!$D$24:$D$500,$D208,Deviation_Detail!$J$24:$J$500,"Other Unknown Cause"))</f>
        <v/>
      </c>
    </row>
    <row r="209" spans="2:13" x14ac:dyDescent="0.35">
      <c r="B209" s="126" t="str">
        <f>IF(Lists!P187="","",Lists!P187)</f>
        <v/>
      </c>
      <c r="C209" s="127" t="str">
        <f>IF(Lists!Q187="","",Lists!Q187)</f>
        <v/>
      </c>
      <c r="D209" s="127" t="str">
        <f>IF(Lists!R187="","",Lists!R187)</f>
        <v/>
      </c>
      <c r="E209" s="121"/>
      <c r="F209" s="126" t="str">
        <f>+IF($E209="","",COUNTIFS(Deviation_Detail!$B$24:$B$500,$B209,Deviation_Detail!$C$24:$C$500,$C209,Deviation_Detail!$D$24:$D$500,$D209))</f>
        <v/>
      </c>
      <c r="G209" s="154" t="str">
        <f>IF($E209="","",SUMIFS(Deviation_Detail!$I$24:$I$500,Deviation_Detail!$B$24:$B$500,$B209,Deviation_Detail!$C$24:$C$500,$C209,Deviation_Detail!$D$24:$D$500,$D209))</f>
        <v/>
      </c>
      <c r="H209" s="155" t="str">
        <f t="shared" si="2"/>
        <v/>
      </c>
      <c r="I209" s="154" t="str">
        <f>IF($E209="","",SUMIFS(Deviation_Detail!$I$24:$I$500,Deviation_Detail!$B$24:$B$500,$B209,Deviation_Detail!$C$24:$C$500,$C209,Deviation_Detail!$D$24:$D$500,$D209,Deviation_Detail!$J$24:$J$500,"Startup/Shutdown"))</f>
        <v/>
      </c>
      <c r="J209" s="154" t="str">
        <f>IF($E209="","",SUMIFS(Deviation_Detail!$I$24:$I$500,Deviation_Detail!$B$24:$B$500,$B209,Deviation_Detail!$C$24:$C$500,$C209,Deviation_Detail!$D$24:$D$500,$D209,Deviation_Detail!$J$24:$J$500,"Control Equipment Problem"))</f>
        <v/>
      </c>
      <c r="K209" s="154" t="str">
        <f>IF($E209="","",SUMIFS(Deviation_Detail!$I$24:$I$500,Deviation_Detail!$B$24:$B$500,$B209,Deviation_Detail!$C$24:$C$500,$C209,Deviation_Detail!$D$24:$D$500,$D209,Deviation_Detail!$J$24:$J$500,"Process Problem"))</f>
        <v/>
      </c>
      <c r="L209" s="154" t="str">
        <f>IF($E209="","",SUMIFS(Deviation_Detail!$I$24:$I$500,Deviation_Detail!$B$24:$B$500,$B209,Deviation_Detail!$C$24:$C$500,$C209,Deviation_Detail!$D$24:$D$500,$D209,Deviation_Detail!$J$24:$J$500,"Other Known Cause"))</f>
        <v/>
      </c>
      <c r="M209" s="154" t="str">
        <f>IF($E209="","",SUMIFS(Deviation_Detail!$I$24:$I$500,Deviation_Detail!$B$24:$B$500,$B209,Deviation_Detail!$C$24:$C$500,$C209,Deviation_Detail!$D$24:$D$500,$D209,Deviation_Detail!$J$24:$J$500,"Other Unknown Cause"))</f>
        <v/>
      </c>
    </row>
    <row r="210" spans="2:13" x14ac:dyDescent="0.35">
      <c r="B210" s="126" t="str">
        <f>IF(Lists!P188="","",Lists!P188)</f>
        <v/>
      </c>
      <c r="C210" s="127" t="str">
        <f>IF(Lists!Q188="","",Lists!Q188)</f>
        <v/>
      </c>
      <c r="D210" s="127" t="str">
        <f>IF(Lists!R188="","",Lists!R188)</f>
        <v/>
      </c>
      <c r="E210" s="121"/>
      <c r="F210" s="126" t="str">
        <f>+IF($E210="","",COUNTIFS(Deviation_Detail!$B$24:$B$500,$B210,Deviation_Detail!$C$24:$C$500,$C210,Deviation_Detail!$D$24:$D$500,$D210))</f>
        <v/>
      </c>
      <c r="G210" s="154" t="str">
        <f>IF($E210="","",SUMIFS(Deviation_Detail!$I$24:$I$500,Deviation_Detail!$B$24:$B$500,$B210,Deviation_Detail!$C$24:$C$500,$C210,Deviation_Detail!$D$24:$D$500,$D210))</f>
        <v/>
      </c>
      <c r="H210" s="155" t="str">
        <f t="shared" si="2"/>
        <v/>
      </c>
      <c r="I210" s="154" t="str">
        <f>IF($E210="","",SUMIFS(Deviation_Detail!$I$24:$I$500,Deviation_Detail!$B$24:$B$500,$B210,Deviation_Detail!$C$24:$C$500,$C210,Deviation_Detail!$D$24:$D$500,$D210,Deviation_Detail!$J$24:$J$500,"Startup/Shutdown"))</f>
        <v/>
      </c>
      <c r="J210" s="154" t="str">
        <f>IF($E210="","",SUMIFS(Deviation_Detail!$I$24:$I$500,Deviation_Detail!$B$24:$B$500,$B210,Deviation_Detail!$C$24:$C$500,$C210,Deviation_Detail!$D$24:$D$500,$D210,Deviation_Detail!$J$24:$J$500,"Control Equipment Problem"))</f>
        <v/>
      </c>
      <c r="K210" s="154" t="str">
        <f>IF($E210="","",SUMIFS(Deviation_Detail!$I$24:$I$500,Deviation_Detail!$B$24:$B$500,$B210,Deviation_Detail!$C$24:$C$500,$C210,Deviation_Detail!$D$24:$D$500,$D210,Deviation_Detail!$J$24:$J$500,"Process Problem"))</f>
        <v/>
      </c>
      <c r="L210" s="154" t="str">
        <f>IF($E210="","",SUMIFS(Deviation_Detail!$I$24:$I$500,Deviation_Detail!$B$24:$B$500,$B210,Deviation_Detail!$C$24:$C$500,$C210,Deviation_Detail!$D$24:$D$500,$D210,Deviation_Detail!$J$24:$J$500,"Other Known Cause"))</f>
        <v/>
      </c>
      <c r="M210" s="154" t="str">
        <f>IF($E210="","",SUMIFS(Deviation_Detail!$I$24:$I$500,Deviation_Detail!$B$24:$B$500,$B210,Deviation_Detail!$C$24:$C$500,$C210,Deviation_Detail!$D$24:$D$500,$D210,Deviation_Detail!$J$24:$J$500,"Other Unknown Cause"))</f>
        <v/>
      </c>
    </row>
    <row r="211" spans="2:13" x14ac:dyDescent="0.35">
      <c r="B211" s="126" t="str">
        <f>IF(Lists!P189="","",Lists!P189)</f>
        <v/>
      </c>
      <c r="C211" s="127" t="str">
        <f>IF(Lists!Q189="","",Lists!Q189)</f>
        <v/>
      </c>
      <c r="D211" s="127" t="str">
        <f>IF(Lists!R189="","",Lists!R189)</f>
        <v/>
      </c>
      <c r="E211" s="121"/>
      <c r="F211" s="126" t="str">
        <f>+IF($E211="","",COUNTIFS(Deviation_Detail!$B$24:$B$500,$B211,Deviation_Detail!$C$24:$C$500,$C211,Deviation_Detail!$D$24:$D$500,$D211))</f>
        <v/>
      </c>
      <c r="G211" s="154" t="str">
        <f>IF($E211="","",SUMIFS(Deviation_Detail!$I$24:$I$500,Deviation_Detail!$B$24:$B$500,$B211,Deviation_Detail!$C$24:$C$500,$C211,Deviation_Detail!$D$24:$D$500,$D211))</f>
        <v/>
      </c>
      <c r="H211" s="155" t="str">
        <f t="shared" si="2"/>
        <v/>
      </c>
      <c r="I211" s="154" t="str">
        <f>IF($E211="","",SUMIFS(Deviation_Detail!$I$24:$I$500,Deviation_Detail!$B$24:$B$500,$B211,Deviation_Detail!$C$24:$C$500,$C211,Deviation_Detail!$D$24:$D$500,$D211,Deviation_Detail!$J$24:$J$500,"Startup/Shutdown"))</f>
        <v/>
      </c>
      <c r="J211" s="154" t="str">
        <f>IF($E211="","",SUMIFS(Deviation_Detail!$I$24:$I$500,Deviation_Detail!$B$24:$B$500,$B211,Deviation_Detail!$C$24:$C$500,$C211,Deviation_Detail!$D$24:$D$500,$D211,Deviation_Detail!$J$24:$J$500,"Control Equipment Problem"))</f>
        <v/>
      </c>
      <c r="K211" s="154" t="str">
        <f>IF($E211="","",SUMIFS(Deviation_Detail!$I$24:$I$500,Deviation_Detail!$B$24:$B$500,$B211,Deviation_Detail!$C$24:$C$500,$C211,Deviation_Detail!$D$24:$D$500,$D211,Deviation_Detail!$J$24:$J$500,"Process Problem"))</f>
        <v/>
      </c>
      <c r="L211" s="154" t="str">
        <f>IF($E211="","",SUMIFS(Deviation_Detail!$I$24:$I$500,Deviation_Detail!$B$24:$B$500,$B211,Deviation_Detail!$C$24:$C$500,$C211,Deviation_Detail!$D$24:$D$500,$D211,Deviation_Detail!$J$24:$J$500,"Other Known Cause"))</f>
        <v/>
      </c>
      <c r="M211" s="154" t="str">
        <f>IF($E211="","",SUMIFS(Deviation_Detail!$I$24:$I$500,Deviation_Detail!$B$24:$B$500,$B211,Deviation_Detail!$C$24:$C$500,$C211,Deviation_Detail!$D$24:$D$500,$D211,Deviation_Detail!$J$24:$J$500,"Other Unknown Cause"))</f>
        <v/>
      </c>
    </row>
    <row r="212" spans="2:13" x14ac:dyDescent="0.35">
      <c r="B212" s="126" t="str">
        <f>IF(Lists!P190="","",Lists!P190)</f>
        <v/>
      </c>
      <c r="C212" s="127" t="str">
        <f>IF(Lists!Q190="","",Lists!Q190)</f>
        <v/>
      </c>
      <c r="D212" s="127" t="str">
        <f>IF(Lists!R190="","",Lists!R190)</f>
        <v/>
      </c>
      <c r="E212" s="121"/>
      <c r="F212" s="126" t="str">
        <f>+IF($E212="","",COUNTIFS(Deviation_Detail!$B$24:$B$500,$B212,Deviation_Detail!$C$24:$C$500,$C212,Deviation_Detail!$D$24:$D$500,$D212))</f>
        <v/>
      </c>
      <c r="G212" s="154" t="str">
        <f>IF($E212="","",SUMIFS(Deviation_Detail!$I$24:$I$500,Deviation_Detail!$B$24:$B$500,$B212,Deviation_Detail!$C$24:$C$500,$C212,Deviation_Detail!$D$24:$D$500,$D212))</f>
        <v/>
      </c>
      <c r="H212" s="155" t="str">
        <f t="shared" si="2"/>
        <v/>
      </c>
      <c r="I212" s="154" t="str">
        <f>IF($E212="","",SUMIFS(Deviation_Detail!$I$24:$I$500,Deviation_Detail!$B$24:$B$500,$B212,Deviation_Detail!$C$24:$C$500,$C212,Deviation_Detail!$D$24:$D$500,$D212,Deviation_Detail!$J$24:$J$500,"Startup/Shutdown"))</f>
        <v/>
      </c>
      <c r="J212" s="154" t="str">
        <f>IF($E212="","",SUMIFS(Deviation_Detail!$I$24:$I$500,Deviation_Detail!$B$24:$B$500,$B212,Deviation_Detail!$C$24:$C$500,$C212,Deviation_Detail!$D$24:$D$500,$D212,Deviation_Detail!$J$24:$J$500,"Control Equipment Problem"))</f>
        <v/>
      </c>
      <c r="K212" s="154" t="str">
        <f>IF($E212="","",SUMIFS(Deviation_Detail!$I$24:$I$500,Deviation_Detail!$B$24:$B$500,$B212,Deviation_Detail!$C$24:$C$500,$C212,Deviation_Detail!$D$24:$D$500,$D212,Deviation_Detail!$J$24:$J$500,"Process Problem"))</f>
        <v/>
      </c>
      <c r="L212" s="154" t="str">
        <f>IF($E212="","",SUMIFS(Deviation_Detail!$I$24:$I$500,Deviation_Detail!$B$24:$B$500,$B212,Deviation_Detail!$C$24:$C$500,$C212,Deviation_Detail!$D$24:$D$500,$D212,Deviation_Detail!$J$24:$J$500,"Other Known Cause"))</f>
        <v/>
      </c>
      <c r="M212" s="154" t="str">
        <f>IF($E212="","",SUMIFS(Deviation_Detail!$I$24:$I$500,Deviation_Detail!$B$24:$B$500,$B212,Deviation_Detail!$C$24:$C$500,$C212,Deviation_Detail!$D$24:$D$500,$D212,Deviation_Detail!$J$24:$J$500,"Other Unknown Cause"))</f>
        <v/>
      </c>
    </row>
    <row r="213" spans="2:13" x14ac:dyDescent="0.35">
      <c r="B213" s="126" t="str">
        <f>IF(Lists!P191="","",Lists!P191)</f>
        <v/>
      </c>
      <c r="C213" s="127" t="str">
        <f>IF(Lists!Q191="","",Lists!Q191)</f>
        <v/>
      </c>
      <c r="D213" s="127" t="str">
        <f>IF(Lists!R191="","",Lists!R191)</f>
        <v/>
      </c>
      <c r="E213" s="121"/>
      <c r="F213" s="126" t="str">
        <f>+IF($E213="","",COUNTIFS(Deviation_Detail!$B$24:$B$500,$B213,Deviation_Detail!$C$24:$C$500,$C213,Deviation_Detail!$D$24:$D$500,$D213))</f>
        <v/>
      </c>
      <c r="G213" s="154" t="str">
        <f>IF($E213="","",SUMIFS(Deviation_Detail!$I$24:$I$500,Deviation_Detail!$B$24:$B$500,$B213,Deviation_Detail!$C$24:$C$500,$C213,Deviation_Detail!$D$24:$D$500,$D213))</f>
        <v/>
      </c>
      <c r="H213" s="155" t="str">
        <f t="shared" si="2"/>
        <v/>
      </c>
      <c r="I213" s="154" t="str">
        <f>IF($E213="","",SUMIFS(Deviation_Detail!$I$24:$I$500,Deviation_Detail!$B$24:$B$500,$B213,Deviation_Detail!$C$24:$C$500,$C213,Deviation_Detail!$D$24:$D$500,$D213,Deviation_Detail!$J$24:$J$500,"Startup/Shutdown"))</f>
        <v/>
      </c>
      <c r="J213" s="154" t="str">
        <f>IF($E213="","",SUMIFS(Deviation_Detail!$I$24:$I$500,Deviation_Detail!$B$24:$B$500,$B213,Deviation_Detail!$C$24:$C$500,$C213,Deviation_Detail!$D$24:$D$500,$D213,Deviation_Detail!$J$24:$J$500,"Control Equipment Problem"))</f>
        <v/>
      </c>
      <c r="K213" s="154" t="str">
        <f>IF($E213="","",SUMIFS(Deviation_Detail!$I$24:$I$500,Deviation_Detail!$B$24:$B$500,$B213,Deviation_Detail!$C$24:$C$500,$C213,Deviation_Detail!$D$24:$D$500,$D213,Deviation_Detail!$J$24:$J$500,"Process Problem"))</f>
        <v/>
      </c>
      <c r="L213" s="154" t="str">
        <f>IF($E213="","",SUMIFS(Deviation_Detail!$I$24:$I$500,Deviation_Detail!$B$24:$B$500,$B213,Deviation_Detail!$C$24:$C$500,$C213,Deviation_Detail!$D$24:$D$500,$D213,Deviation_Detail!$J$24:$J$500,"Other Known Cause"))</f>
        <v/>
      </c>
      <c r="M213" s="154" t="str">
        <f>IF($E213="","",SUMIFS(Deviation_Detail!$I$24:$I$500,Deviation_Detail!$B$24:$B$500,$B213,Deviation_Detail!$C$24:$C$500,$C213,Deviation_Detail!$D$24:$D$500,$D213,Deviation_Detail!$J$24:$J$500,"Other Unknown Cause"))</f>
        <v/>
      </c>
    </row>
    <row r="214" spans="2:13" x14ac:dyDescent="0.35">
      <c r="B214" s="126" t="str">
        <f>IF(Lists!P192="","",Lists!P192)</f>
        <v/>
      </c>
      <c r="C214" s="127" t="str">
        <f>IF(Lists!Q192="","",Lists!Q192)</f>
        <v/>
      </c>
      <c r="D214" s="127" t="str">
        <f>IF(Lists!R192="","",Lists!R192)</f>
        <v/>
      </c>
      <c r="E214" s="121"/>
      <c r="F214" s="126" t="str">
        <f>+IF($E214="","",COUNTIFS(Deviation_Detail!$B$24:$B$500,$B214,Deviation_Detail!$C$24:$C$500,$C214,Deviation_Detail!$D$24:$D$500,$D214))</f>
        <v/>
      </c>
      <c r="G214" s="154" t="str">
        <f>IF($E214="","",SUMIFS(Deviation_Detail!$I$24:$I$500,Deviation_Detail!$B$24:$B$500,$B214,Deviation_Detail!$C$24:$C$500,$C214,Deviation_Detail!$D$24:$D$500,$D214))</f>
        <v/>
      </c>
      <c r="H214" s="155" t="str">
        <f t="shared" si="2"/>
        <v/>
      </c>
      <c r="I214" s="154" t="str">
        <f>IF($E214="","",SUMIFS(Deviation_Detail!$I$24:$I$500,Deviation_Detail!$B$24:$B$500,$B214,Deviation_Detail!$C$24:$C$500,$C214,Deviation_Detail!$D$24:$D$500,$D214,Deviation_Detail!$J$24:$J$500,"Startup/Shutdown"))</f>
        <v/>
      </c>
      <c r="J214" s="154" t="str">
        <f>IF($E214="","",SUMIFS(Deviation_Detail!$I$24:$I$500,Deviation_Detail!$B$24:$B$500,$B214,Deviation_Detail!$C$24:$C$500,$C214,Deviation_Detail!$D$24:$D$500,$D214,Deviation_Detail!$J$24:$J$500,"Control Equipment Problem"))</f>
        <v/>
      </c>
      <c r="K214" s="154" t="str">
        <f>IF($E214="","",SUMIFS(Deviation_Detail!$I$24:$I$500,Deviation_Detail!$B$24:$B$500,$B214,Deviation_Detail!$C$24:$C$500,$C214,Deviation_Detail!$D$24:$D$500,$D214,Deviation_Detail!$J$24:$J$500,"Process Problem"))</f>
        <v/>
      </c>
      <c r="L214" s="154" t="str">
        <f>IF($E214="","",SUMIFS(Deviation_Detail!$I$24:$I$500,Deviation_Detail!$B$24:$B$500,$B214,Deviation_Detail!$C$24:$C$500,$C214,Deviation_Detail!$D$24:$D$500,$D214,Deviation_Detail!$J$24:$J$500,"Other Known Cause"))</f>
        <v/>
      </c>
      <c r="M214" s="154" t="str">
        <f>IF($E214="","",SUMIFS(Deviation_Detail!$I$24:$I$500,Deviation_Detail!$B$24:$B$500,$B214,Deviation_Detail!$C$24:$C$500,$C214,Deviation_Detail!$D$24:$D$500,$D214,Deviation_Detail!$J$24:$J$500,"Other Unknown Cause"))</f>
        <v/>
      </c>
    </row>
    <row r="215" spans="2:13" x14ac:dyDescent="0.35">
      <c r="B215" s="126" t="str">
        <f>IF(Lists!P193="","",Lists!P193)</f>
        <v/>
      </c>
      <c r="C215" s="127" t="str">
        <f>IF(Lists!Q193="","",Lists!Q193)</f>
        <v/>
      </c>
      <c r="D215" s="127" t="str">
        <f>IF(Lists!R193="","",Lists!R193)</f>
        <v/>
      </c>
      <c r="E215" s="121"/>
      <c r="F215" s="126" t="str">
        <f>+IF($E215="","",COUNTIFS(Deviation_Detail!$B$24:$B$500,$B215,Deviation_Detail!$C$24:$C$500,$C215,Deviation_Detail!$D$24:$D$500,$D215))</f>
        <v/>
      </c>
      <c r="G215" s="154" t="str">
        <f>IF($E215="","",SUMIFS(Deviation_Detail!$I$24:$I$500,Deviation_Detail!$B$24:$B$500,$B215,Deviation_Detail!$C$24:$C$500,$C215,Deviation_Detail!$D$24:$D$500,$D215))</f>
        <v/>
      </c>
      <c r="H215" s="155" t="str">
        <f t="shared" si="2"/>
        <v/>
      </c>
      <c r="I215" s="154" t="str">
        <f>IF($E215="","",SUMIFS(Deviation_Detail!$I$24:$I$500,Deviation_Detail!$B$24:$B$500,$B215,Deviation_Detail!$C$24:$C$500,$C215,Deviation_Detail!$D$24:$D$500,$D215,Deviation_Detail!$J$24:$J$500,"Startup/Shutdown"))</f>
        <v/>
      </c>
      <c r="J215" s="154" t="str">
        <f>IF($E215="","",SUMIFS(Deviation_Detail!$I$24:$I$500,Deviation_Detail!$B$24:$B$500,$B215,Deviation_Detail!$C$24:$C$500,$C215,Deviation_Detail!$D$24:$D$500,$D215,Deviation_Detail!$J$24:$J$500,"Control Equipment Problem"))</f>
        <v/>
      </c>
      <c r="K215" s="154" t="str">
        <f>IF($E215="","",SUMIFS(Deviation_Detail!$I$24:$I$500,Deviation_Detail!$B$24:$B$500,$B215,Deviation_Detail!$C$24:$C$500,$C215,Deviation_Detail!$D$24:$D$500,$D215,Deviation_Detail!$J$24:$J$500,"Process Problem"))</f>
        <v/>
      </c>
      <c r="L215" s="154" t="str">
        <f>IF($E215="","",SUMIFS(Deviation_Detail!$I$24:$I$500,Deviation_Detail!$B$24:$B$500,$B215,Deviation_Detail!$C$24:$C$500,$C215,Deviation_Detail!$D$24:$D$500,$D215,Deviation_Detail!$J$24:$J$500,"Other Known Cause"))</f>
        <v/>
      </c>
      <c r="M215" s="154" t="str">
        <f>IF($E215="","",SUMIFS(Deviation_Detail!$I$24:$I$500,Deviation_Detail!$B$24:$B$500,$B215,Deviation_Detail!$C$24:$C$500,$C215,Deviation_Detail!$D$24:$D$500,$D215,Deviation_Detail!$J$24:$J$500,"Other Unknown Cause"))</f>
        <v/>
      </c>
    </row>
    <row r="216" spans="2:13" x14ac:dyDescent="0.35">
      <c r="B216" s="126" t="str">
        <f>IF(Lists!P194="","",Lists!P194)</f>
        <v/>
      </c>
      <c r="C216" s="127" t="str">
        <f>IF(Lists!Q194="","",Lists!Q194)</f>
        <v/>
      </c>
      <c r="D216" s="127" t="str">
        <f>IF(Lists!R194="","",Lists!R194)</f>
        <v/>
      </c>
      <c r="E216" s="121"/>
      <c r="F216" s="126" t="str">
        <f>+IF($E216="","",COUNTIFS(Deviation_Detail!$B$24:$B$500,$B216,Deviation_Detail!$C$24:$C$500,$C216,Deviation_Detail!$D$24:$D$500,$D216))</f>
        <v/>
      </c>
      <c r="G216" s="154" t="str">
        <f>IF($E216="","",SUMIFS(Deviation_Detail!$I$24:$I$500,Deviation_Detail!$B$24:$B$500,$B216,Deviation_Detail!$C$24:$C$500,$C216,Deviation_Detail!$D$24:$D$500,$D216))</f>
        <v/>
      </c>
      <c r="H216" s="155" t="str">
        <f t="shared" si="2"/>
        <v/>
      </c>
      <c r="I216" s="154" t="str">
        <f>IF($E216="","",SUMIFS(Deviation_Detail!$I$24:$I$500,Deviation_Detail!$B$24:$B$500,$B216,Deviation_Detail!$C$24:$C$500,$C216,Deviation_Detail!$D$24:$D$500,$D216,Deviation_Detail!$J$24:$J$500,"Startup/Shutdown"))</f>
        <v/>
      </c>
      <c r="J216" s="154" t="str">
        <f>IF($E216="","",SUMIFS(Deviation_Detail!$I$24:$I$500,Deviation_Detail!$B$24:$B$500,$B216,Deviation_Detail!$C$24:$C$500,$C216,Deviation_Detail!$D$24:$D$500,$D216,Deviation_Detail!$J$24:$J$500,"Control Equipment Problem"))</f>
        <v/>
      </c>
      <c r="K216" s="154" t="str">
        <f>IF($E216="","",SUMIFS(Deviation_Detail!$I$24:$I$500,Deviation_Detail!$B$24:$B$500,$B216,Deviation_Detail!$C$24:$C$500,$C216,Deviation_Detail!$D$24:$D$500,$D216,Deviation_Detail!$J$24:$J$500,"Process Problem"))</f>
        <v/>
      </c>
      <c r="L216" s="154" t="str">
        <f>IF($E216="","",SUMIFS(Deviation_Detail!$I$24:$I$500,Deviation_Detail!$B$24:$B$500,$B216,Deviation_Detail!$C$24:$C$500,$C216,Deviation_Detail!$D$24:$D$500,$D216,Deviation_Detail!$J$24:$J$500,"Other Known Cause"))</f>
        <v/>
      </c>
      <c r="M216" s="154" t="str">
        <f>IF($E216="","",SUMIFS(Deviation_Detail!$I$24:$I$500,Deviation_Detail!$B$24:$B$500,$B216,Deviation_Detail!$C$24:$C$500,$C216,Deviation_Detail!$D$24:$D$500,$D216,Deviation_Detail!$J$24:$J$500,"Other Unknown Cause"))</f>
        <v/>
      </c>
    </row>
    <row r="217" spans="2:13" x14ac:dyDescent="0.35">
      <c r="B217" s="126" t="str">
        <f>IF(Lists!P195="","",Lists!P195)</f>
        <v/>
      </c>
      <c r="C217" s="127" t="str">
        <f>IF(Lists!Q195="","",Lists!Q195)</f>
        <v/>
      </c>
      <c r="D217" s="127" t="str">
        <f>IF(Lists!R195="","",Lists!R195)</f>
        <v/>
      </c>
      <c r="E217" s="121"/>
      <c r="F217" s="126" t="str">
        <f>+IF($E217="","",COUNTIFS(Deviation_Detail!$B$24:$B$500,$B217,Deviation_Detail!$C$24:$C$500,$C217,Deviation_Detail!$D$24:$D$500,$D217))</f>
        <v/>
      </c>
      <c r="G217" s="154" t="str">
        <f>IF($E217="","",SUMIFS(Deviation_Detail!$I$24:$I$500,Deviation_Detail!$B$24:$B$500,$B217,Deviation_Detail!$C$24:$C$500,$C217,Deviation_Detail!$D$24:$D$500,$D217))</f>
        <v/>
      </c>
      <c r="H217" s="155" t="str">
        <f t="shared" ref="H217:H223" si="3">IF($E217="","",IF(G217=0,"N/A",G217/$E217))</f>
        <v/>
      </c>
      <c r="I217" s="154" t="str">
        <f>IF($E217="","",SUMIFS(Deviation_Detail!$I$24:$I$500,Deviation_Detail!$B$24:$B$500,$B217,Deviation_Detail!$C$24:$C$500,$C217,Deviation_Detail!$D$24:$D$500,$D217,Deviation_Detail!$J$24:$J$500,"Startup/Shutdown"))</f>
        <v/>
      </c>
      <c r="J217" s="154" t="str">
        <f>IF($E217="","",SUMIFS(Deviation_Detail!$I$24:$I$500,Deviation_Detail!$B$24:$B$500,$B217,Deviation_Detail!$C$24:$C$500,$C217,Deviation_Detail!$D$24:$D$500,$D217,Deviation_Detail!$J$24:$J$500,"Control Equipment Problem"))</f>
        <v/>
      </c>
      <c r="K217" s="154" t="str">
        <f>IF($E217="","",SUMIFS(Deviation_Detail!$I$24:$I$500,Deviation_Detail!$B$24:$B$500,$B217,Deviation_Detail!$C$24:$C$500,$C217,Deviation_Detail!$D$24:$D$500,$D217,Deviation_Detail!$J$24:$J$500,"Process Problem"))</f>
        <v/>
      </c>
      <c r="L217" s="154" t="str">
        <f>IF($E217="","",SUMIFS(Deviation_Detail!$I$24:$I$500,Deviation_Detail!$B$24:$B$500,$B217,Deviation_Detail!$C$24:$C$500,$C217,Deviation_Detail!$D$24:$D$500,$D217,Deviation_Detail!$J$24:$J$500,"Other Known Cause"))</f>
        <v/>
      </c>
      <c r="M217" s="154" t="str">
        <f>IF($E217="","",SUMIFS(Deviation_Detail!$I$24:$I$500,Deviation_Detail!$B$24:$B$500,$B217,Deviation_Detail!$C$24:$C$500,$C217,Deviation_Detail!$D$24:$D$500,$D217,Deviation_Detail!$J$24:$J$500,"Other Unknown Cause"))</f>
        <v/>
      </c>
    </row>
    <row r="218" spans="2:13" x14ac:dyDescent="0.35">
      <c r="B218" s="126" t="str">
        <f>IF(Lists!P196="","",Lists!P196)</f>
        <v/>
      </c>
      <c r="C218" s="127" t="str">
        <f>IF(Lists!Q196="","",Lists!Q196)</f>
        <v/>
      </c>
      <c r="D218" s="127" t="str">
        <f>IF(Lists!R196="","",Lists!R196)</f>
        <v/>
      </c>
      <c r="E218" s="121"/>
      <c r="F218" s="126" t="str">
        <f>+IF($E218="","",COUNTIFS(Deviation_Detail!$B$24:$B$500,$B218,Deviation_Detail!$C$24:$C$500,$C218,Deviation_Detail!$D$24:$D$500,$D218))</f>
        <v/>
      </c>
      <c r="G218" s="154" t="str">
        <f>IF($E218="","",SUMIFS(Deviation_Detail!$I$24:$I$500,Deviation_Detail!$B$24:$B$500,$B218,Deviation_Detail!$C$24:$C$500,$C218,Deviation_Detail!$D$24:$D$500,$D218))</f>
        <v/>
      </c>
      <c r="H218" s="155" t="str">
        <f t="shared" si="3"/>
        <v/>
      </c>
      <c r="I218" s="154" t="str">
        <f>IF($E218="","",SUMIFS(Deviation_Detail!$I$24:$I$500,Deviation_Detail!$B$24:$B$500,$B218,Deviation_Detail!$C$24:$C$500,$C218,Deviation_Detail!$D$24:$D$500,$D218,Deviation_Detail!$J$24:$J$500,"Startup/Shutdown"))</f>
        <v/>
      </c>
      <c r="J218" s="154" t="str">
        <f>IF($E218="","",SUMIFS(Deviation_Detail!$I$24:$I$500,Deviation_Detail!$B$24:$B$500,$B218,Deviation_Detail!$C$24:$C$500,$C218,Deviation_Detail!$D$24:$D$500,$D218,Deviation_Detail!$J$24:$J$500,"Control Equipment Problem"))</f>
        <v/>
      </c>
      <c r="K218" s="154" t="str">
        <f>IF($E218="","",SUMIFS(Deviation_Detail!$I$24:$I$500,Deviation_Detail!$B$24:$B$500,$B218,Deviation_Detail!$C$24:$C$500,$C218,Deviation_Detail!$D$24:$D$500,$D218,Deviation_Detail!$J$24:$J$500,"Process Problem"))</f>
        <v/>
      </c>
      <c r="L218" s="154" t="str">
        <f>IF($E218="","",SUMIFS(Deviation_Detail!$I$24:$I$500,Deviation_Detail!$B$24:$B$500,$B218,Deviation_Detail!$C$24:$C$500,$C218,Deviation_Detail!$D$24:$D$500,$D218,Deviation_Detail!$J$24:$J$500,"Other Known Cause"))</f>
        <v/>
      </c>
      <c r="M218" s="154" t="str">
        <f>IF($E218="","",SUMIFS(Deviation_Detail!$I$24:$I$500,Deviation_Detail!$B$24:$B$500,$B218,Deviation_Detail!$C$24:$C$500,$C218,Deviation_Detail!$D$24:$D$500,$D218,Deviation_Detail!$J$24:$J$500,"Other Unknown Cause"))</f>
        <v/>
      </c>
    </row>
    <row r="219" spans="2:13" x14ac:dyDescent="0.35">
      <c r="B219" s="126" t="str">
        <f>IF(Lists!P197="","",Lists!P197)</f>
        <v/>
      </c>
      <c r="C219" s="127" t="str">
        <f>IF(Lists!Q197="","",Lists!Q197)</f>
        <v/>
      </c>
      <c r="D219" s="127" t="str">
        <f>IF(Lists!R197="","",Lists!R197)</f>
        <v/>
      </c>
      <c r="E219" s="121"/>
      <c r="F219" s="126" t="str">
        <f>+IF($E219="","",COUNTIFS(Deviation_Detail!$B$24:$B$500,$B219,Deviation_Detail!$C$24:$C$500,$C219,Deviation_Detail!$D$24:$D$500,$D219))</f>
        <v/>
      </c>
      <c r="G219" s="154" t="str">
        <f>IF($E219="","",SUMIFS(Deviation_Detail!$I$24:$I$500,Deviation_Detail!$B$24:$B$500,$B219,Deviation_Detail!$C$24:$C$500,$C219,Deviation_Detail!$D$24:$D$500,$D219))</f>
        <v/>
      </c>
      <c r="H219" s="155" t="str">
        <f t="shared" si="3"/>
        <v/>
      </c>
      <c r="I219" s="154" t="str">
        <f>IF($E219="","",SUMIFS(Deviation_Detail!$I$24:$I$500,Deviation_Detail!$B$24:$B$500,$B219,Deviation_Detail!$C$24:$C$500,$C219,Deviation_Detail!$D$24:$D$500,$D219,Deviation_Detail!$J$24:$J$500,"Startup/Shutdown"))</f>
        <v/>
      </c>
      <c r="J219" s="154" t="str">
        <f>IF($E219="","",SUMIFS(Deviation_Detail!$I$24:$I$500,Deviation_Detail!$B$24:$B$500,$B219,Deviation_Detail!$C$24:$C$500,$C219,Deviation_Detail!$D$24:$D$500,$D219,Deviation_Detail!$J$24:$J$500,"Control Equipment Problem"))</f>
        <v/>
      </c>
      <c r="K219" s="154" t="str">
        <f>IF($E219="","",SUMIFS(Deviation_Detail!$I$24:$I$500,Deviation_Detail!$B$24:$B$500,$B219,Deviation_Detail!$C$24:$C$500,$C219,Deviation_Detail!$D$24:$D$500,$D219,Deviation_Detail!$J$24:$J$500,"Process Problem"))</f>
        <v/>
      </c>
      <c r="L219" s="154" t="str">
        <f>IF($E219="","",SUMIFS(Deviation_Detail!$I$24:$I$500,Deviation_Detail!$B$24:$B$500,$B219,Deviation_Detail!$C$24:$C$500,$C219,Deviation_Detail!$D$24:$D$500,$D219,Deviation_Detail!$J$24:$J$500,"Other Known Cause"))</f>
        <v/>
      </c>
      <c r="M219" s="154" t="str">
        <f>IF($E219="","",SUMIFS(Deviation_Detail!$I$24:$I$500,Deviation_Detail!$B$24:$B$500,$B219,Deviation_Detail!$C$24:$C$500,$C219,Deviation_Detail!$D$24:$D$500,$D219,Deviation_Detail!$J$24:$J$500,"Other Unknown Cause"))</f>
        <v/>
      </c>
    </row>
    <row r="220" spans="2:13" x14ac:dyDescent="0.35">
      <c r="B220" s="126" t="str">
        <f>IF(Lists!P198="","",Lists!P198)</f>
        <v/>
      </c>
      <c r="C220" s="127" t="str">
        <f>IF(Lists!Q198="","",Lists!Q198)</f>
        <v/>
      </c>
      <c r="D220" s="127" t="str">
        <f>IF(Lists!R198="","",Lists!R198)</f>
        <v/>
      </c>
      <c r="E220" s="121"/>
      <c r="F220" s="126" t="str">
        <f>+IF($E220="","",COUNTIFS(Deviation_Detail!$B$24:$B$500,$B220,Deviation_Detail!$C$24:$C$500,$C220,Deviation_Detail!$D$24:$D$500,$D220))</f>
        <v/>
      </c>
      <c r="G220" s="154" t="str">
        <f>IF($E220="","",SUMIFS(Deviation_Detail!$I$24:$I$500,Deviation_Detail!$B$24:$B$500,$B220,Deviation_Detail!$C$24:$C$500,$C220,Deviation_Detail!$D$24:$D$500,$D220))</f>
        <v/>
      </c>
      <c r="H220" s="155" t="str">
        <f t="shared" si="3"/>
        <v/>
      </c>
      <c r="I220" s="154" t="str">
        <f>IF($E220="","",SUMIFS(Deviation_Detail!$I$24:$I$500,Deviation_Detail!$B$24:$B$500,$B220,Deviation_Detail!$C$24:$C$500,$C220,Deviation_Detail!$D$24:$D$500,$D220,Deviation_Detail!$J$24:$J$500,"Startup/Shutdown"))</f>
        <v/>
      </c>
      <c r="J220" s="154" t="str">
        <f>IF($E220="","",SUMIFS(Deviation_Detail!$I$24:$I$500,Deviation_Detail!$B$24:$B$500,$B220,Deviation_Detail!$C$24:$C$500,$C220,Deviation_Detail!$D$24:$D$500,$D220,Deviation_Detail!$J$24:$J$500,"Control Equipment Problem"))</f>
        <v/>
      </c>
      <c r="K220" s="154" t="str">
        <f>IF($E220="","",SUMIFS(Deviation_Detail!$I$24:$I$500,Deviation_Detail!$B$24:$B$500,$B220,Deviation_Detail!$C$24:$C$500,$C220,Deviation_Detail!$D$24:$D$500,$D220,Deviation_Detail!$J$24:$J$500,"Process Problem"))</f>
        <v/>
      </c>
      <c r="L220" s="154" t="str">
        <f>IF($E220="","",SUMIFS(Deviation_Detail!$I$24:$I$500,Deviation_Detail!$B$24:$B$500,$B220,Deviation_Detail!$C$24:$C$500,$C220,Deviation_Detail!$D$24:$D$500,$D220,Deviation_Detail!$J$24:$J$500,"Other Known Cause"))</f>
        <v/>
      </c>
      <c r="M220" s="154" t="str">
        <f>IF($E220="","",SUMIFS(Deviation_Detail!$I$24:$I$500,Deviation_Detail!$B$24:$B$500,$B220,Deviation_Detail!$C$24:$C$500,$C220,Deviation_Detail!$D$24:$D$500,$D220,Deviation_Detail!$J$24:$J$500,"Other Unknown Cause"))</f>
        <v/>
      </c>
    </row>
    <row r="221" spans="2:13" x14ac:dyDescent="0.35">
      <c r="B221" s="126" t="str">
        <f>IF(Lists!P199="","",Lists!P199)</f>
        <v/>
      </c>
      <c r="C221" s="127" t="str">
        <f>IF(Lists!Q199="","",Lists!Q199)</f>
        <v/>
      </c>
      <c r="D221" s="127" t="str">
        <f>IF(Lists!R199="","",Lists!R199)</f>
        <v/>
      </c>
      <c r="E221" s="121"/>
      <c r="F221" s="126" t="str">
        <f>+IF($E221="","",COUNTIFS(Deviation_Detail!$B$24:$B$500,$B221,Deviation_Detail!$C$24:$C$500,$C221,Deviation_Detail!$D$24:$D$500,$D221))</f>
        <v/>
      </c>
      <c r="G221" s="154" t="str">
        <f>IF($E221="","",SUMIFS(Deviation_Detail!$I$24:$I$500,Deviation_Detail!$B$24:$B$500,$B221,Deviation_Detail!$C$24:$C$500,$C221,Deviation_Detail!$D$24:$D$500,$D221))</f>
        <v/>
      </c>
      <c r="H221" s="155" t="str">
        <f t="shared" si="3"/>
        <v/>
      </c>
      <c r="I221" s="154" t="str">
        <f>IF($E221="","",SUMIFS(Deviation_Detail!$I$24:$I$500,Deviation_Detail!$B$24:$B$500,$B221,Deviation_Detail!$C$24:$C$500,$C221,Deviation_Detail!$D$24:$D$500,$D221,Deviation_Detail!$J$24:$J$500,"Startup/Shutdown"))</f>
        <v/>
      </c>
      <c r="J221" s="154" t="str">
        <f>IF($E221="","",SUMIFS(Deviation_Detail!$I$24:$I$500,Deviation_Detail!$B$24:$B$500,$B221,Deviation_Detail!$C$24:$C$500,$C221,Deviation_Detail!$D$24:$D$500,$D221,Deviation_Detail!$J$24:$J$500,"Control Equipment Problem"))</f>
        <v/>
      </c>
      <c r="K221" s="154" t="str">
        <f>IF($E221="","",SUMIFS(Deviation_Detail!$I$24:$I$500,Deviation_Detail!$B$24:$B$500,$B221,Deviation_Detail!$C$24:$C$500,$C221,Deviation_Detail!$D$24:$D$500,$D221,Deviation_Detail!$J$24:$J$500,"Process Problem"))</f>
        <v/>
      </c>
      <c r="L221" s="154" t="str">
        <f>IF($E221="","",SUMIFS(Deviation_Detail!$I$24:$I$500,Deviation_Detail!$B$24:$B$500,$B221,Deviation_Detail!$C$24:$C$500,$C221,Deviation_Detail!$D$24:$D$500,$D221,Deviation_Detail!$J$24:$J$500,"Other Known Cause"))</f>
        <v/>
      </c>
      <c r="M221" s="154" t="str">
        <f>IF($E221="","",SUMIFS(Deviation_Detail!$I$24:$I$500,Deviation_Detail!$B$24:$B$500,$B221,Deviation_Detail!$C$24:$C$500,$C221,Deviation_Detail!$D$24:$D$500,$D221,Deviation_Detail!$J$24:$J$500,"Other Unknown Cause"))</f>
        <v/>
      </c>
    </row>
    <row r="222" spans="2:13" x14ac:dyDescent="0.35">
      <c r="B222" s="126" t="str">
        <f>IF(Lists!P200="","",Lists!P200)</f>
        <v/>
      </c>
      <c r="C222" s="127" t="str">
        <f>IF(Lists!Q200="","",Lists!Q200)</f>
        <v/>
      </c>
      <c r="D222" s="127" t="str">
        <f>IF(Lists!R200="","",Lists!R200)</f>
        <v/>
      </c>
      <c r="E222" s="121"/>
      <c r="F222" s="126" t="str">
        <f>+IF($E222="","",COUNTIFS(Deviation_Detail!$B$24:$B$500,$B222,Deviation_Detail!$C$24:$C$500,$C222,Deviation_Detail!$D$24:$D$500,$D222))</f>
        <v/>
      </c>
      <c r="G222" s="154" t="str">
        <f>IF($E222="","",SUMIFS(Deviation_Detail!$I$24:$I$500,Deviation_Detail!$B$24:$B$500,$B222,Deviation_Detail!$C$24:$C$500,$C222,Deviation_Detail!$D$24:$D$500,$D222))</f>
        <v/>
      </c>
      <c r="H222" s="155" t="str">
        <f t="shared" si="3"/>
        <v/>
      </c>
      <c r="I222" s="154" t="str">
        <f>IF($E222="","",SUMIFS(Deviation_Detail!$I$24:$I$500,Deviation_Detail!$B$24:$B$500,$B222,Deviation_Detail!$C$24:$C$500,$C222,Deviation_Detail!$D$24:$D$500,$D222,Deviation_Detail!$J$24:$J$500,"Startup/Shutdown"))</f>
        <v/>
      </c>
      <c r="J222" s="154" t="str">
        <f>IF($E222="","",SUMIFS(Deviation_Detail!$I$24:$I$500,Deviation_Detail!$B$24:$B$500,$B222,Deviation_Detail!$C$24:$C$500,$C222,Deviation_Detail!$D$24:$D$500,$D222,Deviation_Detail!$J$24:$J$500,"Control Equipment Problem"))</f>
        <v/>
      </c>
      <c r="K222" s="154" t="str">
        <f>IF($E222="","",SUMIFS(Deviation_Detail!$I$24:$I$500,Deviation_Detail!$B$24:$B$500,$B222,Deviation_Detail!$C$24:$C$500,$C222,Deviation_Detail!$D$24:$D$500,$D222,Deviation_Detail!$J$24:$J$500,"Process Problem"))</f>
        <v/>
      </c>
      <c r="L222" s="154" t="str">
        <f>IF($E222="","",SUMIFS(Deviation_Detail!$I$24:$I$500,Deviation_Detail!$B$24:$B$500,$B222,Deviation_Detail!$C$24:$C$500,$C222,Deviation_Detail!$D$24:$D$500,$D222,Deviation_Detail!$J$24:$J$500,"Other Known Cause"))</f>
        <v/>
      </c>
      <c r="M222" s="154" t="str">
        <f>IF($E222="","",SUMIFS(Deviation_Detail!$I$24:$I$500,Deviation_Detail!$B$24:$B$500,$B222,Deviation_Detail!$C$24:$C$500,$C222,Deviation_Detail!$D$24:$D$500,$D222,Deviation_Detail!$J$24:$J$500,"Other Unknown Cause"))</f>
        <v/>
      </c>
    </row>
    <row r="223" spans="2:13" x14ac:dyDescent="0.35">
      <c r="B223" s="126" t="str">
        <f>IF(Lists!P201="","",Lists!P201)</f>
        <v/>
      </c>
      <c r="C223" s="127" t="str">
        <f>IF(Lists!Q201="","",Lists!Q201)</f>
        <v/>
      </c>
      <c r="D223" s="127" t="str">
        <f>IF(Lists!R201="","",Lists!R201)</f>
        <v/>
      </c>
      <c r="E223" s="121"/>
      <c r="F223" s="126" t="str">
        <f>+IF($E223="","",COUNTIFS(Deviation_Detail!$B$24:$B$500,$B223,Deviation_Detail!$C$24:$C$500,$C223,Deviation_Detail!$D$24:$D$500,$D223))</f>
        <v/>
      </c>
      <c r="G223" s="154" t="str">
        <f>IF($E223="","",SUMIFS(Deviation_Detail!$I$24:$I$500,Deviation_Detail!$B$24:$B$500,$B223,Deviation_Detail!$C$24:$C$500,$C223,Deviation_Detail!$D$24:$D$500,$D223))</f>
        <v/>
      </c>
      <c r="H223" s="155" t="str">
        <f t="shared" si="3"/>
        <v/>
      </c>
      <c r="I223" s="154" t="str">
        <f>IF($E223="","",SUMIFS(Deviation_Detail!$I$24:$I$500,Deviation_Detail!$B$24:$B$500,$B223,Deviation_Detail!$C$24:$C$500,$C223,Deviation_Detail!$D$24:$D$500,$D223,Deviation_Detail!$J$24:$J$500,"Startup/Shutdown"))</f>
        <v/>
      </c>
      <c r="J223" s="154" t="str">
        <f>IF($E223="","",SUMIFS(Deviation_Detail!$I$24:$I$500,Deviation_Detail!$B$24:$B$500,$B223,Deviation_Detail!$C$24:$C$500,$C223,Deviation_Detail!$D$24:$D$500,$D223,Deviation_Detail!$J$24:$J$500,"Control Equipment Problem"))</f>
        <v/>
      </c>
      <c r="K223" s="154" t="str">
        <f>IF($E223="","",SUMIFS(Deviation_Detail!$I$24:$I$500,Deviation_Detail!$B$24:$B$500,$B223,Deviation_Detail!$C$24:$C$500,$C223,Deviation_Detail!$D$24:$D$500,$D223,Deviation_Detail!$J$24:$J$500,"Process Problem"))</f>
        <v/>
      </c>
      <c r="L223" s="154" t="str">
        <f>IF($E223="","",SUMIFS(Deviation_Detail!$I$24:$I$500,Deviation_Detail!$B$24:$B$500,$B223,Deviation_Detail!$C$24:$C$500,$C223,Deviation_Detail!$D$24:$D$500,$D223,Deviation_Detail!$J$24:$J$500,"Other Known Cause"))</f>
        <v/>
      </c>
      <c r="M223" s="154" t="str">
        <f>IF($E223="","",SUMIFS(Deviation_Detail!$I$24:$I$500,Deviation_Detail!$B$24:$B$500,$B223,Deviation_Detail!$C$24:$C$500,$C223,Deviation_Detail!$D$24:$D$500,$D223,Deviation_Detail!$J$24:$J$500,"Other Unknown Cause"))</f>
        <v/>
      </c>
    </row>
    <row r="224" spans="2:13" hidden="1" x14ac:dyDescent="0.35">
      <c r="B224" s="65"/>
      <c r="C224" s="65"/>
      <c r="D224" s="65"/>
    </row>
    <row r="225" spans="2:4" hidden="1" x14ac:dyDescent="0.35">
      <c r="B225" s="65"/>
      <c r="C225" s="65"/>
      <c r="D225" s="65"/>
    </row>
    <row r="226" spans="2:4" hidden="1" x14ac:dyDescent="0.35">
      <c r="B226" s="65"/>
      <c r="C226" s="65"/>
      <c r="D226" s="65"/>
    </row>
    <row r="227" spans="2:4" hidden="1" x14ac:dyDescent="0.35">
      <c r="B227" s="65"/>
      <c r="C227" s="65"/>
      <c r="D227" s="65"/>
    </row>
    <row r="228" spans="2:4" hidden="1" x14ac:dyDescent="0.35">
      <c r="B228" s="65"/>
      <c r="C228" s="65"/>
      <c r="D228" s="65"/>
    </row>
    <row r="229" spans="2:4" hidden="1" x14ac:dyDescent="0.35">
      <c r="B229" s="65"/>
      <c r="C229" s="65"/>
      <c r="D229" s="65"/>
    </row>
    <row r="230" spans="2:4" hidden="1" x14ac:dyDescent="0.35">
      <c r="B230" s="65"/>
      <c r="C230" s="65"/>
      <c r="D230" s="65"/>
    </row>
    <row r="231" spans="2:4" hidden="1" x14ac:dyDescent="0.35">
      <c r="B231" s="65"/>
      <c r="C231" s="65"/>
      <c r="D231" s="65"/>
    </row>
    <row r="232" spans="2:4" hidden="1" x14ac:dyDescent="0.35">
      <c r="B232" s="65"/>
      <c r="C232" s="65"/>
      <c r="D232" s="65"/>
    </row>
    <row r="233" spans="2:4" hidden="1" x14ac:dyDescent="0.35">
      <c r="B233" s="65"/>
      <c r="C233" s="65"/>
      <c r="D233" s="65"/>
    </row>
    <row r="234" spans="2:4" hidden="1" x14ac:dyDescent="0.35">
      <c r="B234" s="65"/>
      <c r="C234" s="65"/>
      <c r="D234" s="65"/>
    </row>
    <row r="235" spans="2:4" hidden="1" x14ac:dyDescent="0.35">
      <c r="B235" s="65"/>
      <c r="C235" s="65"/>
      <c r="D235" s="65"/>
    </row>
    <row r="236" spans="2:4" hidden="1" x14ac:dyDescent="0.35">
      <c r="B236" s="65"/>
      <c r="C236" s="65"/>
      <c r="D236" s="65"/>
    </row>
    <row r="237" spans="2:4" hidden="1" x14ac:dyDescent="0.35">
      <c r="B237" s="65"/>
      <c r="C237" s="65"/>
      <c r="D237" s="65"/>
    </row>
    <row r="238" spans="2:4" hidden="1" x14ac:dyDescent="0.35">
      <c r="B238" s="65"/>
      <c r="C238" s="65"/>
      <c r="D238" s="65"/>
    </row>
    <row r="239" spans="2:4" hidden="1" x14ac:dyDescent="0.35">
      <c r="B239" s="65"/>
      <c r="C239" s="65"/>
      <c r="D239" s="65"/>
    </row>
    <row r="240" spans="2:4" hidden="1" x14ac:dyDescent="0.35">
      <c r="B240" s="65"/>
      <c r="C240" s="65"/>
      <c r="D240" s="65"/>
    </row>
    <row r="241" spans="2:4" hidden="1" x14ac:dyDescent="0.35">
      <c r="B241" s="65"/>
      <c r="C241" s="65"/>
      <c r="D241" s="65"/>
    </row>
    <row r="242" spans="2:4" hidden="1" x14ac:dyDescent="0.35">
      <c r="B242" s="65"/>
      <c r="C242" s="65"/>
      <c r="D242" s="65"/>
    </row>
    <row r="243" spans="2:4" hidden="1" x14ac:dyDescent="0.35">
      <c r="B243" s="65"/>
      <c r="C243" s="65"/>
      <c r="D243" s="65"/>
    </row>
    <row r="244" spans="2:4" hidden="1" x14ac:dyDescent="0.35">
      <c r="B244" s="65"/>
      <c r="C244" s="65"/>
      <c r="D244" s="65"/>
    </row>
    <row r="245" spans="2:4" hidden="1" x14ac:dyDescent="0.35">
      <c r="B245" s="65"/>
      <c r="C245" s="65"/>
      <c r="D245" s="65"/>
    </row>
    <row r="246" spans="2:4" hidden="1" x14ac:dyDescent="0.35">
      <c r="B246" s="65"/>
      <c r="C246" s="65"/>
      <c r="D246" s="65"/>
    </row>
    <row r="247" spans="2:4" hidden="1" x14ac:dyDescent="0.35">
      <c r="B247" s="65"/>
      <c r="C247" s="65"/>
      <c r="D247" s="65"/>
    </row>
    <row r="248" spans="2:4" hidden="1" x14ac:dyDescent="0.35">
      <c r="B248" s="65"/>
      <c r="C248" s="65"/>
      <c r="D248" s="65"/>
    </row>
    <row r="249" spans="2:4" hidden="1" x14ac:dyDescent="0.35">
      <c r="B249" s="65"/>
      <c r="C249" s="65"/>
      <c r="D249" s="65"/>
    </row>
    <row r="250" spans="2:4" hidden="1" x14ac:dyDescent="0.35">
      <c r="B250" s="65"/>
      <c r="C250" s="65"/>
      <c r="D250" s="65"/>
    </row>
    <row r="251" spans="2:4" hidden="1" x14ac:dyDescent="0.35">
      <c r="B251" s="65"/>
      <c r="C251" s="65"/>
      <c r="D251" s="65"/>
    </row>
    <row r="252" spans="2:4" hidden="1" x14ac:dyDescent="0.35">
      <c r="B252" s="65"/>
      <c r="C252" s="65"/>
      <c r="D252" s="65"/>
    </row>
    <row r="253" spans="2:4" hidden="1" x14ac:dyDescent="0.35">
      <c r="B253" s="65"/>
      <c r="C253" s="65"/>
      <c r="D253" s="65"/>
    </row>
    <row r="254" spans="2:4" hidden="1" x14ac:dyDescent="0.35">
      <c r="B254" s="65"/>
      <c r="C254" s="65"/>
      <c r="D254" s="65"/>
    </row>
    <row r="255" spans="2:4" hidden="1" x14ac:dyDescent="0.35">
      <c r="B255" s="65"/>
      <c r="C255" s="65"/>
      <c r="D255" s="65"/>
    </row>
    <row r="256" spans="2:4" hidden="1" x14ac:dyDescent="0.35">
      <c r="B256" s="65"/>
      <c r="C256" s="65"/>
      <c r="D256" s="65"/>
    </row>
    <row r="257" spans="2:4" hidden="1" x14ac:dyDescent="0.35">
      <c r="B257" s="65"/>
      <c r="C257" s="65"/>
      <c r="D257" s="65"/>
    </row>
    <row r="258" spans="2:4" hidden="1" x14ac:dyDescent="0.35">
      <c r="B258" s="65"/>
      <c r="C258" s="65"/>
      <c r="D258" s="65"/>
    </row>
    <row r="259" spans="2:4" hidden="1" x14ac:dyDescent="0.35">
      <c r="B259" s="65"/>
      <c r="C259" s="65"/>
      <c r="D259" s="65"/>
    </row>
    <row r="260" spans="2:4" hidden="1" x14ac:dyDescent="0.35">
      <c r="B260" s="65"/>
      <c r="C260" s="65"/>
      <c r="D260" s="65"/>
    </row>
    <row r="261" spans="2:4" hidden="1" x14ac:dyDescent="0.35">
      <c r="B261" s="65"/>
      <c r="C261" s="65"/>
      <c r="D261" s="65"/>
    </row>
    <row r="262" spans="2:4" hidden="1" x14ac:dyDescent="0.35">
      <c r="B262" s="65"/>
      <c r="C262" s="65"/>
      <c r="D262" s="65"/>
    </row>
    <row r="263" spans="2:4" hidden="1" x14ac:dyDescent="0.35">
      <c r="B263" s="65"/>
      <c r="C263" s="65"/>
      <c r="D263" s="65"/>
    </row>
    <row r="264" spans="2:4" hidden="1" x14ac:dyDescent="0.35">
      <c r="B264" s="65"/>
      <c r="C264" s="65"/>
      <c r="D264" s="65"/>
    </row>
    <row r="265" spans="2:4" hidden="1" x14ac:dyDescent="0.35">
      <c r="B265" s="65"/>
      <c r="C265" s="65"/>
      <c r="D265" s="65"/>
    </row>
    <row r="266" spans="2:4" hidden="1" x14ac:dyDescent="0.35">
      <c r="B266" s="65"/>
      <c r="C266" s="65"/>
      <c r="D266" s="65"/>
    </row>
    <row r="267" spans="2:4" hidden="1" x14ac:dyDescent="0.35">
      <c r="B267" s="65"/>
      <c r="C267" s="65"/>
      <c r="D267" s="65"/>
    </row>
    <row r="268" spans="2:4" hidden="1" x14ac:dyDescent="0.35">
      <c r="B268" s="65"/>
      <c r="C268" s="65"/>
      <c r="D268" s="65"/>
    </row>
    <row r="269" spans="2:4" hidden="1" x14ac:dyDescent="0.35">
      <c r="B269" s="65"/>
      <c r="C269" s="65"/>
      <c r="D269" s="65"/>
    </row>
    <row r="270" spans="2:4" hidden="1" x14ac:dyDescent="0.35">
      <c r="B270" s="65"/>
      <c r="C270" s="65"/>
      <c r="D270" s="65"/>
    </row>
    <row r="271" spans="2:4" hidden="1" x14ac:dyDescent="0.35">
      <c r="B271" s="65"/>
      <c r="C271" s="65"/>
      <c r="D271" s="65"/>
    </row>
    <row r="272" spans="2:4" hidden="1" x14ac:dyDescent="0.35">
      <c r="B272" s="65"/>
      <c r="C272" s="65"/>
      <c r="D272" s="65"/>
    </row>
    <row r="273" spans="2:4" hidden="1" x14ac:dyDescent="0.35">
      <c r="B273" s="65"/>
      <c r="C273" s="65"/>
      <c r="D273" s="65"/>
    </row>
    <row r="274" spans="2:4" hidden="1" x14ac:dyDescent="0.35">
      <c r="B274" s="65"/>
      <c r="C274" s="65"/>
      <c r="D274" s="65"/>
    </row>
    <row r="275" spans="2:4" hidden="1" x14ac:dyDescent="0.35">
      <c r="B275" s="65"/>
      <c r="C275" s="65"/>
      <c r="D275" s="65"/>
    </row>
    <row r="276" spans="2:4" hidden="1" x14ac:dyDescent="0.35">
      <c r="B276" s="65"/>
      <c r="C276" s="65"/>
      <c r="D276" s="65"/>
    </row>
    <row r="277" spans="2:4" hidden="1" x14ac:dyDescent="0.35">
      <c r="B277" s="65"/>
      <c r="C277" s="65"/>
      <c r="D277" s="65"/>
    </row>
    <row r="278" spans="2:4" hidden="1" x14ac:dyDescent="0.35">
      <c r="B278" s="65"/>
      <c r="C278" s="65"/>
      <c r="D278" s="65"/>
    </row>
    <row r="279" spans="2:4" hidden="1" x14ac:dyDescent="0.35">
      <c r="B279" s="65"/>
      <c r="C279" s="65"/>
      <c r="D279" s="65"/>
    </row>
    <row r="280" spans="2:4" hidden="1" x14ac:dyDescent="0.35">
      <c r="B280" s="65"/>
      <c r="C280" s="65"/>
      <c r="D280" s="65"/>
    </row>
    <row r="281" spans="2:4" hidden="1" x14ac:dyDescent="0.35">
      <c r="B281" s="65"/>
      <c r="C281" s="65"/>
      <c r="D281" s="65"/>
    </row>
    <row r="282" spans="2:4" hidden="1" x14ac:dyDescent="0.35">
      <c r="B282" s="65"/>
      <c r="C282" s="65"/>
      <c r="D282" s="65"/>
    </row>
    <row r="283" spans="2:4" hidden="1" x14ac:dyDescent="0.35">
      <c r="B283" s="65"/>
      <c r="C283" s="65"/>
      <c r="D283" s="65"/>
    </row>
    <row r="284" spans="2:4" hidden="1" x14ac:dyDescent="0.35">
      <c r="B284" s="65"/>
      <c r="C284" s="65"/>
      <c r="D284" s="65"/>
    </row>
    <row r="285" spans="2:4" hidden="1" x14ac:dyDescent="0.35">
      <c r="B285" s="65"/>
      <c r="C285" s="65"/>
      <c r="D285" s="65"/>
    </row>
    <row r="286" spans="2:4" hidden="1" x14ac:dyDescent="0.35">
      <c r="B286" s="65"/>
      <c r="C286" s="65"/>
      <c r="D286" s="65"/>
    </row>
    <row r="287" spans="2:4" hidden="1" x14ac:dyDescent="0.35">
      <c r="B287" s="65"/>
      <c r="C287" s="65"/>
      <c r="D287" s="65"/>
    </row>
    <row r="288" spans="2:4" hidden="1" x14ac:dyDescent="0.35">
      <c r="B288" s="65"/>
      <c r="C288" s="65"/>
      <c r="D288" s="65"/>
    </row>
    <row r="289" spans="2:4" hidden="1" x14ac:dyDescent="0.35">
      <c r="B289" s="65"/>
      <c r="C289" s="65"/>
      <c r="D289" s="65"/>
    </row>
    <row r="290" spans="2:4" hidden="1" x14ac:dyDescent="0.35">
      <c r="B290" s="65"/>
      <c r="C290" s="65"/>
      <c r="D290" s="65"/>
    </row>
    <row r="291" spans="2:4" hidden="1" x14ac:dyDescent="0.35">
      <c r="B291" s="65"/>
      <c r="C291" s="65"/>
      <c r="D291" s="65"/>
    </row>
    <row r="292" spans="2:4" hidden="1" x14ac:dyDescent="0.35">
      <c r="B292" s="65"/>
      <c r="C292" s="65"/>
      <c r="D292" s="65"/>
    </row>
    <row r="293" spans="2:4" hidden="1" x14ac:dyDescent="0.35">
      <c r="B293" s="65"/>
      <c r="C293" s="65"/>
      <c r="D293" s="65"/>
    </row>
    <row r="294" spans="2:4" hidden="1" x14ac:dyDescent="0.35">
      <c r="B294" s="65"/>
      <c r="C294" s="65"/>
      <c r="D294" s="65"/>
    </row>
    <row r="295" spans="2:4" hidden="1" x14ac:dyDescent="0.35">
      <c r="B295" s="65"/>
      <c r="C295" s="65"/>
      <c r="D295" s="65"/>
    </row>
    <row r="296" spans="2:4" hidden="1" x14ac:dyDescent="0.35">
      <c r="B296" s="65"/>
      <c r="C296" s="65"/>
      <c r="D296" s="65"/>
    </row>
    <row r="297" spans="2:4" hidden="1" x14ac:dyDescent="0.35">
      <c r="B297" s="65"/>
      <c r="C297" s="65"/>
      <c r="D297" s="65"/>
    </row>
    <row r="298" spans="2:4" hidden="1" x14ac:dyDescent="0.35">
      <c r="B298" s="65"/>
      <c r="C298" s="65"/>
      <c r="D298" s="65"/>
    </row>
    <row r="299" spans="2:4" hidden="1" x14ac:dyDescent="0.35">
      <c r="B299" s="65"/>
      <c r="C299" s="65"/>
      <c r="D299" s="65"/>
    </row>
    <row r="300" spans="2:4" hidden="1" x14ac:dyDescent="0.35">
      <c r="B300" s="65"/>
      <c r="C300" s="65"/>
      <c r="D300" s="65"/>
    </row>
    <row r="301" spans="2:4" hidden="1" x14ac:dyDescent="0.35">
      <c r="B301" s="65"/>
      <c r="C301" s="65"/>
      <c r="D301" s="65"/>
    </row>
    <row r="302" spans="2:4" hidden="1" x14ac:dyDescent="0.35">
      <c r="B302" s="65"/>
      <c r="C302" s="65"/>
      <c r="D302" s="65"/>
    </row>
    <row r="303" spans="2:4" hidden="1" x14ac:dyDescent="0.35">
      <c r="B303" s="65"/>
      <c r="C303" s="65"/>
      <c r="D303" s="65"/>
    </row>
    <row r="304" spans="2:4" hidden="1" x14ac:dyDescent="0.35">
      <c r="B304" s="65"/>
      <c r="C304" s="65"/>
      <c r="D304" s="65"/>
    </row>
    <row r="305" spans="2:4" hidden="1" x14ac:dyDescent="0.35">
      <c r="B305" s="65"/>
      <c r="C305" s="65"/>
      <c r="D305" s="65"/>
    </row>
    <row r="306" spans="2:4" hidden="1" x14ac:dyDescent="0.35">
      <c r="B306" s="65"/>
      <c r="C306" s="65"/>
      <c r="D306" s="65"/>
    </row>
    <row r="307" spans="2:4" hidden="1" x14ac:dyDescent="0.35">
      <c r="B307" s="65"/>
      <c r="C307" s="65"/>
      <c r="D307" s="65"/>
    </row>
    <row r="308" spans="2:4" hidden="1" x14ac:dyDescent="0.35">
      <c r="B308" s="65"/>
      <c r="C308" s="65"/>
      <c r="D308" s="65"/>
    </row>
    <row r="309" spans="2:4" hidden="1" x14ac:dyDescent="0.35">
      <c r="B309" s="65"/>
      <c r="C309" s="65"/>
      <c r="D309" s="65"/>
    </row>
    <row r="310" spans="2:4" hidden="1" x14ac:dyDescent="0.35">
      <c r="B310" s="65"/>
      <c r="C310" s="65"/>
      <c r="D310" s="65"/>
    </row>
    <row r="311" spans="2:4" hidden="1" x14ac:dyDescent="0.35">
      <c r="B311" s="65"/>
      <c r="C311" s="65"/>
      <c r="D311" s="65"/>
    </row>
    <row r="312" spans="2:4" hidden="1" x14ac:dyDescent="0.35">
      <c r="B312" s="65"/>
      <c r="C312" s="65"/>
      <c r="D312" s="65"/>
    </row>
    <row r="313" spans="2:4" hidden="1" x14ac:dyDescent="0.35">
      <c r="B313" s="65"/>
      <c r="C313" s="65"/>
      <c r="D313" s="65"/>
    </row>
    <row r="314" spans="2:4" hidden="1" x14ac:dyDescent="0.35">
      <c r="B314" s="65"/>
      <c r="C314" s="65"/>
      <c r="D314" s="65"/>
    </row>
    <row r="315" spans="2:4" hidden="1" x14ac:dyDescent="0.35">
      <c r="B315" s="65"/>
      <c r="C315" s="65"/>
      <c r="D315" s="65"/>
    </row>
    <row r="316" spans="2:4" hidden="1" x14ac:dyDescent="0.35">
      <c r="B316" s="65"/>
      <c r="C316" s="65"/>
      <c r="D316" s="65"/>
    </row>
    <row r="317" spans="2:4" hidden="1" x14ac:dyDescent="0.35">
      <c r="B317" s="65"/>
      <c r="C317" s="65"/>
      <c r="D317" s="65"/>
    </row>
    <row r="318" spans="2:4" hidden="1" x14ac:dyDescent="0.35">
      <c r="B318" s="65"/>
      <c r="C318" s="65"/>
      <c r="D318" s="65"/>
    </row>
    <row r="319" spans="2:4" hidden="1" x14ac:dyDescent="0.35">
      <c r="B319" s="65"/>
      <c r="C319" s="65"/>
      <c r="D319" s="65"/>
    </row>
    <row r="320" spans="2:4" hidden="1" x14ac:dyDescent="0.35">
      <c r="B320" s="65"/>
      <c r="C320" s="65"/>
      <c r="D320" s="65"/>
    </row>
    <row r="321" spans="2:4" hidden="1" x14ac:dyDescent="0.35">
      <c r="B321" s="65"/>
      <c r="C321" s="65"/>
      <c r="D321" s="65"/>
    </row>
    <row r="322" spans="2:4" hidden="1" x14ac:dyDescent="0.35">
      <c r="B322" s="65"/>
      <c r="C322" s="65"/>
      <c r="D322" s="65"/>
    </row>
    <row r="323" spans="2:4" hidden="1" x14ac:dyDescent="0.35">
      <c r="B323" s="65"/>
      <c r="C323" s="65"/>
      <c r="D323" s="65"/>
    </row>
    <row r="324" spans="2:4" hidden="1" x14ac:dyDescent="0.35">
      <c r="B324" s="65"/>
      <c r="C324" s="65"/>
      <c r="D324" s="65"/>
    </row>
    <row r="325" spans="2:4" hidden="1" x14ac:dyDescent="0.35">
      <c r="B325" s="65"/>
      <c r="C325" s="65"/>
      <c r="D325" s="65"/>
    </row>
    <row r="326" spans="2:4" hidden="1" x14ac:dyDescent="0.35">
      <c r="B326" s="65"/>
      <c r="C326" s="65"/>
      <c r="D326" s="65"/>
    </row>
    <row r="327" spans="2:4" hidden="1" x14ac:dyDescent="0.35">
      <c r="B327" s="65"/>
      <c r="C327" s="65"/>
      <c r="D327" s="65"/>
    </row>
    <row r="328" spans="2:4" hidden="1" x14ac:dyDescent="0.35">
      <c r="B328" s="65"/>
      <c r="C328" s="65"/>
      <c r="D328" s="65"/>
    </row>
    <row r="329" spans="2:4" hidden="1" x14ac:dyDescent="0.35">
      <c r="B329" s="65"/>
      <c r="C329" s="65"/>
      <c r="D329" s="65"/>
    </row>
    <row r="330" spans="2:4" hidden="1" x14ac:dyDescent="0.35">
      <c r="B330" s="65"/>
      <c r="C330" s="65"/>
      <c r="D330" s="65"/>
    </row>
    <row r="331" spans="2:4" hidden="1" x14ac:dyDescent="0.35">
      <c r="B331" s="65"/>
      <c r="C331" s="65"/>
      <c r="D331" s="65"/>
    </row>
    <row r="332" spans="2:4" hidden="1" x14ac:dyDescent="0.35">
      <c r="B332" s="65"/>
      <c r="C332" s="65"/>
      <c r="D332" s="65"/>
    </row>
    <row r="333" spans="2:4" hidden="1" x14ac:dyDescent="0.35">
      <c r="B333" s="65"/>
      <c r="C333" s="65"/>
      <c r="D333" s="65"/>
    </row>
    <row r="334" spans="2:4" hidden="1" x14ac:dyDescent="0.35">
      <c r="B334" s="65"/>
      <c r="C334" s="65"/>
      <c r="D334" s="65"/>
    </row>
    <row r="335" spans="2:4" hidden="1" x14ac:dyDescent="0.35">
      <c r="B335" s="65"/>
      <c r="C335" s="65"/>
      <c r="D335" s="65"/>
    </row>
    <row r="336" spans="2:4" hidden="1" x14ac:dyDescent="0.35">
      <c r="B336" s="65"/>
      <c r="C336" s="65"/>
      <c r="D336" s="65"/>
    </row>
    <row r="337" spans="2:4" hidden="1" x14ac:dyDescent="0.35">
      <c r="B337" s="65"/>
      <c r="C337" s="65"/>
      <c r="D337" s="65"/>
    </row>
    <row r="338" spans="2:4" hidden="1" x14ac:dyDescent="0.35">
      <c r="B338" s="65"/>
      <c r="C338" s="65"/>
      <c r="D338" s="65"/>
    </row>
    <row r="339" spans="2:4" hidden="1" x14ac:dyDescent="0.35">
      <c r="B339" s="65"/>
      <c r="C339" s="65"/>
      <c r="D339" s="65"/>
    </row>
    <row r="340" spans="2:4" hidden="1" x14ac:dyDescent="0.35">
      <c r="B340" s="65"/>
      <c r="C340" s="65"/>
      <c r="D340" s="65"/>
    </row>
    <row r="341" spans="2:4" hidden="1" x14ac:dyDescent="0.35">
      <c r="B341" s="65"/>
      <c r="C341" s="65"/>
      <c r="D341" s="65"/>
    </row>
    <row r="342" spans="2:4" hidden="1" x14ac:dyDescent="0.35">
      <c r="B342" s="65"/>
      <c r="C342" s="65"/>
      <c r="D342" s="65"/>
    </row>
    <row r="343" spans="2:4" hidden="1" x14ac:dyDescent="0.35">
      <c r="B343" s="65"/>
      <c r="C343" s="65"/>
      <c r="D343" s="65"/>
    </row>
    <row r="344" spans="2:4" hidden="1" x14ac:dyDescent="0.35">
      <c r="B344" s="65"/>
      <c r="C344" s="65"/>
      <c r="D344" s="65"/>
    </row>
    <row r="345" spans="2:4" hidden="1" x14ac:dyDescent="0.35">
      <c r="B345" s="65"/>
      <c r="C345" s="65"/>
      <c r="D345" s="65"/>
    </row>
    <row r="346" spans="2:4" hidden="1" x14ac:dyDescent="0.35">
      <c r="B346" s="65"/>
      <c r="C346" s="65"/>
      <c r="D346" s="65"/>
    </row>
    <row r="347" spans="2:4" hidden="1" x14ac:dyDescent="0.35">
      <c r="B347" s="65"/>
      <c r="C347" s="65"/>
      <c r="D347" s="65"/>
    </row>
    <row r="348" spans="2:4" hidden="1" x14ac:dyDescent="0.35">
      <c r="B348" s="65"/>
      <c r="C348" s="65"/>
      <c r="D348" s="65"/>
    </row>
    <row r="349" spans="2:4" hidden="1" x14ac:dyDescent="0.35">
      <c r="B349" s="65"/>
      <c r="C349" s="65"/>
      <c r="D349" s="65"/>
    </row>
    <row r="350" spans="2:4" hidden="1" x14ac:dyDescent="0.35">
      <c r="B350" s="65"/>
      <c r="C350" s="65"/>
      <c r="D350" s="65"/>
    </row>
    <row r="351" spans="2:4" hidden="1" x14ac:dyDescent="0.35">
      <c r="B351" s="65"/>
      <c r="C351" s="65"/>
      <c r="D351" s="65"/>
    </row>
    <row r="352" spans="2:4" hidden="1" x14ac:dyDescent="0.35">
      <c r="B352" s="65"/>
      <c r="C352" s="65"/>
      <c r="D352" s="65"/>
    </row>
    <row r="353" spans="2:4" hidden="1" x14ac:dyDescent="0.35">
      <c r="B353" s="65"/>
      <c r="C353" s="65"/>
      <c r="D353" s="65"/>
    </row>
    <row r="354" spans="2:4" hidden="1" x14ac:dyDescent="0.35">
      <c r="B354" s="65"/>
      <c r="C354" s="65"/>
      <c r="D354" s="65"/>
    </row>
    <row r="355" spans="2:4" hidden="1" x14ac:dyDescent="0.35">
      <c r="B355" s="65"/>
      <c r="C355" s="65"/>
      <c r="D355" s="65"/>
    </row>
    <row r="356" spans="2:4" hidden="1" x14ac:dyDescent="0.35">
      <c r="B356" s="65"/>
      <c r="C356" s="65"/>
      <c r="D356" s="65"/>
    </row>
    <row r="357" spans="2:4" hidden="1" x14ac:dyDescent="0.35">
      <c r="B357" s="65"/>
      <c r="C357" s="65"/>
      <c r="D357" s="65"/>
    </row>
    <row r="358" spans="2:4" hidden="1" x14ac:dyDescent="0.35">
      <c r="B358" s="65"/>
      <c r="C358" s="65"/>
      <c r="D358" s="65"/>
    </row>
    <row r="359" spans="2:4" hidden="1" x14ac:dyDescent="0.35">
      <c r="B359" s="65"/>
      <c r="C359" s="65"/>
      <c r="D359" s="65"/>
    </row>
    <row r="360" spans="2:4" hidden="1" x14ac:dyDescent="0.35">
      <c r="B360" s="65"/>
      <c r="C360" s="65"/>
      <c r="D360" s="65"/>
    </row>
    <row r="361" spans="2:4" hidden="1" x14ac:dyDescent="0.35">
      <c r="B361" s="65"/>
      <c r="C361" s="65"/>
      <c r="D361" s="65"/>
    </row>
    <row r="362" spans="2:4" hidden="1" x14ac:dyDescent="0.35">
      <c r="B362" s="65"/>
      <c r="C362" s="65"/>
      <c r="D362" s="65"/>
    </row>
    <row r="363" spans="2:4" hidden="1" x14ac:dyDescent="0.35">
      <c r="B363" s="65"/>
      <c r="C363" s="65"/>
      <c r="D363" s="65"/>
    </row>
    <row r="364" spans="2:4" hidden="1" x14ac:dyDescent="0.35">
      <c r="B364" s="65"/>
      <c r="C364" s="65"/>
      <c r="D364" s="65"/>
    </row>
    <row r="365" spans="2:4" hidden="1" x14ac:dyDescent="0.35">
      <c r="B365" s="65"/>
      <c r="C365" s="65"/>
      <c r="D365" s="65"/>
    </row>
    <row r="366" spans="2:4" hidden="1" x14ac:dyDescent="0.35">
      <c r="B366" s="65"/>
      <c r="C366" s="65"/>
      <c r="D366" s="65"/>
    </row>
    <row r="367" spans="2:4" hidden="1" x14ac:dyDescent="0.35">
      <c r="B367" s="65"/>
      <c r="C367" s="65"/>
      <c r="D367" s="65"/>
    </row>
    <row r="368" spans="2:4" hidden="1" x14ac:dyDescent="0.35">
      <c r="B368" s="65"/>
      <c r="C368" s="65"/>
      <c r="D368" s="65"/>
    </row>
    <row r="369" spans="2:4" hidden="1" x14ac:dyDescent="0.35">
      <c r="B369" s="65"/>
      <c r="C369" s="65"/>
      <c r="D369" s="65"/>
    </row>
    <row r="370" spans="2:4" hidden="1" x14ac:dyDescent="0.35">
      <c r="B370" s="65"/>
      <c r="C370" s="65"/>
      <c r="D370" s="65"/>
    </row>
    <row r="371" spans="2:4" hidden="1" x14ac:dyDescent="0.35">
      <c r="B371" s="65"/>
      <c r="C371" s="65"/>
      <c r="D371" s="65"/>
    </row>
    <row r="372" spans="2:4" hidden="1" x14ac:dyDescent="0.35">
      <c r="B372" s="65"/>
      <c r="C372" s="65"/>
      <c r="D372" s="65"/>
    </row>
    <row r="373" spans="2:4" hidden="1" x14ac:dyDescent="0.35">
      <c r="B373" s="65"/>
      <c r="C373" s="65"/>
      <c r="D373" s="65"/>
    </row>
    <row r="374" spans="2:4" hidden="1" x14ac:dyDescent="0.35">
      <c r="B374" s="65"/>
      <c r="C374" s="65"/>
      <c r="D374" s="65"/>
    </row>
    <row r="375" spans="2:4" hidden="1" x14ac:dyDescent="0.35">
      <c r="B375" s="65"/>
      <c r="C375" s="65"/>
      <c r="D375" s="65"/>
    </row>
    <row r="376" spans="2:4" hidden="1" x14ac:dyDescent="0.35">
      <c r="B376" s="65"/>
      <c r="C376" s="65"/>
      <c r="D376" s="65"/>
    </row>
    <row r="377" spans="2:4" hidden="1" x14ac:dyDescent="0.35">
      <c r="B377" s="65"/>
      <c r="C377" s="65"/>
      <c r="D377" s="65"/>
    </row>
    <row r="378" spans="2:4" hidden="1" x14ac:dyDescent="0.35">
      <c r="B378" s="65"/>
      <c r="C378" s="65"/>
      <c r="D378" s="65"/>
    </row>
    <row r="379" spans="2:4" hidden="1" x14ac:dyDescent="0.35">
      <c r="B379" s="65"/>
      <c r="C379" s="65"/>
      <c r="D379" s="65"/>
    </row>
    <row r="380" spans="2:4" hidden="1" x14ac:dyDescent="0.35">
      <c r="B380" s="65"/>
      <c r="C380" s="65"/>
      <c r="D380" s="65"/>
    </row>
    <row r="381" spans="2:4" hidden="1" x14ac:dyDescent="0.35">
      <c r="B381" s="65"/>
      <c r="C381" s="65"/>
      <c r="D381" s="65"/>
    </row>
    <row r="382" spans="2:4" hidden="1" x14ac:dyDescent="0.35">
      <c r="B382" s="65"/>
      <c r="C382" s="65"/>
      <c r="D382" s="65"/>
    </row>
    <row r="383" spans="2:4" hidden="1" x14ac:dyDescent="0.35">
      <c r="B383" s="65"/>
      <c r="C383" s="65"/>
      <c r="D383" s="65"/>
    </row>
    <row r="384" spans="2:4" hidden="1" x14ac:dyDescent="0.35">
      <c r="B384" s="65"/>
      <c r="C384" s="65"/>
      <c r="D384" s="65"/>
    </row>
    <row r="385" spans="2:4" hidden="1" x14ac:dyDescent="0.35">
      <c r="B385" s="65"/>
      <c r="C385" s="65"/>
      <c r="D385" s="65"/>
    </row>
    <row r="386" spans="2:4" hidden="1" x14ac:dyDescent="0.35">
      <c r="B386" s="65"/>
      <c r="C386" s="65"/>
      <c r="D386" s="65"/>
    </row>
    <row r="387" spans="2:4" hidden="1" x14ac:dyDescent="0.35">
      <c r="B387" s="65"/>
      <c r="C387" s="65"/>
      <c r="D387" s="65"/>
    </row>
    <row r="388" spans="2:4" hidden="1" x14ac:dyDescent="0.35">
      <c r="B388" s="65"/>
      <c r="C388" s="65"/>
      <c r="D388" s="65"/>
    </row>
    <row r="389" spans="2:4" hidden="1" x14ac:dyDescent="0.35">
      <c r="B389" s="65"/>
      <c r="C389" s="65"/>
      <c r="D389" s="65"/>
    </row>
    <row r="390" spans="2:4" hidden="1" x14ac:dyDescent="0.35">
      <c r="B390" s="65"/>
      <c r="C390" s="65"/>
      <c r="D390" s="65"/>
    </row>
    <row r="391" spans="2:4" hidden="1" x14ac:dyDescent="0.35">
      <c r="B391" s="65"/>
      <c r="C391" s="65"/>
      <c r="D391" s="65"/>
    </row>
    <row r="392" spans="2:4" hidden="1" x14ac:dyDescent="0.35">
      <c r="B392" s="65"/>
      <c r="C392" s="65"/>
      <c r="D392" s="65"/>
    </row>
    <row r="393" spans="2:4" hidden="1" x14ac:dyDescent="0.35">
      <c r="B393" s="65"/>
      <c r="C393" s="65"/>
      <c r="D393" s="65"/>
    </row>
    <row r="394" spans="2:4" hidden="1" x14ac:dyDescent="0.35">
      <c r="B394" s="65"/>
      <c r="C394" s="65"/>
      <c r="D394" s="65"/>
    </row>
    <row r="395" spans="2:4" hidden="1" x14ac:dyDescent="0.35">
      <c r="B395" s="65"/>
      <c r="C395" s="65"/>
      <c r="D395" s="65"/>
    </row>
    <row r="396" spans="2:4" hidden="1" x14ac:dyDescent="0.35">
      <c r="B396" s="65"/>
      <c r="C396" s="65"/>
      <c r="D396" s="65"/>
    </row>
    <row r="397" spans="2:4" hidden="1" x14ac:dyDescent="0.35">
      <c r="B397" s="65"/>
      <c r="C397" s="65"/>
      <c r="D397" s="65"/>
    </row>
    <row r="398" spans="2:4" hidden="1" x14ac:dyDescent="0.35">
      <c r="B398" s="65"/>
      <c r="C398" s="65"/>
      <c r="D398" s="65"/>
    </row>
    <row r="399" spans="2:4" hidden="1" x14ac:dyDescent="0.35">
      <c r="B399" s="65"/>
      <c r="C399" s="65"/>
      <c r="D399" s="65"/>
    </row>
    <row r="400" spans="2:4" hidden="1" x14ac:dyDescent="0.35">
      <c r="B400" s="65"/>
      <c r="C400" s="65"/>
      <c r="D400" s="65"/>
    </row>
    <row r="401" spans="2:4" hidden="1" x14ac:dyDescent="0.35">
      <c r="B401" s="65"/>
      <c r="C401" s="65"/>
      <c r="D401" s="65"/>
    </row>
    <row r="402" spans="2:4" hidden="1" x14ac:dyDescent="0.35">
      <c r="B402" s="65"/>
      <c r="C402" s="65"/>
      <c r="D402" s="65"/>
    </row>
    <row r="403" spans="2:4" hidden="1" x14ac:dyDescent="0.35">
      <c r="B403" s="65"/>
      <c r="C403" s="65"/>
      <c r="D403" s="65"/>
    </row>
    <row r="404" spans="2:4" hidden="1" x14ac:dyDescent="0.35">
      <c r="B404" s="65"/>
      <c r="C404" s="65"/>
      <c r="D404" s="65"/>
    </row>
    <row r="405" spans="2:4" hidden="1" x14ac:dyDescent="0.35">
      <c r="B405" s="65"/>
      <c r="C405" s="65"/>
      <c r="D405" s="65"/>
    </row>
    <row r="406" spans="2:4" hidden="1" x14ac:dyDescent="0.35">
      <c r="B406" s="65"/>
      <c r="C406" s="65"/>
      <c r="D406" s="65"/>
    </row>
    <row r="407" spans="2:4" hidden="1" x14ac:dyDescent="0.35">
      <c r="B407" s="65"/>
      <c r="C407" s="65"/>
      <c r="D407" s="65"/>
    </row>
    <row r="408" spans="2:4" hidden="1" x14ac:dyDescent="0.35">
      <c r="B408" s="65"/>
      <c r="C408" s="65"/>
      <c r="D408" s="65"/>
    </row>
    <row r="409" spans="2:4" hidden="1" x14ac:dyDescent="0.35">
      <c r="B409" s="65"/>
      <c r="C409" s="65"/>
      <c r="D409" s="65"/>
    </row>
    <row r="410" spans="2:4" hidden="1" x14ac:dyDescent="0.35">
      <c r="B410" s="65"/>
      <c r="C410" s="65"/>
      <c r="D410" s="65"/>
    </row>
    <row r="411" spans="2:4" hidden="1" x14ac:dyDescent="0.35">
      <c r="B411" s="65"/>
      <c r="C411" s="65"/>
      <c r="D411" s="65"/>
    </row>
    <row r="412" spans="2:4" hidden="1" x14ac:dyDescent="0.35">
      <c r="B412" s="65"/>
      <c r="C412" s="65"/>
      <c r="D412" s="65"/>
    </row>
    <row r="413" spans="2:4" hidden="1" x14ac:dyDescent="0.35">
      <c r="B413" s="65"/>
      <c r="C413" s="65"/>
      <c r="D413" s="65"/>
    </row>
    <row r="414" spans="2:4" hidden="1" x14ac:dyDescent="0.35">
      <c r="B414" s="65"/>
      <c r="C414" s="65"/>
      <c r="D414" s="65"/>
    </row>
    <row r="415" spans="2:4" hidden="1" x14ac:dyDescent="0.35">
      <c r="B415" s="65"/>
      <c r="C415" s="65"/>
      <c r="D415" s="65"/>
    </row>
    <row r="416" spans="2:4" hidden="1" x14ac:dyDescent="0.35">
      <c r="B416" s="65"/>
      <c r="C416" s="65"/>
      <c r="D416" s="65"/>
    </row>
    <row r="417" spans="2:4" hidden="1" x14ac:dyDescent="0.35">
      <c r="B417" s="65"/>
      <c r="C417" s="65"/>
      <c r="D417" s="65"/>
    </row>
    <row r="418" spans="2:4" hidden="1" x14ac:dyDescent="0.35">
      <c r="B418" s="65"/>
      <c r="C418" s="65"/>
      <c r="D418" s="65"/>
    </row>
    <row r="419" spans="2:4" hidden="1" x14ac:dyDescent="0.35">
      <c r="B419" s="65"/>
      <c r="C419" s="65"/>
      <c r="D419" s="65"/>
    </row>
    <row r="420" spans="2:4" hidden="1" x14ac:dyDescent="0.35">
      <c r="B420" s="65"/>
      <c r="C420" s="65"/>
      <c r="D420" s="65"/>
    </row>
    <row r="421" spans="2:4" hidden="1" x14ac:dyDescent="0.35">
      <c r="B421" s="65"/>
      <c r="C421" s="65"/>
      <c r="D421" s="65"/>
    </row>
    <row r="422" spans="2:4" hidden="1" x14ac:dyDescent="0.35">
      <c r="B422" s="65"/>
      <c r="C422" s="65"/>
      <c r="D422" s="65"/>
    </row>
    <row r="423" spans="2:4" hidden="1" x14ac:dyDescent="0.35">
      <c r="B423" s="65"/>
      <c r="C423" s="65"/>
      <c r="D423" s="65"/>
    </row>
    <row r="424" spans="2:4" hidden="1" x14ac:dyDescent="0.35">
      <c r="B424" s="65"/>
      <c r="C424" s="65"/>
      <c r="D424" s="65"/>
    </row>
    <row r="425" spans="2:4" hidden="1" x14ac:dyDescent="0.35">
      <c r="B425" s="65"/>
      <c r="C425" s="65"/>
      <c r="D425" s="65"/>
    </row>
    <row r="426" spans="2:4" hidden="1" x14ac:dyDescent="0.35">
      <c r="B426" s="65"/>
      <c r="C426" s="65"/>
      <c r="D426" s="65"/>
    </row>
    <row r="427" spans="2:4" hidden="1" x14ac:dyDescent="0.35">
      <c r="B427" s="65"/>
      <c r="C427" s="65"/>
      <c r="D427" s="65"/>
    </row>
    <row r="428" spans="2:4" hidden="1" x14ac:dyDescent="0.35">
      <c r="B428" s="65"/>
      <c r="C428" s="65"/>
      <c r="D428" s="65"/>
    </row>
    <row r="429" spans="2:4" hidden="1" x14ac:dyDescent="0.35">
      <c r="B429" s="65"/>
      <c r="C429" s="65"/>
      <c r="D429" s="65"/>
    </row>
    <row r="430" spans="2:4" hidden="1" x14ac:dyDescent="0.35">
      <c r="B430" s="65"/>
      <c r="C430" s="65"/>
      <c r="D430" s="65"/>
    </row>
    <row r="431" spans="2:4" hidden="1" x14ac:dyDescent="0.35">
      <c r="B431" s="65"/>
      <c r="C431" s="65"/>
      <c r="D431" s="65"/>
    </row>
    <row r="432" spans="2:4" hidden="1" x14ac:dyDescent="0.35">
      <c r="B432" s="65"/>
      <c r="C432" s="65"/>
      <c r="D432" s="65"/>
    </row>
    <row r="433" spans="2:4" hidden="1" x14ac:dyDescent="0.35">
      <c r="B433" s="65"/>
      <c r="C433" s="65"/>
      <c r="D433" s="65"/>
    </row>
    <row r="434" spans="2:4" hidden="1" x14ac:dyDescent="0.35">
      <c r="B434" s="65"/>
      <c r="C434" s="65"/>
      <c r="D434" s="65"/>
    </row>
    <row r="435" spans="2:4" hidden="1" x14ac:dyDescent="0.35">
      <c r="B435" s="65"/>
      <c r="C435" s="65"/>
      <c r="D435" s="65"/>
    </row>
    <row r="436" spans="2:4" hidden="1" x14ac:dyDescent="0.35">
      <c r="B436" s="65"/>
      <c r="C436" s="65"/>
      <c r="D436" s="65"/>
    </row>
    <row r="437" spans="2:4" hidden="1" x14ac:dyDescent="0.35">
      <c r="B437" s="65"/>
      <c r="C437" s="65"/>
      <c r="D437" s="65"/>
    </row>
    <row r="438" spans="2:4" hidden="1" x14ac:dyDescent="0.35">
      <c r="B438" s="65"/>
      <c r="C438" s="65"/>
      <c r="D438" s="65"/>
    </row>
    <row r="439" spans="2:4" hidden="1" x14ac:dyDescent="0.35">
      <c r="B439" s="65"/>
      <c r="C439" s="65"/>
      <c r="D439" s="65"/>
    </row>
    <row r="440" spans="2:4" hidden="1" x14ac:dyDescent="0.35">
      <c r="B440" s="65"/>
      <c r="C440" s="65"/>
      <c r="D440" s="65"/>
    </row>
    <row r="441" spans="2:4" hidden="1" x14ac:dyDescent="0.35">
      <c r="B441" s="65"/>
      <c r="C441" s="65"/>
      <c r="D441" s="65"/>
    </row>
    <row r="442" spans="2:4" hidden="1" x14ac:dyDescent="0.35">
      <c r="B442" s="65"/>
      <c r="C442" s="65"/>
      <c r="D442" s="65"/>
    </row>
    <row r="443" spans="2:4" hidden="1" x14ac:dyDescent="0.35">
      <c r="B443" s="65"/>
      <c r="C443" s="65"/>
      <c r="D443" s="65"/>
    </row>
    <row r="444" spans="2:4" hidden="1" x14ac:dyDescent="0.35">
      <c r="B444" s="65"/>
      <c r="C444" s="65"/>
      <c r="D444" s="65"/>
    </row>
    <row r="445" spans="2:4" hidden="1" x14ac:dyDescent="0.35">
      <c r="B445" s="65"/>
      <c r="C445" s="65"/>
      <c r="D445" s="65"/>
    </row>
    <row r="446" spans="2:4" hidden="1" x14ac:dyDescent="0.35">
      <c r="B446" s="65"/>
      <c r="C446" s="65"/>
      <c r="D446" s="65"/>
    </row>
    <row r="447" spans="2:4" hidden="1" x14ac:dyDescent="0.35">
      <c r="B447" s="65"/>
      <c r="C447" s="65"/>
      <c r="D447" s="65"/>
    </row>
    <row r="448" spans="2:4" hidden="1" x14ac:dyDescent="0.35">
      <c r="B448" s="65"/>
      <c r="C448" s="65"/>
      <c r="D448" s="65"/>
    </row>
    <row r="449" spans="2:4" hidden="1" x14ac:dyDescent="0.35">
      <c r="B449" s="65"/>
      <c r="C449" s="65"/>
      <c r="D449" s="65"/>
    </row>
    <row r="450" spans="2:4" hidden="1" x14ac:dyDescent="0.35">
      <c r="B450" s="65"/>
      <c r="C450" s="65"/>
      <c r="D450" s="65"/>
    </row>
    <row r="451" spans="2:4" hidden="1" x14ac:dyDescent="0.35">
      <c r="B451" s="65"/>
      <c r="C451" s="65"/>
      <c r="D451" s="65"/>
    </row>
    <row r="452" spans="2:4" hidden="1" x14ac:dyDescent="0.35">
      <c r="B452" s="65"/>
      <c r="C452" s="65"/>
      <c r="D452" s="65"/>
    </row>
    <row r="453" spans="2:4" hidden="1" x14ac:dyDescent="0.35">
      <c r="B453" s="65"/>
      <c r="C453" s="65"/>
      <c r="D453" s="65"/>
    </row>
    <row r="454" spans="2:4" hidden="1" x14ac:dyDescent="0.35">
      <c r="B454" s="65"/>
      <c r="C454" s="65"/>
      <c r="D454" s="65"/>
    </row>
    <row r="455" spans="2:4" hidden="1" x14ac:dyDescent="0.35">
      <c r="B455" s="65"/>
      <c r="C455" s="65"/>
      <c r="D455" s="65"/>
    </row>
    <row r="456" spans="2:4" hidden="1" x14ac:dyDescent="0.35">
      <c r="B456" s="65"/>
      <c r="C456" s="65"/>
      <c r="D456" s="65"/>
    </row>
    <row r="457" spans="2:4" hidden="1" x14ac:dyDescent="0.35">
      <c r="B457" s="65"/>
      <c r="C457" s="65"/>
      <c r="D457" s="65"/>
    </row>
    <row r="458" spans="2:4" hidden="1" x14ac:dyDescent="0.35">
      <c r="B458" s="65"/>
      <c r="C458" s="65"/>
      <c r="D458" s="65"/>
    </row>
    <row r="459" spans="2:4" hidden="1" x14ac:dyDescent="0.35">
      <c r="B459" s="65"/>
      <c r="C459" s="65"/>
      <c r="D459" s="65"/>
    </row>
    <row r="460" spans="2:4" hidden="1" x14ac:dyDescent="0.35">
      <c r="B460" s="65"/>
      <c r="C460" s="65"/>
      <c r="D460" s="65"/>
    </row>
    <row r="461" spans="2:4" hidden="1" x14ac:dyDescent="0.35">
      <c r="B461" s="65"/>
      <c r="C461" s="65"/>
      <c r="D461" s="65"/>
    </row>
    <row r="462" spans="2:4" hidden="1" x14ac:dyDescent="0.35">
      <c r="B462" s="65"/>
      <c r="C462" s="65"/>
      <c r="D462" s="65"/>
    </row>
    <row r="463" spans="2:4" hidden="1" x14ac:dyDescent="0.35">
      <c r="B463" s="65"/>
      <c r="C463" s="65"/>
      <c r="D463" s="65"/>
    </row>
    <row r="464" spans="2:4" hidden="1" x14ac:dyDescent="0.35">
      <c r="B464" s="65"/>
      <c r="C464" s="65"/>
      <c r="D464" s="65"/>
    </row>
    <row r="465" spans="2:4" hidden="1" x14ac:dyDescent="0.35">
      <c r="B465" s="65"/>
      <c r="C465" s="65"/>
      <c r="D465" s="65"/>
    </row>
    <row r="466" spans="2:4" hidden="1" x14ac:dyDescent="0.35">
      <c r="B466" s="65"/>
      <c r="C466" s="65"/>
      <c r="D466" s="65"/>
    </row>
    <row r="467" spans="2:4" hidden="1" x14ac:dyDescent="0.35">
      <c r="B467" s="65"/>
      <c r="C467" s="65"/>
      <c r="D467" s="65"/>
    </row>
    <row r="468" spans="2:4" hidden="1" x14ac:dyDescent="0.35">
      <c r="B468" s="65"/>
      <c r="C468" s="65"/>
      <c r="D468" s="65"/>
    </row>
    <row r="469" spans="2:4" hidden="1" x14ac:dyDescent="0.35">
      <c r="B469" s="65"/>
      <c r="C469" s="65"/>
      <c r="D469" s="65"/>
    </row>
    <row r="470" spans="2:4" hidden="1" x14ac:dyDescent="0.35">
      <c r="B470" s="65"/>
      <c r="C470" s="65"/>
      <c r="D470" s="65"/>
    </row>
    <row r="471" spans="2:4" hidden="1" x14ac:dyDescent="0.35">
      <c r="B471" s="65"/>
      <c r="C471" s="65"/>
      <c r="D471" s="65"/>
    </row>
    <row r="472" spans="2:4" hidden="1" x14ac:dyDescent="0.35">
      <c r="B472" s="65"/>
      <c r="C472" s="65"/>
      <c r="D472" s="65"/>
    </row>
    <row r="473" spans="2:4" hidden="1" x14ac:dyDescent="0.35">
      <c r="B473" s="65"/>
      <c r="C473" s="65"/>
      <c r="D473" s="65"/>
    </row>
    <row r="474" spans="2:4" hidden="1" x14ac:dyDescent="0.35">
      <c r="B474" s="65"/>
      <c r="C474" s="65"/>
      <c r="D474" s="65"/>
    </row>
    <row r="475" spans="2:4" hidden="1" x14ac:dyDescent="0.35">
      <c r="B475" s="65"/>
      <c r="C475" s="65"/>
      <c r="D475" s="65"/>
    </row>
    <row r="476" spans="2:4" hidden="1" x14ac:dyDescent="0.35">
      <c r="B476" s="65"/>
      <c r="C476" s="65"/>
      <c r="D476" s="65"/>
    </row>
    <row r="477" spans="2:4" hidden="1" x14ac:dyDescent="0.35">
      <c r="B477" s="65"/>
      <c r="C477" s="65"/>
      <c r="D477" s="65"/>
    </row>
    <row r="478" spans="2:4" hidden="1" x14ac:dyDescent="0.35">
      <c r="B478" s="65"/>
      <c r="C478" s="65"/>
      <c r="D478" s="65"/>
    </row>
    <row r="479" spans="2:4" hidden="1" x14ac:dyDescent="0.35">
      <c r="B479" s="65"/>
      <c r="C479" s="65"/>
      <c r="D479" s="65"/>
    </row>
    <row r="480" spans="2:4" hidden="1" x14ac:dyDescent="0.35">
      <c r="B480" s="65"/>
      <c r="C480" s="65"/>
      <c r="D480" s="65"/>
    </row>
    <row r="481" spans="2:4" hidden="1" x14ac:dyDescent="0.35">
      <c r="B481" s="65"/>
      <c r="C481" s="65"/>
      <c r="D481" s="65"/>
    </row>
    <row r="482" spans="2:4" hidden="1" x14ac:dyDescent="0.35">
      <c r="B482" s="65"/>
      <c r="C482" s="65"/>
      <c r="D482" s="65"/>
    </row>
    <row r="483" spans="2:4" hidden="1" x14ac:dyDescent="0.35">
      <c r="B483" s="65"/>
      <c r="C483" s="65"/>
      <c r="D483" s="65"/>
    </row>
    <row r="484" spans="2:4" hidden="1" x14ac:dyDescent="0.35">
      <c r="B484" s="65"/>
      <c r="C484" s="65"/>
      <c r="D484" s="65"/>
    </row>
    <row r="485" spans="2:4" hidden="1" x14ac:dyDescent="0.35">
      <c r="B485" s="65"/>
      <c r="C485" s="65"/>
      <c r="D485" s="65"/>
    </row>
    <row r="486" spans="2:4" hidden="1" x14ac:dyDescent="0.35">
      <c r="B486" s="65"/>
      <c r="C486" s="65"/>
      <c r="D486" s="65"/>
    </row>
    <row r="487" spans="2:4" hidden="1" x14ac:dyDescent="0.35">
      <c r="B487" s="65"/>
      <c r="C487" s="65"/>
      <c r="D487" s="65"/>
    </row>
    <row r="488" spans="2:4" hidden="1" x14ac:dyDescent="0.35">
      <c r="B488" s="65"/>
      <c r="C488" s="65"/>
      <c r="D488" s="65"/>
    </row>
    <row r="489" spans="2:4" hidden="1" x14ac:dyDescent="0.35">
      <c r="B489" s="65"/>
      <c r="C489" s="65"/>
      <c r="D489" s="65"/>
    </row>
    <row r="490" spans="2:4" hidden="1" x14ac:dyDescent="0.35">
      <c r="B490" s="65"/>
      <c r="C490" s="65"/>
      <c r="D490" s="65"/>
    </row>
    <row r="491" spans="2:4" hidden="1" x14ac:dyDescent="0.35">
      <c r="B491" s="65"/>
      <c r="C491" s="65"/>
      <c r="D491" s="65"/>
    </row>
    <row r="492" spans="2:4" hidden="1" x14ac:dyDescent="0.35">
      <c r="B492" s="65"/>
      <c r="C492" s="65"/>
      <c r="D492" s="65"/>
    </row>
    <row r="493" spans="2:4" hidden="1" x14ac:dyDescent="0.35">
      <c r="B493" s="65"/>
      <c r="C493" s="65"/>
      <c r="D493" s="65"/>
    </row>
    <row r="494" spans="2:4" hidden="1" x14ac:dyDescent="0.35">
      <c r="B494" s="65"/>
      <c r="C494" s="65"/>
      <c r="D494" s="65"/>
    </row>
    <row r="495" spans="2:4" hidden="1" x14ac:dyDescent="0.35">
      <c r="B495" s="65"/>
      <c r="C495" s="65"/>
      <c r="D495" s="65"/>
    </row>
    <row r="496" spans="2:4" hidden="1" x14ac:dyDescent="0.35">
      <c r="B496" s="65"/>
      <c r="C496" s="65"/>
      <c r="D496" s="65"/>
    </row>
    <row r="497" spans="2:4" hidden="1" x14ac:dyDescent="0.35">
      <c r="B497" s="65"/>
      <c r="C497" s="65"/>
      <c r="D497" s="65"/>
    </row>
    <row r="498" spans="2:4" hidden="1" x14ac:dyDescent="0.35">
      <c r="B498" s="65"/>
      <c r="C498" s="65"/>
      <c r="D498" s="65"/>
    </row>
    <row r="499" spans="2:4" hidden="1" x14ac:dyDescent="0.35">
      <c r="B499" s="65"/>
      <c r="C499" s="65"/>
      <c r="D499" s="65"/>
    </row>
    <row r="500" spans="2:4" hidden="1" x14ac:dyDescent="0.35">
      <c r="B500" s="65"/>
      <c r="C500" s="65"/>
      <c r="D500" s="65"/>
    </row>
    <row r="501" spans="2:4" hidden="1" x14ac:dyDescent="0.35">
      <c r="B501" s="65"/>
      <c r="C501" s="65"/>
      <c r="D501" s="65"/>
    </row>
    <row r="502" spans="2:4" hidden="1" x14ac:dyDescent="0.35">
      <c r="B502" s="65"/>
      <c r="C502" s="65"/>
      <c r="D502" s="65"/>
    </row>
    <row r="503" spans="2:4" hidden="1" x14ac:dyDescent="0.35">
      <c r="B503" s="65"/>
      <c r="C503" s="65"/>
      <c r="D503" s="65"/>
    </row>
    <row r="504" spans="2:4" hidden="1" x14ac:dyDescent="0.35">
      <c r="B504" s="65"/>
      <c r="C504" s="65"/>
      <c r="D504" s="65"/>
    </row>
    <row r="505" spans="2:4" hidden="1" x14ac:dyDescent="0.35">
      <c r="B505" s="65"/>
      <c r="C505" s="65"/>
      <c r="D505" s="65"/>
    </row>
    <row r="506" spans="2:4" hidden="1" x14ac:dyDescent="0.35">
      <c r="B506" s="65"/>
      <c r="C506" s="65"/>
      <c r="D506" s="65"/>
    </row>
    <row r="507" spans="2:4" hidden="1" x14ac:dyDescent="0.35">
      <c r="B507" s="65"/>
      <c r="C507" s="65"/>
      <c r="D507" s="65"/>
    </row>
    <row r="508" spans="2:4" hidden="1" x14ac:dyDescent="0.35">
      <c r="B508" s="65"/>
      <c r="C508" s="65"/>
      <c r="D508" s="65"/>
    </row>
    <row r="509" spans="2:4" hidden="1" x14ac:dyDescent="0.35">
      <c r="B509" s="65"/>
      <c r="C509" s="65"/>
      <c r="D509" s="65"/>
    </row>
    <row r="510" spans="2:4" hidden="1" x14ac:dyDescent="0.35">
      <c r="B510" s="65"/>
      <c r="C510" s="65"/>
      <c r="D510" s="65"/>
    </row>
    <row r="511" spans="2:4" hidden="1" x14ac:dyDescent="0.35">
      <c r="B511" s="65"/>
      <c r="C511" s="65"/>
      <c r="D511" s="65"/>
    </row>
    <row r="512" spans="2:4" hidden="1" x14ac:dyDescent="0.35">
      <c r="B512" s="65"/>
      <c r="C512" s="65"/>
      <c r="D512" s="65"/>
    </row>
    <row r="513" spans="2:4" hidden="1" x14ac:dyDescent="0.35">
      <c r="B513" s="65"/>
      <c r="C513" s="65"/>
      <c r="D513" s="65"/>
    </row>
    <row r="514" spans="2:4" hidden="1" x14ac:dyDescent="0.35">
      <c r="B514" s="65"/>
      <c r="C514" s="65"/>
      <c r="D514" s="65"/>
    </row>
    <row r="515" spans="2:4" hidden="1" x14ac:dyDescent="0.35">
      <c r="B515" s="65"/>
      <c r="C515" s="65"/>
      <c r="D515" s="65"/>
    </row>
    <row r="516" spans="2:4" hidden="1" x14ac:dyDescent="0.35">
      <c r="B516" s="65"/>
      <c r="C516" s="65"/>
      <c r="D516" s="65"/>
    </row>
    <row r="517" spans="2:4" hidden="1" x14ac:dyDescent="0.35">
      <c r="B517" s="65"/>
      <c r="C517" s="65"/>
      <c r="D517" s="65"/>
    </row>
    <row r="518" spans="2:4" hidden="1" x14ac:dyDescent="0.35">
      <c r="B518" s="65"/>
      <c r="C518" s="65"/>
      <c r="D518" s="65"/>
    </row>
    <row r="519" spans="2:4" hidden="1" x14ac:dyDescent="0.35">
      <c r="B519" s="65"/>
      <c r="C519" s="65"/>
      <c r="D519" s="65"/>
    </row>
    <row r="520" spans="2:4" hidden="1" x14ac:dyDescent="0.35">
      <c r="B520" s="65"/>
      <c r="C520" s="65"/>
      <c r="D520" s="65"/>
    </row>
    <row r="521" spans="2:4" hidden="1" x14ac:dyDescent="0.35">
      <c r="B521" s="65"/>
      <c r="C521" s="65"/>
      <c r="D521" s="65"/>
    </row>
    <row r="522" spans="2:4" hidden="1" x14ac:dyDescent="0.35">
      <c r="B522" s="65"/>
      <c r="C522" s="65"/>
      <c r="D522" s="65"/>
    </row>
    <row r="523" spans="2:4" hidden="1" x14ac:dyDescent="0.35">
      <c r="B523" s="65"/>
      <c r="C523" s="65"/>
      <c r="D523" s="65"/>
    </row>
    <row r="524" spans="2:4" hidden="1" x14ac:dyDescent="0.35">
      <c r="B524" s="65"/>
      <c r="C524" s="65"/>
      <c r="D524" s="65"/>
    </row>
    <row r="525" spans="2:4" hidden="1" x14ac:dyDescent="0.35">
      <c r="B525" s="65"/>
      <c r="C525" s="65"/>
      <c r="D525" s="65"/>
    </row>
    <row r="526" spans="2:4" hidden="1" x14ac:dyDescent="0.35">
      <c r="B526" s="65"/>
      <c r="C526" s="65"/>
      <c r="D526" s="65"/>
    </row>
    <row r="527" spans="2:4" hidden="1" x14ac:dyDescent="0.35">
      <c r="B527" s="65"/>
      <c r="C527" s="65"/>
      <c r="D527" s="65"/>
    </row>
    <row r="528" spans="2:4" hidden="1" x14ac:dyDescent="0.35">
      <c r="B528" s="65"/>
      <c r="C528" s="65"/>
      <c r="D528" s="65"/>
    </row>
    <row r="529" spans="2:4" hidden="1" x14ac:dyDescent="0.35">
      <c r="B529" s="65"/>
      <c r="C529" s="65"/>
      <c r="D529" s="65"/>
    </row>
    <row r="530" spans="2:4" hidden="1" x14ac:dyDescent="0.35">
      <c r="B530" s="65"/>
      <c r="C530" s="65"/>
      <c r="D530" s="65"/>
    </row>
    <row r="531" spans="2:4" hidden="1" x14ac:dyDescent="0.35">
      <c r="B531" s="65"/>
      <c r="C531" s="65"/>
      <c r="D531" s="65"/>
    </row>
    <row r="532" spans="2:4" hidden="1" x14ac:dyDescent="0.35">
      <c r="B532" s="65"/>
      <c r="C532" s="65"/>
      <c r="D532" s="65"/>
    </row>
    <row r="533" spans="2:4" hidden="1" x14ac:dyDescent="0.35">
      <c r="B533" s="65"/>
      <c r="C533" s="65"/>
      <c r="D533" s="65"/>
    </row>
    <row r="534" spans="2:4" hidden="1" x14ac:dyDescent="0.35">
      <c r="B534" s="65"/>
      <c r="C534" s="65"/>
      <c r="D534" s="65"/>
    </row>
    <row r="535" spans="2:4" hidden="1" x14ac:dyDescent="0.35">
      <c r="B535" s="65"/>
      <c r="C535" s="65"/>
      <c r="D535" s="65"/>
    </row>
    <row r="536" spans="2:4" hidden="1" x14ac:dyDescent="0.35">
      <c r="B536" s="65"/>
      <c r="C536" s="65"/>
      <c r="D536" s="65"/>
    </row>
    <row r="537" spans="2:4" hidden="1" x14ac:dyDescent="0.35">
      <c r="B537" s="65"/>
      <c r="C537" s="65"/>
      <c r="D537" s="65"/>
    </row>
    <row r="538" spans="2:4" hidden="1" x14ac:dyDescent="0.35">
      <c r="B538" s="65"/>
      <c r="C538" s="65"/>
      <c r="D538" s="65"/>
    </row>
    <row r="539" spans="2:4" hidden="1" x14ac:dyDescent="0.35">
      <c r="B539" s="65"/>
      <c r="C539" s="65"/>
      <c r="D539" s="65"/>
    </row>
    <row r="540" spans="2:4" hidden="1" x14ac:dyDescent="0.35">
      <c r="B540" s="65"/>
      <c r="C540" s="65"/>
      <c r="D540" s="65"/>
    </row>
    <row r="541" spans="2:4" hidden="1" x14ac:dyDescent="0.35">
      <c r="B541" s="65"/>
      <c r="C541" s="65"/>
      <c r="D541" s="65"/>
    </row>
    <row r="542" spans="2:4" hidden="1" x14ac:dyDescent="0.35">
      <c r="B542" s="65"/>
      <c r="C542" s="65"/>
      <c r="D542" s="65"/>
    </row>
    <row r="543" spans="2:4" hidden="1" x14ac:dyDescent="0.35">
      <c r="B543" s="65"/>
      <c r="C543" s="65"/>
      <c r="D543" s="65"/>
    </row>
    <row r="544" spans="2:4" hidden="1" x14ac:dyDescent="0.35">
      <c r="B544" s="65"/>
      <c r="C544" s="65"/>
      <c r="D544" s="65"/>
    </row>
    <row r="545" spans="2:4" hidden="1" x14ac:dyDescent="0.35">
      <c r="B545" s="65"/>
      <c r="C545" s="65"/>
      <c r="D545" s="65"/>
    </row>
    <row r="546" spans="2:4" hidden="1" x14ac:dyDescent="0.35">
      <c r="B546" s="65"/>
      <c r="C546" s="65"/>
      <c r="D546" s="65"/>
    </row>
    <row r="547" spans="2:4" hidden="1" x14ac:dyDescent="0.35">
      <c r="B547" s="65"/>
      <c r="C547" s="65"/>
      <c r="D547" s="65"/>
    </row>
    <row r="548" spans="2:4" hidden="1" x14ac:dyDescent="0.35">
      <c r="B548" s="65"/>
      <c r="C548" s="65"/>
      <c r="D548" s="65"/>
    </row>
    <row r="549" spans="2:4" hidden="1" x14ac:dyDescent="0.35">
      <c r="B549" s="65"/>
      <c r="C549" s="65"/>
      <c r="D549" s="65"/>
    </row>
    <row r="550" spans="2:4" hidden="1" x14ac:dyDescent="0.35">
      <c r="B550" s="65"/>
      <c r="C550" s="65"/>
      <c r="D550" s="65"/>
    </row>
    <row r="551" spans="2:4" hidden="1" x14ac:dyDescent="0.35">
      <c r="B551" s="65"/>
      <c r="C551" s="65"/>
      <c r="D551" s="65"/>
    </row>
    <row r="552" spans="2:4" hidden="1" x14ac:dyDescent="0.35">
      <c r="B552" s="65"/>
      <c r="C552" s="65"/>
      <c r="D552" s="65"/>
    </row>
    <row r="553" spans="2:4" hidden="1" x14ac:dyDescent="0.35">
      <c r="B553" s="65"/>
      <c r="C553" s="65"/>
      <c r="D553" s="65"/>
    </row>
    <row r="554" spans="2:4" hidden="1" x14ac:dyDescent="0.35">
      <c r="B554" s="65"/>
      <c r="C554" s="65"/>
      <c r="D554" s="65"/>
    </row>
    <row r="555" spans="2:4" hidden="1" x14ac:dyDescent="0.35">
      <c r="B555" s="65"/>
      <c r="C555" s="65"/>
      <c r="D555" s="65"/>
    </row>
    <row r="556" spans="2:4" hidden="1" x14ac:dyDescent="0.35">
      <c r="B556" s="65"/>
      <c r="C556" s="65"/>
      <c r="D556" s="65"/>
    </row>
    <row r="557" spans="2:4" hidden="1" x14ac:dyDescent="0.35">
      <c r="B557" s="65"/>
      <c r="C557" s="65"/>
      <c r="D557" s="65"/>
    </row>
    <row r="558" spans="2:4" hidden="1" x14ac:dyDescent="0.35">
      <c r="B558" s="65"/>
      <c r="C558" s="65"/>
      <c r="D558" s="65"/>
    </row>
    <row r="559" spans="2:4" hidden="1" x14ac:dyDescent="0.35">
      <c r="B559" s="65"/>
      <c r="C559" s="65"/>
      <c r="D559" s="65"/>
    </row>
    <row r="560" spans="2:4" hidden="1" x14ac:dyDescent="0.35">
      <c r="B560" s="65"/>
      <c r="C560" s="65"/>
      <c r="D560" s="65"/>
    </row>
    <row r="561" spans="2:4" hidden="1" x14ac:dyDescent="0.35">
      <c r="B561" s="65"/>
      <c r="C561" s="65"/>
      <c r="D561" s="65"/>
    </row>
    <row r="562" spans="2:4" hidden="1" x14ac:dyDescent="0.35">
      <c r="B562" s="65"/>
      <c r="C562" s="65"/>
      <c r="D562" s="65"/>
    </row>
    <row r="563" spans="2:4" hidden="1" x14ac:dyDescent="0.35">
      <c r="B563" s="65"/>
      <c r="C563" s="65"/>
      <c r="D563" s="65"/>
    </row>
    <row r="564" spans="2:4" hidden="1" x14ac:dyDescent="0.35">
      <c r="B564" s="65"/>
      <c r="C564" s="65"/>
      <c r="D564" s="65"/>
    </row>
    <row r="565" spans="2:4" hidden="1" x14ac:dyDescent="0.35">
      <c r="B565" s="65"/>
      <c r="C565" s="65"/>
      <c r="D565" s="65"/>
    </row>
    <row r="566" spans="2:4" hidden="1" x14ac:dyDescent="0.35">
      <c r="B566" s="65"/>
      <c r="C566" s="65"/>
      <c r="D566" s="65"/>
    </row>
    <row r="567" spans="2:4" hidden="1" x14ac:dyDescent="0.35">
      <c r="B567" s="65"/>
      <c r="C567" s="65"/>
      <c r="D567" s="65"/>
    </row>
    <row r="568" spans="2:4" hidden="1" x14ac:dyDescent="0.35">
      <c r="B568" s="65"/>
      <c r="C568" s="65"/>
      <c r="D568" s="65"/>
    </row>
    <row r="569" spans="2:4" hidden="1" x14ac:dyDescent="0.35">
      <c r="B569" s="65"/>
      <c r="C569" s="65"/>
      <c r="D569" s="65"/>
    </row>
    <row r="570" spans="2:4" hidden="1" x14ac:dyDescent="0.35">
      <c r="B570" s="65"/>
      <c r="C570" s="65"/>
      <c r="D570" s="65"/>
    </row>
    <row r="571" spans="2:4" hidden="1" x14ac:dyDescent="0.35">
      <c r="B571" s="65"/>
      <c r="C571" s="65"/>
      <c r="D571" s="65"/>
    </row>
    <row r="572" spans="2:4" hidden="1" x14ac:dyDescent="0.35">
      <c r="B572" s="65"/>
      <c r="C572" s="65"/>
      <c r="D572" s="65"/>
    </row>
    <row r="573" spans="2:4" hidden="1" x14ac:dyDescent="0.35">
      <c r="B573" s="65"/>
      <c r="C573" s="65"/>
      <c r="D573" s="65"/>
    </row>
    <row r="574" spans="2:4" hidden="1" x14ac:dyDescent="0.35">
      <c r="B574" s="65"/>
      <c r="C574" s="65"/>
      <c r="D574" s="65"/>
    </row>
    <row r="575" spans="2:4" hidden="1" x14ac:dyDescent="0.35">
      <c r="B575" s="65"/>
      <c r="C575" s="65"/>
      <c r="D575" s="65"/>
    </row>
    <row r="576" spans="2:4" hidden="1" x14ac:dyDescent="0.35">
      <c r="B576" s="65"/>
      <c r="C576" s="65"/>
      <c r="D576" s="65"/>
    </row>
    <row r="577" spans="2:4" hidden="1" x14ac:dyDescent="0.35">
      <c r="B577" s="65"/>
      <c r="C577" s="65"/>
      <c r="D577" s="65"/>
    </row>
    <row r="578" spans="2:4" hidden="1" x14ac:dyDescent="0.35">
      <c r="B578" s="65"/>
      <c r="C578" s="65"/>
      <c r="D578" s="65"/>
    </row>
    <row r="579" spans="2:4" hidden="1" x14ac:dyDescent="0.35">
      <c r="B579" s="65"/>
      <c r="C579" s="65"/>
      <c r="D579" s="65"/>
    </row>
    <row r="580" spans="2:4" hidden="1" x14ac:dyDescent="0.35">
      <c r="B580" s="65"/>
      <c r="C580" s="65"/>
      <c r="D580" s="65"/>
    </row>
    <row r="581" spans="2:4" hidden="1" x14ac:dyDescent="0.35">
      <c r="B581" s="65"/>
      <c r="C581" s="65"/>
      <c r="D581" s="65"/>
    </row>
    <row r="582" spans="2:4" hidden="1" x14ac:dyDescent="0.35">
      <c r="B582" s="65"/>
      <c r="C582" s="65"/>
      <c r="D582" s="65"/>
    </row>
    <row r="583" spans="2:4" hidden="1" x14ac:dyDescent="0.35">
      <c r="B583" s="65"/>
      <c r="C583" s="65"/>
      <c r="D583" s="65"/>
    </row>
    <row r="584" spans="2:4" hidden="1" x14ac:dyDescent="0.35">
      <c r="B584" s="65"/>
      <c r="C584" s="65"/>
      <c r="D584" s="65"/>
    </row>
    <row r="585" spans="2:4" hidden="1" x14ac:dyDescent="0.35">
      <c r="B585" s="65"/>
      <c r="C585" s="65"/>
      <c r="D585" s="65"/>
    </row>
    <row r="586" spans="2:4" hidden="1" x14ac:dyDescent="0.35">
      <c r="B586" s="65"/>
      <c r="C586" s="65"/>
      <c r="D586" s="65"/>
    </row>
    <row r="587" spans="2:4" hidden="1" x14ac:dyDescent="0.35">
      <c r="B587" s="65"/>
      <c r="C587" s="65"/>
      <c r="D587" s="65"/>
    </row>
    <row r="588" spans="2:4" hidden="1" x14ac:dyDescent="0.35">
      <c r="B588" s="65"/>
      <c r="C588" s="65"/>
      <c r="D588" s="65"/>
    </row>
    <row r="589" spans="2:4" hidden="1" x14ac:dyDescent="0.35">
      <c r="B589" s="65"/>
      <c r="C589" s="65"/>
      <c r="D589" s="65"/>
    </row>
    <row r="590" spans="2:4" hidden="1" x14ac:dyDescent="0.35">
      <c r="B590" s="65"/>
      <c r="C590" s="65"/>
      <c r="D590" s="65"/>
    </row>
    <row r="591" spans="2:4" hidden="1" x14ac:dyDescent="0.35">
      <c r="B591" s="65"/>
      <c r="C591" s="65"/>
      <c r="D591" s="65"/>
    </row>
    <row r="592" spans="2:4" hidden="1" x14ac:dyDescent="0.35">
      <c r="B592" s="65"/>
      <c r="C592" s="65"/>
      <c r="D592" s="65"/>
    </row>
    <row r="593" spans="2:4" hidden="1" x14ac:dyDescent="0.35">
      <c r="B593" s="65"/>
      <c r="C593" s="65"/>
      <c r="D593" s="65"/>
    </row>
    <row r="594" spans="2:4" hidden="1" x14ac:dyDescent="0.35">
      <c r="B594" s="65"/>
      <c r="C594" s="65"/>
      <c r="D594" s="65"/>
    </row>
    <row r="595" spans="2:4" hidden="1" x14ac:dyDescent="0.35">
      <c r="B595" s="65"/>
      <c r="C595" s="65"/>
      <c r="D595" s="65"/>
    </row>
    <row r="596" spans="2:4" hidden="1" x14ac:dyDescent="0.35">
      <c r="B596" s="65"/>
      <c r="C596" s="65"/>
      <c r="D596" s="65"/>
    </row>
    <row r="597" spans="2:4" hidden="1" x14ac:dyDescent="0.35">
      <c r="B597" s="65"/>
      <c r="C597" s="65"/>
      <c r="D597" s="65"/>
    </row>
    <row r="598" spans="2:4" hidden="1" x14ac:dyDescent="0.35">
      <c r="B598" s="65"/>
      <c r="C598" s="65"/>
      <c r="D598" s="65"/>
    </row>
    <row r="599" spans="2:4" hidden="1" x14ac:dyDescent="0.35">
      <c r="B599" s="65"/>
      <c r="C599" s="65"/>
      <c r="D599" s="65"/>
    </row>
    <row r="600" spans="2:4" hidden="1" x14ac:dyDescent="0.35">
      <c r="B600" s="65"/>
      <c r="C600" s="65"/>
      <c r="D600" s="65"/>
    </row>
    <row r="601" spans="2:4" hidden="1" x14ac:dyDescent="0.35">
      <c r="B601" s="65"/>
      <c r="C601" s="65"/>
      <c r="D601" s="65"/>
    </row>
    <row r="602" spans="2:4" hidden="1" x14ac:dyDescent="0.35">
      <c r="B602" s="65"/>
      <c r="C602" s="65"/>
      <c r="D602" s="65"/>
    </row>
    <row r="603" spans="2:4" hidden="1" x14ac:dyDescent="0.35">
      <c r="B603" s="65"/>
      <c r="C603" s="65"/>
      <c r="D603" s="65"/>
    </row>
    <row r="604" spans="2:4" hidden="1" x14ac:dyDescent="0.35">
      <c r="B604" s="65"/>
      <c r="C604" s="65"/>
      <c r="D604" s="65"/>
    </row>
    <row r="605" spans="2:4" hidden="1" x14ac:dyDescent="0.35">
      <c r="B605" s="65"/>
      <c r="C605" s="65"/>
      <c r="D605" s="65"/>
    </row>
    <row r="606" spans="2:4" hidden="1" x14ac:dyDescent="0.35">
      <c r="B606" s="65"/>
      <c r="C606" s="65"/>
      <c r="D606" s="65"/>
    </row>
    <row r="607" spans="2:4" hidden="1" x14ac:dyDescent="0.35">
      <c r="B607" s="65"/>
      <c r="C607" s="65"/>
      <c r="D607" s="65"/>
    </row>
    <row r="608" spans="2:4" hidden="1" x14ac:dyDescent="0.35">
      <c r="B608" s="65"/>
      <c r="C608" s="65"/>
      <c r="D608" s="65"/>
    </row>
    <row r="609" spans="2:4" hidden="1" x14ac:dyDescent="0.35">
      <c r="B609" s="65"/>
      <c r="C609" s="65"/>
      <c r="D609" s="65"/>
    </row>
    <row r="610" spans="2:4" hidden="1" x14ac:dyDescent="0.35">
      <c r="B610" s="65"/>
      <c r="C610" s="65"/>
      <c r="D610" s="65"/>
    </row>
    <row r="611" spans="2:4" hidden="1" x14ac:dyDescent="0.35">
      <c r="B611" s="65"/>
      <c r="C611" s="65"/>
      <c r="D611" s="65"/>
    </row>
    <row r="612" spans="2:4" hidden="1" x14ac:dyDescent="0.35">
      <c r="B612" s="65"/>
      <c r="C612" s="65"/>
      <c r="D612" s="65"/>
    </row>
    <row r="613" spans="2:4" hidden="1" x14ac:dyDescent="0.35">
      <c r="B613" s="65"/>
      <c r="C613" s="65"/>
      <c r="D613" s="65"/>
    </row>
    <row r="614" spans="2:4" hidden="1" x14ac:dyDescent="0.35">
      <c r="B614" s="65"/>
      <c r="C614" s="65"/>
      <c r="D614" s="65"/>
    </row>
    <row r="615" spans="2:4" hidden="1" x14ac:dyDescent="0.35">
      <c r="B615" s="65"/>
      <c r="C615" s="65"/>
      <c r="D615" s="65"/>
    </row>
    <row r="616" spans="2:4" hidden="1" x14ac:dyDescent="0.35">
      <c r="B616" s="65"/>
      <c r="C616" s="65"/>
      <c r="D616" s="65"/>
    </row>
    <row r="617" spans="2:4" hidden="1" x14ac:dyDescent="0.35">
      <c r="B617" s="65"/>
      <c r="C617" s="65"/>
      <c r="D617" s="65"/>
    </row>
    <row r="618" spans="2:4" hidden="1" x14ac:dyDescent="0.35">
      <c r="B618" s="65"/>
      <c r="C618" s="65"/>
      <c r="D618" s="65"/>
    </row>
    <row r="619" spans="2:4" hidden="1" x14ac:dyDescent="0.35">
      <c r="B619" s="65"/>
      <c r="C619" s="65"/>
      <c r="D619" s="65"/>
    </row>
    <row r="620" spans="2:4" hidden="1" x14ac:dyDescent="0.35">
      <c r="B620" s="65"/>
      <c r="C620" s="65"/>
      <c r="D620" s="65"/>
    </row>
    <row r="621" spans="2:4" hidden="1" x14ac:dyDescent="0.35">
      <c r="B621" s="65"/>
      <c r="C621" s="65"/>
      <c r="D621" s="65"/>
    </row>
    <row r="622" spans="2:4" hidden="1" x14ac:dyDescent="0.35">
      <c r="B622" s="65"/>
      <c r="C622" s="65"/>
      <c r="D622" s="65"/>
    </row>
    <row r="623" spans="2:4" hidden="1" x14ac:dyDescent="0.35">
      <c r="B623" s="65"/>
      <c r="C623" s="65"/>
      <c r="D623" s="65"/>
    </row>
    <row r="624" spans="2:4" hidden="1" x14ac:dyDescent="0.35">
      <c r="B624" s="65"/>
      <c r="C624" s="65"/>
      <c r="D624" s="65"/>
    </row>
    <row r="625" spans="2:4" hidden="1" x14ac:dyDescent="0.35">
      <c r="B625" s="65"/>
      <c r="C625" s="65"/>
      <c r="D625" s="65"/>
    </row>
    <row r="626" spans="2:4" hidden="1" x14ac:dyDescent="0.35">
      <c r="B626" s="65"/>
      <c r="C626" s="65"/>
      <c r="D626" s="65"/>
    </row>
    <row r="627" spans="2:4" hidden="1" x14ac:dyDescent="0.35">
      <c r="B627" s="65"/>
      <c r="C627" s="65"/>
      <c r="D627" s="65"/>
    </row>
    <row r="628" spans="2:4" hidden="1" x14ac:dyDescent="0.35">
      <c r="B628" s="65"/>
      <c r="C628" s="65"/>
      <c r="D628" s="65"/>
    </row>
    <row r="629" spans="2:4" hidden="1" x14ac:dyDescent="0.35">
      <c r="B629" s="65"/>
      <c r="C629" s="65"/>
      <c r="D629" s="65"/>
    </row>
    <row r="630" spans="2:4" hidden="1" x14ac:dyDescent="0.35">
      <c r="B630" s="65"/>
      <c r="C630" s="65"/>
      <c r="D630" s="65"/>
    </row>
    <row r="631" spans="2:4" hidden="1" x14ac:dyDescent="0.35">
      <c r="B631" s="65"/>
      <c r="C631" s="65"/>
      <c r="D631" s="65"/>
    </row>
    <row r="632" spans="2:4" hidden="1" x14ac:dyDescent="0.35">
      <c r="B632" s="65"/>
      <c r="C632" s="65"/>
      <c r="D632" s="65"/>
    </row>
    <row r="633" spans="2:4" hidden="1" x14ac:dyDescent="0.35">
      <c r="B633" s="65"/>
      <c r="C633" s="65"/>
      <c r="D633" s="65"/>
    </row>
    <row r="634" spans="2:4" hidden="1" x14ac:dyDescent="0.35">
      <c r="B634" s="65"/>
      <c r="C634" s="65"/>
      <c r="D634" s="65"/>
    </row>
    <row r="635" spans="2:4" hidden="1" x14ac:dyDescent="0.35">
      <c r="B635" s="65"/>
      <c r="C635" s="65"/>
      <c r="D635" s="65"/>
    </row>
    <row r="636" spans="2:4" hidden="1" x14ac:dyDescent="0.35">
      <c r="B636" s="65"/>
      <c r="C636" s="65"/>
      <c r="D636" s="65"/>
    </row>
    <row r="637" spans="2:4" hidden="1" x14ac:dyDescent="0.35">
      <c r="B637" s="65"/>
      <c r="C637" s="65"/>
      <c r="D637" s="65"/>
    </row>
    <row r="638" spans="2:4" hidden="1" x14ac:dyDescent="0.35">
      <c r="B638" s="65"/>
      <c r="C638" s="65"/>
      <c r="D638" s="65"/>
    </row>
    <row r="639" spans="2:4" hidden="1" x14ac:dyDescent="0.35">
      <c r="B639" s="65"/>
      <c r="C639" s="65"/>
      <c r="D639" s="65"/>
    </row>
    <row r="640" spans="2:4" hidden="1" x14ac:dyDescent="0.35">
      <c r="B640" s="65"/>
      <c r="C640" s="65"/>
      <c r="D640" s="65"/>
    </row>
    <row r="641" spans="2:4" hidden="1" x14ac:dyDescent="0.35">
      <c r="B641" s="65"/>
      <c r="C641" s="65"/>
      <c r="D641" s="65"/>
    </row>
    <row r="642" spans="2:4" hidden="1" x14ac:dyDescent="0.35">
      <c r="B642" s="65"/>
      <c r="C642" s="65"/>
      <c r="D642" s="65"/>
    </row>
    <row r="643" spans="2:4" hidden="1" x14ac:dyDescent="0.35">
      <c r="B643" s="65"/>
      <c r="C643" s="65"/>
      <c r="D643" s="65"/>
    </row>
    <row r="644" spans="2:4" hidden="1" x14ac:dyDescent="0.35">
      <c r="B644" s="65"/>
      <c r="C644" s="65"/>
      <c r="D644" s="65"/>
    </row>
    <row r="645" spans="2:4" hidden="1" x14ac:dyDescent="0.35">
      <c r="B645" s="65"/>
      <c r="C645" s="65"/>
      <c r="D645" s="65"/>
    </row>
    <row r="646" spans="2:4" hidden="1" x14ac:dyDescent="0.35">
      <c r="B646" s="65"/>
      <c r="C646" s="65"/>
      <c r="D646" s="65"/>
    </row>
    <row r="647" spans="2:4" hidden="1" x14ac:dyDescent="0.35">
      <c r="B647" s="65"/>
      <c r="C647" s="65"/>
      <c r="D647" s="65"/>
    </row>
    <row r="648" spans="2:4" hidden="1" x14ac:dyDescent="0.35">
      <c r="B648" s="65"/>
      <c r="C648" s="65"/>
      <c r="D648" s="65"/>
    </row>
    <row r="649" spans="2:4" hidden="1" x14ac:dyDescent="0.35">
      <c r="B649" s="65"/>
      <c r="C649" s="65"/>
      <c r="D649" s="65"/>
    </row>
    <row r="650" spans="2:4" hidden="1" x14ac:dyDescent="0.35">
      <c r="B650" s="65"/>
      <c r="C650" s="65"/>
      <c r="D650" s="65"/>
    </row>
    <row r="651" spans="2:4" hidden="1" x14ac:dyDescent="0.35">
      <c r="B651" s="65"/>
      <c r="C651" s="65"/>
      <c r="D651" s="65"/>
    </row>
    <row r="652" spans="2:4" hidden="1" x14ac:dyDescent="0.35">
      <c r="B652" s="65"/>
      <c r="C652" s="65"/>
      <c r="D652" s="65"/>
    </row>
    <row r="653" spans="2:4" hidden="1" x14ac:dyDescent="0.35">
      <c r="B653" s="65"/>
      <c r="C653" s="65"/>
      <c r="D653" s="65"/>
    </row>
    <row r="654" spans="2:4" hidden="1" x14ac:dyDescent="0.35">
      <c r="B654" s="65"/>
      <c r="C654" s="65"/>
      <c r="D654" s="65"/>
    </row>
    <row r="655" spans="2:4" hidden="1" x14ac:dyDescent="0.35">
      <c r="B655" s="65"/>
      <c r="C655" s="65"/>
      <c r="D655" s="65"/>
    </row>
    <row r="656" spans="2:4" hidden="1" x14ac:dyDescent="0.35">
      <c r="B656" s="65"/>
      <c r="C656" s="65"/>
      <c r="D656" s="65"/>
    </row>
    <row r="657" spans="2:4" hidden="1" x14ac:dyDescent="0.35">
      <c r="B657" s="65"/>
      <c r="C657" s="65"/>
      <c r="D657" s="65"/>
    </row>
    <row r="658" spans="2:4" hidden="1" x14ac:dyDescent="0.35">
      <c r="B658" s="65"/>
      <c r="C658" s="65"/>
      <c r="D658" s="65"/>
    </row>
    <row r="659" spans="2:4" hidden="1" x14ac:dyDescent="0.35">
      <c r="B659" s="65"/>
      <c r="C659" s="65"/>
      <c r="D659" s="65"/>
    </row>
    <row r="660" spans="2:4" hidden="1" x14ac:dyDescent="0.35">
      <c r="B660" s="65"/>
      <c r="C660" s="65"/>
      <c r="D660" s="65"/>
    </row>
    <row r="661" spans="2:4" hidden="1" x14ac:dyDescent="0.35">
      <c r="B661" s="65"/>
      <c r="C661" s="65"/>
      <c r="D661" s="65"/>
    </row>
    <row r="662" spans="2:4" hidden="1" x14ac:dyDescent="0.35">
      <c r="B662" s="65"/>
      <c r="C662" s="65"/>
      <c r="D662" s="65"/>
    </row>
    <row r="663" spans="2:4" hidden="1" x14ac:dyDescent="0.35">
      <c r="B663" s="65"/>
      <c r="C663" s="65"/>
      <c r="D663" s="65"/>
    </row>
    <row r="664" spans="2:4" hidden="1" x14ac:dyDescent="0.35">
      <c r="B664" s="65"/>
      <c r="C664" s="65"/>
      <c r="D664" s="65"/>
    </row>
    <row r="665" spans="2:4" hidden="1" x14ac:dyDescent="0.35">
      <c r="B665" s="65"/>
      <c r="C665" s="65"/>
      <c r="D665" s="65"/>
    </row>
    <row r="666" spans="2:4" hidden="1" x14ac:dyDescent="0.35">
      <c r="B666" s="65"/>
      <c r="C666" s="65"/>
      <c r="D666" s="65"/>
    </row>
    <row r="667" spans="2:4" hidden="1" x14ac:dyDescent="0.35">
      <c r="B667" s="65"/>
      <c r="C667" s="65"/>
      <c r="D667" s="65"/>
    </row>
    <row r="668" spans="2:4" hidden="1" x14ac:dyDescent="0.35">
      <c r="B668" s="65"/>
      <c r="C668" s="65"/>
      <c r="D668" s="65"/>
    </row>
    <row r="669" spans="2:4" hidden="1" x14ac:dyDescent="0.35">
      <c r="B669" s="65"/>
      <c r="C669" s="65"/>
      <c r="D669" s="65"/>
    </row>
    <row r="670" spans="2:4" hidden="1" x14ac:dyDescent="0.35">
      <c r="B670" s="65"/>
      <c r="C670" s="65"/>
      <c r="D670" s="65"/>
    </row>
    <row r="671" spans="2:4" hidden="1" x14ac:dyDescent="0.35">
      <c r="B671" s="65"/>
      <c r="C671" s="65"/>
      <c r="D671" s="65"/>
    </row>
    <row r="672" spans="2:4" hidden="1" x14ac:dyDescent="0.35">
      <c r="B672" s="65"/>
      <c r="C672" s="65"/>
      <c r="D672" s="65"/>
    </row>
    <row r="673" spans="2:4" hidden="1" x14ac:dyDescent="0.35">
      <c r="B673" s="65"/>
      <c r="C673" s="65"/>
      <c r="D673" s="65"/>
    </row>
    <row r="674" spans="2:4" hidden="1" x14ac:dyDescent="0.35">
      <c r="B674" s="65"/>
      <c r="C674" s="65"/>
      <c r="D674" s="65"/>
    </row>
    <row r="675" spans="2:4" hidden="1" x14ac:dyDescent="0.35">
      <c r="B675" s="65"/>
      <c r="C675" s="65"/>
      <c r="D675" s="65"/>
    </row>
    <row r="676" spans="2:4" hidden="1" x14ac:dyDescent="0.35">
      <c r="B676" s="65"/>
      <c r="C676" s="65"/>
      <c r="D676" s="65"/>
    </row>
    <row r="677" spans="2:4" hidden="1" x14ac:dyDescent="0.35">
      <c r="B677" s="65"/>
      <c r="C677" s="65"/>
      <c r="D677" s="65"/>
    </row>
    <row r="678" spans="2:4" hidden="1" x14ac:dyDescent="0.35">
      <c r="B678" s="65"/>
      <c r="C678" s="65"/>
      <c r="D678" s="65"/>
    </row>
    <row r="679" spans="2:4" hidden="1" x14ac:dyDescent="0.35">
      <c r="B679" s="65"/>
      <c r="C679" s="65"/>
      <c r="D679" s="65"/>
    </row>
    <row r="680" spans="2:4" hidden="1" x14ac:dyDescent="0.35">
      <c r="B680" s="65"/>
      <c r="C680" s="65"/>
      <c r="D680" s="65"/>
    </row>
    <row r="681" spans="2:4" hidden="1" x14ac:dyDescent="0.35">
      <c r="B681" s="65"/>
      <c r="C681" s="65"/>
      <c r="D681" s="65"/>
    </row>
    <row r="682" spans="2:4" hidden="1" x14ac:dyDescent="0.35">
      <c r="B682" s="65"/>
      <c r="C682" s="65"/>
      <c r="D682" s="65"/>
    </row>
    <row r="683" spans="2:4" hidden="1" x14ac:dyDescent="0.35">
      <c r="B683" s="65"/>
      <c r="C683" s="65"/>
      <c r="D683" s="65"/>
    </row>
    <row r="684" spans="2:4" hidden="1" x14ac:dyDescent="0.35">
      <c r="B684" s="65"/>
      <c r="C684" s="65"/>
      <c r="D684" s="65"/>
    </row>
    <row r="685" spans="2:4" hidden="1" x14ac:dyDescent="0.35">
      <c r="B685" s="65"/>
      <c r="C685" s="65"/>
      <c r="D685" s="65"/>
    </row>
    <row r="686" spans="2:4" hidden="1" x14ac:dyDescent="0.35">
      <c r="B686" s="65"/>
      <c r="C686" s="65"/>
      <c r="D686" s="65"/>
    </row>
    <row r="687" spans="2:4" hidden="1" x14ac:dyDescent="0.35">
      <c r="B687" s="65"/>
      <c r="C687" s="65"/>
      <c r="D687" s="65"/>
    </row>
    <row r="688" spans="2:4" hidden="1" x14ac:dyDescent="0.35">
      <c r="B688" s="65"/>
      <c r="C688" s="65"/>
      <c r="D688" s="65"/>
    </row>
    <row r="689" spans="2:4" hidden="1" x14ac:dyDescent="0.35">
      <c r="B689" s="65"/>
      <c r="C689" s="65"/>
      <c r="D689" s="65"/>
    </row>
    <row r="690" spans="2:4" hidden="1" x14ac:dyDescent="0.35">
      <c r="B690" s="65"/>
      <c r="C690" s="65"/>
      <c r="D690" s="65"/>
    </row>
    <row r="691" spans="2:4" hidden="1" x14ac:dyDescent="0.35">
      <c r="B691" s="65"/>
      <c r="C691" s="65"/>
      <c r="D691" s="65"/>
    </row>
    <row r="692" spans="2:4" hidden="1" x14ac:dyDescent="0.35">
      <c r="B692" s="65"/>
      <c r="C692" s="65"/>
      <c r="D692" s="65"/>
    </row>
    <row r="693" spans="2:4" hidden="1" x14ac:dyDescent="0.35">
      <c r="B693" s="65"/>
      <c r="C693" s="65"/>
      <c r="D693" s="65"/>
    </row>
    <row r="694" spans="2:4" hidden="1" x14ac:dyDescent="0.35">
      <c r="B694" s="65"/>
      <c r="C694" s="65"/>
      <c r="D694" s="65"/>
    </row>
    <row r="695" spans="2:4" hidden="1" x14ac:dyDescent="0.35">
      <c r="B695" s="65"/>
      <c r="C695" s="65"/>
      <c r="D695" s="65"/>
    </row>
    <row r="696" spans="2:4" hidden="1" x14ac:dyDescent="0.35">
      <c r="B696" s="65"/>
      <c r="C696" s="65"/>
      <c r="D696" s="65"/>
    </row>
    <row r="697" spans="2:4" hidden="1" x14ac:dyDescent="0.35">
      <c r="B697" s="65"/>
      <c r="C697" s="65"/>
      <c r="D697" s="65"/>
    </row>
    <row r="698" spans="2:4" hidden="1" x14ac:dyDescent="0.35">
      <c r="B698" s="65"/>
      <c r="C698" s="65"/>
      <c r="D698" s="65"/>
    </row>
    <row r="699" spans="2:4" hidden="1" x14ac:dyDescent="0.35">
      <c r="B699" s="65"/>
      <c r="C699" s="65"/>
      <c r="D699" s="65"/>
    </row>
    <row r="700" spans="2:4" hidden="1" x14ac:dyDescent="0.35">
      <c r="B700" s="65"/>
      <c r="C700" s="65"/>
      <c r="D700" s="65"/>
    </row>
    <row r="701" spans="2:4" hidden="1" x14ac:dyDescent="0.35">
      <c r="B701" s="65"/>
      <c r="C701" s="65"/>
      <c r="D701" s="65"/>
    </row>
    <row r="702" spans="2:4" hidden="1" x14ac:dyDescent="0.35">
      <c r="B702" s="65"/>
      <c r="C702" s="65"/>
      <c r="D702" s="65"/>
    </row>
    <row r="703" spans="2:4" hidden="1" x14ac:dyDescent="0.35">
      <c r="B703" s="65"/>
      <c r="C703" s="65"/>
      <c r="D703" s="65"/>
    </row>
    <row r="704" spans="2:4" hidden="1" x14ac:dyDescent="0.35">
      <c r="B704" s="65"/>
      <c r="C704" s="65"/>
      <c r="D704" s="65"/>
    </row>
    <row r="705" spans="2:4" hidden="1" x14ac:dyDescent="0.35">
      <c r="B705" s="65"/>
      <c r="C705" s="65"/>
      <c r="D705" s="65"/>
    </row>
    <row r="706" spans="2:4" hidden="1" x14ac:dyDescent="0.35">
      <c r="B706" s="65"/>
      <c r="C706" s="65"/>
      <c r="D706" s="65"/>
    </row>
    <row r="707" spans="2:4" hidden="1" x14ac:dyDescent="0.35">
      <c r="B707" s="65"/>
      <c r="C707" s="65"/>
      <c r="D707" s="65"/>
    </row>
  </sheetData>
  <sheetProtection algorithmName="SHA-512" hashValue="IEg/8lsrxmp/zE0gIt2CYDqJXdJDimsh7oflI/TW59AILnNWUA0irNb9XfKnNiX517j9U9+ksYh79lGcCW3L2Q==" saltValue="71vLwBGFWC0MRWTEL3BRtw==" spinCount="100000" sheet="1" sort="0" autoFilter="0"/>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036ED-399F-45EA-8692-18FA10135A45}">
  <sheetPr>
    <tabColor rgb="FF00B0F0"/>
  </sheetPr>
  <dimension ref="B1:L1024"/>
  <sheetViews>
    <sheetView showGridLines="0" topLeftCell="B7" workbookViewId="0">
      <selection activeCell="E32" sqref="E32"/>
    </sheetView>
  </sheetViews>
  <sheetFormatPr defaultColWidth="0" defaultRowHeight="14.5" zeroHeight="1" x14ac:dyDescent="0.35"/>
  <cols>
    <col min="1" max="1" width="9.08984375" hidden="1" customWidth="1"/>
    <col min="2" max="2" width="18.453125" style="110" customWidth="1"/>
    <col min="3" max="3" width="39" style="110" customWidth="1"/>
    <col min="4" max="4" width="42.90625" style="110" customWidth="1"/>
    <col min="5" max="5" width="54.90625" style="110" customWidth="1"/>
    <col min="6" max="6" width="22.08984375" style="110" customWidth="1"/>
    <col min="7" max="7" width="47.54296875" style="110" bestFit="1" customWidth="1"/>
    <col min="8" max="11" width="9.08984375" hidden="1" customWidth="1"/>
    <col min="12" max="12" width="0" hidden="1" customWidth="1"/>
    <col min="13" max="16384" width="9.08984375" hidden="1"/>
  </cols>
  <sheetData>
    <row r="1" spans="2:11" s="3" customFormat="1" ht="24.75" hidden="1" customHeight="1" x14ac:dyDescent="0.3">
      <c r="B1" s="1" t="s">
        <v>0</v>
      </c>
      <c r="C1" s="1"/>
      <c r="D1" s="1"/>
      <c r="E1" s="1"/>
      <c r="F1" s="49"/>
    </row>
    <row r="2" spans="2:11" s="3" customFormat="1" ht="13" hidden="1" x14ac:dyDescent="0.3">
      <c r="B2" s="4" t="s">
        <v>1</v>
      </c>
      <c r="C2" s="20" t="str">
        <f>Welcome!B2</f>
        <v>63.1981(h) Semiannual Report (Spreadsheet Template)</v>
      </c>
      <c r="D2" s="4"/>
      <c r="E2" s="4"/>
      <c r="F2" s="20"/>
    </row>
    <row r="3" spans="2:11" s="3" customFormat="1" ht="13" hidden="1" x14ac:dyDescent="0.3">
      <c r="B3" s="6" t="s">
        <v>2</v>
      </c>
      <c r="C3" s="20" t="str">
        <f>Welcome!B3</f>
        <v>63.1981(h)</v>
      </c>
      <c r="D3" s="6"/>
      <c r="E3" s="6"/>
      <c r="F3" s="21"/>
    </row>
    <row r="4" spans="2:11" s="3" customFormat="1" ht="13" hidden="1" x14ac:dyDescent="0.3">
      <c r="B4" s="6" t="s">
        <v>3</v>
      </c>
      <c r="C4" s="20" t="str">
        <f>Welcome!B4</f>
        <v>v3.00</v>
      </c>
      <c r="D4" s="6"/>
      <c r="E4" s="6"/>
      <c r="F4" s="22"/>
    </row>
    <row r="5" spans="2:11" s="3" customFormat="1" ht="13" hidden="1" x14ac:dyDescent="0.3">
      <c r="B5" s="6" t="s">
        <v>4</v>
      </c>
      <c r="C5" s="88">
        <f>Welcome!B5</f>
        <v>45735</v>
      </c>
      <c r="D5" s="6"/>
      <c r="E5" s="6"/>
      <c r="F5" s="10"/>
    </row>
    <row r="6" spans="2:11" hidden="1" x14ac:dyDescent="0.35">
      <c r="B6"/>
      <c r="C6"/>
      <c r="D6"/>
      <c r="E6"/>
      <c r="F6"/>
      <c r="G6"/>
    </row>
    <row r="7" spans="2:11" ht="20.149999999999999" customHeight="1" x14ac:dyDescent="0.35">
      <c r="B7" s="24" t="s">
        <v>396</v>
      </c>
      <c r="C7" s="50"/>
      <c r="D7" s="50"/>
      <c r="E7" s="50"/>
      <c r="F7" s="25"/>
      <c r="G7" s="25"/>
      <c r="H7" s="25"/>
      <c r="I7" s="25"/>
      <c r="J7" s="25"/>
      <c r="K7" s="25"/>
    </row>
    <row r="8" spans="2:11" ht="17.25" hidden="1" customHeight="1" x14ac:dyDescent="0.35">
      <c r="B8" s="27" t="s">
        <v>15</v>
      </c>
      <c r="C8" s="27"/>
      <c r="D8" s="27"/>
      <c r="E8" s="27"/>
      <c r="F8" s="27"/>
      <c r="G8" s="27"/>
      <c r="H8" s="25"/>
      <c r="I8" s="25"/>
      <c r="J8" s="25"/>
      <c r="K8" s="25"/>
    </row>
    <row r="9" spans="2:11" ht="17.25" hidden="1" customHeight="1" x14ac:dyDescent="0.35">
      <c r="B9" s="29"/>
      <c r="C9" s="29"/>
      <c r="D9" s="29"/>
      <c r="E9" s="29"/>
      <c r="F9" s="29"/>
      <c r="G9" s="29"/>
      <c r="H9" s="25"/>
      <c r="I9" s="25"/>
      <c r="J9" s="25"/>
      <c r="K9" s="25"/>
    </row>
    <row r="10" spans="2:11" hidden="1" x14ac:dyDescent="0.35">
      <c r="B10"/>
      <c r="C10"/>
      <c r="D10"/>
      <c r="E10"/>
      <c r="F10" s="52"/>
      <c r="G10" s="52"/>
      <c r="H10" s="29"/>
      <c r="I10" s="29"/>
      <c r="J10" s="29"/>
      <c r="K10" s="29"/>
    </row>
    <row r="11" spans="2:11" hidden="1" x14ac:dyDescent="0.35">
      <c r="B11" s="29"/>
      <c r="C11" s="53"/>
      <c r="D11" s="53"/>
      <c r="E11" s="53"/>
      <c r="F11" s="54"/>
      <c r="G11" s="55"/>
    </row>
    <row r="12" spans="2:11" s="56" customFormat="1" ht="58.5" thickBot="1" x14ac:dyDescent="0.4">
      <c r="B12" s="89" t="s">
        <v>167</v>
      </c>
      <c r="C12" s="103" t="s">
        <v>168</v>
      </c>
      <c r="D12" s="102" t="s">
        <v>169</v>
      </c>
      <c r="E12" s="89" t="s">
        <v>170</v>
      </c>
      <c r="F12" s="89" t="s">
        <v>218</v>
      </c>
      <c r="G12" s="103" t="s">
        <v>410</v>
      </c>
    </row>
    <row r="13" spans="2:11" x14ac:dyDescent="0.35">
      <c r="B13" s="57" t="s">
        <v>24</v>
      </c>
      <c r="C13" s="58" t="s">
        <v>252</v>
      </c>
      <c r="D13" s="59" t="s">
        <v>253</v>
      </c>
      <c r="E13" s="59" t="s">
        <v>254</v>
      </c>
      <c r="F13" s="61" t="s">
        <v>255</v>
      </c>
      <c r="G13" s="61" t="s">
        <v>256</v>
      </c>
    </row>
    <row r="14" spans="2:11" s="152" customFormat="1" ht="15.75" customHeight="1" x14ac:dyDescent="0.35">
      <c r="B14" s="150" t="s">
        <v>37</v>
      </c>
      <c r="C14" s="151" t="s">
        <v>240</v>
      </c>
      <c r="D14" s="63" t="s">
        <v>267</v>
      </c>
      <c r="E14" s="63" t="s">
        <v>268</v>
      </c>
      <c r="F14" s="64" t="s">
        <v>171</v>
      </c>
      <c r="G14" s="64" t="s">
        <v>172</v>
      </c>
    </row>
    <row r="15" spans="2:11" hidden="1" x14ac:dyDescent="0.35">
      <c r="B15" s="48" t="s">
        <v>48</v>
      </c>
      <c r="C15" s="62" t="s">
        <v>48</v>
      </c>
      <c r="D15" s="62" t="s">
        <v>48</v>
      </c>
      <c r="E15" s="62" t="s">
        <v>48</v>
      </c>
      <c r="F15" s="43" t="s">
        <v>48</v>
      </c>
      <c r="G15" s="43" t="s">
        <v>48</v>
      </c>
    </row>
    <row r="16" spans="2:11" hidden="1" x14ac:dyDescent="0.35">
      <c r="B16" s="48" t="s">
        <v>48</v>
      </c>
      <c r="C16" s="62" t="s">
        <v>48</v>
      </c>
      <c r="D16" s="62" t="s">
        <v>48</v>
      </c>
      <c r="E16" s="62" t="s">
        <v>48</v>
      </c>
      <c r="F16" s="43" t="s">
        <v>48</v>
      </c>
      <c r="G16" s="43" t="s">
        <v>48</v>
      </c>
    </row>
    <row r="17" spans="2:7" hidden="1" x14ac:dyDescent="0.35">
      <c r="B17" s="48" t="s">
        <v>48</v>
      </c>
      <c r="C17" s="62" t="s">
        <v>48</v>
      </c>
      <c r="D17" s="62" t="s">
        <v>48</v>
      </c>
      <c r="E17" s="62" t="s">
        <v>48</v>
      </c>
      <c r="F17" s="43" t="s">
        <v>48</v>
      </c>
      <c r="G17" s="43" t="s">
        <v>48</v>
      </c>
    </row>
    <row r="18" spans="2:7" hidden="1" x14ac:dyDescent="0.35">
      <c r="B18" s="48" t="s">
        <v>48</v>
      </c>
      <c r="C18" s="62" t="s">
        <v>48</v>
      </c>
      <c r="D18" s="62" t="s">
        <v>48</v>
      </c>
      <c r="E18" s="62" t="s">
        <v>48</v>
      </c>
      <c r="F18" s="43" t="s">
        <v>48</v>
      </c>
      <c r="G18" s="43" t="s">
        <v>48</v>
      </c>
    </row>
    <row r="19" spans="2:7" hidden="1" x14ac:dyDescent="0.35">
      <c r="B19" s="48" t="s">
        <v>48</v>
      </c>
      <c r="C19" s="62" t="s">
        <v>48</v>
      </c>
      <c r="D19" s="62" t="s">
        <v>48</v>
      </c>
      <c r="E19" s="62" t="s">
        <v>48</v>
      </c>
      <c r="F19" s="43" t="s">
        <v>48</v>
      </c>
      <c r="G19" s="43" t="s">
        <v>48</v>
      </c>
    </row>
    <row r="20" spans="2:7" hidden="1" x14ac:dyDescent="0.35">
      <c r="B20" s="48" t="s">
        <v>48</v>
      </c>
      <c r="C20" s="62" t="s">
        <v>48</v>
      </c>
      <c r="D20" s="62" t="s">
        <v>48</v>
      </c>
      <c r="E20" s="62" t="s">
        <v>48</v>
      </c>
      <c r="F20" s="43" t="s">
        <v>48</v>
      </c>
      <c r="G20" s="43" t="s">
        <v>48</v>
      </c>
    </row>
    <row r="21" spans="2:7" hidden="1" x14ac:dyDescent="0.35">
      <c r="B21" s="48" t="s">
        <v>48</v>
      </c>
      <c r="C21" s="62" t="s">
        <v>48</v>
      </c>
      <c r="D21" s="62" t="s">
        <v>48</v>
      </c>
      <c r="E21" s="62" t="s">
        <v>48</v>
      </c>
      <c r="F21" s="43" t="s">
        <v>48</v>
      </c>
      <c r="G21" s="43" t="s">
        <v>48</v>
      </c>
    </row>
    <row r="22" spans="2:7" hidden="1" x14ac:dyDescent="0.35">
      <c r="B22" s="48" t="s">
        <v>48</v>
      </c>
      <c r="C22" s="62" t="s">
        <v>48</v>
      </c>
      <c r="D22" s="62" t="s">
        <v>48</v>
      </c>
      <c r="E22" s="62" t="s">
        <v>48</v>
      </c>
      <c r="F22" s="43" t="s">
        <v>48</v>
      </c>
      <c r="G22" s="43" t="s">
        <v>48</v>
      </c>
    </row>
    <row r="23" spans="2:7" hidden="1" x14ac:dyDescent="0.35">
      <c r="B23" s="48" t="s">
        <v>48</v>
      </c>
      <c r="C23" s="62" t="s">
        <v>48</v>
      </c>
      <c r="D23" s="62" t="s">
        <v>48</v>
      </c>
      <c r="E23" s="62" t="s">
        <v>48</v>
      </c>
      <c r="F23" s="43" t="s">
        <v>48</v>
      </c>
      <c r="G23" s="43" t="s">
        <v>48</v>
      </c>
    </row>
    <row r="24" spans="2:7" s="135" customFormat="1" x14ac:dyDescent="0.35">
      <c r="B24" s="126" t="str">
        <f>IF($E24="","",VLOOKUP($E24,Lists!$Z$2:$AC$478,2,FALSE))</f>
        <v/>
      </c>
      <c r="C24" s="126" t="str">
        <f>IF($E24="","",VLOOKUP($E24,Lists!$Z$2:$AC$478,3,FALSE))</f>
        <v/>
      </c>
      <c r="D24" s="126" t="str">
        <f>IF($E24="","",VLOOKUP($E24,Lists!$Z$2:$AC$478,4,FALSE))</f>
        <v/>
      </c>
      <c r="E24" s="121"/>
      <c r="F24" s="153"/>
      <c r="G24" s="153"/>
    </row>
    <row r="25" spans="2:7" s="135" customFormat="1" x14ac:dyDescent="0.35">
      <c r="B25" s="126" t="str">
        <f>IF($E25="","",VLOOKUP($E25,Lists!$Z$2:$AC$478,2,FALSE))</f>
        <v/>
      </c>
      <c r="C25" s="126" t="str">
        <f>IF($E25="","",VLOOKUP($E25,Lists!$Z$2:$AC$478,3,FALSE))</f>
        <v/>
      </c>
      <c r="D25" s="126" t="str">
        <f>IF($E25="","",VLOOKUP($E25,Lists!$Z$2:$AC$478,4,FALSE))</f>
        <v/>
      </c>
      <c r="E25" s="121"/>
      <c r="F25" s="153"/>
      <c r="G25" s="153"/>
    </row>
    <row r="26" spans="2:7" s="135" customFormat="1" x14ac:dyDescent="0.35">
      <c r="B26" s="126" t="str">
        <f>IF($E26="","",VLOOKUP($E26,Lists!$Z$2:$AC$478,2,FALSE))</f>
        <v/>
      </c>
      <c r="C26" s="126" t="str">
        <f>IF($E26="","",VLOOKUP($E26,Lists!$Z$2:$AC$478,3,FALSE))</f>
        <v/>
      </c>
      <c r="D26" s="126" t="str">
        <f>IF($E26="","",VLOOKUP($E26,Lists!$Z$2:$AC$478,4,FALSE))</f>
        <v/>
      </c>
      <c r="E26" s="121"/>
      <c r="F26" s="153"/>
      <c r="G26" s="153"/>
    </row>
    <row r="27" spans="2:7" s="135" customFormat="1" x14ac:dyDescent="0.35">
      <c r="B27" s="126" t="str">
        <f>IF($E27="","",VLOOKUP($E27,Lists!$Z$2:$AC$478,2,FALSE))</f>
        <v/>
      </c>
      <c r="C27" s="126" t="str">
        <f>IF($E27="","",VLOOKUP($E27,Lists!$Z$2:$AC$478,3,FALSE))</f>
        <v/>
      </c>
      <c r="D27" s="126" t="str">
        <f>IF($E27="","",VLOOKUP($E27,Lists!$Z$2:$AC$478,4,FALSE))</f>
        <v/>
      </c>
      <c r="E27" s="121"/>
      <c r="F27" s="153"/>
      <c r="G27" s="153"/>
    </row>
    <row r="28" spans="2:7" s="135" customFormat="1" x14ac:dyDescent="0.35">
      <c r="B28" s="126" t="str">
        <f>IF($E28="","",VLOOKUP($E28,Lists!$Z$2:$AC$478,2,FALSE))</f>
        <v/>
      </c>
      <c r="C28" s="126" t="str">
        <f>IF($E28="","",VLOOKUP($E28,Lists!$Z$2:$AC$478,3,FALSE))</f>
        <v/>
      </c>
      <c r="D28" s="126" t="str">
        <f>IF($E28="","",VLOOKUP($E28,Lists!$Z$2:$AC$478,4,FALSE))</f>
        <v/>
      </c>
      <c r="E28" s="121"/>
      <c r="F28" s="153"/>
      <c r="G28" s="153"/>
    </row>
    <row r="29" spans="2:7" s="135" customFormat="1" x14ac:dyDescent="0.35">
      <c r="B29" s="126" t="str">
        <f>IF($E29="","",VLOOKUP($E29,Lists!$Z$2:$AC$478,2,FALSE))</f>
        <v/>
      </c>
      <c r="C29" s="126" t="str">
        <f>IF($E29="","",VLOOKUP($E29,Lists!$Z$2:$AC$478,3,FALSE))</f>
        <v/>
      </c>
      <c r="D29" s="126" t="str">
        <f>IF($E29="","",VLOOKUP($E29,Lists!$Z$2:$AC$478,4,FALSE))</f>
        <v/>
      </c>
      <c r="E29" s="121"/>
      <c r="F29" s="153"/>
      <c r="G29" s="153"/>
    </row>
    <row r="30" spans="2:7" s="135" customFormat="1" x14ac:dyDescent="0.35">
      <c r="B30" s="126" t="str">
        <f>IF($E30="","",VLOOKUP($E30,Lists!$Z$2:$AC$478,2,FALSE))</f>
        <v/>
      </c>
      <c r="C30" s="126" t="str">
        <f>IF($E30="","",VLOOKUP($E30,Lists!$Z$2:$AC$478,3,FALSE))</f>
        <v/>
      </c>
      <c r="D30" s="126" t="str">
        <f>IF($E30="","",VLOOKUP($E30,Lists!$Z$2:$AC$478,4,FALSE))</f>
        <v/>
      </c>
      <c r="E30" s="121"/>
      <c r="F30" s="153"/>
      <c r="G30" s="153"/>
    </row>
    <row r="31" spans="2:7" s="135" customFormat="1" x14ac:dyDescent="0.35">
      <c r="B31" s="126" t="str">
        <f>IF($E31="","",VLOOKUP($E31,Lists!$Z$2:$AC$478,2,FALSE))</f>
        <v/>
      </c>
      <c r="C31" s="126" t="str">
        <f>IF($E31="","",VLOOKUP($E31,Lists!$Z$2:$AC$478,3,FALSE))</f>
        <v/>
      </c>
      <c r="D31" s="126" t="str">
        <f>IF($E31="","",VLOOKUP($E31,Lists!$Z$2:$AC$478,4,FALSE))</f>
        <v/>
      </c>
      <c r="E31" s="121"/>
      <c r="F31" s="153"/>
      <c r="G31" s="153"/>
    </row>
    <row r="32" spans="2:7" s="135" customFormat="1" x14ac:dyDescent="0.35">
      <c r="B32" s="126" t="str">
        <f>IF($E32="","",VLOOKUP($E32,Lists!$Z$2:$AC$478,2,FALSE))</f>
        <v/>
      </c>
      <c r="C32" s="126" t="str">
        <f>IF($E32="","",VLOOKUP($E32,Lists!$Z$2:$AC$478,3,FALSE))</f>
        <v/>
      </c>
      <c r="D32" s="126" t="str">
        <f>IF($E32="","",VLOOKUP($E32,Lists!$Z$2:$AC$478,4,FALSE))</f>
        <v/>
      </c>
      <c r="E32" s="121"/>
      <c r="F32" s="153"/>
      <c r="G32" s="153"/>
    </row>
    <row r="33" spans="2:7" s="135" customFormat="1" x14ac:dyDescent="0.35">
      <c r="B33" s="126" t="str">
        <f>IF($E33="","",VLOOKUP($E33,Lists!$Z$2:$AC$478,2,FALSE))</f>
        <v/>
      </c>
      <c r="C33" s="126" t="str">
        <f>IF($E33="","",VLOOKUP($E33,Lists!$Z$2:$AC$478,3,FALSE))</f>
        <v/>
      </c>
      <c r="D33" s="126" t="str">
        <f>IF($E33="","",VLOOKUP($E33,Lists!$Z$2:$AC$478,4,FALSE))</f>
        <v/>
      </c>
      <c r="E33" s="121"/>
      <c r="F33" s="153"/>
      <c r="G33" s="153"/>
    </row>
    <row r="34" spans="2:7" s="135" customFormat="1" x14ac:dyDescent="0.35">
      <c r="B34" s="126" t="str">
        <f>IF($E34="","",VLOOKUP($E34,Lists!$Z$2:$AC$478,2,FALSE))</f>
        <v/>
      </c>
      <c r="C34" s="126" t="str">
        <f>IF($E34="","",VLOOKUP($E34,Lists!$Z$2:$AC$478,3,FALSE))</f>
        <v/>
      </c>
      <c r="D34" s="126" t="str">
        <f>IF($E34="","",VLOOKUP($E34,Lists!$Z$2:$AC$478,4,FALSE))</f>
        <v/>
      </c>
      <c r="E34" s="121"/>
      <c r="F34" s="153"/>
      <c r="G34" s="153"/>
    </row>
    <row r="35" spans="2:7" s="135" customFormat="1" x14ac:dyDescent="0.35">
      <c r="B35" s="126" t="str">
        <f>IF($E35="","",VLOOKUP($E35,Lists!$Z$2:$AC$478,2,FALSE))</f>
        <v/>
      </c>
      <c r="C35" s="126" t="str">
        <f>IF($E35="","",VLOOKUP($E35,Lists!$Z$2:$AC$478,3,FALSE))</f>
        <v/>
      </c>
      <c r="D35" s="126" t="str">
        <f>IF($E35="","",VLOOKUP($E35,Lists!$Z$2:$AC$478,4,FALSE))</f>
        <v/>
      </c>
      <c r="E35" s="121"/>
      <c r="F35" s="153"/>
      <c r="G35" s="153"/>
    </row>
    <row r="36" spans="2:7" s="135" customFormat="1" x14ac:dyDescent="0.35">
      <c r="B36" s="126" t="str">
        <f>IF($E36="","",VLOOKUP($E36,Lists!$Z$2:$AC$478,2,FALSE))</f>
        <v/>
      </c>
      <c r="C36" s="126" t="str">
        <f>IF($E36="","",VLOOKUP($E36,Lists!$Z$2:$AC$478,3,FALSE))</f>
        <v/>
      </c>
      <c r="D36" s="126" t="str">
        <f>IF($E36="","",VLOOKUP($E36,Lists!$Z$2:$AC$478,4,FALSE))</f>
        <v/>
      </c>
      <c r="E36" s="121"/>
      <c r="F36" s="153"/>
      <c r="G36" s="153"/>
    </row>
    <row r="37" spans="2:7" s="135" customFormat="1" x14ac:dyDescent="0.35">
      <c r="B37" s="126" t="str">
        <f>IF($E37="","",VLOOKUP($E37,Lists!$Z$2:$AC$478,2,FALSE))</f>
        <v/>
      </c>
      <c r="C37" s="126" t="str">
        <f>IF($E37="","",VLOOKUP($E37,Lists!$Z$2:$AC$478,3,FALSE))</f>
        <v/>
      </c>
      <c r="D37" s="126" t="str">
        <f>IF($E37="","",VLOOKUP($E37,Lists!$Z$2:$AC$478,4,FALSE))</f>
        <v/>
      </c>
      <c r="E37" s="121"/>
      <c r="F37" s="153"/>
      <c r="G37" s="153"/>
    </row>
    <row r="38" spans="2:7" s="135" customFormat="1" x14ac:dyDescent="0.35">
      <c r="B38" s="126" t="str">
        <f>IF($E38="","",VLOOKUP($E38,Lists!$Z$2:$AC$478,2,FALSE))</f>
        <v/>
      </c>
      <c r="C38" s="126" t="str">
        <f>IF($E38="","",VLOOKUP($E38,Lists!$Z$2:$AC$478,3,FALSE))</f>
        <v/>
      </c>
      <c r="D38" s="126" t="str">
        <f>IF($E38="","",VLOOKUP($E38,Lists!$Z$2:$AC$478,4,FALSE))</f>
        <v/>
      </c>
      <c r="E38" s="121"/>
      <c r="F38" s="153"/>
      <c r="G38" s="153"/>
    </row>
    <row r="39" spans="2:7" s="135" customFormat="1" x14ac:dyDescent="0.35">
      <c r="B39" s="126" t="str">
        <f>IF($E39="","",VLOOKUP($E39,Lists!$Z$2:$AC$478,2,FALSE))</f>
        <v/>
      </c>
      <c r="C39" s="126" t="str">
        <f>IF($E39="","",VLOOKUP($E39,Lists!$Z$2:$AC$478,3,FALSE))</f>
        <v/>
      </c>
      <c r="D39" s="126" t="str">
        <f>IF($E39="","",VLOOKUP($E39,Lists!$Z$2:$AC$478,4,FALSE))</f>
        <v/>
      </c>
      <c r="E39" s="121"/>
      <c r="F39" s="153"/>
      <c r="G39" s="153"/>
    </row>
    <row r="40" spans="2:7" s="135" customFormat="1" x14ac:dyDescent="0.35">
      <c r="B40" s="126" t="str">
        <f>IF($E40="","",VLOOKUP($E40,Lists!$Z$2:$AC$478,2,FALSE))</f>
        <v/>
      </c>
      <c r="C40" s="126" t="str">
        <f>IF($E40="","",VLOOKUP($E40,Lists!$Z$2:$AC$478,3,FALSE))</f>
        <v/>
      </c>
      <c r="D40" s="126" t="str">
        <f>IF($E40="","",VLOOKUP($E40,Lists!$Z$2:$AC$478,4,FALSE))</f>
        <v/>
      </c>
      <c r="E40" s="121"/>
      <c r="F40" s="153"/>
      <c r="G40" s="153"/>
    </row>
    <row r="41" spans="2:7" s="135" customFormat="1" x14ac:dyDescent="0.35">
      <c r="B41" s="126" t="str">
        <f>IF($E41="","",VLOOKUP($E41,Lists!$Z$2:$AC$478,2,FALSE))</f>
        <v/>
      </c>
      <c r="C41" s="126" t="str">
        <f>IF($E41="","",VLOOKUP($E41,Lists!$Z$2:$AC$478,3,FALSE))</f>
        <v/>
      </c>
      <c r="D41" s="126" t="str">
        <f>IF($E41="","",VLOOKUP($E41,Lists!$Z$2:$AC$478,4,FALSE))</f>
        <v/>
      </c>
      <c r="E41" s="121"/>
      <c r="F41" s="153"/>
      <c r="G41" s="153"/>
    </row>
    <row r="42" spans="2:7" s="135" customFormat="1" x14ac:dyDescent="0.35">
      <c r="B42" s="126" t="str">
        <f>IF($E42="","",VLOOKUP($E42,Lists!$Z$2:$AC$478,2,FALSE))</f>
        <v/>
      </c>
      <c r="C42" s="126" t="str">
        <f>IF($E42="","",VLOOKUP($E42,Lists!$Z$2:$AC$478,3,FALSE))</f>
        <v/>
      </c>
      <c r="D42" s="126" t="str">
        <f>IF($E42="","",VLOOKUP($E42,Lists!$Z$2:$AC$478,4,FALSE))</f>
        <v/>
      </c>
      <c r="E42" s="121"/>
      <c r="F42" s="153"/>
      <c r="G42" s="153"/>
    </row>
    <row r="43" spans="2:7" s="135" customFormat="1" x14ac:dyDescent="0.35">
      <c r="B43" s="126" t="str">
        <f>IF($E43="","",VLOOKUP($E43,Lists!$Z$2:$AC$478,2,FALSE))</f>
        <v/>
      </c>
      <c r="C43" s="126" t="str">
        <f>IF($E43="","",VLOOKUP($E43,Lists!$Z$2:$AC$478,3,FALSE))</f>
        <v/>
      </c>
      <c r="D43" s="126" t="str">
        <f>IF($E43="","",VLOOKUP($E43,Lists!$Z$2:$AC$478,4,FALSE))</f>
        <v/>
      </c>
      <c r="E43" s="121"/>
      <c r="F43" s="153"/>
      <c r="G43" s="153"/>
    </row>
    <row r="44" spans="2:7" s="135" customFormat="1" x14ac:dyDescent="0.35">
      <c r="B44" s="126" t="str">
        <f>IF($E44="","",VLOOKUP($E44,Lists!$Z$2:$AC$478,2,FALSE))</f>
        <v/>
      </c>
      <c r="C44" s="126" t="str">
        <f>IF($E44="","",VLOOKUP($E44,Lists!$Z$2:$AC$478,3,FALSE))</f>
        <v/>
      </c>
      <c r="D44" s="126" t="str">
        <f>IF($E44="","",VLOOKUP($E44,Lists!$Z$2:$AC$478,4,FALSE))</f>
        <v/>
      </c>
      <c r="E44" s="121"/>
      <c r="F44" s="153"/>
      <c r="G44" s="153"/>
    </row>
    <row r="45" spans="2:7" s="135" customFormat="1" x14ac:dyDescent="0.35">
      <c r="B45" s="126" t="str">
        <f>IF($E45="","",VLOOKUP($E45,Lists!$Z$2:$AC$478,2,FALSE))</f>
        <v/>
      </c>
      <c r="C45" s="126" t="str">
        <f>IF($E45="","",VLOOKUP($E45,Lists!$Z$2:$AC$478,3,FALSE))</f>
        <v/>
      </c>
      <c r="D45" s="126" t="str">
        <f>IF($E45="","",VLOOKUP($E45,Lists!$Z$2:$AC$478,4,FALSE))</f>
        <v/>
      </c>
      <c r="E45" s="121"/>
      <c r="F45" s="153"/>
      <c r="G45" s="153"/>
    </row>
    <row r="46" spans="2:7" s="135" customFormat="1" x14ac:dyDescent="0.35">
      <c r="B46" s="126" t="str">
        <f>IF($E46="","",VLOOKUP($E46,Lists!$Z$2:$AC$478,2,FALSE))</f>
        <v/>
      </c>
      <c r="C46" s="126" t="str">
        <f>IF($E46="","",VLOOKUP($E46,Lists!$Z$2:$AC$478,3,FALSE))</f>
        <v/>
      </c>
      <c r="D46" s="126" t="str">
        <f>IF($E46="","",VLOOKUP($E46,Lists!$Z$2:$AC$478,4,FALSE))</f>
        <v/>
      </c>
      <c r="E46" s="121"/>
      <c r="F46" s="153"/>
      <c r="G46" s="153"/>
    </row>
    <row r="47" spans="2:7" s="135" customFormat="1" x14ac:dyDescent="0.35">
      <c r="B47" s="126" t="str">
        <f>IF($E47="","",VLOOKUP($E47,Lists!$Z$2:$AC$478,2,FALSE))</f>
        <v/>
      </c>
      <c r="C47" s="126" t="str">
        <f>IF($E47="","",VLOOKUP($E47,Lists!$Z$2:$AC$478,3,FALSE))</f>
        <v/>
      </c>
      <c r="D47" s="126" t="str">
        <f>IF($E47="","",VLOOKUP($E47,Lists!$Z$2:$AC$478,4,FALSE))</f>
        <v/>
      </c>
      <c r="E47" s="121"/>
      <c r="F47" s="153"/>
      <c r="G47" s="153"/>
    </row>
    <row r="48" spans="2:7" s="135" customFormat="1" x14ac:dyDescent="0.35">
      <c r="B48" s="126" t="str">
        <f>IF($E48="","",VLOOKUP($E48,Lists!$Z$2:$AC$478,2,FALSE))</f>
        <v/>
      </c>
      <c r="C48" s="126" t="str">
        <f>IF($E48="","",VLOOKUP($E48,Lists!$Z$2:$AC$478,3,FALSE))</f>
        <v/>
      </c>
      <c r="D48" s="126" t="str">
        <f>IF($E48="","",VLOOKUP($E48,Lists!$Z$2:$AC$478,4,FALSE))</f>
        <v/>
      </c>
      <c r="E48" s="121"/>
      <c r="F48" s="153"/>
      <c r="G48" s="153"/>
    </row>
    <row r="49" spans="2:7" s="135" customFormat="1" x14ac:dyDescent="0.35">
      <c r="B49" s="126" t="str">
        <f>IF($E49="","",VLOOKUP($E49,Lists!$Z$2:$AC$478,2,FALSE))</f>
        <v/>
      </c>
      <c r="C49" s="126" t="str">
        <f>IF($E49="","",VLOOKUP($E49,Lists!$Z$2:$AC$478,3,FALSE))</f>
        <v/>
      </c>
      <c r="D49" s="126" t="str">
        <f>IF($E49="","",VLOOKUP($E49,Lists!$Z$2:$AC$478,4,FALSE))</f>
        <v/>
      </c>
      <c r="E49" s="121"/>
      <c r="F49" s="153"/>
      <c r="G49" s="153"/>
    </row>
    <row r="50" spans="2:7" s="135" customFormat="1" x14ac:dyDescent="0.35">
      <c r="B50" s="126" t="str">
        <f>IF($E50="","",VLOOKUP($E50,Lists!$Z$2:$AC$478,2,FALSE))</f>
        <v/>
      </c>
      <c r="C50" s="126" t="str">
        <f>IF($E50="","",VLOOKUP($E50,Lists!$Z$2:$AC$478,3,FALSE))</f>
        <v/>
      </c>
      <c r="D50" s="126" t="str">
        <f>IF($E50="","",VLOOKUP($E50,Lists!$Z$2:$AC$478,4,FALSE))</f>
        <v/>
      </c>
      <c r="E50" s="121"/>
      <c r="F50" s="153"/>
      <c r="G50" s="153"/>
    </row>
    <row r="51" spans="2:7" s="135" customFormat="1" x14ac:dyDescent="0.35">
      <c r="B51" s="126" t="str">
        <f>IF($E51="","",VLOOKUP($E51,Lists!$Z$2:$AC$478,2,FALSE))</f>
        <v/>
      </c>
      <c r="C51" s="126" t="str">
        <f>IF($E51="","",VLOOKUP($E51,Lists!$Z$2:$AC$478,3,FALSE))</f>
        <v/>
      </c>
      <c r="D51" s="126" t="str">
        <f>IF($E51="","",VLOOKUP($E51,Lists!$Z$2:$AC$478,4,FALSE))</f>
        <v/>
      </c>
      <c r="E51" s="121"/>
      <c r="F51" s="153"/>
      <c r="G51" s="153"/>
    </row>
    <row r="52" spans="2:7" s="135" customFormat="1" x14ac:dyDescent="0.35">
      <c r="B52" s="126" t="str">
        <f>IF($E52="","",VLOOKUP($E52,Lists!$Z$2:$AC$478,2,FALSE))</f>
        <v/>
      </c>
      <c r="C52" s="126" t="str">
        <f>IF($E52="","",VLOOKUP($E52,Lists!$Z$2:$AC$478,3,FALSE))</f>
        <v/>
      </c>
      <c r="D52" s="126" t="str">
        <f>IF($E52="","",VLOOKUP($E52,Lists!$Z$2:$AC$478,4,FALSE))</f>
        <v/>
      </c>
      <c r="E52" s="121"/>
      <c r="F52" s="153"/>
      <c r="G52" s="153"/>
    </row>
    <row r="53" spans="2:7" s="135" customFormat="1" x14ac:dyDescent="0.35">
      <c r="B53" s="126" t="str">
        <f>IF($E53="","",VLOOKUP($E53,Lists!$Z$2:$AC$478,2,FALSE))</f>
        <v/>
      </c>
      <c r="C53" s="126" t="str">
        <f>IF($E53="","",VLOOKUP($E53,Lists!$Z$2:$AC$478,3,FALSE))</f>
        <v/>
      </c>
      <c r="D53" s="126" t="str">
        <f>IF($E53="","",VLOOKUP($E53,Lists!$Z$2:$AC$478,4,FALSE))</f>
        <v/>
      </c>
      <c r="E53" s="121"/>
      <c r="F53" s="153"/>
      <c r="G53" s="153"/>
    </row>
    <row r="54" spans="2:7" s="135" customFormat="1" x14ac:dyDescent="0.35">
      <c r="B54" s="126" t="str">
        <f>IF($E54="","",VLOOKUP($E54,Lists!$Z$2:$AC$478,2,FALSE))</f>
        <v/>
      </c>
      <c r="C54" s="126" t="str">
        <f>IF($E54="","",VLOOKUP($E54,Lists!$Z$2:$AC$478,3,FALSE))</f>
        <v/>
      </c>
      <c r="D54" s="126" t="str">
        <f>IF($E54="","",VLOOKUP($E54,Lists!$Z$2:$AC$478,4,FALSE))</f>
        <v/>
      </c>
      <c r="E54" s="121"/>
      <c r="F54" s="153"/>
      <c r="G54" s="153"/>
    </row>
    <row r="55" spans="2:7" s="135" customFormat="1" x14ac:dyDescent="0.35">
      <c r="B55" s="126" t="str">
        <f>IF($E55="","",VLOOKUP($E55,Lists!$Z$2:$AC$478,2,FALSE))</f>
        <v/>
      </c>
      <c r="C55" s="126" t="str">
        <f>IF($E55="","",VLOOKUP($E55,Lists!$Z$2:$AC$478,3,FALSE))</f>
        <v/>
      </c>
      <c r="D55" s="126" t="str">
        <f>IF($E55="","",VLOOKUP($E55,Lists!$Z$2:$AC$478,4,FALSE))</f>
        <v/>
      </c>
      <c r="E55" s="121"/>
      <c r="F55" s="153"/>
      <c r="G55" s="153"/>
    </row>
    <row r="56" spans="2:7" s="135" customFormat="1" x14ac:dyDescent="0.35">
      <c r="B56" s="126" t="str">
        <f>IF($E56="","",VLOOKUP($E56,Lists!$Z$2:$AC$478,2,FALSE))</f>
        <v/>
      </c>
      <c r="C56" s="126" t="str">
        <f>IF($E56="","",VLOOKUP($E56,Lists!$Z$2:$AC$478,3,FALSE))</f>
        <v/>
      </c>
      <c r="D56" s="126" t="str">
        <f>IF($E56="","",VLOOKUP($E56,Lists!$Z$2:$AC$478,4,FALSE))</f>
        <v/>
      </c>
      <c r="E56" s="121"/>
      <c r="F56" s="153"/>
      <c r="G56" s="153"/>
    </row>
    <row r="57" spans="2:7" s="135" customFormat="1" x14ac:dyDescent="0.35">
      <c r="B57" s="126" t="str">
        <f>IF($E57="","",VLOOKUP($E57,Lists!$Z$2:$AC$478,2,FALSE))</f>
        <v/>
      </c>
      <c r="C57" s="126" t="str">
        <f>IF($E57="","",VLOOKUP($E57,Lists!$Z$2:$AC$478,3,FALSE))</f>
        <v/>
      </c>
      <c r="D57" s="126" t="str">
        <f>IF($E57="","",VLOOKUP($E57,Lists!$Z$2:$AC$478,4,FALSE))</f>
        <v/>
      </c>
      <c r="E57" s="121"/>
      <c r="F57" s="153"/>
      <c r="G57" s="153"/>
    </row>
    <row r="58" spans="2:7" s="135" customFormat="1" x14ac:dyDescent="0.35">
      <c r="B58" s="126" t="str">
        <f>IF($E58="","",VLOOKUP($E58,Lists!$Z$2:$AC$478,2,FALSE))</f>
        <v/>
      </c>
      <c r="C58" s="126" t="str">
        <f>IF($E58="","",VLOOKUP($E58,Lists!$Z$2:$AC$478,3,FALSE))</f>
        <v/>
      </c>
      <c r="D58" s="126" t="str">
        <f>IF($E58="","",VLOOKUP($E58,Lists!$Z$2:$AC$478,4,FALSE))</f>
        <v/>
      </c>
      <c r="E58" s="121"/>
      <c r="F58" s="153"/>
      <c r="G58" s="153"/>
    </row>
    <row r="59" spans="2:7" s="135" customFormat="1" x14ac:dyDescent="0.35">
      <c r="B59" s="126" t="str">
        <f>IF($E59="","",VLOOKUP($E59,Lists!$Z$2:$AC$478,2,FALSE))</f>
        <v/>
      </c>
      <c r="C59" s="126" t="str">
        <f>IF($E59="","",VLOOKUP($E59,Lists!$Z$2:$AC$478,3,FALSE))</f>
        <v/>
      </c>
      <c r="D59" s="126" t="str">
        <f>IF($E59="","",VLOOKUP($E59,Lists!$Z$2:$AC$478,4,FALSE))</f>
        <v/>
      </c>
      <c r="E59" s="121"/>
      <c r="F59" s="153"/>
      <c r="G59" s="153"/>
    </row>
    <row r="60" spans="2:7" s="135" customFormat="1" x14ac:dyDescent="0.35">
      <c r="B60" s="126" t="str">
        <f>IF($E60="","",VLOOKUP($E60,Lists!$Z$2:$AC$478,2,FALSE))</f>
        <v/>
      </c>
      <c r="C60" s="126" t="str">
        <f>IF($E60="","",VLOOKUP($E60,Lists!$Z$2:$AC$478,3,FALSE))</f>
        <v/>
      </c>
      <c r="D60" s="126" t="str">
        <f>IF($E60="","",VLOOKUP($E60,Lists!$Z$2:$AC$478,4,FALSE))</f>
        <v/>
      </c>
      <c r="E60" s="121"/>
      <c r="F60" s="153"/>
      <c r="G60" s="153"/>
    </row>
    <row r="61" spans="2:7" s="135" customFormat="1" x14ac:dyDescent="0.35">
      <c r="B61" s="126" t="str">
        <f>IF($E61="","",VLOOKUP($E61,Lists!$Z$2:$AC$478,2,FALSE))</f>
        <v/>
      </c>
      <c r="C61" s="126" t="str">
        <f>IF($E61="","",VLOOKUP($E61,Lists!$Z$2:$AC$478,3,FALSE))</f>
        <v/>
      </c>
      <c r="D61" s="126" t="str">
        <f>IF($E61="","",VLOOKUP($E61,Lists!$Z$2:$AC$478,4,FALSE))</f>
        <v/>
      </c>
      <c r="E61" s="121"/>
      <c r="F61" s="153"/>
      <c r="G61" s="153"/>
    </row>
    <row r="62" spans="2:7" s="135" customFormat="1" x14ac:dyDescent="0.35">
      <c r="B62" s="126" t="str">
        <f>IF($E62="","",VLOOKUP($E62,Lists!$Z$2:$AC$478,2,FALSE))</f>
        <v/>
      </c>
      <c r="C62" s="126" t="str">
        <f>IF($E62="","",VLOOKUP($E62,Lists!$Z$2:$AC$478,3,FALSE))</f>
        <v/>
      </c>
      <c r="D62" s="126" t="str">
        <f>IF($E62="","",VLOOKUP($E62,Lists!$Z$2:$AC$478,4,FALSE))</f>
        <v/>
      </c>
      <c r="E62" s="121"/>
      <c r="F62" s="153"/>
      <c r="G62" s="153"/>
    </row>
    <row r="63" spans="2:7" s="135" customFormat="1" x14ac:dyDescent="0.35">
      <c r="B63" s="126" t="str">
        <f>IF($E63="","",VLOOKUP($E63,Lists!$Z$2:$AC$478,2,FALSE))</f>
        <v/>
      </c>
      <c r="C63" s="126" t="str">
        <f>IF($E63="","",VLOOKUP($E63,Lists!$Z$2:$AC$478,3,FALSE))</f>
        <v/>
      </c>
      <c r="D63" s="126" t="str">
        <f>IF($E63="","",VLOOKUP($E63,Lists!$Z$2:$AC$478,4,FALSE))</f>
        <v/>
      </c>
      <c r="E63" s="121"/>
      <c r="F63" s="153"/>
      <c r="G63" s="153"/>
    </row>
    <row r="64" spans="2:7" s="135" customFormat="1" x14ac:dyDescent="0.35">
      <c r="B64" s="126" t="str">
        <f>IF($E64="","",VLOOKUP($E64,Lists!$Z$2:$AC$478,2,FALSE))</f>
        <v/>
      </c>
      <c r="C64" s="126" t="str">
        <f>IF($E64="","",VLOOKUP($E64,Lists!$Z$2:$AC$478,3,FALSE))</f>
        <v/>
      </c>
      <c r="D64" s="126" t="str">
        <f>IF($E64="","",VLOOKUP($E64,Lists!$Z$2:$AC$478,4,FALSE))</f>
        <v/>
      </c>
      <c r="E64" s="121"/>
      <c r="F64" s="153"/>
      <c r="G64" s="153"/>
    </row>
    <row r="65" spans="2:7" s="135" customFormat="1" x14ac:dyDescent="0.35">
      <c r="B65" s="126" t="str">
        <f>IF($E65="","",VLOOKUP($E65,Lists!$Z$2:$AC$478,2,FALSE))</f>
        <v/>
      </c>
      <c r="C65" s="126" t="str">
        <f>IF($E65="","",VLOOKUP($E65,Lists!$Z$2:$AC$478,3,FALSE))</f>
        <v/>
      </c>
      <c r="D65" s="126" t="str">
        <f>IF($E65="","",VLOOKUP($E65,Lists!$Z$2:$AC$478,4,FALSE))</f>
        <v/>
      </c>
      <c r="E65" s="121"/>
      <c r="F65" s="153"/>
      <c r="G65" s="153"/>
    </row>
    <row r="66" spans="2:7" s="135" customFormat="1" x14ac:dyDescent="0.35">
      <c r="B66" s="126" t="str">
        <f>IF($E66="","",VLOOKUP($E66,Lists!$Z$2:$AC$478,2,FALSE))</f>
        <v/>
      </c>
      <c r="C66" s="126" t="str">
        <f>IF($E66="","",VLOOKUP($E66,Lists!$Z$2:$AC$478,3,FALSE))</f>
        <v/>
      </c>
      <c r="D66" s="126" t="str">
        <f>IF($E66="","",VLOOKUP($E66,Lists!$Z$2:$AC$478,4,FALSE))</f>
        <v/>
      </c>
      <c r="E66" s="121"/>
      <c r="F66" s="153"/>
      <c r="G66" s="153"/>
    </row>
    <row r="67" spans="2:7" s="135" customFormat="1" x14ac:dyDescent="0.35">
      <c r="B67" s="126" t="str">
        <f>IF($E67="","",VLOOKUP($E67,Lists!$Z$2:$AC$478,2,FALSE))</f>
        <v/>
      </c>
      <c r="C67" s="126" t="str">
        <f>IF($E67="","",VLOOKUP($E67,Lists!$Z$2:$AC$478,3,FALSE))</f>
        <v/>
      </c>
      <c r="D67" s="126" t="str">
        <f>IF($E67="","",VLOOKUP($E67,Lists!$Z$2:$AC$478,4,FALSE))</f>
        <v/>
      </c>
      <c r="E67" s="121"/>
      <c r="F67" s="153"/>
      <c r="G67" s="153"/>
    </row>
    <row r="68" spans="2:7" s="135" customFormat="1" x14ac:dyDescent="0.35">
      <c r="B68" s="126" t="str">
        <f>IF($E68="","",VLOOKUP($E68,Lists!$Z$2:$AC$478,2,FALSE))</f>
        <v/>
      </c>
      <c r="C68" s="126" t="str">
        <f>IF($E68="","",VLOOKUP($E68,Lists!$Z$2:$AC$478,3,FALSE))</f>
        <v/>
      </c>
      <c r="D68" s="126" t="str">
        <f>IF($E68="","",VLOOKUP($E68,Lists!$Z$2:$AC$478,4,FALSE))</f>
        <v/>
      </c>
      <c r="E68" s="121"/>
      <c r="F68" s="153"/>
      <c r="G68" s="153"/>
    </row>
    <row r="69" spans="2:7" s="135" customFormat="1" x14ac:dyDescent="0.35">
      <c r="B69" s="126" t="str">
        <f>IF($E69="","",VLOOKUP($E69,Lists!$Z$2:$AC$478,2,FALSE))</f>
        <v/>
      </c>
      <c r="C69" s="126" t="str">
        <f>IF($E69="","",VLOOKUP($E69,Lists!$Z$2:$AC$478,3,FALSE))</f>
        <v/>
      </c>
      <c r="D69" s="126" t="str">
        <f>IF($E69="","",VLOOKUP($E69,Lists!$Z$2:$AC$478,4,FALSE))</f>
        <v/>
      </c>
      <c r="E69" s="121"/>
      <c r="F69" s="153"/>
      <c r="G69" s="153"/>
    </row>
    <row r="70" spans="2:7" s="135" customFormat="1" x14ac:dyDescent="0.35">
      <c r="B70" s="126" t="str">
        <f>IF($E70="","",VLOOKUP($E70,Lists!$Z$2:$AC$478,2,FALSE))</f>
        <v/>
      </c>
      <c r="C70" s="126" t="str">
        <f>IF($E70="","",VLOOKUP($E70,Lists!$Z$2:$AC$478,3,FALSE))</f>
        <v/>
      </c>
      <c r="D70" s="126" t="str">
        <f>IF($E70="","",VLOOKUP($E70,Lists!$Z$2:$AC$478,4,FALSE))</f>
        <v/>
      </c>
      <c r="E70" s="121"/>
      <c r="F70" s="153"/>
      <c r="G70" s="153"/>
    </row>
    <row r="71" spans="2:7" s="135" customFormat="1" x14ac:dyDescent="0.35">
      <c r="B71" s="126" t="str">
        <f>IF($E71="","",VLOOKUP($E71,Lists!$Z$2:$AC$478,2,FALSE))</f>
        <v/>
      </c>
      <c r="C71" s="126" t="str">
        <f>IF($E71="","",VLOOKUP($E71,Lists!$Z$2:$AC$478,3,FALSE))</f>
        <v/>
      </c>
      <c r="D71" s="126" t="str">
        <f>IF($E71="","",VLOOKUP($E71,Lists!$Z$2:$AC$478,4,FALSE))</f>
        <v/>
      </c>
      <c r="E71" s="121"/>
      <c r="F71" s="153"/>
      <c r="G71" s="153"/>
    </row>
    <row r="72" spans="2:7" s="135" customFormat="1" x14ac:dyDescent="0.35">
      <c r="B72" s="126" t="str">
        <f>IF($E72="","",VLOOKUP($E72,Lists!$Z$2:$AC$478,2,FALSE))</f>
        <v/>
      </c>
      <c r="C72" s="126" t="str">
        <f>IF($E72="","",VLOOKUP($E72,Lists!$Z$2:$AC$478,3,FALSE))</f>
        <v/>
      </c>
      <c r="D72" s="126" t="str">
        <f>IF($E72="","",VLOOKUP($E72,Lists!$Z$2:$AC$478,4,FALSE))</f>
        <v/>
      </c>
      <c r="E72" s="121"/>
      <c r="F72" s="153"/>
      <c r="G72" s="153"/>
    </row>
    <row r="73" spans="2:7" s="135" customFormat="1" x14ac:dyDescent="0.35">
      <c r="B73" s="126" t="str">
        <f>IF($E73="","",VLOOKUP($E73,Lists!$Z$2:$AC$478,2,FALSE))</f>
        <v/>
      </c>
      <c r="C73" s="126" t="str">
        <f>IF($E73="","",VLOOKUP($E73,Lists!$Z$2:$AC$478,3,FALSE))</f>
        <v/>
      </c>
      <c r="D73" s="126" t="str">
        <f>IF($E73="","",VLOOKUP($E73,Lists!$Z$2:$AC$478,4,FALSE))</f>
        <v/>
      </c>
      <c r="E73" s="121"/>
      <c r="F73" s="153"/>
      <c r="G73" s="153"/>
    </row>
    <row r="74" spans="2:7" s="135" customFormat="1" x14ac:dyDescent="0.35">
      <c r="B74" s="126" t="str">
        <f>IF($E74="","",VLOOKUP($E74,Lists!$Z$2:$AC$478,2,FALSE))</f>
        <v/>
      </c>
      <c r="C74" s="126" t="str">
        <f>IF($E74="","",VLOOKUP($E74,Lists!$Z$2:$AC$478,3,FALSE))</f>
        <v/>
      </c>
      <c r="D74" s="126" t="str">
        <f>IF($E74="","",VLOOKUP($E74,Lists!$Z$2:$AC$478,4,FALSE))</f>
        <v/>
      </c>
      <c r="E74" s="121"/>
      <c r="F74" s="153"/>
      <c r="G74" s="153"/>
    </row>
    <row r="75" spans="2:7" s="135" customFormat="1" x14ac:dyDescent="0.35">
      <c r="B75" s="126" t="str">
        <f>IF($E75="","",VLOOKUP($E75,Lists!$Z$2:$AC$478,2,FALSE))</f>
        <v/>
      </c>
      <c r="C75" s="126" t="str">
        <f>IF($E75="","",VLOOKUP($E75,Lists!$Z$2:$AC$478,3,FALSE))</f>
        <v/>
      </c>
      <c r="D75" s="126" t="str">
        <f>IF($E75="","",VLOOKUP($E75,Lists!$Z$2:$AC$478,4,FALSE))</f>
        <v/>
      </c>
      <c r="E75" s="121"/>
      <c r="F75" s="153"/>
      <c r="G75" s="153"/>
    </row>
    <row r="76" spans="2:7" s="135" customFormat="1" x14ac:dyDescent="0.35">
      <c r="B76" s="126" t="str">
        <f>IF($E76="","",VLOOKUP($E76,Lists!$Z$2:$AC$478,2,FALSE))</f>
        <v/>
      </c>
      <c r="C76" s="126" t="str">
        <f>IF($E76="","",VLOOKUP($E76,Lists!$Z$2:$AC$478,3,FALSE))</f>
        <v/>
      </c>
      <c r="D76" s="126" t="str">
        <f>IF($E76="","",VLOOKUP($E76,Lists!$Z$2:$AC$478,4,FALSE))</f>
        <v/>
      </c>
      <c r="E76" s="121"/>
      <c r="F76" s="153"/>
      <c r="G76" s="153"/>
    </row>
    <row r="77" spans="2:7" s="135" customFormat="1" x14ac:dyDescent="0.35">
      <c r="B77" s="126" t="str">
        <f>IF($E77="","",VLOOKUP($E77,Lists!$Z$2:$AC$478,2,FALSE))</f>
        <v/>
      </c>
      <c r="C77" s="126" t="str">
        <f>IF($E77="","",VLOOKUP($E77,Lists!$Z$2:$AC$478,3,FALSE))</f>
        <v/>
      </c>
      <c r="D77" s="126" t="str">
        <f>IF($E77="","",VLOOKUP($E77,Lists!$Z$2:$AC$478,4,FALSE))</f>
        <v/>
      </c>
      <c r="E77" s="121"/>
      <c r="F77" s="153"/>
      <c r="G77" s="153"/>
    </row>
    <row r="78" spans="2:7" s="135" customFormat="1" x14ac:dyDescent="0.35">
      <c r="B78" s="126" t="str">
        <f>IF($E78="","",VLOOKUP($E78,Lists!$Z$2:$AC$478,2,FALSE))</f>
        <v/>
      </c>
      <c r="C78" s="126" t="str">
        <f>IF($E78="","",VLOOKUP($E78,Lists!$Z$2:$AC$478,3,FALSE))</f>
        <v/>
      </c>
      <c r="D78" s="126" t="str">
        <f>IF($E78="","",VLOOKUP($E78,Lists!$Z$2:$AC$478,4,FALSE))</f>
        <v/>
      </c>
      <c r="E78" s="121"/>
      <c r="F78" s="153"/>
      <c r="G78" s="153"/>
    </row>
    <row r="79" spans="2:7" s="135" customFormat="1" x14ac:dyDescent="0.35">
      <c r="B79" s="126" t="str">
        <f>IF($E79="","",VLOOKUP($E79,Lists!$Z$2:$AC$478,2,FALSE))</f>
        <v/>
      </c>
      <c r="C79" s="126" t="str">
        <f>IF($E79="","",VLOOKUP($E79,Lists!$Z$2:$AC$478,3,FALSE))</f>
        <v/>
      </c>
      <c r="D79" s="126" t="str">
        <f>IF($E79="","",VLOOKUP($E79,Lists!$Z$2:$AC$478,4,FALSE))</f>
        <v/>
      </c>
      <c r="E79" s="121"/>
      <c r="F79" s="153"/>
      <c r="G79" s="153"/>
    </row>
    <row r="80" spans="2:7" s="135" customFormat="1" x14ac:dyDescent="0.35">
      <c r="B80" s="126" t="str">
        <f>IF($E80="","",VLOOKUP($E80,Lists!$Z$2:$AC$478,2,FALSE))</f>
        <v/>
      </c>
      <c r="C80" s="126" t="str">
        <f>IF($E80="","",VLOOKUP($E80,Lists!$Z$2:$AC$478,3,FALSE))</f>
        <v/>
      </c>
      <c r="D80" s="126" t="str">
        <f>IF($E80="","",VLOOKUP($E80,Lists!$Z$2:$AC$478,4,FALSE))</f>
        <v/>
      </c>
      <c r="E80" s="121"/>
      <c r="F80" s="153"/>
      <c r="G80" s="153"/>
    </row>
    <row r="81" spans="2:7" s="135" customFormat="1" x14ac:dyDescent="0.35">
      <c r="B81" s="126" t="str">
        <f>IF($E81="","",VLOOKUP($E81,Lists!$Z$2:$AC$478,2,FALSE))</f>
        <v/>
      </c>
      <c r="C81" s="126" t="str">
        <f>IF($E81="","",VLOOKUP($E81,Lists!$Z$2:$AC$478,3,FALSE))</f>
        <v/>
      </c>
      <c r="D81" s="126" t="str">
        <f>IF($E81="","",VLOOKUP($E81,Lists!$Z$2:$AC$478,4,FALSE))</f>
        <v/>
      </c>
      <c r="E81" s="121"/>
      <c r="F81" s="153"/>
      <c r="G81" s="153"/>
    </row>
    <row r="82" spans="2:7" s="135" customFormat="1" x14ac:dyDescent="0.35">
      <c r="B82" s="126" t="str">
        <f>IF($E82="","",VLOOKUP($E82,Lists!$Z$2:$AC$478,2,FALSE))</f>
        <v/>
      </c>
      <c r="C82" s="126" t="str">
        <f>IF($E82="","",VLOOKUP($E82,Lists!$Z$2:$AC$478,3,FALSE))</f>
        <v/>
      </c>
      <c r="D82" s="126" t="str">
        <f>IF($E82="","",VLOOKUP($E82,Lists!$Z$2:$AC$478,4,FALSE))</f>
        <v/>
      </c>
      <c r="E82" s="121"/>
      <c r="F82" s="153"/>
      <c r="G82" s="153"/>
    </row>
    <row r="83" spans="2:7" s="135" customFormat="1" x14ac:dyDescent="0.35">
      <c r="B83" s="126" t="str">
        <f>IF($E83="","",VLOOKUP($E83,Lists!$Z$2:$AC$478,2,FALSE))</f>
        <v/>
      </c>
      <c r="C83" s="126" t="str">
        <f>IF($E83="","",VLOOKUP($E83,Lists!$Z$2:$AC$478,3,FALSE))</f>
        <v/>
      </c>
      <c r="D83" s="126" t="str">
        <f>IF($E83="","",VLOOKUP($E83,Lists!$Z$2:$AC$478,4,FALSE))</f>
        <v/>
      </c>
      <c r="E83" s="121"/>
      <c r="F83" s="153"/>
      <c r="G83" s="153"/>
    </row>
    <row r="84" spans="2:7" s="135" customFormat="1" x14ac:dyDescent="0.35">
      <c r="B84" s="126" t="str">
        <f>IF($E84="","",VLOOKUP($E84,Lists!$Z$2:$AC$478,2,FALSE))</f>
        <v/>
      </c>
      <c r="C84" s="126" t="str">
        <f>IF($E84="","",VLOOKUP($E84,Lists!$Z$2:$AC$478,3,FALSE))</f>
        <v/>
      </c>
      <c r="D84" s="126" t="str">
        <f>IF($E84="","",VLOOKUP($E84,Lists!$Z$2:$AC$478,4,FALSE))</f>
        <v/>
      </c>
      <c r="E84" s="121"/>
      <c r="F84" s="153"/>
      <c r="G84" s="153"/>
    </row>
    <row r="85" spans="2:7" s="135" customFormat="1" x14ac:dyDescent="0.35">
      <c r="B85" s="126" t="str">
        <f>IF($E85="","",VLOOKUP($E85,Lists!$Z$2:$AC$478,2,FALSE))</f>
        <v/>
      </c>
      <c r="C85" s="126" t="str">
        <f>IF($E85="","",VLOOKUP($E85,Lists!$Z$2:$AC$478,3,FALSE))</f>
        <v/>
      </c>
      <c r="D85" s="126" t="str">
        <f>IF($E85="","",VLOOKUP($E85,Lists!$Z$2:$AC$478,4,FALSE))</f>
        <v/>
      </c>
      <c r="E85" s="121"/>
      <c r="F85" s="153"/>
      <c r="G85" s="153"/>
    </row>
    <row r="86" spans="2:7" s="135" customFormat="1" x14ac:dyDescent="0.35">
      <c r="B86" s="126" t="str">
        <f>IF($E86="","",VLOOKUP($E86,Lists!$Z$2:$AC$478,2,FALSE))</f>
        <v/>
      </c>
      <c r="C86" s="126" t="str">
        <f>IF($E86="","",VLOOKUP($E86,Lists!$Z$2:$AC$478,3,FALSE))</f>
        <v/>
      </c>
      <c r="D86" s="126" t="str">
        <f>IF($E86="","",VLOOKUP($E86,Lists!$Z$2:$AC$478,4,FALSE))</f>
        <v/>
      </c>
      <c r="E86" s="121"/>
      <c r="F86" s="153"/>
      <c r="G86" s="153"/>
    </row>
    <row r="87" spans="2:7" s="135" customFormat="1" x14ac:dyDescent="0.35">
      <c r="B87" s="126" t="str">
        <f>IF($E87="","",VLOOKUP($E87,Lists!$Z$2:$AC$478,2,FALSE))</f>
        <v/>
      </c>
      <c r="C87" s="126" t="str">
        <f>IF($E87="","",VLOOKUP($E87,Lists!$Z$2:$AC$478,3,FALSE))</f>
        <v/>
      </c>
      <c r="D87" s="126" t="str">
        <f>IF($E87="","",VLOOKUP($E87,Lists!$Z$2:$AC$478,4,FALSE))</f>
        <v/>
      </c>
      <c r="E87" s="121"/>
      <c r="F87" s="153"/>
      <c r="G87" s="153"/>
    </row>
    <row r="88" spans="2:7" s="135" customFormat="1" x14ac:dyDescent="0.35">
      <c r="B88" s="126" t="str">
        <f>IF($E88="","",VLOOKUP($E88,Lists!$Z$2:$AC$478,2,FALSE))</f>
        <v/>
      </c>
      <c r="C88" s="126" t="str">
        <f>IF($E88="","",VLOOKUP($E88,Lists!$Z$2:$AC$478,3,FALSE))</f>
        <v/>
      </c>
      <c r="D88" s="126" t="str">
        <f>IF($E88="","",VLOOKUP($E88,Lists!$Z$2:$AC$478,4,FALSE))</f>
        <v/>
      </c>
      <c r="E88" s="121"/>
      <c r="F88" s="153"/>
      <c r="G88" s="153"/>
    </row>
    <row r="89" spans="2:7" s="135" customFormat="1" x14ac:dyDescent="0.35">
      <c r="B89" s="126" t="str">
        <f>IF($E89="","",VLOOKUP($E89,Lists!$Z$2:$AC$478,2,FALSE))</f>
        <v/>
      </c>
      <c r="C89" s="126" t="str">
        <f>IF($E89="","",VLOOKUP($E89,Lists!$Z$2:$AC$478,3,FALSE))</f>
        <v/>
      </c>
      <c r="D89" s="126" t="str">
        <f>IF($E89="","",VLOOKUP($E89,Lists!$Z$2:$AC$478,4,FALSE))</f>
        <v/>
      </c>
      <c r="E89" s="121"/>
      <c r="F89" s="153"/>
      <c r="G89" s="153"/>
    </row>
    <row r="90" spans="2:7" s="135" customFormat="1" x14ac:dyDescent="0.35">
      <c r="B90" s="126" t="str">
        <f>IF($E90="","",VLOOKUP($E90,Lists!$Z$2:$AC$478,2,FALSE))</f>
        <v/>
      </c>
      <c r="C90" s="126" t="str">
        <f>IF($E90="","",VLOOKUP($E90,Lists!$Z$2:$AC$478,3,FALSE))</f>
        <v/>
      </c>
      <c r="D90" s="126" t="str">
        <f>IF($E90="","",VLOOKUP($E90,Lists!$Z$2:$AC$478,4,FALSE))</f>
        <v/>
      </c>
      <c r="E90" s="121"/>
      <c r="F90" s="153"/>
      <c r="G90" s="153"/>
    </row>
    <row r="91" spans="2:7" s="135" customFormat="1" x14ac:dyDescent="0.35">
      <c r="B91" s="126" t="str">
        <f>IF($E91="","",VLOOKUP($E91,Lists!$Z$2:$AC$478,2,FALSE))</f>
        <v/>
      </c>
      <c r="C91" s="126" t="str">
        <f>IF($E91="","",VLOOKUP($E91,Lists!$Z$2:$AC$478,3,FALSE))</f>
        <v/>
      </c>
      <c r="D91" s="126" t="str">
        <f>IF($E91="","",VLOOKUP($E91,Lists!$Z$2:$AC$478,4,FALSE))</f>
        <v/>
      </c>
      <c r="E91" s="121"/>
      <c r="F91" s="153"/>
      <c r="G91" s="153"/>
    </row>
    <row r="92" spans="2:7" s="135" customFormat="1" x14ac:dyDescent="0.35">
      <c r="B92" s="126" t="str">
        <f>IF($E92="","",VLOOKUP($E92,Lists!$Z$2:$AC$478,2,FALSE))</f>
        <v/>
      </c>
      <c r="C92" s="126" t="str">
        <f>IF($E92="","",VLOOKUP($E92,Lists!$Z$2:$AC$478,3,FALSE))</f>
        <v/>
      </c>
      <c r="D92" s="126" t="str">
        <f>IF($E92="","",VLOOKUP($E92,Lists!$Z$2:$AC$478,4,FALSE))</f>
        <v/>
      </c>
      <c r="E92" s="121"/>
      <c r="F92" s="153"/>
      <c r="G92" s="153"/>
    </row>
    <row r="93" spans="2:7" s="135" customFormat="1" x14ac:dyDescent="0.35">
      <c r="B93" s="126" t="str">
        <f>IF($E93="","",VLOOKUP($E93,Lists!$Z$2:$AC$478,2,FALSE))</f>
        <v/>
      </c>
      <c r="C93" s="126" t="str">
        <f>IF($E93="","",VLOOKUP($E93,Lists!$Z$2:$AC$478,3,FALSE))</f>
        <v/>
      </c>
      <c r="D93" s="126" t="str">
        <f>IF($E93="","",VLOOKUP($E93,Lists!$Z$2:$AC$478,4,FALSE))</f>
        <v/>
      </c>
      <c r="E93" s="121"/>
      <c r="F93" s="153"/>
      <c r="G93" s="153"/>
    </row>
    <row r="94" spans="2:7" s="135" customFormat="1" x14ac:dyDescent="0.35">
      <c r="B94" s="126" t="str">
        <f>IF($E94="","",VLOOKUP($E94,Lists!$Z$2:$AC$478,2,FALSE))</f>
        <v/>
      </c>
      <c r="C94" s="126" t="str">
        <f>IF($E94="","",VLOOKUP($E94,Lists!$Z$2:$AC$478,3,FALSE))</f>
        <v/>
      </c>
      <c r="D94" s="126" t="str">
        <f>IF($E94="","",VLOOKUP($E94,Lists!$Z$2:$AC$478,4,FALSE))</f>
        <v/>
      </c>
      <c r="E94" s="121"/>
      <c r="F94" s="153"/>
      <c r="G94" s="153"/>
    </row>
    <row r="95" spans="2:7" s="135" customFormat="1" x14ac:dyDescent="0.35">
      <c r="B95" s="126" t="str">
        <f>IF($E95="","",VLOOKUP($E95,Lists!$Z$2:$AC$478,2,FALSE))</f>
        <v/>
      </c>
      <c r="C95" s="126" t="str">
        <f>IF($E95="","",VLOOKUP($E95,Lists!$Z$2:$AC$478,3,FALSE))</f>
        <v/>
      </c>
      <c r="D95" s="126" t="str">
        <f>IF($E95="","",VLOOKUP($E95,Lists!$Z$2:$AC$478,4,FALSE))</f>
        <v/>
      </c>
      <c r="E95" s="121"/>
      <c r="F95" s="153"/>
      <c r="G95" s="153"/>
    </row>
    <row r="96" spans="2:7" s="135" customFormat="1" x14ac:dyDescent="0.35">
      <c r="B96" s="126" t="str">
        <f>IF($E96="","",VLOOKUP($E96,Lists!$Z$2:$AC$478,2,FALSE))</f>
        <v/>
      </c>
      <c r="C96" s="126" t="str">
        <f>IF($E96="","",VLOOKUP($E96,Lists!$Z$2:$AC$478,3,FALSE))</f>
        <v/>
      </c>
      <c r="D96" s="126" t="str">
        <f>IF($E96="","",VLOOKUP($E96,Lists!$Z$2:$AC$478,4,FALSE))</f>
        <v/>
      </c>
      <c r="E96" s="121"/>
      <c r="F96" s="153"/>
      <c r="G96" s="153"/>
    </row>
    <row r="97" spans="2:7" s="135" customFormat="1" x14ac:dyDescent="0.35">
      <c r="B97" s="126" t="str">
        <f>IF($E97="","",VLOOKUP($E97,Lists!$Z$2:$AC$478,2,FALSE))</f>
        <v/>
      </c>
      <c r="C97" s="126" t="str">
        <f>IF($E97="","",VLOOKUP($E97,Lists!$Z$2:$AC$478,3,FALSE))</f>
        <v/>
      </c>
      <c r="D97" s="126" t="str">
        <f>IF($E97="","",VLOOKUP($E97,Lists!$Z$2:$AC$478,4,FALSE))</f>
        <v/>
      </c>
      <c r="E97" s="121"/>
      <c r="F97" s="153"/>
      <c r="G97" s="153"/>
    </row>
    <row r="98" spans="2:7" s="135" customFormat="1" x14ac:dyDescent="0.35">
      <c r="B98" s="126" t="str">
        <f>IF($E98="","",VLOOKUP($E98,Lists!$Z$2:$AC$478,2,FALSE))</f>
        <v/>
      </c>
      <c r="C98" s="126" t="str">
        <f>IF($E98="","",VLOOKUP($E98,Lists!$Z$2:$AC$478,3,FALSE))</f>
        <v/>
      </c>
      <c r="D98" s="126" t="str">
        <f>IF($E98="","",VLOOKUP($E98,Lists!$Z$2:$AC$478,4,FALSE))</f>
        <v/>
      </c>
      <c r="E98" s="121"/>
      <c r="F98" s="153"/>
      <c r="G98" s="153"/>
    </row>
    <row r="99" spans="2:7" s="135" customFormat="1" x14ac:dyDescent="0.35">
      <c r="B99" s="126" t="str">
        <f>IF($E99="","",VLOOKUP($E99,Lists!$Z$2:$AC$478,2,FALSE))</f>
        <v/>
      </c>
      <c r="C99" s="126" t="str">
        <f>IF($E99="","",VLOOKUP($E99,Lists!$Z$2:$AC$478,3,FALSE))</f>
        <v/>
      </c>
      <c r="D99" s="126" t="str">
        <f>IF($E99="","",VLOOKUP($E99,Lists!$Z$2:$AC$478,4,FALSE))</f>
        <v/>
      </c>
      <c r="E99" s="121"/>
      <c r="F99" s="153"/>
      <c r="G99" s="153"/>
    </row>
    <row r="100" spans="2:7" s="135" customFormat="1" x14ac:dyDescent="0.35">
      <c r="B100" s="126" t="str">
        <f>IF($E100="","",VLOOKUP($E100,Lists!$Z$2:$AC$478,2,FALSE))</f>
        <v/>
      </c>
      <c r="C100" s="126" t="str">
        <f>IF($E100="","",VLOOKUP($E100,Lists!$Z$2:$AC$478,3,FALSE))</f>
        <v/>
      </c>
      <c r="D100" s="126" t="str">
        <f>IF($E100="","",VLOOKUP($E100,Lists!$Z$2:$AC$478,4,FALSE))</f>
        <v/>
      </c>
      <c r="E100" s="121"/>
      <c r="F100" s="153"/>
      <c r="G100" s="153"/>
    </row>
    <row r="101" spans="2:7" s="135" customFormat="1" x14ac:dyDescent="0.35">
      <c r="B101" s="126" t="str">
        <f>IF($E101="","",VLOOKUP($E101,Lists!$Z$2:$AC$478,2,FALSE))</f>
        <v/>
      </c>
      <c r="C101" s="126" t="str">
        <f>IF($E101="","",VLOOKUP($E101,Lists!$Z$2:$AC$478,3,FALSE))</f>
        <v/>
      </c>
      <c r="D101" s="126" t="str">
        <f>IF($E101="","",VLOOKUP($E101,Lists!$Z$2:$AC$478,4,FALSE))</f>
        <v/>
      </c>
      <c r="E101" s="121"/>
      <c r="F101" s="153"/>
      <c r="G101" s="153"/>
    </row>
    <row r="102" spans="2:7" s="135" customFormat="1" x14ac:dyDescent="0.35">
      <c r="B102" s="126" t="str">
        <f>IF($E102="","",VLOOKUP($E102,Lists!$Z$2:$AC$478,2,FALSE))</f>
        <v/>
      </c>
      <c r="C102" s="126" t="str">
        <f>IF($E102="","",VLOOKUP($E102,Lists!$Z$2:$AC$478,3,FALSE))</f>
        <v/>
      </c>
      <c r="D102" s="126" t="str">
        <f>IF($E102="","",VLOOKUP($E102,Lists!$Z$2:$AC$478,4,FALSE))</f>
        <v/>
      </c>
      <c r="E102" s="121"/>
      <c r="F102" s="153"/>
      <c r="G102" s="153"/>
    </row>
    <row r="103" spans="2:7" s="135" customFormat="1" x14ac:dyDescent="0.35">
      <c r="B103" s="126" t="str">
        <f>IF($E103="","",VLOOKUP($E103,Lists!$Z$2:$AC$478,2,FALSE))</f>
        <v/>
      </c>
      <c r="C103" s="126" t="str">
        <f>IF($E103="","",VLOOKUP($E103,Lists!$Z$2:$AC$478,3,FALSE))</f>
        <v/>
      </c>
      <c r="D103" s="126" t="str">
        <f>IF($E103="","",VLOOKUP($E103,Lists!$Z$2:$AC$478,4,FALSE))</f>
        <v/>
      </c>
      <c r="E103" s="121"/>
      <c r="F103" s="153"/>
      <c r="G103" s="153"/>
    </row>
    <row r="104" spans="2:7" s="135" customFormat="1" x14ac:dyDescent="0.35">
      <c r="B104" s="126" t="str">
        <f>IF($E104="","",VLOOKUP($E104,Lists!$Z$2:$AC$478,2,FALSE))</f>
        <v/>
      </c>
      <c r="C104" s="126" t="str">
        <f>IF($E104="","",VLOOKUP($E104,Lists!$Z$2:$AC$478,3,FALSE))</f>
        <v/>
      </c>
      <c r="D104" s="126" t="str">
        <f>IF($E104="","",VLOOKUP($E104,Lists!$Z$2:$AC$478,4,FALSE))</f>
        <v/>
      </c>
      <c r="E104" s="121"/>
      <c r="F104" s="153"/>
      <c r="G104" s="153"/>
    </row>
    <row r="105" spans="2:7" s="135" customFormat="1" x14ac:dyDescent="0.35">
      <c r="B105" s="126" t="str">
        <f>IF($E105="","",VLOOKUP($E105,Lists!$Z$2:$AC$478,2,FALSE))</f>
        <v/>
      </c>
      <c r="C105" s="126" t="str">
        <f>IF($E105="","",VLOOKUP($E105,Lists!$Z$2:$AC$478,3,FALSE))</f>
        <v/>
      </c>
      <c r="D105" s="126" t="str">
        <f>IF($E105="","",VLOOKUP($E105,Lists!$Z$2:$AC$478,4,FALSE))</f>
        <v/>
      </c>
      <c r="E105" s="121"/>
      <c r="F105" s="153"/>
      <c r="G105" s="153"/>
    </row>
    <row r="106" spans="2:7" s="135" customFormat="1" x14ac:dyDescent="0.35">
      <c r="B106" s="126" t="str">
        <f>IF($E106="","",VLOOKUP($E106,Lists!$Z$2:$AC$478,2,FALSE))</f>
        <v/>
      </c>
      <c r="C106" s="126" t="str">
        <f>IF($E106="","",VLOOKUP($E106,Lists!$Z$2:$AC$478,3,FALSE))</f>
        <v/>
      </c>
      <c r="D106" s="126" t="str">
        <f>IF($E106="","",VLOOKUP($E106,Lists!$Z$2:$AC$478,4,FALSE))</f>
        <v/>
      </c>
      <c r="E106" s="121"/>
      <c r="F106" s="153"/>
      <c r="G106" s="153"/>
    </row>
    <row r="107" spans="2:7" s="135" customFormat="1" x14ac:dyDescent="0.35">
      <c r="B107" s="126" t="str">
        <f>IF($E107="","",VLOOKUP($E107,Lists!$Z$2:$AC$478,2,FALSE))</f>
        <v/>
      </c>
      <c r="C107" s="126" t="str">
        <f>IF($E107="","",VLOOKUP($E107,Lists!$Z$2:$AC$478,3,FALSE))</f>
        <v/>
      </c>
      <c r="D107" s="126" t="str">
        <f>IF($E107="","",VLOOKUP($E107,Lists!$Z$2:$AC$478,4,FALSE))</f>
        <v/>
      </c>
      <c r="E107" s="121"/>
      <c r="F107" s="153"/>
      <c r="G107" s="153"/>
    </row>
    <row r="108" spans="2:7" s="135" customFormat="1" x14ac:dyDescent="0.35">
      <c r="B108" s="126" t="str">
        <f>IF($E108="","",VLOOKUP($E108,Lists!$Z$2:$AC$478,2,FALSE))</f>
        <v/>
      </c>
      <c r="C108" s="126" t="str">
        <f>IF($E108="","",VLOOKUP($E108,Lists!$Z$2:$AC$478,3,FALSE))</f>
        <v/>
      </c>
      <c r="D108" s="126" t="str">
        <f>IF($E108="","",VLOOKUP($E108,Lists!$Z$2:$AC$478,4,FALSE))</f>
        <v/>
      </c>
      <c r="E108" s="121"/>
      <c r="F108" s="153"/>
      <c r="G108" s="153"/>
    </row>
    <row r="109" spans="2:7" s="135" customFormat="1" x14ac:dyDescent="0.35">
      <c r="B109" s="126" t="str">
        <f>IF($E109="","",VLOOKUP($E109,Lists!$Z$2:$AC$478,2,FALSE))</f>
        <v/>
      </c>
      <c r="C109" s="126" t="str">
        <f>IF($E109="","",VLOOKUP($E109,Lists!$Z$2:$AC$478,3,FALSE))</f>
        <v/>
      </c>
      <c r="D109" s="126" t="str">
        <f>IF($E109="","",VLOOKUP($E109,Lists!$Z$2:$AC$478,4,FALSE))</f>
        <v/>
      </c>
      <c r="E109" s="121"/>
      <c r="F109" s="153"/>
      <c r="G109" s="153"/>
    </row>
    <row r="110" spans="2:7" s="135" customFormat="1" x14ac:dyDescent="0.35">
      <c r="B110" s="126" t="str">
        <f>IF($E110="","",VLOOKUP($E110,Lists!$Z$2:$AC$478,2,FALSE))</f>
        <v/>
      </c>
      <c r="C110" s="126" t="str">
        <f>IF($E110="","",VLOOKUP($E110,Lists!$Z$2:$AC$478,3,FALSE))</f>
        <v/>
      </c>
      <c r="D110" s="126" t="str">
        <f>IF($E110="","",VLOOKUP($E110,Lists!$Z$2:$AC$478,4,FALSE))</f>
        <v/>
      </c>
      <c r="E110" s="121"/>
      <c r="F110" s="153"/>
      <c r="G110" s="153"/>
    </row>
    <row r="111" spans="2:7" s="135" customFormat="1" x14ac:dyDescent="0.35">
      <c r="B111" s="126" t="str">
        <f>IF($E111="","",VLOOKUP($E111,Lists!$Z$2:$AC$478,2,FALSE))</f>
        <v/>
      </c>
      <c r="C111" s="126" t="str">
        <f>IF($E111="","",VLOOKUP($E111,Lists!$Z$2:$AC$478,3,FALSE))</f>
        <v/>
      </c>
      <c r="D111" s="126" t="str">
        <f>IF($E111="","",VLOOKUP($E111,Lists!$Z$2:$AC$478,4,FALSE))</f>
        <v/>
      </c>
      <c r="E111" s="121"/>
      <c r="F111" s="153"/>
      <c r="G111" s="153"/>
    </row>
    <row r="112" spans="2:7" s="135" customFormat="1" x14ac:dyDescent="0.35">
      <c r="B112" s="126" t="str">
        <f>IF($E112="","",VLOOKUP($E112,Lists!$Z$2:$AC$478,2,FALSE))</f>
        <v/>
      </c>
      <c r="C112" s="126" t="str">
        <f>IF($E112="","",VLOOKUP($E112,Lists!$Z$2:$AC$478,3,FALSE))</f>
        <v/>
      </c>
      <c r="D112" s="126" t="str">
        <f>IF($E112="","",VLOOKUP($E112,Lists!$Z$2:$AC$478,4,FALSE))</f>
        <v/>
      </c>
      <c r="E112" s="121"/>
      <c r="F112" s="153"/>
      <c r="G112" s="153"/>
    </row>
    <row r="113" spans="2:7" s="135" customFormat="1" x14ac:dyDescent="0.35">
      <c r="B113" s="126" t="str">
        <f>IF($E113="","",VLOOKUP($E113,Lists!$Z$2:$AC$478,2,FALSE))</f>
        <v/>
      </c>
      <c r="C113" s="126" t="str">
        <f>IF($E113="","",VLOOKUP($E113,Lists!$Z$2:$AC$478,3,FALSE))</f>
        <v/>
      </c>
      <c r="D113" s="126" t="str">
        <f>IF($E113="","",VLOOKUP($E113,Lists!$Z$2:$AC$478,4,FALSE))</f>
        <v/>
      </c>
      <c r="E113" s="121"/>
      <c r="F113" s="153"/>
      <c r="G113" s="153"/>
    </row>
    <row r="114" spans="2:7" s="135" customFormat="1" x14ac:dyDescent="0.35">
      <c r="B114" s="126" t="str">
        <f>IF($E114="","",VLOOKUP($E114,Lists!$Z$2:$AC$478,2,FALSE))</f>
        <v/>
      </c>
      <c r="C114" s="126" t="str">
        <f>IF($E114="","",VLOOKUP($E114,Lists!$Z$2:$AC$478,3,FALSE))</f>
        <v/>
      </c>
      <c r="D114" s="126" t="str">
        <f>IF($E114="","",VLOOKUP($E114,Lists!$Z$2:$AC$478,4,FALSE))</f>
        <v/>
      </c>
      <c r="E114" s="121"/>
      <c r="F114" s="153"/>
      <c r="G114" s="153"/>
    </row>
    <row r="115" spans="2:7" s="135" customFormat="1" x14ac:dyDescent="0.35">
      <c r="B115" s="126" t="str">
        <f>IF($E115="","",VLOOKUP($E115,Lists!$Z$2:$AC$478,2,FALSE))</f>
        <v/>
      </c>
      <c r="C115" s="126" t="str">
        <f>IF($E115="","",VLOOKUP($E115,Lists!$Z$2:$AC$478,3,FALSE))</f>
        <v/>
      </c>
      <c r="D115" s="126" t="str">
        <f>IF($E115="","",VLOOKUP($E115,Lists!$Z$2:$AC$478,4,FALSE))</f>
        <v/>
      </c>
      <c r="E115" s="121"/>
      <c r="F115" s="153"/>
      <c r="G115" s="153"/>
    </row>
    <row r="116" spans="2:7" s="135" customFormat="1" x14ac:dyDescent="0.35">
      <c r="B116" s="126" t="str">
        <f>IF($E116="","",VLOOKUP($E116,Lists!$Z$2:$AC$478,2,FALSE))</f>
        <v/>
      </c>
      <c r="C116" s="126" t="str">
        <f>IF($E116="","",VLOOKUP($E116,Lists!$Z$2:$AC$478,3,FALSE))</f>
        <v/>
      </c>
      <c r="D116" s="126" t="str">
        <f>IF($E116="","",VLOOKUP($E116,Lists!$Z$2:$AC$478,4,FALSE))</f>
        <v/>
      </c>
      <c r="E116" s="121"/>
      <c r="F116" s="153"/>
      <c r="G116" s="153"/>
    </row>
    <row r="117" spans="2:7" s="135" customFormat="1" x14ac:dyDescent="0.35">
      <c r="B117" s="126" t="str">
        <f>IF($E117="","",VLOOKUP($E117,Lists!$Z$2:$AC$478,2,FALSE))</f>
        <v/>
      </c>
      <c r="C117" s="126" t="str">
        <f>IF($E117="","",VLOOKUP($E117,Lists!$Z$2:$AC$478,3,FALSE))</f>
        <v/>
      </c>
      <c r="D117" s="126" t="str">
        <f>IF($E117="","",VLOOKUP($E117,Lists!$Z$2:$AC$478,4,FALSE))</f>
        <v/>
      </c>
      <c r="E117" s="121"/>
      <c r="F117" s="153"/>
      <c r="G117" s="153"/>
    </row>
    <row r="118" spans="2:7" s="135" customFormat="1" x14ac:dyDescent="0.35">
      <c r="B118" s="126" t="str">
        <f>IF($E118="","",VLOOKUP($E118,Lists!$Z$2:$AC$478,2,FALSE))</f>
        <v/>
      </c>
      <c r="C118" s="126" t="str">
        <f>IF($E118="","",VLOOKUP($E118,Lists!$Z$2:$AC$478,3,FALSE))</f>
        <v/>
      </c>
      <c r="D118" s="126" t="str">
        <f>IF($E118="","",VLOOKUP($E118,Lists!$Z$2:$AC$478,4,FALSE))</f>
        <v/>
      </c>
      <c r="E118" s="121"/>
      <c r="F118" s="153"/>
      <c r="G118" s="153"/>
    </row>
    <row r="119" spans="2:7" s="135" customFormat="1" x14ac:dyDescent="0.35">
      <c r="B119" s="126" t="str">
        <f>IF($E119="","",VLOOKUP($E119,Lists!$Z$2:$AC$478,2,FALSE))</f>
        <v/>
      </c>
      <c r="C119" s="126" t="str">
        <f>IF($E119="","",VLOOKUP($E119,Lists!$Z$2:$AC$478,3,FALSE))</f>
        <v/>
      </c>
      <c r="D119" s="126" t="str">
        <f>IF($E119="","",VLOOKUP($E119,Lists!$Z$2:$AC$478,4,FALSE))</f>
        <v/>
      </c>
      <c r="E119" s="121"/>
      <c r="F119" s="153"/>
      <c r="G119" s="153"/>
    </row>
    <row r="120" spans="2:7" s="135" customFormat="1" x14ac:dyDescent="0.35">
      <c r="B120" s="126" t="str">
        <f>IF($E120="","",VLOOKUP($E120,Lists!$Z$2:$AC$478,2,FALSE))</f>
        <v/>
      </c>
      <c r="C120" s="126" t="str">
        <f>IF($E120="","",VLOOKUP($E120,Lists!$Z$2:$AC$478,3,FALSE))</f>
        <v/>
      </c>
      <c r="D120" s="126" t="str">
        <f>IF($E120="","",VLOOKUP($E120,Lists!$Z$2:$AC$478,4,FALSE))</f>
        <v/>
      </c>
      <c r="E120" s="121"/>
      <c r="F120" s="153"/>
      <c r="G120" s="153"/>
    </row>
    <row r="121" spans="2:7" s="135" customFormat="1" x14ac:dyDescent="0.35">
      <c r="B121" s="126" t="str">
        <f>IF($E121="","",VLOOKUP($E121,Lists!$Z$2:$AC$478,2,FALSE))</f>
        <v/>
      </c>
      <c r="C121" s="126" t="str">
        <f>IF($E121="","",VLOOKUP($E121,Lists!$Z$2:$AC$478,3,FALSE))</f>
        <v/>
      </c>
      <c r="D121" s="126" t="str">
        <f>IF($E121="","",VLOOKUP($E121,Lists!$Z$2:$AC$478,4,FALSE))</f>
        <v/>
      </c>
      <c r="E121" s="121"/>
      <c r="F121" s="153"/>
      <c r="G121" s="153"/>
    </row>
    <row r="122" spans="2:7" s="135" customFormat="1" x14ac:dyDescent="0.35">
      <c r="B122" s="126" t="str">
        <f>IF($E122="","",VLOOKUP($E122,Lists!$Z$2:$AC$478,2,FALSE))</f>
        <v/>
      </c>
      <c r="C122" s="126" t="str">
        <f>IF($E122="","",VLOOKUP($E122,Lists!$Z$2:$AC$478,3,FALSE))</f>
        <v/>
      </c>
      <c r="D122" s="126" t="str">
        <f>IF($E122="","",VLOOKUP($E122,Lists!$Z$2:$AC$478,4,FALSE))</f>
        <v/>
      </c>
      <c r="E122" s="121"/>
      <c r="F122" s="153"/>
      <c r="G122" s="153"/>
    </row>
    <row r="123" spans="2:7" s="135" customFormat="1" x14ac:dyDescent="0.35">
      <c r="B123" s="126" t="str">
        <f>IF($E123="","",VLOOKUP($E123,Lists!$Z$2:$AC$478,2,FALSE))</f>
        <v/>
      </c>
      <c r="C123" s="126" t="str">
        <f>IF($E123="","",VLOOKUP($E123,Lists!$Z$2:$AC$478,3,FALSE))</f>
        <v/>
      </c>
      <c r="D123" s="126" t="str">
        <f>IF($E123="","",VLOOKUP($E123,Lists!$Z$2:$AC$478,4,FALSE))</f>
        <v/>
      </c>
      <c r="E123" s="121"/>
      <c r="F123" s="153"/>
      <c r="G123" s="153"/>
    </row>
    <row r="124" spans="2:7" s="135" customFormat="1" x14ac:dyDescent="0.35">
      <c r="B124" s="126" t="str">
        <f>IF($E124="","",VLOOKUP($E124,Lists!$Z$2:$AC$478,2,FALSE))</f>
        <v/>
      </c>
      <c r="C124" s="126" t="str">
        <f>IF($E124="","",VLOOKUP($E124,Lists!$Z$2:$AC$478,3,FALSE))</f>
        <v/>
      </c>
      <c r="D124" s="126" t="str">
        <f>IF($E124="","",VLOOKUP($E124,Lists!$Z$2:$AC$478,4,FALSE))</f>
        <v/>
      </c>
      <c r="E124" s="121"/>
      <c r="F124" s="153"/>
      <c r="G124" s="153"/>
    </row>
    <row r="125" spans="2:7" s="135" customFormat="1" x14ac:dyDescent="0.35">
      <c r="B125" s="126" t="str">
        <f>IF($E125="","",VLOOKUP($E125,Lists!$Z$2:$AC$478,2,FALSE))</f>
        <v/>
      </c>
      <c r="C125" s="126" t="str">
        <f>IF($E125="","",VLOOKUP($E125,Lists!$Z$2:$AC$478,3,FALSE))</f>
        <v/>
      </c>
      <c r="D125" s="126" t="str">
        <f>IF($E125="","",VLOOKUP($E125,Lists!$Z$2:$AC$478,4,FALSE))</f>
        <v/>
      </c>
      <c r="E125" s="121"/>
      <c r="F125" s="153"/>
      <c r="G125" s="153"/>
    </row>
    <row r="126" spans="2:7" s="135" customFormat="1" x14ac:dyDescent="0.35">
      <c r="B126" s="126" t="str">
        <f>IF($E126="","",VLOOKUP($E126,Lists!$Z$2:$AC$478,2,FALSE))</f>
        <v/>
      </c>
      <c r="C126" s="126" t="str">
        <f>IF($E126="","",VLOOKUP($E126,Lists!$Z$2:$AC$478,3,FALSE))</f>
        <v/>
      </c>
      <c r="D126" s="126" t="str">
        <f>IF($E126="","",VLOOKUP($E126,Lists!$Z$2:$AC$478,4,FALSE))</f>
        <v/>
      </c>
      <c r="E126" s="121"/>
      <c r="F126" s="153"/>
      <c r="G126" s="153"/>
    </row>
    <row r="127" spans="2:7" s="135" customFormat="1" x14ac:dyDescent="0.35">
      <c r="B127" s="126" t="str">
        <f>IF($E127="","",VLOOKUP($E127,Lists!$Z$2:$AC$478,2,FALSE))</f>
        <v/>
      </c>
      <c r="C127" s="126" t="str">
        <f>IF($E127="","",VLOOKUP($E127,Lists!$Z$2:$AC$478,3,FALSE))</f>
        <v/>
      </c>
      <c r="D127" s="126" t="str">
        <f>IF($E127="","",VLOOKUP($E127,Lists!$Z$2:$AC$478,4,FALSE))</f>
        <v/>
      </c>
      <c r="E127" s="121"/>
      <c r="F127" s="153"/>
      <c r="G127" s="153"/>
    </row>
    <row r="128" spans="2:7" s="135" customFormat="1" x14ac:dyDescent="0.35">
      <c r="B128" s="126" t="str">
        <f>IF($E128="","",VLOOKUP($E128,Lists!$Z$2:$AC$478,2,FALSE))</f>
        <v/>
      </c>
      <c r="C128" s="126" t="str">
        <f>IF($E128="","",VLOOKUP($E128,Lists!$Z$2:$AC$478,3,FALSE))</f>
        <v/>
      </c>
      <c r="D128" s="126" t="str">
        <f>IF($E128="","",VLOOKUP($E128,Lists!$Z$2:$AC$478,4,FALSE))</f>
        <v/>
      </c>
      <c r="E128" s="121"/>
      <c r="F128" s="153"/>
      <c r="G128" s="153"/>
    </row>
    <row r="129" spans="2:7" s="135" customFormat="1" x14ac:dyDescent="0.35">
      <c r="B129" s="126" t="str">
        <f>IF($E129="","",VLOOKUP($E129,Lists!$Z$2:$AC$478,2,FALSE))</f>
        <v/>
      </c>
      <c r="C129" s="126" t="str">
        <f>IF($E129="","",VLOOKUP($E129,Lists!$Z$2:$AC$478,3,FALSE))</f>
        <v/>
      </c>
      <c r="D129" s="126" t="str">
        <f>IF($E129="","",VLOOKUP($E129,Lists!$Z$2:$AC$478,4,FALSE))</f>
        <v/>
      </c>
      <c r="E129" s="121"/>
      <c r="F129" s="153"/>
      <c r="G129" s="153"/>
    </row>
    <row r="130" spans="2:7" s="135" customFormat="1" x14ac:dyDescent="0.35">
      <c r="B130" s="126" t="str">
        <f>IF($E130="","",VLOOKUP($E130,Lists!$Z$2:$AC$478,2,FALSE))</f>
        <v/>
      </c>
      <c r="C130" s="126" t="str">
        <f>IF($E130="","",VLOOKUP($E130,Lists!$Z$2:$AC$478,3,FALSE))</f>
        <v/>
      </c>
      <c r="D130" s="126" t="str">
        <f>IF($E130="","",VLOOKUP($E130,Lists!$Z$2:$AC$478,4,FALSE))</f>
        <v/>
      </c>
      <c r="E130" s="121"/>
      <c r="F130" s="153"/>
      <c r="G130" s="153"/>
    </row>
    <row r="131" spans="2:7" s="135" customFormat="1" x14ac:dyDescent="0.35">
      <c r="B131" s="126" t="str">
        <f>IF($E131="","",VLOOKUP($E131,Lists!$Z$2:$AC$478,2,FALSE))</f>
        <v/>
      </c>
      <c r="C131" s="126" t="str">
        <f>IF($E131="","",VLOOKUP($E131,Lists!$Z$2:$AC$478,3,FALSE))</f>
        <v/>
      </c>
      <c r="D131" s="126" t="str">
        <f>IF($E131="","",VLOOKUP($E131,Lists!$Z$2:$AC$478,4,FALSE))</f>
        <v/>
      </c>
      <c r="E131" s="121"/>
      <c r="F131" s="153"/>
      <c r="G131" s="153"/>
    </row>
    <row r="132" spans="2:7" s="135" customFormat="1" x14ac:dyDescent="0.35">
      <c r="B132" s="126" t="str">
        <f>IF($E132="","",VLOOKUP($E132,Lists!$Z$2:$AC$478,2,FALSE))</f>
        <v/>
      </c>
      <c r="C132" s="126" t="str">
        <f>IF($E132="","",VLOOKUP($E132,Lists!$Z$2:$AC$478,3,FALSE))</f>
        <v/>
      </c>
      <c r="D132" s="126" t="str">
        <f>IF($E132="","",VLOOKUP($E132,Lists!$Z$2:$AC$478,4,FALSE))</f>
        <v/>
      </c>
      <c r="E132" s="121"/>
      <c r="F132" s="153"/>
      <c r="G132" s="153"/>
    </row>
    <row r="133" spans="2:7" s="135" customFormat="1" x14ac:dyDescent="0.35">
      <c r="B133" s="126" t="str">
        <f>IF($E133="","",VLOOKUP($E133,Lists!$Z$2:$AC$478,2,FALSE))</f>
        <v/>
      </c>
      <c r="C133" s="126" t="str">
        <f>IF($E133="","",VLOOKUP($E133,Lists!$Z$2:$AC$478,3,FALSE))</f>
        <v/>
      </c>
      <c r="D133" s="126" t="str">
        <f>IF($E133="","",VLOOKUP($E133,Lists!$Z$2:$AC$478,4,FALSE))</f>
        <v/>
      </c>
      <c r="E133" s="121"/>
      <c r="F133" s="153"/>
      <c r="G133" s="153"/>
    </row>
    <row r="134" spans="2:7" s="135" customFormat="1" x14ac:dyDescent="0.35">
      <c r="B134" s="126" t="str">
        <f>IF($E134="","",VLOOKUP($E134,Lists!$Z$2:$AC$478,2,FALSE))</f>
        <v/>
      </c>
      <c r="C134" s="126" t="str">
        <f>IF($E134="","",VLOOKUP($E134,Lists!$Z$2:$AC$478,3,FALSE))</f>
        <v/>
      </c>
      <c r="D134" s="126" t="str">
        <f>IF($E134="","",VLOOKUP($E134,Lists!$Z$2:$AC$478,4,FALSE))</f>
        <v/>
      </c>
      <c r="E134" s="121"/>
      <c r="F134" s="153"/>
      <c r="G134" s="153"/>
    </row>
    <row r="135" spans="2:7" s="135" customFormat="1" x14ac:dyDescent="0.35">
      <c r="B135" s="126" t="str">
        <f>IF($E135="","",VLOOKUP($E135,Lists!$Z$2:$AC$478,2,FALSE))</f>
        <v/>
      </c>
      <c r="C135" s="126" t="str">
        <f>IF($E135="","",VLOOKUP($E135,Lists!$Z$2:$AC$478,3,FALSE))</f>
        <v/>
      </c>
      <c r="D135" s="126" t="str">
        <f>IF($E135="","",VLOOKUP($E135,Lists!$Z$2:$AC$478,4,FALSE))</f>
        <v/>
      </c>
      <c r="E135" s="121"/>
      <c r="F135" s="153"/>
      <c r="G135" s="153"/>
    </row>
    <row r="136" spans="2:7" s="135" customFormat="1" x14ac:dyDescent="0.35">
      <c r="B136" s="126" t="str">
        <f>IF($E136="","",VLOOKUP($E136,Lists!$Z$2:$AC$478,2,FALSE))</f>
        <v/>
      </c>
      <c r="C136" s="126" t="str">
        <f>IF($E136="","",VLOOKUP($E136,Lists!$Z$2:$AC$478,3,FALSE))</f>
        <v/>
      </c>
      <c r="D136" s="126" t="str">
        <f>IF($E136="","",VLOOKUP($E136,Lists!$Z$2:$AC$478,4,FALSE))</f>
        <v/>
      </c>
      <c r="E136" s="121"/>
      <c r="F136" s="153"/>
      <c r="G136" s="153"/>
    </row>
    <row r="137" spans="2:7" s="135" customFormat="1" x14ac:dyDescent="0.35">
      <c r="B137" s="126" t="str">
        <f>IF($E137="","",VLOOKUP($E137,Lists!$Z$2:$AC$478,2,FALSE))</f>
        <v/>
      </c>
      <c r="C137" s="126" t="str">
        <f>IF($E137="","",VLOOKUP($E137,Lists!$Z$2:$AC$478,3,FALSE))</f>
        <v/>
      </c>
      <c r="D137" s="126" t="str">
        <f>IF($E137="","",VLOOKUP($E137,Lists!$Z$2:$AC$478,4,FALSE))</f>
        <v/>
      </c>
      <c r="E137" s="121"/>
      <c r="F137" s="153"/>
      <c r="G137" s="153"/>
    </row>
    <row r="138" spans="2:7" s="135" customFormat="1" x14ac:dyDescent="0.35">
      <c r="B138" s="126" t="str">
        <f>IF($E138="","",VLOOKUP($E138,Lists!$Z$2:$AC$478,2,FALSE))</f>
        <v/>
      </c>
      <c r="C138" s="126" t="str">
        <f>IF($E138="","",VLOOKUP($E138,Lists!$Z$2:$AC$478,3,FALSE))</f>
        <v/>
      </c>
      <c r="D138" s="126" t="str">
        <f>IF($E138="","",VLOOKUP($E138,Lists!$Z$2:$AC$478,4,FALSE))</f>
        <v/>
      </c>
      <c r="E138" s="121"/>
      <c r="F138" s="153"/>
      <c r="G138" s="153"/>
    </row>
    <row r="139" spans="2:7" s="135" customFormat="1" x14ac:dyDescent="0.35">
      <c r="B139" s="126" t="str">
        <f>IF($E139="","",VLOOKUP($E139,Lists!$Z$2:$AC$478,2,FALSE))</f>
        <v/>
      </c>
      <c r="C139" s="126" t="str">
        <f>IF($E139="","",VLOOKUP($E139,Lists!$Z$2:$AC$478,3,FALSE))</f>
        <v/>
      </c>
      <c r="D139" s="126" t="str">
        <f>IF($E139="","",VLOOKUP($E139,Lists!$Z$2:$AC$478,4,FALSE))</f>
        <v/>
      </c>
      <c r="E139" s="121"/>
      <c r="F139" s="153"/>
      <c r="G139" s="153"/>
    </row>
    <row r="140" spans="2:7" s="135" customFormat="1" x14ac:dyDescent="0.35">
      <c r="B140" s="126" t="str">
        <f>IF($E140="","",VLOOKUP($E140,Lists!$Z$2:$AC$478,2,FALSE))</f>
        <v/>
      </c>
      <c r="C140" s="126" t="str">
        <f>IF($E140="","",VLOOKUP($E140,Lists!$Z$2:$AC$478,3,FALSE))</f>
        <v/>
      </c>
      <c r="D140" s="126" t="str">
        <f>IF($E140="","",VLOOKUP($E140,Lists!$Z$2:$AC$478,4,FALSE))</f>
        <v/>
      </c>
      <c r="E140" s="121"/>
      <c r="F140" s="153"/>
      <c r="G140" s="153"/>
    </row>
    <row r="141" spans="2:7" s="135" customFormat="1" x14ac:dyDescent="0.35">
      <c r="B141" s="126" t="str">
        <f>IF($E141="","",VLOOKUP($E141,Lists!$Z$2:$AC$478,2,FALSE))</f>
        <v/>
      </c>
      <c r="C141" s="126" t="str">
        <f>IF($E141="","",VLOOKUP($E141,Lists!$Z$2:$AC$478,3,FALSE))</f>
        <v/>
      </c>
      <c r="D141" s="126" t="str">
        <f>IF($E141="","",VLOOKUP($E141,Lists!$Z$2:$AC$478,4,FALSE))</f>
        <v/>
      </c>
      <c r="E141" s="121"/>
      <c r="F141" s="153"/>
      <c r="G141" s="153"/>
    </row>
    <row r="142" spans="2:7" s="135" customFormat="1" x14ac:dyDescent="0.35">
      <c r="B142" s="126" t="str">
        <f>IF($E142="","",VLOOKUP($E142,Lists!$Z$2:$AC$478,2,FALSE))</f>
        <v/>
      </c>
      <c r="C142" s="126" t="str">
        <f>IF($E142="","",VLOOKUP($E142,Lists!$Z$2:$AC$478,3,FALSE))</f>
        <v/>
      </c>
      <c r="D142" s="126" t="str">
        <f>IF($E142="","",VLOOKUP($E142,Lists!$Z$2:$AC$478,4,FALSE))</f>
        <v/>
      </c>
      <c r="E142" s="121"/>
      <c r="F142" s="153"/>
      <c r="G142" s="153"/>
    </row>
    <row r="143" spans="2:7" s="135" customFormat="1" x14ac:dyDescent="0.35">
      <c r="B143" s="126" t="str">
        <f>IF($E143="","",VLOOKUP($E143,Lists!$Z$2:$AC$478,2,FALSE))</f>
        <v/>
      </c>
      <c r="C143" s="126" t="str">
        <f>IF($E143="","",VLOOKUP($E143,Lists!$Z$2:$AC$478,3,FALSE))</f>
        <v/>
      </c>
      <c r="D143" s="126" t="str">
        <f>IF($E143="","",VLOOKUP($E143,Lists!$Z$2:$AC$478,4,FALSE))</f>
        <v/>
      </c>
      <c r="E143" s="121"/>
      <c r="F143" s="153"/>
      <c r="G143" s="153"/>
    </row>
    <row r="144" spans="2:7" s="135" customFormat="1" x14ac:dyDescent="0.35">
      <c r="B144" s="126" t="str">
        <f>IF($E144="","",VLOOKUP($E144,Lists!$Z$2:$AC$478,2,FALSE))</f>
        <v/>
      </c>
      <c r="C144" s="126" t="str">
        <f>IF($E144="","",VLOOKUP($E144,Lists!$Z$2:$AC$478,3,FALSE))</f>
        <v/>
      </c>
      <c r="D144" s="126" t="str">
        <f>IF($E144="","",VLOOKUP($E144,Lists!$Z$2:$AC$478,4,FALSE))</f>
        <v/>
      </c>
      <c r="E144" s="121"/>
      <c r="F144" s="153"/>
      <c r="G144" s="153"/>
    </row>
    <row r="145" spans="2:7" s="135" customFormat="1" x14ac:dyDescent="0.35">
      <c r="B145" s="126" t="str">
        <f>IF($E145="","",VLOOKUP($E145,Lists!$Z$2:$AC$478,2,FALSE))</f>
        <v/>
      </c>
      <c r="C145" s="126" t="str">
        <f>IF($E145="","",VLOOKUP($E145,Lists!$Z$2:$AC$478,3,FALSE))</f>
        <v/>
      </c>
      <c r="D145" s="126" t="str">
        <f>IF($E145="","",VLOOKUP($E145,Lists!$Z$2:$AC$478,4,FALSE))</f>
        <v/>
      </c>
      <c r="E145" s="121"/>
      <c r="F145" s="153"/>
      <c r="G145" s="153"/>
    </row>
    <row r="146" spans="2:7" s="135" customFormat="1" x14ac:dyDescent="0.35">
      <c r="B146" s="126" t="str">
        <f>IF($E146="","",VLOOKUP($E146,Lists!$Z$2:$AC$478,2,FALSE))</f>
        <v/>
      </c>
      <c r="C146" s="126" t="str">
        <f>IF($E146="","",VLOOKUP($E146,Lists!$Z$2:$AC$478,3,FALSE))</f>
        <v/>
      </c>
      <c r="D146" s="126" t="str">
        <f>IF($E146="","",VLOOKUP($E146,Lists!$Z$2:$AC$478,4,FALSE))</f>
        <v/>
      </c>
      <c r="E146" s="121"/>
      <c r="F146" s="153"/>
      <c r="G146" s="153"/>
    </row>
    <row r="147" spans="2:7" s="135" customFormat="1" x14ac:dyDescent="0.35">
      <c r="B147" s="126" t="str">
        <f>IF($E147="","",VLOOKUP($E147,Lists!$Z$2:$AC$478,2,FALSE))</f>
        <v/>
      </c>
      <c r="C147" s="126" t="str">
        <f>IF($E147="","",VLOOKUP($E147,Lists!$Z$2:$AC$478,3,FALSE))</f>
        <v/>
      </c>
      <c r="D147" s="126" t="str">
        <f>IF($E147="","",VLOOKUP($E147,Lists!$Z$2:$AC$478,4,FALSE))</f>
        <v/>
      </c>
      <c r="E147" s="121"/>
      <c r="F147" s="153"/>
      <c r="G147" s="153"/>
    </row>
    <row r="148" spans="2:7" s="135" customFormat="1" x14ac:dyDescent="0.35">
      <c r="B148" s="126" t="str">
        <f>IF($E148="","",VLOOKUP($E148,Lists!$Z$2:$AC$478,2,FALSE))</f>
        <v/>
      </c>
      <c r="C148" s="126" t="str">
        <f>IF($E148="","",VLOOKUP($E148,Lists!$Z$2:$AC$478,3,FALSE))</f>
        <v/>
      </c>
      <c r="D148" s="126" t="str">
        <f>IF($E148="","",VLOOKUP($E148,Lists!$Z$2:$AC$478,4,FALSE))</f>
        <v/>
      </c>
      <c r="E148" s="121"/>
      <c r="F148" s="153"/>
      <c r="G148" s="153"/>
    </row>
    <row r="149" spans="2:7" s="135" customFormat="1" x14ac:dyDescent="0.35">
      <c r="B149" s="126" t="str">
        <f>IF($E149="","",VLOOKUP($E149,Lists!$Z$2:$AC$478,2,FALSE))</f>
        <v/>
      </c>
      <c r="C149" s="126" t="str">
        <f>IF($E149="","",VLOOKUP($E149,Lists!$Z$2:$AC$478,3,FALSE))</f>
        <v/>
      </c>
      <c r="D149" s="126" t="str">
        <f>IF($E149="","",VLOOKUP($E149,Lists!$Z$2:$AC$478,4,FALSE))</f>
        <v/>
      </c>
      <c r="E149" s="121"/>
      <c r="F149" s="153"/>
      <c r="G149" s="153"/>
    </row>
    <row r="150" spans="2:7" s="135" customFormat="1" x14ac:dyDescent="0.35">
      <c r="B150" s="126" t="str">
        <f>IF($E150="","",VLOOKUP($E150,Lists!$Z$2:$AC$478,2,FALSE))</f>
        <v/>
      </c>
      <c r="C150" s="126" t="str">
        <f>IF($E150="","",VLOOKUP($E150,Lists!$Z$2:$AC$478,3,FALSE))</f>
        <v/>
      </c>
      <c r="D150" s="126" t="str">
        <f>IF($E150="","",VLOOKUP($E150,Lists!$Z$2:$AC$478,4,FALSE))</f>
        <v/>
      </c>
      <c r="E150" s="121"/>
      <c r="F150" s="153"/>
      <c r="G150" s="153"/>
    </row>
    <row r="151" spans="2:7" s="135" customFormat="1" x14ac:dyDescent="0.35">
      <c r="B151" s="126" t="str">
        <f>IF($E151="","",VLOOKUP($E151,Lists!$Z$2:$AC$478,2,FALSE))</f>
        <v/>
      </c>
      <c r="C151" s="126" t="str">
        <f>IF($E151="","",VLOOKUP($E151,Lists!$Z$2:$AC$478,3,FALSE))</f>
        <v/>
      </c>
      <c r="D151" s="126" t="str">
        <f>IF($E151="","",VLOOKUP($E151,Lists!$Z$2:$AC$478,4,FALSE))</f>
        <v/>
      </c>
      <c r="E151" s="121"/>
      <c r="F151" s="153"/>
      <c r="G151" s="153"/>
    </row>
    <row r="152" spans="2:7" s="135" customFormat="1" x14ac:dyDescent="0.35">
      <c r="B152" s="126" t="str">
        <f>IF($E152="","",VLOOKUP($E152,Lists!$Z$2:$AC$478,2,FALSE))</f>
        <v/>
      </c>
      <c r="C152" s="126" t="str">
        <f>IF($E152="","",VLOOKUP($E152,Lists!$Z$2:$AC$478,3,FALSE))</f>
        <v/>
      </c>
      <c r="D152" s="126" t="str">
        <f>IF($E152="","",VLOOKUP($E152,Lists!$Z$2:$AC$478,4,FALSE))</f>
        <v/>
      </c>
      <c r="E152" s="121"/>
      <c r="F152" s="153"/>
      <c r="G152" s="153"/>
    </row>
    <row r="153" spans="2:7" s="135" customFormat="1" x14ac:dyDescent="0.35">
      <c r="B153" s="126" t="str">
        <f>IF($E153="","",VLOOKUP($E153,Lists!$Z$2:$AC$478,2,FALSE))</f>
        <v/>
      </c>
      <c r="C153" s="126" t="str">
        <f>IF($E153="","",VLOOKUP($E153,Lists!$Z$2:$AC$478,3,FALSE))</f>
        <v/>
      </c>
      <c r="D153" s="126" t="str">
        <f>IF($E153="","",VLOOKUP($E153,Lists!$Z$2:$AC$478,4,FALSE))</f>
        <v/>
      </c>
      <c r="E153" s="121"/>
      <c r="F153" s="153"/>
      <c r="G153" s="153"/>
    </row>
    <row r="154" spans="2:7" s="135" customFormat="1" x14ac:dyDescent="0.35">
      <c r="B154" s="126" t="str">
        <f>IF($E154="","",VLOOKUP($E154,Lists!$Z$2:$AC$478,2,FALSE))</f>
        <v/>
      </c>
      <c r="C154" s="126" t="str">
        <f>IF($E154="","",VLOOKUP($E154,Lists!$Z$2:$AC$478,3,FALSE))</f>
        <v/>
      </c>
      <c r="D154" s="126" t="str">
        <f>IF($E154="","",VLOOKUP($E154,Lists!$Z$2:$AC$478,4,FALSE))</f>
        <v/>
      </c>
      <c r="E154" s="121"/>
      <c r="F154" s="153"/>
      <c r="G154" s="153"/>
    </row>
    <row r="155" spans="2:7" s="135" customFormat="1" x14ac:dyDescent="0.35">
      <c r="B155" s="126" t="str">
        <f>IF($E155="","",VLOOKUP($E155,Lists!$Z$2:$AC$478,2,FALSE))</f>
        <v/>
      </c>
      <c r="C155" s="126" t="str">
        <f>IF($E155="","",VLOOKUP($E155,Lists!$Z$2:$AC$478,3,FALSE))</f>
        <v/>
      </c>
      <c r="D155" s="126" t="str">
        <f>IF($E155="","",VLOOKUP($E155,Lists!$Z$2:$AC$478,4,FALSE))</f>
        <v/>
      </c>
      <c r="E155" s="121"/>
      <c r="F155" s="153"/>
      <c r="G155" s="153"/>
    </row>
    <row r="156" spans="2:7" s="135" customFormat="1" x14ac:dyDescent="0.35">
      <c r="B156" s="126" t="str">
        <f>IF($E156="","",VLOOKUP($E156,Lists!$Z$2:$AC$478,2,FALSE))</f>
        <v/>
      </c>
      <c r="C156" s="126" t="str">
        <f>IF($E156="","",VLOOKUP($E156,Lists!$Z$2:$AC$478,3,FALSE))</f>
        <v/>
      </c>
      <c r="D156" s="126" t="str">
        <f>IF($E156="","",VLOOKUP($E156,Lists!$Z$2:$AC$478,4,FALSE))</f>
        <v/>
      </c>
      <c r="E156" s="121"/>
      <c r="F156" s="153"/>
      <c r="G156" s="153"/>
    </row>
    <row r="157" spans="2:7" s="135" customFormat="1" x14ac:dyDescent="0.35">
      <c r="B157" s="126" t="str">
        <f>IF($E157="","",VLOOKUP($E157,Lists!$Z$2:$AC$478,2,FALSE))</f>
        <v/>
      </c>
      <c r="C157" s="126" t="str">
        <f>IF($E157="","",VLOOKUP($E157,Lists!$Z$2:$AC$478,3,FALSE))</f>
        <v/>
      </c>
      <c r="D157" s="126" t="str">
        <f>IF($E157="","",VLOOKUP($E157,Lists!$Z$2:$AC$478,4,FALSE))</f>
        <v/>
      </c>
      <c r="E157" s="121"/>
      <c r="F157" s="153"/>
      <c r="G157" s="153"/>
    </row>
    <row r="158" spans="2:7" s="135" customFormat="1" x14ac:dyDescent="0.35">
      <c r="B158" s="126" t="str">
        <f>IF($E158="","",VLOOKUP($E158,Lists!$Z$2:$AC$478,2,FALSE))</f>
        <v/>
      </c>
      <c r="C158" s="126" t="str">
        <f>IF($E158="","",VLOOKUP($E158,Lists!$Z$2:$AC$478,3,FALSE))</f>
        <v/>
      </c>
      <c r="D158" s="126" t="str">
        <f>IF($E158="","",VLOOKUP($E158,Lists!$Z$2:$AC$478,4,FALSE))</f>
        <v/>
      </c>
      <c r="E158" s="121"/>
      <c r="F158" s="153"/>
      <c r="G158" s="153"/>
    </row>
    <row r="159" spans="2:7" s="135" customFormat="1" x14ac:dyDescent="0.35">
      <c r="B159" s="126" t="str">
        <f>IF($E159="","",VLOOKUP($E159,Lists!$Z$2:$AC$478,2,FALSE))</f>
        <v/>
      </c>
      <c r="C159" s="126" t="str">
        <f>IF($E159="","",VLOOKUP($E159,Lists!$Z$2:$AC$478,3,FALSE))</f>
        <v/>
      </c>
      <c r="D159" s="126" t="str">
        <f>IF($E159="","",VLOOKUP($E159,Lists!$Z$2:$AC$478,4,FALSE))</f>
        <v/>
      </c>
      <c r="E159" s="121"/>
      <c r="F159" s="153"/>
      <c r="G159" s="153"/>
    </row>
    <row r="160" spans="2:7" s="135" customFormat="1" x14ac:dyDescent="0.35">
      <c r="B160" s="126" t="str">
        <f>IF($E160="","",VLOOKUP($E160,Lists!$Z$2:$AC$478,2,FALSE))</f>
        <v/>
      </c>
      <c r="C160" s="126" t="str">
        <f>IF($E160="","",VLOOKUP($E160,Lists!$Z$2:$AC$478,3,FALSE))</f>
        <v/>
      </c>
      <c r="D160" s="126" t="str">
        <f>IF($E160="","",VLOOKUP($E160,Lists!$Z$2:$AC$478,4,FALSE))</f>
        <v/>
      </c>
      <c r="E160" s="121"/>
      <c r="F160" s="153"/>
      <c r="G160" s="153"/>
    </row>
    <row r="161" spans="2:7" s="135" customFormat="1" x14ac:dyDescent="0.35">
      <c r="B161" s="126" t="str">
        <f>IF($E161="","",VLOOKUP($E161,Lists!$Z$2:$AC$478,2,FALSE))</f>
        <v/>
      </c>
      <c r="C161" s="126" t="str">
        <f>IF($E161="","",VLOOKUP($E161,Lists!$Z$2:$AC$478,3,FALSE))</f>
        <v/>
      </c>
      <c r="D161" s="126" t="str">
        <f>IF($E161="","",VLOOKUP($E161,Lists!$Z$2:$AC$478,4,FALSE))</f>
        <v/>
      </c>
      <c r="E161" s="121"/>
      <c r="F161" s="153"/>
      <c r="G161" s="153"/>
    </row>
    <row r="162" spans="2:7" s="135" customFormat="1" x14ac:dyDescent="0.35">
      <c r="B162" s="126" t="str">
        <f>IF($E162="","",VLOOKUP($E162,Lists!$Z$2:$AC$478,2,FALSE))</f>
        <v/>
      </c>
      <c r="C162" s="126" t="str">
        <f>IF($E162="","",VLOOKUP($E162,Lists!$Z$2:$AC$478,3,FALSE))</f>
        <v/>
      </c>
      <c r="D162" s="126" t="str">
        <f>IF($E162="","",VLOOKUP($E162,Lists!$Z$2:$AC$478,4,FALSE))</f>
        <v/>
      </c>
      <c r="E162" s="121"/>
      <c r="F162" s="153"/>
      <c r="G162" s="153"/>
    </row>
    <row r="163" spans="2:7" s="135" customFormat="1" x14ac:dyDescent="0.35">
      <c r="B163" s="126" t="str">
        <f>IF($E163="","",VLOOKUP($E163,Lists!$Z$2:$AC$478,2,FALSE))</f>
        <v/>
      </c>
      <c r="C163" s="126" t="str">
        <f>IF($E163="","",VLOOKUP($E163,Lists!$Z$2:$AC$478,3,FALSE))</f>
        <v/>
      </c>
      <c r="D163" s="126" t="str">
        <f>IF($E163="","",VLOOKUP($E163,Lists!$Z$2:$AC$478,4,FALSE))</f>
        <v/>
      </c>
      <c r="E163" s="121"/>
      <c r="F163" s="153"/>
      <c r="G163" s="153"/>
    </row>
    <row r="164" spans="2:7" s="135" customFormat="1" x14ac:dyDescent="0.35">
      <c r="B164" s="126" t="str">
        <f>IF($E164="","",VLOOKUP($E164,Lists!$Z$2:$AC$478,2,FALSE))</f>
        <v/>
      </c>
      <c r="C164" s="126" t="str">
        <f>IF($E164="","",VLOOKUP($E164,Lists!$Z$2:$AC$478,3,FALSE))</f>
        <v/>
      </c>
      <c r="D164" s="126" t="str">
        <f>IF($E164="","",VLOOKUP($E164,Lists!$Z$2:$AC$478,4,FALSE))</f>
        <v/>
      </c>
      <c r="E164" s="121"/>
      <c r="F164" s="153"/>
      <c r="G164" s="153"/>
    </row>
    <row r="165" spans="2:7" s="135" customFormat="1" x14ac:dyDescent="0.35">
      <c r="B165" s="126" t="str">
        <f>IF($E165="","",VLOOKUP($E165,Lists!$Z$2:$AC$478,2,FALSE))</f>
        <v/>
      </c>
      <c r="C165" s="126" t="str">
        <f>IF($E165="","",VLOOKUP($E165,Lists!$Z$2:$AC$478,3,FALSE))</f>
        <v/>
      </c>
      <c r="D165" s="126" t="str">
        <f>IF($E165="","",VLOOKUP($E165,Lists!$Z$2:$AC$478,4,FALSE))</f>
        <v/>
      </c>
      <c r="E165" s="121"/>
      <c r="F165" s="153"/>
      <c r="G165" s="153"/>
    </row>
    <row r="166" spans="2:7" s="135" customFormat="1" x14ac:dyDescent="0.35">
      <c r="B166" s="126" t="str">
        <f>IF($E166="","",VLOOKUP($E166,Lists!$Z$2:$AC$478,2,FALSE))</f>
        <v/>
      </c>
      <c r="C166" s="126" t="str">
        <f>IF($E166="","",VLOOKUP($E166,Lists!$Z$2:$AC$478,3,FALSE))</f>
        <v/>
      </c>
      <c r="D166" s="126" t="str">
        <f>IF($E166="","",VLOOKUP($E166,Lists!$Z$2:$AC$478,4,FALSE))</f>
        <v/>
      </c>
      <c r="E166" s="121"/>
      <c r="F166" s="153"/>
      <c r="G166" s="153"/>
    </row>
    <row r="167" spans="2:7" s="135" customFormat="1" x14ac:dyDescent="0.35">
      <c r="B167" s="126" t="str">
        <f>IF($E167="","",VLOOKUP($E167,Lists!$Z$2:$AC$478,2,FALSE))</f>
        <v/>
      </c>
      <c r="C167" s="126" t="str">
        <f>IF($E167="","",VLOOKUP($E167,Lists!$Z$2:$AC$478,3,FALSE))</f>
        <v/>
      </c>
      <c r="D167" s="126" t="str">
        <f>IF($E167="","",VLOOKUP($E167,Lists!$Z$2:$AC$478,4,FALSE))</f>
        <v/>
      </c>
      <c r="E167" s="121"/>
      <c r="F167" s="153"/>
      <c r="G167" s="153"/>
    </row>
    <row r="168" spans="2:7" s="135" customFormat="1" x14ac:dyDescent="0.35">
      <c r="B168" s="126" t="str">
        <f>IF($E168="","",VLOOKUP($E168,Lists!$Z$2:$AC$478,2,FALSE))</f>
        <v/>
      </c>
      <c r="C168" s="126" t="str">
        <f>IF($E168="","",VLOOKUP($E168,Lists!$Z$2:$AC$478,3,FALSE))</f>
        <v/>
      </c>
      <c r="D168" s="126" t="str">
        <f>IF($E168="","",VLOOKUP($E168,Lists!$Z$2:$AC$478,4,FALSE))</f>
        <v/>
      </c>
      <c r="E168" s="121"/>
      <c r="F168" s="153"/>
      <c r="G168" s="153"/>
    </row>
    <row r="169" spans="2:7" s="135" customFormat="1" x14ac:dyDescent="0.35">
      <c r="B169" s="126" t="str">
        <f>IF($E169="","",VLOOKUP($E169,Lists!$Z$2:$AC$478,2,FALSE))</f>
        <v/>
      </c>
      <c r="C169" s="126" t="str">
        <f>IF($E169="","",VLOOKUP($E169,Lists!$Z$2:$AC$478,3,FALSE))</f>
        <v/>
      </c>
      <c r="D169" s="126" t="str">
        <f>IF($E169="","",VLOOKUP($E169,Lists!$Z$2:$AC$478,4,FALSE))</f>
        <v/>
      </c>
      <c r="E169" s="121"/>
      <c r="F169" s="153"/>
      <c r="G169" s="153"/>
    </row>
    <row r="170" spans="2:7" s="135" customFormat="1" x14ac:dyDescent="0.35">
      <c r="B170" s="126" t="str">
        <f>IF($E170="","",VLOOKUP($E170,Lists!$Z$2:$AC$478,2,FALSE))</f>
        <v/>
      </c>
      <c r="C170" s="126" t="str">
        <f>IF($E170="","",VLOOKUP($E170,Lists!$Z$2:$AC$478,3,FALSE))</f>
        <v/>
      </c>
      <c r="D170" s="126" t="str">
        <f>IF($E170="","",VLOOKUP($E170,Lists!$Z$2:$AC$478,4,FALSE))</f>
        <v/>
      </c>
      <c r="E170" s="121"/>
      <c r="F170" s="153"/>
      <c r="G170" s="153"/>
    </row>
    <row r="171" spans="2:7" s="135" customFormat="1" x14ac:dyDescent="0.35">
      <c r="B171" s="126" t="str">
        <f>IF($E171="","",VLOOKUP($E171,Lists!$Z$2:$AC$478,2,FALSE))</f>
        <v/>
      </c>
      <c r="C171" s="126" t="str">
        <f>IF($E171="","",VLOOKUP($E171,Lists!$Z$2:$AC$478,3,FALSE))</f>
        <v/>
      </c>
      <c r="D171" s="126" t="str">
        <f>IF($E171="","",VLOOKUP($E171,Lists!$Z$2:$AC$478,4,FALSE))</f>
        <v/>
      </c>
      <c r="E171" s="121"/>
      <c r="F171" s="153"/>
      <c r="G171" s="153"/>
    </row>
    <row r="172" spans="2:7" s="135" customFormat="1" x14ac:dyDescent="0.35">
      <c r="B172" s="126" t="str">
        <f>IF($E172="","",VLOOKUP($E172,Lists!$Z$2:$AC$478,2,FALSE))</f>
        <v/>
      </c>
      <c r="C172" s="126" t="str">
        <f>IF($E172="","",VLOOKUP($E172,Lists!$Z$2:$AC$478,3,FALSE))</f>
        <v/>
      </c>
      <c r="D172" s="126" t="str">
        <f>IF($E172="","",VLOOKUP($E172,Lists!$Z$2:$AC$478,4,FALSE))</f>
        <v/>
      </c>
      <c r="E172" s="121"/>
      <c r="F172" s="153"/>
      <c r="G172" s="153"/>
    </row>
    <row r="173" spans="2:7" s="135" customFormat="1" x14ac:dyDescent="0.35">
      <c r="B173" s="126" t="str">
        <f>IF($E173="","",VLOOKUP($E173,Lists!$Z$2:$AC$478,2,FALSE))</f>
        <v/>
      </c>
      <c r="C173" s="126" t="str">
        <f>IF($E173="","",VLOOKUP($E173,Lists!$Z$2:$AC$478,3,FALSE))</f>
        <v/>
      </c>
      <c r="D173" s="126" t="str">
        <f>IF($E173="","",VLOOKUP($E173,Lists!$Z$2:$AC$478,4,FALSE))</f>
        <v/>
      </c>
      <c r="E173" s="121"/>
      <c r="F173" s="153"/>
      <c r="G173" s="153"/>
    </row>
    <row r="174" spans="2:7" s="135" customFormat="1" x14ac:dyDescent="0.35">
      <c r="B174" s="126" t="str">
        <f>IF($E174="","",VLOOKUP($E174,Lists!$Z$2:$AC$478,2,FALSE))</f>
        <v/>
      </c>
      <c r="C174" s="126" t="str">
        <f>IF($E174="","",VLOOKUP($E174,Lists!$Z$2:$AC$478,3,FALSE))</f>
        <v/>
      </c>
      <c r="D174" s="126" t="str">
        <f>IF($E174="","",VLOOKUP($E174,Lists!$Z$2:$AC$478,4,FALSE))</f>
        <v/>
      </c>
      <c r="E174" s="121"/>
      <c r="F174" s="153"/>
      <c r="G174" s="153"/>
    </row>
    <row r="175" spans="2:7" s="135" customFormat="1" x14ac:dyDescent="0.35">
      <c r="B175" s="126" t="str">
        <f>IF($E175="","",VLOOKUP($E175,Lists!$Z$2:$AC$478,2,FALSE))</f>
        <v/>
      </c>
      <c r="C175" s="126" t="str">
        <f>IF($E175="","",VLOOKUP($E175,Lists!$Z$2:$AC$478,3,FALSE))</f>
        <v/>
      </c>
      <c r="D175" s="126" t="str">
        <f>IF($E175="","",VLOOKUP($E175,Lists!$Z$2:$AC$478,4,FALSE))</f>
        <v/>
      </c>
      <c r="E175" s="121"/>
      <c r="F175" s="153"/>
      <c r="G175" s="153"/>
    </row>
    <row r="176" spans="2:7" s="135" customFormat="1" x14ac:dyDescent="0.35">
      <c r="B176" s="126" t="str">
        <f>IF($E176="","",VLOOKUP($E176,Lists!$Z$2:$AC$478,2,FALSE))</f>
        <v/>
      </c>
      <c r="C176" s="126" t="str">
        <f>IF($E176="","",VLOOKUP($E176,Lists!$Z$2:$AC$478,3,FALSE))</f>
        <v/>
      </c>
      <c r="D176" s="126" t="str">
        <f>IF($E176="","",VLOOKUP($E176,Lists!$Z$2:$AC$478,4,FALSE))</f>
        <v/>
      </c>
      <c r="E176" s="121"/>
      <c r="F176" s="153"/>
      <c r="G176" s="153"/>
    </row>
    <row r="177" spans="2:7" s="135" customFormat="1" x14ac:dyDescent="0.35">
      <c r="B177" s="126" t="str">
        <f>IF($E177="","",VLOOKUP($E177,Lists!$Z$2:$AC$478,2,FALSE))</f>
        <v/>
      </c>
      <c r="C177" s="126" t="str">
        <f>IF($E177="","",VLOOKUP($E177,Lists!$Z$2:$AC$478,3,FALSE))</f>
        <v/>
      </c>
      <c r="D177" s="126" t="str">
        <f>IF($E177="","",VLOOKUP($E177,Lists!$Z$2:$AC$478,4,FALSE))</f>
        <v/>
      </c>
      <c r="E177" s="121"/>
      <c r="F177" s="153"/>
      <c r="G177" s="153"/>
    </row>
    <row r="178" spans="2:7" s="135" customFormat="1" x14ac:dyDescent="0.35">
      <c r="B178" s="126" t="str">
        <f>IF($E178="","",VLOOKUP($E178,Lists!$Z$2:$AC$478,2,FALSE))</f>
        <v/>
      </c>
      <c r="C178" s="126" t="str">
        <f>IF($E178="","",VLOOKUP($E178,Lists!$Z$2:$AC$478,3,FALSE))</f>
        <v/>
      </c>
      <c r="D178" s="126" t="str">
        <f>IF($E178="","",VLOOKUP($E178,Lists!$Z$2:$AC$478,4,FALSE))</f>
        <v/>
      </c>
      <c r="E178" s="121"/>
      <c r="F178" s="153"/>
      <c r="G178" s="153"/>
    </row>
    <row r="179" spans="2:7" s="135" customFormat="1" x14ac:dyDescent="0.35">
      <c r="B179" s="126" t="str">
        <f>IF($E179="","",VLOOKUP($E179,Lists!$Z$2:$AC$478,2,FALSE))</f>
        <v/>
      </c>
      <c r="C179" s="126" t="str">
        <f>IF($E179="","",VLOOKUP($E179,Lists!$Z$2:$AC$478,3,FALSE))</f>
        <v/>
      </c>
      <c r="D179" s="126" t="str">
        <f>IF($E179="","",VLOOKUP($E179,Lists!$Z$2:$AC$478,4,FALSE))</f>
        <v/>
      </c>
      <c r="E179" s="121"/>
      <c r="F179" s="153"/>
      <c r="G179" s="153"/>
    </row>
    <row r="180" spans="2:7" s="135" customFormat="1" x14ac:dyDescent="0.35">
      <c r="B180" s="126" t="str">
        <f>IF($E180="","",VLOOKUP($E180,Lists!$Z$2:$AC$478,2,FALSE))</f>
        <v/>
      </c>
      <c r="C180" s="126" t="str">
        <f>IF($E180="","",VLOOKUP($E180,Lists!$Z$2:$AC$478,3,FALSE))</f>
        <v/>
      </c>
      <c r="D180" s="126" t="str">
        <f>IF($E180="","",VLOOKUP($E180,Lists!$Z$2:$AC$478,4,FALSE))</f>
        <v/>
      </c>
      <c r="E180" s="121"/>
      <c r="F180" s="153"/>
      <c r="G180" s="153"/>
    </row>
    <row r="181" spans="2:7" s="135" customFormat="1" x14ac:dyDescent="0.35">
      <c r="B181" s="126" t="str">
        <f>IF($E181="","",VLOOKUP($E181,Lists!$Z$2:$AC$478,2,FALSE))</f>
        <v/>
      </c>
      <c r="C181" s="126" t="str">
        <f>IF($E181="","",VLOOKUP($E181,Lists!$Z$2:$AC$478,3,FALSE))</f>
        <v/>
      </c>
      <c r="D181" s="126" t="str">
        <f>IF($E181="","",VLOOKUP($E181,Lists!$Z$2:$AC$478,4,FALSE))</f>
        <v/>
      </c>
      <c r="E181" s="121"/>
      <c r="F181" s="153"/>
      <c r="G181" s="153"/>
    </row>
    <row r="182" spans="2:7" s="135" customFormat="1" x14ac:dyDescent="0.35">
      <c r="B182" s="126" t="str">
        <f>IF($E182="","",VLOOKUP($E182,Lists!$Z$2:$AC$478,2,FALSE))</f>
        <v/>
      </c>
      <c r="C182" s="126" t="str">
        <f>IF($E182="","",VLOOKUP($E182,Lists!$Z$2:$AC$478,3,FALSE))</f>
        <v/>
      </c>
      <c r="D182" s="126" t="str">
        <f>IF($E182="","",VLOOKUP($E182,Lists!$Z$2:$AC$478,4,FALSE))</f>
        <v/>
      </c>
      <c r="E182" s="121"/>
      <c r="F182" s="153"/>
      <c r="G182" s="153"/>
    </row>
    <row r="183" spans="2:7" s="135" customFormat="1" x14ac:dyDescent="0.35">
      <c r="B183" s="126" t="str">
        <f>IF($E183="","",VLOOKUP($E183,Lists!$Z$2:$AC$478,2,FALSE))</f>
        <v/>
      </c>
      <c r="C183" s="126" t="str">
        <f>IF($E183="","",VLOOKUP($E183,Lists!$Z$2:$AC$478,3,FALSE))</f>
        <v/>
      </c>
      <c r="D183" s="126" t="str">
        <f>IF($E183="","",VLOOKUP($E183,Lists!$Z$2:$AC$478,4,FALSE))</f>
        <v/>
      </c>
      <c r="E183" s="121"/>
      <c r="F183" s="153"/>
      <c r="G183" s="153"/>
    </row>
    <row r="184" spans="2:7" s="135" customFormat="1" x14ac:dyDescent="0.35">
      <c r="B184" s="126" t="str">
        <f>IF($E184="","",VLOOKUP($E184,Lists!$Z$2:$AC$478,2,FALSE))</f>
        <v/>
      </c>
      <c r="C184" s="126" t="str">
        <f>IF($E184="","",VLOOKUP($E184,Lists!$Z$2:$AC$478,3,FALSE))</f>
        <v/>
      </c>
      <c r="D184" s="126" t="str">
        <f>IF($E184="","",VLOOKUP($E184,Lists!$Z$2:$AC$478,4,FALSE))</f>
        <v/>
      </c>
      <c r="E184" s="121"/>
      <c r="F184" s="153"/>
      <c r="G184" s="153"/>
    </row>
    <row r="185" spans="2:7" s="135" customFormat="1" x14ac:dyDescent="0.35">
      <c r="B185" s="126" t="str">
        <f>IF($E185="","",VLOOKUP($E185,Lists!$Z$2:$AC$478,2,FALSE))</f>
        <v/>
      </c>
      <c r="C185" s="126" t="str">
        <f>IF($E185="","",VLOOKUP($E185,Lists!$Z$2:$AC$478,3,FALSE))</f>
        <v/>
      </c>
      <c r="D185" s="126" t="str">
        <f>IF($E185="","",VLOOKUP($E185,Lists!$Z$2:$AC$478,4,FALSE))</f>
        <v/>
      </c>
      <c r="E185" s="121"/>
      <c r="F185" s="153"/>
      <c r="G185" s="153"/>
    </row>
    <row r="186" spans="2:7" s="135" customFormat="1" x14ac:dyDescent="0.35">
      <c r="B186" s="126" t="str">
        <f>IF($E186="","",VLOOKUP($E186,Lists!$Z$2:$AC$478,2,FALSE))</f>
        <v/>
      </c>
      <c r="C186" s="126" t="str">
        <f>IF($E186="","",VLOOKUP($E186,Lists!$Z$2:$AC$478,3,FALSE))</f>
        <v/>
      </c>
      <c r="D186" s="126" t="str">
        <f>IF($E186="","",VLOOKUP($E186,Lists!$Z$2:$AC$478,4,FALSE))</f>
        <v/>
      </c>
      <c r="E186" s="121"/>
      <c r="F186" s="153"/>
      <c r="G186" s="153"/>
    </row>
    <row r="187" spans="2:7" s="135" customFormat="1" x14ac:dyDescent="0.35">
      <c r="B187" s="126" t="str">
        <f>IF($E187="","",VLOOKUP($E187,Lists!$Z$2:$AC$478,2,FALSE))</f>
        <v/>
      </c>
      <c r="C187" s="126" t="str">
        <f>IF($E187="","",VLOOKUP($E187,Lists!$Z$2:$AC$478,3,FALSE))</f>
        <v/>
      </c>
      <c r="D187" s="126" t="str">
        <f>IF($E187="","",VLOOKUP($E187,Lists!$Z$2:$AC$478,4,FALSE))</f>
        <v/>
      </c>
      <c r="E187" s="121"/>
      <c r="F187" s="153"/>
      <c r="G187" s="153"/>
    </row>
    <row r="188" spans="2:7" s="135" customFormat="1" x14ac:dyDescent="0.35">
      <c r="B188" s="126" t="str">
        <f>IF($E188="","",VLOOKUP($E188,Lists!$Z$2:$AC$478,2,FALSE))</f>
        <v/>
      </c>
      <c r="C188" s="126" t="str">
        <f>IF($E188="","",VLOOKUP($E188,Lists!$Z$2:$AC$478,3,FALSE))</f>
        <v/>
      </c>
      <c r="D188" s="126" t="str">
        <f>IF($E188="","",VLOOKUP($E188,Lists!$Z$2:$AC$478,4,FALSE))</f>
        <v/>
      </c>
      <c r="E188" s="121"/>
      <c r="F188" s="153"/>
      <c r="G188" s="153"/>
    </row>
    <row r="189" spans="2:7" s="135" customFormat="1" x14ac:dyDescent="0.35">
      <c r="B189" s="126" t="str">
        <f>IF($E189="","",VLOOKUP($E189,Lists!$Z$2:$AC$478,2,FALSE))</f>
        <v/>
      </c>
      <c r="C189" s="126" t="str">
        <f>IF($E189="","",VLOOKUP($E189,Lists!$Z$2:$AC$478,3,FALSE))</f>
        <v/>
      </c>
      <c r="D189" s="126" t="str">
        <f>IF($E189="","",VLOOKUP($E189,Lists!$Z$2:$AC$478,4,FALSE))</f>
        <v/>
      </c>
      <c r="E189" s="121"/>
      <c r="F189" s="153"/>
      <c r="G189" s="153"/>
    </row>
    <row r="190" spans="2:7" s="135" customFormat="1" x14ac:dyDescent="0.35">
      <c r="B190" s="126" t="str">
        <f>IF($E190="","",VLOOKUP($E190,Lists!$Z$2:$AC$478,2,FALSE))</f>
        <v/>
      </c>
      <c r="C190" s="126" t="str">
        <f>IF($E190="","",VLOOKUP($E190,Lists!$Z$2:$AC$478,3,FALSE))</f>
        <v/>
      </c>
      <c r="D190" s="126" t="str">
        <f>IF($E190="","",VLOOKUP($E190,Lists!$Z$2:$AC$478,4,FALSE))</f>
        <v/>
      </c>
      <c r="E190" s="121"/>
      <c r="F190" s="153"/>
      <c r="G190" s="153"/>
    </row>
    <row r="191" spans="2:7" s="135" customFormat="1" x14ac:dyDescent="0.35">
      <c r="B191" s="126" t="str">
        <f>IF($E191="","",VLOOKUP($E191,Lists!$Z$2:$AC$478,2,FALSE))</f>
        <v/>
      </c>
      <c r="C191" s="126" t="str">
        <f>IF($E191="","",VLOOKUP($E191,Lists!$Z$2:$AC$478,3,FALSE))</f>
        <v/>
      </c>
      <c r="D191" s="126" t="str">
        <f>IF($E191="","",VLOOKUP($E191,Lists!$Z$2:$AC$478,4,FALSE))</f>
        <v/>
      </c>
      <c r="E191" s="121"/>
      <c r="F191" s="153"/>
      <c r="G191" s="153"/>
    </row>
    <row r="192" spans="2:7" s="135" customFormat="1" x14ac:dyDescent="0.35">
      <c r="B192" s="126" t="str">
        <f>IF($E192="","",VLOOKUP($E192,Lists!$Z$2:$AC$478,2,FALSE))</f>
        <v/>
      </c>
      <c r="C192" s="126" t="str">
        <f>IF($E192="","",VLOOKUP($E192,Lists!$Z$2:$AC$478,3,FALSE))</f>
        <v/>
      </c>
      <c r="D192" s="126" t="str">
        <f>IF($E192="","",VLOOKUP($E192,Lists!$Z$2:$AC$478,4,FALSE))</f>
        <v/>
      </c>
      <c r="E192" s="121"/>
      <c r="F192" s="153"/>
      <c r="G192" s="153"/>
    </row>
    <row r="193" spans="2:7" s="135" customFormat="1" x14ac:dyDescent="0.35">
      <c r="B193" s="126" t="str">
        <f>IF($E193="","",VLOOKUP($E193,Lists!$Z$2:$AC$478,2,FALSE))</f>
        <v/>
      </c>
      <c r="C193" s="126" t="str">
        <f>IF($E193="","",VLOOKUP($E193,Lists!$Z$2:$AC$478,3,FALSE))</f>
        <v/>
      </c>
      <c r="D193" s="126" t="str">
        <f>IF($E193="","",VLOOKUP($E193,Lists!$Z$2:$AC$478,4,FALSE))</f>
        <v/>
      </c>
      <c r="E193" s="121"/>
      <c r="F193" s="153"/>
      <c r="G193" s="153"/>
    </row>
    <row r="194" spans="2:7" s="135" customFormat="1" x14ac:dyDescent="0.35">
      <c r="B194" s="126" t="str">
        <f>IF($E194="","",VLOOKUP($E194,Lists!$Z$2:$AC$478,2,FALSE))</f>
        <v/>
      </c>
      <c r="C194" s="126" t="str">
        <f>IF($E194="","",VLOOKUP($E194,Lists!$Z$2:$AC$478,3,FALSE))</f>
        <v/>
      </c>
      <c r="D194" s="126" t="str">
        <f>IF($E194="","",VLOOKUP($E194,Lists!$Z$2:$AC$478,4,FALSE))</f>
        <v/>
      </c>
      <c r="E194" s="121"/>
      <c r="F194" s="153"/>
      <c r="G194" s="153"/>
    </row>
    <row r="195" spans="2:7" s="135" customFormat="1" x14ac:dyDescent="0.35">
      <c r="B195" s="126" t="str">
        <f>IF($E195="","",VLOOKUP($E195,Lists!$Z$2:$AC$478,2,FALSE))</f>
        <v/>
      </c>
      <c r="C195" s="126" t="str">
        <f>IF($E195="","",VLOOKUP($E195,Lists!$Z$2:$AC$478,3,FALSE))</f>
        <v/>
      </c>
      <c r="D195" s="126" t="str">
        <f>IF($E195="","",VLOOKUP($E195,Lists!$Z$2:$AC$478,4,FALSE))</f>
        <v/>
      </c>
      <c r="E195" s="121"/>
      <c r="F195" s="153"/>
      <c r="G195" s="153"/>
    </row>
    <row r="196" spans="2:7" s="135" customFormat="1" x14ac:dyDescent="0.35">
      <c r="B196" s="126" t="str">
        <f>IF($E196="","",VLOOKUP($E196,Lists!$Z$2:$AC$478,2,FALSE))</f>
        <v/>
      </c>
      <c r="C196" s="126" t="str">
        <f>IF($E196="","",VLOOKUP($E196,Lists!$Z$2:$AC$478,3,FALSE))</f>
        <v/>
      </c>
      <c r="D196" s="126" t="str">
        <f>IF($E196="","",VLOOKUP($E196,Lists!$Z$2:$AC$478,4,FALSE))</f>
        <v/>
      </c>
      <c r="E196" s="121"/>
      <c r="F196" s="153"/>
      <c r="G196" s="153"/>
    </row>
    <row r="197" spans="2:7" s="135" customFormat="1" x14ac:dyDescent="0.35">
      <c r="B197" s="126" t="str">
        <f>IF($E197="","",VLOOKUP($E197,Lists!$Z$2:$AC$478,2,FALSE))</f>
        <v/>
      </c>
      <c r="C197" s="126" t="str">
        <f>IF($E197="","",VLOOKUP($E197,Lists!$Z$2:$AC$478,3,FALSE))</f>
        <v/>
      </c>
      <c r="D197" s="126" t="str">
        <f>IF($E197="","",VLOOKUP($E197,Lists!$Z$2:$AC$478,4,FALSE))</f>
        <v/>
      </c>
      <c r="E197" s="121"/>
      <c r="F197" s="153"/>
      <c r="G197" s="153"/>
    </row>
    <row r="198" spans="2:7" s="135" customFormat="1" x14ac:dyDescent="0.35">
      <c r="B198" s="126" t="str">
        <f>IF($E198="","",VLOOKUP($E198,Lists!$Z$2:$AC$478,2,FALSE))</f>
        <v/>
      </c>
      <c r="C198" s="126" t="str">
        <f>IF($E198="","",VLOOKUP($E198,Lists!$Z$2:$AC$478,3,FALSE))</f>
        <v/>
      </c>
      <c r="D198" s="126" t="str">
        <f>IF($E198="","",VLOOKUP($E198,Lists!$Z$2:$AC$478,4,FALSE))</f>
        <v/>
      </c>
      <c r="E198" s="121"/>
      <c r="F198" s="153"/>
      <c r="G198" s="153"/>
    </row>
    <row r="199" spans="2:7" s="135" customFormat="1" x14ac:dyDescent="0.35">
      <c r="B199" s="126" t="str">
        <f>IF($E199="","",VLOOKUP($E199,Lists!$Z$2:$AC$478,2,FALSE))</f>
        <v/>
      </c>
      <c r="C199" s="126" t="str">
        <f>IF($E199="","",VLOOKUP($E199,Lists!$Z$2:$AC$478,3,FALSE))</f>
        <v/>
      </c>
      <c r="D199" s="126" t="str">
        <f>IF($E199="","",VLOOKUP($E199,Lists!$Z$2:$AC$478,4,FALSE))</f>
        <v/>
      </c>
      <c r="E199" s="121"/>
      <c r="F199" s="153"/>
      <c r="G199" s="153"/>
    </row>
    <row r="200" spans="2:7" s="135" customFormat="1" x14ac:dyDescent="0.35">
      <c r="B200" s="126" t="str">
        <f>IF($E200="","",VLOOKUP($E200,Lists!$Z$2:$AC$478,2,FALSE))</f>
        <v/>
      </c>
      <c r="C200" s="126" t="str">
        <f>IF($E200="","",VLOOKUP($E200,Lists!$Z$2:$AC$478,3,FALSE))</f>
        <v/>
      </c>
      <c r="D200" s="126" t="str">
        <f>IF($E200="","",VLOOKUP($E200,Lists!$Z$2:$AC$478,4,FALSE))</f>
        <v/>
      </c>
      <c r="E200" s="121"/>
      <c r="F200" s="153"/>
      <c r="G200" s="153"/>
    </row>
    <row r="201" spans="2:7" s="135" customFormat="1" x14ac:dyDescent="0.35">
      <c r="B201" s="126" t="str">
        <f>IF($E201="","",VLOOKUP($E201,Lists!$Z$2:$AC$478,2,FALSE))</f>
        <v/>
      </c>
      <c r="C201" s="126" t="str">
        <f>IF($E201="","",VLOOKUP($E201,Lists!$Z$2:$AC$478,3,FALSE))</f>
        <v/>
      </c>
      <c r="D201" s="126" t="str">
        <f>IF($E201="","",VLOOKUP($E201,Lists!$Z$2:$AC$478,4,FALSE))</f>
        <v/>
      </c>
      <c r="E201" s="121"/>
      <c r="F201" s="153"/>
      <c r="G201" s="153"/>
    </row>
    <row r="202" spans="2:7" s="135" customFormat="1" x14ac:dyDescent="0.35">
      <c r="B202" s="126" t="str">
        <f>IF($E202="","",VLOOKUP($E202,Lists!$Z$2:$AC$478,2,FALSE))</f>
        <v/>
      </c>
      <c r="C202" s="126" t="str">
        <f>IF($E202="","",VLOOKUP($E202,Lists!$Z$2:$AC$478,3,FALSE))</f>
        <v/>
      </c>
      <c r="D202" s="126" t="str">
        <f>IF($E202="","",VLOOKUP($E202,Lists!$Z$2:$AC$478,4,FALSE))</f>
        <v/>
      </c>
      <c r="E202" s="121"/>
      <c r="F202" s="153"/>
      <c r="G202" s="153"/>
    </row>
    <row r="203" spans="2:7" s="135" customFormat="1" x14ac:dyDescent="0.35">
      <c r="B203" s="126" t="str">
        <f>IF($E203="","",VLOOKUP($E203,Lists!$Z$2:$AC$478,2,FALSE))</f>
        <v/>
      </c>
      <c r="C203" s="126" t="str">
        <f>IF($E203="","",VLOOKUP($E203,Lists!$Z$2:$AC$478,3,FALSE))</f>
        <v/>
      </c>
      <c r="D203" s="126" t="str">
        <f>IF($E203="","",VLOOKUP($E203,Lists!$Z$2:$AC$478,4,FALSE))</f>
        <v/>
      </c>
      <c r="E203" s="121"/>
      <c r="F203" s="153"/>
      <c r="G203" s="153"/>
    </row>
    <row r="204" spans="2:7" s="135" customFormat="1" x14ac:dyDescent="0.35">
      <c r="B204" s="126" t="str">
        <f>IF($E204="","",VLOOKUP($E204,Lists!$Z$2:$AC$478,2,FALSE))</f>
        <v/>
      </c>
      <c r="C204" s="126" t="str">
        <f>IF($E204="","",VLOOKUP($E204,Lists!$Z$2:$AC$478,3,FALSE))</f>
        <v/>
      </c>
      <c r="D204" s="126" t="str">
        <f>IF($E204="","",VLOOKUP($E204,Lists!$Z$2:$AC$478,4,FALSE))</f>
        <v/>
      </c>
      <c r="E204" s="121"/>
      <c r="F204" s="153"/>
      <c r="G204" s="153"/>
    </row>
    <row r="205" spans="2:7" s="135" customFormat="1" x14ac:dyDescent="0.35">
      <c r="B205" s="126" t="str">
        <f>IF($E205="","",VLOOKUP($E205,Lists!$Z$2:$AC$478,2,FALSE))</f>
        <v/>
      </c>
      <c r="C205" s="126" t="str">
        <f>IF($E205="","",VLOOKUP($E205,Lists!$Z$2:$AC$478,3,FALSE))</f>
        <v/>
      </c>
      <c r="D205" s="126" t="str">
        <f>IF($E205="","",VLOOKUP($E205,Lists!$Z$2:$AC$478,4,FALSE))</f>
        <v/>
      </c>
      <c r="E205" s="121"/>
      <c r="F205" s="153"/>
      <c r="G205" s="153"/>
    </row>
    <row r="206" spans="2:7" s="135" customFormat="1" x14ac:dyDescent="0.35">
      <c r="B206" s="126" t="str">
        <f>IF($E206="","",VLOOKUP($E206,Lists!$Z$2:$AC$478,2,FALSE))</f>
        <v/>
      </c>
      <c r="C206" s="126" t="str">
        <f>IF($E206="","",VLOOKUP($E206,Lists!$Z$2:$AC$478,3,FALSE))</f>
        <v/>
      </c>
      <c r="D206" s="126" t="str">
        <f>IF($E206="","",VLOOKUP($E206,Lists!$Z$2:$AC$478,4,FALSE))</f>
        <v/>
      </c>
      <c r="E206" s="121"/>
      <c r="F206" s="153"/>
      <c r="G206" s="153"/>
    </row>
    <row r="207" spans="2:7" s="135" customFormat="1" x14ac:dyDescent="0.35">
      <c r="B207" s="126" t="str">
        <f>IF($E207="","",VLOOKUP($E207,Lists!$Z$2:$AC$478,2,FALSE))</f>
        <v/>
      </c>
      <c r="C207" s="126" t="str">
        <f>IF($E207="","",VLOOKUP($E207,Lists!$Z$2:$AC$478,3,FALSE))</f>
        <v/>
      </c>
      <c r="D207" s="126" t="str">
        <f>IF($E207="","",VLOOKUP($E207,Lists!$Z$2:$AC$478,4,FALSE))</f>
        <v/>
      </c>
      <c r="E207" s="121"/>
      <c r="F207" s="153"/>
      <c r="G207" s="153"/>
    </row>
    <row r="208" spans="2:7" s="135" customFormat="1" x14ac:dyDescent="0.35">
      <c r="B208" s="126" t="str">
        <f>IF($E208="","",VLOOKUP($E208,Lists!$Z$2:$AC$478,2,FALSE))</f>
        <v/>
      </c>
      <c r="C208" s="126" t="str">
        <f>IF($E208="","",VLOOKUP($E208,Lists!$Z$2:$AC$478,3,FALSE))</f>
        <v/>
      </c>
      <c r="D208" s="126" t="str">
        <f>IF($E208="","",VLOOKUP($E208,Lists!$Z$2:$AC$478,4,FALSE))</f>
        <v/>
      </c>
      <c r="E208" s="121"/>
      <c r="F208" s="153"/>
      <c r="G208" s="153"/>
    </row>
    <row r="209" spans="2:7" s="135" customFormat="1" x14ac:dyDescent="0.35">
      <c r="B209" s="126" t="str">
        <f>IF($E209="","",VLOOKUP($E209,Lists!$Z$2:$AC$478,2,FALSE))</f>
        <v/>
      </c>
      <c r="C209" s="126" t="str">
        <f>IF($E209="","",VLOOKUP($E209,Lists!$Z$2:$AC$478,3,FALSE))</f>
        <v/>
      </c>
      <c r="D209" s="126" t="str">
        <f>IF($E209="","",VLOOKUP($E209,Lists!$Z$2:$AC$478,4,FALSE))</f>
        <v/>
      </c>
      <c r="E209" s="121"/>
      <c r="F209" s="153"/>
      <c r="G209" s="153"/>
    </row>
    <row r="210" spans="2:7" s="135" customFormat="1" x14ac:dyDescent="0.35">
      <c r="B210" s="126" t="str">
        <f>IF($E210="","",VLOOKUP($E210,Lists!$Z$2:$AC$478,2,FALSE))</f>
        <v/>
      </c>
      <c r="C210" s="126" t="str">
        <f>IF($E210="","",VLOOKUP($E210,Lists!$Z$2:$AC$478,3,FALSE))</f>
        <v/>
      </c>
      <c r="D210" s="126" t="str">
        <f>IF($E210="","",VLOOKUP($E210,Lists!$Z$2:$AC$478,4,FALSE))</f>
        <v/>
      </c>
      <c r="E210" s="121"/>
      <c r="F210" s="153"/>
      <c r="G210" s="153"/>
    </row>
    <row r="211" spans="2:7" s="135" customFormat="1" x14ac:dyDescent="0.35">
      <c r="B211" s="126" t="str">
        <f>IF($E211="","",VLOOKUP($E211,Lists!$Z$2:$AC$478,2,FALSE))</f>
        <v/>
      </c>
      <c r="C211" s="126" t="str">
        <f>IF($E211="","",VLOOKUP($E211,Lists!$Z$2:$AC$478,3,FALSE))</f>
        <v/>
      </c>
      <c r="D211" s="126" t="str">
        <f>IF($E211="","",VLOOKUP($E211,Lists!$Z$2:$AC$478,4,FALSE))</f>
        <v/>
      </c>
      <c r="E211" s="121"/>
      <c r="F211" s="153"/>
      <c r="G211" s="153"/>
    </row>
    <row r="212" spans="2:7" s="135" customFormat="1" x14ac:dyDescent="0.35">
      <c r="B212" s="126" t="str">
        <f>IF($E212="","",VLOOKUP($E212,Lists!$Z$2:$AC$478,2,FALSE))</f>
        <v/>
      </c>
      <c r="C212" s="126" t="str">
        <f>IF($E212="","",VLOOKUP($E212,Lists!$Z$2:$AC$478,3,FALSE))</f>
        <v/>
      </c>
      <c r="D212" s="126" t="str">
        <f>IF($E212="","",VLOOKUP($E212,Lists!$Z$2:$AC$478,4,FALSE))</f>
        <v/>
      </c>
      <c r="E212" s="121"/>
      <c r="F212" s="153"/>
      <c r="G212" s="153"/>
    </row>
    <row r="213" spans="2:7" s="135" customFormat="1" x14ac:dyDescent="0.35">
      <c r="B213" s="126" t="str">
        <f>IF($E213="","",VLOOKUP($E213,Lists!$Z$2:$AC$478,2,FALSE))</f>
        <v/>
      </c>
      <c r="C213" s="126" t="str">
        <f>IF($E213="","",VLOOKUP($E213,Lists!$Z$2:$AC$478,3,FALSE))</f>
        <v/>
      </c>
      <c r="D213" s="126" t="str">
        <f>IF($E213="","",VLOOKUP($E213,Lists!$Z$2:$AC$478,4,FALSE))</f>
        <v/>
      </c>
      <c r="E213" s="121"/>
      <c r="F213" s="153"/>
      <c r="G213" s="153"/>
    </row>
    <row r="214" spans="2:7" s="135" customFormat="1" x14ac:dyDescent="0.35">
      <c r="B214" s="126" t="str">
        <f>IF($E214="","",VLOOKUP($E214,Lists!$Z$2:$AC$478,2,FALSE))</f>
        <v/>
      </c>
      <c r="C214" s="126" t="str">
        <f>IF($E214="","",VLOOKUP($E214,Lists!$Z$2:$AC$478,3,FALSE))</f>
        <v/>
      </c>
      <c r="D214" s="126" t="str">
        <f>IF($E214="","",VLOOKUP($E214,Lists!$Z$2:$AC$478,4,FALSE))</f>
        <v/>
      </c>
      <c r="E214" s="121"/>
      <c r="F214" s="153"/>
      <c r="G214" s="153"/>
    </row>
    <row r="215" spans="2:7" s="135" customFormat="1" x14ac:dyDescent="0.35">
      <c r="B215" s="126" t="str">
        <f>IF($E215="","",VLOOKUP($E215,Lists!$Z$2:$AC$478,2,FALSE))</f>
        <v/>
      </c>
      <c r="C215" s="126" t="str">
        <f>IF($E215="","",VLOOKUP($E215,Lists!$Z$2:$AC$478,3,FALSE))</f>
        <v/>
      </c>
      <c r="D215" s="126" t="str">
        <f>IF($E215="","",VLOOKUP($E215,Lists!$Z$2:$AC$478,4,FALSE))</f>
        <v/>
      </c>
      <c r="E215" s="121"/>
      <c r="F215" s="153"/>
      <c r="G215" s="153"/>
    </row>
    <row r="216" spans="2:7" s="135" customFormat="1" x14ac:dyDescent="0.35">
      <c r="B216" s="126" t="str">
        <f>IF($E216="","",VLOOKUP($E216,Lists!$Z$2:$AC$478,2,FALSE))</f>
        <v/>
      </c>
      <c r="C216" s="126" t="str">
        <f>IF($E216="","",VLOOKUP($E216,Lists!$Z$2:$AC$478,3,FALSE))</f>
        <v/>
      </c>
      <c r="D216" s="126" t="str">
        <f>IF($E216="","",VLOOKUP($E216,Lists!$Z$2:$AC$478,4,FALSE))</f>
        <v/>
      </c>
      <c r="E216" s="121"/>
      <c r="F216" s="153"/>
      <c r="G216" s="153"/>
    </row>
    <row r="217" spans="2:7" s="135" customFormat="1" x14ac:dyDescent="0.35">
      <c r="B217" s="126" t="str">
        <f>IF($E217="","",VLOOKUP($E217,Lists!$Z$2:$AC$478,2,FALSE))</f>
        <v/>
      </c>
      <c r="C217" s="126" t="str">
        <f>IF($E217="","",VLOOKUP($E217,Lists!$Z$2:$AC$478,3,FALSE))</f>
        <v/>
      </c>
      <c r="D217" s="126" t="str">
        <f>IF($E217="","",VLOOKUP($E217,Lists!$Z$2:$AC$478,4,FALSE))</f>
        <v/>
      </c>
      <c r="E217" s="121"/>
      <c r="F217" s="153"/>
      <c r="G217" s="153"/>
    </row>
    <row r="218" spans="2:7" s="135" customFormat="1" x14ac:dyDescent="0.35">
      <c r="B218" s="126" t="str">
        <f>IF($E218="","",VLOOKUP($E218,Lists!$Z$2:$AC$478,2,FALSE))</f>
        <v/>
      </c>
      <c r="C218" s="126" t="str">
        <f>IF($E218="","",VLOOKUP($E218,Lists!$Z$2:$AC$478,3,FALSE))</f>
        <v/>
      </c>
      <c r="D218" s="126" t="str">
        <f>IF($E218="","",VLOOKUP($E218,Lists!$Z$2:$AC$478,4,FALSE))</f>
        <v/>
      </c>
      <c r="E218" s="121"/>
      <c r="F218" s="153"/>
      <c r="G218" s="153"/>
    </row>
    <row r="219" spans="2:7" s="135" customFormat="1" x14ac:dyDescent="0.35">
      <c r="B219" s="126" t="str">
        <f>IF($E219="","",VLOOKUP($E219,Lists!$Z$2:$AC$478,2,FALSE))</f>
        <v/>
      </c>
      <c r="C219" s="126" t="str">
        <f>IF($E219="","",VLOOKUP($E219,Lists!$Z$2:$AC$478,3,FALSE))</f>
        <v/>
      </c>
      <c r="D219" s="126" t="str">
        <f>IF($E219="","",VLOOKUP($E219,Lists!$Z$2:$AC$478,4,FALSE))</f>
        <v/>
      </c>
      <c r="E219" s="121"/>
      <c r="F219" s="153"/>
      <c r="G219" s="153"/>
    </row>
    <row r="220" spans="2:7" s="135" customFormat="1" x14ac:dyDescent="0.35">
      <c r="B220" s="126" t="str">
        <f>IF($E220="","",VLOOKUP($E220,Lists!$Z$2:$AC$478,2,FALSE))</f>
        <v/>
      </c>
      <c r="C220" s="126" t="str">
        <f>IF($E220="","",VLOOKUP($E220,Lists!$Z$2:$AC$478,3,FALSE))</f>
        <v/>
      </c>
      <c r="D220" s="126" t="str">
        <f>IF($E220="","",VLOOKUP($E220,Lists!$Z$2:$AC$478,4,FALSE))</f>
        <v/>
      </c>
      <c r="E220" s="121"/>
      <c r="F220" s="153"/>
      <c r="G220" s="153"/>
    </row>
    <row r="221" spans="2:7" s="135" customFormat="1" x14ac:dyDescent="0.35">
      <c r="B221" s="126" t="str">
        <f>IF($E221="","",VLOOKUP($E221,Lists!$Z$2:$AC$478,2,FALSE))</f>
        <v/>
      </c>
      <c r="C221" s="126" t="str">
        <f>IF($E221="","",VLOOKUP($E221,Lists!$Z$2:$AC$478,3,FALSE))</f>
        <v/>
      </c>
      <c r="D221" s="126" t="str">
        <f>IF($E221="","",VLOOKUP($E221,Lists!$Z$2:$AC$478,4,FALSE))</f>
        <v/>
      </c>
      <c r="E221" s="121"/>
      <c r="F221" s="153"/>
      <c r="G221" s="153"/>
    </row>
    <row r="222" spans="2:7" s="135" customFormat="1" x14ac:dyDescent="0.35">
      <c r="B222" s="126" t="str">
        <f>IF($E222="","",VLOOKUP($E222,Lists!$Z$2:$AC$478,2,FALSE))</f>
        <v/>
      </c>
      <c r="C222" s="126" t="str">
        <f>IF($E222="","",VLOOKUP($E222,Lists!$Z$2:$AC$478,3,FALSE))</f>
        <v/>
      </c>
      <c r="D222" s="126" t="str">
        <f>IF($E222="","",VLOOKUP($E222,Lists!$Z$2:$AC$478,4,FALSE))</f>
        <v/>
      </c>
      <c r="E222" s="121"/>
      <c r="F222" s="153"/>
      <c r="G222" s="153"/>
    </row>
    <row r="223" spans="2:7" s="135" customFormat="1" x14ac:dyDescent="0.35">
      <c r="B223" s="126" t="str">
        <f>IF($E223="","",VLOOKUP($E223,Lists!$Z$2:$AC$478,2,FALSE))</f>
        <v/>
      </c>
      <c r="C223" s="126" t="str">
        <f>IF($E223="","",VLOOKUP($E223,Lists!$Z$2:$AC$478,3,FALSE))</f>
        <v/>
      </c>
      <c r="D223" s="126" t="str">
        <f>IF($E223="","",VLOOKUP($E223,Lists!$Z$2:$AC$478,4,FALSE))</f>
        <v/>
      </c>
      <c r="E223" s="121"/>
      <c r="F223" s="153"/>
      <c r="G223" s="153"/>
    </row>
    <row r="224" spans="2:7" s="135" customFormat="1" x14ac:dyDescent="0.35">
      <c r="B224" s="126" t="str">
        <f>IF($E224="","",VLOOKUP($E224,Lists!$Z$2:$AC$478,2,FALSE))</f>
        <v/>
      </c>
      <c r="C224" s="126" t="str">
        <f>IF($E224="","",VLOOKUP($E224,Lists!$Z$2:$AC$478,3,FALSE))</f>
        <v/>
      </c>
      <c r="D224" s="126" t="str">
        <f>IF($E224="","",VLOOKUP($E224,Lists!$Z$2:$AC$478,4,FALSE))</f>
        <v/>
      </c>
      <c r="E224" s="121"/>
      <c r="F224" s="153"/>
      <c r="G224" s="153"/>
    </row>
    <row r="225" spans="2:7" s="135" customFormat="1" x14ac:dyDescent="0.35">
      <c r="B225" s="126" t="str">
        <f>IF($E225="","",VLOOKUP($E225,Lists!$Z$2:$AC$478,2,FALSE))</f>
        <v/>
      </c>
      <c r="C225" s="126" t="str">
        <f>IF($E225="","",VLOOKUP($E225,Lists!$Z$2:$AC$478,3,FALSE))</f>
        <v/>
      </c>
      <c r="D225" s="126" t="str">
        <f>IF($E225="","",VLOOKUP($E225,Lists!$Z$2:$AC$478,4,FALSE))</f>
        <v/>
      </c>
      <c r="E225" s="121"/>
      <c r="F225" s="153"/>
      <c r="G225" s="153"/>
    </row>
    <row r="226" spans="2:7" s="135" customFormat="1" x14ac:dyDescent="0.35">
      <c r="B226" s="126" t="str">
        <f>IF($E226="","",VLOOKUP($E226,Lists!$Z$2:$AC$478,2,FALSE))</f>
        <v/>
      </c>
      <c r="C226" s="126" t="str">
        <f>IF($E226="","",VLOOKUP($E226,Lists!$Z$2:$AC$478,3,FALSE))</f>
        <v/>
      </c>
      <c r="D226" s="126" t="str">
        <f>IF($E226="","",VLOOKUP($E226,Lists!$Z$2:$AC$478,4,FALSE))</f>
        <v/>
      </c>
      <c r="E226" s="121"/>
      <c r="F226" s="153"/>
      <c r="G226" s="153"/>
    </row>
    <row r="227" spans="2:7" s="135" customFormat="1" x14ac:dyDescent="0.35">
      <c r="B227" s="126" t="str">
        <f>IF($E227="","",VLOOKUP($E227,Lists!$Z$2:$AC$478,2,FALSE))</f>
        <v/>
      </c>
      <c r="C227" s="126" t="str">
        <f>IF($E227="","",VLOOKUP($E227,Lists!$Z$2:$AC$478,3,FALSE))</f>
        <v/>
      </c>
      <c r="D227" s="126" t="str">
        <f>IF($E227="","",VLOOKUP($E227,Lists!$Z$2:$AC$478,4,FALSE))</f>
        <v/>
      </c>
      <c r="E227" s="121"/>
      <c r="F227" s="153"/>
      <c r="G227" s="153"/>
    </row>
    <row r="228" spans="2:7" s="135" customFormat="1" x14ac:dyDescent="0.35">
      <c r="B228" s="126" t="str">
        <f>IF($E228="","",VLOOKUP($E228,Lists!$Z$2:$AC$478,2,FALSE))</f>
        <v/>
      </c>
      <c r="C228" s="126" t="str">
        <f>IF($E228="","",VLOOKUP($E228,Lists!$Z$2:$AC$478,3,FALSE))</f>
        <v/>
      </c>
      <c r="D228" s="126" t="str">
        <f>IF($E228="","",VLOOKUP($E228,Lists!$Z$2:$AC$478,4,FALSE))</f>
        <v/>
      </c>
      <c r="E228" s="121"/>
      <c r="F228" s="153"/>
      <c r="G228" s="153"/>
    </row>
    <row r="229" spans="2:7" s="135" customFormat="1" x14ac:dyDescent="0.35">
      <c r="B229" s="126" t="str">
        <f>IF($E229="","",VLOOKUP($E229,Lists!$Z$2:$AC$478,2,FALSE))</f>
        <v/>
      </c>
      <c r="C229" s="126" t="str">
        <f>IF($E229="","",VLOOKUP($E229,Lists!$Z$2:$AC$478,3,FALSE))</f>
        <v/>
      </c>
      <c r="D229" s="126" t="str">
        <f>IF($E229="","",VLOOKUP($E229,Lists!$Z$2:$AC$478,4,FALSE))</f>
        <v/>
      </c>
      <c r="E229" s="121"/>
      <c r="F229" s="153"/>
      <c r="G229" s="153"/>
    </row>
    <row r="230" spans="2:7" s="135" customFormat="1" x14ac:dyDescent="0.35">
      <c r="B230" s="126" t="str">
        <f>IF($E230="","",VLOOKUP($E230,Lists!$Z$2:$AC$478,2,FALSE))</f>
        <v/>
      </c>
      <c r="C230" s="126" t="str">
        <f>IF($E230="","",VLOOKUP($E230,Lists!$Z$2:$AC$478,3,FALSE))</f>
        <v/>
      </c>
      <c r="D230" s="126" t="str">
        <f>IF($E230="","",VLOOKUP($E230,Lists!$Z$2:$AC$478,4,FALSE))</f>
        <v/>
      </c>
      <c r="E230" s="121"/>
      <c r="F230" s="153"/>
      <c r="G230" s="153"/>
    </row>
    <row r="231" spans="2:7" s="135" customFormat="1" x14ac:dyDescent="0.35">
      <c r="B231" s="126" t="str">
        <f>IF($E231="","",VLOOKUP($E231,Lists!$Z$2:$AC$478,2,FALSE))</f>
        <v/>
      </c>
      <c r="C231" s="126" t="str">
        <f>IF($E231="","",VLOOKUP($E231,Lists!$Z$2:$AC$478,3,FALSE))</f>
        <v/>
      </c>
      <c r="D231" s="126" t="str">
        <f>IF($E231="","",VLOOKUP($E231,Lists!$Z$2:$AC$478,4,FALSE))</f>
        <v/>
      </c>
      <c r="E231" s="121"/>
      <c r="F231" s="153"/>
      <c r="G231" s="153"/>
    </row>
    <row r="232" spans="2:7" s="135" customFormat="1" x14ac:dyDescent="0.35">
      <c r="B232" s="126" t="str">
        <f>IF($E232="","",VLOOKUP($E232,Lists!$Z$2:$AC$478,2,FALSE))</f>
        <v/>
      </c>
      <c r="C232" s="126" t="str">
        <f>IF($E232="","",VLOOKUP($E232,Lists!$Z$2:$AC$478,3,FALSE))</f>
        <v/>
      </c>
      <c r="D232" s="126" t="str">
        <f>IF($E232="","",VLOOKUP($E232,Lists!$Z$2:$AC$478,4,FALSE))</f>
        <v/>
      </c>
      <c r="E232" s="121"/>
      <c r="F232" s="153"/>
      <c r="G232" s="153"/>
    </row>
    <row r="233" spans="2:7" s="135" customFormat="1" x14ac:dyDescent="0.35">
      <c r="B233" s="126" t="str">
        <f>IF($E233="","",VLOOKUP($E233,Lists!$Z$2:$AC$478,2,FALSE))</f>
        <v/>
      </c>
      <c r="C233" s="126" t="str">
        <f>IF($E233="","",VLOOKUP($E233,Lists!$Z$2:$AC$478,3,FALSE))</f>
        <v/>
      </c>
      <c r="D233" s="126" t="str">
        <f>IF($E233="","",VLOOKUP($E233,Lists!$Z$2:$AC$478,4,FALSE))</f>
        <v/>
      </c>
      <c r="E233" s="121"/>
      <c r="F233" s="153"/>
      <c r="G233" s="153"/>
    </row>
    <row r="234" spans="2:7" s="135" customFormat="1" x14ac:dyDescent="0.35">
      <c r="B234" s="126" t="str">
        <f>IF($E234="","",VLOOKUP($E234,Lists!$Z$2:$AC$478,2,FALSE))</f>
        <v/>
      </c>
      <c r="C234" s="126" t="str">
        <f>IF($E234="","",VLOOKUP($E234,Lists!$Z$2:$AC$478,3,FALSE))</f>
        <v/>
      </c>
      <c r="D234" s="126" t="str">
        <f>IF($E234="","",VLOOKUP($E234,Lists!$Z$2:$AC$478,4,FALSE))</f>
        <v/>
      </c>
      <c r="E234" s="121"/>
      <c r="F234" s="153"/>
      <c r="G234" s="153"/>
    </row>
    <row r="235" spans="2:7" s="135" customFormat="1" x14ac:dyDescent="0.35">
      <c r="B235" s="126" t="str">
        <f>IF($E235="","",VLOOKUP($E235,Lists!$Z$2:$AC$478,2,FALSE))</f>
        <v/>
      </c>
      <c r="C235" s="126" t="str">
        <f>IF($E235="","",VLOOKUP($E235,Lists!$Z$2:$AC$478,3,FALSE))</f>
        <v/>
      </c>
      <c r="D235" s="126" t="str">
        <f>IF($E235="","",VLOOKUP($E235,Lists!$Z$2:$AC$478,4,FALSE))</f>
        <v/>
      </c>
      <c r="E235" s="121"/>
      <c r="F235" s="153"/>
      <c r="G235" s="153"/>
    </row>
    <row r="236" spans="2:7" s="135" customFormat="1" x14ac:dyDescent="0.35">
      <c r="B236" s="126" t="str">
        <f>IF($E236="","",VLOOKUP($E236,Lists!$Z$2:$AC$478,2,FALSE))</f>
        <v/>
      </c>
      <c r="C236" s="126" t="str">
        <f>IF($E236="","",VLOOKUP($E236,Lists!$Z$2:$AC$478,3,FALSE))</f>
        <v/>
      </c>
      <c r="D236" s="126" t="str">
        <f>IF($E236="","",VLOOKUP($E236,Lists!$Z$2:$AC$478,4,FALSE))</f>
        <v/>
      </c>
      <c r="E236" s="121"/>
      <c r="F236" s="153"/>
      <c r="G236" s="153"/>
    </row>
    <row r="237" spans="2:7" s="135" customFormat="1" x14ac:dyDescent="0.35">
      <c r="B237" s="126" t="str">
        <f>IF($E237="","",VLOOKUP($E237,Lists!$Z$2:$AC$478,2,FALSE))</f>
        <v/>
      </c>
      <c r="C237" s="126" t="str">
        <f>IF($E237="","",VLOOKUP($E237,Lists!$Z$2:$AC$478,3,FALSE))</f>
        <v/>
      </c>
      <c r="D237" s="126" t="str">
        <f>IF($E237="","",VLOOKUP($E237,Lists!$Z$2:$AC$478,4,FALSE))</f>
        <v/>
      </c>
      <c r="E237" s="121"/>
      <c r="F237" s="153"/>
      <c r="G237" s="153"/>
    </row>
    <row r="238" spans="2:7" s="135" customFormat="1" x14ac:dyDescent="0.35">
      <c r="B238" s="126" t="str">
        <f>IF($E238="","",VLOOKUP($E238,Lists!$Z$2:$AC$478,2,FALSE))</f>
        <v/>
      </c>
      <c r="C238" s="126" t="str">
        <f>IF($E238="","",VLOOKUP($E238,Lists!$Z$2:$AC$478,3,FALSE))</f>
        <v/>
      </c>
      <c r="D238" s="126" t="str">
        <f>IF($E238="","",VLOOKUP($E238,Lists!$Z$2:$AC$478,4,FALSE))</f>
        <v/>
      </c>
      <c r="E238" s="121"/>
      <c r="F238" s="153"/>
      <c r="G238" s="153"/>
    </row>
    <row r="239" spans="2:7" s="135" customFormat="1" x14ac:dyDescent="0.35">
      <c r="B239" s="126" t="str">
        <f>IF($E239="","",VLOOKUP($E239,Lists!$Z$2:$AC$478,2,FALSE))</f>
        <v/>
      </c>
      <c r="C239" s="126" t="str">
        <f>IF($E239="","",VLOOKUP($E239,Lists!$Z$2:$AC$478,3,FALSE))</f>
        <v/>
      </c>
      <c r="D239" s="126" t="str">
        <f>IF($E239="","",VLOOKUP($E239,Lists!$Z$2:$AC$478,4,FALSE))</f>
        <v/>
      </c>
      <c r="E239" s="121"/>
      <c r="F239" s="153"/>
      <c r="G239" s="153"/>
    </row>
    <row r="240" spans="2:7" s="135" customFormat="1" x14ac:dyDescent="0.35">
      <c r="B240" s="126" t="str">
        <f>IF($E240="","",VLOOKUP($E240,Lists!$Z$2:$AC$478,2,FALSE))</f>
        <v/>
      </c>
      <c r="C240" s="126" t="str">
        <f>IF($E240="","",VLOOKUP($E240,Lists!$Z$2:$AC$478,3,FALSE))</f>
        <v/>
      </c>
      <c r="D240" s="126" t="str">
        <f>IF($E240="","",VLOOKUP($E240,Lists!$Z$2:$AC$478,4,FALSE))</f>
        <v/>
      </c>
      <c r="E240" s="121"/>
      <c r="F240" s="153"/>
      <c r="G240" s="153"/>
    </row>
    <row r="241" spans="2:7" s="135" customFormat="1" x14ac:dyDescent="0.35">
      <c r="B241" s="126" t="str">
        <f>IF($E241="","",VLOOKUP($E241,Lists!$Z$2:$AC$478,2,FALSE))</f>
        <v/>
      </c>
      <c r="C241" s="126" t="str">
        <f>IF($E241="","",VLOOKUP($E241,Lists!$Z$2:$AC$478,3,FALSE))</f>
        <v/>
      </c>
      <c r="D241" s="126" t="str">
        <f>IF($E241="","",VLOOKUP($E241,Lists!$Z$2:$AC$478,4,FALSE))</f>
        <v/>
      </c>
      <c r="E241" s="121"/>
      <c r="F241" s="153"/>
      <c r="G241" s="153"/>
    </row>
    <row r="242" spans="2:7" s="135" customFormat="1" x14ac:dyDescent="0.35">
      <c r="B242" s="126" t="str">
        <f>IF($E242="","",VLOOKUP($E242,Lists!$Z$2:$AC$478,2,FALSE))</f>
        <v/>
      </c>
      <c r="C242" s="126" t="str">
        <f>IF($E242="","",VLOOKUP($E242,Lists!$Z$2:$AC$478,3,FALSE))</f>
        <v/>
      </c>
      <c r="D242" s="126" t="str">
        <f>IF($E242="","",VLOOKUP($E242,Lists!$Z$2:$AC$478,4,FALSE))</f>
        <v/>
      </c>
      <c r="E242" s="121"/>
      <c r="F242" s="153"/>
      <c r="G242" s="153"/>
    </row>
    <row r="243" spans="2:7" s="135" customFormat="1" x14ac:dyDescent="0.35">
      <c r="B243" s="126" t="str">
        <f>IF($E243="","",VLOOKUP($E243,Lists!$Z$2:$AC$478,2,FALSE))</f>
        <v/>
      </c>
      <c r="C243" s="126" t="str">
        <f>IF($E243="","",VLOOKUP($E243,Lists!$Z$2:$AC$478,3,FALSE))</f>
        <v/>
      </c>
      <c r="D243" s="126" t="str">
        <f>IF($E243="","",VLOOKUP($E243,Lists!$Z$2:$AC$478,4,FALSE))</f>
        <v/>
      </c>
      <c r="E243" s="121"/>
      <c r="F243" s="153"/>
      <c r="G243" s="153"/>
    </row>
    <row r="244" spans="2:7" s="135" customFormat="1" x14ac:dyDescent="0.35">
      <c r="B244" s="126" t="str">
        <f>IF($E244="","",VLOOKUP($E244,Lists!$Z$2:$AC$478,2,FALSE))</f>
        <v/>
      </c>
      <c r="C244" s="126" t="str">
        <f>IF($E244="","",VLOOKUP($E244,Lists!$Z$2:$AC$478,3,FALSE))</f>
        <v/>
      </c>
      <c r="D244" s="126" t="str">
        <f>IF($E244="","",VLOOKUP($E244,Lists!$Z$2:$AC$478,4,FALSE))</f>
        <v/>
      </c>
      <c r="E244" s="121"/>
      <c r="F244" s="153"/>
      <c r="G244" s="153"/>
    </row>
    <row r="245" spans="2:7" s="135" customFormat="1" x14ac:dyDescent="0.35">
      <c r="B245" s="126" t="str">
        <f>IF($E245="","",VLOOKUP($E245,Lists!$Z$2:$AC$478,2,FALSE))</f>
        <v/>
      </c>
      <c r="C245" s="126" t="str">
        <f>IF($E245="","",VLOOKUP($E245,Lists!$Z$2:$AC$478,3,FALSE))</f>
        <v/>
      </c>
      <c r="D245" s="126" t="str">
        <f>IF($E245="","",VLOOKUP($E245,Lists!$Z$2:$AC$478,4,FALSE))</f>
        <v/>
      </c>
      <c r="E245" s="121"/>
      <c r="F245" s="153"/>
      <c r="G245" s="153"/>
    </row>
    <row r="246" spans="2:7" s="135" customFormat="1" x14ac:dyDescent="0.35">
      <c r="B246" s="126" t="str">
        <f>IF($E246="","",VLOOKUP($E246,Lists!$Z$2:$AC$478,2,FALSE))</f>
        <v/>
      </c>
      <c r="C246" s="126" t="str">
        <f>IF($E246="","",VLOOKUP($E246,Lists!$Z$2:$AC$478,3,FALSE))</f>
        <v/>
      </c>
      <c r="D246" s="126" t="str">
        <f>IF($E246="","",VLOOKUP($E246,Lists!$Z$2:$AC$478,4,FALSE))</f>
        <v/>
      </c>
      <c r="E246" s="121"/>
      <c r="F246" s="153"/>
      <c r="G246" s="153"/>
    </row>
    <row r="247" spans="2:7" s="135" customFormat="1" x14ac:dyDescent="0.35">
      <c r="B247" s="126" t="str">
        <f>IF($E247="","",VLOOKUP($E247,Lists!$Z$2:$AC$478,2,FALSE))</f>
        <v/>
      </c>
      <c r="C247" s="126" t="str">
        <f>IF($E247="","",VLOOKUP($E247,Lists!$Z$2:$AC$478,3,FALSE))</f>
        <v/>
      </c>
      <c r="D247" s="126" t="str">
        <f>IF($E247="","",VLOOKUP($E247,Lists!$Z$2:$AC$478,4,FALSE))</f>
        <v/>
      </c>
      <c r="E247" s="121"/>
      <c r="F247" s="153"/>
      <c r="G247" s="153"/>
    </row>
    <row r="248" spans="2:7" s="135" customFormat="1" x14ac:dyDescent="0.35">
      <c r="B248" s="126" t="str">
        <f>IF($E248="","",VLOOKUP($E248,Lists!$Z$2:$AC$478,2,FALSE))</f>
        <v/>
      </c>
      <c r="C248" s="126" t="str">
        <f>IF($E248="","",VLOOKUP($E248,Lists!$Z$2:$AC$478,3,FALSE))</f>
        <v/>
      </c>
      <c r="D248" s="126" t="str">
        <f>IF($E248="","",VLOOKUP($E248,Lists!$Z$2:$AC$478,4,FALSE))</f>
        <v/>
      </c>
      <c r="E248" s="121"/>
      <c r="F248" s="153"/>
      <c r="G248" s="153"/>
    </row>
    <row r="249" spans="2:7" s="135" customFormat="1" x14ac:dyDescent="0.35">
      <c r="B249" s="126" t="str">
        <f>IF($E249="","",VLOOKUP($E249,Lists!$Z$2:$AC$478,2,FALSE))</f>
        <v/>
      </c>
      <c r="C249" s="126" t="str">
        <f>IF($E249="","",VLOOKUP($E249,Lists!$Z$2:$AC$478,3,FALSE))</f>
        <v/>
      </c>
      <c r="D249" s="126" t="str">
        <f>IF($E249="","",VLOOKUP($E249,Lists!$Z$2:$AC$478,4,FALSE))</f>
        <v/>
      </c>
      <c r="E249" s="121"/>
      <c r="F249" s="153"/>
      <c r="G249" s="153"/>
    </row>
    <row r="250" spans="2:7" s="135" customFormat="1" x14ac:dyDescent="0.35">
      <c r="B250" s="126" t="str">
        <f>IF($E250="","",VLOOKUP($E250,Lists!$Z$2:$AC$478,2,FALSE))</f>
        <v/>
      </c>
      <c r="C250" s="126" t="str">
        <f>IF($E250="","",VLOOKUP($E250,Lists!$Z$2:$AC$478,3,FALSE))</f>
        <v/>
      </c>
      <c r="D250" s="126" t="str">
        <f>IF($E250="","",VLOOKUP($E250,Lists!$Z$2:$AC$478,4,FALSE))</f>
        <v/>
      </c>
      <c r="E250" s="121"/>
      <c r="F250" s="153"/>
      <c r="G250" s="153"/>
    </row>
    <row r="251" spans="2:7" s="135" customFormat="1" x14ac:dyDescent="0.35">
      <c r="B251" s="126" t="str">
        <f>IF($E251="","",VLOOKUP($E251,Lists!$Z$2:$AC$478,2,FALSE))</f>
        <v/>
      </c>
      <c r="C251" s="126" t="str">
        <f>IF($E251="","",VLOOKUP($E251,Lists!$Z$2:$AC$478,3,FALSE))</f>
        <v/>
      </c>
      <c r="D251" s="126" t="str">
        <f>IF($E251="","",VLOOKUP($E251,Lists!$Z$2:$AC$478,4,FALSE))</f>
        <v/>
      </c>
      <c r="E251" s="121"/>
      <c r="F251" s="153"/>
      <c r="G251" s="153"/>
    </row>
    <row r="252" spans="2:7" s="135" customFormat="1" x14ac:dyDescent="0.35">
      <c r="B252" s="126" t="str">
        <f>IF($E252="","",VLOOKUP($E252,Lists!$Z$2:$AC$478,2,FALSE))</f>
        <v/>
      </c>
      <c r="C252" s="126" t="str">
        <f>IF($E252="","",VLOOKUP($E252,Lists!$Z$2:$AC$478,3,FALSE))</f>
        <v/>
      </c>
      <c r="D252" s="126" t="str">
        <f>IF($E252="","",VLOOKUP($E252,Lists!$Z$2:$AC$478,4,FALSE))</f>
        <v/>
      </c>
      <c r="E252" s="121"/>
      <c r="F252" s="153"/>
      <c r="G252" s="153"/>
    </row>
    <row r="253" spans="2:7" s="135" customFormat="1" x14ac:dyDescent="0.35">
      <c r="B253" s="126" t="str">
        <f>IF($E253="","",VLOOKUP($E253,Lists!$Z$2:$AC$478,2,FALSE))</f>
        <v/>
      </c>
      <c r="C253" s="126" t="str">
        <f>IF($E253="","",VLOOKUP($E253,Lists!$Z$2:$AC$478,3,FALSE))</f>
        <v/>
      </c>
      <c r="D253" s="126" t="str">
        <f>IF($E253="","",VLOOKUP($E253,Lists!$Z$2:$AC$478,4,FALSE))</f>
        <v/>
      </c>
      <c r="E253" s="121"/>
      <c r="F253" s="153"/>
      <c r="G253" s="153"/>
    </row>
    <row r="254" spans="2:7" s="135" customFormat="1" x14ac:dyDescent="0.35">
      <c r="B254" s="126" t="str">
        <f>IF($E254="","",VLOOKUP($E254,Lists!$Z$2:$AC$478,2,FALSE))</f>
        <v/>
      </c>
      <c r="C254" s="126" t="str">
        <f>IF($E254="","",VLOOKUP($E254,Lists!$Z$2:$AC$478,3,FALSE))</f>
        <v/>
      </c>
      <c r="D254" s="126" t="str">
        <f>IF($E254="","",VLOOKUP($E254,Lists!$Z$2:$AC$478,4,FALSE))</f>
        <v/>
      </c>
      <c r="E254" s="121"/>
      <c r="F254" s="153"/>
      <c r="G254" s="153"/>
    </row>
    <row r="255" spans="2:7" s="135" customFormat="1" x14ac:dyDescent="0.35">
      <c r="B255" s="126" t="str">
        <f>IF($E255="","",VLOOKUP($E255,Lists!$Z$2:$AC$478,2,FALSE))</f>
        <v/>
      </c>
      <c r="C255" s="126" t="str">
        <f>IF($E255="","",VLOOKUP($E255,Lists!$Z$2:$AC$478,3,FALSE))</f>
        <v/>
      </c>
      <c r="D255" s="126" t="str">
        <f>IF($E255="","",VLOOKUP($E255,Lists!$Z$2:$AC$478,4,FALSE))</f>
        <v/>
      </c>
      <c r="E255" s="121"/>
      <c r="F255" s="153"/>
      <c r="G255" s="153"/>
    </row>
    <row r="256" spans="2:7" s="135" customFormat="1" x14ac:dyDescent="0.35">
      <c r="B256" s="126" t="str">
        <f>IF($E256="","",VLOOKUP($E256,Lists!$Z$2:$AC$478,2,FALSE))</f>
        <v/>
      </c>
      <c r="C256" s="126" t="str">
        <f>IF($E256="","",VLOOKUP($E256,Lists!$Z$2:$AC$478,3,FALSE))</f>
        <v/>
      </c>
      <c r="D256" s="126" t="str">
        <f>IF($E256="","",VLOOKUP($E256,Lists!$Z$2:$AC$478,4,FALSE))</f>
        <v/>
      </c>
      <c r="E256" s="121"/>
      <c r="F256" s="153"/>
      <c r="G256" s="153"/>
    </row>
    <row r="257" spans="2:7" s="135" customFormat="1" x14ac:dyDescent="0.35">
      <c r="B257" s="126" t="str">
        <f>IF($E257="","",VLOOKUP($E257,Lists!$Z$2:$AC$478,2,FALSE))</f>
        <v/>
      </c>
      <c r="C257" s="126" t="str">
        <f>IF($E257="","",VLOOKUP($E257,Lists!$Z$2:$AC$478,3,FALSE))</f>
        <v/>
      </c>
      <c r="D257" s="126" t="str">
        <f>IF($E257="","",VLOOKUP($E257,Lists!$Z$2:$AC$478,4,FALSE))</f>
        <v/>
      </c>
      <c r="E257" s="121"/>
      <c r="F257" s="153"/>
      <c r="G257" s="153"/>
    </row>
    <row r="258" spans="2:7" s="135" customFormat="1" x14ac:dyDescent="0.35">
      <c r="B258" s="126" t="str">
        <f>IF($E258="","",VLOOKUP($E258,Lists!$Z$2:$AC$478,2,FALSE))</f>
        <v/>
      </c>
      <c r="C258" s="126" t="str">
        <f>IF($E258="","",VLOOKUP($E258,Lists!$Z$2:$AC$478,3,FALSE))</f>
        <v/>
      </c>
      <c r="D258" s="126" t="str">
        <f>IF($E258="","",VLOOKUP($E258,Lists!$Z$2:$AC$478,4,FALSE))</f>
        <v/>
      </c>
      <c r="E258" s="121"/>
      <c r="F258" s="153"/>
      <c r="G258" s="153"/>
    </row>
    <row r="259" spans="2:7" s="135" customFormat="1" x14ac:dyDescent="0.35">
      <c r="B259" s="126" t="str">
        <f>IF($E259="","",VLOOKUP($E259,Lists!$Z$2:$AC$478,2,FALSE))</f>
        <v/>
      </c>
      <c r="C259" s="126" t="str">
        <f>IF($E259="","",VLOOKUP($E259,Lists!$Z$2:$AC$478,3,FALSE))</f>
        <v/>
      </c>
      <c r="D259" s="126" t="str">
        <f>IF($E259="","",VLOOKUP($E259,Lists!$Z$2:$AC$478,4,FALSE))</f>
        <v/>
      </c>
      <c r="E259" s="121"/>
      <c r="F259" s="153"/>
      <c r="G259" s="153"/>
    </row>
    <row r="260" spans="2:7" s="135" customFormat="1" x14ac:dyDescent="0.35">
      <c r="B260" s="126" t="str">
        <f>IF($E260="","",VLOOKUP($E260,Lists!$Z$2:$AC$478,2,FALSE))</f>
        <v/>
      </c>
      <c r="C260" s="126" t="str">
        <f>IF($E260="","",VLOOKUP($E260,Lists!$Z$2:$AC$478,3,FALSE))</f>
        <v/>
      </c>
      <c r="D260" s="126" t="str">
        <f>IF($E260="","",VLOOKUP($E260,Lists!$Z$2:$AC$478,4,FALSE))</f>
        <v/>
      </c>
      <c r="E260" s="121"/>
      <c r="F260" s="153"/>
      <c r="G260" s="153"/>
    </row>
    <row r="261" spans="2:7" s="135" customFormat="1" x14ac:dyDescent="0.35">
      <c r="B261" s="126" t="str">
        <f>IF($E261="","",VLOOKUP($E261,Lists!$Z$2:$AC$478,2,FALSE))</f>
        <v/>
      </c>
      <c r="C261" s="126" t="str">
        <f>IF($E261="","",VLOOKUP($E261,Lists!$Z$2:$AC$478,3,FALSE))</f>
        <v/>
      </c>
      <c r="D261" s="126" t="str">
        <f>IF($E261="","",VLOOKUP($E261,Lists!$Z$2:$AC$478,4,FALSE))</f>
        <v/>
      </c>
      <c r="E261" s="121"/>
      <c r="F261" s="153"/>
      <c r="G261" s="153"/>
    </row>
    <row r="262" spans="2:7" s="135" customFormat="1" x14ac:dyDescent="0.35">
      <c r="B262" s="126" t="str">
        <f>IF($E262="","",VLOOKUP($E262,Lists!$Z$2:$AC$478,2,FALSE))</f>
        <v/>
      </c>
      <c r="C262" s="126" t="str">
        <f>IF($E262="","",VLOOKUP($E262,Lists!$Z$2:$AC$478,3,FALSE))</f>
        <v/>
      </c>
      <c r="D262" s="126" t="str">
        <f>IF($E262="","",VLOOKUP($E262,Lists!$Z$2:$AC$478,4,FALSE))</f>
        <v/>
      </c>
      <c r="E262" s="121"/>
      <c r="F262" s="153"/>
      <c r="G262" s="153"/>
    </row>
    <row r="263" spans="2:7" s="135" customFormat="1" x14ac:dyDescent="0.35">
      <c r="B263" s="126" t="str">
        <f>IF($E263="","",VLOOKUP($E263,Lists!$Z$2:$AC$478,2,FALSE))</f>
        <v/>
      </c>
      <c r="C263" s="126" t="str">
        <f>IF($E263="","",VLOOKUP($E263,Lists!$Z$2:$AC$478,3,FALSE))</f>
        <v/>
      </c>
      <c r="D263" s="126" t="str">
        <f>IF($E263="","",VLOOKUP($E263,Lists!$Z$2:$AC$478,4,FALSE))</f>
        <v/>
      </c>
      <c r="E263" s="121"/>
      <c r="F263" s="153"/>
      <c r="G263" s="153"/>
    </row>
    <row r="264" spans="2:7" s="135" customFormat="1" x14ac:dyDescent="0.35">
      <c r="B264" s="126" t="str">
        <f>IF($E264="","",VLOOKUP($E264,Lists!$Z$2:$AC$478,2,FALSE))</f>
        <v/>
      </c>
      <c r="C264" s="126" t="str">
        <f>IF($E264="","",VLOOKUP($E264,Lists!$Z$2:$AC$478,3,FALSE))</f>
        <v/>
      </c>
      <c r="D264" s="126" t="str">
        <f>IF($E264="","",VLOOKUP($E264,Lists!$Z$2:$AC$478,4,FALSE))</f>
        <v/>
      </c>
      <c r="E264" s="121"/>
      <c r="F264" s="153"/>
      <c r="G264" s="153"/>
    </row>
    <row r="265" spans="2:7" s="135" customFormat="1" x14ac:dyDescent="0.35">
      <c r="B265" s="126" t="str">
        <f>IF($E265="","",VLOOKUP($E265,Lists!$Z$2:$AC$478,2,FALSE))</f>
        <v/>
      </c>
      <c r="C265" s="126" t="str">
        <f>IF($E265="","",VLOOKUP($E265,Lists!$Z$2:$AC$478,3,FALSE))</f>
        <v/>
      </c>
      <c r="D265" s="126" t="str">
        <f>IF($E265="","",VLOOKUP($E265,Lists!$Z$2:$AC$478,4,FALSE))</f>
        <v/>
      </c>
      <c r="E265" s="121"/>
      <c r="F265" s="153"/>
      <c r="G265" s="153"/>
    </row>
    <row r="266" spans="2:7" s="135" customFormat="1" x14ac:dyDescent="0.35">
      <c r="B266" s="126" t="str">
        <f>IF($E266="","",VLOOKUP($E266,Lists!$Z$2:$AC$478,2,FALSE))</f>
        <v/>
      </c>
      <c r="C266" s="126" t="str">
        <f>IF($E266="","",VLOOKUP($E266,Lists!$Z$2:$AC$478,3,FALSE))</f>
        <v/>
      </c>
      <c r="D266" s="126" t="str">
        <f>IF($E266="","",VLOOKUP($E266,Lists!$Z$2:$AC$478,4,FALSE))</f>
        <v/>
      </c>
      <c r="E266" s="121"/>
      <c r="F266" s="153"/>
      <c r="G266" s="153"/>
    </row>
    <row r="267" spans="2:7" s="135" customFormat="1" x14ac:dyDescent="0.35">
      <c r="B267" s="126" t="str">
        <f>IF($E267="","",VLOOKUP($E267,Lists!$Z$2:$AC$478,2,FALSE))</f>
        <v/>
      </c>
      <c r="C267" s="126" t="str">
        <f>IF($E267="","",VLOOKUP($E267,Lists!$Z$2:$AC$478,3,FALSE))</f>
        <v/>
      </c>
      <c r="D267" s="126" t="str">
        <f>IF($E267="","",VLOOKUP($E267,Lists!$Z$2:$AC$478,4,FALSE))</f>
        <v/>
      </c>
      <c r="E267" s="121"/>
      <c r="F267" s="153"/>
      <c r="G267" s="153"/>
    </row>
    <row r="268" spans="2:7" s="135" customFormat="1" x14ac:dyDescent="0.35">
      <c r="B268" s="126" t="str">
        <f>IF($E268="","",VLOOKUP($E268,Lists!$Z$2:$AC$478,2,FALSE))</f>
        <v/>
      </c>
      <c r="C268" s="126" t="str">
        <f>IF($E268="","",VLOOKUP($E268,Lists!$Z$2:$AC$478,3,FALSE))</f>
        <v/>
      </c>
      <c r="D268" s="126" t="str">
        <f>IF($E268="","",VLOOKUP($E268,Lists!$Z$2:$AC$478,4,FALSE))</f>
        <v/>
      </c>
      <c r="E268" s="121"/>
      <c r="F268" s="153"/>
      <c r="G268" s="153"/>
    </row>
    <row r="269" spans="2:7" s="135" customFormat="1" x14ac:dyDescent="0.35">
      <c r="B269" s="126" t="str">
        <f>IF($E269="","",VLOOKUP($E269,Lists!$Z$2:$AC$478,2,FALSE))</f>
        <v/>
      </c>
      <c r="C269" s="126" t="str">
        <f>IF($E269="","",VLOOKUP($E269,Lists!$Z$2:$AC$478,3,FALSE))</f>
        <v/>
      </c>
      <c r="D269" s="126" t="str">
        <f>IF($E269="","",VLOOKUP($E269,Lists!$Z$2:$AC$478,4,FALSE))</f>
        <v/>
      </c>
      <c r="E269" s="121"/>
      <c r="F269" s="153"/>
      <c r="G269" s="153"/>
    </row>
    <row r="270" spans="2:7" s="135" customFormat="1" x14ac:dyDescent="0.35">
      <c r="B270" s="126" t="str">
        <f>IF($E270="","",VLOOKUP($E270,Lists!$Z$2:$AC$478,2,FALSE))</f>
        <v/>
      </c>
      <c r="C270" s="126" t="str">
        <f>IF($E270="","",VLOOKUP($E270,Lists!$Z$2:$AC$478,3,FALSE))</f>
        <v/>
      </c>
      <c r="D270" s="126" t="str">
        <f>IF($E270="","",VLOOKUP($E270,Lists!$Z$2:$AC$478,4,FALSE))</f>
        <v/>
      </c>
      <c r="E270" s="121"/>
      <c r="F270" s="153"/>
      <c r="G270" s="153"/>
    </row>
    <row r="271" spans="2:7" s="135" customFormat="1" x14ac:dyDescent="0.35">
      <c r="B271" s="126" t="str">
        <f>IF($E271="","",VLOOKUP($E271,Lists!$Z$2:$AC$478,2,FALSE))</f>
        <v/>
      </c>
      <c r="C271" s="126" t="str">
        <f>IF($E271="","",VLOOKUP($E271,Lists!$Z$2:$AC$478,3,FALSE))</f>
        <v/>
      </c>
      <c r="D271" s="126" t="str">
        <f>IF($E271="","",VLOOKUP($E271,Lists!$Z$2:$AC$478,4,FALSE))</f>
        <v/>
      </c>
      <c r="E271" s="121"/>
      <c r="F271" s="153"/>
      <c r="G271" s="153"/>
    </row>
    <row r="272" spans="2:7" s="135" customFormat="1" x14ac:dyDescent="0.35">
      <c r="B272" s="126" t="str">
        <f>IF($E272="","",VLOOKUP($E272,Lists!$Z$2:$AC$478,2,FALSE))</f>
        <v/>
      </c>
      <c r="C272" s="126" t="str">
        <f>IF($E272="","",VLOOKUP($E272,Lists!$Z$2:$AC$478,3,FALSE))</f>
        <v/>
      </c>
      <c r="D272" s="126" t="str">
        <f>IF($E272="","",VLOOKUP($E272,Lists!$Z$2:$AC$478,4,FALSE))</f>
        <v/>
      </c>
      <c r="E272" s="121"/>
      <c r="F272" s="153"/>
      <c r="G272" s="153"/>
    </row>
    <row r="273" spans="2:7" s="135" customFormat="1" x14ac:dyDescent="0.35">
      <c r="B273" s="126" t="str">
        <f>IF($E273="","",VLOOKUP($E273,Lists!$Z$2:$AC$478,2,FALSE))</f>
        <v/>
      </c>
      <c r="C273" s="126" t="str">
        <f>IF($E273="","",VLOOKUP($E273,Lists!$Z$2:$AC$478,3,FALSE))</f>
        <v/>
      </c>
      <c r="D273" s="126" t="str">
        <f>IF($E273="","",VLOOKUP($E273,Lists!$Z$2:$AC$478,4,FALSE))</f>
        <v/>
      </c>
      <c r="E273" s="121"/>
      <c r="F273" s="153"/>
      <c r="G273" s="153"/>
    </row>
    <row r="274" spans="2:7" s="135" customFormat="1" x14ac:dyDescent="0.35">
      <c r="B274" s="126" t="str">
        <f>IF($E274="","",VLOOKUP($E274,Lists!$Z$2:$AC$478,2,FALSE))</f>
        <v/>
      </c>
      <c r="C274" s="126" t="str">
        <f>IF($E274="","",VLOOKUP($E274,Lists!$Z$2:$AC$478,3,FALSE))</f>
        <v/>
      </c>
      <c r="D274" s="126" t="str">
        <f>IF($E274="","",VLOOKUP($E274,Lists!$Z$2:$AC$478,4,FALSE))</f>
        <v/>
      </c>
      <c r="E274" s="121"/>
      <c r="F274" s="153"/>
      <c r="G274" s="153"/>
    </row>
    <row r="275" spans="2:7" s="135" customFormat="1" x14ac:dyDescent="0.35">
      <c r="B275" s="126" t="str">
        <f>IF($E275="","",VLOOKUP($E275,Lists!$Z$2:$AC$478,2,FALSE))</f>
        <v/>
      </c>
      <c r="C275" s="126" t="str">
        <f>IF($E275="","",VLOOKUP($E275,Lists!$Z$2:$AC$478,3,FALSE))</f>
        <v/>
      </c>
      <c r="D275" s="126" t="str">
        <f>IF($E275="","",VLOOKUP($E275,Lists!$Z$2:$AC$478,4,FALSE))</f>
        <v/>
      </c>
      <c r="E275" s="121"/>
      <c r="F275" s="153"/>
      <c r="G275" s="153"/>
    </row>
    <row r="276" spans="2:7" s="135" customFormat="1" x14ac:dyDescent="0.35">
      <c r="B276" s="126" t="str">
        <f>IF($E276="","",VLOOKUP($E276,Lists!$Z$2:$AC$478,2,FALSE))</f>
        <v/>
      </c>
      <c r="C276" s="126" t="str">
        <f>IF($E276="","",VLOOKUP($E276,Lists!$Z$2:$AC$478,3,FALSE))</f>
        <v/>
      </c>
      <c r="D276" s="126" t="str">
        <f>IF($E276="","",VLOOKUP($E276,Lists!$Z$2:$AC$478,4,FALSE))</f>
        <v/>
      </c>
      <c r="E276" s="121"/>
      <c r="F276" s="153"/>
      <c r="G276" s="153"/>
    </row>
    <row r="277" spans="2:7" s="135" customFormat="1" x14ac:dyDescent="0.35">
      <c r="B277" s="126" t="str">
        <f>IF($E277="","",VLOOKUP($E277,Lists!$Z$2:$AC$478,2,FALSE))</f>
        <v/>
      </c>
      <c r="C277" s="126" t="str">
        <f>IF($E277="","",VLOOKUP($E277,Lists!$Z$2:$AC$478,3,FALSE))</f>
        <v/>
      </c>
      <c r="D277" s="126" t="str">
        <f>IF($E277="","",VLOOKUP($E277,Lists!$Z$2:$AC$478,4,FALSE))</f>
        <v/>
      </c>
      <c r="E277" s="121"/>
      <c r="F277" s="153"/>
      <c r="G277" s="153"/>
    </row>
    <row r="278" spans="2:7" s="135" customFormat="1" x14ac:dyDescent="0.35">
      <c r="B278" s="126" t="str">
        <f>IF($E278="","",VLOOKUP($E278,Lists!$Z$2:$AC$478,2,FALSE))</f>
        <v/>
      </c>
      <c r="C278" s="126" t="str">
        <f>IF($E278="","",VLOOKUP($E278,Lists!$Z$2:$AC$478,3,FALSE))</f>
        <v/>
      </c>
      <c r="D278" s="126" t="str">
        <f>IF($E278="","",VLOOKUP($E278,Lists!$Z$2:$AC$478,4,FALSE))</f>
        <v/>
      </c>
      <c r="E278" s="121"/>
      <c r="F278" s="153"/>
      <c r="G278" s="153"/>
    </row>
    <row r="279" spans="2:7" s="135" customFormat="1" x14ac:dyDescent="0.35">
      <c r="B279" s="126" t="str">
        <f>IF($E279="","",VLOOKUP($E279,Lists!$Z$2:$AC$478,2,FALSE))</f>
        <v/>
      </c>
      <c r="C279" s="126" t="str">
        <f>IF($E279="","",VLOOKUP($E279,Lists!$Z$2:$AC$478,3,FALSE))</f>
        <v/>
      </c>
      <c r="D279" s="126" t="str">
        <f>IF($E279="","",VLOOKUP($E279,Lists!$Z$2:$AC$478,4,FALSE))</f>
        <v/>
      </c>
      <c r="E279" s="121"/>
      <c r="F279" s="153"/>
      <c r="G279" s="153"/>
    </row>
    <row r="280" spans="2:7" s="135" customFormat="1" x14ac:dyDescent="0.35">
      <c r="B280" s="126" t="str">
        <f>IF($E280="","",VLOOKUP($E280,Lists!$Z$2:$AC$478,2,FALSE))</f>
        <v/>
      </c>
      <c r="C280" s="126" t="str">
        <f>IF($E280="","",VLOOKUP($E280,Lists!$Z$2:$AC$478,3,FALSE))</f>
        <v/>
      </c>
      <c r="D280" s="126" t="str">
        <f>IF($E280="","",VLOOKUP($E280,Lists!$Z$2:$AC$478,4,FALSE))</f>
        <v/>
      </c>
      <c r="E280" s="121"/>
      <c r="F280" s="153"/>
      <c r="G280" s="153"/>
    </row>
    <row r="281" spans="2:7" s="135" customFormat="1" x14ac:dyDescent="0.35">
      <c r="B281" s="126" t="str">
        <f>IF($E281="","",VLOOKUP($E281,Lists!$Z$2:$AC$478,2,FALSE))</f>
        <v/>
      </c>
      <c r="C281" s="126" t="str">
        <f>IF($E281="","",VLOOKUP($E281,Lists!$Z$2:$AC$478,3,FALSE))</f>
        <v/>
      </c>
      <c r="D281" s="126" t="str">
        <f>IF($E281="","",VLOOKUP($E281,Lists!$Z$2:$AC$478,4,FALSE))</f>
        <v/>
      </c>
      <c r="E281" s="121"/>
      <c r="F281" s="153"/>
      <c r="G281" s="153"/>
    </row>
    <row r="282" spans="2:7" s="135" customFormat="1" x14ac:dyDescent="0.35">
      <c r="B282" s="126" t="str">
        <f>IF($E282="","",VLOOKUP($E282,Lists!$Z$2:$AC$478,2,FALSE))</f>
        <v/>
      </c>
      <c r="C282" s="126" t="str">
        <f>IF($E282="","",VLOOKUP($E282,Lists!$Z$2:$AC$478,3,FALSE))</f>
        <v/>
      </c>
      <c r="D282" s="126" t="str">
        <f>IF($E282="","",VLOOKUP($E282,Lists!$Z$2:$AC$478,4,FALSE))</f>
        <v/>
      </c>
      <c r="E282" s="121"/>
      <c r="F282" s="153"/>
      <c r="G282" s="153"/>
    </row>
    <row r="283" spans="2:7" s="135" customFormat="1" x14ac:dyDescent="0.35">
      <c r="B283" s="126" t="str">
        <f>IF($E283="","",VLOOKUP($E283,Lists!$Z$2:$AC$478,2,FALSE))</f>
        <v/>
      </c>
      <c r="C283" s="126" t="str">
        <f>IF($E283="","",VLOOKUP($E283,Lists!$Z$2:$AC$478,3,FALSE))</f>
        <v/>
      </c>
      <c r="D283" s="126" t="str">
        <f>IF($E283="","",VLOOKUP($E283,Lists!$Z$2:$AC$478,4,FALSE))</f>
        <v/>
      </c>
      <c r="E283" s="121"/>
      <c r="F283" s="153"/>
      <c r="G283" s="153"/>
    </row>
    <row r="284" spans="2:7" s="135" customFormat="1" x14ac:dyDescent="0.35">
      <c r="B284" s="126" t="str">
        <f>IF($E284="","",VLOOKUP($E284,Lists!$Z$2:$AC$478,2,FALSE))</f>
        <v/>
      </c>
      <c r="C284" s="126" t="str">
        <f>IF($E284="","",VLOOKUP($E284,Lists!$Z$2:$AC$478,3,FALSE))</f>
        <v/>
      </c>
      <c r="D284" s="126" t="str">
        <f>IF($E284="","",VLOOKUP($E284,Lists!$Z$2:$AC$478,4,FALSE))</f>
        <v/>
      </c>
      <c r="E284" s="121"/>
      <c r="F284" s="153"/>
      <c r="G284" s="153"/>
    </row>
    <row r="285" spans="2:7" s="135" customFormat="1" x14ac:dyDescent="0.35">
      <c r="B285" s="126" t="str">
        <f>IF($E285="","",VLOOKUP($E285,Lists!$Z$2:$AC$478,2,FALSE))</f>
        <v/>
      </c>
      <c r="C285" s="126" t="str">
        <f>IF($E285="","",VLOOKUP($E285,Lists!$Z$2:$AC$478,3,FALSE))</f>
        <v/>
      </c>
      <c r="D285" s="126" t="str">
        <f>IF($E285="","",VLOOKUP($E285,Lists!$Z$2:$AC$478,4,FALSE))</f>
        <v/>
      </c>
      <c r="E285" s="121"/>
      <c r="F285" s="153"/>
      <c r="G285" s="153"/>
    </row>
    <row r="286" spans="2:7" s="135" customFormat="1" x14ac:dyDescent="0.35">
      <c r="B286" s="126" t="str">
        <f>IF($E286="","",VLOOKUP($E286,Lists!$Z$2:$AC$478,2,FALSE))</f>
        <v/>
      </c>
      <c r="C286" s="126" t="str">
        <f>IF($E286="","",VLOOKUP($E286,Lists!$Z$2:$AC$478,3,FALSE))</f>
        <v/>
      </c>
      <c r="D286" s="126" t="str">
        <f>IF($E286="","",VLOOKUP($E286,Lists!$Z$2:$AC$478,4,FALSE))</f>
        <v/>
      </c>
      <c r="E286" s="121"/>
      <c r="F286" s="153"/>
      <c r="G286" s="153"/>
    </row>
    <row r="287" spans="2:7" s="135" customFormat="1" x14ac:dyDescent="0.35">
      <c r="B287" s="126" t="str">
        <f>IF($E287="","",VLOOKUP($E287,Lists!$Z$2:$AC$478,2,FALSE))</f>
        <v/>
      </c>
      <c r="C287" s="126" t="str">
        <f>IF($E287="","",VLOOKUP($E287,Lists!$Z$2:$AC$478,3,FALSE))</f>
        <v/>
      </c>
      <c r="D287" s="126" t="str">
        <f>IF($E287="","",VLOOKUP($E287,Lists!$Z$2:$AC$478,4,FALSE))</f>
        <v/>
      </c>
      <c r="E287" s="121"/>
      <c r="F287" s="153"/>
      <c r="G287" s="153"/>
    </row>
    <row r="288" spans="2:7" s="135" customFormat="1" x14ac:dyDescent="0.35">
      <c r="B288" s="126" t="str">
        <f>IF($E288="","",VLOOKUP($E288,Lists!$Z$2:$AC$478,2,FALSE))</f>
        <v/>
      </c>
      <c r="C288" s="126" t="str">
        <f>IF($E288="","",VLOOKUP($E288,Lists!$Z$2:$AC$478,3,FALSE))</f>
        <v/>
      </c>
      <c r="D288" s="126" t="str">
        <f>IF($E288="","",VLOOKUP($E288,Lists!$Z$2:$AC$478,4,FALSE))</f>
        <v/>
      </c>
      <c r="E288" s="121"/>
      <c r="F288" s="153"/>
      <c r="G288" s="153"/>
    </row>
    <row r="289" spans="2:7" s="135" customFormat="1" x14ac:dyDescent="0.35">
      <c r="B289" s="126" t="str">
        <f>IF($E289="","",VLOOKUP($E289,Lists!$Z$2:$AC$478,2,FALSE))</f>
        <v/>
      </c>
      <c r="C289" s="126" t="str">
        <f>IF($E289="","",VLOOKUP($E289,Lists!$Z$2:$AC$478,3,FALSE))</f>
        <v/>
      </c>
      <c r="D289" s="126" t="str">
        <f>IF($E289="","",VLOOKUP($E289,Lists!$Z$2:$AC$478,4,FALSE))</f>
        <v/>
      </c>
      <c r="E289" s="121"/>
      <c r="F289" s="153"/>
      <c r="G289" s="153"/>
    </row>
    <row r="290" spans="2:7" s="135" customFormat="1" x14ac:dyDescent="0.35">
      <c r="B290" s="126" t="str">
        <f>IF($E290="","",VLOOKUP($E290,Lists!$Z$2:$AC$478,2,FALSE))</f>
        <v/>
      </c>
      <c r="C290" s="126" t="str">
        <f>IF($E290="","",VLOOKUP($E290,Lists!$Z$2:$AC$478,3,FALSE))</f>
        <v/>
      </c>
      <c r="D290" s="126" t="str">
        <f>IF($E290="","",VLOOKUP($E290,Lists!$Z$2:$AC$478,4,FALSE))</f>
        <v/>
      </c>
      <c r="E290" s="121"/>
      <c r="F290" s="153"/>
      <c r="G290" s="153"/>
    </row>
    <row r="291" spans="2:7" s="135" customFormat="1" x14ac:dyDescent="0.35">
      <c r="B291" s="126" t="str">
        <f>IF($E291="","",VLOOKUP($E291,Lists!$Z$2:$AC$478,2,FALSE))</f>
        <v/>
      </c>
      <c r="C291" s="126" t="str">
        <f>IF($E291="","",VLOOKUP($E291,Lists!$Z$2:$AC$478,3,FALSE))</f>
        <v/>
      </c>
      <c r="D291" s="126" t="str">
        <f>IF($E291="","",VLOOKUP($E291,Lists!$Z$2:$AC$478,4,FALSE))</f>
        <v/>
      </c>
      <c r="E291" s="121"/>
      <c r="F291" s="153"/>
      <c r="G291" s="153"/>
    </row>
    <row r="292" spans="2:7" s="135" customFormat="1" x14ac:dyDescent="0.35">
      <c r="B292" s="126" t="str">
        <f>IF($E292="","",VLOOKUP($E292,Lists!$Z$2:$AC$478,2,FALSE))</f>
        <v/>
      </c>
      <c r="C292" s="126" t="str">
        <f>IF($E292="","",VLOOKUP($E292,Lists!$Z$2:$AC$478,3,FALSE))</f>
        <v/>
      </c>
      <c r="D292" s="126" t="str">
        <f>IF($E292="","",VLOOKUP($E292,Lists!$Z$2:$AC$478,4,FALSE))</f>
        <v/>
      </c>
      <c r="E292" s="121"/>
      <c r="F292" s="153"/>
      <c r="G292" s="153"/>
    </row>
    <row r="293" spans="2:7" s="135" customFormat="1" x14ac:dyDescent="0.35">
      <c r="B293" s="126" t="str">
        <f>IF($E293="","",VLOOKUP($E293,Lists!$Z$2:$AC$478,2,FALSE))</f>
        <v/>
      </c>
      <c r="C293" s="126" t="str">
        <f>IF($E293="","",VLOOKUP($E293,Lists!$Z$2:$AC$478,3,FALSE))</f>
        <v/>
      </c>
      <c r="D293" s="126" t="str">
        <f>IF($E293="","",VLOOKUP($E293,Lists!$Z$2:$AC$478,4,FALSE))</f>
        <v/>
      </c>
      <c r="E293" s="121"/>
      <c r="F293" s="153"/>
      <c r="G293" s="153"/>
    </row>
    <row r="294" spans="2:7" s="135" customFormat="1" x14ac:dyDescent="0.35">
      <c r="B294" s="126" t="str">
        <f>IF($E294="","",VLOOKUP($E294,Lists!$Z$2:$AC$478,2,FALSE))</f>
        <v/>
      </c>
      <c r="C294" s="126" t="str">
        <f>IF($E294="","",VLOOKUP($E294,Lists!$Z$2:$AC$478,3,FALSE))</f>
        <v/>
      </c>
      <c r="D294" s="126" t="str">
        <f>IF($E294="","",VLOOKUP($E294,Lists!$Z$2:$AC$478,4,FALSE))</f>
        <v/>
      </c>
      <c r="E294" s="121"/>
      <c r="F294" s="153"/>
      <c r="G294" s="153"/>
    </row>
    <row r="295" spans="2:7" s="135" customFormat="1" x14ac:dyDescent="0.35">
      <c r="B295" s="126" t="str">
        <f>IF($E295="","",VLOOKUP($E295,Lists!$Z$2:$AC$478,2,FALSE))</f>
        <v/>
      </c>
      <c r="C295" s="126" t="str">
        <f>IF($E295="","",VLOOKUP($E295,Lists!$Z$2:$AC$478,3,FALSE))</f>
        <v/>
      </c>
      <c r="D295" s="126" t="str">
        <f>IF($E295="","",VLOOKUP($E295,Lists!$Z$2:$AC$478,4,FALSE))</f>
        <v/>
      </c>
      <c r="E295" s="121"/>
      <c r="F295" s="153"/>
      <c r="G295" s="153"/>
    </row>
    <row r="296" spans="2:7" s="135" customFormat="1" x14ac:dyDescent="0.35">
      <c r="B296" s="126" t="str">
        <f>IF($E296="","",VLOOKUP($E296,Lists!$Z$2:$AC$478,2,FALSE))</f>
        <v/>
      </c>
      <c r="C296" s="126" t="str">
        <f>IF($E296="","",VLOOKUP($E296,Lists!$Z$2:$AC$478,3,FALSE))</f>
        <v/>
      </c>
      <c r="D296" s="126" t="str">
        <f>IF($E296="","",VLOOKUP($E296,Lists!$Z$2:$AC$478,4,FALSE))</f>
        <v/>
      </c>
      <c r="E296" s="121"/>
      <c r="F296" s="153"/>
      <c r="G296" s="153"/>
    </row>
    <row r="297" spans="2:7" s="135" customFormat="1" x14ac:dyDescent="0.35">
      <c r="B297" s="126" t="str">
        <f>IF($E297="","",VLOOKUP($E297,Lists!$Z$2:$AC$478,2,FALSE))</f>
        <v/>
      </c>
      <c r="C297" s="126" t="str">
        <f>IF($E297="","",VLOOKUP($E297,Lists!$Z$2:$AC$478,3,FALSE))</f>
        <v/>
      </c>
      <c r="D297" s="126" t="str">
        <f>IF($E297="","",VLOOKUP($E297,Lists!$Z$2:$AC$478,4,FALSE))</f>
        <v/>
      </c>
      <c r="E297" s="121"/>
      <c r="F297" s="153"/>
      <c r="G297" s="153"/>
    </row>
    <row r="298" spans="2:7" s="135" customFormat="1" x14ac:dyDescent="0.35">
      <c r="B298" s="126" t="str">
        <f>IF($E298="","",VLOOKUP($E298,Lists!$Z$2:$AC$478,2,FALSE))</f>
        <v/>
      </c>
      <c r="C298" s="126" t="str">
        <f>IF($E298="","",VLOOKUP($E298,Lists!$Z$2:$AC$478,3,FALSE))</f>
        <v/>
      </c>
      <c r="D298" s="126" t="str">
        <f>IF($E298="","",VLOOKUP($E298,Lists!$Z$2:$AC$478,4,FALSE))</f>
        <v/>
      </c>
      <c r="E298" s="121"/>
      <c r="F298" s="153"/>
      <c r="G298" s="153"/>
    </row>
    <row r="299" spans="2:7" s="135" customFormat="1" x14ac:dyDescent="0.35">
      <c r="B299" s="126" t="str">
        <f>IF($E299="","",VLOOKUP($E299,Lists!$Z$2:$AC$478,2,FALSE))</f>
        <v/>
      </c>
      <c r="C299" s="126" t="str">
        <f>IF($E299="","",VLOOKUP($E299,Lists!$Z$2:$AC$478,3,FALSE))</f>
        <v/>
      </c>
      <c r="D299" s="126" t="str">
        <f>IF($E299="","",VLOOKUP($E299,Lists!$Z$2:$AC$478,4,FALSE))</f>
        <v/>
      </c>
      <c r="E299" s="121"/>
      <c r="F299" s="153"/>
      <c r="G299" s="153"/>
    </row>
    <row r="300" spans="2:7" s="135" customFormat="1" x14ac:dyDescent="0.35">
      <c r="B300" s="126" t="str">
        <f>IF($E300="","",VLOOKUP($E300,Lists!$Z$2:$AC$478,2,FALSE))</f>
        <v/>
      </c>
      <c r="C300" s="126" t="str">
        <f>IF($E300="","",VLOOKUP($E300,Lists!$Z$2:$AC$478,3,FALSE))</f>
        <v/>
      </c>
      <c r="D300" s="126" t="str">
        <f>IF($E300="","",VLOOKUP($E300,Lists!$Z$2:$AC$478,4,FALSE))</f>
        <v/>
      </c>
      <c r="E300" s="121"/>
      <c r="F300" s="153"/>
      <c r="G300" s="153"/>
    </row>
    <row r="301" spans="2:7" s="135" customFormat="1" x14ac:dyDescent="0.35">
      <c r="B301" s="126" t="str">
        <f>IF($E301="","",VLOOKUP($E301,Lists!$Z$2:$AC$478,2,FALSE))</f>
        <v/>
      </c>
      <c r="C301" s="126" t="str">
        <f>IF($E301="","",VLOOKUP($E301,Lists!$Z$2:$AC$478,3,FALSE))</f>
        <v/>
      </c>
      <c r="D301" s="126" t="str">
        <f>IF($E301="","",VLOOKUP($E301,Lists!$Z$2:$AC$478,4,FALSE))</f>
        <v/>
      </c>
      <c r="E301" s="121"/>
      <c r="F301" s="153"/>
      <c r="G301" s="153"/>
    </row>
    <row r="302" spans="2:7" s="135" customFormat="1" x14ac:dyDescent="0.35">
      <c r="B302" s="126" t="str">
        <f>IF($E302="","",VLOOKUP($E302,Lists!$Z$2:$AC$478,2,FALSE))</f>
        <v/>
      </c>
      <c r="C302" s="126" t="str">
        <f>IF($E302="","",VLOOKUP($E302,Lists!$Z$2:$AC$478,3,FALSE))</f>
        <v/>
      </c>
      <c r="D302" s="126" t="str">
        <f>IF($E302="","",VLOOKUP($E302,Lists!$Z$2:$AC$478,4,FALSE))</f>
        <v/>
      </c>
      <c r="E302" s="121"/>
      <c r="F302" s="153"/>
      <c r="G302" s="153"/>
    </row>
    <row r="303" spans="2:7" s="135" customFormat="1" x14ac:dyDescent="0.35">
      <c r="B303" s="126" t="str">
        <f>IF($E303="","",VLOOKUP($E303,Lists!$Z$2:$AC$478,2,FALSE))</f>
        <v/>
      </c>
      <c r="C303" s="126" t="str">
        <f>IF($E303="","",VLOOKUP($E303,Lists!$Z$2:$AC$478,3,FALSE))</f>
        <v/>
      </c>
      <c r="D303" s="126" t="str">
        <f>IF($E303="","",VLOOKUP($E303,Lists!$Z$2:$AC$478,4,FALSE))</f>
        <v/>
      </c>
      <c r="E303" s="121"/>
      <c r="F303" s="153"/>
      <c r="G303" s="153"/>
    </row>
    <row r="304" spans="2:7" s="135" customFormat="1" x14ac:dyDescent="0.35">
      <c r="B304" s="126" t="str">
        <f>IF($E304="","",VLOOKUP($E304,Lists!$Z$2:$AC$478,2,FALSE))</f>
        <v/>
      </c>
      <c r="C304" s="126" t="str">
        <f>IF($E304="","",VLOOKUP($E304,Lists!$Z$2:$AC$478,3,FALSE))</f>
        <v/>
      </c>
      <c r="D304" s="126" t="str">
        <f>IF($E304="","",VLOOKUP($E304,Lists!$Z$2:$AC$478,4,FALSE))</f>
        <v/>
      </c>
      <c r="E304" s="121"/>
      <c r="F304" s="153"/>
      <c r="G304" s="153"/>
    </row>
    <row r="305" spans="2:7" s="135" customFormat="1" x14ac:dyDescent="0.35">
      <c r="B305" s="126" t="str">
        <f>IF($E305="","",VLOOKUP($E305,Lists!$Z$2:$AC$478,2,FALSE))</f>
        <v/>
      </c>
      <c r="C305" s="126" t="str">
        <f>IF($E305="","",VLOOKUP($E305,Lists!$Z$2:$AC$478,3,FALSE))</f>
        <v/>
      </c>
      <c r="D305" s="126" t="str">
        <f>IF($E305="","",VLOOKUP($E305,Lists!$Z$2:$AC$478,4,FALSE))</f>
        <v/>
      </c>
      <c r="E305" s="121"/>
      <c r="F305" s="153"/>
      <c r="G305" s="153"/>
    </row>
    <row r="306" spans="2:7" s="135" customFormat="1" x14ac:dyDescent="0.35">
      <c r="B306" s="126" t="str">
        <f>IF($E306="","",VLOOKUP($E306,Lists!$Z$2:$AC$478,2,FALSE))</f>
        <v/>
      </c>
      <c r="C306" s="126" t="str">
        <f>IF($E306="","",VLOOKUP($E306,Lists!$Z$2:$AC$478,3,FALSE))</f>
        <v/>
      </c>
      <c r="D306" s="126" t="str">
        <f>IF($E306="","",VLOOKUP($E306,Lists!$Z$2:$AC$478,4,FALSE))</f>
        <v/>
      </c>
      <c r="E306" s="121"/>
      <c r="F306" s="153"/>
      <c r="G306" s="153"/>
    </row>
    <row r="307" spans="2:7" s="135" customFormat="1" x14ac:dyDescent="0.35">
      <c r="B307" s="126" t="str">
        <f>IF($E307="","",VLOOKUP($E307,Lists!$Z$2:$AC$478,2,FALSE))</f>
        <v/>
      </c>
      <c r="C307" s="126" t="str">
        <f>IF($E307="","",VLOOKUP($E307,Lists!$Z$2:$AC$478,3,FALSE))</f>
        <v/>
      </c>
      <c r="D307" s="126" t="str">
        <f>IF($E307="","",VLOOKUP($E307,Lists!$Z$2:$AC$478,4,FALSE))</f>
        <v/>
      </c>
      <c r="E307" s="121"/>
      <c r="F307" s="153"/>
      <c r="G307" s="153"/>
    </row>
    <row r="308" spans="2:7" s="135" customFormat="1" x14ac:dyDescent="0.35">
      <c r="B308" s="126" t="str">
        <f>IF($E308="","",VLOOKUP($E308,Lists!$Z$2:$AC$478,2,FALSE))</f>
        <v/>
      </c>
      <c r="C308" s="126" t="str">
        <f>IF($E308="","",VLOOKUP($E308,Lists!$Z$2:$AC$478,3,FALSE))</f>
        <v/>
      </c>
      <c r="D308" s="126" t="str">
        <f>IF($E308="","",VLOOKUP($E308,Lists!$Z$2:$AC$478,4,FALSE))</f>
        <v/>
      </c>
      <c r="E308" s="121"/>
      <c r="F308" s="153"/>
      <c r="G308" s="153"/>
    </row>
    <row r="309" spans="2:7" s="135" customFormat="1" x14ac:dyDescent="0.35">
      <c r="B309" s="126" t="str">
        <f>IF($E309="","",VLOOKUP($E309,Lists!$Z$2:$AC$478,2,FALSE))</f>
        <v/>
      </c>
      <c r="C309" s="126" t="str">
        <f>IF($E309="","",VLOOKUP($E309,Lists!$Z$2:$AC$478,3,FALSE))</f>
        <v/>
      </c>
      <c r="D309" s="126" t="str">
        <f>IF($E309="","",VLOOKUP($E309,Lists!$Z$2:$AC$478,4,FALSE))</f>
        <v/>
      </c>
      <c r="E309" s="121"/>
      <c r="F309" s="153"/>
      <c r="G309" s="153"/>
    </row>
    <row r="310" spans="2:7" s="135" customFormat="1" x14ac:dyDescent="0.35">
      <c r="B310" s="126" t="str">
        <f>IF($E310="","",VLOOKUP($E310,Lists!$Z$2:$AC$478,2,FALSE))</f>
        <v/>
      </c>
      <c r="C310" s="126" t="str">
        <f>IF($E310="","",VLOOKUP($E310,Lists!$Z$2:$AC$478,3,FALSE))</f>
        <v/>
      </c>
      <c r="D310" s="126" t="str">
        <f>IF($E310="","",VLOOKUP($E310,Lists!$Z$2:$AC$478,4,FALSE))</f>
        <v/>
      </c>
      <c r="E310" s="121"/>
      <c r="F310" s="153"/>
      <c r="G310" s="153"/>
    </row>
    <row r="311" spans="2:7" s="135" customFormat="1" x14ac:dyDescent="0.35">
      <c r="B311" s="126" t="str">
        <f>IF($E311="","",VLOOKUP($E311,Lists!$Z$2:$AC$478,2,FALSE))</f>
        <v/>
      </c>
      <c r="C311" s="126" t="str">
        <f>IF($E311="","",VLOOKUP($E311,Lists!$Z$2:$AC$478,3,FALSE))</f>
        <v/>
      </c>
      <c r="D311" s="126" t="str">
        <f>IF($E311="","",VLOOKUP($E311,Lists!$Z$2:$AC$478,4,FALSE))</f>
        <v/>
      </c>
      <c r="E311" s="121"/>
      <c r="F311" s="153"/>
      <c r="G311" s="153"/>
    </row>
    <row r="312" spans="2:7" s="135" customFormat="1" x14ac:dyDescent="0.35">
      <c r="B312" s="126" t="str">
        <f>IF($E312="","",VLOOKUP($E312,Lists!$Z$2:$AC$478,2,FALSE))</f>
        <v/>
      </c>
      <c r="C312" s="126" t="str">
        <f>IF($E312="","",VLOOKUP($E312,Lists!$Z$2:$AC$478,3,FALSE))</f>
        <v/>
      </c>
      <c r="D312" s="126" t="str">
        <f>IF($E312="","",VLOOKUP($E312,Lists!$Z$2:$AC$478,4,FALSE))</f>
        <v/>
      </c>
      <c r="E312" s="121"/>
      <c r="F312" s="153"/>
      <c r="G312" s="153"/>
    </row>
    <row r="313" spans="2:7" s="135" customFormat="1" x14ac:dyDescent="0.35">
      <c r="B313" s="126" t="str">
        <f>IF($E313="","",VLOOKUP($E313,Lists!$Z$2:$AC$478,2,FALSE))</f>
        <v/>
      </c>
      <c r="C313" s="126" t="str">
        <f>IF($E313="","",VLOOKUP($E313,Lists!$Z$2:$AC$478,3,FALSE))</f>
        <v/>
      </c>
      <c r="D313" s="126" t="str">
        <f>IF($E313="","",VLOOKUP($E313,Lists!$Z$2:$AC$478,4,FALSE))</f>
        <v/>
      </c>
      <c r="E313" s="121"/>
      <c r="F313" s="153"/>
      <c r="G313" s="153"/>
    </row>
    <row r="314" spans="2:7" s="135" customFormat="1" x14ac:dyDescent="0.35">
      <c r="B314" s="126" t="str">
        <f>IF($E314="","",VLOOKUP($E314,Lists!$Z$2:$AC$478,2,FALSE))</f>
        <v/>
      </c>
      <c r="C314" s="126" t="str">
        <f>IF($E314="","",VLOOKUP($E314,Lists!$Z$2:$AC$478,3,FALSE))</f>
        <v/>
      </c>
      <c r="D314" s="126" t="str">
        <f>IF($E314="","",VLOOKUP($E314,Lists!$Z$2:$AC$478,4,FALSE))</f>
        <v/>
      </c>
      <c r="E314" s="121"/>
      <c r="F314" s="153"/>
      <c r="G314" s="153"/>
    </row>
    <row r="315" spans="2:7" s="135" customFormat="1" x14ac:dyDescent="0.35">
      <c r="B315" s="126" t="str">
        <f>IF($E315="","",VLOOKUP($E315,Lists!$Z$2:$AC$478,2,FALSE))</f>
        <v/>
      </c>
      <c r="C315" s="126" t="str">
        <f>IF($E315="","",VLOOKUP($E315,Lists!$Z$2:$AC$478,3,FALSE))</f>
        <v/>
      </c>
      <c r="D315" s="126" t="str">
        <f>IF($E315="","",VLOOKUP($E315,Lists!$Z$2:$AC$478,4,FALSE))</f>
        <v/>
      </c>
      <c r="E315" s="121"/>
      <c r="F315" s="153"/>
      <c r="G315" s="153"/>
    </row>
    <row r="316" spans="2:7" s="135" customFormat="1" x14ac:dyDescent="0.35">
      <c r="B316" s="126" t="str">
        <f>IF($E316="","",VLOOKUP($E316,Lists!$Z$2:$AC$478,2,FALSE))</f>
        <v/>
      </c>
      <c r="C316" s="126" t="str">
        <f>IF($E316="","",VLOOKUP($E316,Lists!$Z$2:$AC$478,3,FALSE))</f>
        <v/>
      </c>
      <c r="D316" s="126" t="str">
        <f>IF($E316="","",VLOOKUP($E316,Lists!$Z$2:$AC$478,4,FALSE))</f>
        <v/>
      </c>
      <c r="E316" s="121"/>
      <c r="F316" s="153"/>
      <c r="G316" s="153"/>
    </row>
    <row r="317" spans="2:7" s="135" customFormat="1" x14ac:dyDescent="0.35">
      <c r="B317" s="126" t="str">
        <f>IF($E317="","",VLOOKUP($E317,Lists!$Z$2:$AC$478,2,FALSE))</f>
        <v/>
      </c>
      <c r="C317" s="126" t="str">
        <f>IF($E317="","",VLOOKUP($E317,Lists!$Z$2:$AC$478,3,FALSE))</f>
        <v/>
      </c>
      <c r="D317" s="126" t="str">
        <f>IF($E317="","",VLOOKUP($E317,Lists!$Z$2:$AC$478,4,FALSE))</f>
        <v/>
      </c>
      <c r="E317" s="121"/>
      <c r="F317" s="153"/>
      <c r="G317" s="153"/>
    </row>
    <row r="318" spans="2:7" s="135" customFormat="1" x14ac:dyDescent="0.35">
      <c r="B318" s="126" t="str">
        <f>IF($E318="","",VLOOKUP($E318,Lists!$Z$2:$AC$478,2,FALSE))</f>
        <v/>
      </c>
      <c r="C318" s="126" t="str">
        <f>IF($E318="","",VLOOKUP($E318,Lists!$Z$2:$AC$478,3,FALSE))</f>
        <v/>
      </c>
      <c r="D318" s="126" t="str">
        <f>IF($E318="","",VLOOKUP($E318,Lists!$Z$2:$AC$478,4,FALSE))</f>
        <v/>
      </c>
      <c r="E318" s="121"/>
      <c r="F318" s="153"/>
      <c r="G318" s="153"/>
    </row>
    <row r="319" spans="2:7" s="135" customFormat="1" x14ac:dyDescent="0.35">
      <c r="B319" s="126" t="str">
        <f>IF($E319="","",VLOOKUP($E319,Lists!$Z$2:$AC$478,2,FALSE))</f>
        <v/>
      </c>
      <c r="C319" s="126" t="str">
        <f>IF($E319="","",VLOOKUP($E319,Lists!$Z$2:$AC$478,3,FALSE))</f>
        <v/>
      </c>
      <c r="D319" s="126" t="str">
        <f>IF($E319="","",VLOOKUP($E319,Lists!$Z$2:$AC$478,4,FALSE))</f>
        <v/>
      </c>
      <c r="E319" s="121"/>
      <c r="F319" s="153"/>
      <c r="G319" s="153"/>
    </row>
    <row r="320" spans="2:7" s="135" customFormat="1" x14ac:dyDescent="0.35">
      <c r="B320" s="126" t="str">
        <f>IF($E320="","",VLOOKUP($E320,Lists!$Z$2:$AC$478,2,FALSE))</f>
        <v/>
      </c>
      <c r="C320" s="126" t="str">
        <f>IF($E320="","",VLOOKUP($E320,Lists!$Z$2:$AC$478,3,FALSE))</f>
        <v/>
      </c>
      <c r="D320" s="126" t="str">
        <f>IF($E320="","",VLOOKUP($E320,Lists!$Z$2:$AC$478,4,FALSE))</f>
        <v/>
      </c>
      <c r="E320" s="121"/>
      <c r="F320" s="153"/>
      <c r="G320" s="153"/>
    </row>
    <row r="321" spans="2:7" s="135" customFormat="1" x14ac:dyDescent="0.35">
      <c r="B321" s="126" t="str">
        <f>IF($E321="","",VLOOKUP($E321,Lists!$Z$2:$AC$478,2,FALSE))</f>
        <v/>
      </c>
      <c r="C321" s="126" t="str">
        <f>IF($E321="","",VLOOKUP($E321,Lists!$Z$2:$AC$478,3,FALSE))</f>
        <v/>
      </c>
      <c r="D321" s="126" t="str">
        <f>IF($E321="","",VLOOKUP($E321,Lists!$Z$2:$AC$478,4,FALSE))</f>
        <v/>
      </c>
      <c r="E321" s="121"/>
      <c r="F321" s="153"/>
      <c r="G321" s="153"/>
    </row>
    <row r="322" spans="2:7" s="135" customFormat="1" x14ac:dyDescent="0.35">
      <c r="B322" s="126" t="str">
        <f>IF($E322="","",VLOOKUP($E322,Lists!$Z$2:$AC$478,2,FALSE))</f>
        <v/>
      </c>
      <c r="C322" s="126" t="str">
        <f>IF($E322="","",VLOOKUP($E322,Lists!$Z$2:$AC$478,3,FALSE))</f>
        <v/>
      </c>
      <c r="D322" s="126" t="str">
        <f>IF($E322="","",VLOOKUP($E322,Lists!$Z$2:$AC$478,4,FALSE))</f>
        <v/>
      </c>
      <c r="E322" s="121"/>
      <c r="F322" s="153"/>
      <c r="G322" s="153"/>
    </row>
    <row r="323" spans="2:7" s="135" customFormat="1" x14ac:dyDescent="0.35">
      <c r="B323" s="126" t="str">
        <f>IF($E323="","",VLOOKUP($E323,Lists!$Z$2:$AC$478,2,FALSE))</f>
        <v/>
      </c>
      <c r="C323" s="126" t="str">
        <f>IF($E323="","",VLOOKUP($E323,Lists!$Z$2:$AC$478,3,FALSE))</f>
        <v/>
      </c>
      <c r="D323" s="126" t="str">
        <f>IF($E323="","",VLOOKUP($E323,Lists!$Z$2:$AC$478,4,FALSE))</f>
        <v/>
      </c>
      <c r="E323" s="121"/>
      <c r="F323" s="153"/>
      <c r="G323" s="153"/>
    </row>
    <row r="324" spans="2:7" s="135" customFormat="1" x14ac:dyDescent="0.35">
      <c r="B324" s="126" t="str">
        <f>IF($E324="","",VLOOKUP($E324,Lists!$Z$2:$AC$478,2,FALSE))</f>
        <v/>
      </c>
      <c r="C324" s="126" t="str">
        <f>IF($E324="","",VLOOKUP($E324,Lists!$Z$2:$AC$478,3,FALSE))</f>
        <v/>
      </c>
      <c r="D324" s="126" t="str">
        <f>IF($E324="","",VLOOKUP($E324,Lists!$Z$2:$AC$478,4,FALSE))</f>
        <v/>
      </c>
      <c r="E324" s="121"/>
      <c r="F324" s="153"/>
      <c r="G324" s="153"/>
    </row>
    <row r="325" spans="2:7" s="135" customFormat="1" x14ac:dyDescent="0.35">
      <c r="B325" s="126" t="str">
        <f>IF($E325="","",VLOOKUP($E325,Lists!$Z$2:$AC$478,2,FALSE))</f>
        <v/>
      </c>
      <c r="C325" s="126" t="str">
        <f>IF($E325="","",VLOOKUP($E325,Lists!$Z$2:$AC$478,3,FALSE))</f>
        <v/>
      </c>
      <c r="D325" s="126" t="str">
        <f>IF($E325="","",VLOOKUP($E325,Lists!$Z$2:$AC$478,4,FALSE))</f>
        <v/>
      </c>
      <c r="E325" s="121"/>
      <c r="F325" s="153"/>
      <c r="G325" s="153"/>
    </row>
    <row r="326" spans="2:7" s="135" customFormat="1" x14ac:dyDescent="0.35">
      <c r="B326" s="126" t="str">
        <f>IF($E326="","",VLOOKUP($E326,Lists!$Z$2:$AC$478,2,FALSE))</f>
        <v/>
      </c>
      <c r="C326" s="126" t="str">
        <f>IF($E326="","",VLOOKUP($E326,Lists!$Z$2:$AC$478,3,FALSE))</f>
        <v/>
      </c>
      <c r="D326" s="126" t="str">
        <f>IF($E326="","",VLOOKUP($E326,Lists!$Z$2:$AC$478,4,FALSE))</f>
        <v/>
      </c>
      <c r="E326" s="121"/>
      <c r="F326" s="153"/>
      <c r="G326" s="153"/>
    </row>
    <row r="327" spans="2:7" s="135" customFormat="1" x14ac:dyDescent="0.35">
      <c r="B327" s="126" t="str">
        <f>IF($E327="","",VLOOKUP($E327,Lists!$Z$2:$AC$478,2,FALSE))</f>
        <v/>
      </c>
      <c r="C327" s="126" t="str">
        <f>IF($E327="","",VLOOKUP($E327,Lists!$Z$2:$AC$478,3,FALSE))</f>
        <v/>
      </c>
      <c r="D327" s="126" t="str">
        <f>IF($E327="","",VLOOKUP($E327,Lists!$Z$2:$AC$478,4,FALSE))</f>
        <v/>
      </c>
      <c r="E327" s="121"/>
      <c r="F327" s="153"/>
      <c r="G327" s="153"/>
    </row>
    <row r="328" spans="2:7" s="135" customFormat="1" x14ac:dyDescent="0.35">
      <c r="B328" s="126" t="str">
        <f>IF($E328="","",VLOOKUP($E328,Lists!$Z$2:$AC$478,2,FALSE))</f>
        <v/>
      </c>
      <c r="C328" s="126" t="str">
        <f>IF($E328="","",VLOOKUP($E328,Lists!$Z$2:$AC$478,3,FALSE))</f>
        <v/>
      </c>
      <c r="D328" s="126" t="str">
        <f>IF($E328="","",VLOOKUP($E328,Lists!$Z$2:$AC$478,4,FALSE))</f>
        <v/>
      </c>
      <c r="E328" s="121"/>
      <c r="F328" s="153"/>
      <c r="G328" s="153"/>
    </row>
    <row r="329" spans="2:7" s="135" customFormat="1" x14ac:dyDescent="0.35">
      <c r="B329" s="126" t="str">
        <f>IF($E329="","",VLOOKUP($E329,Lists!$Z$2:$AC$478,2,FALSE))</f>
        <v/>
      </c>
      <c r="C329" s="126" t="str">
        <f>IF($E329="","",VLOOKUP($E329,Lists!$Z$2:$AC$478,3,FALSE))</f>
        <v/>
      </c>
      <c r="D329" s="126" t="str">
        <f>IF($E329="","",VLOOKUP($E329,Lists!$Z$2:$AC$478,4,FALSE))</f>
        <v/>
      </c>
      <c r="E329" s="121"/>
      <c r="F329" s="153"/>
      <c r="G329" s="153"/>
    </row>
    <row r="330" spans="2:7" s="135" customFormat="1" x14ac:dyDescent="0.35">
      <c r="B330" s="126" t="str">
        <f>IF($E330="","",VLOOKUP($E330,Lists!$Z$2:$AC$478,2,FALSE))</f>
        <v/>
      </c>
      <c r="C330" s="126" t="str">
        <f>IF($E330="","",VLOOKUP($E330,Lists!$Z$2:$AC$478,3,FALSE))</f>
        <v/>
      </c>
      <c r="D330" s="126" t="str">
        <f>IF($E330="","",VLOOKUP($E330,Lists!$Z$2:$AC$478,4,FALSE))</f>
        <v/>
      </c>
      <c r="E330" s="121"/>
      <c r="F330" s="153"/>
      <c r="G330" s="153"/>
    </row>
    <row r="331" spans="2:7" s="135" customFormat="1" x14ac:dyDescent="0.35">
      <c r="B331" s="126" t="str">
        <f>IF($E331="","",VLOOKUP($E331,Lists!$Z$2:$AC$478,2,FALSE))</f>
        <v/>
      </c>
      <c r="C331" s="126" t="str">
        <f>IF($E331="","",VLOOKUP($E331,Lists!$Z$2:$AC$478,3,FALSE))</f>
        <v/>
      </c>
      <c r="D331" s="126" t="str">
        <f>IF($E331="","",VLOOKUP($E331,Lists!$Z$2:$AC$478,4,FALSE))</f>
        <v/>
      </c>
      <c r="E331" s="121"/>
      <c r="F331" s="153"/>
      <c r="G331" s="153"/>
    </row>
    <row r="332" spans="2:7" s="135" customFormat="1" x14ac:dyDescent="0.35">
      <c r="B332" s="126" t="str">
        <f>IF($E332="","",VLOOKUP($E332,Lists!$Z$2:$AC$478,2,FALSE))</f>
        <v/>
      </c>
      <c r="C332" s="126" t="str">
        <f>IF($E332="","",VLOOKUP($E332,Lists!$Z$2:$AC$478,3,FALSE))</f>
        <v/>
      </c>
      <c r="D332" s="126" t="str">
        <f>IF($E332="","",VLOOKUP($E332,Lists!$Z$2:$AC$478,4,FALSE))</f>
        <v/>
      </c>
      <c r="E332" s="121"/>
      <c r="F332" s="153"/>
      <c r="G332" s="153"/>
    </row>
    <row r="333" spans="2:7" s="135" customFormat="1" x14ac:dyDescent="0.35">
      <c r="B333" s="126" t="str">
        <f>IF($E333="","",VLOOKUP($E333,Lists!$Z$2:$AC$478,2,FALSE))</f>
        <v/>
      </c>
      <c r="C333" s="126" t="str">
        <f>IF($E333="","",VLOOKUP($E333,Lists!$Z$2:$AC$478,3,FALSE))</f>
        <v/>
      </c>
      <c r="D333" s="126" t="str">
        <f>IF($E333="","",VLOOKUP($E333,Lists!$Z$2:$AC$478,4,FALSE))</f>
        <v/>
      </c>
      <c r="E333" s="121"/>
      <c r="F333" s="153"/>
      <c r="G333" s="153"/>
    </row>
    <row r="334" spans="2:7" s="135" customFormat="1" x14ac:dyDescent="0.35">
      <c r="B334" s="126" t="str">
        <f>IF($E334="","",VLOOKUP($E334,Lists!$Z$2:$AC$478,2,FALSE))</f>
        <v/>
      </c>
      <c r="C334" s="126" t="str">
        <f>IF($E334="","",VLOOKUP($E334,Lists!$Z$2:$AC$478,3,FALSE))</f>
        <v/>
      </c>
      <c r="D334" s="126" t="str">
        <f>IF($E334="","",VLOOKUP($E334,Lists!$Z$2:$AC$478,4,FALSE))</f>
        <v/>
      </c>
      <c r="E334" s="121"/>
      <c r="F334" s="153"/>
      <c r="G334" s="153"/>
    </row>
    <row r="335" spans="2:7" s="135" customFormat="1" x14ac:dyDescent="0.35">
      <c r="B335" s="126" t="str">
        <f>IF($E335="","",VLOOKUP($E335,Lists!$Z$2:$AC$478,2,FALSE))</f>
        <v/>
      </c>
      <c r="C335" s="126" t="str">
        <f>IF($E335="","",VLOOKUP($E335,Lists!$Z$2:$AC$478,3,FALSE))</f>
        <v/>
      </c>
      <c r="D335" s="126" t="str">
        <f>IF($E335="","",VLOOKUP($E335,Lists!$Z$2:$AC$478,4,FALSE))</f>
        <v/>
      </c>
      <c r="E335" s="121"/>
      <c r="F335" s="153"/>
      <c r="G335" s="153"/>
    </row>
    <row r="336" spans="2:7" s="135" customFormat="1" x14ac:dyDescent="0.35">
      <c r="B336" s="126" t="str">
        <f>IF($E336="","",VLOOKUP($E336,Lists!$Z$2:$AC$478,2,FALSE))</f>
        <v/>
      </c>
      <c r="C336" s="126" t="str">
        <f>IF($E336="","",VLOOKUP($E336,Lists!$Z$2:$AC$478,3,FALSE))</f>
        <v/>
      </c>
      <c r="D336" s="126" t="str">
        <f>IF($E336="","",VLOOKUP($E336,Lists!$Z$2:$AC$478,4,FALSE))</f>
        <v/>
      </c>
      <c r="E336" s="121"/>
      <c r="F336" s="153"/>
      <c r="G336" s="153"/>
    </row>
    <row r="337" spans="2:7" s="135" customFormat="1" x14ac:dyDescent="0.35">
      <c r="B337" s="126" t="str">
        <f>IF($E337="","",VLOOKUP($E337,Lists!$Z$2:$AC$478,2,FALSE))</f>
        <v/>
      </c>
      <c r="C337" s="126" t="str">
        <f>IF($E337="","",VLOOKUP($E337,Lists!$Z$2:$AC$478,3,FALSE))</f>
        <v/>
      </c>
      <c r="D337" s="126" t="str">
        <f>IF($E337="","",VLOOKUP($E337,Lists!$Z$2:$AC$478,4,FALSE))</f>
        <v/>
      </c>
      <c r="E337" s="121"/>
      <c r="F337" s="153"/>
      <c r="G337" s="153"/>
    </row>
    <row r="338" spans="2:7" s="135" customFormat="1" x14ac:dyDescent="0.35">
      <c r="B338" s="126" t="str">
        <f>IF($E338="","",VLOOKUP($E338,Lists!$Z$2:$AC$478,2,FALSE))</f>
        <v/>
      </c>
      <c r="C338" s="126" t="str">
        <f>IF($E338="","",VLOOKUP($E338,Lists!$Z$2:$AC$478,3,FALSE))</f>
        <v/>
      </c>
      <c r="D338" s="126" t="str">
        <f>IF($E338="","",VLOOKUP($E338,Lists!$Z$2:$AC$478,4,FALSE))</f>
        <v/>
      </c>
      <c r="E338" s="121"/>
      <c r="F338" s="153"/>
      <c r="G338" s="153"/>
    </row>
    <row r="339" spans="2:7" s="135" customFormat="1" x14ac:dyDescent="0.35">
      <c r="B339" s="126" t="str">
        <f>IF($E339="","",VLOOKUP($E339,Lists!$Z$2:$AC$478,2,FALSE))</f>
        <v/>
      </c>
      <c r="C339" s="126" t="str">
        <f>IF($E339="","",VLOOKUP($E339,Lists!$Z$2:$AC$478,3,FALSE))</f>
        <v/>
      </c>
      <c r="D339" s="126" t="str">
        <f>IF($E339="","",VLOOKUP($E339,Lists!$Z$2:$AC$478,4,FALSE))</f>
        <v/>
      </c>
      <c r="E339" s="121"/>
      <c r="F339" s="153"/>
      <c r="G339" s="153"/>
    </row>
    <row r="340" spans="2:7" s="135" customFormat="1" x14ac:dyDescent="0.35">
      <c r="B340" s="126" t="str">
        <f>IF($E340="","",VLOOKUP($E340,Lists!$Z$2:$AC$478,2,FALSE))</f>
        <v/>
      </c>
      <c r="C340" s="126" t="str">
        <f>IF($E340="","",VLOOKUP($E340,Lists!$Z$2:$AC$478,3,FALSE))</f>
        <v/>
      </c>
      <c r="D340" s="126" t="str">
        <f>IF($E340="","",VLOOKUP($E340,Lists!$Z$2:$AC$478,4,FALSE))</f>
        <v/>
      </c>
      <c r="E340" s="121"/>
      <c r="F340" s="153"/>
      <c r="G340" s="153"/>
    </row>
    <row r="341" spans="2:7" s="135" customFormat="1" x14ac:dyDescent="0.35">
      <c r="B341" s="126" t="str">
        <f>IF($E341="","",VLOOKUP($E341,Lists!$Z$2:$AC$478,2,FALSE))</f>
        <v/>
      </c>
      <c r="C341" s="126" t="str">
        <f>IF($E341="","",VLOOKUP($E341,Lists!$Z$2:$AC$478,3,FALSE))</f>
        <v/>
      </c>
      <c r="D341" s="126" t="str">
        <f>IF($E341="","",VLOOKUP($E341,Lists!$Z$2:$AC$478,4,FALSE))</f>
        <v/>
      </c>
      <c r="E341" s="121"/>
      <c r="F341" s="153"/>
      <c r="G341" s="153"/>
    </row>
    <row r="342" spans="2:7" s="135" customFormat="1" x14ac:dyDescent="0.35">
      <c r="B342" s="126" t="str">
        <f>IF($E342="","",VLOOKUP($E342,Lists!$Z$2:$AC$478,2,FALSE))</f>
        <v/>
      </c>
      <c r="C342" s="126" t="str">
        <f>IF($E342="","",VLOOKUP($E342,Lists!$Z$2:$AC$478,3,FALSE))</f>
        <v/>
      </c>
      <c r="D342" s="126" t="str">
        <f>IF($E342="","",VLOOKUP($E342,Lists!$Z$2:$AC$478,4,FALSE))</f>
        <v/>
      </c>
      <c r="E342" s="121"/>
      <c r="F342" s="153"/>
      <c r="G342" s="153"/>
    </row>
    <row r="343" spans="2:7" s="135" customFormat="1" x14ac:dyDescent="0.35">
      <c r="B343" s="126" t="str">
        <f>IF($E343="","",VLOOKUP($E343,Lists!$Z$2:$AC$478,2,FALSE))</f>
        <v/>
      </c>
      <c r="C343" s="126" t="str">
        <f>IF($E343="","",VLOOKUP($E343,Lists!$Z$2:$AC$478,3,FALSE))</f>
        <v/>
      </c>
      <c r="D343" s="126" t="str">
        <f>IF($E343="","",VLOOKUP($E343,Lists!$Z$2:$AC$478,4,FALSE))</f>
        <v/>
      </c>
      <c r="E343" s="121"/>
      <c r="F343" s="153"/>
      <c r="G343" s="153"/>
    </row>
    <row r="344" spans="2:7" s="135" customFormat="1" x14ac:dyDescent="0.35">
      <c r="B344" s="126" t="str">
        <f>IF($E344="","",VLOOKUP($E344,Lists!$Z$2:$AC$478,2,FALSE))</f>
        <v/>
      </c>
      <c r="C344" s="126" t="str">
        <f>IF($E344="","",VLOOKUP($E344,Lists!$Z$2:$AC$478,3,FALSE))</f>
        <v/>
      </c>
      <c r="D344" s="126" t="str">
        <f>IF($E344="","",VLOOKUP($E344,Lists!$Z$2:$AC$478,4,FALSE))</f>
        <v/>
      </c>
      <c r="E344" s="121"/>
      <c r="F344" s="153"/>
      <c r="G344" s="153"/>
    </row>
    <row r="345" spans="2:7" s="135" customFormat="1" x14ac:dyDescent="0.35">
      <c r="B345" s="126" t="str">
        <f>IF($E345="","",VLOOKUP($E345,Lists!$Z$2:$AC$478,2,FALSE))</f>
        <v/>
      </c>
      <c r="C345" s="126" t="str">
        <f>IF($E345="","",VLOOKUP($E345,Lists!$Z$2:$AC$478,3,FALSE))</f>
        <v/>
      </c>
      <c r="D345" s="126" t="str">
        <f>IF($E345="","",VLOOKUP($E345,Lists!$Z$2:$AC$478,4,FALSE))</f>
        <v/>
      </c>
      <c r="E345" s="121"/>
      <c r="F345" s="153"/>
      <c r="G345" s="153"/>
    </row>
    <row r="346" spans="2:7" s="135" customFormat="1" x14ac:dyDescent="0.35">
      <c r="B346" s="126" t="str">
        <f>IF($E346="","",VLOOKUP($E346,Lists!$Z$2:$AC$478,2,FALSE))</f>
        <v/>
      </c>
      <c r="C346" s="126" t="str">
        <f>IF($E346="","",VLOOKUP($E346,Lists!$Z$2:$AC$478,3,FALSE))</f>
        <v/>
      </c>
      <c r="D346" s="126" t="str">
        <f>IF($E346="","",VLOOKUP($E346,Lists!$Z$2:$AC$478,4,FALSE))</f>
        <v/>
      </c>
      <c r="E346" s="121"/>
      <c r="F346" s="153"/>
      <c r="G346" s="153"/>
    </row>
    <row r="347" spans="2:7" s="135" customFormat="1" x14ac:dyDescent="0.35">
      <c r="B347" s="126" t="str">
        <f>IF($E347="","",VLOOKUP($E347,Lists!$Z$2:$AC$478,2,FALSE))</f>
        <v/>
      </c>
      <c r="C347" s="126" t="str">
        <f>IF($E347="","",VLOOKUP($E347,Lists!$Z$2:$AC$478,3,FALSE))</f>
        <v/>
      </c>
      <c r="D347" s="126" t="str">
        <f>IF($E347="","",VLOOKUP($E347,Lists!$Z$2:$AC$478,4,FALSE))</f>
        <v/>
      </c>
      <c r="E347" s="121"/>
      <c r="F347" s="153"/>
      <c r="G347" s="153"/>
    </row>
    <row r="348" spans="2:7" s="135" customFormat="1" x14ac:dyDescent="0.35">
      <c r="B348" s="126" t="str">
        <f>IF($E348="","",VLOOKUP($E348,Lists!$Z$2:$AC$478,2,FALSE))</f>
        <v/>
      </c>
      <c r="C348" s="126" t="str">
        <f>IF($E348="","",VLOOKUP($E348,Lists!$Z$2:$AC$478,3,FALSE))</f>
        <v/>
      </c>
      <c r="D348" s="126" t="str">
        <f>IF($E348="","",VLOOKUP($E348,Lists!$Z$2:$AC$478,4,FALSE))</f>
        <v/>
      </c>
      <c r="E348" s="121"/>
      <c r="F348" s="153"/>
      <c r="G348" s="153"/>
    </row>
    <row r="349" spans="2:7" s="135" customFormat="1" x14ac:dyDescent="0.35">
      <c r="B349" s="126" t="str">
        <f>IF($E349="","",VLOOKUP($E349,Lists!$Z$2:$AC$478,2,FALSE))</f>
        <v/>
      </c>
      <c r="C349" s="126" t="str">
        <f>IF($E349="","",VLOOKUP($E349,Lists!$Z$2:$AC$478,3,FALSE))</f>
        <v/>
      </c>
      <c r="D349" s="126" t="str">
        <f>IF($E349="","",VLOOKUP($E349,Lists!$Z$2:$AC$478,4,FALSE))</f>
        <v/>
      </c>
      <c r="E349" s="121"/>
      <c r="F349" s="153"/>
      <c r="G349" s="153"/>
    </row>
    <row r="350" spans="2:7" s="135" customFormat="1" x14ac:dyDescent="0.35">
      <c r="B350" s="126" t="str">
        <f>IF($E350="","",VLOOKUP($E350,Lists!$Z$2:$AC$478,2,FALSE))</f>
        <v/>
      </c>
      <c r="C350" s="126" t="str">
        <f>IF($E350="","",VLOOKUP($E350,Lists!$Z$2:$AC$478,3,FALSE))</f>
        <v/>
      </c>
      <c r="D350" s="126" t="str">
        <f>IF($E350="","",VLOOKUP($E350,Lists!$Z$2:$AC$478,4,FALSE))</f>
        <v/>
      </c>
      <c r="E350" s="121"/>
      <c r="F350" s="153"/>
      <c r="G350" s="153"/>
    </row>
    <row r="351" spans="2:7" s="135" customFormat="1" x14ac:dyDescent="0.35">
      <c r="B351" s="126" t="str">
        <f>IF($E351="","",VLOOKUP($E351,Lists!$Z$2:$AC$478,2,FALSE))</f>
        <v/>
      </c>
      <c r="C351" s="126" t="str">
        <f>IF($E351="","",VLOOKUP($E351,Lists!$Z$2:$AC$478,3,FALSE))</f>
        <v/>
      </c>
      <c r="D351" s="126" t="str">
        <f>IF($E351="","",VLOOKUP($E351,Lists!$Z$2:$AC$478,4,FALSE))</f>
        <v/>
      </c>
      <c r="E351" s="121"/>
      <c r="F351" s="153"/>
      <c r="G351" s="153"/>
    </row>
    <row r="352" spans="2:7" s="135" customFormat="1" x14ac:dyDescent="0.35">
      <c r="B352" s="126" t="str">
        <f>IF($E352="","",VLOOKUP($E352,Lists!$Z$2:$AC$478,2,FALSE))</f>
        <v/>
      </c>
      <c r="C352" s="126" t="str">
        <f>IF($E352="","",VLOOKUP($E352,Lists!$Z$2:$AC$478,3,FALSE))</f>
        <v/>
      </c>
      <c r="D352" s="126" t="str">
        <f>IF($E352="","",VLOOKUP($E352,Lists!$Z$2:$AC$478,4,FALSE))</f>
        <v/>
      </c>
      <c r="E352" s="121"/>
      <c r="F352" s="153"/>
      <c r="G352" s="153"/>
    </row>
    <row r="353" spans="2:7" s="135" customFormat="1" x14ac:dyDescent="0.35">
      <c r="B353" s="126" t="str">
        <f>IF($E353="","",VLOOKUP($E353,Lists!$Z$2:$AC$478,2,FALSE))</f>
        <v/>
      </c>
      <c r="C353" s="126" t="str">
        <f>IF($E353="","",VLOOKUP($E353,Lists!$Z$2:$AC$478,3,FALSE))</f>
        <v/>
      </c>
      <c r="D353" s="126" t="str">
        <f>IF($E353="","",VLOOKUP($E353,Lists!$Z$2:$AC$478,4,FALSE))</f>
        <v/>
      </c>
      <c r="E353" s="121"/>
      <c r="F353" s="153"/>
      <c r="G353" s="153"/>
    </row>
    <row r="354" spans="2:7" s="135" customFormat="1" x14ac:dyDescent="0.35">
      <c r="B354" s="126" t="str">
        <f>IF($E354="","",VLOOKUP($E354,Lists!$Z$2:$AC$478,2,FALSE))</f>
        <v/>
      </c>
      <c r="C354" s="126" t="str">
        <f>IF($E354="","",VLOOKUP($E354,Lists!$Z$2:$AC$478,3,FALSE))</f>
        <v/>
      </c>
      <c r="D354" s="126" t="str">
        <f>IF($E354="","",VLOOKUP($E354,Lists!$Z$2:$AC$478,4,FALSE))</f>
        <v/>
      </c>
      <c r="E354" s="121"/>
      <c r="F354" s="153"/>
      <c r="G354" s="153"/>
    </row>
    <row r="355" spans="2:7" s="135" customFormat="1" x14ac:dyDescent="0.35">
      <c r="B355" s="126" t="str">
        <f>IF($E355="","",VLOOKUP($E355,Lists!$Z$2:$AC$478,2,FALSE))</f>
        <v/>
      </c>
      <c r="C355" s="126" t="str">
        <f>IF($E355="","",VLOOKUP($E355,Lists!$Z$2:$AC$478,3,FALSE))</f>
        <v/>
      </c>
      <c r="D355" s="126" t="str">
        <f>IF($E355="","",VLOOKUP($E355,Lists!$Z$2:$AC$478,4,FALSE))</f>
        <v/>
      </c>
      <c r="E355" s="121"/>
      <c r="F355" s="153"/>
      <c r="G355" s="153"/>
    </row>
    <row r="356" spans="2:7" s="135" customFormat="1" x14ac:dyDescent="0.35">
      <c r="B356" s="126" t="str">
        <f>IF($E356="","",VLOOKUP($E356,Lists!$Z$2:$AC$478,2,FALSE))</f>
        <v/>
      </c>
      <c r="C356" s="126" t="str">
        <f>IF($E356="","",VLOOKUP($E356,Lists!$Z$2:$AC$478,3,FALSE))</f>
        <v/>
      </c>
      <c r="D356" s="126" t="str">
        <f>IF($E356="","",VLOOKUP($E356,Lists!$Z$2:$AC$478,4,FALSE))</f>
        <v/>
      </c>
      <c r="E356" s="121"/>
      <c r="F356" s="153"/>
      <c r="G356" s="153"/>
    </row>
    <row r="357" spans="2:7" s="135" customFormat="1" x14ac:dyDescent="0.35">
      <c r="B357" s="126" t="str">
        <f>IF($E357="","",VLOOKUP($E357,Lists!$Z$2:$AC$478,2,FALSE))</f>
        <v/>
      </c>
      <c r="C357" s="126" t="str">
        <f>IF($E357="","",VLOOKUP($E357,Lists!$Z$2:$AC$478,3,FALSE))</f>
        <v/>
      </c>
      <c r="D357" s="126" t="str">
        <f>IF($E357="","",VLOOKUP($E357,Lists!$Z$2:$AC$478,4,FALSE))</f>
        <v/>
      </c>
      <c r="E357" s="121"/>
      <c r="F357" s="153"/>
      <c r="G357" s="153"/>
    </row>
    <row r="358" spans="2:7" s="135" customFormat="1" x14ac:dyDescent="0.35">
      <c r="B358" s="126" t="str">
        <f>IF($E358="","",VLOOKUP($E358,Lists!$Z$2:$AC$478,2,FALSE))</f>
        <v/>
      </c>
      <c r="C358" s="126" t="str">
        <f>IF($E358="","",VLOOKUP($E358,Lists!$Z$2:$AC$478,3,FALSE))</f>
        <v/>
      </c>
      <c r="D358" s="126" t="str">
        <f>IF($E358="","",VLOOKUP($E358,Lists!$Z$2:$AC$478,4,FALSE))</f>
        <v/>
      </c>
      <c r="E358" s="121"/>
      <c r="F358" s="153"/>
      <c r="G358" s="153"/>
    </row>
    <row r="359" spans="2:7" s="135" customFormat="1" x14ac:dyDescent="0.35">
      <c r="B359" s="126" t="str">
        <f>IF($E359="","",VLOOKUP($E359,Lists!$Z$2:$AC$478,2,FALSE))</f>
        <v/>
      </c>
      <c r="C359" s="126" t="str">
        <f>IF($E359="","",VLOOKUP($E359,Lists!$Z$2:$AC$478,3,FALSE))</f>
        <v/>
      </c>
      <c r="D359" s="126" t="str">
        <f>IF($E359="","",VLOOKUP($E359,Lists!$Z$2:$AC$478,4,FALSE))</f>
        <v/>
      </c>
      <c r="E359" s="121"/>
      <c r="F359" s="153"/>
      <c r="G359" s="153"/>
    </row>
    <row r="360" spans="2:7" s="135" customFormat="1" x14ac:dyDescent="0.35">
      <c r="B360" s="126" t="str">
        <f>IF($E360="","",VLOOKUP($E360,Lists!$Z$2:$AC$478,2,FALSE))</f>
        <v/>
      </c>
      <c r="C360" s="126" t="str">
        <f>IF($E360="","",VLOOKUP($E360,Lists!$Z$2:$AC$478,3,FALSE))</f>
        <v/>
      </c>
      <c r="D360" s="126" t="str">
        <f>IF($E360="","",VLOOKUP($E360,Lists!$Z$2:$AC$478,4,FALSE))</f>
        <v/>
      </c>
      <c r="E360" s="121"/>
      <c r="F360" s="153"/>
      <c r="G360" s="153"/>
    </row>
    <row r="361" spans="2:7" s="135" customFormat="1" x14ac:dyDescent="0.35">
      <c r="B361" s="126" t="str">
        <f>IF($E361="","",VLOOKUP($E361,Lists!$Z$2:$AC$478,2,FALSE))</f>
        <v/>
      </c>
      <c r="C361" s="126" t="str">
        <f>IF($E361="","",VLOOKUP($E361,Lists!$Z$2:$AC$478,3,FALSE))</f>
        <v/>
      </c>
      <c r="D361" s="126" t="str">
        <f>IF($E361="","",VLOOKUP($E361,Lists!$Z$2:$AC$478,4,FALSE))</f>
        <v/>
      </c>
      <c r="E361" s="121"/>
      <c r="F361" s="153"/>
      <c r="G361" s="153"/>
    </row>
    <row r="362" spans="2:7" s="135" customFormat="1" x14ac:dyDescent="0.35">
      <c r="B362" s="126" t="str">
        <f>IF($E362="","",VLOOKUP($E362,Lists!$Z$2:$AC$478,2,FALSE))</f>
        <v/>
      </c>
      <c r="C362" s="126" t="str">
        <f>IF($E362="","",VLOOKUP($E362,Lists!$Z$2:$AC$478,3,FALSE))</f>
        <v/>
      </c>
      <c r="D362" s="126" t="str">
        <f>IF($E362="","",VLOOKUP($E362,Lists!$Z$2:$AC$478,4,FALSE))</f>
        <v/>
      </c>
      <c r="E362" s="121"/>
      <c r="F362" s="153"/>
      <c r="G362" s="153"/>
    </row>
    <row r="363" spans="2:7" s="135" customFormat="1" x14ac:dyDescent="0.35">
      <c r="B363" s="126" t="str">
        <f>IF($E363="","",VLOOKUP($E363,Lists!$Z$2:$AC$478,2,FALSE))</f>
        <v/>
      </c>
      <c r="C363" s="126" t="str">
        <f>IF($E363="","",VLOOKUP($E363,Lists!$Z$2:$AC$478,3,FALSE))</f>
        <v/>
      </c>
      <c r="D363" s="126" t="str">
        <f>IF($E363="","",VLOOKUP($E363,Lists!$Z$2:$AC$478,4,FALSE))</f>
        <v/>
      </c>
      <c r="E363" s="121"/>
      <c r="F363" s="153"/>
      <c r="G363" s="153"/>
    </row>
    <row r="364" spans="2:7" s="135" customFormat="1" x14ac:dyDescent="0.35">
      <c r="B364" s="126" t="str">
        <f>IF($E364="","",VLOOKUP($E364,Lists!$Z$2:$AC$478,2,FALSE))</f>
        <v/>
      </c>
      <c r="C364" s="126" t="str">
        <f>IF($E364="","",VLOOKUP($E364,Lists!$Z$2:$AC$478,3,FALSE))</f>
        <v/>
      </c>
      <c r="D364" s="126" t="str">
        <f>IF($E364="","",VLOOKUP($E364,Lists!$Z$2:$AC$478,4,FALSE))</f>
        <v/>
      </c>
      <c r="E364" s="121"/>
      <c r="F364" s="153"/>
      <c r="G364" s="153"/>
    </row>
    <row r="365" spans="2:7" s="135" customFormat="1" x14ac:dyDescent="0.35">
      <c r="B365" s="126" t="str">
        <f>IF($E365="","",VLOOKUP($E365,Lists!$Z$2:$AC$478,2,FALSE))</f>
        <v/>
      </c>
      <c r="C365" s="126" t="str">
        <f>IF($E365="","",VLOOKUP($E365,Lists!$Z$2:$AC$478,3,FALSE))</f>
        <v/>
      </c>
      <c r="D365" s="126" t="str">
        <f>IF($E365="","",VLOOKUP($E365,Lists!$Z$2:$AC$478,4,FALSE))</f>
        <v/>
      </c>
      <c r="E365" s="121"/>
      <c r="F365" s="153"/>
      <c r="G365" s="153"/>
    </row>
    <row r="366" spans="2:7" s="135" customFormat="1" x14ac:dyDescent="0.35">
      <c r="B366" s="126" t="str">
        <f>IF($E366="","",VLOOKUP($E366,Lists!$Z$2:$AC$478,2,FALSE))</f>
        <v/>
      </c>
      <c r="C366" s="126" t="str">
        <f>IF($E366="","",VLOOKUP($E366,Lists!$Z$2:$AC$478,3,FALSE))</f>
        <v/>
      </c>
      <c r="D366" s="126" t="str">
        <f>IF($E366="","",VLOOKUP($E366,Lists!$Z$2:$AC$478,4,FALSE))</f>
        <v/>
      </c>
      <c r="E366" s="121"/>
      <c r="F366" s="153"/>
      <c r="G366" s="153"/>
    </row>
    <row r="367" spans="2:7" s="135" customFormat="1" x14ac:dyDescent="0.35">
      <c r="B367" s="126" t="str">
        <f>IF($E367="","",VLOOKUP($E367,Lists!$Z$2:$AC$478,2,FALSE))</f>
        <v/>
      </c>
      <c r="C367" s="126" t="str">
        <f>IF($E367="","",VLOOKUP($E367,Lists!$Z$2:$AC$478,3,FALSE))</f>
        <v/>
      </c>
      <c r="D367" s="126" t="str">
        <f>IF($E367="","",VLOOKUP($E367,Lists!$Z$2:$AC$478,4,FALSE))</f>
        <v/>
      </c>
      <c r="E367" s="121"/>
      <c r="F367" s="153"/>
      <c r="G367" s="153"/>
    </row>
    <row r="368" spans="2:7" s="135" customFormat="1" x14ac:dyDescent="0.35">
      <c r="B368" s="126" t="str">
        <f>IF($E368="","",VLOOKUP($E368,Lists!$Z$2:$AC$478,2,FALSE))</f>
        <v/>
      </c>
      <c r="C368" s="126" t="str">
        <f>IF($E368="","",VLOOKUP($E368,Lists!$Z$2:$AC$478,3,FALSE))</f>
        <v/>
      </c>
      <c r="D368" s="126" t="str">
        <f>IF($E368="","",VLOOKUP($E368,Lists!$Z$2:$AC$478,4,FALSE))</f>
        <v/>
      </c>
      <c r="E368" s="121"/>
      <c r="F368" s="153"/>
      <c r="G368" s="153"/>
    </row>
    <row r="369" spans="2:7" s="135" customFormat="1" x14ac:dyDescent="0.35">
      <c r="B369" s="126" t="str">
        <f>IF($E369="","",VLOOKUP($E369,Lists!$Z$2:$AC$478,2,FALSE))</f>
        <v/>
      </c>
      <c r="C369" s="126" t="str">
        <f>IF($E369="","",VLOOKUP($E369,Lists!$Z$2:$AC$478,3,FALSE))</f>
        <v/>
      </c>
      <c r="D369" s="126" t="str">
        <f>IF($E369="","",VLOOKUP($E369,Lists!$Z$2:$AC$478,4,FALSE))</f>
        <v/>
      </c>
      <c r="E369" s="121"/>
      <c r="F369" s="153"/>
      <c r="G369" s="153"/>
    </row>
    <row r="370" spans="2:7" s="135" customFormat="1" x14ac:dyDescent="0.35">
      <c r="B370" s="126" t="str">
        <f>IF($E370="","",VLOOKUP($E370,Lists!$Z$2:$AC$478,2,FALSE))</f>
        <v/>
      </c>
      <c r="C370" s="126" t="str">
        <f>IF($E370="","",VLOOKUP($E370,Lists!$Z$2:$AC$478,3,FALSE))</f>
        <v/>
      </c>
      <c r="D370" s="126" t="str">
        <f>IF($E370="","",VLOOKUP($E370,Lists!$Z$2:$AC$478,4,FALSE))</f>
        <v/>
      </c>
      <c r="E370" s="121"/>
      <c r="F370" s="153"/>
      <c r="G370" s="153"/>
    </row>
    <row r="371" spans="2:7" s="135" customFormat="1" x14ac:dyDescent="0.35">
      <c r="B371" s="126" t="str">
        <f>IF($E371="","",VLOOKUP($E371,Lists!$Z$2:$AC$478,2,FALSE))</f>
        <v/>
      </c>
      <c r="C371" s="126" t="str">
        <f>IF($E371="","",VLOOKUP($E371,Lists!$Z$2:$AC$478,3,FALSE))</f>
        <v/>
      </c>
      <c r="D371" s="126" t="str">
        <f>IF($E371="","",VLOOKUP($E371,Lists!$Z$2:$AC$478,4,FALSE))</f>
        <v/>
      </c>
      <c r="E371" s="121"/>
      <c r="F371" s="153"/>
      <c r="G371" s="153"/>
    </row>
    <row r="372" spans="2:7" s="135" customFormat="1" x14ac:dyDescent="0.35">
      <c r="B372" s="126" t="str">
        <f>IF($E372="","",VLOOKUP($E372,Lists!$Z$2:$AC$478,2,FALSE))</f>
        <v/>
      </c>
      <c r="C372" s="126" t="str">
        <f>IF($E372="","",VLOOKUP($E372,Lists!$Z$2:$AC$478,3,FALSE))</f>
        <v/>
      </c>
      <c r="D372" s="126" t="str">
        <f>IF($E372="","",VLOOKUP($E372,Lists!$Z$2:$AC$478,4,FALSE))</f>
        <v/>
      </c>
      <c r="E372" s="121"/>
      <c r="F372" s="153"/>
      <c r="G372" s="153"/>
    </row>
    <row r="373" spans="2:7" s="135" customFormat="1" x14ac:dyDescent="0.35">
      <c r="B373" s="126" t="str">
        <f>IF($E373="","",VLOOKUP($E373,Lists!$Z$2:$AC$478,2,FALSE))</f>
        <v/>
      </c>
      <c r="C373" s="126" t="str">
        <f>IF($E373="","",VLOOKUP($E373,Lists!$Z$2:$AC$478,3,FALSE))</f>
        <v/>
      </c>
      <c r="D373" s="126" t="str">
        <f>IF($E373="","",VLOOKUP($E373,Lists!$Z$2:$AC$478,4,FALSE))</f>
        <v/>
      </c>
      <c r="E373" s="121"/>
      <c r="F373" s="153"/>
      <c r="G373" s="153"/>
    </row>
    <row r="374" spans="2:7" s="135" customFormat="1" x14ac:dyDescent="0.35">
      <c r="B374" s="126" t="str">
        <f>IF($E374="","",VLOOKUP($E374,Lists!$Z$2:$AC$478,2,FALSE))</f>
        <v/>
      </c>
      <c r="C374" s="126" t="str">
        <f>IF($E374="","",VLOOKUP($E374,Lists!$Z$2:$AC$478,3,FALSE))</f>
        <v/>
      </c>
      <c r="D374" s="126" t="str">
        <f>IF($E374="","",VLOOKUP($E374,Lists!$Z$2:$AC$478,4,FALSE))</f>
        <v/>
      </c>
      <c r="E374" s="121"/>
      <c r="F374" s="153"/>
      <c r="G374" s="153"/>
    </row>
    <row r="375" spans="2:7" s="135" customFormat="1" x14ac:dyDescent="0.35">
      <c r="B375" s="126" t="str">
        <f>IF($E375="","",VLOOKUP($E375,Lists!$Z$2:$AC$478,2,FALSE))</f>
        <v/>
      </c>
      <c r="C375" s="126" t="str">
        <f>IF($E375="","",VLOOKUP($E375,Lists!$Z$2:$AC$478,3,FALSE))</f>
        <v/>
      </c>
      <c r="D375" s="126" t="str">
        <f>IF($E375="","",VLOOKUP($E375,Lists!$Z$2:$AC$478,4,FALSE))</f>
        <v/>
      </c>
      <c r="E375" s="121"/>
      <c r="F375" s="153"/>
      <c r="G375" s="153"/>
    </row>
    <row r="376" spans="2:7" s="135" customFormat="1" x14ac:dyDescent="0.35">
      <c r="B376" s="126" t="str">
        <f>IF($E376="","",VLOOKUP($E376,Lists!$Z$2:$AC$478,2,FALSE))</f>
        <v/>
      </c>
      <c r="C376" s="126" t="str">
        <f>IF($E376="","",VLOOKUP($E376,Lists!$Z$2:$AC$478,3,FALSE))</f>
        <v/>
      </c>
      <c r="D376" s="126" t="str">
        <f>IF($E376="","",VLOOKUP($E376,Lists!$Z$2:$AC$478,4,FALSE))</f>
        <v/>
      </c>
      <c r="E376" s="121"/>
      <c r="F376" s="153"/>
      <c r="G376" s="153"/>
    </row>
    <row r="377" spans="2:7" s="135" customFormat="1" x14ac:dyDescent="0.35">
      <c r="B377" s="126" t="str">
        <f>IF($E377="","",VLOOKUP($E377,Lists!$Z$2:$AC$478,2,FALSE))</f>
        <v/>
      </c>
      <c r="C377" s="126" t="str">
        <f>IF($E377="","",VLOOKUP($E377,Lists!$Z$2:$AC$478,3,FALSE))</f>
        <v/>
      </c>
      <c r="D377" s="126" t="str">
        <f>IF($E377="","",VLOOKUP($E377,Lists!$Z$2:$AC$478,4,FALSE))</f>
        <v/>
      </c>
      <c r="E377" s="121"/>
      <c r="F377" s="153"/>
      <c r="G377" s="153"/>
    </row>
    <row r="378" spans="2:7" s="135" customFormat="1" x14ac:dyDescent="0.35">
      <c r="B378" s="126" t="str">
        <f>IF($E378="","",VLOOKUP($E378,Lists!$Z$2:$AC$478,2,FALSE))</f>
        <v/>
      </c>
      <c r="C378" s="126" t="str">
        <f>IF($E378="","",VLOOKUP($E378,Lists!$Z$2:$AC$478,3,FALSE))</f>
        <v/>
      </c>
      <c r="D378" s="126" t="str">
        <f>IF($E378="","",VLOOKUP($E378,Lists!$Z$2:$AC$478,4,FALSE))</f>
        <v/>
      </c>
      <c r="E378" s="121"/>
      <c r="F378" s="153"/>
      <c r="G378" s="153"/>
    </row>
    <row r="379" spans="2:7" s="135" customFormat="1" x14ac:dyDescent="0.35">
      <c r="B379" s="126" t="str">
        <f>IF($E379="","",VLOOKUP($E379,Lists!$Z$2:$AC$478,2,FALSE))</f>
        <v/>
      </c>
      <c r="C379" s="126" t="str">
        <f>IF($E379="","",VLOOKUP($E379,Lists!$Z$2:$AC$478,3,FALSE))</f>
        <v/>
      </c>
      <c r="D379" s="126" t="str">
        <f>IF($E379="","",VLOOKUP($E379,Lists!$Z$2:$AC$478,4,FALSE))</f>
        <v/>
      </c>
      <c r="E379" s="121"/>
      <c r="F379" s="153"/>
      <c r="G379" s="153"/>
    </row>
    <row r="380" spans="2:7" s="135" customFormat="1" x14ac:dyDescent="0.35">
      <c r="B380" s="126" t="str">
        <f>IF($E380="","",VLOOKUP($E380,Lists!$Z$2:$AC$478,2,FALSE))</f>
        <v/>
      </c>
      <c r="C380" s="126" t="str">
        <f>IF($E380="","",VLOOKUP($E380,Lists!$Z$2:$AC$478,3,FALSE))</f>
        <v/>
      </c>
      <c r="D380" s="126" t="str">
        <f>IF($E380="","",VLOOKUP($E380,Lists!$Z$2:$AC$478,4,FALSE))</f>
        <v/>
      </c>
      <c r="E380" s="121"/>
      <c r="F380" s="153"/>
      <c r="G380" s="153"/>
    </row>
    <row r="381" spans="2:7" s="135" customFormat="1" x14ac:dyDescent="0.35">
      <c r="B381" s="126" t="str">
        <f>IF($E381="","",VLOOKUP($E381,Lists!$Z$2:$AC$478,2,FALSE))</f>
        <v/>
      </c>
      <c r="C381" s="126" t="str">
        <f>IF($E381="","",VLOOKUP($E381,Lists!$Z$2:$AC$478,3,FALSE))</f>
        <v/>
      </c>
      <c r="D381" s="126" t="str">
        <f>IF($E381="","",VLOOKUP($E381,Lists!$Z$2:$AC$478,4,FALSE))</f>
        <v/>
      </c>
      <c r="E381" s="121"/>
      <c r="F381" s="153"/>
      <c r="G381" s="153"/>
    </row>
    <row r="382" spans="2:7" s="135" customFormat="1" x14ac:dyDescent="0.35">
      <c r="B382" s="126" t="str">
        <f>IF($E382="","",VLOOKUP($E382,Lists!$Z$2:$AC$478,2,FALSE))</f>
        <v/>
      </c>
      <c r="C382" s="126" t="str">
        <f>IF($E382="","",VLOOKUP($E382,Lists!$Z$2:$AC$478,3,FALSE))</f>
        <v/>
      </c>
      <c r="D382" s="126" t="str">
        <f>IF($E382="","",VLOOKUP($E382,Lists!$Z$2:$AC$478,4,FALSE))</f>
        <v/>
      </c>
      <c r="E382" s="121"/>
      <c r="F382" s="153"/>
      <c r="G382" s="153"/>
    </row>
    <row r="383" spans="2:7" s="135" customFormat="1" x14ac:dyDescent="0.35">
      <c r="B383" s="126" t="str">
        <f>IF($E383="","",VLOOKUP($E383,Lists!$Z$2:$AC$478,2,FALSE))</f>
        <v/>
      </c>
      <c r="C383" s="126" t="str">
        <f>IF($E383="","",VLOOKUP($E383,Lists!$Z$2:$AC$478,3,FALSE))</f>
        <v/>
      </c>
      <c r="D383" s="126" t="str">
        <f>IF($E383="","",VLOOKUP($E383,Lists!$Z$2:$AC$478,4,FALSE))</f>
        <v/>
      </c>
      <c r="E383" s="121"/>
      <c r="F383" s="153"/>
      <c r="G383" s="153"/>
    </row>
    <row r="384" spans="2:7" s="135" customFormat="1" x14ac:dyDescent="0.35">
      <c r="B384" s="126" t="str">
        <f>IF($E384="","",VLOOKUP($E384,Lists!$Z$2:$AC$478,2,FALSE))</f>
        <v/>
      </c>
      <c r="C384" s="126" t="str">
        <f>IF($E384="","",VLOOKUP($E384,Lists!$Z$2:$AC$478,3,FALSE))</f>
        <v/>
      </c>
      <c r="D384" s="126" t="str">
        <f>IF($E384="","",VLOOKUP($E384,Lists!$Z$2:$AC$478,4,FALSE))</f>
        <v/>
      </c>
      <c r="E384" s="121"/>
      <c r="F384" s="153"/>
      <c r="G384" s="153"/>
    </row>
    <row r="385" spans="2:7" s="135" customFormat="1" x14ac:dyDescent="0.35">
      <c r="B385" s="126" t="str">
        <f>IF($E385="","",VLOOKUP($E385,Lists!$Z$2:$AC$478,2,FALSE))</f>
        <v/>
      </c>
      <c r="C385" s="126" t="str">
        <f>IF($E385="","",VLOOKUP($E385,Lists!$Z$2:$AC$478,3,FALSE))</f>
        <v/>
      </c>
      <c r="D385" s="126" t="str">
        <f>IF($E385="","",VLOOKUP($E385,Lists!$Z$2:$AC$478,4,FALSE))</f>
        <v/>
      </c>
      <c r="E385" s="121"/>
      <c r="F385" s="153"/>
      <c r="G385" s="153"/>
    </row>
    <row r="386" spans="2:7" s="135" customFormat="1" x14ac:dyDescent="0.35">
      <c r="B386" s="126" t="str">
        <f>IF($E386="","",VLOOKUP($E386,Lists!$Z$2:$AC$478,2,FALSE))</f>
        <v/>
      </c>
      <c r="C386" s="126" t="str">
        <f>IF($E386="","",VLOOKUP($E386,Lists!$Z$2:$AC$478,3,FALSE))</f>
        <v/>
      </c>
      <c r="D386" s="126" t="str">
        <f>IF($E386="","",VLOOKUP($E386,Lists!$Z$2:$AC$478,4,FALSE))</f>
        <v/>
      </c>
      <c r="E386" s="121"/>
      <c r="F386" s="153"/>
      <c r="G386" s="153"/>
    </row>
    <row r="387" spans="2:7" s="135" customFormat="1" x14ac:dyDescent="0.35">
      <c r="B387" s="126" t="str">
        <f>IF($E387="","",VLOOKUP($E387,Lists!$Z$2:$AC$478,2,FALSE))</f>
        <v/>
      </c>
      <c r="C387" s="126" t="str">
        <f>IF($E387="","",VLOOKUP($E387,Lists!$Z$2:$AC$478,3,FALSE))</f>
        <v/>
      </c>
      <c r="D387" s="126" t="str">
        <f>IF($E387="","",VLOOKUP($E387,Lists!$Z$2:$AC$478,4,FALSE))</f>
        <v/>
      </c>
      <c r="E387" s="121"/>
      <c r="F387" s="153"/>
      <c r="G387" s="153"/>
    </row>
    <row r="388" spans="2:7" s="135" customFormat="1" x14ac:dyDescent="0.35">
      <c r="B388" s="126" t="str">
        <f>IF($E388="","",VLOOKUP($E388,Lists!$Z$2:$AC$478,2,FALSE))</f>
        <v/>
      </c>
      <c r="C388" s="126" t="str">
        <f>IF($E388="","",VLOOKUP($E388,Lists!$Z$2:$AC$478,3,FALSE))</f>
        <v/>
      </c>
      <c r="D388" s="126" t="str">
        <f>IF($E388="","",VLOOKUP($E388,Lists!$Z$2:$AC$478,4,FALSE))</f>
        <v/>
      </c>
      <c r="E388" s="121"/>
      <c r="F388" s="153"/>
      <c r="G388" s="153"/>
    </row>
    <row r="389" spans="2:7" s="135" customFormat="1" x14ac:dyDescent="0.35">
      <c r="B389" s="126" t="str">
        <f>IF($E389="","",VLOOKUP($E389,Lists!$Z$2:$AC$478,2,FALSE))</f>
        <v/>
      </c>
      <c r="C389" s="126" t="str">
        <f>IF($E389="","",VLOOKUP($E389,Lists!$Z$2:$AC$478,3,FALSE))</f>
        <v/>
      </c>
      <c r="D389" s="126" t="str">
        <f>IF($E389="","",VLOOKUP($E389,Lists!$Z$2:$AC$478,4,FALSE))</f>
        <v/>
      </c>
      <c r="E389" s="121"/>
      <c r="F389" s="153"/>
      <c r="G389" s="153"/>
    </row>
    <row r="390" spans="2:7" s="135" customFormat="1" x14ac:dyDescent="0.35">
      <c r="B390" s="126" t="str">
        <f>IF($E390="","",VLOOKUP($E390,Lists!$Z$2:$AC$478,2,FALSE))</f>
        <v/>
      </c>
      <c r="C390" s="126" t="str">
        <f>IF($E390="","",VLOOKUP($E390,Lists!$Z$2:$AC$478,3,FALSE))</f>
        <v/>
      </c>
      <c r="D390" s="126" t="str">
        <f>IF($E390="","",VLOOKUP($E390,Lists!$Z$2:$AC$478,4,FALSE))</f>
        <v/>
      </c>
      <c r="E390" s="121"/>
      <c r="F390" s="153"/>
      <c r="G390" s="153"/>
    </row>
    <row r="391" spans="2:7" s="135" customFormat="1" x14ac:dyDescent="0.35">
      <c r="B391" s="126" t="str">
        <f>IF($E391="","",VLOOKUP($E391,Lists!$Z$2:$AC$478,2,FALSE))</f>
        <v/>
      </c>
      <c r="C391" s="126" t="str">
        <f>IF($E391="","",VLOOKUP($E391,Lists!$Z$2:$AC$478,3,FALSE))</f>
        <v/>
      </c>
      <c r="D391" s="126" t="str">
        <f>IF($E391="","",VLOOKUP($E391,Lists!$Z$2:$AC$478,4,FALSE))</f>
        <v/>
      </c>
      <c r="E391" s="121"/>
      <c r="F391" s="153"/>
      <c r="G391" s="153"/>
    </row>
    <row r="392" spans="2:7" s="135" customFormat="1" x14ac:dyDescent="0.35">
      <c r="B392" s="126" t="str">
        <f>IF($E392="","",VLOOKUP($E392,Lists!$Z$2:$AC$478,2,FALSE))</f>
        <v/>
      </c>
      <c r="C392" s="126" t="str">
        <f>IF($E392="","",VLOOKUP($E392,Lists!$Z$2:$AC$478,3,FALSE))</f>
        <v/>
      </c>
      <c r="D392" s="126" t="str">
        <f>IF($E392="","",VLOOKUP($E392,Lists!$Z$2:$AC$478,4,FALSE))</f>
        <v/>
      </c>
      <c r="E392" s="121"/>
      <c r="F392" s="153"/>
      <c r="G392" s="153"/>
    </row>
    <row r="393" spans="2:7" s="135" customFormat="1" x14ac:dyDescent="0.35">
      <c r="B393" s="126" t="str">
        <f>IF($E393="","",VLOOKUP($E393,Lists!$Z$2:$AC$478,2,FALSE))</f>
        <v/>
      </c>
      <c r="C393" s="126" t="str">
        <f>IF($E393="","",VLOOKUP($E393,Lists!$Z$2:$AC$478,3,FALSE))</f>
        <v/>
      </c>
      <c r="D393" s="126" t="str">
        <f>IF($E393="","",VLOOKUP($E393,Lists!$Z$2:$AC$478,4,FALSE))</f>
        <v/>
      </c>
      <c r="E393" s="121"/>
      <c r="F393" s="153"/>
      <c r="G393" s="153"/>
    </row>
    <row r="394" spans="2:7" s="135" customFormat="1" x14ac:dyDescent="0.35">
      <c r="B394" s="126" t="str">
        <f>IF($E394="","",VLOOKUP($E394,Lists!$Z$2:$AC$478,2,FALSE))</f>
        <v/>
      </c>
      <c r="C394" s="126" t="str">
        <f>IF($E394="","",VLOOKUP($E394,Lists!$Z$2:$AC$478,3,FALSE))</f>
        <v/>
      </c>
      <c r="D394" s="126" t="str">
        <f>IF($E394="","",VLOOKUP($E394,Lists!$Z$2:$AC$478,4,FALSE))</f>
        <v/>
      </c>
      <c r="E394" s="121"/>
      <c r="F394" s="153"/>
      <c r="G394" s="153"/>
    </row>
    <row r="395" spans="2:7" s="135" customFormat="1" x14ac:dyDescent="0.35">
      <c r="B395" s="126" t="str">
        <f>IF($E395="","",VLOOKUP($E395,Lists!$Z$2:$AC$478,2,FALSE))</f>
        <v/>
      </c>
      <c r="C395" s="126" t="str">
        <f>IF($E395="","",VLOOKUP($E395,Lists!$Z$2:$AC$478,3,FALSE))</f>
        <v/>
      </c>
      <c r="D395" s="126" t="str">
        <f>IF($E395="","",VLOOKUP($E395,Lists!$Z$2:$AC$478,4,FALSE))</f>
        <v/>
      </c>
      <c r="E395" s="121"/>
      <c r="F395" s="153"/>
      <c r="G395" s="153"/>
    </row>
    <row r="396" spans="2:7" s="135" customFormat="1" x14ac:dyDescent="0.35">
      <c r="B396" s="126" t="str">
        <f>IF($E396="","",VLOOKUP($E396,Lists!$Z$2:$AC$478,2,FALSE))</f>
        <v/>
      </c>
      <c r="C396" s="126" t="str">
        <f>IF($E396="","",VLOOKUP($E396,Lists!$Z$2:$AC$478,3,FALSE))</f>
        <v/>
      </c>
      <c r="D396" s="126" t="str">
        <f>IF($E396="","",VLOOKUP($E396,Lists!$Z$2:$AC$478,4,FALSE))</f>
        <v/>
      </c>
      <c r="E396" s="121"/>
      <c r="F396" s="153"/>
      <c r="G396" s="153"/>
    </row>
    <row r="397" spans="2:7" s="135" customFormat="1" x14ac:dyDescent="0.35">
      <c r="B397" s="126" t="str">
        <f>IF($E397="","",VLOOKUP($E397,Lists!$Z$2:$AC$478,2,FALSE))</f>
        <v/>
      </c>
      <c r="C397" s="126" t="str">
        <f>IF($E397="","",VLOOKUP($E397,Lists!$Z$2:$AC$478,3,FALSE))</f>
        <v/>
      </c>
      <c r="D397" s="126" t="str">
        <f>IF($E397="","",VLOOKUP($E397,Lists!$Z$2:$AC$478,4,FALSE))</f>
        <v/>
      </c>
      <c r="E397" s="121"/>
      <c r="F397" s="153"/>
      <c r="G397" s="153"/>
    </row>
    <row r="398" spans="2:7" s="135" customFormat="1" x14ac:dyDescent="0.35">
      <c r="B398" s="126" t="str">
        <f>IF($E398="","",VLOOKUP($E398,Lists!$Z$2:$AC$478,2,FALSE))</f>
        <v/>
      </c>
      <c r="C398" s="126" t="str">
        <f>IF($E398="","",VLOOKUP($E398,Lists!$Z$2:$AC$478,3,FALSE))</f>
        <v/>
      </c>
      <c r="D398" s="126" t="str">
        <f>IF($E398="","",VLOOKUP($E398,Lists!$Z$2:$AC$478,4,FALSE))</f>
        <v/>
      </c>
      <c r="E398" s="121"/>
      <c r="F398" s="153"/>
      <c r="G398" s="153"/>
    </row>
    <row r="399" spans="2:7" s="135" customFormat="1" x14ac:dyDescent="0.35">
      <c r="B399" s="126" t="str">
        <f>IF($E399="","",VLOOKUP($E399,Lists!$Z$2:$AC$478,2,FALSE))</f>
        <v/>
      </c>
      <c r="C399" s="126" t="str">
        <f>IF($E399="","",VLOOKUP($E399,Lists!$Z$2:$AC$478,3,FALSE))</f>
        <v/>
      </c>
      <c r="D399" s="126" t="str">
        <f>IF($E399="","",VLOOKUP($E399,Lists!$Z$2:$AC$478,4,FALSE))</f>
        <v/>
      </c>
      <c r="E399" s="121"/>
      <c r="F399" s="153"/>
      <c r="G399" s="153"/>
    </row>
    <row r="400" spans="2:7" s="135" customFormat="1" x14ac:dyDescent="0.35">
      <c r="B400" s="126" t="str">
        <f>IF($E400="","",VLOOKUP($E400,Lists!$Z$2:$AC$478,2,FALSE))</f>
        <v/>
      </c>
      <c r="C400" s="126" t="str">
        <f>IF($E400="","",VLOOKUP($E400,Lists!$Z$2:$AC$478,3,FALSE))</f>
        <v/>
      </c>
      <c r="D400" s="126" t="str">
        <f>IF($E400="","",VLOOKUP($E400,Lists!$Z$2:$AC$478,4,FALSE))</f>
        <v/>
      </c>
      <c r="E400" s="121"/>
      <c r="F400" s="153"/>
      <c r="G400" s="153"/>
    </row>
    <row r="401" spans="2:7" s="135" customFormat="1" x14ac:dyDescent="0.35">
      <c r="B401" s="126" t="str">
        <f>IF($E401="","",VLOOKUP($E401,Lists!$Z$2:$AC$478,2,FALSE))</f>
        <v/>
      </c>
      <c r="C401" s="126" t="str">
        <f>IF($E401="","",VLOOKUP($E401,Lists!$Z$2:$AC$478,3,FALSE))</f>
        <v/>
      </c>
      <c r="D401" s="126" t="str">
        <f>IF($E401="","",VLOOKUP($E401,Lists!$Z$2:$AC$478,4,FALSE))</f>
        <v/>
      </c>
      <c r="E401" s="121"/>
      <c r="F401" s="153"/>
      <c r="G401" s="153"/>
    </row>
    <row r="402" spans="2:7" s="135" customFormat="1" x14ac:dyDescent="0.35">
      <c r="B402" s="126" t="str">
        <f>IF($E402="","",VLOOKUP($E402,Lists!$Z$2:$AC$478,2,FALSE))</f>
        <v/>
      </c>
      <c r="C402" s="126" t="str">
        <f>IF($E402="","",VLOOKUP($E402,Lists!$Z$2:$AC$478,3,FALSE))</f>
        <v/>
      </c>
      <c r="D402" s="126" t="str">
        <f>IF($E402="","",VLOOKUP($E402,Lists!$Z$2:$AC$478,4,FALSE))</f>
        <v/>
      </c>
      <c r="E402" s="121"/>
      <c r="F402" s="153"/>
      <c r="G402" s="153"/>
    </row>
    <row r="403" spans="2:7" s="135" customFormat="1" x14ac:dyDescent="0.35">
      <c r="B403" s="126" t="str">
        <f>IF($E403="","",VLOOKUP($E403,Lists!$Z$2:$AC$478,2,FALSE))</f>
        <v/>
      </c>
      <c r="C403" s="126" t="str">
        <f>IF($E403="","",VLOOKUP($E403,Lists!$Z$2:$AC$478,3,FALSE))</f>
        <v/>
      </c>
      <c r="D403" s="126" t="str">
        <f>IF($E403="","",VLOOKUP($E403,Lists!$Z$2:$AC$478,4,FALSE))</f>
        <v/>
      </c>
      <c r="E403" s="121"/>
      <c r="F403" s="153"/>
      <c r="G403" s="153"/>
    </row>
    <row r="404" spans="2:7" s="135" customFormat="1" x14ac:dyDescent="0.35">
      <c r="B404" s="126" t="str">
        <f>IF($E404="","",VLOOKUP($E404,Lists!$Z$2:$AC$478,2,FALSE))</f>
        <v/>
      </c>
      <c r="C404" s="126" t="str">
        <f>IF($E404="","",VLOOKUP($E404,Lists!$Z$2:$AC$478,3,FALSE))</f>
        <v/>
      </c>
      <c r="D404" s="126" t="str">
        <f>IF($E404="","",VLOOKUP($E404,Lists!$Z$2:$AC$478,4,FALSE))</f>
        <v/>
      </c>
      <c r="E404" s="121"/>
      <c r="F404" s="153"/>
      <c r="G404" s="153"/>
    </row>
    <row r="405" spans="2:7" s="135" customFormat="1" x14ac:dyDescent="0.35">
      <c r="B405" s="126" t="str">
        <f>IF($E405="","",VLOOKUP($E405,Lists!$Z$2:$AC$478,2,FALSE))</f>
        <v/>
      </c>
      <c r="C405" s="126" t="str">
        <f>IF($E405="","",VLOOKUP($E405,Lists!$Z$2:$AC$478,3,FALSE))</f>
        <v/>
      </c>
      <c r="D405" s="126" t="str">
        <f>IF($E405="","",VLOOKUP($E405,Lists!$Z$2:$AC$478,4,FALSE))</f>
        <v/>
      </c>
      <c r="E405" s="121"/>
      <c r="F405" s="153"/>
      <c r="G405" s="153"/>
    </row>
    <row r="406" spans="2:7" s="135" customFormat="1" x14ac:dyDescent="0.35">
      <c r="B406" s="126" t="str">
        <f>IF($E406="","",VLOOKUP($E406,Lists!$Z$2:$AC$478,2,FALSE))</f>
        <v/>
      </c>
      <c r="C406" s="126" t="str">
        <f>IF($E406="","",VLOOKUP($E406,Lists!$Z$2:$AC$478,3,FALSE))</f>
        <v/>
      </c>
      <c r="D406" s="126" t="str">
        <f>IF($E406="","",VLOOKUP($E406,Lists!$Z$2:$AC$478,4,FALSE))</f>
        <v/>
      </c>
      <c r="E406" s="121"/>
      <c r="F406" s="153"/>
      <c r="G406" s="153"/>
    </row>
    <row r="407" spans="2:7" s="135" customFormat="1" x14ac:dyDescent="0.35">
      <c r="B407" s="126" t="str">
        <f>IF($E407="","",VLOOKUP($E407,Lists!$Z$2:$AC$478,2,FALSE))</f>
        <v/>
      </c>
      <c r="C407" s="126" t="str">
        <f>IF($E407="","",VLOOKUP($E407,Lists!$Z$2:$AC$478,3,FALSE))</f>
        <v/>
      </c>
      <c r="D407" s="126" t="str">
        <f>IF($E407="","",VLOOKUP($E407,Lists!$Z$2:$AC$478,4,FALSE))</f>
        <v/>
      </c>
      <c r="E407" s="121"/>
      <c r="F407" s="153"/>
      <c r="G407" s="153"/>
    </row>
    <row r="408" spans="2:7" s="135" customFormat="1" x14ac:dyDescent="0.35">
      <c r="B408" s="126" t="str">
        <f>IF($E408="","",VLOOKUP($E408,Lists!$Z$2:$AC$478,2,FALSE))</f>
        <v/>
      </c>
      <c r="C408" s="126" t="str">
        <f>IF($E408="","",VLOOKUP($E408,Lists!$Z$2:$AC$478,3,FALSE))</f>
        <v/>
      </c>
      <c r="D408" s="126" t="str">
        <f>IF($E408="","",VLOOKUP($E408,Lists!$Z$2:$AC$478,4,FALSE))</f>
        <v/>
      </c>
      <c r="E408" s="121"/>
      <c r="F408" s="153"/>
      <c r="G408" s="153"/>
    </row>
    <row r="409" spans="2:7" s="135" customFormat="1" x14ac:dyDescent="0.35">
      <c r="B409" s="126" t="str">
        <f>IF($E409="","",VLOOKUP($E409,Lists!$Z$2:$AC$478,2,FALSE))</f>
        <v/>
      </c>
      <c r="C409" s="126" t="str">
        <f>IF($E409="","",VLOOKUP($E409,Lists!$Z$2:$AC$478,3,FALSE))</f>
        <v/>
      </c>
      <c r="D409" s="126" t="str">
        <f>IF($E409="","",VLOOKUP($E409,Lists!$Z$2:$AC$478,4,FALSE))</f>
        <v/>
      </c>
      <c r="E409" s="121"/>
      <c r="F409" s="153"/>
      <c r="G409" s="153"/>
    </row>
    <row r="410" spans="2:7" s="135" customFormat="1" x14ac:dyDescent="0.35">
      <c r="B410" s="126" t="str">
        <f>IF($E410="","",VLOOKUP($E410,Lists!$Z$2:$AC$478,2,FALSE))</f>
        <v/>
      </c>
      <c r="C410" s="126" t="str">
        <f>IF($E410="","",VLOOKUP($E410,Lists!$Z$2:$AC$478,3,FALSE))</f>
        <v/>
      </c>
      <c r="D410" s="126" t="str">
        <f>IF($E410="","",VLOOKUP($E410,Lists!$Z$2:$AC$478,4,FALSE))</f>
        <v/>
      </c>
      <c r="E410" s="121"/>
      <c r="F410" s="153"/>
      <c r="G410" s="153"/>
    </row>
    <row r="411" spans="2:7" s="135" customFormat="1" x14ac:dyDescent="0.35">
      <c r="B411" s="126" t="str">
        <f>IF($E411="","",VLOOKUP($E411,Lists!$Z$2:$AC$478,2,FALSE))</f>
        <v/>
      </c>
      <c r="C411" s="126" t="str">
        <f>IF($E411="","",VLOOKUP($E411,Lists!$Z$2:$AC$478,3,FALSE))</f>
        <v/>
      </c>
      <c r="D411" s="126" t="str">
        <f>IF($E411="","",VLOOKUP($E411,Lists!$Z$2:$AC$478,4,FALSE))</f>
        <v/>
      </c>
      <c r="E411" s="121"/>
      <c r="F411" s="153"/>
      <c r="G411" s="153"/>
    </row>
    <row r="412" spans="2:7" s="135" customFormat="1" x14ac:dyDescent="0.35">
      <c r="B412" s="126" t="str">
        <f>IF($E412="","",VLOOKUP($E412,Lists!$Z$2:$AC$478,2,FALSE))</f>
        <v/>
      </c>
      <c r="C412" s="126" t="str">
        <f>IF($E412="","",VLOOKUP($E412,Lists!$Z$2:$AC$478,3,FALSE))</f>
        <v/>
      </c>
      <c r="D412" s="126" t="str">
        <f>IF($E412="","",VLOOKUP($E412,Lists!$Z$2:$AC$478,4,FALSE))</f>
        <v/>
      </c>
      <c r="E412" s="121"/>
      <c r="F412" s="153"/>
      <c r="G412" s="153"/>
    </row>
    <row r="413" spans="2:7" s="135" customFormat="1" x14ac:dyDescent="0.35">
      <c r="B413" s="126" t="str">
        <f>IF($E413="","",VLOOKUP($E413,Lists!$Z$2:$AC$478,2,FALSE))</f>
        <v/>
      </c>
      <c r="C413" s="126" t="str">
        <f>IF($E413="","",VLOOKUP($E413,Lists!$Z$2:$AC$478,3,FALSE))</f>
        <v/>
      </c>
      <c r="D413" s="126" t="str">
        <f>IF($E413="","",VLOOKUP($E413,Lists!$Z$2:$AC$478,4,FALSE))</f>
        <v/>
      </c>
      <c r="E413" s="121"/>
      <c r="F413" s="153"/>
      <c r="G413" s="153"/>
    </row>
    <row r="414" spans="2:7" s="135" customFormat="1" x14ac:dyDescent="0.35">
      <c r="B414" s="126" t="str">
        <f>IF($E414="","",VLOOKUP($E414,Lists!$Z$2:$AC$478,2,FALSE))</f>
        <v/>
      </c>
      <c r="C414" s="126" t="str">
        <f>IF($E414="","",VLOOKUP($E414,Lists!$Z$2:$AC$478,3,FALSE))</f>
        <v/>
      </c>
      <c r="D414" s="126" t="str">
        <f>IF($E414="","",VLOOKUP($E414,Lists!$Z$2:$AC$478,4,FALSE))</f>
        <v/>
      </c>
      <c r="E414" s="121"/>
      <c r="F414" s="153"/>
      <c r="G414" s="153"/>
    </row>
    <row r="415" spans="2:7" s="135" customFormat="1" x14ac:dyDescent="0.35">
      <c r="B415" s="126" t="str">
        <f>IF($E415="","",VLOOKUP($E415,Lists!$Z$2:$AC$478,2,FALSE))</f>
        <v/>
      </c>
      <c r="C415" s="126" t="str">
        <f>IF($E415="","",VLOOKUP($E415,Lists!$Z$2:$AC$478,3,FALSE))</f>
        <v/>
      </c>
      <c r="D415" s="126" t="str">
        <f>IF($E415="","",VLOOKUP($E415,Lists!$Z$2:$AC$478,4,FALSE))</f>
        <v/>
      </c>
      <c r="E415" s="121"/>
      <c r="F415" s="153"/>
      <c r="G415" s="153"/>
    </row>
    <row r="416" spans="2:7" s="135" customFormat="1" x14ac:dyDescent="0.35">
      <c r="B416" s="126" t="str">
        <f>IF($E416="","",VLOOKUP($E416,Lists!$Z$2:$AC$478,2,FALSE))</f>
        <v/>
      </c>
      <c r="C416" s="126" t="str">
        <f>IF($E416="","",VLOOKUP($E416,Lists!$Z$2:$AC$478,3,FALSE))</f>
        <v/>
      </c>
      <c r="D416" s="126" t="str">
        <f>IF($E416="","",VLOOKUP($E416,Lists!$Z$2:$AC$478,4,FALSE))</f>
        <v/>
      </c>
      <c r="E416" s="121"/>
      <c r="F416" s="153"/>
      <c r="G416" s="153"/>
    </row>
    <row r="417" spans="2:7" s="135" customFormat="1" x14ac:dyDescent="0.35">
      <c r="B417" s="126" t="str">
        <f>IF($E417="","",VLOOKUP($E417,Lists!$Z$2:$AC$478,2,FALSE))</f>
        <v/>
      </c>
      <c r="C417" s="126" t="str">
        <f>IF($E417="","",VLOOKUP($E417,Lists!$Z$2:$AC$478,3,FALSE))</f>
        <v/>
      </c>
      <c r="D417" s="126" t="str">
        <f>IF($E417="","",VLOOKUP($E417,Lists!$Z$2:$AC$478,4,FALSE))</f>
        <v/>
      </c>
      <c r="E417" s="121"/>
      <c r="F417" s="153"/>
      <c r="G417" s="153"/>
    </row>
    <row r="418" spans="2:7" s="135" customFormat="1" x14ac:dyDescent="0.35">
      <c r="B418" s="126" t="str">
        <f>IF($E418="","",VLOOKUP($E418,Lists!$Z$2:$AC$478,2,FALSE))</f>
        <v/>
      </c>
      <c r="C418" s="126" t="str">
        <f>IF($E418="","",VLOOKUP($E418,Lists!$Z$2:$AC$478,3,FALSE))</f>
        <v/>
      </c>
      <c r="D418" s="126" t="str">
        <f>IF($E418="","",VLOOKUP($E418,Lists!$Z$2:$AC$478,4,FALSE))</f>
        <v/>
      </c>
      <c r="E418" s="121"/>
      <c r="F418" s="153"/>
      <c r="G418" s="153"/>
    </row>
    <row r="419" spans="2:7" s="135" customFormat="1" x14ac:dyDescent="0.35">
      <c r="B419" s="126" t="str">
        <f>IF($E419="","",VLOOKUP($E419,Lists!$Z$2:$AC$478,2,FALSE))</f>
        <v/>
      </c>
      <c r="C419" s="126" t="str">
        <f>IF($E419="","",VLOOKUP($E419,Lists!$Z$2:$AC$478,3,FALSE))</f>
        <v/>
      </c>
      <c r="D419" s="126" t="str">
        <f>IF($E419="","",VLOOKUP($E419,Lists!$Z$2:$AC$478,4,FALSE))</f>
        <v/>
      </c>
      <c r="E419" s="121"/>
      <c r="F419" s="153"/>
      <c r="G419" s="153"/>
    </row>
    <row r="420" spans="2:7" s="135" customFormat="1" x14ac:dyDescent="0.35">
      <c r="B420" s="126" t="str">
        <f>IF($E420="","",VLOOKUP($E420,Lists!$Z$2:$AC$478,2,FALSE))</f>
        <v/>
      </c>
      <c r="C420" s="126" t="str">
        <f>IF($E420="","",VLOOKUP($E420,Lists!$Z$2:$AC$478,3,FALSE))</f>
        <v/>
      </c>
      <c r="D420" s="126" t="str">
        <f>IF($E420="","",VLOOKUP($E420,Lists!$Z$2:$AC$478,4,FALSE))</f>
        <v/>
      </c>
      <c r="E420" s="121"/>
      <c r="F420" s="153"/>
      <c r="G420" s="153"/>
    </row>
    <row r="421" spans="2:7" s="135" customFormat="1" x14ac:dyDescent="0.35">
      <c r="B421" s="126" t="str">
        <f>IF($E421="","",VLOOKUP($E421,Lists!$Z$2:$AC$478,2,FALSE))</f>
        <v/>
      </c>
      <c r="C421" s="126" t="str">
        <f>IF($E421="","",VLOOKUP($E421,Lists!$Z$2:$AC$478,3,FALSE))</f>
        <v/>
      </c>
      <c r="D421" s="126" t="str">
        <f>IF($E421="","",VLOOKUP($E421,Lists!$Z$2:$AC$478,4,FALSE))</f>
        <v/>
      </c>
      <c r="E421" s="121"/>
      <c r="F421" s="153"/>
      <c r="G421" s="153"/>
    </row>
    <row r="422" spans="2:7" s="135" customFormat="1" x14ac:dyDescent="0.35">
      <c r="B422" s="126" t="str">
        <f>IF($E422="","",VLOOKUP($E422,Lists!$Z$2:$AC$478,2,FALSE))</f>
        <v/>
      </c>
      <c r="C422" s="126" t="str">
        <f>IF($E422="","",VLOOKUP($E422,Lists!$Z$2:$AC$478,3,FALSE))</f>
        <v/>
      </c>
      <c r="D422" s="126" t="str">
        <f>IF($E422="","",VLOOKUP($E422,Lists!$Z$2:$AC$478,4,FALSE))</f>
        <v/>
      </c>
      <c r="E422" s="121"/>
      <c r="F422" s="153"/>
      <c r="G422" s="153"/>
    </row>
    <row r="423" spans="2:7" s="135" customFormat="1" x14ac:dyDescent="0.35">
      <c r="B423" s="126" t="str">
        <f>IF($E423="","",VLOOKUP($E423,Lists!$Z$2:$AC$478,2,FALSE))</f>
        <v/>
      </c>
      <c r="C423" s="126" t="str">
        <f>IF($E423="","",VLOOKUP($E423,Lists!$Z$2:$AC$478,3,FALSE))</f>
        <v/>
      </c>
      <c r="D423" s="126" t="str">
        <f>IF($E423="","",VLOOKUP($E423,Lists!$Z$2:$AC$478,4,FALSE))</f>
        <v/>
      </c>
      <c r="E423" s="121"/>
      <c r="F423" s="153"/>
      <c r="G423" s="153"/>
    </row>
    <row r="424" spans="2:7" s="135" customFormat="1" x14ac:dyDescent="0.35">
      <c r="B424" s="126" t="str">
        <f>IF($E424="","",VLOOKUP($E424,Lists!$Z$2:$AC$478,2,FALSE))</f>
        <v/>
      </c>
      <c r="C424" s="126" t="str">
        <f>IF($E424="","",VLOOKUP($E424,Lists!$Z$2:$AC$478,3,FALSE))</f>
        <v/>
      </c>
      <c r="D424" s="126" t="str">
        <f>IF($E424="","",VLOOKUP($E424,Lists!$Z$2:$AC$478,4,FALSE))</f>
        <v/>
      </c>
      <c r="E424" s="121"/>
      <c r="F424" s="153"/>
      <c r="G424" s="153"/>
    </row>
    <row r="425" spans="2:7" s="135" customFormat="1" x14ac:dyDescent="0.35">
      <c r="B425" s="126" t="str">
        <f>IF($E425="","",VLOOKUP($E425,Lists!$Z$2:$AC$478,2,FALSE))</f>
        <v/>
      </c>
      <c r="C425" s="126" t="str">
        <f>IF($E425="","",VLOOKUP($E425,Lists!$Z$2:$AC$478,3,FALSE))</f>
        <v/>
      </c>
      <c r="D425" s="126" t="str">
        <f>IF($E425="","",VLOOKUP($E425,Lists!$Z$2:$AC$478,4,FALSE))</f>
        <v/>
      </c>
      <c r="E425" s="121"/>
      <c r="F425" s="153"/>
      <c r="G425" s="153"/>
    </row>
    <row r="426" spans="2:7" s="135" customFormat="1" x14ac:dyDescent="0.35">
      <c r="B426" s="126" t="str">
        <f>IF($E426="","",VLOOKUP($E426,Lists!$Z$2:$AC$478,2,FALSE))</f>
        <v/>
      </c>
      <c r="C426" s="126" t="str">
        <f>IF($E426="","",VLOOKUP($E426,Lists!$Z$2:$AC$478,3,FALSE))</f>
        <v/>
      </c>
      <c r="D426" s="126" t="str">
        <f>IF($E426="","",VLOOKUP($E426,Lists!$Z$2:$AC$478,4,FALSE))</f>
        <v/>
      </c>
      <c r="E426" s="121"/>
      <c r="F426" s="153"/>
      <c r="G426" s="153"/>
    </row>
    <row r="427" spans="2:7" s="135" customFormat="1" x14ac:dyDescent="0.35">
      <c r="B427" s="126" t="str">
        <f>IF($E427="","",VLOOKUP($E427,Lists!$Z$2:$AC$478,2,FALSE))</f>
        <v/>
      </c>
      <c r="C427" s="126" t="str">
        <f>IF($E427="","",VLOOKUP($E427,Lists!$Z$2:$AC$478,3,FALSE))</f>
        <v/>
      </c>
      <c r="D427" s="126" t="str">
        <f>IF($E427="","",VLOOKUP($E427,Lists!$Z$2:$AC$478,4,FALSE))</f>
        <v/>
      </c>
      <c r="E427" s="121"/>
      <c r="F427" s="153"/>
      <c r="G427" s="153"/>
    </row>
    <row r="428" spans="2:7" s="135" customFormat="1" x14ac:dyDescent="0.35">
      <c r="B428" s="126" t="str">
        <f>IF($E428="","",VLOOKUP($E428,Lists!$Z$2:$AC$478,2,FALSE))</f>
        <v/>
      </c>
      <c r="C428" s="126" t="str">
        <f>IF($E428="","",VLOOKUP($E428,Lists!$Z$2:$AC$478,3,FALSE))</f>
        <v/>
      </c>
      <c r="D428" s="126" t="str">
        <f>IF($E428="","",VLOOKUP($E428,Lists!$Z$2:$AC$478,4,FALSE))</f>
        <v/>
      </c>
      <c r="E428" s="121"/>
      <c r="F428" s="153"/>
      <c r="G428" s="153"/>
    </row>
    <row r="429" spans="2:7" s="135" customFormat="1" x14ac:dyDescent="0.35">
      <c r="B429" s="126" t="str">
        <f>IF($E429="","",VLOOKUP($E429,Lists!$Z$2:$AC$478,2,FALSE))</f>
        <v/>
      </c>
      <c r="C429" s="126" t="str">
        <f>IF($E429="","",VLOOKUP($E429,Lists!$Z$2:$AC$478,3,FALSE))</f>
        <v/>
      </c>
      <c r="D429" s="126" t="str">
        <f>IF($E429="","",VLOOKUP($E429,Lists!$Z$2:$AC$478,4,FALSE))</f>
        <v/>
      </c>
      <c r="E429" s="121"/>
      <c r="F429" s="153"/>
      <c r="G429" s="153"/>
    </row>
    <row r="430" spans="2:7" s="135" customFormat="1" x14ac:dyDescent="0.35">
      <c r="B430" s="126" t="str">
        <f>IF($E430="","",VLOOKUP($E430,Lists!$Z$2:$AC$478,2,FALSE))</f>
        <v/>
      </c>
      <c r="C430" s="126" t="str">
        <f>IF($E430="","",VLOOKUP($E430,Lists!$Z$2:$AC$478,3,FALSE))</f>
        <v/>
      </c>
      <c r="D430" s="126" t="str">
        <f>IF($E430="","",VLOOKUP($E430,Lists!$Z$2:$AC$478,4,FALSE))</f>
        <v/>
      </c>
      <c r="E430" s="121"/>
      <c r="F430" s="153"/>
      <c r="G430" s="153"/>
    </row>
    <row r="431" spans="2:7" s="135" customFormat="1" x14ac:dyDescent="0.35">
      <c r="B431" s="126" t="str">
        <f>IF($E431="","",VLOOKUP($E431,Lists!$Z$2:$AC$478,2,FALSE))</f>
        <v/>
      </c>
      <c r="C431" s="126" t="str">
        <f>IF($E431="","",VLOOKUP($E431,Lists!$Z$2:$AC$478,3,FALSE))</f>
        <v/>
      </c>
      <c r="D431" s="126" t="str">
        <f>IF($E431="","",VLOOKUP($E431,Lists!$Z$2:$AC$478,4,FALSE))</f>
        <v/>
      </c>
      <c r="E431" s="121"/>
      <c r="F431" s="153"/>
      <c r="G431" s="153"/>
    </row>
    <row r="432" spans="2:7" s="135" customFormat="1" x14ac:dyDescent="0.35">
      <c r="B432" s="126" t="str">
        <f>IF($E432="","",VLOOKUP($E432,Lists!$Z$2:$AC$478,2,FALSE))</f>
        <v/>
      </c>
      <c r="C432" s="126" t="str">
        <f>IF($E432="","",VLOOKUP($E432,Lists!$Z$2:$AC$478,3,FALSE))</f>
        <v/>
      </c>
      <c r="D432" s="126" t="str">
        <f>IF($E432="","",VLOOKUP($E432,Lists!$Z$2:$AC$478,4,FALSE))</f>
        <v/>
      </c>
      <c r="E432" s="121"/>
      <c r="F432" s="153"/>
      <c r="G432" s="153"/>
    </row>
    <row r="433" spans="2:7" s="135" customFormat="1" x14ac:dyDescent="0.35">
      <c r="B433" s="126" t="str">
        <f>IF($E433="","",VLOOKUP($E433,Lists!$Z$2:$AC$478,2,FALSE))</f>
        <v/>
      </c>
      <c r="C433" s="126" t="str">
        <f>IF($E433="","",VLOOKUP($E433,Lists!$Z$2:$AC$478,3,FALSE))</f>
        <v/>
      </c>
      <c r="D433" s="126" t="str">
        <f>IF($E433="","",VLOOKUP($E433,Lists!$Z$2:$AC$478,4,FALSE))</f>
        <v/>
      </c>
      <c r="E433" s="121"/>
      <c r="F433" s="153"/>
      <c r="G433" s="153"/>
    </row>
    <row r="434" spans="2:7" s="135" customFormat="1" x14ac:dyDescent="0.35">
      <c r="B434" s="126" t="str">
        <f>IF($E434="","",VLOOKUP($E434,Lists!$Z$2:$AC$478,2,FALSE))</f>
        <v/>
      </c>
      <c r="C434" s="126" t="str">
        <f>IF($E434="","",VLOOKUP($E434,Lists!$Z$2:$AC$478,3,FALSE))</f>
        <v/>
      </c>
      <c r="D434" s="126" t="str">
        <f>IF($E434="","",VLOOKUP($E434,Lists!$Z$2:$AC$478,4,FALSE))</f>
        <v/>
      </c>
      <c r="E434" s="121"/>
      <c r="F434" s="153"/>
      <c r="G434" s="153"/>
    </row>
    <row r="435" spans="2:7" s="135" customFormat="1" x14ac:dyDescent="0.35">
      <c r="B435" s="126" t="str">
        <f>IF($E435="","",VLOOKUP($E435,Lists!$Z$2:$AC$478,2,FALSE))</f>
        <v/>
      </c>
      <c r="C435" s="126" t="str">
        <f>IF($E435="","",VLOOKUP($E435,Lists!$Z$2:$AC$478,3,FALSE))</f>
        <v/>
      </c>
      <c r="D435" s="126" t="str">
        <f>IF($E435="","",VLOOKUP($E435,Lists!$Z$2:$AC$478,4,FALSE))</f>
        <v/>
      </c>
      <c r="E435" s="121"/>
      <c r="F435" s="153"/>
      <c r="G435" s="153"/>
    </row>
    <row r="436" spans="2:7" s="135" customFormat="1" x14ac:dyDescent="0.35">
      <c r="B436" s="126" t="str">
        <f>IF($E436="","",VLOOKUP($E436,Lists!$Z$2:$AC$478,2,FALSE))</f>
        <v/>
      </c>
      <c r="C436" s="126" t="str">
        <f>IF($E436="","",VLOOKUP($E436,Lists!$Z$2:$AC$478,3,FALSE))</f>
        <v/>
      </c>
      <c r="D436" s="126" t="str">
        <f>IF($E436="","",VLOOKUP($E436,Lists!$Z$2:$AC$478,4,FALSE))</f>
        <v/>
      </c>
      <c r="E436" s="121"/>
      <c r="F436" s="153"/>
      <c r="G436" s="153"/>
    </row>
    <row r="437" spans="2:7" s="135" customFormat="1" x14ac:dyDescent="0.35">
      <c r="B437" s="126" t="str">
        <f>IF($E437="","",VLOOKUP($E437,Lists!$Z$2:$AC$478,2,FALSE))</f>
        <v/>
      </c>
      <c r="C437" s="126" t="str">
        <f>IF($E437="","",VLOOKUP($E437,Lists!$Z$2:$AC$478,3,FALSE))</f>
        <v/>
      </c>
      <c r="D437" s="126" t="str">
        <f>IF($E437="","",VLOOKUP($E437,Lists!$Z$2:$AC$478,4,FALSE))</f>
        <v/>
      </c>
      <c r="E437" s="121"/>
      <c r="F437" s="153"/>
      <c r="G437" s="153"/>
    </row>
    <row r="438" spans="2:7" s="135" customFormat="1" x14ac:dyDescent="0.35">
      <c r="B438" s="126" t="str">
        <f>IF($E438="","",VLOOKUP($E438,Lists!$Z$2:$AC$478,2,FALSE))</f>
        <v/>
      </c>
      <c r="C438" s="126" t="str">
        <f>IF($E438="","",VLOOKUP($E438,Lists!$Z$2:$AC$478,3,FALSE))</f>
        <v/>
      </c>
      <c r="D438" s="126" t="str">
        <f>IF($E438="","",VLOOKUP($E438,Lists!$Z$2:$AC$478,4,FALSE))</f>
        <v/>
      </c>
      <c r="E438" s="121"/>
      <c r="F438" s="153"/>
      <c r="G438" s="153"/>
    </row>
    <row r="439" spans="2:7" s="135" customFormat="1" x14ac:dyDescent="0.35">
      <c r="B439" s="126" t="str">
        <f>IF($E439="","",VLOOKUP($E439,Lists!$Z$2:$AC$478,2,FALSE))</f>
        <v/>
      </c>
      <c r="C439" s="126" t="str">
        <f>IF($E439="","",VLOOKUP($E439,Lists!$Z$2:$AC$478,3,FALSE))</f>
        <v/>
      </c>
      <c r="D439" s="126" t="str">
        <f>IF($E439="","",VLOOKUP($E439,Lists!$Z$2:$AC$478,4,FALSE))</f>
        <v/>
      </c>
      <c r="E439" s="121"/>
      <c r="F439" s="153"/>
      <c r="G439" s="153"/>
    </row>
    <row r="440" spans="2:7" s="135" customFormat="1" x14ac:dyDescent="0.35">
      <c r="B440" s="126" t="str">
        <f>IF($E440="","",VLOOKUP($E440,Lists!$Z$2:$AC$478,2,FALSE))</f>
        <v/>
      </c>
      <c r="C440" s="126" t="str">
        <f>IF($E440="","",VLOOKUP($E440,Lists!$Z$2:$AC$478,3,FALSE))</f>
        <v/>
      </c>
      <c r="D440" s="126" t="str">
        <f>IF($E440="","",VLOOKUP($E440,Lists!$Z$2:$AC$478,4,FALSE))</f>
        <v/>
      </c>
      <c r="E440" s="121"/>
      <c r="F440" s="153"/>
      <c r="G440" s="153"/>
    </row>
    <row r="441" spans="2:7" s="135" customFormat="1" x14ac:dyDescent="0.35">
      <c r="B441" s="126" t="str">
        <f>IF($E441="","",VLOOKUP($E441,Lists!$Z$2:$AC$478,2,FALSE))</f>
        <v/>
      </c>
      <c r="C441" s="126" t="str">
        <f>IF($E441="","",VLOOKUP($E441,Lists!$Z$2:$AC$478,3,FALSE))</f>
        <v/>
      </c>
      <c r="D441" s="126" t="str">
        <f>IF($E441="","",VLOOKUP($E441,Lists!$Z$2:$AC$478,4,FALSE))</f>
        <v/>
      </c>
      <c r="E441" s="121"/>
      <c r="F441" s="153"/>
      <c r="G441" s="153"/>
    </row>
    <row r="442" spans="2:7" s="135" customFormat="1" x14ac:dyDescent="0.35">
      <c r="B442" s="126" t="str">
        <f>IF($E442="","",VLOOKUP($E442,Lists!$Z$2:$AC$478,2,FALSE))</f>
        <v/>
      </c>
      <c r="C442" s="126" t="str">
        <f>IF($E442="","",VLOOKUP($E442,Lists!$Z$2:$AC$478,3,FALSE))</f>
        <v/>
      </c>
      <c r="D442" s="126" t="str">
        <f>IF($E442="","",VLOOKUP($E442,Lists!$Z$2:$AC$478,4,FALSE))</f>
        <v/>
      </c>
      <c r="E442" s="121"/>
      <c r="F442" s="153"/>
      <c r="G442" s="153"/>
    </row>
    <row r="443" spans="2:7" s="135" customFormat="1" x14ac:dyDescent="0.35">
      <c r="B443" s="126" t="str">
        <f>IF($E443="","",VLOOKUP($E443,Lists!$Z$2:$AC$478,2,FALSE))</f>
        <v/>
      </c>
      <c r="C443" s="126" t="str">
        <f>IF($E443="","",VLOOKUP($E443,Lists!$Z$2:$AC$478,3,FALSE))</f>
        <v/>
      </c>
      <c r="D443" s="126" t="str">
        <f>IF($E443="","",VLOOKUP($E443,Lists!$Z$2:$AC$478,4,FALSE))</f>
        <v/>
      </c>
      <c r="E443" s="121"/>
      <c r="F443" s="153"/>
      <c r="G443" s="153"/>
    </row>
    <row r="444" spans="2:7" s="135" customFormat="1" x14ac:dyDescent="0.35">
      <c r="B444" s="126" t="str">
        <f>IF($E444="","",VLOOKUP($E444,Lists!$Z$2:$AC$478,2,FALSE))</f>
        <v/>
      </c>
      <c r="C444" s="126" t="str">
        <f>IF($E444="","",VLOOKUP($E444,Lists!$Z$2:$AC$478,3,FALSE))</f>
        <v/>
      </c>
      <c r="D444" s="126" t="str">
        <f>IF($E444="","",VLOOKUP($E444,Lists!$Z$2:$AC$478,4,FALSE))</f>
        <v/>
      </c>
      <c r="E444" s="121"/>
      <c r="F444" s="153"/>
      <c r="G444" s="153"/>
    </row>
    <row r="445" spans="2:7" s="135" customFormat="1" x14ac:dyDescent="0.35">
      <c r="B445" s="126" t="str">
        <f>IF($E445="","",VLOOKUP($E445,Lists!$Z$2:$AC$478,2,FALSE))</f>
        <v/>
      </c>
      <c r="C445" s="126" t="str">
        <f>IF($E445="","",VLOOKUP($E445,Lists!$Z$2:$AC$478,3,FALSE))</f>
        <v/>
      </c>
      <c r="D445" s="126" t="str">
        <f>IF($E445="","",VLOOKUP($E445,Lists!$Z$2:$AC$478,4,FALSE))</f>
        <v/>
      </c>
      <c r="E445" s="121"/>
      <c r="F445" s="153"/>
      <c r="G445" s="153"/>
    </row>
    <row r="446" spans="2:7" s="135" customFormat="1" x14ac:dyDescent="0.35">
      <c r="B446" s="126" t="str">
        <f>IF($E446="","",VLOOKUP($E446,Lists!$Z$2:$AC$478,2,FALSE))</f>
        <v/>
      </c>
      <c r="C446" s="126" t="str">
        <f>IF($E446="","",VLOOKUP($E446,Lists!$Z$2:$AC$478,3,FALSE))</f>
        <v/>
      </c>
      <c r="D446" s="126" t="str">
        <f>IF($E446="","",VLOOKUP($E446,Lists!$Z$2:$AC$478,4,FALSE))</f>
        <v/>
      </c>
      <c r="E446" s="121"/>
      <c r="F446" s="153"/>
      <c r="G446" s="153"/>
    </row>
    <row r="447" spans="2:7" s="135" customFormat="1" x14ac:dyDescent="0.35">
      <c r="B447" s="126" t="str">
        <f>IF($E447="","",VLOOKUP($E447,Lists!$Z$2:$AC$478,2,FALSE))</f>
        <v/>
      </c>
      <c r="C447" s="126" t="str">
        <f>IF($E447="","",VLOOKUP($E447,Lists!$Z$2:$AC$478,3,FALSE))</f>
        <v/>
      </c>
      <c r="D447" s="126" t="str">
        <f>IF($E447="","",VLOOKUP($E447,Lists!$Z$2:$AC$478,4,FALSE))</f>
        <v/>
      </c>
      <c r="E447" s="121"/>
      <c r="F447" s="153"/>
      <c r="G447" s="153"/>
    </row>
    <row r="448" spans="2:7" s="135" customFormat="1" x14ac:dyDescent="0.35">
      <c r="B448" s="126" t="str">
        <f>IF($E448="","",VLOOKUP($E448,Lists!$Z$2:$AC$478,2,FALSE))</f>
        <v/>
      </c>
      <c r="C448" s="126" t="str">
        <f>IF($E448="","",VLOOKUP($E448,Lists!$Z$2:$AC$478,3,FALSE))</f>
        <v/>
      </c>
      <c r="D448" s="126" t="str">
        <f>IF($E448="","",VLOOKUP($E448,Lists!$Z$2:$AC$478,4,FALSE))</f>
        <v/>
      </c>
      <c r="E448" s="121"/>
      <c r="F448" s="153"/>
      <c r="G448" s="153"/>
    </row>
    <row r="449" spans="2:7" s="135" customFormat="1" x14ac:dyDescent="0.35">
      <c r="B449" s="126" t="str">
        <f>IF($E449="","",VLOOKUP($E449,Lists!$Z$2:$AC$478,2,FALSE))</f>
        <v/>
      </c>
      <c r="C449" s="126" t="str">
        <f>IF($E449="","",VLOOKUP($E449,Lists!$Z$2:$AC$478,3,FALSE))</f>
        <v/>
      </c>
      <c r="D449" s="126" t="str">
        <f>IF($E449="","",VLOOKUP($E449,Lists!$Z$2:$AC$478,4,FALSE))</f>
        <v/>
      </c>
      <c r="E449" s="121"/>
      <c r="F449" s="153"/>
      <c r="G449" s="153"/>
    </row>
    <row r="450" spans="2:7" s="135" customFormat="1" x14ac:dyDescent="0.35">
      <c r="B450" s="126" t="str">
        <f>IF($E450="","",VLOOKUP($E450,Lists!$Z$2:$AC$478,2,FALSE))</f>
        <v/>
      </c>
      <c r="C450" s="126" t="str">
        <f>IF($E450="","",VLOOKUP($E450,Lists!$Z$2:$AC$478,3,FALSE))</f>
        <v/>
      </c>
      <c r="D450" s="126" t="str">
        <f>IF($E450="","",VLOOKUP($E450,Lists!$Z$2:$AC$478,4,FALSE))</f>
        <v/>
      </c>
      <c r="E450" s="121"/>
      <c r="F450" s="153"/>
      <c r="G450" s="153"/>
    </row>
    <row r="451" spans="2:7" s="135" customFormat="1" x14ac:dyDescent="0.35">
      <c r="B451" s="126" t="str">
        <f>IF($E451="","",VLOOKUP($E451,Lists!$Z$2:$AC$478,2,FALSE))</f>
        <v/>
      </c>
      <c r="C451" s="126" t="str">
        <f>IF($E451="","",VLOOKUP($E451,Lists!$Z$2:$AC$478,3,FALSE))</f>
        <v/>
      </c>
      <c r="D451" s="126" t="str">
        <f>IF($E451="","",VLOOKUP($E451,Lists!$Z$2:$AC$478,4,FALSE))</f>
        <v/>
      </c>
      <c r="E451" s="121"/>
      <c r="F451" s="153"/>
      <c r="G451" s="153"/>
    </row>
    <row r="452" spans="2:7" s="135" customFormat="1" x14ac:dyDescent="0.35">
      <c r="B452" s="126" t="str">
        <f>IF($E452="","",VLOOKUP($E452,Lists!$Z$2:$AC$478,2,FALSE))</f>
        <v/>
      </c>
      <c r="C452" s="126" t="str">
        <f>IF($E452="","",VLOOKUP($E452,Lists!$Z$2:$AC$478,3,FALSE))</f>
        <v/>
      </c>
      <c r="D452" s="126" t="str">
        <f>IF($E452="","",VLOOKUP($E452,Lists!$Z$2:$AC$478,4,FALSE))</f>
        <v/>
      </c>
      <c r="E452" s="121"/>
      <c r="F452" s="153"/>
      <c r="G452" s="153"/>
    </row>
    <row r="453" spans="2:7" s="135" customFormat="1" x14ac:dyDescent="0.35">
      <c r="B453" s="126" t="str">
        <f>IF($E453="","",VLOOKUP($E453,Lists!$Z$2:$AC$478,2,FALSE))</f>
        <v/>
      </c>
      <c r="C453" s="126" t="str">
        <f>IF($E453="","",VLOOKUP($E453,Lists!$Z$2:$AC$478,3,FALSE))</f>
        <v/>
      </c>
      <c r="D453" s="126" t="str">
        <f>IF($E453="","",VLOOKUP($E453,Lists!$Z$2:$AC$478,4,FALSE))</f>
        <v/>
      </c>
      <c r="E453" s="121"/>
      <c r="F453" s="153"/>
      <c r="G453" s="153"/>
    </row>
    <row r="454" spans="2:7" s="135" customFormat="1" x14ac:dyDescent="0.35">
      <c r="B454" s="126" t="str">
        <f>IF($E454="","",VLOOKUP($E454,Lists!$Z$2:$AC$478,2,FALSE))</f>
        <v/>
      </c>
      <c r="C454" s="126" t="str">
        <f>IF($E454="","",VLOOKUP($E454,Lists!$Z$2:$AC$478,3,FALSE))</f>
        <v/>
      </c>
      <c r="D454" s="126" t="str">
        <f>IF($E454="","",VLOOKUP($E454,Lists!$Z$2:$AC$478,4,FALSE))</f>
        <v/>
      </c>
      <c r="E454" s="121"/>
      <c r="F454" s="153"/>
      <c r="G454" s="153"/>
    </row>
    <row r="455" spans="2:7" s="135" customFormat="1" x14ac:dyDescent="0.35">
      <c r="B455" s="126" t="str">
        <f>IF($E455="","",VLOOKUP($E455,Lists!$Z$2:$AC$478,2,FALSE))</f>
        <v/>
      </c>
      <c r="C455" s="126" t="str">
        <f>IF($E455="","",VLOOKUP($E455,Lists!$Z$2:$AC$478,3,FALSE))</f>
        <v/>
      </c>
      <c r="D455" s="126" t="str">
        <f>IF($E455="","",VLOOKUP($E455,Lists!$Z$2:$AC$478,4,FALSE))</f>
        <v/>
      </c>
      <c r="E455" s="121"/>
      <c r="F455" s="153"/>
      <c r="G455" s="153"/>
    </row>
    <row r="456" spans="2:7" s="135" customFormat="1" x14ac:dyDescent="0.35">
      <c r="B456" s="126" t="str">
        <f>IF($E456="","",VLOOKUP($E456,Lists!$Z$2:$AC$478,2,FALSE))</f>
        <v/>
      </c>
      <c r="C456" s="126" t="str">
        <f>IF($E456="","",VLOOKUP($E456,Lists!$Z$2:$AC$478,3,FALSE))</f>
        <v/>
      </c>
      <c r="D456" s="126" t="str">
        <f>IF($E456="","",VLOOKUP($E456,Lists!$Z$2:$AC$478,4,FALSE))</f>
        <v/>
      </c>
      <c r="E456" s="121"/>
      <c r="F456" s="153"/>
      <c r="G456" s="153"/>
    </row>
    <row r="457" spans="2:7" s="135" customFormat="1" x14ac:dyDescent="0.35">
      <c r="B457" s="126" t="str">
        <f>IF($E457="","",VLOOKUP($E457,Lists!$Z$2:$AC$478,2,FALSE))</f>
        <v/>
      </c>
      <c r="C457" s="126" t="str">
        <f>IF($E457="","",VLOOKUP($E457,Lists!$Z$2:$AC$478,3,FALSE))</f>
        <v/>
      </c>
      <c r="D457" s="126" t="str">
        <f>IF($E457="","",VLOOKUP($E457,Lists!$Z$2:$AC$478,4,FALSE))</f>
        <v/>
      </c>
      <c r="E457" s="121"/>
      <c r="F457" s="153"/>
      <c r="G457" s="153"/>
    </row>
    <row r="458" spans="2:7" s="135" customFormat="1" x14ac:dyDescent="0.35">
      <c r="B458" s="126" t="str">
        <f>IF($E458="","",VLOOKUP($E458,Lists!$Z$2:$AC$478,2,FALSE))</f>
        <v/>
      </c>
      <c r="C458" s="126" t="str">
        <f>IF($E458="","",VLOOKUP($E458,Lists!$Z$2:$AC$478,3,FALSE))</f>
        <v/>
      </c>
      <c r="D458" s="126" t="str">
        <f>IF($E458="","",VLOOKUP($E458,Lists!$Z$2:$AC$478,4,FALSE))</f>
        <v/>
      </c>
      <c r="E458" s="121"/>
      <c r="F458" s="153"/>
      <c r="G458" s="153"/>
    </row>
    <row r="459" spans="2:7" s="135" customFormat="1" x14ac:dyDescent="0.35">
      <c r="B459" s="126" t="str">
        <f>IF($E459="","",VLOOKUP($E459,Lists!$Z$2:$AC$478,2,FALSE))</f>
        <v/>
      </c>
      <c r="C459" s="126" t="str">
        <f>IF($E459="","",VLOOKUP($E459,Lists!$Z$2:$AC$478,3,FALSE))</f>
        <v/>
      </c>
      <c r="D459" s="126" t="str">
        <f>IF($E459="","",VLOOKUP($E459,Lists!$Z$2:$AC$478,4,FALSE))</f>
        <v/>
      </c>
      <c r="E459" s="121"/>
      <c r="F459" s="153"/>
      <c r="G459" s="153"/>
    </row>
    <row r="460" spans="2:7" s="135" customFormat="1" x14ac:dyDescent="0.35">
      <c r="B460" s="126" t="str">
        <f>IF($E460="","",VLOOKUP($E460,Lists!$Z$2:$AC$478,2,FALSE))</f>
        <v/>
      </c>
      <c r="C460" s="126" t="str">
        <f>IF($E460="","",VLOOKUP($E460,Lists!$Z$2:$AC$478,3,FALSE))</f>
        <v/>
      </c>
      <c r="D460" s="126" t="str">
        <f>IF($E460="","",VLOOKUP($E460,Lists!$Z$2:$AC$478,4,FALSE))</f>
        <v/>
      </c>
      <c r="E460" s="121"/>
      <c r="F460" s="153"/>
      <c r="G460" s="153"/>
    </row>
    <row r="461" spans="2:7" s="135" customFormat="1" x14ac:dyDescent="0.35">
      <c r="B461" s="126" t="str">
        <f>IF($E461="","",VLOOKUP($E461,Lists!$Z$2:$AC$478,2,FALSE))</f>
        <v/>
      </c>
      <c r="C461" s="126" t="str">
        <f>IF($E461="","",VLOOKUP($E461,Lists!$Z$2:$AC$478,3,FALSE))</f>
        <v/>
      </c>
      <c r="D461" s="126" t="str">
        <f>IF($E461="","",VLOOKUP($E461,Lists!$Z$2:$AC$478,4,FALSE))</f>
        <v/>
      </c>
      <c r="E461" s="121"/>
      <c r="F461" s="153"/>
      <c r="G461" s="153"/>
    </row>
    <row r="462" spans="2:7" s="135" customFormat="1" x14ac:dyDescent="0.35">
      <c r="B462" s="126" t="str">
        <f>IF($E462="","",VLOOKUP($E462,Lists!$Z$2:$AC$478,2,FALSE))</f>
        <v/>
      </c>
      <c r="C462" s="126" t="str">
        <f>IF($E462="","",VLOOKUP($E462,Lists!$Z$2:$AC$478,3,FALSE))</f>
        <v/>
      </c>
      <c r="D462" s="126" t="str">
        <f>IF($E462="","",VLOOKUP($E462,Lists!$Z$2:$AC$478,4,FALSE))</f>
        <v/>
      </c>
      <c r="E462" s="121"/>
      <c r="F462" s="153"/>
      <c r="G462" s="153"/>
    </row>
    <row r="463" spans="2:7" s="135" customFormat="1" x14ac:dyDescent="0.35">
      <c r="B463" s="126" t="str">
        <f>IF($E463="","",VLOOKUP($E463,Lists!$Z$2:$AC$478,2,FALSE))</f>
        <v/>
      </c>
      <c r="C463" s="126" t="str">
        <f>IF($E463="","",VLOOKUP($E463,Lists!$Z$2:$AC$478,3,FALSE))</f>
        <v/>
      </c>
      <c r="D463" s="126" t="str">
        <f>IF($E463="","",VLOOKUP($E463,Lists!$Z$2:$AC$478,4,FALSE))</f>
        <v/>
      </c>
      <c r="E463" s="121"/>
      <c r="F463" s="153"/>
      <c r="G463" s="153"/>
    </row>
    <row r="464" spans="2:7" s="135" customFormat="1" x14ac:dyDescent="0.35">
      <c r="B464" s="126" t="str">
        <f>IF($E464="","",VLOOKUP($E464,Lists!$Z$2:$AC$478,2,FALSE))</f>
        <v/>
      </c>
      <c r="C464" s="126" t="str">
        <f>IF($E464="","",VLOOKUP($E464,Lists!$Z$2:$AC$478,3,FALSE))</f>
        <v/>
      </c>
      <c r="D464" s="126" t="str">
        <f>IF($E464="","",VLOOKUP($E464,Lists!$Z$2:$AC$478,4,FALSE))</f>
        <v/>
      </c>
      <c r="E464" s="121"/>
      <c r="F464" s="153"/>
      <c r="G464" s="153"/>
    </row>
    <row r="465" spans="2:7" s="135" customFormat="1" x14ac:dyDescent="0.35">
      <c r="B465" s="126" t="str">
        <f>IF($E465="","",VLOOKUP($E465,Lists!$Z$2:$AC$478,2,FALSE))</f>
        <v/>
      </c>
      <c r="C465" s="126" t="str">
        <f>IF($E465="","",VLOOKUP($E465,Lists!$Z$2:$AC$478,3,FALSE))</f>
        <v/>
      </c>
      <c r="D465" s="126" t="str">
        <f>IF($E465="","",VLOOKUP($E465,Lists!$Z$2:$AC$478,4,FALSE))</f>
        <v/>
      </c>
      <c r="E465" s="121"/>
      <c r="F465" s="153"/>
      <c r="G465" s="153"/>
    </row>
    <row r="466" spans="2:7" s="135" customFormat="1" x14ac:dyDescent="0.35">
      <c r="B466" s="126" t="str">
        <f>IF($E466="","",VLOOKUP($E466,Lists!$Z$2:$AC$478,2,FALSE))</f>
        <v/>
      </c>
      <c r="C466" s="126" t="str">
        <f>IF($E466="","",VLOOKUP($E466,Lists!$Z$2:$AC$478,3,FALSE))</f>
        <v/>
      </c>
      <c r="D466" s="126" t="str">
        <f>IF($E466="","",VLOOKUP($E466,Lists!$Z$2:$AC$478,4,FALSE))</f>
        <v/>
      </c>
      <c r="E466" s="121"/>
      <c r="F466" s="153"/>
      <c r="G466" s="153"/>
    </row>
    <row r="467" spans="2:7" s="135" customFormat="1" x14ac:dyDescent="0.35">
      <c r="B467" s="126" t="str">
        <f>IF($E467="","",VLOOKUP($E467,Lists!$Z$2:$AC$478,2,FALSE))</f>
        <v/>
      </c>
      <c r="C467" s="126" t="str">
        <f>IF($E467="","",VLOOKUP($E467,Lists!$Z$2:$AC$478,3,FALSE))</f>
        <v/>
      </c>
      <c r="D467" s="126" t="str">
        <f>IF($E467="","",VLOOKUP($E467,Lists!$Z$2:$AC$478,4,FALSE))</f>
        <v/>
      </c>
      <c r="E467" s="121"/>
      <c r="F467" s="153"/>
      <c r="G467" s="153"/>
    </row>
    <row r="468" spans="2:7" s="135" customFormat="1" x14ac:dyDescent="0.35">
      <c r="B468" s="126" t="str">
        <f>IF($E468="","",VLOOKUP($E468,Lists!$Z$2:$AC$478,2,FALSE))</f>
        <v/>
      </c>
      <c r="C468" s="126" t="str">
        <f>IF($E468="","",VLOOKUP($E468,Lists!$Z$2:$AC$478,3,FALSE))</f>
        <v/>
      </c>
      <c r="D468" s="126" t="str">
        <f>IF($E468="","",VLOOKUP($E468,Lists!$Z$2:$AC$478,4,FALSE))</f>
        <v/>
      </c>
      <c r="E468" s="121"/>
      <c r="F468" s="153"/>
      <c r="G468" s="153"/>
    </row>
    <row r="469" spans="2:7" s="135" customFormat="1" x14ac:dyDescent="0.35">
      <c r="B469" s="126" t="str">
        <f>IF($E469="","",VLOOKUP($E469,Lists!$Z$2:$AC$478,2,FALSE))</f>
        <v/>
      </c>
      <c r="C469" s="126" t="str">
        <f>IF($E469="","",VLOOKUP($E469,Lists!$Z$2:$AC$478,3,FALSE))</f>
        <v/>
      </c>
      <c r="D469" s="126" t="str">
        <f>IF($E469="","",VLOOKUP($E469,Lists!$Z$2:$AC$478,4,FALSE))</f>
        <v/>
      </c>
      <c r="E469" s="121"/>
      <c r="F469" s="153"/>
      <c r="G469" s="153"/>
    </row>
    <row r="470" spans="2:7" s="135" customFormat="1" x14ac:dyDescent="0.35">
      <c r="B470" s="126" t="str">
        <f>IF($E470="","",VLOOKUP($E470,Lists!$Z$2:$AC$478,2,FALSE))</f>
        <v/>
      </c>
      <c r="C470" s="126" t="str">
        <f>IF($E470="","",VLOOKUP($E470,Lists!$Z$2:$AC$478,3,FALSE))</f>
        <v/>
      </c>
      <c r="D470" s="126" t="str">
        <f>IF($E470="","",VLOOKUP($E470,Lists!$Z$2:$AC$478,4,FALSE))</f>
        <v/>
      </c>
      <c r="E470" s="121"/>
      <c r="F470" s="153"/>
      <c r="G470" s="153"/>
    </row>
    <row r="471" spans="2:7" s="135" customFormat="1" x14ac:dyDescent="0.35">
      <c r="B471" s="126" t="str">
        <f>IF($E471="","",VLOOKUP($E471,Lists!$Z$2:$AC$478,2,FALSE))</f>
        <v/>
      </c>
      <c r="C471" s="126" t="str">
        <f>IF($E471="","",VLOOKUP($E471,Lists!$Z$2:$AC$478,3,FALSE))</f>
        <v/>
      </c>
      <c r="D471" s="126" t="str">
        <f>IF($E471="","",VLOOKUP($E471,Lists!$Z$2:$AC$478,4,FALSE))</f>
        <v/>
      </c>
      <c r="E471" s="121"/>
      <c r="F471" s="153"/>
      <c r="G471" s="153"/>
    </row>
    <row r="472" spans="2:7" s="135" customFormat="1" x14ac:dyDescent="0.35">
      <c r="B472" s="126" t="str">
        <f>IF($E472="","",VLOOKUP($E472,Lists!$Z$2:$AC$478,2,FALSE))</f>
        <v/>
      </c>
      <c r="C472" s="126" t="str">
        <f>IF($E472="","",VLOOKUP($E472,Lists!$Z$2:$AC$478,3,FALSE))</f>
        <v/>
      </c>
      <c r="D472" s="126" t="str">
        <f>IF($E472="","",VLOOKUP($E472,Lists!$Z$2:$AC$478,4,FALSE))</f>
        <v/>
      </c>
      <c r="E472" s="121"/>
      <c r="F472" s="153"/>
      <c r="G472" s="153"/>
    </row>
    <row r="473" spans="2:7" s="135" customFormat="1" x14ac:dyDescent="0.35">
      <c r="B473" s="126" t="str">
        <f>IF($E473="","",VLOOKUP($E473,Lists!$Z$2:$AC$478,2,FALSE))</f>
        <v/>
      </c>
      <c r="C473" s="126" t="str">
        <f>IF($E473="","",VLOOKUP($E473,Lists!$Z$2:$AC$478,3,FALSE))</f>
        <v/>
      </c>
      <c r="D473" s="126" t="str">
        <f>IF($E473="","",VLOOKUP($E473,Lists!$Z$2:$AC$478,4,FALSE))</f>
        <v/>
      </c>
      <c r="E473" s="121"/>
      <c r="F473" s="153"/>
      <c r="G473" s="153"/>
    </row>
    <row r="474" spans="2:7" s="135" customFormat="1" x14ac:dyDescent="0.35">
      <c r="B474" s="126" t="str">
        <f>IF($E474="","",VLOOKUP($E474,Lists!$Z$2:$AC$478,2,FALSE))</f>
        <v/>
      </c>
      <c r="C474" s="126" t="str">
        <f>IF($E474="","",VLOOKUP($E474,Lists!$Z$2:$AC$478,3,FALSE))</f>
        <v/>
      </c>
      <c r="D474" s="126" t="str">
        <f>IF($E474="","",VLOOKUP($E474,Lists!$Z$2:$AC$478,4,FALSE))</f>
        <v/>
      </c>
      <c r="E474" s="121"/>
      <c r="F474" s="153"/>
      <c r="G474" s="153"/>
    </row>
    <row r="475" spans="2:7" s="135" customFormat="1" x14ac:dyDescent="0.35">
      <c r="B475" s="126" t="str">
        <f>IF($E475="","",VLOOKUP($E475,Lists!$Z$2:$AC$478,2,FALSE))</f>
        <v/>
      </c>
      <c r="C475" s="126" t="str">
        <f>IF($E475="","",VLOOKUP($E475,Lists!$Z$2:$AC$478,3,FALSE))</f>
        <v/>
      </c>
      <c r="D475" s="126" t="str">
        <f>IF($E475="","",VLOOKUP($E475,Lists!$Z$2:$AC$478,4,FALSE))</f>
        <v/>
      </c>
      <c r="E475" s="121"/>
      <c r="F475" s="153"/>
      <c r="G475" s="153"/>
    </row>
    <row r="476" spans="2:7" s="135" customFormat="1" x14ac:dyDescent="0.35">
      <c r="B476" s="126" t="str">
        <f>IF($E476="","",VLOOKUP($E476,Lists!$Z$2:$AC$478,2,FALSE))</f>
        <v/>
      </c>
      <c r="C476" s="126" t="str">
        <f>IF($E476="","",VLOOKUP($E476,Lists!$Z$2:$AC$478,3,FALSE))</f>
        <v/>
      </c>
      <c r="D476" s="126" t="str">
        <f>IF($E476="","",VLOOKUP($E476,Lists!$Z$2:$AC$478,4,FALSE))</f>
        <v/>
      </c>
      <c r="E476" s="121"/>
      <c r="F476" s="153"/>
      <c r="G476" s="153"/>
    </row>
    <row r="477" spans="2:7" s="135" customFormat="1" x14ac:dyDescent="0.35">
      <c r="B477" s="126" t="str">
        <f>IF($E477="","",VLOOKUP($E477,Lists!$Z$2:$AC$478,2,FALSE))</f>
        <v/>
      </c>
      <c r="C477" s="126" t="str">
        <f>IF($E477="","",VLOOKUP($E477,Lists!$Z$2:$AC$478,3,FALSE))</f>
        <v/>
      </c>
      <c r="D477" s="126" t="str">
        <f>IF($E477="","",VLOOKUP($E477,Lists!$Z$2:$AC$478,4,FALSE))</f>
        <v/>
      </c>
      <c r="E477" s="121"/>
      <c r="F477" s="153"/>
      <c r="G477" s="153"/>
    </row>
    <row r="478" spans="2:7" s="135" customFormat="1" x14ac:dyDescent="0.35">
      <c r="B478" s="126" t="str">
        <f>IF($E478="","",VLOOKUP($E478,Lists!$Z$2:$AC$478,2,FALSE))</f>
        <v/>
      </c>
      <c r="C478" s="126" t="str">
        <f>IF($E478="","",VLOOKUP($E478,Lists!$Z$2:$AC$478,3,FALSE))</f>
        <v/>
      </c>
      <c r="D478" s="126" t="str">
        <f>IF($E478="","",VLOOKUP($E478,Lists!$Z$2:$AC$478,4,FALSE))</f>
        <v/>
      </c>
      <c r="E478" s="121"/>
      <c r="F478" s="153"/>
      <c r="G478" s="153"/>
    </row>
    <row r="479" spans="2:7" s="135" customFormat="1" x14ac:dyDescent="0.35">
      <c r="B479" s="126" t="str">
        <f>IF($E479="","",VLOOKUP($E479,Lists!$Z$2:$AC$478,2,FALSE))</f>
        <v/>
      </c>
      <c r="C479" s="126" t="str">
        <f>IF($E479="","",VLOOKUP($E479,Lists!$Z$2:$AC$478,3,FALSE))</f>
        <v/>
      </c>
      <c r="D479" s="126" t="str">
        <f>IF($E479="","",VLOOKUP($E479,Lists!$Z$2:$AC$478,4,FALSE))</f>
        <v/>
      </c>
      <c r="E479" s="121"/>
      <c r="F479" s="153"/>
      <c r="G479" s="153"/>
    </row>
    <row r="480" spans="2:7" s="135" customFormat="1" x14ac:dyDescent="0.35">
      <c r="B480" s="126" t="str">
        <f>IF($E480="","",VLOOKUP($E480,Lists!$Z$2:$AC$478,2,FALSE))</f>
        <v/>
      </c>
      <c r="C480" s="126" t="str">
        <f>IF($E480="","",VLOOKUP($E480,Lists!$Z$2:$AC$478,3,FALSE))</f>
        <v/>
      </c>
      <c r="D480" s="126" t="str">
        <f>IF($E480="","",VLOOKUP($E480,Lists!$Z$2:$AC$478,4,FALSE))</f>
        <v/>
      </c>
      <c r="E480" s="121"/>
      <c r="F480" s="153"/>
      <c r="G480" s="153"/>
    </row>
    <row r="481" spans="2:7" s="135" customFormat="1" x14ac:dyDescent="0.35">
      <c r="B481" s="126" t="str">
        <f>IF($E481="","",VLOOKUP($E481,Lists!$Z$2:$AC$478,2,FALSE))</f>
        <v/>
      </c>
      <c r="C481" s="126" t="str">
        <f>IF($E481="","",VLOOKUP($E481,Lists!$Z$2:$AC$478,3,FALSE))</f>
        <v/>
      </c>
      <c r="D481" s="126" t="str">
        <f>IF($E481="","",VLOOKUP($E481,Lists!$Z$2:$AC$478,4,FALSE))</f>
        <v/>
      </c>
      <c r="E481" s="121"/>
      <c r="F481" s="153"/>
      <c r="G481" s="153"/>
    </row>
    <row r="482" spans="2:7" s="135" customFormat="1" x14ac:dyDescent="0.35">
      <c r="B482" s="126" t="str">
        <f>IF($E482="","",VLOOKUP($E482,Lists!$Z$2:$AC$478,2,FALSE))</f>
        <v/>
      </c>
      <c r="C482" s="126" t="str">
        <f>IF($E482="","",VLOOKUP($E482,Lists!$Z$2:$AC$478,3,FALSE))</f>
        <v/>
      </c>
      <c r="D482" s="126" t="str">
        <f>IF($E482="","",VLOOKUP($E482,Lists!$Z$2:$AC$478,4,FALSE))</f>
        <v/>
      </c>
      <c r="E482" s="121"/>
      <c r="F482" s="153"/>
      <c r="G482" s="153"/>
    </row>
    <row r="483" spans="2:7" s="135" customFormat="1" x14ac:dyDescent="0.35">
      <c r="B483" s="126" t="str">
        <f>IF($E483="","",VLOOKUP($E483,Lists!$Z$2:$AC$478,2,FALSE))</f>
        <v/>
      </c>
      <c r="C483" s="126" t="str">
        <f>IF($E483="","",VLOOKUP($E483,Lists!$Z$2:$AC$478,3,FALSE))</f>
        <v/>
      </c>
      <c r="D483" s="126" t="str">
        <f>IF($E483="","",VLOOKUP($E483,Lists!$Z$2:$AC$478,4,FALSE))</f>
        <v/>
      </c>
      <c r="E483" s="121"/>
      <c r="F483" s="153"/>
      <c r="G483" s="153"/>
    </row>
    <row r="484" spans="2:7" s="135" customFormat="1" x14ac:dyDescent="0.35">
      <c r="B484" s="126" t="str">
        <f>IF($E484="","",VLOOKUP($E484,Lists!$Z$2:$AC$478,2,FALSE))</f>
        <v/>
      </c>
      <c r="C484" s="126" t="str">
        <f>IF($E484="","",VLOOKUP($E484,Lists!$Z$2:$AC$478,3,FALSE))</f>
        <v/>
      </c>
      <c r="D484" s="126" t="str">
        <f>IF($E484="","",VLOOKUP($E484,Lists!$Z$2:$AC$478,4,FALSE))</f>
        <v/>
      </c>
      <c r="E484" s="121"/>
      <c r="F484" s="153"/>
      <c r="G484" s="153"/>
    </row>
    <row r="485" spans="2:7" s="135" customFormat="1" x14ac:dyDescent="0.35">
      <c r="B485" s="126" t="str">
        <f>IF($E485="","",VLOOKUP($E485,Lists!$Z$2:$AC$478,2,FALSE))</f>
        <v/>
      </c>
      <c r="C485" s="126" t="str">
        <f>IF($E485="","",VLOOKUP($E485,Lists!$Z$2:$AC$478,3,FALSE))</f>
        <v/>
      </c>
      <c r="D485" s="126" t="str">
        <f>IF($E485="","",VLOOKUP($E485,Lists!$Z$2:$AC$478,4,FALSE))</f>
        <v/>
      </c>
      <c r="E485" s="121"/>
      <c r="F485" s="153"/>
      <c r="G485" s="153"/>
    </row>
    <row r="486" spans="2:7" s="135" customFormat="1" x14ac:dyDescent="0.35">
      <c r="B486" s="126" t="str">
        <f>IF($E486="","",VLOOKUP($E486,Lists!$Z$2:$AC$478,2,FALSE))</f>
        <v/>
      </c>
      <c r="C486" s="126" t="str">
        <f>IF($E486="","",VLOOKUP($E486,Lists!$Z$2:$AC$478,3,FALSE))</f>
        <v/>
      </c>
      <c r="D486" s="126" t="str">
        <f>IF($E486="","",VLOOKUP($E486,Lists!$Z$2:$AC$478,4,FALSE))</f>
        <v/>
      </c>
      <c r="E486" s="121"/>
      <c r="F486" s="153"/>
      <c r="G486" s="153"/>
    </row>
    <row r="487" spans="2:7" s="135" customFormat="1" x14ac:dyDescent="0.35">
      <c r="B487" s="126" t="str">
        <f>IF($E487="","",VLOOKUP($E487,Lists!$Z$2:$AC$478,2,FALSE))</f>
        <v/>
      </c>
      <c r="C487" s="126" t="str">
        <f>IF($E487="","",VLOOKUP($E487,Lists!$Z$2:$AC$478,3,FALSE))</f>
        <v/>
      </c>
      <c r="D487" s="126" t="str">
        <f>IF($E487="","",VLOOKUP($E487,Lists!$Z$2:$AC$478,4,FALSE))</f>
        <v/>
      </c>
      <c r="E487" s="121"/>
      <c r="F487" s="153"/>
      <c r="G487" s="153"/>
    </row>
    <row r="488" spans="2:7" s="135" customFormat="1" x14ac:dyDescent="0.35">
      <c r="B488" s="126" t="str">
        <f>IF($E488="","",VLOOKUP($E488,Lists!$Z$2:$AC$478,2,FALSE))</f>
        <v/>
      </c>
      <c r="C488" s="126" t="str">
        <f>IF($E488="","",VLOOKUP($E488,Lists!$Z$2:$AC$478,3,FALSE))</f>
        <v/>
      </c>
      <c r="D488" s="126" t="str">
        <f>IF($E488="","",VLOOKUP($E488,Lists!$Z$2:$AC$478,4,FALSE))</f>
        <v/>
      </c>
      <c r="E488" s="121"/>
      <c r="F488" s="153"/>
      <c r="G488" s="153"/>
    </row>
    <row r="489" spans="2:7" s="135" customFormat="1" x14ac:dyDescent="0.35">
      <c r="B489" s="126" t="str">
        <f>IF($E489="","",VLOOKUP($E489,Lists!$Z$2:$AC$478,2,FALSE))</f>
        <v/>
      </c>
      <c r="C489" s="126" t="str">
        <f>IF($E489="","",VLOOKUP($E489,Lists!$Z$2:$AC$478,3,FALSE))</f>
        <v/>
      </c>
      <c r="D489" s="126" t="str">
        <f>IF($E489="","",VLOOKUP($E489,Lists!$Z$2:$AC$478,4,FALSE))</f>
        <v/>
      </c>
      <c r="E489" s="121"/>
      <c r="F489" s="153"/>
      <c r="G489" s="153"/>
    </row>
    <row r="490" spans="2:7" s="135" customFormat="1" x14ac:dyDescent="0.35">
      <c r="B490" s="126" t="str">
        <f>IF($E490="","",VLOOKUP($E490,Lists!$Z$2:$AC$478,2,FALSE))</f>
        <v/>
      </c>
      <c r="C490" s="126" t="str">
        <f>IF($E490="","",VLOOKUP($E490,Lists!$Z$2:$AC$478,3,FALSE))</f>
        <v/>
      </c>
      <c r="D490" s="126" t="str">
        <f>IF($E490="","",VLOOKUP($E490,Lists!$Z$2:$AC$478,4,FALSE))</f>
        <v/>
      </c>
      <c r="E490" s="121"/>
      <c r="F490" s="153"/>
      <c r="G490" s="153"/>
    </row>
    <row r="491" spans="2:7" s="135" customFormat="1" x14ac:dyDescent="0.35">
      <c r="B491" s="126" t="str">
        <f>IF($E491="","",VLOOKUP($E491,Lists!$Z$2:$AC$478,2,FALSE))</f>
        <v/>
      </c>
      <c r="C491" s="126" t="str">
        <f>IF($E491="","",VLOOKUP($E491,Lists!$Z$2:$AC$478,3,FALSE))</f>
        <v/>
      </c>
      <c r="D491" s="126" t="str">
        <f>IF($E491="","",VLOOKUP($E491,Lists!$Z$2:$AC$478,4,FALSE))</f>
        <v/>
      </c>
      <c r="E491" s="121"/>
      <c r="F491" s="153"/>
      <c r="G491" s="153"/>
    </row>
    <row r="492" spans="2:7" s="135" customFormat="1" x14ac:dyDescent="0.35">
      <c r="B492" s="126" t="str">
        <f>IF($E492="","",VLOOKUP($E492,Lists!$Z$2:$AC$478,2,FALSE))</f>
        <v/>
      </c>
      <c r="C492" s="126" t="str">
        <f>IF($E492="","",VLOOKUP($E492,Lists!$Z$2:$AC$478,3,FALSE))</f>
        <v/>
      </c>
      <c r="D492" s="126" t="str">
        <f>IF($E492="","",VLOOKUP($E492,Lists!$Z$2:$AC$478,4,FALSE))</f>
        <v/>
      </c>
      <c r="E492" s="121"/>
      <c r="F492" s="153"/>
      <c r="G492" s="153"/>
    </row>
    <row r="493" spans="2:7" s="135" customFormat="1" x14ac:dyDescent="0.35">
      <c r="B493" s="126" t="str">
        <f>IF($E493="","",VLOOKUP($E493,Lists!$Z$2:$AC$478,2,FALSE))</f>
        <v/>
      </c>
      <c r="C493" s="126" t="str">
        <f>IF($E493="","",VLOOKUP($E493,Lists!$Z$2:$AC$478,3,FALSE))</f>
        <v/>
      </c>
      <c r="D493" s="126" t="str">
        <f>IF($E493="","",VLOOKUP($E493,Lists!$Z$2:$AC$478,4,FALSE))</f>
        <v/>
      </c>
      <c r="E493" s="121"/>
      <c r="F493" s="153"/>
      <c r="G493" s="153"/>
    </row>
    <row r="494" spans="2:7" s="135" customFormat="1" x14ac:dyDescent="0.35">
      <c r="B494" s="126" t="str">
        <f>IF($E494="","",VLOOKUP($E494,Lists!$Z$2:$AC$478,2,FALSE))</f>
        <v/>
      </c>
      <c r="C494" s="126" t="str">
        <f>IF($E494="","",VLOOKUP($E494,Lists!$Z$2:$AC$478,3,FALSE))</f>
        <v/>
      </c>
      <c r="D494" s="126" t="str">
        <f>IF($E494="","",VLOOKUP($E494,Lists!$Z$2:$AC$478,4,FALSE))</f>
        <v/>
      </c>
      <c r="E494" s="121"/>
      <c r="F494" s="153"/>
      <c r="G494" s="153"/>
    </row>
    <row r="495" spans="2:7" s="135" customFormat="1" x14ac:dyDescent="0.35">
      <c r="B495" s="126" t="str">
        <f>IF($E495="","",VLOOKUP($E495,Lists!$Z$2:$AC$478,2,FALSE))</f>
        <v/>
      </c>
      <c r="C495" s="126" t="str">
        <f>IF($E495="","",VLOOKUP($E495,Lists!$Z$2:$AC$478,3,FALSE))</f>
        <v/>
      </c>
      <c r="D495" s="126" t="str">
        <f>IF($E495="","",VLOOKUP($E495,Lists!$Z$2:$AC$478,4,FALSE))</f>
        <v/>
      </c>
      <c r="E495" s="121"/>
      <c r="F495" s="153"/>
      <c r="G495" s="153"/>
    </row>
    <row r="496" spans="2:7" s="135" customFormat="1" x14ac:dyDescent="0.35">
      <c r="B496" s="126" t="str">
        <f>IF($E496="","",VLOOKUP($E496,Lists!$Z$2:$AC$478,2,FALSE))</f>
        <v/>
      </c>
      <c r="C496" s="126" t="str">
        <f>IF($E496="","",VLOOKUP($E496,Lists!$Z$2:$AC$478,3,FALSE))</f>
        <v/>
      </c>
      <c r="D496" s="126" t="str">
        <f>IF($E496="","",VLOOKUP($E496,Lists!$Z$2:$AC$478,4,FALSE))</f>
        <v/>
      </c>
      <c r="E496" s="121"/>
      <c r="F496" s="153"/>
      <c r="G496" s="153"/>
    </row>
    <row r="497" spans="2:7" s="135" customFormat="1" x14ac:dyDescent="0.35">
      <c r="B497" s="126" t="str">
        <f>IF($E497="","",VLOOKUP($E497,Lists!$Z$2:$AC$478,2,FALSE))</f>
        <v/>
      </c>
      <c r="C497" s="126" t="str">
        <f>IF($E497="","",VLOOKUP($E497,Lists!$Z$2:$AC$478,3,FALSE))</f>
        <v/>
      </c>
      <c r="D497" s="126" t="str">
        <f>IF($E497="","",VLOOKUP($E497,Lists!$Z$2:$AC$478,4,FALSE))</f>
        <v/>
      </c>
      <c r="E497" s="121"/>
      <c r="F497" s="153"/>
      <c r="G497" s="153"/>
    </row>
    <row r="498" spans="2:7" s="135" customFormat="1" x14ac:dyDescent="0.35">
      <c r="B498" s="126" t="str">
        <f>IF($E498="","",VLOOKUP($E498,Lists!$Z$2:$AC$478,2,FALSE))</f>
        <v/>
      </c>
      <c r="C498" s="126" t="str">
        <f>IF($E498="","",VLOOKUP($E498,Lists!$Z$2:$AC$478,3,FALSE))</f>
        <v/>
      </c>
      <c r="D498" s="126" t="str">
        <f>IF($E498="","",VLOOKUP($E498,Lists!$Z$2:$AC$478,4,FALSE))</f>
        <v/>
      </c>
      <c r="E498" s="121"/>
      <c r="F498" s="153"/>
      <c r="G498" s="153"/>
    </row>
    <row r="499" spans="2:7" s="135" customFormat="1" x14ac:dyDescent="0.35">
      <c r="B499" s="126" t="str">
        <f>IF($E499="","",VLOOKUP($E499,Lists!$Z$2:$AC$478,2,FALSE))</f>
        <v/>
      </c>
      <c r="C499" s="126" t="str">
        <f>IF($E499="","",VLOOKUP($E499,Lists!$Z$2:$AC$478,3,FALSE))</f>
        <v/>
      </c>
      <c r="D499" s="126" t="str">
        <f>IF($E499="","",VLOOKUP($E499,Lists!$Z$2:$AC$478,4,FALSE))</f>
        <v/>
      </c>
      <c r="E499" s="121"/>
      <c r="F499" s="153"/>
      <c r="G499" s="153"/>
    </row>
    <row r="500" spans="2:7" s="135" customFormat="1" x14ac:dyDescent="0.35">
      <c r="B500" s="126" t="str">
        <f>IF($E500="","",VLOOKUP($E500,Lists!$Z$2:$AC$478,2,FALSE))</f>
        <v/>
      </c>
      <c r="C500" s="126" t="str">
        <f>IF($E500="","",VLOOKUP($E500,Lists!$Z$2:$AC$478,3,FALSE))</f>
        <v/>
      </c>
      <c r="D500" s="126" t="str">
        <f>IF($E500="","",VLOOKUP($E500,Lists!$Z$2:$AC$478,4,FALSE))</f>
        <v/>
      </c>
      <c r="E500" s="121"/>
      <c r="F500" s="153"/>
      <c r="G500" s="153"/>
    </row>
    <row r="501" spans="2:7" x14ac:dyDescent="0.35">
      <c r="B501" s="126" t="str">
        <f>IF($E501="","",VLOOKUP($E501,Lists!$Z$2:$AC$478,2,FALSE))</f>
        <v/>
      </c>
      <c r="C501" s="126" t="str">
        <f>IF($E501="","",VLOOKUP($E501,Lists!$Z$2:$AC$478,3,FALSE))</f>
        <v/>
      </c>
      <c r="D501" s="126" t="str">
        <f>IF($E501="","",VLOOKUP($E501,Lists!$Z$2:$AC$478,4,FALSE))</f>
        <v/>
      </c>
      <c r="E501" s="121"/>
      <c r="F501" s="153"/>
      <c r="G501" s="153"/>
    </row>
    <row r="502" spans="2:7" x14ac:dyDescent="0.35">
      <c r="B502" s="126" t="str">
        <f>IF($E502="","",VLOOKUP($E502,Lists!$Z$2:$AC$478,2,FALSE))</f>
        <v/>
      </c>
      <c r="C502" s="126" t="str">
        <f>IF($E502="","",VLOOKUP($E502,Lists!$Z$2:$AC$478,3,FALSE))</f>
        <v/>
      </c>
      <c r="D502" s="126" t="str">
        <f>IF($E502="","",VLOOKUP($E502,Lists!$Z$2:$AC$478,4,FALSE))</f>
        <v/>
      </c>
      <c r="E502" s="121"/>
      <c r="F502" s="153"/>
      <c r="G502" s="153"/>
    </row>
    <row r="503" spans="2:7" x14ac:dyDescent="0.35">
      <c r="B503" s="126" t="str">
        <f>IF($E503="","",VLOOKUP($E503,Lists!$Z$2:$AC$478,2,FALSE))</f>
        <v/>
      </c>
      <c r="C503" s="126" t="str">
        <f>IF($E503="","",VLOOKUP($E503,Lists!$Z$2:$AC$478,3,FALSE))</f>
        <v/>
      </c>
      <c r="D503" s="126" t="str">
        <f>IF($E503="","",VLOOKUP($E503,Lists!$Z$2:$AC$478,4,FALSE))</f>
        <v/>
      </c>
      <c r="E503" s="121"/>
      <c r="F503" s="153"/>
      <c r="G503" s="153"/>
    </row>
    <row r="504" spans="2:7" x14ac:dyDescent="0.35">
      <c r="B504" s="126" t="str">
        <f>IF($E504="","",VLOOKUP($E504,Lists!$Z$2:$AC$478,2,FALSE))</f>
        <v/>
      </c>
      <c r="C504" s="126" t="str">
        <f>IF($E504="","",VLOOKUP($E504,Lists!$Z$2:$AC$478,3,FALSE))</f>
        <v/>
      </c>
      <c r="D504" s="126" t="str">
        <f>IF($E504="","",VLOOKUP($E504,Lists!$Z$2:$AC$478,4,FALSE))</f>
        <v/>
      </c>
      <c r="E504" s="121"/>
      <c r="F504" s="153"/>
      <c r="G504" s="153"/>
    </row>
    <row r="505" spans="2:7" x14ac:dyDescent="0.35">
      <c r="B505" s="126" t="str">
        <f>IF($E505="","",VLOOKUP($E505,Lists!$Z$2:$AC$478,2,FALSE))</f>
        <v/>
      </c>
      <c r="C505" s="126" t="str">
        <f>IF($E505="","",VLOOKUP($E505,Lists!$Z$2:$AC$478,3,FALSE))</f>
        <v/>
      </c>
      <c r="D505" s="126" t="str">
        <f>IF($E505="","",VLOOKUP($E505,Lists!$Z$2:$AC$478,4,FALSE))</f>
        <v/>
      </c>
      <c r="E505" s="121"/>
      <c r="F505" s="153"/>
      <c r="G505" s="153"/>
    </row>
    <row r="506" spans="2:7" x14ac:dyDescent="0.35">
      <c r="B506" s="126" t="str">
        <f>IF($E506="","",VLOOKUP($E506,Lists!$Z$2:$AC$478,2,FALSE))</f>
        <v/>
      </c>
      <c r="C506" s="126" t="str">
        <f>IF($E506="","",VLOOKUP($E506,Lists!$Z$2:$AC$478,3,FALSE))</f>
        <v/>
      </c>
      <c r="D506" s="126" t="str">
        <f>IF($E506="","",VLOOKUP($E506,Lists!$Z$2:$AC$478,4,FALSE))</f>
        <v/>
      </c>
      <c r="E506" s="121"/>
      <c r="F506" s="153"/>
      <c r="G506" s="153"/>
    </row>
    <row r="507" spans="2:7" x14ac:dyDescent="0.35">
      <c r="B507" s="126" t="str">
        <f>IF($E507="","",VLOOKUP($E507,Lists!$Z$2:$AC$478,2,FALSE))</f>
        <v/>
      </c>
      <c r="C507" s="126" t="str">
        <f>IF($E507="","",VLOOKUP($E507,Lists!$Z$2:$AC$478,3,FALSE))</f>
        <v/>
      </c>
      <c r="D507" s="126" t="str">
        <f>IF($E507="","",VLOOKUP($E507,Lists!$Z$2:$AC$478,4,FALSE))</f>
        <v/>
      </c>
      <c r="E507" s="121"/>
      <c r="F507" s="153"/>
      <c r="G507" s="153"/>
    </row>
    <row r="508" spans="2:7" x14ac:dyDescent="0.35">
      <c r="B508" s="126" t="str">
        <f>IF($E508="","",VLOOKUP($E508,Lists!$Z$2:$AC$478,2,FALSE))</f>
        <v/>
      </c>
      <c r="C508" s="126" t="str">
        <f>IF($E508="","",VLOOKUP($E508,Lists!$Z$2:$AC$478,3,FALSE))</f>
        <v/>
      </c>
      <c r="D508" s="126" t="str">
        <f>IF($E508="","",VLOOKUP($E508,Lists!$Z$2:$AC$478,4,FALSE))</f>
        <v/>
      </c>
      <c r="E508" s="121"/>
      <c r="F508" s="153"/>
      <c r="G508" s="153"/>
    </row>
    <row r="509" spans="2:7" x14ac:dyDescent="0.35">
      <c r="B509" s="126" t="str">
        <f>IF($E509="","",VLOOKUP($E509,Lists!$Z$2:$AC$478,2,FALSE))</f>
        <v/>
      </c>
      <c r="C509" s="126" t="str">
        <f>IF($E509="","",VLOOKUP($E509,Lists!$Z$2:$AC$478,3,FALSE))</f>
        <v/>
      </c>
      <c r="D509" s="126" t="str">
        <f>IF($E509="","",VLOOKUP($E509,Lists!$Z$2:$AC$478,4,FALSE))</f>
        <v/>
      </c>
      <c r="E509" s="121"/>
      <c r="F509" s="153"/>
      <c r="G509" s="153"/>
    </row>
    <row r="510" spans="2:7" x14ac:dyDescent="0.35">
      <c r="B510" s="126" t="str">
        <f>IF($E510="","",VLOOKUP($E510,Lists!$Z$2:$AC$478,2,FALSE))</f>
        <v/>
      </c>
      <c r="C510" s="126" t="str">
        <f>IF($E510="","",VLOOKUP($E510,Lists!$Z$2:$AC$478,3,FALSE))</f>
        <v/>
      </c>
      <c r="D510" s="126" t="str">
        <f>IF($E510="","",VLOOKUP($E510,Lists!$Z$2:$AC$478,4,FALSE))</f>
        <v/>
      </c>
      <c r="E510" s="121"/>
      <c r="F510" s="153"/>
      <c r="G510" s="153"/>
    </row>
    <row r="511" spans="2:7" x14ac:dyDescent="0.35">
      <c r="B511" s="126" t="str">
        <f>IF($E511="","",VLOOKUP($E511,Lists!$Z$2:$AC$478,2,FALSE))</f>
        <v/>
      </c>
      <c r="C511" s="126" t="str">
        <f>IF($E511="","",VLOOKUP($E511,Lists!$Z$2:$AC$478,3,FALSE))</f>
        <v/>
      </c>
      <c r="D511" s="126" t="str">
        <f>IF($E511="","",VLOOKUP($E511,Lists!$Z$2:$AC$478,4,FALSE))</f>
        <v/>
      </c>
      <c r="E511" s="121"/>
      <c r="F511" s="153"/>
      <c r="G511" s="153"/>
    </row>
    <row r="512" spans="2:7" x14ac:dyDescent="0.35">
      <c r="B512" s="126" t="str">
        <f>IF($E512="","",VLOOKUP($E512,Lists!$Z$2:$AC$478,2,FALSE))</f>
        <v/>
      </c>
      <c r="C512" s="126" t="str">
        <f>IF($E512="","",VLOOKUP($E512,Lists!$Z$2:$AC$478,3,FALSE))</f>
        <v/>
      </c>
      <c r="D512" s="126" t="str">
        <f>IF($E512="","",VLOOKUP($E512,Lists!$Z$2:$AC$478,4,FALSE))</f>
        <v/>
      </c>
      <c r="E512" s="121"/>
      <c r="F512" s="153"/>
      <c r="G512" s="153"/>
    </row>
    <row r="513" spans="2:7" x14ac:dyDescent="0.35">
      <c r="B513" s="126" t="str">
        <f>IF($E513="","",VLOOKUP($E513,Lists!$Z$2:$AC$478,2,FALSE))</f>
        <v/>
      </c>
      <c r="C513" s="126" t="str">
        <f>IF($E513="","",VLOOKUP($E513,Lists!$Z$2:$AC$478,3,FALSE))</f>
        <v/>
      </c>
      <c r="D513" s="126" t="str">
        <f>IF($E513="","",VLOOKUP($E513,Lists!$Z$2:$AC$478,4,FALSE))</f>
        <v/>
      </c>
      <c r="E513" s="121"/>
      <c r="F513" s="153"/>
      <c r="G513" s="153"/>
    </row>
    <row r="514" spans="2:7" x14ac:dyDescent="0.35">
      <c r="B514" s="126" t="str">
        <f>IF($E514="","",VLOOKUP($E514,Lists!$Z$2:$AC$478,2,FALSE))</f>
        <v/>
      </c>
      <c r="C514" s="126" t="str">
        <f>IF($E514="","",VLOOKUP($E514,Lists!$Z$2:$AC$478,3,FALSE))</f>
        <v/>
      </c>
      <c r="D514" s="126" t="str">
        <f>IF($E514="","",VLOOKUP($E514,Lists!$Z$2:$AC$478,4,FALSE))</f>
        <v/>
      </c>
      <c r="E514" s="121"/>
      <c r="F514" s="153"/>
      <c r="G514" s="153"/>
    </row>
    <row r="515" spans="2:7" x14ac:dyDescent="0.35">
      <c r="B515" s="126" t="str">
        <f>IF($E515="","",VLOOKUP($E515,Lists!$Z$2:$AC$478,2,FALSE))</f>
        <v/>
      </c>
      <c r="C515" s="126" t="str">
        <f>IF($E515="","",VLOOKUP($E515,Lists!$Z$2:$AC$478,3,FALSE))</f>
        <v/>
      </c>
      <c r="D515" s="126" t="str">
        <f>IF($E515="","",VLOOKUP($E515,Lists!$Z$2:$AC$478,4,FALSE))</f>
        <v/>
      </c>
      <c r="E515" s="121"/>
      <c r="F515" s="153"/>
      <c r="G515" s="153"/>
    </row>
    <row r="516" spans="2:7" x14ac:dyDescent="0.35">
      <c r="B516" s="126" t="str">
        <f>IF($E516="","",VLOOKUP($E516,Lists!$Z$2:$AC$478,2,FALSE))</f>
        <v/>
      </c>
      <c r="C516" s="126" t="str">
        <f>IF($E516="","",VLOOKUP($E516,Lists!$Z$2:$AC$478,3,FALSE))</f>
        <v/>
      </c>
      <c r="D516" s="126" t="str">
        <f>IF($E516="","",VLOOKUP($E516,Lists!$Z$2:$AC$478,4,FALSE))</f>
        <v/>
      </c>
      <c r="E516" s="121"/>
      <c r="F516" s="153"/>
      <c r="G516" s="153"/>
    </row>
    <row r="517" spans="2:7" x14ac:dyDescent="0.35">
      <c r="B517" s="126" t="str">
        <f>IF($E517="","",VLOOKUP($E517,Lists!$Z$2:$AC$478,2,FALSE))</f>
        <v/>
      </c>
      <c r="C517" s="126" t="str">
        <f>IF($E517="","",VLOOKUP($E517,Lists!$Z$2:$AC$478,3,FALSE))</f>
        <v/>
      </c>
      <c r="D517" s="126" t="str">
        <f>IF($E517="","",VLOOKUP($E517,Lists!$Z$2:$AC$478,4,FALSE))</f>
        <v/>
      </c>
      <c r="E517" s="121"/>
      <c r="F517" s="153"/>
      <c r="G517" s="153"/>
    </row>
    <row r="518" spans="2:7" x14ac:dyDescent="0.35">
      <c r="B518" s="126" t="str">
        <f>IF($E518="","",VLOOKUP($E518,Lists!$Z$2:$AC$478,2,FALSE))</f>
        <v/>
      </c>
      <c r="C518" s="126" t="str">
        <f>IF($E518="","",VLOOKUP($E518,Lists!$Z$2:$AC$478,3,FALSE))</f>
        <v/>
      </c>
      <c r="D518" s="126" t="str">
        <f>IF($E518="","",VLOOKUP($E518,Lists!$Z$2:$AC$478,4,FALSE))</f>
        <v/>
      </c>
      <c r="E518" s="121"/>
      <c r="F518" s="153"/>
      <c r="G518" s="153"/>
    </row>
    <row r="519" spans="2:7" x14ac:dyDescent="0.35">
      <c r="B519" s="126" t="str">
        <f>IF($E519="","",VLOOKUP($E519,Lists!$Z$2:$AC$478,2,FALSE))</f>
        <v/>
      </c>
      <c r="C519" s="126" t="str">
        <f>IF($E519="","",VLOOKUP($E519,Lists!$Z$2:$AC$478,3,FALSE))</f>
        <v/>
      </c>
      <c r="D519" s="126" t="str">
        <f>IF($E519="","",VLOOKUP($E519,Lists!$Z$2:$AC$478,4,FALSE))</f>
        <v/>
      </c>
      <c r="E519" s="121"/>
      <c r="F519" s="153"/>
      <c r="G519" s="153"/>
    </row>
    <row r="520" spans="2:7" x14ac:dyDescent="0.35">
      <c r="B520" s="126" t="str">
        <f>IF($E520="","",VLOOKUP($E520,Lists!$Z$2:$AC$478,2,FALSE))</f>
        <v/>
      </c>
      <c r="C520" s="126" t="str">
        <f>IF($E520="","",VLOOKUP($E520,Lists!$Z$2:$AC$478,3,FALSE))</f>
        <v/>
      </c>
      <c r="D520" s="126" t="str">
        <f>IF($E520="","",VLOOKUP($E520,Lists!$Z$2:$AC$478,4,FALSE))</f>
        <v/>
      </c>
      <c r="E520" s="121"/>
      <c r="F520" s="153"/>
      <c r="G520" s="153"/>
    </row>
    <row r="521" spans="2:7" x14ac:dyDescent="0.35">
      <c r="B521" s="126" t="str">
        <f>IF($E521="","",VLOOKUP($E521,Lists!$Z$2:$AC$478,2,FALSE))</f>
        <v/>
      </c>
      <c r="C521" s="126" t="str">
        <f>IF($E521="","",VLOOKUP($E521,Lists!$Z$2:$AC$478,3,FALSE))</f>
        <v/>
      </c>
      <c r="D521" s="126" t="str">
        <f>IF($E521="","",VLOOKUP($E521,Lists!$Z$2:$AC$478,4,FALSE))</f>
        <v/>
      </c>
      <c r="E521" s="121"/>
      <c r="F521" s="153"/>
      <c r="G521" s="153"/>
    </row>
    <row r="522" spans="2:7" x14ac:dyDescent="0.35">
      <c r="B522" s="126" t="str">
        <f>IF($E522="","",VLOOKUP($E522,Lists!$Z$2:$AC$478,2,FALSE))</f>
        <v/>
      </c>
      <c r="C522" s="126" t="str">
        <f>IF($E522="","",VLOOKUP($E522,Lists!$Z$2:$AC$478,3,FALSE))</f>
        <v/>
      </c>
      <c r="D522" s="126" t="str">
        <f>IF($E522="","",VLOOKUP($E522,Lists!$Z$2:$AC$478,4,FALSE))</f>
        <v/>
      </c>
      <c r="E522" s="121"/>
      <c r="F522" s="153"/>
      <c r="G522" s="153"/>
    </row>
    <row r="523" spans="2:7" x14ac:dyDescent="0.35">
      <c r="B523" s="126" t="str">
        <f>IF($E523="","",VLOOKUP($E523,Lists!$Z$2:$AC$478,2,FALSE))</f>
        <v/>
      </c>
      <c r="C523" s="126" t="str">
        <f>IF($E523="","",VLOOKUP($E523,Lists!$Z$2:$AC$478,3,FALSE))</f>
        <v/>
      </c>
      <c r="D523" s="126" t="str">
        <f>IF($E523="","",VLOOKUP($E523,Lists!$Z$2:$AC$478,4,FALSE))</f>
        <v/>
      </c>
      <c r="E523" s="121"/>
      <c r="F523" s="153"/>
      <c r="G523" s="153"/>
    </row>
    <row r="524" spans="2:7" x14ac:dyDescent="0.35">
      <c r="B524" s="126" t="str">
        <f>IF($E524="","",VLOOKUP($E524,Lists!$Z$2:$AC$478,2,FALSE))</f>
        <v/>
      </c>
      <c r="C524" s="126" t="str">
        <f>IF($E524="","",VLOOKUP($E524,Lists!$Z$2:$AC$478,3,FALSE))</f>
        <v/>
      </c>
      <c r="D524" s="126" t="str">
        <f>IF($E524="","",VLOOKUP($E524,Lists!$Z$2:$AC$478,4,FALSE))</f>
        <v/>
      </c>
      <c r="E524" s="121"/>
      <c r="F524" s="153"/>
      <c r="G524" s="153"/>
    </row>
    <row r="525" spans="2:7" x14ac:dyDescent="0.35">
      <c r="B525" s="126" t="str">
        <f>IF($E525="","",VLOOKUP($E525,Lists!$Z$2:$AC$478,2,FALSE))</f>
        <v/>
      </c>
      <c r="C525" s="126" t="str">
        <f>IF($E525="","",VLOOKUP($E525,Lists!$Z$2:$AC$478,3,FALSE))</f>
        <v/>
      </c>
      <c r="D525" s="126" t="str">
        <f>IF($E525="","",VLOOKUP($E525,Lists!$Z$2:$AC$478,4,FALSE))</f>
        <v/>
      </c>
      <c r="E525" s="121"/>
      <c r="F525" s="153"/>
      <c r="G525" s="153"/>
    </row>
    <row r="526" spans="2:7" x14ac:dyDescent="0.35">
      <c r="B526" s="126" t="str">
        <f>IF($E526="","",VLOOKUP($E526,Lists!$Z$2:$AC$478,2,FALSE))</f>
        <v/>
      </c>
      <c r="C526" s="126" t="str">
        <f>IF($E526="","",VLOOKUP($E526,Lists!$Z$2:$AC$478,3,FALSE))</f>
        <v/>
      </c>
      <c r="D526" s="126" t="str">
        <f>IF($E526="","",VLOOKUP($E526,Lists!$Z$2:$AC$478,4,FALSE))</f>
        <v/>
      </c>
      <c r="E526" s="121"/>
      <c r="F526" s="153"/>
      <c r="G526" s="153"/>
    </row>
    <row r="527" spans="2:7" x14ac:dyDescent="0.35">
      <c r="B527" s="126" t="str">
        <f>IF($E527="","",VLOOKUP($E527,Lists!$Z$2:$AC$478,2,FALSE))</f>
        <v/>
      </c>
      <c r="C527" s="126" t="str">
        <f>IF($E527="","",VLOOKUP($E527,Lists!$Z$2:$AC$478,3,FALSE))</f>
        <v/>
      </c>
      <c r="D527" s="126" t="str">
        <f>IF($E527="","",VLOOKUP($E527,Lists!$Z$2:$AC$478,4,FALSE))</f>
        <v/>
      </c>
      <c r="E527" s="121"/>
      <c r="F527" s="153"/>
      <c r="G527" s="153"/>
    </row>
    <row r="528" spans="2:7" x14ac:dyDescent="0.35">
      <c r="B528" s="126" t="str">
        <f>IF($E528="","",VLOOKUP($E528,Lists!$Z$2:$AC$478,2,FALSE))</f>
        <v/>
      </c>
      <c r="C528" s="126" t="str">
        <f>IF($E528="","",VLOOKUP($E528,Lists!$Z$2:$AC$478,3,FALSE))</f>
        <v/>
      </c>
      <c r="D528" s="126" t="str">
        <f>IF($E528="","",VLOOKUP($E528,Lists!$Z$2:$AC$478,4,FALSE))</f>
        <v/>
      </c>
      <c r="E528" s="121"/>
      <c r="F528" s="153"/>
      <c r="G528" s="153"/>
    </row>
    <row r="529" spans="2:7" x14ac:dyDescent="0.35">
      <c r="B529" s="126" t="str">
        <f>IF($E529="","",VLOOKUP($E529,Lists!$Z$2:$AC$478,2,FALSE))</f>
        <v/>
      </c>
      <c r="C529" s="126" t="str">
        <f>IF($E529="","",VLOOKUP($E529,Lists!$Z$2:$AC$478,3,FALSE))</f>
        <v/>
      </c>
      <c r="D529" s="126" t="str">
        <f>IF($E529="","",VLOOKUP($E529,Lists!$Z$2:$AC$478,4,FALSE))</f>
        <v/>
      </c>
      <c r="E529" s="121"/>
      <c r="F529" s="153"/>
      <c r="G529" s="153"/>
    </row>
    <row r="530" spans="2:7" x14ac:dyDescent="0.35">
      <c r="B530" s="126" t="str">
        <f>IF($E530="","",VLOOKUP($E530,Lists!$Z$2:$AC$478,2,FALSE))</f>
        <v/>
      </c>
      <c r="C530" s="126" t="str">
        <f>IF($E530="","",VLOOKUP($E530,Lists!$Z$2:$AC$478,3,FALSE))</f>
        <v/>
      </c>
      <c r="D530" s="126" t="str">
        <f>IF($E530="","",VLOOKUP($E530,Lists!$Z$2:$AC$478,4,FALSE))</f>
        <v/>
      </c>
      <c r="E530" s="121"/>
      <c r="F530" s="153"/>
      <c r="G530" s="153"/>
    </row>
    <row r="531" spans="2:7" x14ac:dyDescent="0.35">
      <c r="B531" s="126" t="str">
        <f>IF($E531="","",VLOOKUP($E531,Lists!$Z$2:$AC$478,2,FALSE))</f>
        <v/>
      </c>
      <c r="C531" s="126" t="str">
        <f>IF($E531="","",VLOOKUP($E531,Lists!$Z$2:$AC$478,3,FALSE))</f>
        <v/>
      </c>
      <c r="D531" s="126" t="str">
        <f>IF($E531="","",VLOOKUP($E531,Lists!$Z$2:$AC$478,4,FALSE))</f>
        <v/>
      </c>
      <c r="E531" s="121"/>
      <c r="F531" s="153"/>
      <c r="G531" s="153"/>
    </row>
    <row r="532" spans="2:7" x14ac:dyDescent="0.35">
      <c r="B532" s="126" t="str">
        <f>IF($E532="","",VLOOKUP($E532,Lists!$Z$2:$AC$478,2,FALSE))</f>
        <v/>
      </c>
      <c r="C532" s="126" t="str">
        <f>IF($E532="","",VLOOKUP($E532,Lists!$Z$2:$AC$478,3,FALSE))</f>
        <v/>
      </c>
      <c r="D532" s="126" t="str">
        <f>IF($E532="","",VLOOKUP($E532,Lists!$Z$2:$AC$478,4,FALSE))</f>
        <v/>
      </c>
      <c r="E532" s="121"/>
      <c r="F532" s="153"/>
      <c r="G532" s="153"/>
    </row>
    <row r="533" spans="2:7" x14ac:dyDescent="0.35">
      <c r="B533" s="126" t="str">
        <f>IF($E533="","",VLOOKUP($E533,Lists!$Z$2:$AC$478,2,FALSE))</f>
        <v/>
      </c>
      <c r="C533" s="126" t="str">
        <f>IF($E533="","",VLOOKUP($E533,Lists!$Z$2:$AC$478,3,FALSE))</f>
        <v/>
      </c>
      <c r="D533" s="126" t="str">
        <f>IF($E533="","",VLOOKUP($E533,Lists!$Z$2:$AC$478,4,FALSE))</f>
        <v/>
      </c>
      <c r="E533" s="121"/>
      <c r="F533" s="153"/>
      <c r="G533" s="153"/>
    </row>
    <row r="534" spans="2:7" x14ac:dyDescent="0.35">
      <c r="B534" s="126" t="str">
        <f>IF($E534="","",VLOOKUP($E534,Lists!$Z$2:$AC$478,2,FALSE))</f>
        <v/>
      </c>
      <c r="C534" s="126" t="str">
        <f>IF($E534="","",VLOOKUP($E534,Lists!$Z$2:$AC$478,3,FALSE))</f>
        <v/>
      </c>
      <c r="D534" s="126" t="str">
        <f>IF($E534="","",VLOOKUP($E534,Lists!$Z$2:$AC$478,4,FALSE))</f>
        <v/>
      </c>
      <c r="E534" s="121"/>
      <c r="F534" s="153"/>
      <c r="G534" s="153"/>
    </row>
    <row r="535" spans="2:7" x14ac:dyDescent="0.35">
      <c r="B535" s="126" t="str">
        <f>IF($E535="","",VLOOKUP($E535,Lists!$Z$2:$AC$478,2,FALSE))</f>
        <v/>
      </c>
      <c r="C535" s="126" t="str">
        <f>IF($E535="","",VLOOKUP($E535,Lists!$Z$2:$AC$478,3,FALSE))</f>
        <v/>
      </c>
      <c r="D535" s="126" t="str">
        <f>IF($E535="","",VLOOKUP($E535,Lists!$Z$2:$AC$478,4,FALSE))</f>
        <v/>
      </c>
      <c r="E535" s="121"/>
      <c r="F535" s="153"/>
      <c r="G535" s="153"/>
    </row>
    <row r="536" spans="2:7" x14ac:dyDescent="0.35">
      <c r="B536" s="126" t="str">
        <f>IF($E536="","",VLOOKUP($E536,Lists!$Z$2:$AC$478,2,FALSE))</f>
        <v/>
      </c>
      <c r="C536" s="126" t="str">
        <f>IF($E536="","",VLOOKUP($E536,Lists!$Z$2:$AC$478,3,FALSE))</f>
        <v/>
      </c>
      <c r="D536" s="126" t="str">
        <f>IF($E536="","",VLOOKUP($E536,Lists!$Z$2:$AC$478,4,FALSE))</f>
        <v/>
      </c>
      <c r="E536" s="121"/>
      <c r="F536" s="153"/>
      <c r="G536" s="153"/>
    </row>
    <row r="537" spans="2:7" x14ac:dyDescent="0.35">
      <c r="B537" s="126" t="str">
        <f>IF($E537="","",VLOOKUP($E537,Lists!$Z$2:$AC$478,2,FALSE))</f>
        <v/>
      </c>
      <c r="C537" s="126" t="str">
        <f>IF($E537="","",VLOOKUP($E537,Lists!$Z$2:$AC$478,3,FALSE))</f>
        <v/>
      </c>
      <c r="D537" s="126" t="str">
        <f>IF($E537="","",VLOOKUP($E537,Lists!$Z$2:$AC$478,4,FALSE))</f>
        <v/>
      </c>
      <c r="E537" s="121"/>
      <c r="F537" s="153"/>
      <c r="G537" s="153"/>
    </row>
    <row r="538" spans="2:7" x14ac:dyDescent="0.35">
      <c r="B538" s="126" t="str">
        <f>IF($E538="","",VLOOKUP($E538,Lists!$Z$2:$AC$478,2,FALSE))</f>
        <v/>
      </c>
      <c r="C538" s="126" t="str">
        <f>IF($E538="","",VLOOKUP($E538,Lists!$Z$2:$AC$478,3,FALSE))</f>
        <v/>
      </c>
      <c r="D538" s="126" t="str">
        <f>IF($E538="","",VLOOKUP($E538,Lists!$Z$2:$AC$478,4,FALSE))</f>
        <v/>
      </c>
      <c r="E538" s="121"/>
      <c r="F538" s="153"/>
      <c r="G538" s="153"/>
    </row>
    <row r="539" spans="2:7" x14ac:dyDescent="0.35">
      <c r="B539" s="126" t="str">
        <f>IF($E539="","",VLOOKUP($E539,Lists!$Z$2:$AC$478,2,FALSE))</f>
        <v/>
      </c>
      <c r="C539" s="126" t="str">
        <f>IF($E539="","",VLOOKUP($E539,Lists!$Z$2:$AC$478,3,FALSE))</f>
        <v/>
      </c>
      <c r="D539" s="126" t="str">
        <f>IF($E539="","",VLOOKUP($E539,Lists!$Z$2:$AC$478,4,FALSE))</f>
        <v/>
      </c>
      <c r="E539" s="121"/>
      <c r="F539" s="153"/>
      <c r="G539" s="153"/>
    </row>
    <row r="540" spans="2:7" x14ac:dyDescent="0.35">
      <c r="B540" s="126" t="str">
        <f>IF($E540="","",VLOOKUP($E540,Lists!$Z$2:$AC$478,2,FALSE))</f>
        <v/>
      </c>
      <c r="C540" s="126" t="str">
        <f>IF($E540="","",VLOOKUP($E540,Lists!$Z$2:$AC$478,3,FALSE))</f>
        <v/>
      </c>
      <c r="D540" s="126" t="str">
        <f>IF($E540="","",VLOOKUP($E540,Lists!$Z$2:$AC$478,4,FALSE))</f>
        <v/>
      </c>
      <c r="E540" s="121"/>
      <c r="F540" s="153"/>
      <c r="G540" s="153"/>
    </row>
    <row r="541" spans="2:7" x14ac:dyDescent="0.35">
      <c r="B541" s="126" t="str">
        <f>IF($E541="","",VLOOKUP($E541,Lists!$Z$2:$AC$478,2,FALSE))</f>
        <v/>
      </c>
      <c r="C541" s="126" t="str">
        <f>IF($E541="","",VLOOKUP($E541,Lists!$Z$2:$AC$478,3,FALSE))</f>
        <v/>
      </c>
      <c r="D541" s="126" t="str">
        <f>IF($E541="","",VLOOKUP($E541,Lists!$Z$2:$AC$478,4,FALSE))</f>
        <v/>
      </c>
      <c r="E541" s="121"/>
      <c r="F541" s="153"/>
      <c r="G541" s="153"/>
    </row>
    <row r="542" spans="2:7" x14ac:dyDescent="0.35">
      <c r="B542" s="126" t="str">
        <f>IF($E542="","",VLOOKUP($E542,Lists!$Z$2:$AC$478,2,FALSE))</f>
        <v/>
      </c>
      <c r="C542" s="126" t="str">
        <f>IF($E542="","",VLOOKUP($E542,Lists!$Z$2:$AC$478,3,FALSE))</f>
        <v/>
      </c>
      <c r="D542" s="126" t="str">
        <f>IF($E542="","",VLOOKUP($E542,Lists!$Z$2:$AC$478,4,FALSE))</f>
        <v/>
      </c>
      <c r="E542" s="121"/>
      <c r="F542" s="153"/>
      <c r="G542" s="153"/>
    </row>
    <row r="543" spans="2:7" x14ac:dyDescent="0.35">
      <c r="B543" s="126" t="str">
        <f>IF($E543="","",VLOOKUP($E543,Lists!$Z$2:$AC$478,2,FALSE))</f>
        <v/>
      </c>
      <c r="C543" s="126" t="str">
        <f>IF($E543="","",VLOOKUP($E543,Lists!$Z$2:$AC$478,3,FALSE))</f>
        <v/>
      </c>
      <c r="D543" s="126" t="str">
        <f>IF($E543="","",VLOOKUP($E543,Lists!$Z$2:$AC$478,4,FALSE))</f>
        <v/>
      </c>
      <c r="E543" s="121"/>
      <c r="F543" s="153"/>
      <c r="G543" s="153"/>
    </row>
    <row r="544" spans="2:7" x14ac:dyDescent="0.35">
      <c r="B544" s="126" t="str">
        <f>IF($E544="","",VLOOKUP($E544,Lists!$Z$2:$AC$478,2,FALSE))</f>
        <v/>
      </c>
      <c r="C544" s="126" t="str">
        <f>IF($E544="","",VLOOKUP($E544,Lists!$Z$2:$AC$478,3,FALSE))</f>
        <v/>
      </c>
      <c r="D544" s="126" t="str">
        <f>IF($E544="","",VLOOKUP($E544,Lists!$Z$2:$AC$478,4,FALSE))</f>
        <v/>
      </c>
      <c r="E544" s="121"/>
      <c r="F544" s="153"/>
      <c r="G544" s="153"/>
    </row>
    <row r="545" spans="2:7" x14ac:dyDescent="0.35">
      <c r="B545" s="126" t="str">
        <f>IF($E545="","",VLOOKUP($E545,Lists!$Z$2:$AC$478,2,FALSE))</f>
        <v/>
      </c>
      <c r="C545" s="126" t="str">
        <f>IF($E545="","",VLOOKUP($E545,Lists!$Z$2:$AC$478,3,FALSE))</f>
        <v/>
      </c>
      <c r="D545" s="126" t="str">
        <f>IF($E545="","",VLOOKUP($E545,Lists!$Z$2:$AC$478,4,FALSE))</f>
        <v/>
      </c>
      <c r="E545" s="121"/>
      <c r="F545" s="153"/>
      <c r="G545" s="153"/>
    </row>
    <row r="546" spans="2:7" x14ac:dyDescent="0.35">
      <c r="B546" s="126" t="str">
        <f>IF($E546="","",VLOOKUP($E546,Lists!$Z$2:$AC$478,2,FALSE))</f>
        <v/>
      </c>
      <c r="C546" s="126" t="str">
        <f>IF($E546="","",VLOOKUP($E546,Lists!$Z$2:$AC$478,3,FALSE))</f>
        <v/>
      </c>
      <c r="D546" s="126" t="str">
        <f>IF($E546="","",VLOOKUP($E546,Lists!$Z$2:$AC$478,4,FALSE))</f>
        <v/>
      </c>
      <c r="E546" s="121"/>
      <c r="F546" s="153"/>
      <c r="G546" s="153"/>
    </row>
    <row r="547" spans="2:7" x14ac:dyDescent="0.35">
      <c r="B547" s="126" t="str">
        <f>IF($E547="","",VLOOKUP($E547,Lists!$Z$2:$AC$478,2,FALSE))</f>
        <v/>
      </c>
      <c r="C547" s="126" t="str">
        <f>IF($E547="","",VLOOKUP($E547,Lists!$Z$2:$AC$478,3,FALSE))</f>
        <v/>
      </c>
      <c r="D547" s="126" t="str">
        <f>IF($E547="","",VLOOKUP($E547,Lists!$Z$2:$AC$478,4,FALSE))</f>
        <v/>
      </c>
      <c r="E547" s="121"/>
      <c r="F547" s="153"/>
      <c r="G547" s="153"/>
    </row>
    <row r="548" spans="2:7" x14ac:dyDescent="0.35">
      <c r="B548" s="126" t="str">
        <f>IF($E548="","",VLOOKUP($E548,Lists!$Z$2:$AC$478,2,FALSE))</f>
        <v/>
      </c>
      <c r="C548" s="126" t="str">
        <f>IF($E548="","",VLOOKUP($E548,Lists!$Z$2:$AC$478,3,FALSE))</f>
        <v/>
      </c>
      <c r="D548" s="126" t="str">
        <f>IF($E548="","",VLOOKUP($E548,Lists!$Z$2:$AC$478,4,FALSE))</f>
        <v/>
      </c>
      <c r="E548" s="121"/>
      <c r="F548" s="153"/>
      <c r="G548" s="153"/>
    </row>
    <row r="549" spans="2:7" x14ac:dyDescent="0.35">
      <c r="B549" s="126" t="str">
        <f>IF($E549="","",VLOOKUP($E549,Lists!$Z$2:$AC$478,2,FALSE))</f>
        <v/>
      </c>
      <c r="C549" s="126" t="str">
        <f>IF($E549="","",VLOOKUP($E549,Lists!$Z$2:$AC$478,3,FALSE))</f>
        <v/>
      </c>
      <c r="D549" s="126" t="str">
        <f>IF($E549="","",VLOOKUP($E549,Lists!$Z$2:$AC$478,4,FALSE))</f>
        <v/>
      </c>
      <c r="E549" s="121"/>
      <c r="F549" s="153"/>
      <c r="G549" s="153"/>
    </row>
    <row r="550" spans="2:7" x14ac:dyDescent="0.35">
      <c r="B550" s="126" t="str">
        <f>IF($E550="","",VLOOKUP($E550,Lists!$Z$2:$AC$478,2,FALSE))</f>
        <v/>
      </c>
      <c r="C550" s="126" t="str">
        <f>IF($E550="","",VLOOKUP($E550,Lists!$Z$2:$AC$478,3,FALSE))</f>
        <v/>
      </c>
      <c r="D550" s="126" t="str">
        <f>IF($E550="","",VLOOKUP($E550,Lists!$Z$2:$AC$478,4,FALSE))</f>
        <v/>
      </c>
      <c r="E550" s="121"/>
      <c r="F550" s="153"/>
      <c r="G550" s="153"/>
    </row>
    <row r="551" spans="2:7" x14ac:dyDescent="0.35">
      <c r="B551" s="126" t="str">
        <f>IF($E551="","",VLOOKUP($E551,Lists!$Z$2:$AC$478,2,FALSE))</f>
        <v/>
      </c>
      <c r="C551" s="126" t="str">
        <f>IF($E551="","",VLOOKUP($E551,Lists!$Z$2:$AC$478,3,FALSE))</f>
        <v/>
      </c>
      <c r="D551" s="126" t="str">
        <f>IF($E551="","",VLOOKUP($E551,Lists!$Z$2:$AC$478,4,FALSE))</f>
        <v/>
      </c>
      <c r="E551" s="121"/>
      <c r="F551" s="153"/>
      <c r="G551" s="153"/>
    </row>
    <row r="552" spans="2:7" x14ac:dyDescent="0.35">
      <c r="B552" s="126" t="str">
        <f>IF($E552="","",VLOOKUP($E552,Lists!$Z$2:$AC$478,2,FALSE))</f>
        <v/>
      </c>
      <c r="C552" s="126" t="str">
        <f>IF($E552="","",VLOOKUP($E552,Lists!$Z$2:$AC$478,3,FALSE))</f>
        <v/>
      </c>
      <c r="D552" s="126" t="str">
        <f>IF($E552="","",VLOOKUP($E552,Lists!$Z$2:$AC$478,4,FALSE))</f>
        <v/>
      </c>
      <c r="E552" s="121"/>
      <c r="F552" s="153"/>
      <c r="G552" s="153"/>
    </row>
    <row r="553" spans="2:7" x14ac:dyDescent="0.35">
      <c r="B553" s="126" t="str">
        <f>IF($E553="","",VLOOKUP($E553,Lists!$Z$2:$AC$478,2,FALSE))</f>
        <v/>
      </c>
      <c r="C553" s="126" t="str">
        <f>IF($E553="","",VLOOKUP($E553,Lists!$Z$2:$AC$478,3,FALSE))</f>
        <v/>
      </c>
      <c r="D553" s="126" t="str">
        <f>IF($E553="","",VLOOKUP($E553,Lists!$Z$2:$AC$478,4,FALSE))</f>
        <v/>
      </c>
      <c r="E553" s="121"/>
      <c r="F553" s="153"/>
      <c r="G553" s="153"/>
    </row>
    <row r="554" spans="2:7" x14ac:dyDescent="0.35">
      <c r="B554" s="126" t="str">
        <f>IF($E554="","",VLOOKUP($E554,Lists!$Z$2:$AC$478,2,FALSE))</f>
        <v/>
      </c>
      <c r="C554" s="126" t="str">
        <f>IF($E554="","",VLOOKUP($E554,Lists!$Z$2:$AC$478,3,FALSE))</f>
        <v/>
      </c>
      <c r="D554" s="126" t="str">
        <f>IF($E554="","",VLOOKUP($E554,Lists!$Z$2:$AC$478,4,FALSE))</f>
        <v/>
      </c>
      <c r="E554" s="121"/>
      <c r="F554" s="153"/>
      <c r="G554" s="153"/>
    </row>
    <row r="555" spans="2:7" x14ac:dyDescent="0.35">
      <c r="B555" s="126" t="str">
        <f>IF($E555="","",VLOOKUP($E555,Lists!$Z$2:$AC$478,2,FALSE))</f>
        <v/>
      </c>
      <c r="C555" s="126" t="str">
        <f>IF($E555="","",VLOOKUP($E555,Lists!$Z$2:$AC$478,3,FALSE))</f>
        <v/>
      </c>
      <c r="D555" s="126" t="str">
        <f>IF($E555="","",VLOOKUP($E555,Lists!$Z$2:$AC$478,4,FALSE))</f>
        <v/>
      </c>
      <c r="E555" s="121"/>
      <c r="F555" s="153"/>
      <c r="G555" s="153"/>
    </row>
    <row r="556" spans="2:7" x14ac:dyDescent="0.35">
      <c r="B556" s="126" t="str">
        <f>IF($E556="","",VLOOKUP($E556,Lists!$Z$2:$AC$478,2,FALSE))</f>
        <v/>
      </c>
      <c r="C556" s="126" t="str">
        <f>IF($E556="","",VLOOKUP($E556,Lists!$Z$2:$AC$478,3,FALSE))</f>
        <v/>
      </c>
      <c r="D556" s="126" t="str">
        <f>IF($E556="","",VLOOKUP($E556,Lists!$Z$2:$AC$478,4,FALSE))</f>
        <v/>
      </c>
      <c r="E556" s="121"/>
      <c r="F556" s="153"/>
      <c r="G556" s="153"/>
    </row>
    <row r="557" spans="2:7" x14ac:dyDescent="0.35">
      <c r="B557" s="126" t="str">
        <f>IF($E557="","",VLOOKUP($E557,Lists!$Z$2:$AC$478,2,FALSE))</f>
        <v/>
      </c>
      <c r="C557" s="126" t="str">
        <f>IF($E557="","",VLOOKUP($E557,Lists!$Z$2:$AC$478,3,FALSE))</f>
        <v/>
      </c>
      <c r="D557" s="126" t="str">
        <f>IF($E557="","",VLOOKUP($E557,Lists!$Z$2:$AC$478,4,FALSE))</f>
        <v/>
      </c>
      <c r="E557" s="121"/>
      <c r="F557" s="153"/>
      <c r="G557" s="153"/>
    </row>
    <row r="558" spans="2:7" x14ac:dyDescent="0.35">
      <c r="B558" s="126" t="str">
        <f>IF($E558="","",VLOOKUP($E558,Lists!$Z$2:$AC$478,2,FALSE))</f>
        <v/>
      </c>
      <c r="C558" s="126" t="str">
        <f>IF($E558="","",VLOOKUP($E558,Lists!$Z$2:$AC$478,3,FALSE))</f>
        <v/>
      </c>
      <c r="D558" s="126" t="str">
        <f>IF($E558="","",VLOOKUP($E558,Lists!$Z$2:$AC$478,4,FALSE))</f>
        <v/>
      </c>
      <c r="E558" s="121"/>
      <c r="F558" s="153"/>
      <c r="G558" s="153"/>
    </row>
    <row r="559" spans="2:7" x14ac:dyDescent="0.35">
      <c r="B559" s="126" t="str">
        <f>IF($E559="","",VLOOKUP($E559,Lists!$Z$2:$AC$478,2,FALSE))</f>
        <v/>
      </c>
      <c r="C559" s="126" t="str">
        <f>IF($E559="","",VLOOKUP($E559,Lists!$Z$2:$AC$478,3,FALSE))</f>
        <v/>
      </c>
      <c r="D559" s="126" t="str">
        <f>IF($E559="","",VLOOKUP($E559,Lists!$Z$2:$AC$478,4,FALSE))</f>
        <v/>
      </c>
      <c r="E559" s="121"/>
      <c r="F559" s="153"/>
      <c r="G559" s="153"/>
    </row>
    <row r="560" spans="2:7" x14ac:dyDescent="0.35">
      <c r="B560" s="126" t="str">
        <f>IF($E560="","",VLOOKUP($E560,Lists!$Z$2:$AC$478,2,FALSE))</f>
        <v/>
      </c>
      <c r="C560" s="126" t="str">
        <f>IF($E560="","",VLOOKUP($E560,Lists!$Z$2:$AC$478,3,FALSE))</f>
        <v/>
      </c>
      <c r="D560" s="126" t="str">
        <f>IF($E560="","",VLOOKUP($E560,Lists!$Z$2:$AC$478,4,FALSE))</f>
        <v/>
      </c>
      <c r="E560" s="121"/>
      <c r="F560" s="153"/>
      <c r="G560" s="153"/>
    </row>
    <row r="561" spans="2:7" x14ac:dyDescent="0.35">
      <c r="B561" s="126" t="str">
        <f>IF($E561="","",VLOOKUP($E561,Lists!$Z$2:$AC$478,2,FALSE))</f>
        <v/>
      </c>
      <c r="C561" s="126" t="str">
        <f>IF($E561="","",VLOOKUP($E561,Lists!$Z$2:$AC$478,3,FALSE))</f>
        <v/>
      </c>
      <c r="D561" s="126" t="str">
        <f>IF($E561="","",VLOOKUP($E561,Lists!$Z$2:$AC$478,4,FALSE))</f>
        <v/>
      </c>
      <c r="E561" s="121"/>
      <c r="F561" s="153"/>
      <c r="G561" s="153"/>
    </row>
    <row r="562" spans="2:7" x14ac:dyDescent="0.35">
      <c r="B562" s="126" t="str">
        <f>IF($E562="","",VLOOKUP($E562,Lists!$Z$2:$AC$478,2,FALSE))</f>
        <v/>
      </c>
      <c r="C562" s="126" t="str">
        <f>IF($E562="","",VLOOKUP($E562,Lists!$Z$2:$AC$478,3,FALSE))</f>
        <v/>
      </c>
      <c r="D562" s="126" t="str">
        <f>IF($E562="","",VLOOKUP($E562,Lists!$Z$2:$AC$478,4,FALSE))</f>
        <v/>
      </c>
      <c r="E562" s="121"/>
      <c r="F562" s="153"/>
      <c r="G562" s="153"/>
    </row>
    <row r="563" spans="2:7" x14ac:dyDescent="0.35">
      <c r="B563" s="126" t="str">
        <f>IF($E563="","",VLOOKUP($E563,Lists!$Z$2:$AC$478,2,FALSE))</f>
        <v/>
      </c>
      <c r="C563" s="126" t="str">
        <f>IF($E563="","",VLOOKUP($E563,Lists!$Z$2:$AC$478,3,FALSE))</f>
        <v/>
      </c>
      <c r="D563" s="126" t="str">
        <f>IF($E563="","",VLOOKUP($E563,Lists!$Z$2:$AC$478,4,FALSE))</f>
        <v/>
      </c>
      <c r="E563" s="121"/>
      <c r="F563" s="153"/>
      <c r="G563" s="153"/>
    </row>
    <row r="564" spans="2:7" x14ac:dyDescent="0.35">
      <c r="B564" s="126" t="str">
        <f>IF($E564="","",VLOOKUP($E564,Lists!$Z$2:$AC$478,2,FALSE))</f>
        <v/>
      </c>
      <c r="C564" s="126" t="str">
        <f>IF($E564="","",VLOOKUP($E564,Lists!$Z$2:$AC$478,3,FALSE))</f>
        <v/>
      </c>
      <c r="D564" s="126" t="str">
        <f>IF($E564="","",VLOOKUP($E564,Lists!$Z$2:$AC$478,4,FALSE))</f>
        <v/>
      </c>
      <c r="E564" s="121"/>
      <c r="F564" s="153"/>
      <c r="G564" s="153"/>
    </row>
    <row r="565" spans="2:7" x14ac:dyDescent="0.35">
      <c r="B565" s="126" t="str">
        <f>IF($E565="","",VLOOKUP($E565,Lists!$Z$2:$AC$478,2,FALSE))</f>
        <v/>
      </c>
      <c r="C565" s="126" t="str">
        <f>IF($E565="","",VLOOKUP($E565,Lists!$Z$2:$AC$478,3,FALSE))</f>
        <v/>
      </c>
      <c r="D565" s="126" t="str">
        <f>IF($E565="","",VLOOKUP($E565,Lists!$Z$2:$AC$478,4,FALSE))</f>
        <v/>
      </c>
      <c r="E565" s="121"/>
      <c r="F565" s="153"/>
      <c r="G565" s="153"/>
    </row>
    <row r="566" spans="2:7" x14ac:dyDescent="0.35">
      <c r="B566" s="126" t="str">
        <f>IF($E566="","",VLOOKUP($E566,Lists!$Z$2:$AC$478,2,FALSE))</f>
        <v/>
      </c>
      <c r="C566" s="126" t="str">
        <f>IF($E566="","",VLOOKUP($E566,Lists!$Z$2:$AC$478,3,FALSE))</f>
        <v/>
      </c>
      <c r="D566" s="126" t="str">
        <f>IF($E566="","",VLOOKUP($E566,Lists!$Z$2:$AC$478,4,FALSE))</f>
        <v/>
      </c>
      <c r="E566" s="121"/>
      <c r="F566" s="153"/>
      <c r="G566" s="153"/>
    </row>
    <row r="567" spans="2:7" x14ac:dyDescent="0.35">
      <c r="B567" s="126" t="str">
        <f>IF($E567="","",VLOOKUP($E567,Lists!$Z$2:$AC$478,2,FALSE))</f>
        <v/>
      </c>
      <c r="C567" s="126" t="str">
        <f>IF($E567="","",VLOOKUP($E567,Lists!$Z$2:$AC$478,3,FALSE))</f>
        <v/>
      </c>
      <c r="D567" s="126" t="str">
        <f>IF($E567="","",VLOOKUP($E567,Lists!$Z$2:$AC$478,4,FALSE))</f>
        <v/>
      </c>
      <c r="E567" s="121"/>
      <c r="F567" s="153"/>
      <c r="G567" s="153"/>
    </row>
    <row r="568" spans="2:7" x14ac:dyDescent="0.35">
      <c r="B568" s="126" t="str">
        <f>IF($E568="","",VLOOKUP($E568,Lists!$Z$2:$AC$478,2,FALSE))</f>
        <v/>
      </c>
      <c r="C568" s="126" t="str">
        <f>IF($E568="","",VLOOKUP($E568,Lists!$Z$2:$AC$478,3,FALSE))</f>
        <v/>
      </c>
      <c r="D568" s="126" t="str">
        <f>IF($E568="","",VLOOKUP($E568,Lists!$Z$2:$AC$478,4,FALSE))</f>
        <v/>
      </c>
      <c r="E568" s="121"/>
      <c r="F568" s="153"/>
      <c r="G568" s="153"/>
    </row>
    <row r="569" spans="2:7" x14ac:dyDescent="0.35">
      <c r="B569" s="126" t="str">
        <f>IF($E569="","",VLOOKUP($E569,Lists!$Z$2:$AC$478,2,FALSE))</f>
        <v/>
      </c>
      <c r="C569" s="126" t="str">
        <f>IF($E569="","",VLOOKUP($E569,Lists!$Z$2:$AC$478,3,FALSE))</f>
        <v/>
      </c>
      <c r="D569" s="126" t="str">
        <f>IF($E569="","",VLOOKUP($E569,Lists!$Z$2:$AC$478,4,FALSE))</f>
        <v/>
      </c>
      <c r="E569" s="121"/>
      <c r="F569" s="153"/>
      <c r="G569" s="153"/>
    </row>
    <row r="570" spans="2:7" x14ac:dyDescent="0.35">
      <c r="B570" s="126" t="str">
        <f>IF($E570="","",VLOOKUP($E570,Lists!$Z$2:$AC$478,2,FALSE))</f>
        <v/>
      </c>
      <c r="C570" s="126" t="str">
        <f>IF($E570="","",VLOOKUP($E570,Lists!$Z$2:$AC$478,3,FALSE))</f>
        <v/>
      </c>
      <c r="D570" s="126" t="str">
        <f>IF($E570="","",VLOOKUP($E570,Lists!$Z$2:$AC$478,4,FALSE))</f>
        <v/>
      </c>
      <c r="E570" s="121"/>
      <c r="F570" s="153"/>
      <c r="G570" s="153"/>
    </row>
    <row r="571" spans="2:7" x14ac:dyDescent="0.35">
      <c r="B571" s="126" t="str">
        <f>IF($E571="","",VLOOKUP($E571,Lists!$Z$2:$AC$478,2,FALSE))</f>
        <v/>
      </c>
      <c r="C571" s="126" t="str">
        <f>IF($E571="","",VLOOKUP($E571,Lists!$Z$2:$AC$478,3,FALSE))</f>
        <v/>
      </c>
      <c r="D571" s="126" t="str">
        <f>IF($E571="","",VLOOKUP($E571,Lists!$Z$2:$AC$478,4,FALSE))</f>
        <v/>
      </c>
      <c r="E571" s="121"/>
      <c r="F571" s="153"/>
      <c r="G571" s="153"/>
    </row>
    <row r="572" spans="2:7" x14ac:dyDescent="0.35">
      <c r="B572" s="126" t="str">
        <f>IF($E572="","",VLOOKUP($E572,Lists!$Z$2:$AC$478,2,FALSE))</f>
        <v/>
      </c>
      <c r="C572" s="126" t="str">
        <f>IF($E572="","",VLOOKUP($E572,Lists!$Z$2:$AC$478,3,FALSE))</f>
        <v/>
      </c>
      <c r="D572" s="126" t="str">
        <f>IF($E572="","",VLOOKUP($E572,Lists!$Z$2:$AC$478,4,FALSE))</f>
        <v/>
      </c>
      <c r="E572" s="121"/>
      <c r="F572" s="153"/>
      <c r="G572" s="153"/>
    </row>
    <row r="573" spans="2:7" x14ac:dyDescent="0.35">
      <c r="B573" s="126" t="str">
        <f>IF($E573="","",VLOOKUP($E573,Lists!$Z$2:$AC$478,2,FALSE))</f>
        <v/>
      </c>
      <c r="C573" s="126" t="str">
        <f>IF($E573="","",VLOOKUP($E573,Lists!$Z$2:$AC$478,3,FALSE))</f>
        <v/>
      </c>
      <c r="D573" s="126" t="str">
        <f>IF($E573="","",VLOOKUP($E573,Lists!$Z$2:$AC$478,4,FALSE))</f>
        <v/>
      </c>
      <c r="E573" s="121"/>
      <c r="F573" s="153"/>
      <c r="G573" s="153"/>
    </row>
    <row r="574" spans="2:7" x14ac:dyDescent="0.35">
      <c r="B574" s="126" t="str">
        <f>IF($E574="","",VLOOKUP($E574,Lists!$Z$2:$AC$478,2,FALSE))</f>
        <v/>
      </c>
      <c r="C574" s="126" t="str">
        <f>IF($E574="","",VLOOKUP($E574,Lists!$Z$2:$AC$478,3,FALSE))</f>
        <v/>
      </c>
      <c r="D574" s="126" t="str">
        <f>IF($E574="","",VLOOKUP($E574,Lists!$Z$2:$AC$478,4,FALSE))</f>
        <v/>
      </c>
      <c r="E574" s="121"/>
      <c r="F574" s="153"/>
      <c r="G574" s="153"/>
    </row>
    <row r="575" spans="2:7" x14ac:dyDescent="0.35">
      <c r="B575" s="126" t="str">
        <f>IF($E575="","",VLOOKUP($E575,Lists!$Z$2:$AC$478,2,FALSE))</f>
        <v/>
      </c>
      <c r="C575" s="126" t="str">
        <f>IF($E575="","",VLOOKUP($E575,Lists!$Z$2:$AC$478,3,FALSE))</f>
        <v/>
      </c>
      <c r="D575" s="126" t="str">
        <f>IF($E575="","",VLOOKUP($E575,Lists!$Z$2:$AC$478,4,FALSE))</f>
        <v/>
      </c>
      <c r="E575" s="121"/>
      <c r="F575" s="153"/>
      <c r="G575" s="153"/>
    </row>
    <row r="576" spans="2:7" x14ac:dyDescent="0.35">
      <c r="B576" s="126" t="str">
        <f>IF($E576="","",VLOOKUP($E576,Lists!$Z$2:$AC$478,2,FALSE))</f>
        <v/>
      </c>
      <c r="C576" s="126" t="str">
        <f>IF($E576="","",VLOOKUP($E576,Lists!$Z$2:$AC$478,3,FALSE))</f>
        <v/>
      </c>
      <c r="D576" s="126" t="str">
        <f>IF($E576="","",VLOOKUP($E576,Lists!$Z$2:$AC$478,4,FALSE))</f>
        <v/>
      </c>
      <c r="E576" s="121"/>
      <c r="F576" s="153"/>
      <c r="G576" s="153"/>
    </row>
    <row r="577" spans="2:7" x14ac:dyDescent="0.35">
      <c r="B577" s="126" t="str">
        <f>IF($E577="","",VLOOKUP($E577,Lists!$Z$2:$AC$478,2,FALSE))</f>
        <v/>
      </c>
      <c r="C577" s="126" t="str">
        <f>IF($E577="","",VLOOKUP($E577,Lists!$Z$2:$AC$478,3,FALSE))</f>
        <v/>
      </c>
      <c r="D577" s="126" t="str">
        <f>IF($E577="","",VLOOKUP($E577,Lists!$Z$2:$AC$478,4,FALSE))</f>
        <v/>
      </c>
      <c r="E577" s="121"/>
      <c r="F577" s="153"/>
      <c r="G577" s="153"/>
    </row>
    <row r="578" spans="2:7" x14ac:dyDescent="0.35">
      <c r="B578" s="126" t="str">
        <f>IF($E578="","",VLOOKUP($E578,Lists!$Z$2:$AC$478,2,FALSE))</f>
        <v/>
      </c>
      <c r="C578" s="126" t="str">
        <f>IF($E578="","",VLOOKUP($E578,Lists!$Z$2:$AC$478,3,FALSE))</f>
        <v/>
      </c>
      <c r="D578" s="126" t="str">
        <f>IF($E578="","",VLOOKUP($E578,Lists!$Z$2:$AC$478,4,FALSE))</f>
        <v/>
      </c>
      <c r="E578" s="121"/>
      <c r="F578" s="153"/>
      <c r="G578" s="153"/>
    </row>
    <row r="579" spans="2:7" x14ac:dyDescent="0.35">
      <c r="B579" s="126" t="str">
        <f>IF($E579="","",VLOOKUP($E579,Lists!$Z$2:$AC$478,2,FALSE))</f>
        <v/>
      </c>
      <c r="C579" s="126" t="str">
        <f>IF($E579="","",VLOOKUP($E579,Lists!$Z$2:$AC$478,3,FALSE))</f>
        <v/>
      </c>
      <c r="D579" s="126" t="str">
        <f>IF($E579="","",VLOOKUP($E579,Lists!$Z$2:$AC$478,4,FALSE))</f>
        <v/>
      </c>
      <c r="E579" s="121"/>
      <c r="F579" s="153"/>
      <c r="G579" s="153"/>
    </row>
    <row r="580" spans="2:7" x14ac:dyDescent="0.35">
      <c r="B580" s="126" t="str">
        <f>IF($E580="","",VLOOKUP($E580,Lists!$Z$2:$AC$478,2,FALSE))</f>
        <v/>
      </c>
      <c r="C580" s="126" t="str">
        <f>IF($E580="","",VLOOKUP($E580,Lists!$Z$2:$AC$478,3,FALSE))</f>
        <v/>
      </c>
      <c r="D580" s="126" t="str">
        <f>IF($E580="","",VLOOKUP($E580,Lists!$Z$2:$AC$478,4,FALSE))</f>
        <v/>
      </c>
      <c r="E580" s="121"/>
      <c r="F580" s="153"/>
      <c r="G580" s="153"/>
    </row>
    <row r="581" spans="2:7" x14ac:dyDescent="0.35">
      <c r="B581" s="126" t="str">
        <f>IF($E581="","",VLOOKUP($E581,Lists!$Z$2:$AC$478,2,FALSE))</f>
        <v/>
      </c>
      <c r="C581" s="126" t="str">
        <f>IF($E581="","",VLOOKUP($E581,Lists!$Z$2:$AC$478,3,FALSE))</f>
        <v/>
      </c>
      <c r="D581" s="126" t="str">
        <f>IF($E581="","",VLOOKUP($E581,Lists!$Z$2:$AC$478,4,FALSE))</f>
        <v/>
      </c>
      <c r="E581" s="121"/>
      <c r="F581" s="153"/>
      <c r="G581" s="153"/>
    </row>
    <row r="582" spans="2:7" x14ac:dyDescent="0.35">
      <c r="B582" s="126" t="str">
        <f>IF($E582="","",VLOOKUP($E582,Lists!$Z$2:$AC$478,2,FALSE))</f>
        <v/>
      </c>
      <c r="C582" s="126" t="str">
        <f>IF($E582="","",VLOOKUP($E582,Lists!$Z$2:$AC$478,3,FALSE))</f>
        <v/>
      </c>
      <c r="D582" s="126" t="str">
        <f>IF($E582="","",VLOOKUP($E582,Lists!$Z$2:$AC$478,4,FALSE))</f>
        <v/>
      </c>
      <c r="E582" s="121"/>
      <c r="F582" s="153"/>
      <c r="G582" s="153"/>
    </row>
    <row r="583" spans="2:7" x14ac:dyDescent="0.35">
      <c r="B583" s="126" t="str">
        <f>IF($E583="","",VLOOKUP($E583,Lists!$Z$2:$AC$478,2,FALSE))</f>
        <v/>
      </c>
      <c r="C583" s="126" t="str">
        <f>IF($E583="","",VLOOKUP($E583,Lists!$Z$2:$AC$478,3,FALSE))</f>
        <v/>
      </c>
      <c r="D583" s="126" t="str">
        <f>IF($E583="","",VLOOKUP($E583,Lists!$Z$2:$AC$478,4,FALSE))</f>
        <v/>
      </c>
      <c r="E583" s="121"/>
      <c r="F583" s="153"/>
      <c r="G583" s="153"/>
    </row>
    <row r="584" spans="2:7" x14ac:dyDescent="0.35">
      <c r="B584" s="126" t="str">
        <f>IF($E584="","",VLOOKUP($E584,Lists!$Z$2:$AC$478,2,FALSE))</f>
        <v/>
      </c>
      <c r="C584" s="126" t="str">
        <f>IF($E584="","",VLOOKUP($E584,Lists!$Z$2:$AC$478,3,FALSE))</f>
        <v/>
      </c>
      <c r="D584" s="126" t="str">
        <f>IF($E584="","",VLOOKUP($E584,Lists!$Z$2:$AC$478,4,FALSE))</f>
        <v/>
      </c>
      <c r="E584" s="121"/>
      <c r="F584" s="153"/>
      <c r="G584" s="153"/>
    </row>
    <row r="585" spans="2:7" x14ac:dyDescent="0.35">
      <c r="B585" s="126" t="str">
        <f>IF($E585="","",VLOOKUP($E585,Lists!$Z$2:$AC$478,2,FALSE))</f>
        <v/>
      </c>
      <c r="C585" s="126" t="str">
        <f>IF($E585="","",VLOOKUP($E585,Lists!$Z$2:$AC$478,3,FALSE))</f>
        <v/>
      </c>
      <c r="D585" s="126" t="str">
        <f>IF($E585="","",VLOOKUP($E585,Lists!$Z$2:$AC$478,4,FALSE))</f>
        <v/>
      </c>
      <c r="E585" s="121"/>
      <c r="F585" s="153"/>
      <c r="G585" s="153"/>
    </row>
    <row r="586" spans="2:7" x14ac:dyDescent="0.35">
      <c r="B586" s="126" t="str">
        <f>IF($E586="","",VLOOKUP($E586,Lists!$Z$2:$AC$478,2,FALSE))</f>
        <v/>
      </c>
      <c r="C586" s="126" t="str">
        <f>IF($E586="","",VLOOKUP($E586,Lists!$Z$2:$AC$478,3,FALSE))</f>
        <v/>
      </c>
      <c r="D586" s="126" t="str">
        <f>IF($E586="","",VLOOKUP($E586,Lists!$Z$2:$AC$478,4,FALSE))</f>
        <v/>
      </c>
      <c r="E586" s="121"/>
      <c r="F586" s="153"/>
      <c r="G586" s="153"/>
    </row>
    <row r="587" spans="2:7" x14ac:dyDescent="0.35">
      <c r="B587" s="126" t="str">
        <f>IF($E587="","",VLOOKUP($E587,Lists!$Z$2:$AC$478,2,FALSE))</f>
        <v/>
      </c>
      <c r="C587" s="126" t="str">
        <f>IF($E587="","",VLOOKUP($E587,Lists!$Z$2:$AC$478,3,FALSE))</f>
        <v/>
      </c>
      <c r="D587" s="126" t="str">
        <f>IF($E587="","",VLOOKUP($E587,Lists!$Z$2:$AC$478,4,FALSE))</f>
        <v/>
      </c>
      <c r="E587" s="121"/>
      <c r="F587" s="153"/>
      <c r="G587" s="153"/>
    </row>
    <row r="588" spans="2:7" x14ac:dyDescent="0.35">
      <c r="B588" s="126" t="str">
        <f>IF($E588="","",VLOOKUP($E588,Lists!$Z$2:$AC$478,2,FALSE))</f>
        <v/>
      </c>
      <c r="C588" s="126" t="str">
        <f>IF($E588="","",VLOOKUP($E588,Lists!$Z$2:$AC$478,3,FALSE))</f>
        <v/>
      </c>
      <c r="D588" s="126" t="str">
        <f>IF($E588="","",VLOOKUP($E588,Lists!$Z$2:$AC$478,4,FALSE))</f>
        <v/>
      </c>
      <c r="E588" s="121"/>
      <c r="F588" s="153"/>
      <c r="G588" s="153"/>
    </row>
    <row r="589" spans="2:7" x14ac:dyDescent="0.35">
      <c r="B589" s="126" t="str">
        <f>IF($E589="","",VLOOKUP($E589,Lists!$Z$2:$AC$478,2,FALSE))</f>
        <v/>
      </c>
      <c r="C589" s="126" t="str">
        <f>IF($E589="","",VLOOKUP($E589,Lists!$Z$2:$AC$478,3,FALSE))</f>
        <v/>
      </c>
      <c r="D589" s="126" t="str">
        <f>IF($E589="","",VLOOKUP($E589,Lists!$Z$2:$AC$478,4,FALSE))</f>
        <v/>
      </c>
      <c r="E589" s="121"/>
      <c r="F589" s="153"/>
      <c r="G589" s="153"/>
    </row>
    <row r="590" spans="2:7" x14ac:dyDescent="0.35">
      <c r="B590" s="126" t="str">
        <f>IF($E590="","",VLOOKUP($E590,Lists!$Z$2:$AC$478,2,FALSE))</f>
        <v/>
      </c>
      <c r="C590" s="126" t="str">
        <f>IF($E590="","",VLOOKUP($E590,Lists!$Z$2:$AC$478,3,FALSE))</f>
        <v/>
      </c>
      <c r="D590" s="126" t="str">
        <f>IF($E590="","",VLOOKUP($E590,Lists!$Z$2:$AC$478,4,FALSE))</f>
        <v/>
      </c>
      <c r="E590" s="121"/>
      <c r="F590" s="153"/>
      <c r="G590" s="153"/>
    </row>
    <row r="591" spans="2:7" x14ac:dyDescent="0.35">
      <c r="B591" s="126" t="str">
        <f>IF($E591="","",VLOOKUP($E591,Lists!$Z$2:$AC$478,2,FALSE))</f>
        <v/>
      </c>
      <c r="C591" s="126" t="str">
        <f>IF($E591="","",VLOOKUP($E591,Lists!$Z$2:$AC$478,3,FALSE))</f>
        <v/>
      </c>
      <c r="D591" s="126" t="str">
        <f>IF($E591="","",VLOOKUP($E591,Lists!$Z$2:$AC$478,4,FALSE))</f>
        <v/>
      </c>
      <c r="E591" s="121"/>
      <c r="F591" s="153"/>
      <c r="G591" s="153"/>
    </row>
    <row r="592" spans="2:7" x14ac:dyDescent="0.35">
      <c r="B592" s="126" t="str">
        <f>IF($E592="","",VLOOKUP($E592,Lists!$Z$2:$AC$478,2,FALSE))</f>
        <v/>
      </c>
      <c r="C592" s="126" t="str">
        <f>IF($E592="","",VLOOKUP($E592,Lists!$Z$2:$AC$478,3,FALSE))</f>
        <v/>
      </c>
      <c r="D592" s="126" t="str">
        <f>IF($E592="","",VLOOKUP($E592,Lists!$Z$2:$AC$478,4,FALSE))</f>
        <v/>
      </c>
      <c r="E592" s="121"/>
      <c r="F592" s="153"/>
      <c r="G592" s="153"/>
    </row>
    <row r="593" spans="2:7" x14ac:dyDescent="0.35">
      <c r="B593" s="126" t="str">
        <f>IF($E593="","",VLOOKUP($E593,Lists!$Z$2:$AC$478,2,FALSE))</f>
        <v/>
      </c>
      <c r="C593" s="126" t="str">
        <f>IF($E593="","",VLOOKUP($E593,Lists!$Z$2:$AC$478,3,FALSE))</f>
        <v/>
      </c>
      <c r="D593" s="126" t="str">
        <f>IF($E593="","",VLOOKUP($E593,Lists!$Z$2:$AC$478,4,FALSE))</f>
        <v/>
      </c>
      <c r="E593" s="121"/>
      <c r="F593" s="153"/>
      <c r="G593" s="153"/>
    </row>
    <row r="594" spans="2:7" x14ac:dyDescent="0.35">
      <c r="B594" s="126" t="str">
        <f>IF($E594="","",VLOOKUP($E594,Lists!$Z$2:$AC$478,2,FALSE))</f>
        <v/>
      </c>
      <c r="C594" s="126" t="str">
        <f>IF($E594="","",VLOOKUP($E594,Lists!$Z$2:$AC$478,3,FALSE))</f>
        <v/>
      </c>
      <c r="D594" s="126" t="str">
        <f>IF($E594="","",VLOOKUP($E594,Lists!$Z$2:$AC$478,4,FALSE))</f>
        <v/>
      </c>
      <c r="E594" s="121"/>
      <c r="F594" s="153"/>
      <c r="G594" s="153"/>
    </row>
    <row r="595" spans="2:7" x14ac:dyDescent="0.35">
      <c r="B595" s="126" t="str">
        <f>IF($E595="","",VLOOKUP($E595,Lists!$Z$2:$AC$478,2,FALSE))</f>
        <v/>
      </c>
      <c r="C595" s="126" t="str">
        <f>IF($E595="","",VLOOKUP($E595,Lists!$Z$2:$AC$478,3,FALSE))</f>
        <v/>
      </c>
      <c r="D595" s="126" t="str">
        <f>IF($E595="","",VLOOKUP($E595,Lists!$Z$2:$AC$478,4,FALSE))</f>
        <v/>
      </c>
      <c r="E595" s="121"/>
      <c r="F595" s="153"/>
      <c r="G595" s="153"/>
    </row>
    <row r="596" spans="2:7" x14ac:dyDescent="0.35">
      <c r="B596" s="126" t="str">
        <f>IF($E596="","",VLOOKUP($E596,Lists!$Z$2:$AC$478,2,FALSE))</f>
        <v/>
      </c>
      <c r="C596" s="126" t="str">
        <f>IF($E596="","",VLOOKUP($E596,Lists!$Z$2:$AC$478,3,FALSE))</f>
        <v/>
      </c>
      <c r="D596" s="126" t="str">
        <f>IF($E596="","",VLOOKUP($E596,Lists!$Z$2:$AC$478,4,FALSE))</f>
        <v/>
      </c>
      <c r="E596" s="121"/>
      <c r="F596" s="153"/>
      <c r="G596" s="153"/>
    </row>
    <row r="597" spans="2:7" x14ac:dyDescent="0.35">
      <c r="B597" s="126" t="str">
        <f>IF($E597="","",VLOOKUP($E597,Lists!$Z$2:$AC$478,2,FALSE))</f>
        <v/>
      </c>
      <c r="C597" s="126" t="str">
        <f>IF($E597="","",VLOOKUP($E597,Lists!$Z$2:$AC$478,3,FALSE))</f>
        <v/>
      </c>
      <c r="D597" s="126" t="str">
        <f>IF($E597="","",VLOOKUP($E597,Lists!$Z$2:$AC$478,4,FALSE))</f>
        <v/>
      </c>
      <c r="E597" s="121"/>
      <c r="F597" s="153"/>
      <c r="G597" s="153"/>
    </row>
    <row r="598" spans="2:7" x14ac:dyDescent="0.35">
      <c r="B598" s="126" t="str">
        <f>IF($E598="","",VLOOKUP($E598,Lists!$Z$2:$AC$478,2,FALSE))</f>
        <v/>
      </c>
      <c r="C598" s="126" t="str">
        <f>IF($E598="","",VLOOKUP($E598,Lists!$Z$2:$AC$478,3,FALSE))</f>
        <v/>
      </c>
      <c r="D598" s="126" t="str">
        <f>IF($E598="","",VLOOKUP($E598,Lists!$Z$2:$AC$478,4,FALSE))</f>
        <v/>
      </c>
      <c r="E598" s="121"/>
      <c r="F598" s="153"/>
      <c r="G598" s="153"/>
    </row>
    <row r="599" spans="2:7" x14ac:dyDescent="0.35">
      <c r="B599" s="126" t="str">
        <f>IF($E599="","",VLOOKUP($E599,Lists!$Z$2:$AC$478,2,FALSE))</f>
        <v/>
      </c>
      <c r="C599" s="126" t="str">
        <f>IF($E599="","",VLOOKUP($E599,Lists!$Z$2:$AC$478,3,FALSE))</f>
        <v/>
      </c>
      <c r="D599" s="126" t="str">
        <f>IF($E599="","",VLOOKUP($E599,Lists!$Z$2:$AC$478,4,FALSE))</f>
        <v/>
      </c>
      <c r="E599" s="121"/>
      <c r="F599" s="153"/>
      <c r="G599" s="153"/>
    </row>
    <row r="600" spans="2:7" x14ac:dyDescent="0.35">
      <c r="B600" s="126" t="str">
        <f>IF($E600="","",VLOOKUP($E600,Lists!$Z$2:$AC$478,2,FALSE))</f>
        <v/>
      </c>
      <c r="C600" s="126" t="str">
        <f>IF($E600="","",VLOOKUP($E600,Lists!$Z$2:$AC$478,3,FALSE))</f>
        <v/>
      </c>
      <c r="D600" s="126" t="str">
        <f>IF($E600="","",VLOOKUP($E600,Lists!$Z$2:$AC$478,4,FALSE))</f>
        <v/>
      </c>
      <c r="E600" s="121"/>
      <c r="F600" s="153"/>
      <c r="G600" s="153"/>
    </row>
    <row r="601" spans="2:7" x14ac:dyDescent="0.35">
      <c r="B601" s="126" t="str">
        <f>IF($E601="","",VLOOKUP($E601,Lists!$Z$2:$AC$478,2,FALSE))</f>
        <v/>
      </c>
      <c r="C601" s="126" t="str">
        <f>IF($E601="","",VLOOKUP($E601,Lists!$Z$2:$AC$478,3,FALSE))</f>
        <v/>
      </c>
      <c r="D601" s="126" t="str">
        <f>IF($E601="","",VLOOKUP($E601,Lists!$Z$2:$AC$478,4,FALSE))</f>
        <v/>
      </c>
      <c r="E601" s="121"/>
      <c r="F601" s="153"/>
      <c r="G601" s="153"/>
    </row>
    <row r="602" spans="2:7" x14ac:dyDescent="0.35">
      <c r="B602" s="126" t="str">
        <f>IF($E602="","",VLOOKUP($E602,Lists!$Z$2:$AC$478,2,FALSE))</f>
        <v/>
      </c>
      <c r="C602" s="126" t="str">
        <f>IF($E602="","",VLOOKUP($E602,Lists!$Z$2:$AC$478,3,FALSE))</f>
        <v/>
      </c>
      <c r="D602" s="126" t="str">
        <f>IF($E602="","",VLOOKUP($E602,Lists!$Z$2:$AC$478,4,FALSE))</f>
        <v/>
      </c>
      <c r="E602" s="121"/>
      <c r="F602" s="153"/>
      <c r="G602" s="153"/>
    </row>
    <row r="603" spans="2:7" x14ac:dyDescent="0.35">
      <c r="B603" s="126" t="str">
        <f>IF($E603="","",VLOOKUP($E603,Lists!$Z$2:$AC$478,2,FALSE))</f>
        <v/>
      </c>
      <c r="C603" s="126" t="str">
        <f>IF($E603="","",VLOOKUP($E603,Lists!$Z$2:$AC$478,3,FALSE))</f>
        <v/>
      </c>
      <c r="D603" s="126" t="str">
        <f>IF($E603="","",VLOOKUP($E603,Lists!$Z$2:$AC$478,4,FALSE))</f>
        <v/>
      </c>
      <c r="E603" s="121"/>
      <c r="F603" s="153"/>
      <c r="G603" s="153"/>
    </row>
    <row r="604" spans="2:7" x14ac:dyDescent="0.35">
      <c r="B604" s="126" t="str">
        <f>IF($E604="","",VLOOKUP($E604,Lists!$Z$2:$AC$478,2,FALSE))</f>
        <v/>
      </c>
      <c r="C604" s="126" t="str">
        <f>IF($E604="","",VLOOKUP($E604,Lists!$Z$2:$AC$478,3,FALSE))</f>
        <v/>
      </c>
      <c r="D604" s="126" t="str">
        <f>IF($E604="","",VLOOKUP($E604,Lists!$Z$2:$AC$478,4,FALSE))</f>
        <v/>
      </c>
      <c r="E604" s="121"/>
      <c r="F604" s="153"/>
      <c r="G604" s="153"/>
    </row>
    <row r="605" spans="2:7" x14ac:dyDescent="0.35">
      <c r="B605" s="126" t="str">
        <f>IF($E605="","",VLOOKUP($E605,Lists!$Z$2:$AC$478,2,FALSE))</f>
        <v/>
      </c>
      <c r="C605" s="126" t="str">
        <f>IF($E605="","",VLOOKUP($E605,Lists!$Z$2:$AC$478,3,FALSE))</f>
        <v/>
      </c>
      <c r="D605" s="126" t="str">
        <f>IF($E605="","",VLOOKUP($E605,Lists!$Z$2:$AC$478,4,FALSE))</f>
        <v/>
      </c>
      <c r="E605" s="121"/>
      <c r="F605" s="153"/>
      <c r="G605" s="153"/>
    </row>
    <row r="606" spans="2:7" x14ac:dyDescent="0.35">
      <c r="B606" s="126" t="str">
        <f>IF($E606="","",VLOOKUP($E606,Lists!$Z$2:$AC$478,2,FALSE))</f>
        <v/>
      </c>
      <c r="C606" s="126" t="str">
        <f>IF($E606="","",VLOOKUP($E606,Lists!$Z$2:$AC$478,3,FALSE))</f>
        <v/>
      </c>
      <c r="D606" s="126" t="str">
        <f>IF($E606="","",VLOOKUP($E606,Lists!$Z$2:$AC$478,4,FALSE))</f>
        <v/>
      </c>
      <c r="E606" s="121"/>
      <c r="F606" s="153"/>
      <c r="G606" s="153"/>
    </row>
    <row r="607" spans="2:7" x14ac:dyDescent="0.35">
      <c r="B607" s="126" t="str">
        <f>IF($E607="","",VLOOKUP($E607,Lists!$Z$2:$AC$478,2,FALSE))</f>
        <v/>
      </c>
      <c r="C607" s="126" t="str">
        <f>IF($E607="","",VLOOKUP($E607,Lists!$Z$2:$AC$478,3,FALSE))</f>
        <v/>
      </c>
      <c r="D607" s="126" t="str">
        <f>IF($E607="","",VLOOKUP($E607,Lists!$Z$2:$AC$478,4,FALSE))</f>
        <v/>
      </c>
      <c r="E607" s="121"/>
      <c r="F607" s="153"/>
      <c r="G607" s="153"/>
    </row>
    <row r="608" spans="2:7" x14ac:dyDescent="0.35">
      <c r="B608" s="126" t="str">
        <f>IF($E608="","",VLOOKUP($E608,Lists!$Z$2:$AC$478,2,FALSE))</f>
        <v/>
      </c>
      <c r="C608" s="126" t="str">
        <f>IF($E608="","",VLOOKUP($E608,Lists!$Z$2:$AC$478,3,FALSE))</f>
        <v/>
      </c>
      <c r="D608" s="126" t="str">
        <f>IF($E608="","",VLOOKUP($E608,Lists!$Z$2:$AC$478,4,FALSE))</f>
        <v/>
      </c>
      <c r="E608" s="121"/>
      <c r="F608" s="153"/>
      <c r="G608" s="153"/>
    </row>
    <row r="609" spans="2:7" x14ac:dyDescent="0.35">
      <c r="B609" s="126" t="str">
        <f>IF($E609="","",VLOOKUP($E609,Lists!$Z$2:$AC$478,2,FALSE))</f>
        <v/>
      </c>
      <c r="C609" s="126" t="str">
        <f>IF($E609="","",VLOOKUP($E609,Lists!$Z$2:$AC$478,3,FALSE))</f>
        <v/>
      </c>
      <c r="D609" s="126" t="str">
        <f>IF($E609="","",VLOOKUP($E609,Lists!$Z$2:$AC$478,4,FALSE))</f>
        <v/>
      </c>
      <c r="E609" s="121"/>
      <c r="F609" s="153"/>
      <c r="G609" s="153"/>
    </row>
    <row r="610" spans="2:7" x14ac:dyDescent="0.35">
      <c r="B610" s="126" t="str">
        <f>IF($E610="","",VLOOKUP($E610,Lists!$Z$2:$AC$478,2,FALSE))</f>
        <v/>
      </c>
      <c r="C610" s="126" t="str">
        <f>IF($E610="","",VLOOKUP($E610,Lists!$Z$2:$AC$478,3,FALSE))</f>
        <v/>
      </c>
      <c r="D610" s="126" t="str">
        <f>IF($E610="","",VLOOKUP($E610,Lists!$Z$2:$AC$478,4,FALSE))</f>
        <v/>
      </c>
      <c r="E610" s="121"/>
      <c r="F610" s="153"/>
      <c r="G610" s="153"/>
    </row>
    <row r="611" spans="2:7" x14ac:dyDescent="0.35">
      <c r="B611" s="126" t="str">
        <f>IF($E611="","",VLOOKUP($E611,Lists!$Z$2:$AC$478,2,FALSE))</f>
        <v/>
      </c>
      <c r="C611" s="126" t="str">
        <f>IF($E611="","",VLOOKUP($E611,Lists!$Z$2:$AC$478,3,FALSE))</f>
        <v/>
      </c>
      <c r="D611" s="126" t="str">
        <f>IF($E611="","",VLOOKUP($E611,Lists!$Z$2:$AC$478,4,FALSE))</f>
        <v/>
      </c>
      <c r="E611" s="121"/>
      <c r="F611" s="153"/>
      <c r="G611" s="153"/>
    </row>
    <row r="612" spans="2:7" x14ac:dyDescent="0.35">
      <c r="B612" s="126" t="str">
        <f>IF($E612="","",VLOOKUP($E612,Lists!$Z$2:$AC$478,2,FALSE))</f>
        <v/>
      </c>
      <c r="C612" s="126" t="str">
        <f>IF($E612="","",VLOOKUP($E612,Lists!$Z$2:$AC$478,3,FALSE))</f>
        <v/>
      </c>
      <c r="D612" s="126" t="str">
        <f>IF($E612="","",VLOOKUP($E612,Lists!$Z$2:$AC$478,4,FALSE))</f>
        <v/>
      </c>
      <c r="E612" s="121"/>
      <c r="F612" s="153"/>
      <c r="G612" s="153"/>
    </row>
    <row r="613" spans="2:7" x14ac:dyDescent="0.35">
      <c r="B613" s="126" t="str">
        <f>IF($E613="","",VLOOKUP($E613,Lists!$Z$2:$AC$478,2,FALSE))</f>
        <v/>
      </c>
      <c r="C613" s="126" t="str">
        <f>IF($E613="","",VLOOKUP($E613,Lists!$Z$2:$AC$478,3,FALSE))</f>
        <v/>
      </c>
      <c r="D613" s="126" t="str">
        <f>IF($E613="","",VLOOKUP($E613,Lists!$Z$2:$AC$478,4,FALSE))</f>
        <v/>
      </c>
      <c r="E613" s="121"/>
      <c r="F613" s="153"/>
      <c r="G613" s="153"/>
    </row>
    <row r="614" spans="2:7" x14ac:dyDescent="0.35">
      <c r="B614" s="126" t="str">
        <f>IF($E614="","",VLOOKUP($E614,Lists!$Z$2:$AC$478,2,FALSE))</f>
        <v/>
      </c>
      <c r="C614" s="126" t="str">
        <f>IF($E614="","",VLOOKUP($E614,Lists!$Z$2:$AC$478,3,FALSE))</f>
        <v/>
      </c>
      <c r="D614" s="126" t="str">
        <f>IF($E614="","",VLOOKUP($E614,Lists!$Z$2:$AC$478,4,FALSE))</f>
        <v/>
      </c>
      <c r="E614" s="121"/>
      <c r="F614" s="153"/>
      <c r="G614" s="153"/>
    </row>
    <row r="615" spans="2:7" x14ac:dyDescent="0.35">
      <c r="B615" s="126" t="str">
        <f>IF($E615="","",VLOOKUP($E615,Lists!$Z$2:$AC$478,2,FALSE))</f>
        <v/>
      </c>
      <c r="C615" s="126" t="str">
        <f>IF($E615="","",VLOOKUP($E615,Lists!$Z$2:$AC$478,3,FALSE))</f>
        <v/>
      </c>
      <c r="D615" s="126" t="str">
        <f>IF($E615="","",VLOOKUP($E615,Lists!$Z$2:$AC$478,4,FALSE))</f>
        <v/>
      </c>
      <c r="E615" s="121"/>
      <c r="F615" s="153"/>
      <c r="G615" s="153"/>
    </row>
    <row r="616" spans="2:7" x14ac:dyDescent="0.35">
      <c r="B616" s="126" t="str">
        <f>IF($E616="","",VLOOKUP($E616,Lists!$Z$2:$AC$478,2,FALSE))</f>
        <v/>
      </c>
      <c r="C616" s="126" t="str">
        <f>IF($E616="","",VLOOKUP($E616,Lists!$Z$2:$AC$478,3,FALSE))</f>
        <v/>
      </c>
      <c r="D616" s="126" t="str">
        <f>IF($E616="","",VLOOKUP($E616,Lists!$Z$2:$AC$478,4,FALSE))</f>
        <v/>
      </c>
      <c r="E616" s="121"/>
      <c r="F616" s="153"/>
      <c r="G616" s="153"/>
    </row>
    <row r="617" spans="2:7" x14ac:dyDescent="0.35">
      <c r="B617" s="126" t="str">
        <f>IF($E617="","",VLOOKUP($E617,Lists!$Z$2:$AC$478,2,FALSE))</f>
        <v/>
      </c>
      <c r="C617" s="126" t="str">
        <f>IF($E617="","",VLOOKUP($E617,Lists!$Z$2:$AC$478,3,FALSE))</f>
        <v/>
      </c>
      <c r="D617" s="126" t="str">
        <f>IF($E617="","",VLOOKUP($E617,Lists!$Z$2:$AC$478,4,FALSE))</f>
        <v/>
      </c>
      <c r="E617" s="121"/>
      <c r="F617" s="153"/>
      <c r="G617" s="153"/>
    </row>
    <row r="618" spans="2:7" x14ac:dyDescent="0.35">
      <c r="B618" s="126" t="str">
        <f>IF($E618="","",VLOOKUP($E618,Lists!$Z$2:$AC$478,2,FALSE))</f>
        <v/>
      </c>
      <c r="C618" s="126" t="str">
        <f>IF($E618="","",VLOOKUP($E618,Lists!$Z$2:$AC$478,3,FALSE))</f>
        <v/>
      </c>
      <c r="D618" s="126" t="str">
        <f>IF($E618="","",VLOOKUP($E618,Lists!$Z$2:$AC$478,4,FALSE))</f>
        <v/>
      </c>
      <c r="E618" s="121"/>
      <c r="F618" s="153"/>
      <c r="G618" s="153"/>
    </row>
    <row r="619" spans="2:7" x14ac:dyDescent="0.35">
      <c r="B619" s="126" t="str">
        <f>IF($E619="","",VLOOKUP($E619,Lists!$Z$2:$AC$478,2,FALSE))</f>
        <v/>
      </c>
      <c r="C619" s="126" t="str">
        <f>IF($E619="","",VLOOKUP($E619,Lists!$Z$2:$AC$478,3,FALSE))</f>
        <v/>
      </c>
      <c r="D619" s="126" t="str">
        <f>IF($E619="","",VLOOKUP($E619,Lists!$Z$2:$AC$478,4,FALSE))</f>
        <v/>
      </c>
      <c r="E619" s="121"/>
      <c r="F619" s="153"/>
      <c r="G619" s="153"/>
    </row>
    <row r="620" spans="2:7" x14ac:dyDescent="0.35">
      <c r="B620" s="126" t="str">
        <f>IF($E620="","",VLOOKUP($E620,Lists!$Z$2:$AC$478,2,FALSE))</f>
        <v/>
      </c>
      <c r="C620" s="126" t="str">
        <f>IF($E620="","",VLOOKUP($E620,Lists!$Z$2:$AC$478,3,FALSE))</f>
        <v/>
      </c>
      <c r="D620" s="126" t="str">
        <f>IF($E620="","",VLOOKUP($E620,Lists!$Z$2:$AC$478,4,FALSE))</f>
        <v/>
      </c>
      <c r="E620" s="121"/>
      <c r="F620" s="153"/>
      <c r="G620" s="153"/>
    </row>
    <row r="621" spans="2:7" x14ac:dyDescent="0.35">
      <c r="B621" s="126" t="str">
        <f>IF($E621="","",VLOOKUP($E621,Lists!$Z$2:$AC$478,2,FALSE))</f>
        <v/>
      </c>
      <c r="C621" s="126" t="str">
        <f>IF($E621="","",VLOOKUP($E621,Lists!$Z$2:$AC$478,3,FALSE))</f>
        <v/>
      </c>
      <c r="D621" s="126" t="str">
        <f>IF($E621="","",VLOOKUP($E621,Lists!$Z$2:$AC$478,4,FALSE))</f>
        <v/>
      </c>
      <c r="E621" s="121"/>
      <c r="F621" s="153"/>
      <c r="G621" s="153"/>
    </row>
    <row r="622" spans="2:7" x14ac:dyDescent="0.35">
      <c r="B622" s="126" t="str">
        <f>IF($E622="","",VLOOKUP($E622,Lists!$Z$2:$AC$478,2,FALSE))</f>
        <v/>
      </c>
      <c r="C622" s="126" t="str">
        <f>IF($E622="","",VLOOKUP($E622,Lists!$Z$2:$AC$478,3,FALSE))</f>
        <v/>
      </c>
      <c r="D622" s="126" t="str">
        <f>IF($E622="","",VLOOKUP($E622,Lists!$Z$2:$AC$478,4,FALSE))</f>
        <v/>
      </c>
      <c r="E622" s="121"/>
      <c r="F622" s="153"/>
      <c r="G622" s="153"/>
    </row>
    <row r="623" spans="2:7" x14ac:dyDescent="0.35">
      <c r="B623" s="126" t="str">
        <f>IF($E623="","",VLOOKUP($E623,Lists!$Z$2:$AC$478,2,FALSE))</f>
        <v/>
      </c>
      <c r="C623" s="126" t="str">
        <f>IF($E623="","",VLOOKUP($E623,Lists!$Z$2:$AC$478,3,FALSE))</f>
        <v/>
      </c>
      <c r="D623" s="126" t="str">
        <f>IF($E623="","",VLOOKUP($E623,Lists!$Z$2:$AC$478,4,FALSE))</f>
        <v/>
      </c>
      <c r="E623" s="121"/>
      <c r="F623" s="153"/>
      <c r="G623" s="153"/>
    </row>
    <row r="624" spans="2:7" x14ac:dyDescent="0.35">
      <c r="B624" s="126" t="str">
        <f>IF($E624="","",VLOOKUP($E624,Lists!$Z$2:$AC$478,2,FALSE))</f>
        <v/>
      </c>
      <c r="C624" s="126" t="str">
        <f>IF($E624="","",VLOOKUP($E624,Lists!$Z$2:$AC$478,3,FALSE))</f>
        <v/>
      </c>
      <c r="D624" s="126" t="str">
        <f>IF($E624="","",VLOOKUP($E624,Lists!$Z$2:$AC$478,4,FALSE))</f>
        <v/>
      </c>
      <c r="E624" s="121"/>
      <c r="F624" s="153"/>
      <c r="G624" s="153"/>
    </row>
    <row r="625" spans="2:7" x14ac:dyDescent="0.35">
      <c r="B625" s="126" t="str">
        <f>IF($E625="","",VLOOKUP($E625,Lists!$Z$2:$AC$478,2,FALSE))</f>
        <v/>
      </c>
      <c r="C625" s="126" t="str">
        <f>IF($E625="","",VLOOKUP($E625,Lists!$Z$2:$AC$478,3,FALSE))</f>
        <v/>
      </c>
      <c r="D625" s="126" t="str">
        <f>IF($E625="","",VLOOKUP($E625,Lists!$Z$2:$AC$478,4,FALSE))</f>
        <v/>
      </c>
      <c r="E625" s="121"/>
      <c r="F625" s="153"/>
      <c r="G625" s="153"/>
    </row>
    <row r="626" spans="2:7" x14ac:dyDescent="0.35">
      <c r="B626" s="126" t="str">
        <f>IF($E626="","",VLOOKUP($E626,Lists!$Z$2:$AC$478,2,FALSE))</f>
        <v/>
      </c>
      <c r="C626" s="126" t="str">
        <f>IF($E626="","",VLOOKUP($E626,Lists!$Z$2:$AC$478,3,FALSE))</f>
        <v/>
      </c>
      <c r="D626" s="126" t="str">
        <f>IF($E626="","",VLOOKUP($E626,Lists!$Z$2:$AC$478,4,FALSE))</f>
        <v/>
      </c>
      <c r="E626" s="121"/>
      <c r="F626" s="153"/>
      <c r="G626" s="153"/>
    </row>
    <row r="627" spans="2:7" x14ac:dyDescent="0.35">
      <c r="B627" s="126" t="str">
        <f>IF($E627="","",VLOOKUP($E627,Lists!$Z$2:$AC$478,2,FALSE))</f>
        <v/>
      </c>
      <c r="C627" s="126" t="str">
        <f>IF($E627="","",VLOOKUP($E627,Lists!$Z$2:$AC$478,3,FALSE))</f>
        <v/>
      </c>
      <c r="D627" s="126" t="str">
        <f>IF($E627="","",VLOOKUP($E627,Lists!$Z$2:$AC$478,4,FALSE))</f>
        <v/>
      </c>
      <c r="E627" s="121"/>
      <c r="F627" s="153"/>
      <c r="G627" s="153"/>
    </row>
    <row r="628" spans="2:7" x14ac:dyDescent="0.35">
      <c r="B628" s="126" t="str">
        <f>IF($E628="","",VLOOKUP($E628,Lists!$Z$2:$AC$478,2,FALSE))</f>
        <v/>
      </c>
      <c r="C628" s="126" t="str">
        <f>IF($E628="","",VLOOKUP($E628,Lists!$Z$2:$AC$478,3,FALSE))</f>
        <v/>
      </c>
      <c r="D628" s="126" t="str">
        <f>IF($E628="","",VLOOKUP($E628,Lists!$Z$2:$AC$478,4,FALSE))</f>
        <v/>
      </c>
      <c r="E628" s="121"/>
      <c r="F628" s="153"/>
      <c r="G628" s="153"/>
    </row>
    <row r="629" spans="2:7" x14ac:dyDescent="0.35">
      <c r="B629" s="126" t="str">
        <f>IF($E629="","",VLOOKUP($E629,Lists!$Z$2:$AC$478,2,FALSE))</f>
        <v/>
      </c>
      <c r="C629" s="126" t="str">
        <f>IF($E629="","",VLOOKUP($E629,Lists!$Z$2:$AC$478,3,FALSE))</f>
        <v/>
      </c>
      <c r="D629" s="126" t="str">
        <f>IF($E629="","",VLOOKUP($E629,Lists!$Z$2:$AC$478,4,FALSE))</f>
        <v/>
      </c>
      <c r="E629" s="121"/>
      <c r="F629" s="153"/>
      <c r="G629" s="153"/>
    </row>
    <row r="630" spans="2:7" x14ac:dyDescent="0.35">
      <c r="B630" s="126" t="str">
        <f>IF($E630="","",VLOOKUP($E630,Lists!$Z$2:$AC$478,2,FALSE))</f>
        <v/>
      </c>
      <c r="C630" s="126" t="str">
        <f>IF($E630="","",VLOOKUP($E630,Lists!$Z$2:$AC$478,3,FALSE))</f>
        <v/>
      </c>
      <c r="D630" s="126" t="str">
        <f>IF($E630="","",VLOOKUP($E630,Lists!$Z$2:$AC$478,4,FALSE))</f>
        <v/>
      </c>
      <c r="E630" s="121"/>
      <c r="F630" s="153"/>
      <c r="G630" s="153"/>
    </row>
    <row r="631" spans="2:7" x14ac:dyDescent="0.35">
      <c r="B631" s="126" t="str">
        <f>IF($E631="","",VLOOKUP($E631,Lists!$Z$2:$AC$478,2,FALSE))</f>
        <v/>
      </c>
      <c r="C631" s="126" t="str">
        <f>IF($E631="","",VLOOKUP($E631,Lists!$Z$2:$AC$478,3,FALSE))</f>
        <v/>
      </c>
      <c r="D631" s="126" t="str">
        <f>IF($E631="","",VLOOKUP($E631,Lists!$Z$2:$AC$478,4,FALSE))</f>
        <v/>
      </c>
      <c r="E631" s="121"/>
      <c r="F631" s="153"/>
      <c r="G631" s="153"/>
    </row>
    <row r="632" spans="2:7" x14ac:dyDescent="0.35">
      <c r="B632" s="126" t="str">
        <f>IF($E632="","",VLOOKUP($E632,Lists!$Z$2:$AC$478,2,FALSE))</f>
        <v/>
      </c>
      <c r="C632" s="126" t="str">
        <f>IF($E632="","",VLOOKUP($E632,Lists!$Z$2:$AC$478,3,FALSE))</f>
        <v/>
      </c>
      <c r="D632" s="126" t="str">
        <f>IF($E632="","",VLOOKUP($E632,Lists!$Z$2:$AC$478,4,FALSE))</f>
        <v/>
      </c>
      <c r="E632" s="121"/>
      <c r="F632" s="153"/>
      <c r="G632" s="153"/>
    </row>
    <row r="633" spans="2:7" x14ac:dyDescent="0.35">
      <c r="B633" s="126" t="str">
        <f>IF($E633="","",VLOOKUP($E633,Lists!$Z$2:$AC$478,2,FALSE))</f>
        <v/>
      </c>
      <c r="C633" s="126" t="str">
        <f>IF($E633="","",VLOOKUP($E633,Lists!$Z$2:$AC$478,3,FALSE))</f>
        <v/>
      </c>
      <c r="D633" s="126" t="str">
        <f>IF($E633="","",VLOOKUP($E633,Lists!$Z$2:$AC$478,4,FALSE))</f>
        <v/>
      </c>
      <c r="E633" s="121"/>
      <c r="F633" s="153"/>
      <c r="G633" s="153"/>
    </row>
    <row r="634" spans="2:7" x14ac:dyDescent="0.35">
      <c r="B634" s="126" t="str">
        <f>IF($E634="","",VLOOKUP($E634,Lists!$Z$2:$AC$478,2,FALSE))</f>
        <v/>
      </c>
      <c r="C634" s="126" t="str">
        <f>IF($E634="","",VLOOKUP($E634,Lists!$Z$2:$AC$478,3,FALSE))</f>
        <v/>
      </c>
      <c r="D634" s="126" t="str">
        <f>IF($E634="","",VLOOKUP($E634,Lists!$Z$2:$AC$478,4,FALSE))</f>
        <v/>
      </c>
      <c r="E634" s="121"/>
      <c r="F634" s="153"/>
      <c r="G634" s="153"/>
    </row>
    <row r="635" spans="2:7" x14ac:dyDescent="0.35">
      <c r="B635" s="126" t="str">
        <f>IF($E635="","",VLOOKUP($E635,Lists!$Z$2:$AC$478,2,FALSE))</f>
        <v/>
      </c>
      <c r="C635" s="126" t="str">
        <f>IF($E635="","",VLOOKUP($E635,Lists!$Z$2:$AC$478,3,FALSE))</f>
        <v/>
      </c>
      <c r="D635" s="126" t="str">
        <f>IF($E635="","",VLOOKUP($E635,Lists!$Z$2:$AC$478,4,FALSE))</f>
        <v/>
      </c>
      <c r="E635" s="121"/>
      <c r="F635" s="153"/>
      <c r="G635" s="153"/>
    </row>
    <row r="636" spans="2:7" x14ac:dyDescent="0.35">
      <c r="B636" s="126" t="str">
        <f>IF($E636="","",VLOOKUP($E636,Lists!$Z$2:$AC$478,2,FALSE))</f>
        <v/>
      </c>
      <c r="C636" s="126" t="str">
        <f>IF($E636="","",VLOOKUP($E636,Lists!$Z$2:$AC$478,3,FALSE))</f>
        <v/>
      </c>
      <c r="D636" s="126" t="str">
        <f>IF($E636="","",VLOOKUP($E636,Lists!$Z$2:$AC$478,4,FALSE))</f>
        <v/>
      </c>
      <c r="E636" s="121"/>
      <c r="F636" s="153"/>
      <c r="G636" s="153"/>
    </row>
    <row r="637" spans="2:7" x14ac:dyDescent="0.35">
      <c r="B637" s="126" t="str">
        <f>IF($E637="","",VLOOKUP($E637,Lists!$Z$2:$AC$478,2,FALSE))</f>
        <v/>
      </c>
      <c r="C637" s="126" t="str">
        <f>IF($E637="","",VLOOKUP($E637,Lists!$Z$2:$AC$478,3,FALSE))</f>
        <v/>
      </c>
      <c r="D637" s="126" t="str">
        <f>IF($E637="","",VLOOKUP($E637,Lists!$Z$2:$AC$478,4,FALSE))</f>
        <v/>
      </c>
      <c r="E637" s="121"/>
      <c r="F637" s="153"/>
      <c r="G637" s="153"/>
    </row>
    <row r="638" spans="2:7" x14ac:dyDescent="0.35">
      <c r="B638" s="126" t="str">
        <f>IF($E638="","",VLOOKUP($E638,Lists!$Z$2:$AC$478,2,FALSE))</f>
        <v/>
      </c>
      <c r="C638" s="126" t="str">
        <f>IF($E638="","",VLOOKUP($E638,Lists!$Z$2:$AC$478,3,FALSE))</f>
        <v/>
      </c>
      <c r="D638" s="126" t="str">
        <f>IF($E638="","",VLOOKUP($E638,Lists!$Z$2:$AC$478,4,FALSE))</f>
        <v/>
      </c>
      <c r="E638" s="121"/>
      <c r="F638" s="153"/>
      <c r="G638" s="153"/>
    </row>
    <row r="639" spans="2:7" x14ac:dyDescent="0.35">
      <c r="B639" s="126" t="str">
        <f>IF($E639="","",VLOOKUP($E639,Lists!$Z$2:$AC$478,2,FALSE))</f>
        <v/>
      </c>
      <c r="C639" s="126" t="str">
        <f>IF($E639="","",VLOOKUP($E639,Lists!$Z$2:$AC$478,3,FALSE))</f>
        <v/>
      </c>
      <c r="D639" s="126" t="str">
        <f>IF($E639="","",VLOOKUP($E639,Lists!$Z$2:$AC$478,4,FALSE))</f>
        <v/>
      </c>
      <c r="E639" s="121"/>
      <c r="F639" s="153"/>
      <c r="G639" s="153"/>
    </row>
    <row r="640" spans="2:7" x14ac:dyDescent="0.35">
      <c r="B640" s="126" t="str">
        <f>IF($E640="","",VLOOKUP($E640,Lists!$Z$2:$AC$478,2,FALSE))</f>
        <v/>
      </c>
      <c r="C640" s="126" t="str">
        <f>IF($E640="","",VLOOKUP($E640,Lists!$Z$2:$AC$478,3,FALSE))</f>
        <v/>
      </c>
      <c r="D640" s="126" t="str">
        <f>IF($E640="","",VLOOKUP($E640,Lists!$Z$2:$AC$478,4,FALSE))</f>
        <v/>
      </c>
      <c r="E640" s="121"/>
      <c r="F640" s="153"/>
      <c r="G640" s="153"/>
    </row>
    <row r="641" spans="2:7" x14ac:dyDescent="0.35">
      <c r="B641" s="126" t="str">
        <f>IF($E641="","",VLOOKUP($E641,Lists!$Z$2:$AC$478,2,FALSE))</f>
        <v/>
      </c>
      <c r="C641" s="126" t="str">
        <f>IF($E641="","",VLOOKUP($E641,Lists!$Z$2:$AC$478,3,FALSE))</f>
        <v/>
      </c>
      <c r="D641" s="126" t="str">
        <f>IF($E641="","",VLOOKUP($E641,Lists!$Z$2:$AC$478,4,FALSE))</f>
        <v/>
      </c>
      <c r="E641" s="121"/>
      <c r="F641" s="153"/>
      <c r="G641" s="153"/>
    </row>
    <row r="642" spans="2:7" x14ac:dyDescent="0.35">
      <c r="B642" s="126" t="str">
        <f>IF($E642="","",VLOOKUP($E642,Lists!$Z$2:$AC$478,2,FALSE))</f>
        <v/>
      </c>
      <c r="C642" s="126" t="str">
        <f>IF($E642="","",VLOOKUP($E642,Lists!$Z$2:$AC$478,3,FALSE))</f>
        <v/>
      </c>
      <c r="D642" s="126" t="str">
        <f>IF($E642="","",VLOOKUP($E642,Lists!$Z$2:$AC$478,4,FALSE))</f>
        <v/>
      </c>
      <c r="E642" s="121"/>
      <c r="F642" s="153"/>
      <c r="G642" s="153"/>
    </row>
    <row r="643" spans="2:7" x14ac:dyDescent="0.35">
      <c r="B643" s="126" t="str">
        <f>IF($E643="","",VLOOKUP($E643,Lists!$Z$2:$AC$478,2,FALSE))</f>
        <v/>
      </c>
      <c r="C643" s="126" t="str">
        <f>IF($E643="","",VLOOKUP($E643,Lists!$Z$2:$AC$478,3,FALSE))</f>
        <v/>
      </c>
      <c r="D643" s="126" t="str">
        <f>IF($E643="","",VLOOKUP($E643,Lists!$Z$2:$AC$478,4,FALSE))</f>
        <v/>
      </c>
      <c r="E643" s="121"/>
      <c r="F643" s="153"/>
      <c r="G643" s="153"/>
    </row>
    <row r="644" spans="2:7" x14ac:dyDescent="0.35">
      <c r="B644" s="126" t="str">
        <f>IF($E644="","",VLOOKUP($E644,Lists!$Z$2:$AC$478,2,FALSE))</f>
        <v/>
      </c>
      <c r="C644" s="126" t="str">
        <f>IF($E644="","",VLOOKUP($E644,Lists!$Z$2:$AC$478,3,FALSE))</f>
        <v/>
      </c>
      <c r="D644" s="126" t="str">
        <f>IF($E644="","",VLOOKUP($E644,Lists!$Z$2:$AC$478,4,FALSE))</f>
        <v/>
      </c>
      <c r="E644" s="121"/>
      <c r="F644" s="153"/>
      <c r="G644" s="153"/>
    </row>
    <row r="645" spans="2:7" x14ac:dyDescent="0.35">
      <c r="B645" s="126" t="str">
        <f>IF($E645="","",VLOOKUP($E645,Lists!$Z$2:$AC$478,2,FALSE))</f>
        <v/>
      </c>
      <c r="C645" s="126" t="str">
        <f>IF($E645="","",VLOOKUP($E645,Lists!$Z$2:$AC$478,3,FALSE))</f>
        <v/>
      </c>
      <c r="D645" s="126" t="str">
        <f>IF($E645="","",VLOOKUP($E645,Lists!$Z$2:$AC$478,4,FALSE))</f>
        <v/>
      </c>
      <c r="E645" s="121"/>
      <c r="F645" s="153"/>
      <c r="G645" s="153"/>
    </row>
    <row r="646" spans="2:7" x14ac:dyDescent="0.35">
      <c r="B646" s="126" t="str">
        <f>IF($E646="","",VLOOKUP($E646,Lists!$Z$2:$AC$478,2,FALSE))</f>
        <v/>
      </c>
      <c r="C646" s="126" t="str">
        <f>IF($E646="","",VLOOKUP($E646,Lists!$Z$2:$AC$478,3,FALSE))</f>
        <v/>
      </c>
      <c r="D646" s="126" t="str">
        <f>IF($E646="","",VLOOKUP($E646,Lists!$Z$2:$AC$478,4,FALSE))</f>
        <v/>
      </c>
      <c r="E646" s="121"/>
      <c r="F646" s="153"/>
      <c r="G646" s="153"/>
    </row>
    <row r="647" spans="2:7" x14ac:dyDescent="0.35">
      <c r="B647" s="126" t="str">
        <f>IF($E647="","",VLOOKUP($E647,Lists!$Z$2:$AC$478,2,FALSE))</f>
        <v/>
      </c>
      <c r="C647" s="126" t="str">
        <f>IF($E647="","",VLOOKUP($E647,Lists!$Z$2:$AC$478,3,FALSE))</f>
        <v/>
      </c>
      <c r="D647" s="126" t="str">
        <f>IF($E647="","",VLOOKUP($E647,Lists!$Z$2:$AC$478,4,FALSE))</f>
        <v/>
      </c>
      <c r="E647" s="121"/>
      <c r="F647" s="153"/>
      <c r="G647" s="153"/>
    </row>
    <row r="648" spans="2:7" x14ac:dyDescent="0.35">
      <c r="B648" s="126" t="str">
        <f>IF($E648="","",VLOOKUP($E648,Lists!$Z$2:$AC$478,2,FALSE))</f>
        <v/>
      </c>
      <c r="C648" s="126" t="str">
        <f>IF($E648="","",VLOOKUP($E648,Lists!$Z$2:$AC$478,3,FALSE))</f>
        <v/>
      </c>
      <c r="D648" s="126" t="str">
        <f>IF($E648="","",VLOOKUP($E648,Lists!$Z$2:$AC$478,4,FALSE))</f>
        <v/>
      </c>
      <c r="E648" s="121"/>
      <c r="F648" s="153"/>
      <c r="G648" s="153"/>
    </row>
    <row r="649" spans="2:7" x14ac:dyDescent="0.35">
      <c r="B649" s="126" t="str">
        <f>IF($E649="","",VLOOKUP($E649,Lists!$Z$2:$AC$478,2,FALSE))</f>
        <v/>
      </c>
      <c r="C649" s="126" t="str">
        <f>IF($E649="","",VLOOKUP($E649,Lists!$Z$2:$AC$478,3,FALSE))</f>
        <v/>
      </c>
      <c r="D649" s="126" t="str">
        <f>IF($E649="","",VLOOKUP($E649,Lists!$Z$2:$AC$478,4,FALSE))</f>
        <v/>
      </c>
      <c r="E649" s="121"/>
      <c r="F649" s="153"/>
      <c r="G649" s="153"/>
    </row>
    <row r="650" spans="2:7" x14ac:dyDescent="0.35">
      <c r="B650" s="126" t="str">
        <f>IF($E650="","",VLOOKUP($E650,Lists!$Z$2:$AC$478,2,FALSE))</f>
        <v/>
      </c>
      <c r="C650" s="126" t="str">
        <f>IF($E650="","",VLOOKUP($E650,Lists!$Z$2:$AC$478,3,FALSE))</f>
        <v/>
      </c>
      <c r="D650" s="126" t="str">
        <f>IF($E650="","",VLOOKUP($E650,Lists!$Z$2:$AC$478,4,FALSE))</f>
        <v/>
      </c>
      <c r="E650" s="121"/>
      <c r="F650" s="153"/>
      <c r="G650" s="153"/>
    </row>
    <row r="651" spans="2:7" x14ac:dyDescent="0.35">
      <c r="B651" s="126" t="str">
        <f>IF($E651="","",VLOOKUP($E651,Lists!$Z$2:$AC$478,2,FALSE))</f>
        <v/>
      </c>
      <c r="C651" s="126" t="str">
        <f>IF($E651="","",VLOOKUP($E651,Lists!$Z$2:$AC$478,3,FALSE))</f>
        <v/>
      </c>
      <c r="D651" s="126" t="str">
        <f>IF($E651="","",VLOOKUP($E651,Lists!$Z$2:$AC$478,4,FALSE))</f>
        <v/>
      </c>
      <c r="E651" s="121"/>
      <c r="F651" s="153"/>
      <c r="G651" s="153"/>
    </row>
    <row r="652" spans="2:7" x14ac:dyDescent="0.35">
      <c r="B652" s="126" t="str">
        <f>IF($E652="","",VLOOKUP($E652,Lists!$Z$2:$AC$478,2,FALSE))</f>
        <v/>
      </c>
      <c r="C652" s="126" t="str">
        <f>IF($E652="","",VLOOKUP($E652,Lists!$Z$2:$AC$478,3,FALSE))</f>
        <v/>
      </c>
      <c r="D652" s="126" t="str">
        <f>IF($E652="","",VLOOKUP($E652,Lists!$Z$2:$AC$478,4,FALSE))</f>
        <v/>
      </c>
      <c r="E652" s="121"/>
      <c r="F652" s="153"/>
      <c r="G652" s="153"/>
    </row>
    <row r="653" spans="2:7" x14ac:dyDescent="0.35">
      <c r="B653" s="126" t="str">
        <f>IF($E653="","",VLOOKUP($E653,Lists!$Z$2:$AC$478,2,FALSE))</f>
        <v/>
      </c>
      <c r="C653" s="126" t="str">
        <f>IF($E653="","",VLOOKUP($E653,Lists!$Z$2:$AC$478,3,FALSE))</f>
        <v/>
      </c>
      <c r="D653" s="126" t="str">
        <f>IF($E653="","",VLOOKUP($E653,Lists!$Z$2:$AC$478,4,FALSE))</f>
        <v/>
      </c>
      <c r="E653" s="121"/>
      <c r="F653" s="153"/>
      <c r="G653" s="153"/>
    </row>
    <row r="654" spans="2:7" x14ac:dyDescent="0.35">
      <c r="B654" s="126" t="str">
        <f>IF($E654="","",VLOOKUP($E654,Lists!$Z$2:$AC$478,2,FALSE))</f>
        <v/>
      </c>
      <c r="C654" s="126" t="str">
        <f>IF($E654="","",VLOOKUP($E654,Lists!$Z$2:$AC$478,3,FALSE))</f>
        <v/>
      </c>
      <c r="D654" s="126" t="str">
        <f>IF($E654="","",VLOOKUP($E654,Lists!$Z$2:$AC$478,4,FALSE))</f>
        <v/>
      </c>
      <c r="E654" s="121"/>
      <c r="F654" s="153"/>
      <c r="G654" s="153"/>
    </row>
    <row r="655" spans="2:7" x14ac:dyDescent="0.35">
      <c r="B655" s="126" t="str">
        <f>IF($E655="","",VLOOKUP($E655,Lists!$Z$2:$AC$478,2,FALSE))</f>
        <v/>
      </c>
      <c r="C655" s="126" t="str">
        <f>IF($E655="","",VLOOKUP($E655,Lists!$Z$2:$AC$478,3,FALSE))</f>
        <v/>
      </c>
      <c r="D655" s="126" t="str">
        <f>IF($E655="","",VLOOKUP($E655,Lists!$Z$2:$AC$478,4,FALSE))</f>
        <v/>
      </c>
      <c r="E655" s="121"/>
      <c r="F655" s="153"/>
      <c r="G655" s="153"/>
    </row>
    <row r="656" spans="2:7" x14ac:dyDescent="0.35">
      <c r="B656" s="126" t="str">
        <f>IF($E656="","",VLOOKUP($E656,Lists!$Z$2:$AC$478,2,FALSE))</f>
        <v/>
      </c>
      <c r="C656" s="126" t="str">
        <f>IF($E656="","",VLOOKUP($E656,Lists!$Z$2:$AC$478,3,FALSE))</f>
        <v/>
      </c>
      <c r="D656" s="126" t="str">
        <f>IF($E656="","",VLOOKUP($E656,Lists!$Z$2:$AC$478,4,FALSE))</f>
        <v/>
      </c>
      <c r="E656" s="121"/>
      <c r="F656" s="153"/>
      <c r="G656" s="153"/>
    </row>
    <row r="657" spans="2:7" x14ac:dyDescent="0.35">
      <c r="B657" s="126" t="str">
        <f>IF($E657="","",VLOOKUP($E657,Lists!$Z$2:$AC$478,2,FALSE))</f>
        <v/>
      </c>
      <c r="C657" s="126" t="str">
        <f>IF($E657="","",VLOOKUP($E657,Lists!$Z$2:$AC$478,3,FALSE))</f>
        <v/>
      </c>
      <c r="D657" s="126" t="str">
        <f>IF($E657="","",VLOOKUP($E657,Lists!$Z$2:$AC$478,4,FALSE))</f>
        <v/>
      </c>
      <c r="E657" s="121"/>
      <c r="F657" s="153"/>
      <c r="G657" s="153"/>
    </row>
    <row r="658" spans="2:7" x14ac:dyDescent="0.35">
      <c r="B658" s="126" t="str">
        <f>IF($E658="","",VLOOKUP($E658,Lists!$Z$2:$AC$478,2,FALSE))</f>
        <v/>
      </c>
      <c r="C658" s="126" t="str">
        <f>IF($E658="","",VLOOKUP($E658,Lists!$Z$2:$AC$478,3,FALSE))</f>
        <v/>
      </c>
      <c r="D658" s="126" t="str">
        <f>IF($E658="","",VLOOKUP($E658,Lists!$Z$2:$AC$478,4,FALSE))</f>
        <v/>
      </c>
      <c r="E658" s="121"/>
      <c r="F658" s="153"/>
      <c r="G658" s="153"/>
    </row>
    <row r="659" spans="2:7" x14ac:dyDescent="0.35">
      <c r="B659" s="126" t="str">
        <f>IF($E659="","",VLOOKUP($E659,Lists!$Z$2:$AC$478,2,FALSE))</f>
        <v/>
      </c>
      <c r="C659" s="126" t="str">
        <f>IF($E659="","",VLOOKUP($E659,Lists!$Z$2:$AC$478,3,FALSE))</f>
        <v/>
      </c>
      <c r="D659" s="126" t="str">
        <f>IF($E659="","",VLOOKUP($E659,Lists!$Z$2:$AC$478,4,FALSE))</f>
        <v/>
      </c>
      <c r="E659" s="121"/>
      <c r="F659" s="153"/>
      <c r="G659" s="153"/>
    </row>
    <row r="660" spans="2:7" x14ac:dyDescent="0.35">
      <c r="B660" s="126" t="str">
        <f>IF($E660="","",VLOOKUP($E660,Lists!$Z$2:$AC$478,2,FALSE))</f>
        <v/>
      </c>
      <c r="C660" s="126" t="str">
        <f>IF($E660="","",VLOOKUP($E660,Lists!$Z$2:$AC$478,3,FALSE))</f>
        <v/>
      </c>
      <c r="D660" s="126" t="str">
        <f>IF($E660="","",VLOOKUP($E660,Lists!$Z$2:$AC$478,4,FALSE))</f>
        <v/>
      </c>
      <c r="E660" s="121"/>
      <c r="F660" s="153"/>
      <c r="G660" s="153"/>
    </row>
    <row r="661" spans="2:7" x14ac:dyDescent="0.35">
      <c r="B661" s="126" t="str">
        <f>IF($E661="","",VLOOKUP($E661,Lists!$Z$2:$AC$478,2,FALSE))</f>
        <v/>
      </c>
      <c r="C661" s="126" t="str">
        <f>IF($E661="","",VLOOKUP($E661,Lists!$Z$2:$AC$478,3,FALSE))</f>
        <v/>
      </c>
      <c r="D661" s="126" t="str">
        <f>IF($E661="","",VLOOKUP($E661,Lists!$Z$2:$AC$478,4,FALSE))</f>
        <v/>
      </c>
      <c r="E661" s="121"/>
      <c r="F661" s="153"/>
      <c r="G661" s="153"/>
    </row>
    <row r="662" spans="2:7" x14ac:dyDescent="0.35">
      <c r="B662" s="126" t="str">
        <f>IF($E662="","",VLOOKUP($E662,Lists!$Z$2:$AC$478,2,FALSE))</f>
        <v/>
      </c>
      <c r="C662" s="126" t="str">
        <f>IF($E662="","",VLOOKUP($E662,Lists!$Z$2:$AC$478,3,FALSE))</f>
        <v/>
      </c>
      <c r="D662" s="126" t="str">
        <f>IF($E662="","",VLOOKUP($E662,Lists!$Z$2:$AC$478,4,FALSE))</f>
        <v/>
      </c>
      <c r="E662" s="121"/>
      <c r="F662" s="153"/>
      <c r="G662" s="153"/>
    </row>
    <row r="663" spans="2:7" x14ac:dyDescent="0.35">
      <c r="B663" s="126" t="str">
        <f>IF($E663="","",VLOOKUP($E663,Lists!$Z$2:$AC$478,2,FALSE))</f>
        <v/>
      </c>
      <c r="C663" s="126" t="str">
        <f>IF($E663="","",VLOOKUP($E663,Lists!$Z$2:$AC$478,3,FALSE))</f>
        <v/>
      </c>
      <c r="D663" s="126" t="str">
        <f>IF($E663="","",VLOOKUP($E663,Lists!$Z$2:$AC$478,4,FALSE))</f>
        <v/>
      </c>
      <c r="E663" s="121"/>
      <c r="F663" s="153"/>
      <c r="G663" s="153"/>
    </row>
    <row r="664" spans="2:7" x14ac:dyDescent="0.35">
      <c r="B664" s="126" t="str">
        <f>IF($E664="","",VLOOKUP($E664,Lists!$Z$2:$AC$478,2,FALSE))</f>
        <v/>
      </c>
      <c r="C664" s="126" t="str">
        <f>IF($E664="","",VLOOKUP($E664,Lists!$Z$2:$AC$478,3,FALSE))</f>
        <v/>
      </c>
      <c r="D664" s="126" t="str">
        <f>IF($E664="","",VLOOKUP($E664,Lists!$Z$2:$AC$478,4,FALSE))</f>
        <v/>
      </c>
      <c r="E664" s="121"/>
      <c r="F664" s="153"/>
      <c r="G664" s="153"/>
    </row>
    <row r="665" spans="2:7" x14ac:dyDescent="0.35">
      <c r="B665" s="126" t="str">
        <f>IF($E665="","",VLOOKUP($E665,Lists!$Z$2:$AC$478,2,FALSE))</f>
        <v/>
      </c>
      <c r="C665" s="126" t="str">
        <f>IF($E665="","",VLOOKUP($E665,Lists!$Z$2:$AC$478,3,FALSE))</f>
        <v/>
      </c>
      <c r="D665" s="126" t="str">
        <f>IF($E665="","",VLOOKUP($E665,Lists!$Z$2:$AC$478,4,FALSE))</f>
        <v/>
      </c>
      <c r="E665" s="121"/>
      <c r="F665" s="153"/>
      <c r="G665" s="153"/>
    </row>
    <row r="666" spans="2:7" x14ac:dyDescent="0.35">
      <c r="B666" s="126" t="str">
        <f>IF($E666="","",VLOOKUP($E666,Lists!$Z$2:$AC$478,2,FALSE))</f>
        <v/>
      </c>
      <c r="C666" s="126" t="str">
        <f>IF($E666="","",VLOOKUP($E666,Lists!$Z$2:$AC$478,3,FALSE))</f>
        <v/>
      </c>
      <c r="D666" s="126" t="str">
        <f>IF($E666="","",VLOOKUP($E666,Lists!$Z$2:$AC$478,4,FALSE))</f>
        <v/>
      </c>
      <c r="E666" s="121"/>
      <c r="F666" s="153"/>
      <c r="G666" s="153"/>
    </row>
    <row r="667" spans="2:7" x14ac:dyDescent="0.35">
      <c r="B667" s="126" t="str">
        <f>IF($E667="","",VLOOKUP($E667,Lists!$Z$2:$AC$478,2,FALSE))</f>
        <v/>
      </c>
      <c r="C667" s="126" t="str">
        <f>IF($E667="","",VLOOKUP($E667,Lists!$Z$2:$AC$478,3,FALSE))</f>
        <v/>
      </c>
      <c r="D667" s="126" t="str">
        <f>IF($E667="","",VLOOKUP($E667,Lists!$Z$2:$AC$478,4,FALSE))</f>
        <v/>
      </c>
      <c r="E667" s="121"/>
      <c r="F667" s="153"/>
      <c r="G667" s="153"/>
    </row>
    <row r="668" spans="2:7" x14ac:dyDescent="0.35">
      <c r="B668" s="126" t="str">
        <f>IF($E668="","",VLOOKUP($E668,Lists!$Z$2:$AC$478,2,FALSE))</f>
        <v/>
      </c>
      <c r="C668" s="126" t="str">
        <f>IF($E668="","",VLOOKUP($E668,Lists!$Z$2:$AC$478,3,FALSE))</f>
        <v/>
      </c>
      <c r="D668" s="126" t="str">
        <f>IF($E668="","",VLOOKUP($E668,Lists!$Z$2:$AC$478,4,FALSE))</f>
        <v/>
      </c>
      <c r="E668" s="121"/>
      <c r="F668" s="153"/>
      <c r="G668" s="153"/>
    </row>
    <row r="669" spans="2:7" x14ac:dyDescent="0.35">
      <c r="B669" s="126" t="str">
        <f>IF($E669="","",VLOOKUP($E669,Lists!$Z$2:$AC$478,2,FALSE))</f>
        <v/>
      </c>
      <c r="C669" s="126" t="str">
        <f>IF($E669="","",VLOOKUP($E669,Lists!$Z$2:$AC$478,3,FALSE))</f>
        <v/>
      </c>
      <c r="D669" s="126" t="str">
        <f>IF($E669="","",VLOOKUP($E669,Lists!$Z$2:$AC$478,4,FALSE))</f>
        <v/>
      </c>
      <c r="E669" s="121"/>
      <c r="F669" s="153"/>
      <c r="G669" s="153"/>
    </row>
    <row r="670" spans="2:7" x14ac:dyDescent="0.35">
      <c r="B670" s="126" t="str">
        <f>IF($E670="","",VLOOKUP($E670,Lists!$Z$2:$AC$478,2,FALSE))</f>
        <v/>
      </c>
      <c r="C670" s="126" t="str">
        <f>IF($E670="","",VLOOKUP($E670,Lists!$Z$2:$AC$478,3,FALSE))</f>
        <v/>
      </c>
      <c r="D670" s="126" t="str">
        <f>IF($E670="","",VLOOKUP($E670,Lists!$Z$2:$AC$478,4,FALSE))</f>
        <v/>
      </c>
      <c r="E670" s="121"/>
      <c r="F670" s="153"/>
      <c r="G670" s="153"/>
    </row>
    <row r="671" spans="2:7" x14ac:dyDescent="0.35">
      <c r="B671" s="126" t="str">
        <f>IF($E671="","",VLOOKUP($E671,Lists!$Z$2:$AC$478,2,FALSE))</f>
        <v/>
      </c>
      <c r="C671" s="126" t="str">
        <f>IF($E671="","",VLOOKUP($E671,Lists!$Z$2:$AC$478,3,FALSE))</f>
        <v/>
      </c>
      <c r="D671" s="126" t="str">
        <f>IF($E671="","",VLOOKUP($E671,Lists!$Z$2:$AC$478,4,FALSE))</f>
        <v/>
      </c>
      <c r="E671" s="121"/>
      <c r="F671" s="153"/>
      <c r="G671" s="153"/>
    </row>
    <row r="672" spans="2:7" x14ac:dyDescent="0.35">
      <c r="B672" s="126" t="str">
        <f>IF($E672="","",VLOOKUP($E672,Lists!$Z$2:$AC$478,2,FALSE))</f>
        <v/>
      </c>
      <c r="C672" s="126" t="str">
        <f>IF($E672="","",VLOOKUP($E672,Lists!$Z$2:$AC$478,3,FALSE))</f>
        <v/>
      </c>
      <c r="D672" s="126" t="str">
        <f>IF($E672="","",VLOOKUP($E672,Lists!$Z$2:$AC$478,4,FALSE))</f>
        <v/>
      </c>
      <c r="E672" s="121"/>
      <c r="F672" s="153"/>
      <c r="G672" s="153"/>
    </row>
    <row r="673" spans="2:7" x14ac:dyDescent="0.35">
      <c r="B673" s="126" t="str">
        <f>IF($E673="","",VLOOKUP($E673,Lists!$Z$2:$AC$478,2,FALSE))</f>
        <v/>
      </c>
      <c r="C673" s="126" t="str">
        <f>IF($E673="","",VLOOKUP($E673,Lists!$Z$2:$AC$478,3,FALSE))</f>
        <v/>
      </c>
      <c r="D673" s="126" t="str">
        <f>IF($E673="","",VLOOKUP($E673,Lists!$Z$2:$AC$478,4,FALSE))</f>
        <v/>
      </c>
      <c r="E673" s="121"/>
      <c r="F673" s="153"/>
      <c r="G673" s="153"/>
    </row>
    <row r="674" spans="2:7" x14ac:dyDescent="0.35">
      <c r="B674" s="126" t="str">
        <f>IF($E674="","",VLOOKUP($E674,Lists!$Z$2:$AC$478,2,FALSE))</f>
        <v/>
      </c>
      <c r="C674" s="126" t="str">
        <f>IF($E674="","",VLOOKUP($E674,Lists!$Z$2:$AC$478,3,FALSE))</f>
        <v/>
      </c>
      <c r="D674" s="126" t="str">
        <f>IF($E674="","",VLOOKUP($E674,Lists!$Z$2:$AC$478,4,FALSE))</f>
        <v/>
      </c>
      <c r="E674" s="121"/>
      <c r="F674" s="153"/>
      <c r="G674" s="153"/>
    </row>
    <row r="675" spans="2:7" x14ac:dyDescent="0.35">
      <c r="B675" s="126" t="str">
        <f>IF($E675="","",VLOOKUP($E675,Lists!$Z$2:$AC$478,2,FALSE))</f>
        <v/>
      </c>
      <c r="C675" s="126" t="str">
        <f>IF($E675="","",VLOOKUP($E675,Lists!$Z$2:$AC$478,3,FALSE))</f>
        <v/>
      </c>
      <c r="D675" s="126" t="str">
        <f>IF($E675="","",VLOOKUP($E675,Lists!$Z$2:$AC$478,4,FALSE))</f>
        <v/>
      </c>
      <c r="E675" s="121"/>
      <c r="F675" s="153"/>
      <c r="G675" s="153"/>
    </row>
    <row r="676" spans="2:7" x14ac:dyDescent="0.35">
      <c r="B676" s="126" t="str">
        <f>IF($E676="","",VLOOKUP($E676,Lists!$Z$2:$AC$478,2,FALSE))</f>
        <v/>
      </c>
      <c r="C676" s="126" t="str">
        <f>IF($E676="","",VLOOKUP($E676,Lists!$Z$2:$AC$478,3,FALSE))</f>
        <v/>
      </c>
      <c r="D676" s="126" t="str">
        <f>IF($E676="","",VLOOKUP($E676,Lists!$Z$2:$AC$478,4,FALSE))</f>
        <v/>
      </c>
      <c r="E676" s="121"/>
      <c r="F676" s="153"/>
      <c r="G676" s="153"/>
    </row>
    <row r="677" spans="2:7" x14ac:dyDescent="0.35">
      <c r="B677" s="126" t="str">
        <f>IF($E677="","",VLOOKUP($E677,Lists!$Z$2:$AC$478,2,FALSE))</f>
        <v/>
      </c>
      <c r="C677" s="126" t="str">
        <f>IF($E677="","",VLOOKUP($E677,Lists!$Z$2:$AC$478,3,FALSE))</f>
        <v/>
      </c>
      <c r="D677" s="126" t="str">
        <f>IF($E677="","",VLOOKUP($E677,Lists!$Z$2:$AC$478,4,FALSE))</f>
        <v/>
      </c>
      <c r="E677" s="121"/>
      <c r="F677" s="153"/>
      <c r="G677" s="153"/>
    </row>
    <row r="678" spans="2:7" x14ac:dyDescent="0.35">
      <c r="B678" s="126" t="str">
        <f>IF($E678="","",VLOOKUP($E678,Lists!$Z$2:$AC$478,2,FALSE))</f>
        <v/>
      </c>
      <c r="C678" s="126" t="str">
        <f>IF($E678="","",VLOOKUP($E678,Lists!$Z$2:$AC$478,3,FALSE))</f>
        <v/>
      </c>
      <c r="D678" s="126" t="str">
        <f>IF($E678="","",VLOOKUP($E678,Lists!$Z$2:$AC$478,4,FALSE))</f>
        <v/>
      </c>
      <c r="E678" s="121"/>
      <c r="F678" s="153"/>
      <c r="G678" s="153"/>
    </row>
    <row r="679" spans="2:7" x14ac:dyDescent="0.35">
      <c r="B679" s="126" t="str">
        <f>IF($E679="","",VLOOKUP($E679,Lists!$Z$2:$AC$478,2,FALSE))</f>
        <v/>
      </c>
      <c r="C679" s="126" t="str">
        <f>IF($E679="","",VLOOKUP($E679,Lists!$Z$2:$AC$478,3,FALSE))</f>
        <v/>
      </c>
      <c r="D679" s="126" t="str">
        <f>IF($E679="","",VLOOKUP($E679,Lists!$Z$2:$AC$478,4,FALSE))</f>
        <v/>
      </c>
      <c r="E679" s="121"/>
      <c r="F679" s="153"/>
      <c r="G679" s="153"/>
    </row>
    <row r="680" spans="2:7" x14ac:dyDescent="0.35">
      <c r="B680" s="126" t="str">
        <f>IF($E680="","",VLOOKUP($E680,Lists!$Z$2:$AC$478,2,FALSE))</f>
        <v/>
      </c>
      <c r="C680" s="126" t="str">
        <f>IF($E680="","",VLOOKUP($E680,Lists!$Z$2:$AC$478,3,FALSE))</f>
        <v/>
      </c>
      <c r="D680" s="126" t="str">
        <f>IF($E680="","",VLOOKUP($E680,Lists!$Z$2:$AC$478,4,FALSE))</f>
        <v/>
      </c>
      <c r="E680" s="121"/>
      <c r="F680" s="153"/>
      <c r="G680" s="153"/>
    </row>
    <row r="681" spans="2:7" x14ac:dyDescent="0.35">
      <c r="B681" s="126" t="str">
        <f>IF($E681="","",VLOOKUP($E681,Lists!$Z$2:$AC$478,2,FALSE))</f>
        <v/>
      </c>
      <c r="C681" s="126" t="str">
        <f>IF($E681="","",VLOOKUP($E681,Lists!$Z$2:$AC$478,3,FALSE))</f>
        <v/>
      </c>
      <c r="D681" s="126" t="str">
        <f>IF($E681="","",VLOOKUP($E681,Lists!$Z$2:$AC$478,4,FALSE))</f>
        <v/>
      </c>
      <c r="E681" s="121"/>
      <c r="F681" s="153"/>
      <c r="G681" s="153"/>
    </row>
    <row r="682" spans="2:7" x14ac:dyDescent="0.35">
      <c r="B682" s="126" t="str">
        <f>IF($E682="","",VLOOKUP($E682,Lists!$Z$2:$AC$478,2,FALSE))</f>
        <v/>
      </c>
      <c r="C682" s="126" t="str">
        <f>IF($E682="","",VLOOKUP($E682,Lists!$Z$2:$AC$478,3,FALSE))</f>
        <v/>
      </c>
      <c r="D682" s="126" t="str">
        <f>IF($E682="","",VLOOKUP($E682,Lists!$Z$2:$AC$478,4,FALSE))</f>
        <v/>
      </c>
      <c r="E682" s="121"/>
      <c r="F682" s="153"/>
      <c r="G682" s="153"/>
    </row>
    <row r="683" spans="2:7" x14ac:dyDescent="0.35">
      <c r="B683" s="126" t="str">
        <f>IF($E683="","",VLOOKUP($E683,Lists!$Z$2:$AC$478,2,FALSE))</f>
        <v/>
      </c>
      <c r="C683" s="126" t="str">
        <f>IF($E683="","",VLOOKUP($E683,Lists!$Z$2:$AC$478,3,FALSE))</f>
        <v/>
      </c>
      <c r="D683" s="126" t="str">
        <f>IF($E683="","",VLOOKUP($E683,Lists!$Z$2:$AC$478,4,FALSE))</f>
        <v/>
      </c>
      <c r="E683" s="121"/>
      <c r="F683" s="153"/>
      <c r="G683" s="153"/>
    </row>
    <row r="684" spans="2:7" x14ac:dyDescent="0.35">
      <c r="B684" s="126" t="str">
        <f>IF($E684="","",VLOOKUP($E684,Lists!$Z$2:$AC$478,2,FALSE))</f>
        <v/>
      </c>
      <c r="C684" s="126" t="str">
        <f>IF($E684="","",VLOOKUP($E684,Lists!$Z$2:$AC$478,3,FALSE))</f>
        <v/>
      </c>
      <c r="D684" s="126" t="str">
        <f>IF($E684="","",VLOOKUP($E684,Lists!$Z$2:$AC$478,4,FALSE))</f>
        <v/>
      </c>
      <c r="E684" s="121"/>
      <c r="F684" s="153"/>
      <c r="G684" s="153"/>
    </row>
    <row r="685" spans="2:7" x14ac:dyDescent="0.35">
      <c r="B685" s="126" t="str">
        <f>IF($E685="","",VLOOKUP($E685,Lists!$Z$2:$AC$478,2,FALSE))</f>
        <v/>
      </c>
      <c r="C685" s="126" t="str">
        <f>IF($E685="","",VLOOKUP($E685,Lists!$Z$2:$AC$478,3,FALSE))</f>
        <v/>
      </c>
      <c r="D685" s="126" t="str">
        <f>IF($E685="","",VLOOKUP($E685,Lists!$Z$2:$AC$478,4,FALSE))</f>
        <v/>
      </c>
      <c r="E685" s="121"/>
      <c r="F685" s="153"/>
      <c r="G685" s="153"/>
    </row>
    <row r="686" spans="2:7" x14ac:dyDescent="0.35">
      <c r="B686" s="126" t="str">
        <f>IF($E686="","",VLOOKUP($E686,Lists!$Z$2:$AC$478,2,FALSE))</f>
        <v/>
      </c>
      <c r="C686" s="126" t="str">
        <f>IF($E686="","",VLOOKUP($E686,Lists!$Z$2:$AC$478,3,FALSE))</f>
        <v/>
      </c>
      <c r="D686" s="126" t="str">
        <f>IF($E686="","",VLOOKUP($E686,Lists!$Z$2:$AC$478,4,FALSE))</f>
        <v/>
      </c>
      <c r="E686" s="121"/>
      <c r="F686" s="153"/>
      <c r="G686" s="153"/>
    </row>
    <row r="687" spans="2:7" x14ac:dyDescent="0.35">
      <c r="B687" s="126" t="str">
        <f>IF($E687="","",VLOOKUP($E687,Lists!$Z$2:$AC$478,2,FALSE))</f>
        <v/>
      </c>
      <c r="C687" s="126" t="str">
        <f>IF($E687="","",VLOOKUP($E687,Lists!$Z$2:$AC$478,3,FALSE))</f>
        <v/>
      </c>
      <c r="D687" s="126" t="str">
        <f>IF($E687="","",VLOOKUP($E687,Lists!$Z$2:$AC$478,4,FALSE))</f>
        <v/>
      </c>
      <c r="E687" s="121"/>
      <c r="F687" s="153"/>
      <c r="G687" s="153"/>
    </row>
    <row r="688" spans="2:7" x14ac:dyDescent="0.35">
      <c r="B688" s="126" t="str">
        <f>IF($E688="","",VLOOKUP($E688,Lists!$Z$2:$AC$478,2,FALSE))</f>
        <v/>
      </c>
      <c r="C688" s="126" t="str">
        <f>IF($E688="","",VLOOKUP($E688,Lists!$Z$2:$AC$478,3,FALSE))</f>
        <v/>
      </c>
      <c r="D688" s="126" t="str">
        <f>IF($E688="","",VLOOKUP($E688,Lists!$Z$2:$AC$478,4,FALSE))</f>
        <v/>
      </c>
      <c r="E688" s="121"/>
      <c r="F688" s="153"/>
      <c r="G688" s="153"/>
    </row>
    <row r="689" spans="2:7" x14ac:dyDescent="0.35">
      <c r="B689" s="126" t="str">
        <f>IF($E689="","",VLOOKUP($E689,Lists!$Z$2:$AC$478,2,FALSE))</f>
        <v/>
      </c>
      <c r="C689" s="126" t="str">
        <f>IF($E689="","",VLOOKUP($E689,Lists!$Z$2:$AC$478,3,FALSE))</f>
        <v/>
      </c>
      <c r="D689" s="126" t="str">
        <f>IF($E689="","",VLOOKUP($E689,Lists!$Z$2:$AC$478,4,FALSE))</f>
        <v/>
      </c>
      <c r="E689" s="121"/>
      <c r="F689" s="153"/>
      <c r="G689" s="153"/>
    </row>
    <row r="690" spans="2:7" x14ac:dyDescent="0.35">
      <c r="B690" s="126" t="str">
        <f>IF($E690="","",VLOOKUP($E690,Lists!$Z$2:$AC$478,2,FALSE))</f>
        <v/>
      </c>
      <c r="C690" s="126" t="str">
        <f>IF($E690="","",VLOOKUP($E690,Lists!$Z$2:$AC$478,3,FALSE))</f>
        <v/>
      </c>
      <c r="D690" s="126" t="str">
        <f>IF($E690="","",VLOOKUP($E690,Lists!$Z$2:$AC$478,4,FALSE))</f>
        <v/>
      </c>
      <c r="E690" s="121"/>
      <c r="F690" s="153"/>
      <c r="G690" s="153"/>
    </row>
    <row r="691" spans="2:7" x14ac:dyDescent="0.35">
      <c r="B691" s="126" t="str">
        <f>IF($E691="","",VLOOKUP($E691,Lists!$Z$2:$AC$478,2,FALSE))</f>
        <v/>
      </c>
      <c r="C691" s="126" t="str">
        <f>IF($E691="","",VLOOKUP($E691,Lists!$Z$2:$AC$478,3,FALSE))</f>
        <v/>
      </c>
      <c r="D691" s="126" t="str">
        <f>IF($E691="","",VLOOKUP($E691,Lists!$Z$2:$AC$478,4,FALSE))</f>
        <v/>
      </c>
      <c r="E691" s="121"/>
      <c r="F691" s="153"/>
      <c r="G691" s="153"/>
    </row>
    <row r="692" spans="2:7" x14ac:dyDescent="0.35">
      <c r="B692" s="126" t="str">
        <f>IF($E692="","",VLOOKUP($E692,Lists!$Z$2:$AC$478,2,FALSE))</f>
        <v/>
      </c>
      <c r="C692" s="126" t="str">
        <f>IF($E692="","",VLOOKUP($E692,Lists!$Z$2:$AC$478,3,FALSE))</f>
        <v/>
      </c>
      <c r="D692" s="126" t="str">
        <f>IF($E692="","",VLOOKUP($E692,Lists!$Z$2:$AC$478,4,FALSE))</f>
        <v/>
      </c>
      <c r="E692" s="121"/>
      <c r="F692" s="153"/>
      <c r="G692" s="153"/>
    </row>
    <row r="693" spans="2:7" x14ac:dyDescent="0.35">
      <c r="B693" s="126" t="str">
        <f>IF($E693="","",VLOOKUP($E693,Lists!$Z$2:$AC$478,2,FALSE))</f>
        <v/>
      </c>
      <c r="C693" s="126" t="str">
        <f>IF($E693="","",VLOOKUP($E693,Lists!$Z$2:$AC$478,3,FALSE))</f>
        <v/>
      </c>
      <c r="D693" s="126" t="str">
        <f>IF($E693="","",VLOOKUP($E693,Lists!$Z$2:$AC$478,4,FALSE))</f>
        <v/>
      </c>
      <c r="E693" s="121"/>
      <c r="F693" s="153"/>
      <c r="G693" s="153"/>
    </row>
    <row r="694" spans="2:7" x14ac:dyDescent="0.35">
      <c r="B694" s="126" t="str">
        <f>IF($E694="","",VLOOKUP($E694,Lists!$Z$2:$AC$478,2,FALSE))</f>
        <v/>
      </c>
      <c r="C694" s="126" t="str">
        <f>IF($E694="","",VLOOKUP($E694,Lists!$Z$2:$AC$478,3,FALSE))</f>
        <v/>
      </c>
      <c r="D694" s="126" t="str">
        <f>IF($E694="","",VLOOKUP($E694,Lists!$Z$2:$AC$478,4,FALSE))</f>
        <v/>
      </c>
      <c r="E694" s="121"/>
      <c r="F694" s="153"/>
      <c r="G694" s="153"/>
    </row>
    <row r="695" spans="2:7" x14ac:dyDescent="0.35">
      <c r="B695" s="126" t="str">
        <f>IF($E695="","",VLOOKUP($E695,Lists!$Z$2:$AC$478,2,FALSE))</f>
        <v/>
      </c>
      <c r="C695" s="126" t="str">
        <f>IF($E695="","",VLOOKUP($E695,Lists!$Z$2:$AC$478,3,FALSE))</f>
        <v/>
      </c>
      <c r="D695" s="126" t="str">
        <f>IF($E695="","",VLOOKUP($E695,Lists!$Z$2:$AC$478,4,FALSE))</f>
        <v/>
      </c>
      <c r="E695" s="121"/>
      <c r="F695" s="153"/>
      <c r="G695" s="153"/>
    </row>
    <row r="696" spans="2:7" x14ac:dyDescent="0.35">
      <c r="B696" s="126" t="str">
        <f>IF($E696="","",VLOOKUP($E696,Lists!$Z$2:$AC$478,2,FALSE))</f>
        <v/>
      </c>
      <c r="C696" s="126" t="str">
        <f>IF($E696="","",VLOOKUP($E696,Lists!$Z$2:$AC$478,3,FALSE))</f>
        <v/>
      </c>
      <c r="D696" s="126" t="str">
        <f>IF($E696="","",VLOOKUP($E696,Lists!$Z$2:$AC$478,4,FALSE))</f>
        <v/>
      </c>
      <c r="E696" s="121"/>
      <c r="F696" s="153"/>
      <c r="G696" s="153"/>
    </row>
    <row r="697" spans="2:7" x14ac:dyDescent="0.35">
      <c r="B697" s="126" t="str">
        <f>IF($E697="","",VLOOKUP($E697,Lists!$Z$2:$AC$478,2,FALSE))</f>
        <v/>
      </c>
      <c r="C697" s="126" t="str">
        <f>IF($E697="","",VLOOKUP($E697,Lists!$Z$2:$AC$478,3,FALSE))</f>
        <v/>
      </c>
      <c r="D697" s="126" t="str">
        <f>IF($E697="","",VLOOKUP($E697,Lists!$Z$2:$AC$478,4,FALSE))</f>
        <v/>
      </c>
      <c r="E697" s="121"/>
      <c r="F697" s="153"/>
      <c r="G697" s="153"/>
    </row>
    <row r="698" spans="2:7" x14ac:dyDescent="0.35">
      <c r="B698" s="126" t="str">
        <f>IF($E698="","",VLOOKUP($E698,Lists!$Z$2:$AC$478,2,FALSE))</f>
        <v/>
      </c>
      <c r="C698" s="126" t="str">
        <f>IF($E698="","",VLOOKUP($E698,Lists!$Z$2:$AC$478,3,FALSE))</f>
        <v/>
      </c>
      <c r="D698" s="126" t="str">
        <f>IF($E698="","",VLOOKUP($E698,Lists!$Z$2:$AC$478,4,FALSE))</f>
        <v/>
      </c>
      <c r="E698" s="121"/>
      <c r="F698" s="153"/>
      <c r="G698" s="153"/>
    </row>
    <row r="699" spans="2:7" x14ac:dyDescent="0.35">
      <c r="B699" s="126" t="str">
        <f>IF($E699="","",VLOOKUP($E699,Lists!$Z$2:$AC$478,2,FALSE))</f>
        <v/>
      </c>
      <c r="C699" s="126" t="str">
        <f>IF($E699="","",VLOOKUP($E699,Lists!$Z$2:$AC$478,3,FALSE))</f>
        <v/>
      </c>
      <c r="D699" s="126" t="str">
        <f>IF($E699="","",VLOOKUP($E699,Lists!$Z$2:$AC$478,4,FALSE))</f>
        <v/>
      </c>
      <c r="E699" s="121"/>
      <c r="F699" s="153"/>
      <c r="G699" s="153"/>
    </row>
    <row r="700" spans="2:7" x14ac:dyDescent="0.35">
      <c r="B700" s="126" t="str">
        <f>IF($E700="","",VLOOKUP($E700,Lists!$Z$2:$AC$478,2,FALSE))</f>
        <v/>
      </c>
      <c r="C700" s="126" t="str">
        <f>IF($E700="","",VLOOKUP($E700,Lists!$Z$2:$AC$478,3,FALSE))</f>
        <v/>
      </c>
      <c r="D700" s="126" t="str">
        <f>IF($E700="","",VLOOKUP($E700,Lists!$Z$2:$AC$478,4,FALSE))</f>
        <v/>
      </c>
      <c r="E700" s="121"/>
      <c r="F700" s="153"/>
      <c r="G700" s="153"/>
    </row>
    <row r="701" spans="2:7" x14ac:dyDescent="0.35">
      <c r="B701" s="126" t="str">
        <f>IF($E701="","",VLOOKUP($E701,Lists!$Z$2:$AC$478,2,FALSE))</f>
        <v/>
      </c>
      <c r="C701" s="126" t="str">
        <f>IF($E701="","",VLOOKUP($E701,Lists!$Z$2:$AC$478,3,FALSE))</f>
        <v/>
      </c>
      <c r="D701" s="126" t="str">
        <f>IF($E701="","",VLOOKUP($E701,Lists!$Z$2:$AC$478,4,FALSE))</f>
        <v/>
      </c>
      <c r="E701" s="121"/>
      <c r="F701" s="153"/>
      <c r="G701" s="153"/>
    </row>
    <row r="702" spans="2:7" x14ac:dyDescent="0.35">
      <c r="B702" s="126" t="str">
        <f>IF($E702="","",VLOOKUP($E702,Lists!$Z$2:$AC$478,2,FALSE))</f>
        <v/>
      </c>
      <c r="C702" s="126" t="str">
        <f>IF($E702="","",VLOOKUP($E702,Lists!$Z$2:$AC$478,3,FALSE))</f>
        <v/>
      </c>
      <c r="D702" s="126" t="str">
        <f>IF($E702="","",VLOOKUP($E702,Lists!$Z$2:$AC$478,4,FALSE))</f>
        <v/>
      </c>
      <c r="E702" s="121"/>
      <c r="F702" s="153"/>
      <c r="G702" s="153"/>
    </row>
    <row r="703" spans="2:7" x14ac:dyDescent="0.35">
      <c r="B703" s="126" t="str">
        <f>IF($E703="","",VLOOKUP($E703,Lists!$Z$2:$AC$478,2,FALSE))</f>
        <v/>
      </c>
      <c r="C703" s="126" t="str">
        <f>IF($E703="","",VLOOKUP($E703,Lists!$Z$2:$AC$478,3,FALSE))</f>
        <v/>
      </c>
      <c r="D703" s="126" t="str">
        <f>IF($E703="","",VLOOKUP($E703,Lists!$Z$2:$AC$478,4,FALSE))</f>
        <v/>
      </c>
      <c r="E703" s="121"/>
      <c r="F703" s="153"/>
      <c r="G703" s="153"/>
    </row>
    <row r="704" spans="2:7" x14ac:dyDescent="0.35">
      <c r="B704" s="126" t="str">
        <f>IF($E704="","",VLOOKUP($E704,Lists!$Z$2:$AC$478,2,FALSE))</f>
        <v/>
      </c>
      <c r="C704" s="126" t="str">
        <f>IF($E704="","",VLOOKUP($E704,Lists!$Z$2:$AC$478,3,FALSE))</f>
        <v/>
      </c>
      <c r="D704" s="126" t="str">
        <f>IF($E704="","",VLOOKUP($E704,Lists!$Z$2:$AC$478,4,FALSE))</f>
        <v/>
      </c>
      <c r="E704" s="121"/>
      <c r="F704" s="153"/>
      <c r="G704" s="153"/>
    </row>
    <row r="705" spans="2:7" x14ac:dyDescent="0.35">
      <c r="B705" s="126" t="str">
        <f>IF($E705="","",VLOOKUP($E705,Lists!$Z$2:$AC$478,2,FALSE))</f>
        <v/>
      </c>
      <c r="C705" s="126" t="str">
        <f>IF($E705="","",VLOOKUP($E705,Lists!$Z$2:$AC$478,3,FALSE))</f>
        <v/>
      </c>
      <c r="D705" s="126" t="str">
        <f>IF($E705="","",VLOOKUP($E705,Lists!$Z$2:$AC$478,4,FALSE))</f>
        <v/>
      </c>
      <c r="E705" s="121"/>
      <c r="F705" s="153"/>
      <c r="G705" s="153"/>
    </row>
    <row r="706" spans="2:7" x14ac:dyDescent="0.35">
      <c r="B706" s="126" t="str">
        <f>IF($E706="","",VLOOKUP($E706,Lists!$Z$2:$AC$478,2,FALSE))</f>
        <v/>
      </c>
      <c r="C706" s="126" t="str">
        <f>IF($E706="","",VLOOKUP($E706,Lists!$Z$2:$AC$478,3,FALSE))</f>
        <v/>
      </c>
      <c r="D706" s="126" t="str">
        <f>IF($E706="","",VLOOKUP($E706,Lists!$Z$2:$AC$478,4,FALSE))</f>
        <v/>
      </c>
      <c r="E706" s="121"/>
      <c r="F706" s="153"/>
      <c r="G706" s="153"/>
    </row>
    <row r="707" spans="2:7" x14ac:dyDescent="0.35">
      <c r="B707" s="126" t="str">
        <f>IF($E707="","",VLOOKUP($E707,Lists!$Z$2:$AC$478,2,FALSE))</f>
        <v/>
      </c>
      <c r="C707" s="126" t="str">
        <f>IF($E707="","",VLOOKUP($E707,Lists!$Z$2:$AC$478,3,FALSE))</f>
        <v/>
      </c>
      <c r="D707" s="126" t="str">
        <f>IF($E707="","",VLOOKUP($E707,Lists!$Z$2:$AC$478,4,FALSE))</f>
        <v/>
      </c>
      <c r="E707" s="121"/>
      <c r="F707" s="153"/>
      <c r="G707" s="153"/>
    </row>
    <row r="708" spans="2:7" x14ac:dyDescent="0.35">
      <c r="B708" s="126" t="str">
        <f>IF($E708="","",VLOOKUP($E708,Lists!$Z$2:$AC$478,2,FALSE))</f>
        <v/>
      </c>
      <c r="C708" s="126" t="str">
        <f>IF($E708="","",VLOOKUP($E708,Lists!$Z$2:$AC$478,3,FALSE))</f>
        <v/>
      </c>
      <c r="D708" s="126" t="str">
        <f>IF($E708="","",VLOOKUP($E708,Lists!$Z$2:$AC$478,4,FALSE))</f>
        <v/>
      </c>
      <c r="E708" s="121"/>
      <c r="F708" s="153"/>
      <c r="G708" s="153"/>
    </row>
    <row r="709" spans="2:7" x14ac:dyDescent="0.35">
      <c r="B709" s="126" t="str">
        <f>IF($E709="","",VLOOKUP($E709,Lists!$Z$2:$AC$478,2,FALSE))</f>
        <v/>
      </c>
      <c r="C709" s="126" t="str">
        <f>IF($E709="","",VLOOKUP($E709,Lists!$Z$2:$AC$478,3,FALSE))</f>
        <v/>
      </c>
      <c r="D709" s="126" t="str">
        <f>IF($E709="","",VLOOKUP($E709,Lists!$Z$2:$AC$478,4,FALSE))</f>
        <v/>
      </c>
      <c r="E709" s="121"/>
      <c r="F709" s="153"/>
      <c r="G709" s="153"/>
    </row>
    <row r="710" spans="2:7" x14ac:dyDescent="0.35">
      <c r="B710" s="126" t="str">
        <f>IF($E710="","",VLOOKUP($E710,Lists!$Z$2:$AC$478,2,FALSE))</f>
        <v/>
      </c>
      <c r="C710" s="126" t="str">
        <f>IF($E710="","",VLOOKUP($E710,Lists!$Z$2:$AC$478,3,FALSE))</f>
        <v/>
      </c>
      <c r="D710" s="126" t="str">
        <f>IF($E710="","",VLOOKUP($E710,Lists!$Z$2:$AC$478,4,FALSE))</f>
        <v/>
      </c>
      <c r="E710" s="121"/>
      <c r="F710" s="153"/>
      <c r="G710" s="153"/>
    </row>
    <row r="711" spans="2:7" x14ac:dyDescent="0.35">
      <c r="B711" s="126" t="str">
        <f>IF($E711="","",VLOOKUP($E711,Lists!$Z$2:$AC$478,2,FALSE))</f>
        <v/>
      </c>
      <c r="C711" s="126" t="str">
        <f>IF($E711="","",VLOOKUP($E711,Lists!$Z$2:$AC$478,3,FALSE))</f>
        <v/>
      </c>
      <c r="D711" s="126" t="str">
        <f>IF($E711="","",VLOOKUP($E711,Lists!$Z$2:$AC$478,4,FALSE))</f>
        <v/>
      </c>
      <c r="E711" s="121"/>
      <c r="F711" s="153"/>
      <c r="G711" s="153"/>
    </row>
    <row r="712" spans="2:7" x14ac:dyDescent="0.35">
      <c r="B712" s="126" t="str">
        <f>IF($E712="","",VLOOKUP($E712,Lists!$Z$2:$AC$478,2,FALSE))</f>
        <v/>
      </c>
      <c r="C712" s="126" t="str">
        <f>IF($E712="","",VLOOKUP($E712,Lists!$Z$2:$AC$478,3,FALSE))</f>
        <v/>
      </c>
      <c r="D712" s="126" t="str">
        <f>IF($E712="","",VLOOKUP($E712,Lists!$Z$2:$AC$478,4,FALSE))</f>
        <v/>
      </c>
      <c r="E712" s="121"/>
      <c r="F712" s="153"/>
      <c r="G712" s="153"/>
    </row>
    <row r="713" spans="2:7" x14ac:dyDescent="0.35">
      <c r="B713" s="126" t="str">
        <f>IF($E713="","",VLOOKUP($E713,Lists!$Z$2:$AC$478,2,FALSE))</f>
        <v/>
      </c>
      <c r="C713" s="126" t="str">
        <f>IF($E713="","",VLOOKUP($E713,Lists!$Z$2:$AC$478,3,FALSE))</f>
        <v/>
      </c>
      <c r="D713" s="126" t="str">
        <f>IF($E713="","",VLOOKUP($E713,Lists!$Z$2:$AC$478,4,FALSE))</f>
        <v/>
      </c>
      <c r="E713" s="121"/>
      <c r="F713" s="153"/>
      <c r="G713" s="153"/>
    </row>
    <row r="714" spans="2:7" x14ac:dyDescent="0.35">
      <c r="B714" s="126" t="str">
        <f>IF($E714="","",VLOOKUP($E714,Lists!$Z$2:$AC$478,2,FALSE))</f>
        <v/>
      </c>
      <c r="C714" s="126" t="str">
        <f>IF($E714="","",VLOOKUP($E714,Lists!$Z$2:$AC$478,3,FALSE))</f>
        <v/>
      </c>
      <c r="D714" s="126" t="str">
        <f>IF($E714="","",VLOOKUP($E714,Lists!$Z$2:$AC$478,4,FALSE))</f>
        <v/>
      </c>
      <c r="E714" s="121"/>
      <c r="F714" s="153"/>
      <c r="G714" s="153"/>
    </row>
    <row r="715" spans="2:7" x14ac:dyDescent="0.35">
      <c r="B715" s="126" t="str">
        <f>IF($E715="","",VLOOKUP($E715,Lists!$Z$2:$AC$478,2,FALSE))</f>
        <v/>
      </c>
      <c r="C715" s="126" t="str">
        <f>IF($E715="","",VLOOKUP($E715,Lists!$Z$2:$AC$478,3,FALSE))</f>
        <v/>
      </c>
      <c r="D715" s="126" t="str">
        <f>IF($E715="","",VLOOKUP($E715,Lists!$Z$2:$AC$478,4,FALSE))</f>
        <v/>
      </c>
      <c r="E715" s="121"/>
      <c r="F715" s="153"/>
      <c r="G715" s="153"/>
    </row>
    <row r="716" spans="2:7" x14ac:dyDescent="0.35">
      <c r="B716" s="126" t="str">
        <f>IF($E716="","",VLOOKUP($E716,Lists!$Z$2:$AC$478,2,FALSE))</f>
        <v/>
      </c>
      <c r="C716" s="126" t="str">
        <f>IF($E716="","",VLOOKUP($E716,Lists!$Z$2:$AC$478,3,FALSE))</f>
        <v/>
      </c>
      <c r="D716" s="126" t="str">
        <f>IF($E716="","",VLOOKUP($E716,Lists!$Z$2:$AC$478,4,FALSE))</f>
        <v/>
      </c>
      <c r="E716" s="121"/>
      <c r="F716" s="153"/>
      <c r="G716" s="153"/>
    </row>
    <row r="717" spans="2:7" x14ac:dyDescent="0.35">
      <c r="B717" s="126" t="str">
        <f>IF($E717="","",VLOOKUP($E717,Lists!$Z$2:$AC$478,2,FALSE))</f>
        <v/>
      </c>
      <c r="C717" s="126" t="str">
        <f>IF($E717="","",VLOOKUP($E717,Lists!$Z$2:$AC$478,3,FALSE))</f>
        <v/>
      </c>
      <c r="D717" s="126" t="str">
        <f>IF($E717="","",VLOOKUP($E717,Lists!$Z$2:$AC$478,4,FALSE))</f>
        <v/>
      </c>
      <c r="E717" s="121"/>
      <c r="F717" s="153"/>
      <c r="G717" s="153"/>
    </row>
    <row r="718" spans="2:7" x14ac:dyDescent="0.35">
      <c r="B718" s="126" t="str">
        <f>IF($E718="","",VLOOKUP($E718,Lists!$Z$2:$AC$478,2,FALSE))</f>
        <v/>
      </c>
      <c r="C718" s="126" t="str">
        <f>IF($E718="","",VLOOKUP($E718,Lists!$Z$2:$AC$478,3,FALSE))</f>
        <v/>
      </c>
      <c r="D718" s="126" t="str">
        <f>IF($E718="","",VLOOKUP($E718,Lists!$Z$2:$AC$478,4,FALSE))</f>
        <v/>
      </c>
      <c r="E718" s="121"/>
      <c r="F718" s="153"/>
      <c r="G718" s="153"/>
    </row>
    <row r="719" spans="2:7" x14ac:dyDescent="0.35">
      <c r="B719" s="126" t="str">
        <f>IF($E719="","",VLOOKUP($E719,Lists!$Z$2:$AC$478,2,FALSE))</f>
        <v/>
      </c>
      <c r="C719" s="126" t="str">
        <f>IF($E719="","",VLOOKUP($E719,Lists!$Z$2:$AC$478,3,FALSE))</f>
        <v/>
      </c>
      <c r="D719" s="126" t="str">
        <f>IF($E719="","",VLOOKUP($E719,Lists!$Z$2:$AC$478,4,FALSE))</f>
        <v/>
      </c>
      <c r="E719" s="121"/>
      <c r="F719" s="153"/>
      <c r="G719" s="153"/>
    </row>
    <row r="720" spans="2:7" x14ac:dyDescent="0.35">
      <c r="B720" s="126" t="str">
        <f>IF($E720="","",VLOOKUP($E720,Lists!$Z$2:$AC$478,2,FALSE))</f>
        <v/>
      </c>
      <c r="C720" s="126" t="str">
        <f>IF($E720="","",VLOOKUP($E720,Lists!$Z$2:$AC$478,3,FALSE))</f>
        <v/>
      </c>
      <c r="D720" s="126" t="str">
        <f>IF($E720="","",VLOOKUP($E720,Lists!$Z$2:$AC$478,4,FALSE))</f>
        <v/>
      </c>
      <c r="E720" s="121"/>
      <c r="F720" s="153"/>
      <c r="G720" s="153"/>
    </row>
    <row r="721" spans="2:7" x14ac:dyDescent="0.35">
      <c r="B721" s="126" t="str">
        <f>IF($E721="","",VLOOKUP($E721,Lists!$Z$2:$AC$478,2,FALSE))</f>
        <v/>
      </c>
      <c r="C721" s="126" t="str">
        <f>IF($E721="","",VLOOKUP($E721,Lists!$Z$2:$AC$478,3,FALSE))</f>
        <v/>
      </c>
      <c r="D721" s="126" t="str">
        <f>IF($E721="","",VLOOKUP($E721,Lists!$Z$2:$AC$478,4,FALSE))</f>
        <v/>
      </c>
      <c r="E721" s="121"/>
      <c r="F721" s="153"/>
      <c r="G721" s="153"/>
    </row>
    <row r="722" spans="2:7" x14ac:dyDescent="0.35">
      <c r="B722" s="126" t="str">
        <f>IF($E722="","",VLOOKUP($E722,Lists!$Z$2:$AC$478,2,FALSE))</f>
        <v/>
      </c>
      <c r="C722" s="126" t="str">
        <f>IF($E722="","",VLOOKUP($E722,Lists!$Z$2:$AC$478,3,FALSE))</f>
        <v/>
      </c>
      <c r="D722" s="126" t="str">
        <f>IF($E722="","",VLOOKUP($E722,Lists!$Z$2:$AC$478,4,FALSE))</f>
        <v/>
      </c>
      <c r="E722" s="121"/>
      <c r="F722" s="153"/>
      <c r="G722" s="153"/>
    </row>
    <row r="723" spans="2:7" x14ac:dyDescent="0.35">
      <c r="B723" s="126" t="str">
        <f>IF($E723="","",VLOOKUP($E723,Lists!$Z$2:$AC$478,2,FALSE))</f>
        <v/>
      </c>
      <c r="C723" s="126" t="str">
        <f>IF($E723="","",VLOOKUP($E723,Lists!$Z$2:$AC$478,3,FALSE))</f>
        <v/>
      </c>
      <c r="D723" s="126" t="str">
        <f>IF($E723="","",VLOOKUP($E723,Lists!$Z$2:$AC$478,4,FALSE))</f>
        <v/>
      </c>
      <c r="E723" s="121"/>
      <c r="F723" s="153"/>
      <c r="G723" s="153"/>
    </row>
    <row r="724" spans="2:7" x14ac:dyDescent="0.35">
      <c r="B724" s="126" t="str">
        <f>IF($E724="","",VLOOKUP($E724,Lists!$Z$2:$AC$478,2,FALSE))</f>
        <v/>
      </c>
      <c r="C724" s="126" t="str">
        <f>IF($E724="","",VLOOKUP($E724,Lists!$Z$2:$AC$478,3,FALSE))</f>
        <v/>
      </c>
      <c r="D724" s="126" t="str">
        <f>IF($E724="","",VLOOKUP($E724,Lists!$Z$2:$AC$478,4,FALSE))</f>
        <v/>
      </c>
      <c r="E724" s="121"/>
      <c r="F724" s="153"/>
      <c r="G724" s="153"/>
    </row>
    <row r="725" spans="2:7" x14ac:dyDescent="0.35">
      <c r="B725" s="126" t="str">
        <f>IF($E725="","",VLOOKUP($E725,Lists!$Z$2:$AC$478,2,FALSE))</f>
        <v/>
      </c>
      <c r="C725" s="126" t="str">
        <f>IF($E725="","",VLOOKUP($E725,Lists!$Z$2:$AC$478,3,FALSE))</f>
        <v/>
      </c>
      <c r="D725" s="126" t="str">
        <f>IF($E725="","",VLOOKUP($E725,Lists!$Z$2:$AC$478,4,FALSE))</f>
        <v/>
      </c>
      <c r="E725" s="121"/>
      <c r="F725" s="153"/>
      <c r="G725" s="153"/>
    </row>
    <row r="726" spans="2:7" x14ac:dyDescent="0.35">
      <c r="B726" s="126" t="str">
        <f>IF($E726="","",VLOOKUP($E726,Lists!$Z$2:$AC$478,2,FALSE))</f>
        <v/>
      </c>
      <c r="C726" s="126" t="str">
        <f>IF($E726="","",VLOOKUP($E726,Lists!$Z$2:$AC$478,3,FALSE))</f>
        <v/>
      </c>
      <c r="D726" s="126" t="str">
        <f>IF($E726="","",VLOOKUP($E726,Lists!$Z$2:$AC$478,4,FALSE))</f>
        <v/>
      </c>
      <c r="E726" s="121"/>
      <c r="F726" s="153"/>
      <c r="G726" s="153"/>
    </row>
    <row r="727" spans="2:7" x14ac:dyDescent="0.35">
      <c r="B727" s="126" t="str">
        <f>IF($E727="","",VLOOKUP($E727,Lists!$Z$2:$AC$478,2,FALSE))</f>
        <v/>
      </c>
      <c r="C727" s="126" t="str">
        <f>IF($E727="","",VLOOKUP($E727,Lists!$Z$2:$AC$478,3,FALSE))</f>
        <v/>
      </c>
      <c r="D727" s="126" t="str">
        <f>IF($E727="","",VLOOKUP($E727,Lists!$Z$2:$AC$478,4,FALSE))</f>
        <v/>
      </c>
      <c r="E727" s="121"/>
      <c r="F727" s="153"/>
      <c r="G727" s="153"/>
    </row>
    <row r="728" spans="2:7" x14ac:dyDescent="0.35">
      <c r="B728" s="126" t="str">
        <f>IF($E728="","",VLOOKUP($E728,Lists!$Z$2:$AC$478,2,FALSE))</f>
        <v/>
      </c>
      <c r="C728" s="126" t="str">
        <f>IF($E728="","",VLOOKUP($E728,Lists!$Z$2:$AC$478,3,FALSE))</f>
        <v/>
      </c>
      <c r="D728" s="126" t="str">
        <f>IF($E728="","",VLOOKUP($E728,Lists!$Z$2:$AC$478,4,FALSE))</f>
        <v/>
      </c>
      <c r="E728" s="121"/>
      <c r="F728" s="153"/>
      <c r="G728" s="153"/>
    </row>
    <row r="729" spans="2:7" x14ac:dyDescent="0.35">
      <c r="B729" s="126" t="str">
        <f>IF($E729="","",VLOOKUP($E729,Lists!$Z$2:$AC$478,2,FALSE))</f>
        <v/>
      </c>
      <c r="C729" s="126" t="str">
        <f>IF($E729="","",VLOOKUP($E729,Lists!$Z$2:$AC$478,3,FALSE))</f>
        <v/>
      </c>
      <c r="D729" s="126" t="str">
        <f>IF($E729="","",VLOOKUP($E729,Lists!$Z$2:$AC$478,4,FALSE))</f>
        <v/>
      </c>
      <c r="E729" s="121"/>
      <c r="F729" s="153"/>
      <c r="G729" s="153"/>
    </row>
    <row r="730" spans="2:7" x14ac:dyDescent="0.35">
      <c r="B730" s="126" t="str">
        <f>IF($E730="","",VLOOKUP($E730,Lists!$Z$2:$AC$478,2,FALSE))</f>
        <v/>
      </c>
      <c r="C730" s="126" t="str">
        <f>IF($E730="","",VLOOKUP($E730,Lists!$Z$2:$AC$478,3,FALSE))</f>
        <v/>
      </c>
      <c r="D730" s="126" t="str">
        <f>IF($E730="","",VLOOKUP($E730,Lists!$Z$2:$AC$478,4,FALSE))</f>
        <v/>
      </c>
      <c r="E730" s="121"/>
      <c r="F730" s="153"/>
      <c r="G730" s="153"/>
    </row>
    <row r="731" spans="2:7" x14ac:dyDescent="0.35">
      <c r="B731" s="126" t="str">
        <f>IF($E731="","",VLOOKUP($E731,Lists!$Z$2:$AC$478,2,FALSE))</f>
        <v/>
      </c>
      <c r="C731" s="126" t="str">
        <f>IF($E731="","",VLOOKUP($E731,Lists!$Z$2:$AC$478,3,FALSE))</f>
        <v/>
      </c>
      <c r="D731" s="126" t="str">
        <f>IF($E731="","",VLOOKUP($E731,Lists!$Z$2:$AC$478,4,FALSE))</f>
        <v/>
      </c>
      <c r="E731" s="121"/>
      <c r="F731" s="153"/>
      <c r="G731" s="153"/>
    </row>
    <row r="732" spans="2:7" x14ac:dyDescent="0.35">
      <c r="B732" s="126" t="str">
        <f>IF($E732="","",VLOOKUP($E732,Lists!$Z$2:$AC$478,2,FALSE))</f>
        <v/>
      </c>
      <c r="C732" s="126" t="str">
        <f>IF($E732="","",VLOOKUP($E732,Lists!$Z$2:$AC$478,3,FALSE))</f>
        <v/>
      </c>
      <c r="D732" s="126" t="str">
        <f>IF($E732="","",VLOOKUP($E732,Lists!$Z$2:$AC$478,4,FALSE))</f>
        <v/>
      </c>
      <c r="E732" s="121"/>
      <c r="F732" s="153"/>
      <c r="G732" s="153"/>
    </row>
    <row r="733" spans="2:7" x14ac:dyDescent="0.35">
      <c r="B733" s="126" t="str">
        <f>IF($E733="","",VLOOKUP($E733,Lists!$Z$2:$AC$478,2,FALSE))</f>
        <v/>
      </c>
      <c r="C733" s="126" t="str">
        <f>IF($E733="","",VLOOKUP($E733,Lists!$Z$2:$AC$478,3,FALSE))</f>
        <v/>
      </c>
      <c r="D733" s="126" t="str">
        <f>IF($E733="","",VLOOKUP($E733,Lists!$Z$2:$AC$478,4,FALSE))</f>
        <v/>
      </c>
      <c r="E733" s="121"/>
      <c r="F733" s="153"/>
      <c r="G733" s="153"/>
    </row>
    <row r="734" spans="2:7" x14ac:dyDescent="0.35">
      <c r="B734" s="126" t="str">
        <f>IF($E734="","",VLOOKUP($E734,Lists!$Z$2:$AC$478,2,FALSE))</f>
        <v/>
      </c>
      <c r="C734" s="126" t="str">
        <f>IF($E734="","",VLOOKUP($E734,Lists!$Z$2:$AC$478,3,FALSE))</f>
        <v/>
      </c>
      <c r="D734" s="126" t="str">
        <f>IF($E734="","",VLOOKUP($E734,Lists!$Z$2:$AC$478,4,FALSE))</f>
        <v/>
      </c>
      <c r="E734" s="121"/>
      <c r="F734" s="153"/>
      <c r="G734" s="153"/>
    </row>
    <row r="735" spans="2:7" x14ac:dyDescent="0.35">
      <c r="B735" s="126" t="str">
        <f>IF($E735="","",VLOOKUP($E735,Lists!$Z$2:$AC$478,2,FALSE))</f>
        <v/>
      </c>
      <c r="C735" s="126" t="str">
        <f>IF($E735="","",VLOOKUP($E735,Lists!$Z$2:$AC$478,3,FALSE))</f>
        <v/>
      </c>
      <c r="D735" s="126" t="str">
        <f>IF($E735="","",VLOOKUP($E735,Lists!$Z$2:$AC$478,4,FALSE))</f>
        <v/>
      </c>
      <c r="E735" s="121"/>
      <c r="F735" s="153"/>
      <c r="G735" s="153"/>
    </row>
    <row r="736" spans="2:7" x14ac:dyDescent="0.35">
      <c r="B736" s="126" t="str">
        <f>IF($E736="","",VLOOKUP($E736,Lists!$Z$2:$AC$478,2,FALSE))</f>
        <v/>
      </c>
      <c r="C736" s="126" t="str">
        <f>IF($E736="","",VLOOKUP($E736,Lists!$Z$2:$AC$478,3,FALSE))</f>
        <v/>
      </c>
      <c r="D736" s="126" t="str">
        <f>IF($E736="","",VLOOKUP($E736,Lists!$Z$2:$AC$478,4,FALSE))</f>
        <v/>
      </c>
      <c r="E736" s="121"/>
      <c r="F736" s="153"/>
      <c r="G736" s="153"/>
    </row>
    <row r="737" spans="2:7" x14ac:dyDescent="0.35">
      <c r="B737" s="126" t="str">
        <f>IF($E737="","",VLOOKUP($E737,Lists!$Z$2:$AC$478,2,FALSE))</f>
        <v/>
      </c>
      <c r="C737" s="126" t="str">
        <f>IF($E737="","",VLOOKUP($E737,Lists!$Z$2:$AC$478,3,FALSE))</f>
        <v/>
      </c>
      <c r="D737" s="126" t="str">
        <f>IF($E737="","",VLOOKUP($E737,Lists!$Z$2:$AC$478,4,FALSE))</f>
        <v/>
      </c>
      <c r="E737" s="121"/>
      <c r="F737" s="153"/>
      <c r="G737" s="153"/>
    </row>
    <row r="738" spans="2:7" x14ac:dyDescent="0.35">
      <c r="B738" s="126" t="str">
        <f>IF($E738="","",VLOOKUP($E738,Lists!$Z$2:$AC$478,2,FALSE))</f>
        <v/>
      </c>
      <c r="C738" s="126" t="str">
        <f>IF($E738="","",VLOOKUP($E738,Lists!$Z$2:$AC$478,3,FALSE))</f>
        <v/>
      </c>
      <c r="D738" s="126" t="str">
        <f>IF($E738="","",VLOOKUP($E738,Lists!$Z$2:$AC$478,4,FALSE))</f>
        <v/>
      </c>
      <c r="E738" s="121"/>
      <c r="F738" s="153"/>
      <c r="G738" s="153"/>
    </row>
    <row r="739" spans="2:7" x14ac:dyDescent="0.35">
      <c r="B739" s="126" t="str">
        <f>IF($E739="","",VLOOKUP($E739,Lists!$Z$2:$AC$478,2,FALSE))</f>
        <v/>
      </c>
      <c r="C739" s="126" t="str">
        <f>IF($E739="","",VLOOKUP($E739,Lists!$Z$2:$AC$478,3,FALSE))</f>
        <v/>
      </c>
      <c r="D739" s="126" t="str">
        <f>IF($E739="","",VLOOKUP($E739,Lists!$Z$2:$AC$478,4,FALSE))</f>
        <v/>
      </c>
      <c r="E739" s="121"/>
      <c r="F739" s="153"/>
      <c r="G739" s="153"/>
    </row>
    <row r="740" spans="2:7" x14ac:dyDescent="0.35">
      <c r="B740" s="126" t="str">
        <f>IF($E740="","",VLOOKUP($E740,Lists!$Z$2:$AC$478,2,FALSE))</f>
        <v/>
      </c>
      <c r="C740" s="126" t="str">
        <f>IF($E740="","",VLOOKUP($E740,Lists!$Z$2:$AC$478,3,FALSE))</f>
        <v/>
      </c>
      <c r="D740" s="126" t="str">
        <f>IF($E740="","",VLOOKUP($E740,Lists!$Z$2:$AC$478,4,FALSE))</f>
        <v/>
      </c>
      <c r="E740" s="121"/>
      <c r="F740" s="153"/>
      <c r="G740" s="153"/>
    </row>
    <row r="741" spans="2:7" x14ac:dyDescent="0.35">
      <c r="B741" s="126" t="str">
        <f>IF($E741="","",VLOOKUP($E741,Lists!$Z$2:$AC$478,2,FALSE))</f>
        <v/>
      </c>
      <c r="C741" s="126" t="str">
        <f>IF($E741="","",VLOOKUP($E741,Lists!$Z$2:$AC$478,3,FALSE))</f>
        <v/>
      </c>
      <c r="D741" s="126" t="str">
        <f>IF($E741="","",VLOOKUP($E741,Lists!$Z$2:$AC$478,4,FALSE))</f>
        <v/>
      </c>
      <c r="E741" s="121"/>
      <c r="F741" s="153"/>
      <c r="G741" s="153"/>
    </row>
    <row r="742" spans="2:7" x14ac:dyDescent="0.35">
      <c r="B742" s="126" t="str">
        <f>IF($E742="","",VLOOKUP($E742,Lists!$Z$2:$AC$478,2,FALSE))</f>
        <v/>
      </c>
      <c r="C742" s="126" t="str">
        <f>IF($E742="","",VLOOKUP($E742,Lists!$Z$2:$AC$478,3,FALSE))</f>
        <v/>
      </c>
      <c r="D742" s="126" t="str">
        <f>IF($E742="","",VLOOKUP($E742,Lists!$Z$2:$AC$478,4,FALSE))</f>
        <v/>
      </c>
      <c r="E742" s="121"/>
      <c r="F742" s="153"/>
      <c r="G742" s="153"/>
    </row>
    <row r="743" spans="2:7" x14ac:dyDescent="0.35">
      <c r="B743" s="126" t="str">
        <f>IF($E743="","",VLOOKUP($E743,Lists!$Z$2:$AC$478,2,FALSE))</f>
        <v/>
      </c>
      <c r="C743" s="126" t="str">
        <f>IF($E743="","",VLOOKUP($E743,Lists!$Z$2:$AC$478,3,FALSE))</f>
        <v/>
      </c>
      <c r="D743" s="126" t="str">
        <f>IF($E743="","",VLOOKUP($E743,Lists!$Z$2:$AC$478,4,FALSE))</f>
        <v/>
      </c>
      <c r="E743" s="121"/>
      <c r="F743" s="153"/>
      <c r="G743" s="153"/>
    </row>
    <row r="744" spans="2:7" x14ac:dyDescent="0.35">
      <c r="B744" s="126" t="str">
        <f>IF($E744="","",VLOOKUP($E744,Lists!$Z$2:$AC$478,2,FALSE))</f>
        <v/>
      </c>
      <c r="C744" s="126" t="str">
        <f>IF($E744="","",VLOOKUP($E744,Lists!$Z$2:$AC$478,3,FALSE))</f>
        <v/>
      </c>
      <c r="D744" s="126" t="str">
        <f>IF($E744="","",VLOOKUP($E744,Lists!$Z$2:$AC$478,4,FALSE))</f>
        <v/>
      </c>
      <c r="E744" s="121"/>
      <c r="F744" s="153"/>
      <c r="G744" s="153"/>
    </row>
    <row r="745" spans="2:7" x14ac:dyDescent="0.35">
      <c r="B745" s="126" t="str">
        <f>IF($E745="","",VLOOKUP($E745,Lists!$Z$2:$AC$478,2,FALSE))</f>
        <v/>
      </c>
      <c r="C745" s="126" t="str">
        <f>IF($E745="","",VLOOKUP($E745,Lists!$Z$2:$AC$478,3,FALSE))</f>
        <v/>
      </c>
      <c r="D745" s="126" t="str">
        <f>IF($E745="","",VLOOKUP($E745,Lists!$Z$2:$AC$478,4,FALSE))</f>
        <v/>
      </c>
      <c r="E745" s="121"/>
      <c r="F745" s="153"/>
      <c r="G745" s="153"/>
    </row>
    <row r="746" spans="2:7" x14ac:dyDescent="0.35">
      <c r="B746" s="126" t="str">
        <f>IF($E746="","",VLOOKUP($E746,Lists!$Z$2:$AC$478,2,FALSE))</f>
        <v/>
      </c>
      <c r="C746" s="126" t="str">
        <f>IF($E746="","",VLOOKUP($E746,Lists!$Z$2:$AC$478,3,FALSE))</f>
        <v/>
      </c>
      <c r="D746" s="126" t="str">
        <f>IF($E746="","",VLOOKUP($E746,Lists!$Z$2:$AC$478,4,FALSE))</f>
        <v/>
      </c>
      <c r="E746" s="121"/>
      <c r="F746" s="153"/>
      <c r="G746" s="153"/>
    </row>
    <row r="747" spans="2:7" x14ac:dyDescent="0.35">
      <c r="B747" s="126" t="str">
        <f>IF($E747="","",VLOOKUP($E747,Lists!$Z$2:$AC$478,2,FALSE))</f>
        <v/>
      </c>
      <c r="C747" s="126" t="str">
        <f>IF($E747="","",VLOOKUP($E747,Lists!$Z$2:$AC$478,3,FALSE))</f>
        <v/>
      </c>
      <c r="D747" s="126" t="str">
        <f>IF($E747="","",VLOOKUP($E747,Lists!$Z$2:$AC$478,4,FALSE))</f>
        <v/>
      </c>
      <c r="E747" s="121"/>
      <c r="F747" s="153"/>
      <c r="G747" s="153"/>
    </row>
    <row r="748" spans="2:7" x14ac:dyDescent="0.35">
      <c r="B748" s="126" t="str">
        <f>IF($E748="","",VLOOKUP($E748,Lists!$Z$2:$AC$478,2,FALSE))</f>
        <v/>
      </c>
      <c r="C748" s="126" t="str">
        <f>IF($E748="","",VLOOKUP($E748,Lists!$Z$2:$AC$478,3,FALSE))</f>
        <v/>
      </c>
      <c r="D748" s="126" t="str">
        <f>IF($E748="","",VLOOKUP($E748,Lists!$Z$2:$AC$478,4,FALSE))</f>
        <v/>
      </c>
      <c r="E748" s="121"/>
      <c r="F748" s="153"/>
      <c r="G748" s="153"/>
    </row>
    <row r="749" spans="2:7" x14ac:dyDescent="0.35">
      <c r="B749" s="126" t="str">
        <f>IF($E749="","",VLOOKUP($E749,Lists!$Z$2:$AC$478,2,FALSE))</f>
        <v/>
      </c>
      <c r="C749" s="126" t="str">
        <f>IF($E749="","",VLOOKUP($E749,Lists!$Z$2:$AC$478,3,FALSE))</f>
        <v/>
      </c>
      <c r="D749" s="126" t="str">
        <f>IF($E749="","",VLOOKUP($E749,Lists!$Z$2:$AC$478,4,FALSE))</f>
        <v/>
      </c>
      <c r="E749" s="121"/>
      <c r="F749" s="153"/>
      <c r="G749" s="153"/>
    </row>
    <row r="750" spans="2:7" x14ac:dyDescent="0.35">
      <c r="B750" s="126" t="str">
        <f>IF($E750="","",VLOOKUP($E750,Lists!$Z$2:$AC$478,2,FALSE))</f>
        <v/>
      </c>
      <c r="C750" s="126" t="str">
        <f>IF($E750="","",VLOOKUP($E750,Lists!$Z$2:$AC$478,3,FALSE))</f>
        <v/>
      </c>
      <c r="D750" s="126" t="str">
        <f>IF($E750="","",VLOOKUP($E750,Lists!$Z$2:$AC$478,4,FALSE))</f>
        <v/>
      </c>
      <c r="E750" s="121"/>
      <c r="F750" s="153"/>
      <c r="G750" s="153"/>
    </row>
    <row r="751" spans="2:7" x14ac:dyDescent="0.35">
      <c r="B751" s="126" t="str">
        <f>IF($E751="","",VLOOKUP($E751,Lists!$Z$2:$AC$478,2,FALSE))</f>
        <v/>
      </c>
      <c r="C751" s="126" t="str">
        <f>IF($E751="","",VLOOKUP($E751,Lists!$Z$2:$AC$478,3,FALSE))</f>
        <v/>
      </c>
      <c r="D751" s="126" t="str">
        <f>IF($E751="","",VLOOKUP($E751,Lists!$Z$2:$AC$478,4,FALSE))</f>
        <v/>
      </c>
      <c r="E751" s="121"/>
      <c r="F751" s="153"/>
      <c r="G751" s="153"/>
    </row>
    <row r="752" spans="2:7" x14ac:dyDescent="0.35">
      <c r="B752" s="126" t="str">
        <f>IF($E752="","",VLOOKUP($E752,Lists!$Z$2:$AC$478,2,FALSE))</f>
        <v/>
      </c>
      <c r="C752" s="126" t="str">
        <f>IF($E752="","",VLOOKUP($E752,Lists!$Z$2:$AC$478,3,FALSE))</f>
        <v/>
      </c>
      <c r="D752" s="126" t="str">
        <f>IF($E752="","",VLOOKUP($E752,Lists!$Z$2:$AC$478,4,FALSE))</f>
        <v/>
      </c>
      <c r="E752" s="121"/>
      <c r="F752" s="153"/>
      <c r="G752" s="153"/>
    </row>
    <row r="753" spans="2:7" x14ac:dyDescent="0.35">
      <c r="B753" s="126" t="str">
        <f>IF($E753="","",VLOOKUP($E753,Lists!$Z$2:$AC$478,2,FALSE))</f>
        <v/>
      </c>
      <c r="C753" s="126" t="str">
        <f>IF($E753="","",VLOOKUP($E753,Lists!$Z$2:$AC$478,3,FALSE))</f>
        <v/>
      </c>
      <c r="D753" s="126" t="str">
        <f>IF($E753="","",VLOOKUP($E753,Lists!$Z$2:$AC$478,4,FALSE))</f>
        <v/>
      </c>
      <c r="E753" s="121"/>
      <c r="F753" s="153"/>
      <c r="G753" s="153"/>
    </row>
    <row r="754" spans="2:7" x14ac:dyDescent="0.35">
      <c r="B754" s="126" t="str">
        <f>IF($E754="","",VLOOKUP($E754,Lists!$Z$2:$AC$478,2,FALSE))</f>
        <v/>
      </c>
      <c r="C754" s="126" t="str">
        <f>IF($E754="","",VLOOKUP($E754,Lists!$Z$2:$AC$478,3,FALSE))</f>
        <v/>
      </c>
      <c r="D754" s="126" t="str">
        <f>IF($E754="","",VLOOKUP($E754,Lists!$Z$2:$AC$478,4,FALSE))</f>
        <v/>
      </c>
      <c r="E754" s="121"/>
      <c r="F754" s="153"/>
      <c r="G754" s="153"/>
    </row>
    <row r="755" spans="2:7" x14ac:dyDescent="0.35">
      <c r="B755" s="126" t="str">
        <f>IF($E755="","",VLOOKUP($E755,Lists!$Z$2:$AC$478,2,FALSE))</f>
        <v/>
      </c>
      <c r="C755" s="126" t="str">
        <f>IF($E755="","",VLOOKUP($E755,Lists!$Z$2:$AC$478,3,FALSE))</f>
        <v/>
      </c>
      <c r="D755" s="126" t="str">
        <f>IF($E755="","",VLOOKUP($E755,Lists!$Z$2:$AC$478,4,FALSE))</f>
        <v/>
      </c>
      <c r="E755" s="121"/>
      <c r="F755" s="153"/>
      <c r="G755" s="153"/>
    </row>
    <row r="756" spans="2:7" x14ac:dyDescent="0.35">
      <c r="B756" s="126" t="str">
        <f>IF($E756="","",VLOOKUP($E756,Lists!$Z$2:$AC$478,2,FALSE))</f>
        <v/>
      </c>
      <c r="C756" s="126" t="str">
        <f>IF($E756="","",VLOOKUP($E756,Lists!$Z$2:$AC$478,3,FALSE))</f>
        <v/>
      </c>
      <c r="D756" s="126" t="str">
        <f>IF($E756="","",VLOOKUP($E756,Lists!$Z$2:$AC$478,4,FALSE))</f>
        <v/>
      </c>
      <c r="E756" s="121"/>
      <c r="F756" s="153"/>
      <c r="G756" s="153"/>
    </row>
    <row r="757" spans="2:7" x14ac:dyDescent="0.35">
      <c r="B757" s="126" t="str">
        <f>IF($E757="","",VLOOKUP($E757,Lists!$Z$2:$AC$478,2,FALSE))</f>
        <v/>
      </c>
      <c r="C757" s="126" t="str">
        <f>IF($E757="","",VLOOKUP($E757,Lists!$Z$2:$AC$478,3,FALSE))</f>
        <v/>
      </c>
      <c r="D757" s="126" t="str">
        <f>IF($E757="","",VLOOKUP($E757,Lists!$Z$2:$AC$478,4,FALSE))</f>
        <v/>
      </c>
      <c r="E757" s="121"/>
      <c r="F757" s="153"/>
      <c r="G757" s="153"/>
    </row>
    <row r="758" spans="2:7" x14ac:dyDescent="0.35">
      <c r="B758" s="126" t="str">
        <f>IF($E758="","",VLOOKUP($E758,Lists!$Z$2:$AC$478,2,FALSE))</f>
        <v/>
      </c>
      <c r="C758" s="126" t="str">
        <f>IF($E758="","",VLOOKUP($E758,Lists!$Z$2:$AC$478,3,FALSE))</f>
        <v/>
      </c>
      <c r="D758" s="126" t="str">
        <f>IF($E758="","",VLOOKUP($E758,Lists!$Z$2:$AC$478,4,FALSE))</f>
        <v/>
      </c>
      <c r="E758" s="121"/>
      <c r="F758" s="153"/>
      <c r="G758" s="153"/>
    </row>
    <row r="759" spans="2:7" x14ac:dyDescent="0.35">
      <c r="B759" s="126" t="str">
        <f>IF($E759="","",VLOOKUP($E759,Lists!$Z$2:$AC$478,2,FALSE))</f>
        <v/>
      </c>
      <c r="C759" s="126" t="str">
        <f>IF($E759="","",VLOOKUP($E759,Lists!$Z$2:$AC$478,3,FALSE))</f>
        <v/>
      </c>
      <c r="D759" s="126" t="str">
        <f>IF($E759="","",VLOOKUP($E759,Lists!$Z$2:$AC$478,4,FALSE))</f>
        <v/>
      </c>
      <c r="E759" s="121"/>
      <c r="F759" s="153"/>
      <c r="G759" s="153"/>
    </row>
    <row r="760" spans="2:7" x14ac:dyDescent="0.35">
      <c r="B760" s="126" t="str">
        <f>IF($E760="","",VLOOKUP($E760,Lists!$Z$2:$AC$478,2,FALSE))</f>
        <v/>
      </c>
      <c r="C760" s="126" t="str">
        <f>IF($E760="","",VLOOKUP($E760,Lists!$Z$2:$AC$478,3,FALSE))</f>
        <v/>
      </c>
      <c r="D760" s="126" t="str">
        <f>IF($E760="","",VLOOKUP($E760,Lists!$Z$2:$AC$478,4,FALSE))</f>
        <v/>
      </c>
      <c r="E760" s="121"/>
      <c r="F760" s="153"/>
      <c r="G760" s="153"/>
    </row>
    <row r="761" spans="2:7" x14ac:dyDescent="0.35">
      <c r="B761" s="126" t="str">
        <f>IF($E761="","",VLOOKUP($E761,Lists!$Z$2:$AC$478,2,FALSE))</f>
        <v/>
      </c>
      <c r="C761" s="126" t="str">
        <f>IF($E761="","",VLOOKUP($E761,Lists!$Z$2:$AC$478,3,FALSE))</f>
        <v/>
      </c>
      <c r="D761" s="126" t="str">
        <f>IF($E761="","",VLOOKUP($E761,Lists!$Z$2:$AC$478,4,FALSE))</f>
        <v/>
      </c>
      <c r="E761" s="121"/>
      <c r="F761" s="153"/>
      <c r="G761" s="153"/>
    </row>
    <row r="762" spans="2:7" x14ac:dyDescent="0.35">
      <c r="B762" s="126" t="str">
        <f>IF($E762="","",VLOOKUP($E762,Lists!$Z$2:$AC$478,2,FALSE))</f>
        <v/>
      </c>
      <c r="C762" s="126" t="str">
        <f>IF($E762="","",VLOOKUP($E762,Lists!$Z$2:$AC$478,3,FALSE))</f>
        <v/>
      </c>
      <c r="D762" s="126" t="str">
        <f>IF($E762="","",VLOOKUP($E762,Lists!$Z$2:$AC$478,4,FALSE))</f>
        <v/>
      </c>
      <c r="E762" s="121"/>
      <c r="F762" s="153"/>
      <c r="G762" s="153"/>
    </row>
    <row r="763" spans="2:7" x14ac:dyDescent="0.35">
      <c r="B763" s="126" t="str">
        <f>IF($E763="","",VLOOKUP($E763,Lists!$Z$2:$AC$478,2,FALSE))</f>
        <v/>
      </c>
      <c r="C763" s="126" t="str">
        <f>IF($E763="","",VLOOKUP($E763,Lists!$Z$2:$AC$478,3,FALSE))</f>
        <v/>
      </c>
      <c r="D763" s="126" t="str">
        <f>IF($E763="","",VLOOKUP($E763,Lists!$Z$2:$AC$478,4,FALSE))</f>
        <v/>
      </c>
      <c r="E763" s="121"/>
      <c r="F763" s="153"/>
      <c r="G763" s="153"/>
    </row>
    <row r="764" spans="2:7" x14ac:dyDescent="0.35">
      <c r="B764" s="126" t="str">
        <f>IF($E764="","",VLOOKUP($E764,Lists!$Z$2:$AC$478,2,FALSE))</f>
        <v/>
      </c>
      <c r="C764" s="126" t="str">
        <f>IF($E764="","",VLOOKUP($E764,Lists!$Z$2:$AC$478,3,FALSE))</f>
        <v/>
      </c>
      <c r="D764" s="126" t="str">
        <f>IF($E764="","",VLOOKUP($E764,Lists!$Z$2:$AC$478,4,FALSE))</f>
        <v/>
      </c>
      <c r="E764" s="121"/>
      <c r="F764" s="153"/>
      <c r="G764" s="153"/>
    </row>
    <row r="765" spans="2:7" x14ac:dyDescent="0.35">
      <c r="B765" s="126" t="str">
        <f>IF($E765="","",VLOOKUP($E765,Lists!$Z$2:$AC$478,2,FALSE))</f>
        <v/>
      </c>
      <c r="C765" s="126" t="str">
        <f>IF($E765="","",VLOOKUP($E765,Lists!$Z$2:$AC$478,3,FALSE))</f>
        <v/>
      </c>
      <c r="D765" s="126" t="str">
        <f>IF($E765="","",VLOOKUP($E765,Lists!$Z$2:$AC$478,4,FALSE))</f>
        <v/>
      </c>
      <c r="E765" s="121"/>
      <c r="F765" s="153"/>
      <c r="G765" s="153"/>
    </row>
    <row r="766" spans="2:7" x14ac:dyDescent="0.35">
      <c r="B766" s="126" t="str">
        <f>IF($E766="","",VLOOKUP($E766,Lists!$Z$2:$AC$478,2,FALSE))</f>
        <v/>
      </c>
      <c r="C766" s="126" t="str">
        <f>IF($E766="","",VLOOKUP($E766,Lists!$Z$2:$AC$478,3,FALSE))</f>
        <v/>
      </c>
      <c r="D766" s="126" t="str">
        <f>IF($E766="","",VLOOKUP($E766,Lists!$Z$2:$AC$478,4,FALSE))</f>
        <v/>
      </c>
      <c r="E766" s="121"/>
      <c r="F766" s="153"/>
      <c r="G766" s="153"/>
    </row>
    <row r="767" spans="2:7" x14ac:dyDescent="0.35">
      <c r="B767" s="126" t="str">
        <f>IF($E767="","",VLOOKUP($E767,Lists!$Z$2:$AC$478,2,FALSE))</f>
        <v/>
      </c>
      <c r="C767" s="126" t="str">
        <f>IF($E767="","",VLOOKUP($E767,Lists!$Z$2:$AC$478,3,FALSE))</f>
        <v/>
      </c>
      <c r="D767" s="126" t="str">
        <f>IF($E767="","",VLOOKUP($E767,Lists!$Z$2:$AC$478,4,FALSE))</f>
        <v/>
      </c>
      <c r="E767" s="121"/>
      <c r="F767" s="153"/>
      <c r="G767" s="153"/>
    </row>
    <row r="768" spans="2:7" x14ac:dyDescent="0.35">
      <c r="B768" s="126" t="str">
        <f>IF($E768="","",VLOOKUP($E768,Lists!$Z$2:$AC$478,2,FALSE))</f>
        <v/>
      </c>
      <c r="C768" s="126" t="str">
        <f>IF($E768="","",VLOOKUP($E768,Lists!$Z$2:$AC$478,3,FALSE))</f>
        <v/>
      </c>
      <c r="D768" s="126" t="str">
        <f>IF($E768="","",VLOOKUP($E768,Lists!$Z$2:$AC$478,4,FALSE))</f>
        <v/>
      </c>
      <c r="E768" s="121"/>
      <c r="F768" s="153"/>
      <c r="G768" s="153"/>
    </row>
    <row r="769" spans="2:7" x14ac:dyDescent="0.35">
      <c r="B769" s="126" t="str">
        <f>IF($E769="","",VLOOKUP($E769,Lists!$Z$2:$AC$478,2,FALSE))</f>
        <v/>
      </c>
      <c r="C769" s="126" t="str">
        <f>IF($E769="","",VLOOKUP($E769,Lists!$Z$2:$AC$478,3,FALSE))</f>
        <v/>
      </c>
      <c r="D769" s="126" t="str">
        <f>IF($E769="","",VLOOKUP($E769,Lists!$Z$2:$AC$478,4,FALSE))</f>
        <v/>
      </c>
      <c r="E769" s="121"/>
      <c r="F769" s="153"/>
      <c r="G769" s="153"/>
    </row>
    <row r="770" spans="2:7" x14ac:dyDescent="0.35">
      <c r="B770" s="126" t="str">
        <f>IF($E770="","",VLOOKUP($E770,Lists!$Z$2:$AC$478,2,FALSE))</f>
        <v/>
      </c>
      <c r="C770" s="126" t="str">
        <f>IF($E770="","",VLOOKUP($E770,Lists!$Z$2:$AC$478,3,FALSE))</f>
        <v/>
      </c>
      <c r="D770" s="126" t="str">
        <f>IF($E770="","",VLOOKUP($E770,Lists!$Z$2:$AC$478,4,FALSE))</f>
        <v/>
      </c>
      <c r="E770" s="121"/>
      <c r="F770" s="153"/>
      <c r="G770" s="153"/>
    </row>
    <row r="771" spans="2:7" x14ac:dyDescent="0.35">
      <c r="B771" s="126" t="str">
        <f>IF($E771="","",VLOOKUP($E771,Lists!$Z$2:$AC$478,2,FALSE))</f>
        <v/>
      </c>
      <c r="C771" s="126" t="str">
        <f>IF($E771="","",VLOOKUP($E771,Lists!$Z$2:$AC$478,3,FALSE))</f>
        <v/>
      </c>
      <c r="D771" s="126" t="str">
        <f>IF($E771="","",VLOOKUP($E771,Lists!$Z$2:$AC$478,4,FALSE))</f>
        <v/>
      </c>
      <c r="E771" s="121"/>
      <c r="F771" s="153"/>
      <c r="G771" s="153"/>
    </row>
    <row r="772" spans="2:7" x14ac:dyDescent="0.35">
      <c r="B772" s="126" t="str">
        <f>IF($E772="","",VLOOKUP($E772,Lists!$Z$2:$AC$478,2,FALSE))</f>
        <v/>
      </c>
      <c r="C772" s="126" t="str">
        <f>IF($E772="","",VLOOKUP($E772,Lists!$Z$2:$AC$478,3,FALSE))</f>
        <v/>
      </c>
      <c r="D772" s="126" t="str">
        <f>IF($E772="","",VLOOKUP($E772,Lists!$Z$2:$AC$478,4,FALSE))</f>
        <v/>
      </c>
      <c r="E772" s="121"/>
      <c r="F772" s="153"/>
      <c r="G772" s="153"/>
    </row>
    <row r="773" spans="2:7" x14ac:dyDescent="0.35">
      <c r="B773" s="126" t="str">
        <f>IF($E773="","",VLOOKUP($E773,Lists!$Z$2:$AC$478,2,FALSE))</f>
        <v/>
      </c>
      <c r="C773" s="126" t="str">
        <f>IF($E773="","",VLOOKUP($E773,Lists!$Z$2:$AC$478,3,FALSE))</f>
        <v/>
      </c>
      <c r="D773" s="126" t="str">
        <f>IF($E773="","",VLOOKUP($E773,Lists!$Z$2:$AC$478,4,FALSE))</f>
        <v/>
      </c>
      <c r="E773" s="121"/>
      <c r="F773" s="153"/>
      <c r="G773" s="153"/>
    </row>
    <row r="774" spans="2:7" x14ac:dyDescent="0.35">
      <c r="B774" s="126" t="str">
        <f>IF($E774="","",VLOOKUP($E774,Lists!$Z$2:$AC$478,2,FALSE))</f>
        <v/>
      </c>
      <c r="C774" s="126" t="str">
        <f>IF($E774="","",VLOOKUP($E774,Lists!$Z$2:$AC$478,3,FALSE))</f>
        <v/>
      </c>
      <c r="D774" s="126" t="str">
        <f>IF($E774="","",VLOOKUP($E774,Lists!$Z$2:$AC$478,4,FALSE))</f>
        <v/>
      </c>
      <c r="E774" s="121"/>
      <c r="F774" s="153"/>
      <c r="G774" s="153"/>
    </row>
    <row r="775" spans="2:7" x14ac:dyDescent="0.35">
      <c r="B775" s="126" t="str">
        <f>IF($E775="","",VLOOKUP($E775,Lists!$Z$2:$AC$478,2,FALSE))</f>
        <v/>
      </c>
      <c r="C775" s="126" t="str">
        <f>IF($E775="","",VLOOKUP($E775,Lists!$Z$2:$AC$478,3,FALSE))</f>
        <v/>
      </c>
      <c r="D775" s="126" t="str">
        <f>IF($E775="","",VLOOKUP($E775,Lists!$Z$2:$AC$478,4,FALSE))</f>
        <v/>
      </c>
      <c r="E775" s="121"/>
      <c r="F775" s="153"/>
      <c r="G775" s="153"/>
    </row>
    <row r="776" spans="2:7" x14ac:dyDescent="0.35">
      <c r="B776" s="126" t="str">
        <f>IF($E776="","",VLOOKUP($E776,Lists!$Z$2:$AC$478,2,FALSE))</f>
        <v/>
      </c>
      <c r="C776" s="126" t="str">
        <f>IF($E776="","",VLOOKUP($E776,Lists!$Z$2:$AC$478,3,FALSE))</f>
        <v/>
      </c>
      <c r="D776" s="126" t="str">
        <f>IF($E776="","",VLOOKUP($E776,Lists!$Z$2:$AC$478,4,FALSE))</f>
        <v/>
      </c>
      <c r="E776" s="121"/>
      <c r="F776" s="153"/>
      <c r="G776" s="153"/>
    </row>
    <row r="777" spans="2:7" x14ac:dyDescent="0.35">
      <c r="B777" s="126" t="str">
        <f>IF($E777="","",VLOOKUP($E777,Lists!$Z$2:$AC$478,2,FALSE))</f>
        <v/>
      </c>
      <c r="C777" s="126" t="str">
        <f>IF($E777="","",VLOOKUP($E777,Lists!$Z$2:$AC$478,3,FALSE))</f>
        <v/>
      </c>
      <c r="D777" s="126" t="str">
        <f>IF($E777="","",VLOOKUP($E777,Lists!$Z$2:$AC$478,4,FALSE))</f>
        <v/>
      </c>
      <c r="E777" s="121"/>
      <c r="F777" s="153"/>
      <c r="G777" s="153"/>
    </row>
    <row r="778" spans="2:7" x14ac:dyDescent="0.35">
      <c r="B778" s="126" t="str">
        <f>IF($E778="","",VLOOKUP($E778,Lists!$Z$2:$AC$478,2,FALSE))</f>
        <v/>
      </c>
      <c r="C778" s="126" t="str">
        <f>IF($E778="","",VLOOKUP($E778,Lists!$Z$2:$AC$478,3,FALSE))</f>
        <v/>
      </c>
      <c r="D778" s="126" t="str">
        <f>IF($E778="","",VLOOKUP($E778,Lists!$Z$2:$AC$478,4,FALSE))</f>
        <v/>
      </c>
      <c r="E778" s="121"/>
      <c r="F778" s="153"/>
      <c r="G778" s="153"/>
    </row>
    <row r="779" spans="2:7" x14ac:dyDescent="0.35">
      <c r="B779" s="126" t="str">
        <f>IF($E779="","",VLOOKUP($E779,Lists!$Z$2:$AC$478,2,FALSE))</f>
        <v/>
      </c>
      <c r="C779" s="126" t="str">
        <f>IF($E779="","",VLOOKUP($E779,Lists!$Z$2:$AC$478,3,FALSE))</f>
        <v/>
      </c>
      <c r="D779" s="126" t="str">
        <f>IF($E779="","",VLOOKUP($E779,Lists!$Z$2:$AC$478,4,FALSE))</f>
        <v/>
      </c>
      <c r="E779" s="121"/>
      <c r="F779" s="153"/>
      <c r="G779" s="153"/>
    </row>
    <row r="780" spans="2:7" x14ac:dyDescent="0.35">
      <c r="B780" s="126" t="str">
        <f>IF($E780="","",VLOOKUP($E780,Lists!$Z$2:$AC$478,2,FALSE))</f>
        <v/>
      </c>
      <c r="C780" s="126" t="str">
        <f>IF($E780="","",VLOOKUP($E780,Lists!$Z$2:$AC$478,3,FALSE))</f>
        <v/>
      </c>
      <c r="D780" s="126" t="str">
        <f>IF($E780="","",VLOOKUP($E780,Lists!$Z$2:$AC$478,4,FALSE))</f>
        <v/>
      </c>
      <c r="E780" s="121"/>
      <c r="F780" s="153"/>
      <c r="G780" s="153"/>
    </row>
    <row r="781" spans="2:7" x14ac:dyDescent="0.35">
      <c r="B781" s="126" t="str">
        <f>IF($E781="","",VLOOKUP($E781,Lists!$Z$2:$AC$478,2,FALSE))</f>
        <v/>
      </c>
      <c r="C781" s="126" t="str">
        <f>IF($E781="","",VLOOKUP($E781,Lists!$Z$2:$AC$478,3,FALSE))</f>
        <v/>
      </c>
      <c r="D781" s="126" t="str">
        <f>IF($E781="","",VLOOKUP($E781,Lists!$Z$2:$AC$478,4,FALSE))</f>
        <v/>
      </c>
      <c r="E781" s="121"/>
      <c r="F781" s="153"/>
      <c r="G781" s="153"/>
    </row>
    <row r="782" spans="2:7" x14ac:dyDescent="0.35">
      <c r="B782" s="126" t="str">
        <f>IF($E782="","",VLOOKUP($E782,Lists!$Z$2:$AC$478,2,FALSE))</f>
        <v/>
      </c>
      <c r="C782" s="126" t="str">
        <f>IF($E782="","",VLOOKUP($E782,Lists!$Z$2:$AC$478,3,FALSE))</f>
        <v/>
      </c>
      <c r="D782" s="126" t="str">
        <f>IF($E782="","",VLOOKUP($E782,Lists!$Z$2:$AC$478,4,FALSE))</f>
        <v/>
      </c>
      <c r="E782" s="121"/>
      <c r="F782" s="153"/>
      <c r="G782" s="153"/>
    </row>
    <row r="783" spans="2:7" x14ac:dyDescent="0.35">
      <c r="B783" s="126" t="str">
        <f>IF($E783="","",VLOOKUP($E783,Lists!$Z$2:$AC$478,2,FALSE))</f>
        <v/>
      </c>
      <c r="C783" s="126" t="str">
        <f>IF($E783="","",VLOOKUP($E783,Lists!$Z$2:$AC$478,3,FALSE))</f>
        <v/>
      </c>
      <c r="D783" s="126" t="str">
        <f>IF($E783="","",VLOOKUP($E783,Lists!$Z$2:$AC$478,4,FALSE))</f>
        <v/>
      </c>
      <c r="E783" s="121"/>
      <c r="F783" s="153"/>
      <c r="G783" s="153"/>
    </row>
    <row r="784" spans="2:7" x14ac:dyDescent="0.35">
      <c r="B784" s="126" t="str">
        <f>IF($E784="","",VLOOKUP($E784,Lists!$Z$2:$AC$478,2,FALSE))</f>
        <v/>
      </c>
      <c r="C784" s="126" t="str">
        <f>IF($E784="","",VLOOKUP($E784,Lists!$Z$2:$AC$478,3,FALSE))</f>
        <v/>
      </c>
      <c r="D784" s="126" t="str">
        <f>IF($E784="","",VLOOKUP($E784,Lists!$Z$2:$AC$478,4,FALSE))</f>
        <v/>
      </c>
      <c r="E784" s="121"/>
      <c r="F784" s="153"/>
      <c r="G784" s="153"/>
    </row>
    <row r="785" spans="2:7" x14ac:dyDescent="0.35">
      <c r="B785" s="126" t="str">
        <f>IF($E785="","",VLOOKUP($E785,Lists!$Z$2:$AC$478,2,FALSE))</f>
        <v/>
      </c>
      <c r="C785" s="126" t="str">
        <f>IF($E785="","",VLOOKUP($E785,Lists!$Z$2:$AC$478,3,FALSE))</f>
        <v/>
      </c>
      <c r="D785" s="126" t="str">
        <f>IF($E785="","",VLOOKUP($E785,Lists!$Z$2:$AC$478,4,FALSE))</f>
        <v/>
      </c>
      <c r="E785" s="121"/>
      <c r="F785" s="153"/>
      <c r="G785" s="153"/>
    </row>
    <row r="786" spans="2:7" x14ac:dyDescent="0.35">
      <c r="B786" s="126" t="str">
        <f>IF($E786="","",VLOOKUP($E786,Lists!$Z$2:$AC$478,2,FALSE))</f>
        <v/>
      </c>
      <c r="C786" s="126" t="str">
        <f>IF($E786="","",VLOOKUP($E786,Lists!$Z$2:$AC$478,3,FALSE))</f>
        <v/>
      </c>
      <c r="D786" s="126" t="str">
        <f>IF($E786="","",VLOOKUP($E786,Lists!$Z$2:$AC$478,4,FALSE))</f>
        <v/>
      </c>
      <c r="E786" s="121"/>
      <c r="F786" s="153"/>
      <c r="G786" s="153"/>
    </row>
    <row r="787" spans="2:7" x14ac:dyDescent="0.35">
      <c r="B787" s="126" t="str">
        <f>IF($E787="","",VLOOKUP($E787,Lists!$Z$2:$AC$478,2,FALSE))</f>
        <v/>
      </c>
      <c r="C787" s="126" t="str">
        <f>IF($E787="","",VLOOKUP($E787,Lists!$Z$2:$AC$478,3,FALSE))</f>
        <v/>
      </c>
      <c r="D787" s="126" t="str">
        <f>IF($E787="","",VLOOKUP($E787,Lists!$Z$2:$AC$478,4,FALSE))</f>
        <v/>
      </c>
      <c r="E787" s="121"/>
      <c r="F787" s="153"/>
      <c r="G787" s="153"/>
    </row>
    <row r="788" spans="2:7" x14ac:dyDescent="0.35">
      <c r="B788" s="126" t="str">
        <f>IF($E788="","",VLOOKUP($E788,Lists!$Z$2:$AC$478,2,FALSE))</f>
        <v/>
      </c>
      <c r="C788" s="126" t="str">
        <f>IF($E788="","",VLOOKUP($E788,Lists!$Z$2:$AC$478,3,FALSE))</f>
        <v/>
      </c>
      <c r="D788" s="126" t="str">
        <f>IF($E788="","",VLOOKUP($E788,Lists!$Z$2:$AC$478,4,FALSE))</f>
        <v/>
      </c>
      <c r="E788" s="121"/>
      <c r="F788" s="153"/>
      <c r="G788" s="153"/>
    </row>
    <row r="789" spans="2:7" x14ac:dyDescent="0.35">
      <c r="B789" s="126" t="str">
        <f>IF($E789="","",VLOOKUP($E789,Lists!$Z$2:$AC$478,2,FALSE))</f>
        <v/>
      </c>
      <c r="C789" s="126" t="str">
        <f>IF($E789="","",VLOOKUP($E789,Lists!$Z$2:$AC$478,3,FALSE))</f>
        <v/>
      </c>
      <c r="D789" s="126" t="str">
        <f>IF($E789="","",VLOOKUP($E789,Lists!$Z$2:$AC$478,4,FALSE))</f>
        <v/>
      </c>
      <c r="E789" s="121"/>
      <c r="F789" s="153"/>
      <c r="G789" s="153"/>
    </row>
    <row r="790" spans="2:7" x14ac:dyDescent="0.35">
      <c r="B790" s="126" t="str">
        <f>IF($E790="","",VLOOKUP($E790,Lists!$Z$2:$AC$478,2,FALSE))</f>
        <v/>
      </c>
      <c r="C790" s="126" t="str">
        <f>IF($E790="","",VLOOKUP($E790,Lists!$Z$2:$AC$478,3,FALSE))</f>
        <v/>
      </c>
      <c r="D790" s="126" t="str">
        <f>IF($E790="","",VLOOKUP($E790,Lists!$Z$2:$AC$478,4,FALSE))</f>
        <v/>
      </c>
      <c r="E790" s="121"/>
      <c r="F790" s="153"/>
      <c r="G790" s="153"/>
    </row>
    <row r="791" spans="2:7" x14ac:dyDescent="0.35">
      <c r="B791" s="126" t="str">
        <f>IF($E791="","",VLOOKUP($E791,Lists!$Z$2:$AC$478,2,FALSE))</f>
        <v/>
      </c>
      <c r="C791" s="126" t="str">
        <f>IF($E791="","",VLOOKUP($E791,Lists!$Z$2:$AC$478,3,FALSE))</f>
        <v/>
      </c>
      <c r="D791" s="126" t="str">
        <f>IF($E791="","",VLOOKUP($E791,Lists!$Z$2:$AC$478,4,FALSE))</f>
        <v/>
      </c>
      <c r="E791" s="121"/>
      <c r="F791" s="153"/>
      <c r="G791" s="153"/>
    </row>
    <row r="792" spans="2:7" x14ac:dyDescent="0.35">
      <c r="B792" s="126" t="str">
        <f>IF($E792="","",VLOOKUP($E792,Lists!$Z$2:$AC$478,2,FALSE))</f>
        <v/>
      </c>
      <c r="C792" s="126" t="str">
        <f>IF($E792="","",VLOOKUP($E792,Lists!$Z$2:$AC$478,3,FALSE))</f>
        <v/>
      </c>
      <c r="D792" s="126" t="str">
        <f>IF($E792="","",VLOOKUP($E792,Lists!$Z$2:$AC$478,4,FALSE))</f>
        <v/>
      </c>
      <c r="E792" s="121"/>
      <c r="F792" s="153"/>
      <c r="G792" s="153"/>
    </row>
    <row r="793" spans="2:7" x14ac:dyDescent="0.35">
      <c r="B793" s="126" t="str">
        <f>IF($E793="","",VLOOKUP($E793,Lists!$Z$2:$AC$478,2,FALSE))</f>
        <v/>
      </c>
      <c r="C793" s="126" t="str">
        <f>IF($E793="","",VLOOKUP($E793,Lists!$Z$2:$AC$478,3,FALSE))</f>
        <v/>
      </c>
      <c r="D793" s="126" t="str">
        <f>IF($E793="","",VLOOKUP($E793,Lists!$Z$2:$AC$478,4,FALSE))</f>
        <v/>
      </c>
      <c r="E793" s="121"/>
      <c r="F793" s="153"/>
      <c r="G793" s="153"/>
    </row>
    <row r="794" spans="2:7" x14ac:dyDescent="0.35">
      <c r="B794" s="126" t="str">
        <f>IF($E794="","",VLOOKUP($E794,Lists!$Z$2:$AC$478,2,FALSE))</f>
        <v/>
      </c>
      <c r="C794" s="126" t="str">
        <f>IF($E794="","",VLOOKUP($E794,Lists!$Z$2:$AC$478,3,FALSE))</f>
        <v/>
      </c>
      <c r="D794" s="126" t="str">
        <f>IF($E794="","",VLOOKUP($E794,Lists!$Z$2:$AC$478,4,FALSE))</f>
        <v/>
      </c>
      <c r="E794" s="121"/>
      <c r="F794" s="153"/>
      <c r="G794" s="153"/>
    </row>
    <row r="795" spans="2:7" x14ac:dyDescent="0.35">
      <c r="B795" s="126" t="str">
        <f>IF($E795="","",VLOOKUP($E795,Lists!$Z$2:$AC$478,2,FALSE))</f>
        <v/>
      </c>
      <c r="C795" s="126" t="str">
        <f>IF($E795="","",VLOOKUP($E795,Lists!$Z$2:$AC$478,3,FALSE))</f>
        <v/>
      </c>
      <c r="D795" s="126" t="str">
        <f>IF($E795="","",VLOOKUP($E795,Lists!$Z$2:$AC$478,4,FALSE))</f>
        <v/>
      </c>
      <c r="E795" s="121"/>
      <c r="F795" s="153"/>
      <c r="G795" s="153"/>
    </row>
    <row r="796" spans="2:7" x14ac:dyDescent="0.35">
      <c r="B796" s="126" t="str">
        <f>IF($E796="","",VLOOKUP($E796,Lists!$Z$2:$AC$478,2,FALSE))</f>
        <v/>
      </c>
      <c r="C796" s="126" t="str">
        <f>IF($E796="","",VLOOKUP($E796,Lists!$Z$2:$AC$478,3,FALSE))</f>
        <v/>
      </c>
      <c r="D796" s="126" t="str">
        <f>IF($E796="","",VLOOKUP($E796,Lists!$Z$2:$AC$478,4,FALSE))</f>
        <v/>
      </c>
      <c r="E796" s="121"/>
      <c r="F796" s="153"/>
      <c r="G796" s="153"/>
    </row>
    <row r="797" spans="2:7" x14ac:dyDescent="0.35">
      <c r="B797" s="126" t="str">
        <f>IF($E797="","",VLOOKUP($E797,Lists!$Z$2:$AC$478,2,FALSE))</f>
        <v/>
      </c>
      <c r="C797" s="126" t="str">
        <f>IF($E797="","",VLOOKUP($E797,Lists!$Z$2:$AC$478,3,FALSE))</f>
        <v/>
      </c>
      <c r="D797" s="126" t="str">
        <f>IF($E797="","",VLOOKUP($E797,Lists!$Z$2:$AC$478,4,FALSE))</f>
        <v/>
      </c>
      <c r="E797" s="121"/>
      <c r="F797" s="153"/>
      <c r="G797" s="153"/>
    </row>
    <row r="798" spans="2:7" x14ac:dyDescent="0.35">
      <c r="B798" s="126" t="str">
        <f>IF($E798="","",VLOOKUP($E798,Lists!$Z$2:$AC$478,2,FALSE))</f>
        <v/>
      </c>
      <c r="C798" s="126" t="str">
        <f>IF($E798="","",VLOOKUP($E798,Lists!$Z$2:$AC$478,3,FALSE))</f>
        <v/>
      </c>
      <c r="D798" s="126" t="str">
        <f>IF($E798="","",VLOOKUP($E798,Lists!$Z$2:$AC$478,4,FALSE))</f>
        <v/>
      </c>
      <c r="E798" s="121"/>
      <c r="F798" s="153"/>
      <c r="G798" s="153"/>
    </row>
    <row r="799" spans="2:7" x14ac:dyDescent="0.35">
      <c r="B799" s="126" t="str">
        <f>IF($E799="","",VLOOKUP($E799,Lists!$Z$2:$AC$478,2,FALSE))</f>
        <v/>
      </c>
      <c r="C799" s="126" t="str">
        <f>IF($E799="","",VLOOKUP($E799,Lists!$Z$2:$AC$478,3,FALSE))</f>
        <v/>
      </c>
      <c r="D799" s="126" t="str">
        <f>IF($E799="","",VLOOKUP($E799,Lists!$Z$2:$AC$478,4,FALSE))</f>
        <v/>
      </c>
      <c r="E799" s="121"/>
      <c r="F799" s="153"/>
      <c r="G799" s="153"/>
    </row>
    <row r="800" spans="2:7" x14ac:dyDescent="0.35">
      <c r="B800" s="126" t="str">
        <f>IF($E800="","",VLOOKUP($E800,Lists!$Z$2:$AC$478,2,FALSE))</f>
        <v/>
      </c>
      <c r="C800" s="126" t="str">
        <f>IF($E800="","",VLOOKUP($E800,Lists!$Z$2:$AC$478,3,FALSE))</f>
        <v/>
      </c>
      <c r="D800" s="126" t="str">
        <f>IF($E800="","",VLOOKUP($E800,Lists!$Z$2:$AC$478,4,FALSE))</f>
        <v/>
      </c>
      <c r="E800" s="121"/>
      <c r="F800" s="153"/>
      <c r="G800" s="153"/>
    </row>
    <row r="801" spans="2:7" x14ac:dyDescent="0.35">
      <c r="B801" s="126" t="str">
        <f>IF($E801="","",VLOOKUP($E801,Lists!$Z$2:$AC$478,2,FALSE))</f>
        <v/>
      </c>
      <c r="C801" s="126" t="str">
        <f>IF($E801="","",VLOOKUP($E801,Lists!$Z$2:$AC$478,3,FALSE))</f>
        <v/>
      </c>
      <c r="D801" s="126" t="str">
        <f>IF($E801="","",VLOOKUP($E801,Lists!$Z$2:$AC$478,4,FALSE))</f>
        <v/>
      </c>
      <c r="E801" s="121"/>
      <c r="F801" s="153"/>
      <c r="G801" s="153"/>
    </row>
    <row r="802" spans="2:7" x14ac:dyDescent="0.35">
      <c r="B802" s="126" t="str">
        <f>IF($E802="","",VLOOKUP($E802,Lists!$Z$2:$AC$478,2,FALSE))</f>
        <v/>
      </c>
      <c r="C802" s="126" t="str">
        <f>IF($E802="","",VLOOKUP($E802,Lists!$Z$2:$AC$478,3,FALSE))</f>
        <v/>
      </c>
      <c r="D802" s="126" t="str">
        <f>IF($E802="","",VLOOKUP($E802,Lists!$Z$2:$AC$478,4,FALSE))</f>
        <v/>
      </c>
      <c r="E802" s="121"/>
      <c r="F802" s="153"/>
      <c r="G802" s="153"/>
    </row>
    <row r="803" spans="2:7" x14ac:dyDescent="0.35">
      <c r="B803" s="126" t="str">
        <f>IF($E803="","",VLOOKUP($E803,Lists!$Z$2:$AC$478,2,FALSE))</f>
        <v/>
      </c>
      <c r="C803" s="126" t="str">
        <f>IF($E803="","",VLOOKUP($E803,Lists!$Z$2:$AC$478,3,FALSE))</f>
        <v/>
      </c>
      <c r="D803" s="126" t="str">
        <f>IF($E803="","",VLOOKUP($E803,Lists!$Z$2:$AC$478,4,FALSE))</f>
        <v/>
      </c>
      <c r="E803" s="121"/>
      <c r="F803" s="153"/>
      <c r="G803" s="153"/>
    </row>
    <row r="804" spans="2:7" x14ac:dyDescent="0.35">
      <c r="B804" s="126" t="str">
        <f>IF($E804="","",VLOOKUP($E804,Lists!$Z$2:$AC$478,2,FALSE))</f>
        <v/>
      </c>
      <c r="C804" s="126" t="str">
        <f>IF($E804="","",VLOOKUP($E804,Lists!$Z$2:$AC$478,3,FALSE))</f>
        <v/>
      </c>
      <c r="D804" s="126" t="str">
        <f>IF($E804="","",VLOOKUP($E804,Lists!$Z$2:$AC$478,4,FALSE))</f>
        <v/>
      </c>
      <c r="E804" s="121"/>
      <c r="F804" s="153"/>
      <c r="G804" s="153"/>
    </row>
    <row r="805" spans="2:7" x14ac:dyDescent="0.35">
      <c r="B805" s="126" t="str">
        <f>IF($E805="","",VLOOKUP($E805,Lists!$Z$2:$AC$478,2,FALSE))</f>
        <v/>
      </c>
      <c r="C805" s="126" t="str">
        <f>IF($E805="","",VLOOKUP($E805,Lists!$Z$2:$AC$478,3,FALSE))</f>
        <v/>
      </c>
      <c r="D805" s="126" t="str">
        <f>IF($E805="","",VLOOKUP($E805,Lists!$Z$2:$AC$478,4,FALSE))</f>
        <v/>
      </c>
      <c r="E805" s="121"/>
      <c r="F805" s="153"/>
      <c r="G805" s="153"/>
    </row>
    <row r="806" spans="2:7" x14ac:dyDescent="0.35">
      <c r="B806" s="126" t="str">
        <f>IF($E806="","",VLOOKUP($E806,Lists!$Z$2:$AC$478,2,FALSE))</f>
        <v/>
      </c>
      <c r="C806" s="126" t="str">
        <f>IF($E806="","",VLOOKUP($E806,Lists!$Z$2:$AC$478,3,FALSE))</f>
        <v/>
      </c>
      <c r="D806" s="126" t="str">
        <f>IF($E806="","",VLOOKUP($E806,Lists!$Z$2:$AC$478,4,FALSE))</f>
        <v/>
      </c>
      <c r="E806" s="121"/>
      <c r="F806" s="153"/>
      <c r="G806" s="153"/>
    </row>
    <row r="807" spans="2:7" x14ac:dyDescent="0.35">
      <c r="B807" s="126" t="str">
        <f>IF($E807="","",VLOOKUP($E807,Lists!$Z$2:$AC$478,2,FALSE))</f>
        <v/>
      </c>
      <c r="C807" s="126" t="str">
        <f>IF($E807="","",VLOOKUP($E807,Lists!$Z$2:$AC$478,3,FALSE))</f>
        <v/>
      </c>
      <c r="D807" s="126" t="str">
        <f>IF($E807="","",VLOOKUP($E807,Lists!$Z$2:$AC$478,4,FALSE))</f>
        <v/>
      </c>
      <c r="E807" s="121"/>
      <c r="F807" s="153"/>
      <c r="G807" s="153"/>
    </row>
    <row r="808" spans="2:7" x14ac:dyDescent="0.35">
      <c r="B808" s="126" t="str">
        <f>IF($E808="","",VLOOKUP($E808,Lists!$Z$2:$AC$478,2,FALSE))</f>
        <v/>
      </c>
      <c r="C808" s="126" t="str">
        <f>IF($E808="","",VLOOKUP($E808,Lists!$Z$2:$AC$478,3,FALSE))</f>
        <v/>
      </c>
      <c r="D808" s="126" t="str">
        <f>IF($E808="","",VLOOKUP($E808,Lists!$Z$2:$AC$478,4,FALSE))</f>
        <v/>
      </c>
      <c r="E808" s="121"/>
      <c r="F808" s="153"/>
      <c r="G808" s="153"/>
    </row>
    <row r="809" spans="2:7" x14ac:dyDescent="0.35">
      <c r="B809" s="126" t="str">
        <f>IF($E809="","",VLOOKUP($E809,Lists!$Z$2:$AC$478,2,FALSE))</f>
        <v/>
      </c>
      <c r="C809" s="126" t="str">
        <f>IF($E809="","",VLOOKUP($E809,Lists!$Z$2:$AC$478,3,FALSE))</f>
        <v/>
      </c>
      <c r="D809" s="126" t="str">
        <f>IF($E809="","",VLOOKUP($E809,Lists!$Z$2:$AC$478,4,FALSE))</f>
        <v/>
      </c>
      <c r="E809" s="121"/>
      <c r="F809" s="153"/>
      <c r="G809" s="153"/>
    </row>
    <row r="810" spans="2:7" x14ac:dyDescent="0.35">
      <c r="B810" s="126" t="str">
        <f>IF($E810="","",VLOOKUP($E810,Lists!$Z$2:$AC$478,2,FALSE))</f>
        <v/>
      </c>
      <c r="C810" s="126" t="str">
        <f>IF($E810="","",VLOOKUP($E810,Lists!$Z$2:$AC$478,3,FALSE))</f>
        <v/>
      </c>
      <c r="D810" s="126" t="str">
        <f>IF($E810="","",VLOOKUP($E810,Lists!$Z$2:$AC$478,4,FALSE))</f>
        <v/>
      </c>
      <c r="E810" s="121"/>
      <c r="F810" s="153"/>
      <c r="G810" s="153"/>
    </row>
    <row r="811" spans="2:7" x14ac:dyDescent="0.35">
      <c r="B811" s="126" t="str">
        <f>IF($E811="","",VLOOKUP($E811,Lists!$Z$2:$AC$478,2,FALSE))</f>
        <v/>
      </c>
      <c r="C811" s="126" t="str">
        <f>IF($E811="","",VLOOKUP($E811,Lists!$Z$2:$AC$478,3,FALSE))</f>
        <v/>
      </c>
      <c r="D811" s="126" t="str">
        <f>IF($E811="","",VLOOKUP($E811,Lists!$Z$2:$AC$478,4,FALSE))</f>
        <v/>
      </c>
      <c r="E811" s="121"/>
      <c r="F811" s="153"/>
      <c r="G811" s="153"/>
    </row>
    <row r="812" spans="2:7" x14ac:dyDescent="0.35">
      <c r="B812" s="126" t="str">
        <f>IF($E812="","",VLOOKUP($E812,Lists!$Z$2:$AC$478,2,FALSE))</f>
        <v/>
      </c>
      <c r="C812" s="126" t="str">
        <f>IF($E812="","",VLOOKUP($E812,Lists!$Z$2:$AC$478,3,FALSE))</f>
        <v/>
      </c>
      <c r="D812" s="126" t="str">
        <f>IF($E812="","",VLOOKUP($E812,Lists!$Z$2:$AC$478,4,FALSE))</f>
        <v/>
      </c>
      <c r="E812" s="121"/>
      <c r="F812" s="153"/>
      <c r="G812" s="153"/>
    </row>
    <row r="813" spans="2:7" x14ac:dyDescent="0.35">
      <c r="B813" s="126" t="str">
        <f>IF($E813="","",VLOOKUP($E813,Lists!$Z$2:$AC$478,2,FALSE))</f>
        <v/>
      </c>
      <c r="C813" s="126" t="str">
        <f>IF($E813="","",VLOOKUP($E813,Lists!$Z$2:$AC$478,3,FALSE))</f>
        <v/>
      </c>
      <c r="D813" s="126" t="str">
        <f>IF($E813="","",VLOOKUP($E813,Lists!$Z$2:$AC$478,4,FALSE))</f>
        <v/>
      </c>
      <c r="E813" s="121"/>
      <c r="F813" s="153"/>
      <c r="G813" s="153"/>
    </row>
    <row r="814" spans="2:7" x14ac:dyDescent="0.35">
      <c r="B814" s="126" t="str">
        <f>IF($E814="","",VLOOKUP($E814,Lists!$Z$2:$AC$478,2,FALSE))</f>
        <v/>
      </c>
      <c r="C814" s="126" t="str">
        <f>IF($E814="","",VLOOKUP($E814,Lists!$Z$2:$AC$478,3,FALSE))</f>
        <v/>
      </c>
      <c r="D814" s="126" t="str">
        <f>IF($E814="","",VLOOKUP($E814,Lists!$Z$2:$AC$478,4,FALSE))</f>
        <v/>
      </c>
      <c r="E814" s="121"/>
      <c r="F814" s="153"/>
      <c r="G814" s="153"/>
    </row>
    <row r="815" spans="2:7" x14ac:dyDescent="0.35">
      <c r="B815" s="126" t="str">
        <f>IF($E815="","",VLOOKUP($E815,Lists!$Z$2:$AC$478,2,FALSE))</f>
        <v/>
      </c>
      <c r="C815" s="126" t="str">
        <f>IF($E815="","",VLOOKUP($E815,Lists!$Z$2:$AC$478,3,FALSE))</f>
        <v/>
      </c>
      <c r="D815" s="126" t="str">
        <f>IF($E815="","",VLOOKUP($E815,Lists!$Z$2:$AC$478,4,FALSE))</f>
        <v/>
      </c>
      <c r="E815" s="121"/>
      <c r="F815" s="153"/>
      <c r="G815" s="153"/>
    </row>
    <row r="816" spans="2:7" x14ac:dyDescent="0.35">
      <c r="B816" s="126" t="str">
        <f>IF($E816="","",VLOOKUP($E816,Lists!$Z$2:$AC$478,2,FALSE))</f>
        <v/>
      </c>
      <c r="C816" s="126" t="str">
        <f>IF($E816="","",VLOOKUP($E816,Lists!$Z$2:$AC$478,3,FALSE))</f>
        <v/>
      </c>
      <c r="D816" s="126" t="str">
        <f>IF($E816="","",VLOOKUP($E816,Lists!$Z$2:$AC$478,4,FALSE))</f>
        <v/>
      </c>
      <c r="E816" s="121"/>
      <c r="F816" s="153"/>
      <c r="G816" s="153"/>
    </row>
    <row r="817" spans="2:7" x14ac:dyDescent="0.35">
      <c r="B817" s="126" t="str">
        <f>IF($E817="","",VLOOKUP($E817,Lists!$Z$2:$AC$478,2,FALSE))</f>
        <v/>
      </c>
      <c r="C817" s="126" t="str">
        <f>IF($E817="","",VLOOKUP($E817,Lists!$Z$2:$AC$478,3,FALSE))</f>
        <v/>
      </c>
      <c r="D817" s="126" t="str">
        <f>IF($E817="","",VLOOKUP($E817,Lists!$Z$2:$AC$478,4,FALSE))</f>
        <v/>
      </c>
      <c r="E817" s="121"/>
      <c r="F817" s="153"/>
      <c r="G817" s="153"/>
    </row>
    <row r="818" spans="2:7" x14ac:dyDescent="0.35">
      <c r="B818" s="126" t="str">
        <f>IF($E818="","",VLOOKUP($E818,Lists!$Z$2:$AC$478,2,FALSE))</f>
        <v/>
      </c>
      <c r="C818" s="126" t="str">
        <f>IF($E818="","",VLOOKUP($E818,Lists!$Z$2:$AC$478,3,FALSE))</f>
        <v/>
      </c>
      <c r="D818" s="126" t="str">
        <f>IF($E818="","",VLOOKUP($E818,Lists!$Z$2:$AC$478,4,FALSE))</f>
        <v/>
      </c>
      <c r="E818" s="121"/>
      <c r="F818" s="153"/>
      <c r="G818" s="153"/>
    </row>
    <row r="819" spans="2:7" x14ac:dyDescent="0.35">
      <c r="B819" s="126" t="str">
        <f>IF($E819="","",VLOOKUP($E819,Lists!$Z$2:$AC$478,2,FALSE))</f>
        <v/>
      </c>
      <c r="C819" s="126" t="str">
        <f>IF($E819="","",VLOOKUP($E819,Lists!$Z$2:$AC$478,3,FALSE))</f>
        <v/>
      </c>
      <c r="D819" s="126" t="str">
        <f>IF($E819="","",VLOOKUP($E819,Lists!$Z$2:$AC$478,4,FALSE))</f>
        <v/>
      </c>
      <c r="E819" s="121"/>
      <c r="F819" s="153"/>
      <c r="G819" s="153"/>
    </row>
    <row r="820" spans="2:7" x14ac:dyDescent="0.35">
      <c r="B820" s="126" t="str">
        <f>IF($E820="","",VLOOKUP($E820,Lists!$Z$2:$AC$478,2,FALSE))</f>
        <v/>
      </c>
      <c r="C820" s="126" t="str">
        <f>IF($E820="","",VLOOKUP($E820,Lists!$Z$2:$AC$478,3,FALSE))</f>
        <v/>
      </c>
      <c r="D820" s="126" t="str">
        <f>IF($E820="","",VLOOKUP($E820,Lists!$Z$2:$AC$478,4,FALSE))</f>
        <v/>
      </c>
      <c r="E820" s="121"/>
      <c r="F820" s="153"/>
      <c r="G820" s="153"/>
    </row>
    <row r="821" spans="2:7" x14ac:dyDescent="0.35">
      <c r="B821" s="126" t="str">
        <f>IF($E821="","",VLOOKUP($E821,Lists!$Z$2:$AC$478,2,FALSE))</f>
        <v/>
      </c>
      <c r="C821" s="126" t="str">
        <f>IF($E821="","",VLOOKUP($E821,Lists!$Z$2:$AC$478,3,FALSE))</f>
        <v/>
      </c>
      <c r="D821" s="126" t="str">
        <f>IF($E821="","",VLOOKUP($E821,Lists!$Z$2:$AC$478,4,FALSE))</f>
        <v/>
      </c>
      <c r="E821" s="121"/>
      <c r="F821" s="153"/>
      <c r="G821" s="153"/>
    </row>
    <row r="822" spans="2:7" x14ac:dyDescent="0.35">
      <c r="B822" s="126" t="str">
        <f>IF($E822="","",VLOOKUP($E822,Lists!$Z$2:$AC$478,2,FALSE))</f>
        <v/>
      </c>
      <c r="C822" s="126" t="str">
        <f>IF($E822="","",VLOOKUP($E822,Lists!$Z$2:$AC$478,3,FALSE))</f>
        <v/>
      </c>
      <c r="D822" s="126" t="str">
        <f>IF($E822="","",VLOOKUP($E822,Lists!$Z$2:$AC$478,4,FALSE))</f>
        <v/>
      </c>
      <c r="E822" s="121"/>
      <c r="F822" s="153"/>
      <c r="G822" s="153"/>
    </row>
    <row r="823" spans="2:7" x14ac:dyDescent="0.35">
      <c r="B823" s="126" t="str">
        <f>IF($E823="","",VLOOKUP($E823,Lists!$Z$2:$AC$478,2,FALSE))</f>
        <v/>
      </c>
      <c r="C823" s="126" t="str">
        <f>IF($E823="","",VLOOKUP($E823,Lists!$Z$2:$AC$478,3,FALSE))</f>
        <v/>
      </c>
      <c r="D823" s="126" t="str">
        <f>IF($E823="","",VLOOKUP($E823,Lists!$Z$2:$AC$478,4,FALSE))</f>
        <v/>
      </c>
      <c r="E823" s="121"/>
      <c r="F823" s="153"/>
      <c r="G823" s="153"/>
    </row>
    <row r="824" spans="2:7" x14ac:dyDescent="0.35">
      <c r="B824" s="126" t="str">
        <f>IF($E824="","",VLOOKUP($E824,Lists!$Z$2:$AC$478,2,FALSE))</f>
        <v/>
      </c>
      <c r="C824" s="126" t="str">
        <f>IF($E824="","",VLOOKUP($E824,Lists!$Z$2:$AC$478,3,FALSE))</f>
        <v/>
      </c>
      <c r="D824" s="126" t="str">
        <f>IF($E824="","",VLOOKUP($E824,Lists!$Z$2:$AC$478,4,FALSE))</f>
        <v/>
      </c>
      <c r="E824" s="121"/>
      <c r="F824" s="153"/>
      <c r="G824" s="153"/>
    </row>
    <row r="825" spans="2:7" x14ac:dyDescent="0.35">
      <c r="B825" s="126" t="str">
        <f>IF($E825="","",VLOOKUP($E825,Lists!$Z$2:$AC$478,2,FALSE))</f>
        <v/>
      </c>
      <c r="C825" s="126" t="str">
        <f>IF($E825="","",VLOOKUP($E825,Lists!$Z$2:$AC$478,3,FALSE))</f>
        <v/>
      </c>
      <c r="D825" s="126" t="str">
        <f>IF($E825="","",VLOOKUP($E825,Lists!$Z$2:$AC$478,4,FALSE))</f>
        <v/>
      </c>
      <c r="E825" s="121"/>
      <c r="F825" s="153"/>
      <c r="G825" s="153"/>
    </row>
    <row r="826" spans="2:7" x14ac:dyDescent="0.35">
      <c r="B826" s="126" t="str">
        <f>IF($E826="","",VLOOKUP($E826,Lists!$Z$2:$AC$478,2,FALSE))</f>
        <v/>
      </c>
      <c r="C826" s="126" t="str">
        <f>IF($E826="","",VLOOKUP($E826,Lists!$Z$2:$AC$478,3,FALSE))</f>
        <v/>
      </c>
      <c r="D826" s="126" t="str">
        <f>IF($E826="","",VLOOKUP($E826,Lists!$Z$2:$AC$478,4,FALSE))</f>
        <v/>
      </c>
      <c r="E826" s="121"/>
      <c r="F826" s="153"/>
      <c r="G826" s="153"/>
    </row>
    <row r="827" spans="2:7" x14ac:dyDescent="0.35">
      <c r="B827" s="126" t="str">
        <f>IF($E827="","",VLOOKUP($E827,Lists!$Z$2:$AC$478,2,FALSE))</f>
        <v/>
      </c>
      <c r="C827" s="126" t="str">
        <f>IF($E827="","",VLOOKUP($E827,Lists!$Z$2:$AC$478,3,FALSE))</f>
        <v/>
      </c>
      <c r="D827" s="126" t="str">
        <f>IF($E827="","",VLOOKUP($E827,Lists!$Z$2:$AC$478,4,FALSE))</f>
        <v/>
      </c>
      <c r="E827" s="121"/>
      <c r="F827" s="153"/>
      <c r="G827" s="153"/>
    </row>
    <row r="828" spans="2:7" x14ac:dyDescent="0.35">
      <c r="B828" s="126" t="str">
        <f>IF($E828="","",VLOOKUP($E828,Lists!$Z$2:$AC$478,2,FALSE))</f>
        <v/>
      </c>
      <c r="C828" s="126" t="str">
        <f>IF($E828="","",VLOOKUP($E828,Lists!$Z$2:$AC$478,3,FALSE))</f>
        <v/>
      </c>
      <c r="D828" s="126" t="str">
        <f>IF($E828="","",VLOOKUP($E828,Lists!$Z$2:$AC$478,4,FALSE))</f>
        <v/>
      </c>
      <c r="E828" s="121"/>
      <c r="F828" s="153"/>
      <c r="G828" s="153"/>
    </row>
    <row r="829" spans="2:7" x14ac:dyDescent="0.35">
      <c r="B829" s="126" t="str">
        <f>IF($E829="","",VLOOKUP($E829,Lists!$Z$2:$AC$478,2,FALSE))</f>
        <v/>
      </c>
      <c r="C829" s="126" t="str">
        <f>IF($E829="","",VLOOKUP($E829,Lists!$Z$2:$AC$478,3,FALSE))</f>
        <v/>
      </c>
      <c r="D829" s="126" t="str">
        <f>IF($E829="","",VLOOKUP($E829,Lists!$Z$2:$AC$478,4,FALSE))</f>
        <v/>
      </c>
      <c r="E829" s="121"/>
      <c r="F829" s="153"/>
      <c r="G829" s="153"/>
    </row>
    <row r="830" spans="2:7" x14ac:dyDescent="0.35">
      <c r="B830" s="126" t="str">
        <f>IF($E830="","",VLOOKUP($E830,Lists!$Z$2:$AC$478,2,FALSE))</f>
        <v/>
      </c>
      <c r="C830" s="126" t="str">
        <f>IF($E830="","",VLOOKUP($E830,Lists!$Z$2:$AC$478,3,FALSE))</f>
        <v/>
      </c>
      <c r="D830" s="126" t="str">
        <f>IF($E830="","",VLOOKUP($E830,Lists!$Z$2:$AC$478,4,FALSE))</f>
        <v/>
      </c>
      <c r="E830" s="121"/>
      <c r="F830" s="153"/>
      <c r="G830" s="153"/>
    </row>
    <row r="831" spans="2:7" x14ac:dyDescent="0.35">
      <c r="B831" s="126" t="str">
        <f>IF($E831="","",VLOOKUP($E831,Lists!$Z$2:$AC$478,2,FALSE))</f>
        <v/>
      </c>
      <c r="C831" s="126" t="str">
        <f>IF($E831="","",VLOOKUP($E831,Lists!$Z$2:$AC$478,3,FALSE))</f>
        <v/>
      </c>
      <c r="D831" s="126" t="str">
        <f>IF($E831="","",VLOOKUP($E831,Lists!$Z$2:$AC$478,4,FALSE))</f>
        <v/>
      </c>
      <c r="E831" s="121"/>
      <c r="F831" s="153"/>
      <c r="G831" s="153"/>
    </row>
    <row r="832" spans="2:7" x14ac:dyDescent="0.35">
      <c r="B832" s="126" t="str">
        <f>IF($E832="","",VLOOKUP($E832,Lists!$Z$2:$AC$478,2,FALSE))</f>
        <v/>
      </c>
      <c r="C832" s="126" t="str">
        <f>IF($E832="","",VLOOKUP($E832,Lists!$Z$2:$AC$478,3,FALSE))</f>
        <v/>
      </c>
      <c r="D832" s="126" t="str">
        <f>IF($E832="","",VLOOKUP($E832,Lists!$Z$2:$AC$478,4,FALSE))</f>
        <v/>
      </c>
      <c r="E832" s="121"/>
      <c r="F832" s="153"/>
      <c r="G832" s="153"/>
    </row>
    <row r="833" spans="2:7" x14ac:dyDescent="0.35">
      <c r="B833" s="126" t="str">
        <f>IF($E833="","",VLOOKUP($E833,Lists!$Z$2:$AC$478,2,FALSE))</f>
        <v/>
      </c>
      <c r="C833" s="126" t="str">
        <f>IF($E833="","",VLOOKUP($E833,Lists!$Z$2:$AC$478,3,FALSE))</f>
        <v/>
      </c>
      <c r="D833" s="126" t="str">
        <f>IF($E833="","",VLOOKUP($E833,Lists!$Z$2:$AC$478,4,FALSE))</f>
        <v/>
      </c>
      <c r="E833" s="121"/>
      <c r="F833" s="153"/>
      <c r="G833" s="153"/>
    </row>
    <row r="834" spans="2:7" x14ac:dyDescent="0.35">
      <c r="B834" s="126" t="str">
        <f>IF($E834="","",VLOOKUP($E834,Lists!$Z$2:$AC$478,2,FALSE))</f>
        <v/>
      </c>
      <c r="C834" s="126" t="str">
        <f>IF($E834="","",VLOOKUP($E834,Lists!$Z$2:$AC$478,3,FALSE))</f>
        <v/>
      </c>
      <c r="D834" s="126" t="str">
        <f>IF($E834="","",VLOOKUP($E834,Lists!$Z$2:$AC$478,4,FALSE))</f>
        <v/>
      </c>
      <c r="E834" s="121"/>
      <c r="F834" s="153"/>
      <c r="G834" s="153"/>
    </row>
    <row r="835" spans="2:7" x14ac:dyDescent="0.35">
      <c r="B835" s="126" t="str">
        <f>IF($E835="","",VLOOKUP($E835,Lists!$Z$2:$AC$478,2,FALSE))</f>
        <v/>
      </c>
      <c r="C835" s="126" t="str">
        <f>IF($E835="","",VLOOKUP($E835,Lists!$Z$2:$AC$478,3,FALSE))</f>
        <v/>
      </c>
      <c r="D835" s="126" t="str">
        <f>IF($E835="","",VLOOKUP($E835,Lists!$Z$2:$AC$478,4,FALSE))</f>
        <v/>
      </c>
      <c r="E835" s="121"/>
      <c r="F835" s="153"/>
      <c r="G835" s="153"/>
    </row>
    <row r="836" spans="2:7" x14ac:dyDescent="0.35">
      <c r="B836" s="126" t="str">
        <f>IF($E836="","",VLOOKUP($E836,Lists!$Z$2:$AC$478,2,FALSE))</f>
        <v/>
      </c>
      <c r="C836" s="126" t="str">
        <f>IF($E836="","",VLOOKUP($E836,Lists!$Z$2:$AC$478,3,FALSE))</f>
        <v/>
      </c>
      <c r="D836" s="126" t="str">
        <f>IF($E836="","",VLOOKUP($E836,Lists!$Z$2:$AC$478,4,FALSE))</f>
        <v/>
      </c>
      <c r="E836" s="121"/>
      <c r="F836" s="153"/>
      <c r="G836" s="153"/>
    </row>
    <row r="837" spans="2:7" x14ac:dyDescent="0.35">
      <c r="B837" s="126" t="str">
        <f>IF($E837="","",VLOOKUP($E837,Lists!$Z$2:$AC$478,2,FALSE))</f>
        <v/>
      </c>
      <c r="C837" s="126" t="str">
        <f>IF($E837="","",VLOOKUP($E837,Lists!$Z$2:$AC$478,3,FALSE))</f>
        <v/>
      </c>
      <c r="D837" s="126" t="str">
        <f>IF($E837="","",VLOOKUP($E837,Lists!$Z$2:$AC$478,4,FALSE))</f>
        <v/>
      </c>
      <c r="E837" s="121"/>
      <c r="F837" s="153"/>
      <c r="G837" s="153"/>
    </row>
    <row r="838" spans="2:7" x14ac:dyDescent="0.35">
      <c r="B838" s="126" t="str">
        <f>IF($E838="","",VLOOKUP($E838,Lists!$Z$2:$AC$478,2,FALSE))</f>
        <v/>
      </c>
      <c r="C838" s="126" t="str">
        <f>IF($E838="","",VLOOKUP($E838,Lists!$Z$2:$AC$478,3,FALSE))</f>
        <v/>
      </c>
      <c r="D838" s="126" t="str">
        <f>IF($E838="","",VLOOKUP($E838,Lists!$Z$2:$AC$478,4,FALSE))</f>
        <v/>
      </c>
      <c r="E838" s="121"/>
      <c r="F838" s="153"/>
      <c r="G838" s="153"/>
    </row>
    <row r="839" spans="2:7" x14ac:dyDescent="0.35">
      <c r="B839" s="126" t="str">
        <f>IF($E839="","",VLOOKUP($E839,Lists!$Z$2:$AC$478,2,FALSE))</f>
        <v/>
      </c>
      <c r="C839" s="126" t="str">
        <f>IF($E839="","",VLOOKUP($E839,Lists!$Z$2:$AC$478,3,FALSE))</f>
        <v/>
      </c>
      <c r="D839" s="126" t="str">
        <f>IF($E839="","",VLOOKUP($E839,Lists!$Z$2:$AC$478,4,FALSE))</f>
        <v/>
      </c>
      <c r="E839" s="121"/>
      <c r="F839" s="153"/>
      <c r="G839" s="153"/>
    </row>
    <row r="840" spans="2:7" x14ac:dyDescent="0.35">
      <c r="B840" s="126" t="str">
        <f>IF($E840="","",VLOOKUP($E840,Lists!$Z$2:$AC$478,2,FALSE))</f>
        <v/>
      </c>
      <c r="C840" s="126" t="str">
        <f>IF($E840="","",VLOOKUP($E840,Lists!$Z$2:$AC$478,3,FALSE))</f>
        <v/>
      </c>
      <c r="D840" s="126" t="str">
        <f>IF($E840="","",VLOOKUP($E840,Lists!$Z$2:$AC$478,4,FALSE))</f>
        <v/>
      </c>
      <c r="E840" s="121"/>
      <c r="F840" s="153"/>
      <c r="G840" s="153"/>
    </row>
    <row r="841" spans="2:7" x14ac:dyDescent="0.35">
      <c r="B841" s="126" t="str">
        <f>IF($E841="","",VLOOKUP($E841,Lists!$Z$2:$AC$478,2,FALSE))</f>
        <v/>
      </c>
      <c r="C841" s="126" t="str">
        <f>IF($E841="","",VLOOKUP($E841,Lists!$Z$2:$AC$478,3,FALSE))</f>
        <v/>
      </c>
      <c r="D841" s="126" t="str">
        <f>IF($E841="","",VLOOKUP($E841,Lists!$Z$2:$AC$478,4,FALSE))</f>
        <v/>
      </c>
      <c r="E841" s="121"/>
      <c r="F841" s="153"/>
      <c r="G841" s="153"/>
    </row>
    <row r="842" spans="2:7" x14ac:dyDescent="0.35">
      <c r="B842" s="126" t="str">
        <f>IF($E842="","",VLOOKUP($E842,Lists!$Z$2:$AC$478,2,FALSE))</f>
        <v/>
      </c>
      <c r="C842" s="126" t="str">
        <f>IF($E842="","",VLOOKUP($E842,Lists!$Z$2:$AC$478,3,FALSE))</f>
        <v/>
      </c>
      <c r="D842" s="126" t="str">
        <f>IF($E842="","",VLOOKUP($E842,Lists!$Z$2:$AC$478,4,FALSE))</f>
        <v/>
      </c>
      <c r="E842" s="121"/>
      <c r="F842" s="153"/>
      <c r="G842" s="153"/>
    </row>
    <row r="843" spans="2:7" x14ac:dyDescent="0.35">
      <c r="B843" s="126" t="str">
        <f>IF($E843="","",VLOOKUP($E843,Lists!$Z$2:$AC$478,2,FALSE))</f>
        <v/>
      </c>
      <c r="C843" s="126" t="str">
        <f>IF($E843="","",VLOOKUP($E843,Lists!$Z$2:$AC$478,3,FALSE))</f>
        <v/>
      </c>
      <c r="D843" s="126" t="str">
        <f>IF($E843="","",VLOOKUP($E843,Lists!$Z$2:$AC$478,4,FALSE))</f>
        <v/>
      </c>
      <c r="E843" s="121"/>
      <c r="F843" s="153"/>
      <c r="G843" s="153"/>
    </row>
    <row r="844" spans="2:7" x14ac:dyDescent="0.35">
      <c r="B844" s="126" t="str">
        <f>IF($E844="","",VLOOKUP($E844,Lists!$Z$2:$AC$478,2,FALSE))</f>
        <v/>
      </c>
      <c r="C844" s="126" t="str">
        <f>IF($E844="","",VLOOKUP($E844,Lists!$Z$2:$AC$478,3,FALSE))</f>
        <v/>
      </c>
      <c r="D844" s="126" t="str">
        <f>IF($E844="","",VLOOKUP($E844,Lists!$Z$2:$AC$478,4,FALSE))</f>
        <v/>
      </c>
      <c r="E844" s="121"/>
      <c r="F844" s="153"/>
      <c r="G844" s="153"/>
    </row>
    <row r="845" spans="2:7" x14ac:dyDescent="0.35">
      <c r="B845" s="126" t="str">
        <f>IF($E845="","",VLOOKUP($E845,Lists!$Z$2:$AC$478,2,FALSE))</f>
        <v/>
      </c>
      <c r="C845" s="126" t="str">
        <f>IF($E845="","",VLOOKUP($E845,Lists!$Z$2:$AC$478,3,FALSE))</f>
        <v/>
      </c>
      <c r="D845" s="126" t="str">
        <f>IF($E845="","",VLOOKUP($E845,Lists!$Z$2:$AC$478,4,FALSE))</f>
        <v/>
      </c>
      <c r="E845" s="121"/>
      <c r="F845" s="153"/>
      <c r="G845" s="153"/>
    </row>
    <row r="846" spans="2:7" x14ac:dyDescent="0.35">
      <c r="B846" s="126" t="str">
        <f>IF($E846="","",VLOOKUP($E846,Lists!$Z$2:$AC$478,2,FALSE))</f>
        <v/>
      </c>
      <c r="C846" s="126" t="str">
        <f>IF($E846="","",VLOOKUP($E846,Lists!$Z$2:$AC$478,3,FALSE))</f>
        <v/>
      </c>
      <c r="D846" s="126" t="str">
        <f>IF($E846="","",VLOOKUP($E846,Lists!$Z$2:$AC$478,4,FALSE))</f>
        <v/>
      </c>
      <c r="E846" s="121"/>
      <c r="F846" s="153"/>
      <c r="G846" s="153"/>
    </row>
    <row r="847" spans="2:7" x14ac:dyDescent="0.35">
      <c r="B847" s="126" t="str">
        <f>IF($E847="","",VLOOKUP($E847,Lists!$Z$2:$AC$478,2,FALSE))</f>
        <v/>
      </c>
      <c r="C847" s="126" t="str">
        <f>IF($E847="","",VLOOKUP($E847,Lists!$Z$2:$AC$478,3,FALSE))</f>
        <v/>
      </c>
      <c r="D847" s="126" t="str">
        <f>IF($E847="","",VLOOKUP($E847,Lists!$Z$2:$AC$478,4,FALSE))</f>
        <v/>
      </c>
      <c r="E847" s="121"/>
      <c r="F847" s="153"/>
      <c r="G847" s="153"/>
    </row>
    <row r="848" spans="2:7" x14ac:dyDescent="0.35">
      <c r="B848" s="126" t="str">
        <f>IF($E848="","",VLOOKUP($E848,Lists!$Z$2:$AC$478,2,FALSE))</f>
        <v/>
      </c>
      <c r="C848" s="126" t="str">
        <f>IF($E848="","",VLOOKUP($E848,Lists!$Z$2:$AC$478,3,FALSE))</f>
        <v/>
      </c>
      <c r="D848" s="126" t="str">
        <f>IF($E848="","",VLOOKUP($E848,Lists!$Z$2:$AC$478,4,FALSE))</f>
        <v/>
      </c>
      <c r="E848" s="121"/>
      <c r="F848" s="153"/>
      <c r="G848" s="153"/>
    </row>
    <row r="849" spans="2:7" x14ac:dyDescent="0.35">
      <c r="B849" s="126" t="str">
        <f>IF($E849="","",VLOOKUP($E849,Lists!$Z$2:$AC$478,2,FALSE))</f>
        <v/>
      </c>
      <c r="C849" s="126" t="str">
        <f>IF($E849="","",VLOOKUP($E849,Lists!$Z$2:$AC$478,3,FALSE))</f>
        <v/>
      </c>
      <c r="D849" s="126" t="str">
        <f>IF($E849="","",VLOOKUP($E849,Lists!$Z$2:$AC$478,4,FALSE))</f>
        <v/>
      </c>
      <c r="E849" s="121"/>
      <c r="F849" s="153"/>
      <c r="G849" s="153"/>
    </row>
    <row r="850" spans="2:7" x14ac:dyDescent="0.35">
      <c r="B850" s="126" t="str">
        <f>IF($E850="","",VLOOKUP($E850,Lists!$Z$2:$AC$478,2,FALSE))</f>
        <v/>
      </c>
      <c r="C850" s="126" t="str">
        <f>IF($E850="","",VLOOKUP($E850,Lists!$Z$2:$AC$478,3,FALSE))</f>
        <v/>
      </c>
      <c r="D850" s="126" t="str">
        <f>IF($E850="","",VLOOKUP($E850,Lists!$Z$2:$AC$478,4,FALSE))</f>
        <v/>
      </c>
      <c r="E850" s="121"/>
      <c r="F850" s="153"/>
      <c r="G850" s="153"/>
    </row>
    <row r="851" spans="2:7" x14ac:dyDescent="0.35">
      <c r="B851" s="126" t="str">
        <f>IF($E851="","",VLOOKUP($E851,Lists!$Z$2:$AC$478,2,FALSE))</f>
        <v/>
      </c>
      <c r="C851" s="126" t="str">
        <f>IF($E851="","",VLOOKUP($E851,Lists!$Z$2:$AC$478,3,FALSE))</f>
        <v/>
      </c>
      <c r="D851" s="126" t="str">
        <f>IF($E851="","",VLOOKUP($E851,Lists!$Z$2:$AC$478,4,FALSE))</f>
        <v/>
      </c>
      <c r="E851" s="121"/>
      <c r="F851" s="153"/>
      <c r="G851" s="153"/>
    </row>
    <row r="852" spans="2:7" x14ac:dyDescent="0.35">
      <c r="B852" s="126" t="str">
        <f>IF($E852="","",VLOOKUP($E852,Lists!$Z$2:$AC$478,2,FALSE))</f>
        <v/>
      </c>
      <c r="C852" s="126" t="str">
        <f>IF($E852="","",VLOOKUP($E852,Lists!$Z$2:$AC$478,3,FALSE))</f>
        <v/>
      </c>
      <c r="D852" s="126" t="str">
        <f>IF($E852="","",VLOOKUP($E852,Lists!$Z$2:$AC$478,4,FALSE))</f>
        <v/>
      </c>
      <c r="E852" s="121"/>
      <c r="F852" s="153"/>
      <c r="G852" s="153"/>
    </row>
    <row r="853" spans="2:7" x14ac:dyDescent="0.35">
      <c r="B853" s="126" t="str">
        <f>IF($E853="","",VLOOKUP($E853,Lists!$Z$2:$AC$478,2,FALSE))</f>
        <v/>
      </c>
      <c r="C853" s="126" t="str">
        <f>IF($E853="","",VLOOKUP($E853,Lists!$Z$2:$AC$478,3,FALSE))</f>
        <v/>
      </c>
      <c r="D853" s="126" t="str">
        <f>IF($E853="","",VLOOKUP($E853,Lists!$Z$2:$AC$478,4,FALSE))</f>
        <v/>
      </c>
      <c r="E853" s="121"/>
      <c r="F853" s="153"/>
      <c r="G853" s="153"/>
    </row>
    <row r="854" spans="2:7" x14ac:dyDescent="0.35">
      <c r="B854" s="126" t="str">
        <f>IF($E854="","",VLOOKUP($E854,Lists!$Z$2:$AC$478,2,FALSE))</f>
        <v/>
      </c>
      <c r="C854" s="126" t="str">
        <f>IF($E854="","",VLOOKUP($E854,Lists!$Z$2:$AC$478,3,FALSE))</f>
        <v/>
      </c>
      <c r="D854" s="126" t="str">
        <f>IF($E854="","",VLOOKUP($E854,Lists!$Z$2:$AC$478,4,FALSE))</f>
        <v/>
      </c>
      <c r="E854" s="121"/>
      <c r="F854" s="153"/>
      <c r="G854" s="153"/>
    </row>
    <row r="855" spans="2:7" x14ac:dyDescent="0.35">
      <c r="B855" s="126" t="str">
        <f>IF($E855="","",VLOOKUP($E855,Lists!$Z$2:$AC$478,2,FALSE))</f>
        <v/>
      </c>
      <c r="C855" s="126" t="str">
        <f>IF($E855="","",VLOOKUP($E855,Lists!$Z$2:$AC$478,3,FALSE))</f>
        <v/>
      </c>
      <c r="D855" s="126" t="str">
        <f>IF($E855="","",VLOOKUP($E855,Lists!$Z$2:$AC$478,4,FALSE))</f>
        <v/>
      </c>
      <c r="E855" s="121"/>
      <c r="F855" s="153"/>
      <c r="G855" s="153"/>
    </row>
    <row r="856" spans="2:7" x14ac:dyDescent="0.35">
      <c r="B856" s="126" t="str">
        <f>IF($E856="","",VLOOKUP($E856,Lists!$Z$2:$AC$478,2,FALSE))</f>
        <v/>
      </c>
      <c r="C856" s="126" t="str">
        <f>IF($E856="","",VLOOKUP($E856,Lists!$Z$2:$AC$478,3,FALSE))</f>
        <v/>
      </c>
      <c r="D856" s="126" t="str">
        <f>IF($E856="","",VLOOKUP($E856,Lists!$Z$2:$AC$478,4,FALSE))</f>
        <v/>
      </c>
      <c r="E856" s="121"/>
      <c r="F856" s="153"/>
      <c r="G856" s="153"/>
    </row>
    <row r="857" spans="2:7" x14ac:dyDescent="0.35">
      <c r="B857" s="126" t="str">
        <f>IF($E857="","",VLOOKUP($E857,Lists!$Z$2:$AC$478,2,FALSE))</f>
        <v/>
      </c>
      <c r="C857" s="126" t="str">
        <f>IF($E857="","",VLOOKUP($E857,Lists!$Z$2:$AC$478,3,FALSE))</f>
        <v/>
      </c>
      <c r="D857" s="126" t="str">
        <f>IF($E857="","",VLOOKUP($E857,Lists!$Z$2:$AC$478,4,FALSE))</f>
        <v/>
      </c>
      <c r="E857" s="121"/>
      <c r="F857" s="153"/>
      <c r="G857" s="153"/>
    </row>
    <row r="858" spans="2:7" x14ac:dyDescent="0.35">
      <c r="B858" s="126" t="str">
        <f>IF($E858="","",VLOOKUP($E858,Lists!$Z$2:$AC$478,2,FALSE))</f>
        <v/>
      </c>
      <c r="C858" s="126" t="str">
        <f>IF($E858="","",VLOOKUP($E858,Lists!$Z$2:$AC$478,3,FALSE))</f>
        <v/>
      </c>
      <c r="D858" s="126" t="str">
        <f>IF($E858="","",VLOOKUP($E858,Lists!$Z$2:$AC$478,4,FALSE))</f>
        <v/>
      </c>
      <c r="E858" s="121"/>
      <c r="F858" s="153"/>
      <c r="G858" s="153"/>
    </row>
    <row r="859" spans="2:7" x14ac:dyDescent="0.35">
      <c r="B859" s="126" t="str">
        <f>IF($E859="","",VLOOKUP($E859,Lists!$Z$2:$AC$478,2,FALSE))</f>
        <v/>
      </c>
      <c r="C859" s="126" t="str">
        <f>IF($E859="","",VLOOKUP($E859,Lists!$Z$2:$AC$478,3,FALSE))</f>
        <v/>
      </c>
      <c r="D859" s="126" t="str">
        <f>IF($E859="","",VLOOKUP($E859,Lists!$Z$2:$AC$478,4,FALSE))</f>
        <v/>
      </c>
      <c r="E859" s="121"/>
      <c r="F859" s="153"/>
      <c r="G859" s="153"/>
    </row>
    <row r="860" spans="2:7" x14ac:dyDescent="0.35">
      <c r="B860" s="126" t="str">
        <f>IF($E860="","",VLOOKUP($E860,Lists!$Z$2:$AC$478,2,FALSE))</f>
        <v/>
      </c>
      <c r="C860" s="126" t="str">
        <f>IF($E860="","",VLOOKUP($E860,Lists!$Z$2:$AC$478,3,FALSE))</f>
        <v/>
      </c>
      <c r="D860" s="126" t="str">
        <f>IF($E860="","",VLOOKUP($E860,Lists!$Z$2:$AC$478,4,FALSE))</f>
        <v/>
      </c>
      <c r="E860" s="121"/>
      <c r="F860" s="153"/>
      <c r="G860" s="153"/>
    </row>
    <row r="861" spans="2:7" x14ac:dyDescent="0.35">
      <c r="B861" s="126" t="str">
        <f>IF($E861="","",VLOOKUP($E861,Lists!$Z$2:$AC$478,2,FALSE))</f>
        <v/>
      </c>
      <c r="C861" s="126" t="str">
        <f>IF($E861="","",VLOOKUP($E861,Lists!$Z$2:$AC$478,3,FALSE))</f>
        <v/>
      </c>
      <c r="D861" s="126" t="str">
        <f>IF($E861="","",VLOOKUP($E861,Lists!$Z$2:$AC$478,4,FALSE))</f>
        <v/>
      </c>
      <c r="E861" s="121"/>
      <c r="F861" s="153"/>
      <c r="G861" s="153"/>
    </row>
    <row r="862" spans="2:7" x14ac:dyDescent="0.35">
      <c r="B862" s="126" t="str">
        <f>IF($E862="","",VLOOKUP($E862,Lists!$Z$2:$AC$478,2,FALSE))</f>
        <v/>
      </c>
      <c r="C862" s="126" t="str">
        <f>IF($E862="","",VLOOKUP($E862,Lists!$Z$2:$AC$478,3,FALSE))</f>
        <v/>
      </c>
      <c r="D862" s="126" t="str">
        <f>IF($E862="","",VLOOKUP($E862,Lists!$Z$2:$AC$478,4,FALSE))</f>
        <v/>
      </c>
      <c r="E862" s="121"/>
      <c r="F862" s="153"/>
      <c r="G862" s="153"/>
    </row>
    <row r="863" spans="2:7" x14ac:dyDescent="0.35">
      <c r="B863" s="126" t="str">
        <f>IF($E863="","",VLOOKUP($E863,Lists!$Z$2:$AC$478,2,FALSE))</f>
        <v/>
      </c>
      <c r="C863" s="126" t="str">
        <f>IF($E863="","",VLOOKUP($E863,Lists!$Z$2:$AC$478,3,FALSE))</f>
        <v/>
      </c>
      <c r="D863" s="126" t="str">
        <f>IF($E863="","",VLOOKUP($E863,Lists!$Z$2:$AC$478,4,FALSE))</f>
        <v/>
      </c>
      <c r="E863" s="121"/>
      <c r="F863" s="153"/>
      <c r="G863" s="153"/>
    </row>
    <row r="864" spans="2:7" x14ac:dyDescent="0.35">
      <c r="B864" s="126" t="str">
        <f>IF($E864="","",VLOOKUP($E864,Lists!$Z$2:$AC$478,2,FALSE))</f>
        <v/>
      </c>
      <c r="C864" s="126" t="str">
        <f>IF($E864="","",VLOOKUP($E864,Lists!$Z$2:$AC$478,3,FALSE))</f>
        <v/>
      </c>
      <c r="D864" s="126" t="str">
        <f>IF($E864="","",VLOOKUP($E864,Lists!$Z$2:$AC$478,4,FALSE))</f>
        <v/>
      </c>
      <c r="E864" s="121"/>
      <c r="F864" s="153"/>
      <c r="G864" s="153"/>
    </row>
    <row r="865" spans="2:7" x14ac:dyDescent="0.35">
      <c r="B865" s="126" t="str">
        <f>IF($E865="","",VLOOKUP($E865,Lists!$Z$2:$AC$478,2,FALSE))</f>
        <v/>
      </c>
      <c r="C865" s="126" t="str">
        <f>IF($E865="","",VLOOKUP($E865,Lists!$Z$2:$AC$478,3,FALSE))</f>
        <v/>
      </c>
      <c r="D865" s="126" t="str">
        <f>IF($E865="","",VLOOKUP($E865,Lists!$Z$2:$AC$478,4,FALSE))</f>
        <v/>
      </c>
      <c r="E865" s="121"/>
      <c r="F865" s="153"/>
      <c r="G865" s="153"/>
    </row>
    <row r="866" spans="2:7" x14ac:dyDescent="0.35">
      <c r="B866" s="126" t="str">
        <f>IF($E866="","",VLOOKUP($E866,Lists!$Z$2:$AC$478,2,FALSE))</f>
        <v/>
      </c>
      <c r="C866" s="126" t="str">
        <f>IF($E866="","",VLOOKUP($E866,Lists!$Z$2:$AC$478,3,FALSE))</f>
        <v/>
      </c>
      <c r="D866" s="126" t="str">
        <f>IF($E866="","",VLOOKUP($E866,Lists!$Z$2:$AC$478,4,FALSE))</f>
        <v/>
      </c>
      <c r="E866" s="121"/>
      <c r="F866" s="153"/>
      <c r="G866" s="153"/>
    </row>
    <row r="867" spans="2:7" x14ac:dyDescent="0.35">
      <c r="B867" s="126" t="str">
        <f>IF($E867="","",VLOOKUP($E867,Lists!$Z$2:$AC$478,2,FALSE))</f>
        <v/>
      </c>
      <c r="C867" s="126" t="str">
        <f>IF($E867="","",VLOOKUP($E867,Lists!$Z$2:$AC$478,3,FALSE))</f>
        <v/>
      </c>
      <c r="D867" s="126" t="str">
        <f>IF($E867="","",VLOOKUP($E867,Lists!$Z$2:$AC$478,4,FALSE))</f>
        <v/>
      </c>
      <c r="E867" s="121"/>
      <c r="F867" s="153"/>
      <c r="G867" s="153"/>
    </row>
    <row r="868" spans="2:7" x14ac:dyDescent="0.35">
      <c r="B868" s="126" t="str">
        <f>IF($E868="","",VLOOKUP($E868,Lists!$Z$2:$AC$478,2,FALSE))</f>
        <v/>
      </c>
      <c r="C868" s="126" t="str">
        <f>IF($E868="","",VLOOKUP($E868,Lists!$Z$2:$AC$478,3,FALSE))</f>
        <v/>
      </c>
      <c r="D868" s="126" t="str">
        <f>IF($E868="","",VLOOKUP($E868,Lists!$Z$2:$AC$478,4,FALSE))</f>
        <v/>
      </c>
      <c r="E868" s="121"/>
      <c r="F868" s="153"/>
      <c r="G868" s="153"/>
    </row>
    <row r="869" spans="2:7" x14ac:dyDescent="0.35">
      <c r="B869" s="126" t="str">
        <f>IF($E869="","",VLOOKUP($E869,Lists!$Z$2:$AC$478,2,FALSE))</f>
        <v/>
      </c>
      <c r="C869" s="126" t="str">
        <f>IF($E869="","",VLOOKUP($E869,Lists!$Z$2:$AC$478,3,FALSE))</f>
        <v/>
      </c>
      <c r="D869" s="126" t="str">
        <f>IF($E869="","",VLOOKUP($E869,Lists!$Z$2:$AC$478,4,FALSE))</f>
        <v/>
      </c>
      <c r="E869" s="121"/>
      <c r="F869" s="153"/>
      <c r="G869" s="153"/>
    </row>
    <row r="870" spans="2:7" x14ac:dyDescent="0.35">
      <c r="B870" s="126" t="str">
        <f>IF($E870="","",VLOOKUP($E870,Lists!$Z$2:$AC$478,2,FALSE))</f>
        <v/>
      </c>
      <c r="C870" s="126" t="str">
        <f>IF($E870="","",VLOOKUP($E870,Lists!$Z$2:$AC$478,3,FALSE))</f>
        <v/>
      </c>
      <c r="D870" s="126" t="str">
        <f>IF($E870="","",VLOOKUP($E870,Lists!$Z$2:$AC$478,4,FALSE))</f>
        <v/>
      </c>
      <c r="E870" s="121"/>
      <c r="F870" s="153"/>
      <c r="G870" s="153"/>
    </row>
    <row r="871" spans="2:7" x14ac:dyDescent="0.35">
      <c r="B871" s="126" t="str">
        <f>IF($E871="","",VLOOKUP($E871,Lists!$Z$2:$AC$478,2,FALSE))</f>
        <v/>
      </c>
      <c r="C871" s="126" t="str">
        <f>IF($E871="","",VLOOKUP($E871,Lists!$Z$2:$AC$478,3,FALSE))</f>
        <v/>
      </c>
      <c r="D871" s="126" t="str">
        <f>IF($E871="","",VLOOKUP($E871,Lists!$Z$2:$AC$478,4,FALSE))</f>
        <v/>
      </c>
      <c r="E871" s="121"/>
      <c r="F871" s="153"/>
      <c r="G871" s="153"/>
    </row>
    <row r="872" spans="2:7" x14ac:dyDescent="0.35">
      <c r="B872" s="126" t="str">
        <f>IF($E872="","",VLOOKUP($E872,Lists!$Z$2:$AC$478,2,FALSE))</f>
        <v/>
      </c>
      <c r="C872" s="126" t="str">
        <f>IF($E872="","",VLOOKUP($E872,Lists!$Z$2:$AC$478,3,FALSE))</f>
        <v/>
      </c>
      <c r="D872" s="126" t="str">
        <f>IF($E872="","",VLOOKUP($E872,Lists!$Z$2:$AC$478,4,FALSE))</f>
        <v/>
      </c>
      <c r="E872" s="121"/>
      <c r="F872" s="153"/>
      <c r="G872" s="153"/>
    </row>
    <row r="873" spans="2:7" x14ac:dyDescent="0.35">
      <c r="B873" s="126" t="str">
        <f>IF($E873="","",VLOOKUP($E873,Lists!$Z$2:$AC$478,2,FALSE))</f>
        <v/>
      </c>
      <c r="C873" s="126" t="str">
        <f>IF($E873="","",VLOOKUP($E873,Lists!$Z$2:$AC$478,3,FALSE))</f>
        <v/>
      </c>
      <c r="D873" s="126" t="str">
        <f>IF($E873="","",VLOOKUP($E873,Lists!$Z$2:$AC$478,4,FALSE))</f>
        <v/>
      </c>
      <c r="E873" s="121"/>
      <c r="F873" s="153"/>
      <c r="G873" s="153"/>
    </row>
    <row r="874" spans="2:7" x14ac:dyDescent="0.35">
      <c r="B874" s="126" t="str">
        <f>IF($E874="","",VLOOKUP($E874,Lists!$Z$2:$AC$478,2,FALSE))</f>
        <v/>
      </c>
      <c r="C874" s="126" t="str">
        <f>IF($E874="","",VLOOKUP($E874,Lists!$Z$2:$AC$478,3,FALSE))</f>
        <v/>
      </c>
      <c r="D874" s="126" t="str">
        <f>IF($E874="","",VLOOKUP($E874,Lists!$Z$2:$AC$478,4,FALSE))</f>
        <v/>
      </c>
      <c r="E874" s="121"/>
      <c r="F874" s="153"/>
      <c r="G874" s="153"/>
    </row>
    <row r="875" spans="2:7" x14ac:dyDescent="0.35">
      <c r="B875" s="126" t="str">
        <f>IF($E875="","",VLOOKUP($E875,Lists!$Z$2:$AC$478,2,FALSE))</f>
        <v/>
      </c>
      <c r="C875" s="126" t="str">
        <f>IF($E875="","",VLOOKUP($E875,Lists!$Z$2:$AC$478,3,FALSE))</f>
        <v/>
      </c>
      <c r="D875" s="126" t="str">
        <f>IF($E875="","",VLOOKUP($E875,Lists!$Z$2:$AC$478,4,FALSE))</f>
        <v/>
      </c>
      <c r="E875" s="121"/>
      <c r="F875" s="153"/>
      <c r="G875" s="153"/>
    </row>
    <row r="876" spans="2:7" x14ac:dyDescent="0.35">
      <c r="B876" s="126" t="str">
        <f>IF($E876="","",VLOOKUP($E876,Lists!$Z$2:$AC$478,2,FALSE))</f>
        <v/>
      </c>
      <c r="C876" s="126" t="str">
        <f>IF($E876="","",VLOOKUP($E876,Lists!$Z$2:$AC$478,3,FALSE))</f>
        <v/>
      </c>
      <c r="D876" s="126" t="str">
        <f>IF($E876="","",VLOOKUP($E876,Lists!$Z$2:$AC$478,4,FALSE))</f>
        <v/>
      </c>
      <c r="E876" s="121"/>
      <c r="F876" s="153"/>
      <c r="G876" s="153"/>
    </row>
    <row r="877" spans="2:7" x14ac:dyDescent="0.35">
      <c r="B877" s="126" t="str">
        <f>IF($E877="","",VLOOKUP($E877,Lists!$Z$2:$AC$478,2,FALSE))</f>
        <v/>
      </c>
      <c r="C877" s="126" t="str">
        <f>IF($E877="","",VLOOKUP($E877,Lists!$Z$2:$AC$478,3,FALSE))</f>
        <v/>
      </c>
      <c r="D877" s="126" t="str">
        <f>IF($E877="","",VLOOKUP($E877,Lists!$Z$2:$AC$478,4,FALSE))</f>
        <v/>
      </c>
      <c r="E877" s="121"/>
      <c r="F877" s="153"/>
      <c r="G877" s="153"/>
    </row>
    <row r="878" spans="2:7" x14ac:dyDescent="0.35">
      <c r="B878" s="126" t="str">
        <f>IF($E878="","",VLOOKUP($E878,Lists!$Z$2:$AC$478,2,FALSE))</f>
        <v/>
      </c>
      <c r="C878" s="126" t="str">
        <f>IF($E878="","",VLOOKUP($E878,Lists!$Z$2:$AC$478,3,FALSE))</f>
        <v/>
      </c>
      <c r="D878" s="126" t="str">
        <f>IF($E878="","",VLOOKUP($E878,Lists!$Z$2:$AC$478,4,FALSE))</f>
        <v/>
      </c>
      <c r="E878" s="121"/>
      <c r="F878" s="153"/>
      <c r="G878" s="153"/>
    </row>
    <row r="879" spans="2:7" x14ac:dyDescent="0.35">
      <c r="B879" s="126" t="str">
        <f>IF($E879="","",VLOOKUP($E879,Lists!$Z$2:$AC$478,2,FALSE))</f>
        <v/>
      </c>
      <c r="C879" s="126" t="str">
        <f>IF($E879="","",VLOOKUP($E879,Lists!$Z$2:$AC$478,3,FALSE))</f>
        <v/>
      </c>
      <c r="D879" s="126" t="str">
        <f>IF($E879="","",VLOOKUP($E879,Lists!$Z$2:$AC$478,4,FALSE))</f>
        <v/>
      </c>
      <c r="E879" s="121"/>
      <c r="F879" s="153"/>
      <c r="G879" s="153"/>
    </row>
    <row r="880" spans="2:7" x14ac:dyDescent="0.35">
      <c r="B880" s="126" t="str">
        <f>IF($E880="","",VLOOKUP($E880,Lists!$Z$2:$AC$478,2,FALSE))</f>
        <v/>
      </c>
      <c r="C880" s="126" t="str">
        <f>IF($E880="","",VLOOKUP($E880,Lists!$Z$2:$AC$478,3,FALSE))</f>
        <v/>
      </c>
      <c r="D880" s="126" t="str">
        <f>IF($E880="","",VLOOKUP($E880,Lists!$Z$2:$AC$478,4,FALSE))</f>
        <v/>
      </c>
      <c r="E880" s="121"/>
      <c r="F880" s="153"/>
      <c r="G880" s="153"/>
    </row>
    <row r="881" spans="2:7" x14ac:dyDescent="0.35">
      <c r="B881" s="126" t="str">
        <f>IF($E881="","",VLOOKUP($E881,Lists!$Z$2:$AC$478,2,FALSE))</f>
        <v/>
      </c>
      <c r="C881" s="126" t="str">
        <f>IF($E881="","",VLOOKUP($E881,Lists!$Z$2:$AC$478,3,FALSE))</f>
        <v/>
      </c>
      <c r="D881" s="126" t="str">
        <f>IF($E881="","",VLOOKUP($E881,Lists!$Z$2:$AC$478,4,FALSE))</f>
        <v/>
      </c>
      <c r="E881" s="121"/>
      <c r="F881" s="153"/>
      <c r="G881" s="153"/>
    </row>
    <row r="882" spans="2:7" x14ac:dyDescent="0.35">
      <c r="B882" s="126" t="str">
        <f>IF($E882="","",VLOOKUP($E882,Lists!$Z$2:$AC$478,2,FALSE))</f>
        <v/>
      </c>
      <c r="C882" s="126" t="str">
        <f>IF($E882="","",VLOOKUP($E882,Lists!$Z$2:$AC$478,3,FALSE))</f>
        <v/>
      </c>
      <c r="D882" s="126" t="str">
        <f>IF($E882="","",VLOOKUP($E882,Lists!$Z$2:$AC$478,4,FALSE))</f>
        <v/>
      </c>
      <c r="E882" s="121"/>
      <c r="F882" s="153"/>
      <c r="G882" s="153"/>
    </row>
    <row r="883" spans="2:7" x14ac:dyDescent="0.35">
      <c r="B883" s="126" t="str">
        <f>IF($E883="","",VLOOKUP($E883,Lists!$Z$2:$AC$478,2,FALSE))</f>
        <v/>
      </c>
      <c r="C883" s="126" t="str">
        <f>IF($E883="","",VLOOKUP($E883,Lists!$Z$2:$AC$478,3,FALSE))</f>
        <v/>
      </c>
      <c r="D883" s="126" t="str">
        <f>IF($E883="","",VLOOKUP($E883,Lists!$Z$2:$AC$478,4,FALSE))</f>
        <v/>
      </c>
      <c r="E883" s="121"/>
      <c r="F883" s="153"/>
      <c r="G883" s="153"/>
    </row>
    <row r="884" spans="2:7" x14ac:dyDescent="0.35">
      <c r="B884" s="126" t="str">
        <f>IF($E884="","",VLOOKUP($E884,Lists!$Z$2:$AC$478,2,FALSE))</f>
        <v/>
      </c>
      <c r="C884" s="126" t="str">
        <f>IF($E884="","",VLOOKUP($E884,Lists!$Z$2:$AC$478,3,FALSE))</f>
        <v/>
      </c>
      <c r="D884" s="126" t="str">
        <f>IF($E884="","",VLOOKUP($E884,Lists!$Z$2:$AC$478,4,FALSE))</f>
        <v/>
      </c>
      <c r="E884" s="121"/>
      <c r="F884" s="153"/>
      <c r="G884" s="153"/>
    </row>
    <row r="885" spans="2:7" x14ac:dyDescent="0.35">
      <c r="B885" s="126" t="str">
        <f>IF($E885="","",VLOOKUP($E885,Lists!$Z$2:$AC$478,2,FALSE))</f>
        <v/>
      </c>
      <c r="C885" s="126" t="str">
        <f>IF($E885="","",VLOOKUP($E885,Lists!$Z$2:$AC$478,3,FALSE))</f>
        <v/>
      </c>
      <c r="D885" s="126" t="str">
        <f>IF($E885="","",VLOOKUP($E885,Lists!$Z$2:$AC$478,4,FALSE))</f>
        <v/>
      </c>
      <c r="E885" s="121"/>
      <c r="F885" s="153"/>
      <c r="G885" s="153"/>
    </row>
    <row r="886" spans="2:7" x14ac:dyDescent="0.35">
      <c r="B886" s="126" t="str">
        <f>IF($E886="","",VLOOKUP($E886,Lists!$Z$2:$AC$478,2,FALSE))</f>
        <v/>
      </c>
      <c r="C886" s="126" t="str">
        <f>IF($E886="","",VLOOKUP($E886,Lists!$Z$2:$AC$478,3,FALSE))</f>
        <v/>
      </c>
      <c r="D886" s="126" t="str">
        <f>IF($E886="","",VLOOKUP($E886,Lists!$Z$2:$AC$478,4,FALSE))</f>
        <v/>
      </c>
      <c r="E886" s="121"/>
      <c r="F886" s="153"/>
      <c r="G886" s="153"/>
    </row>
    <row r="887" spans="2:7" x14ac:dyDescent="0.35">
      <c r="B887" s="126" t="str">
        <f>IF($E887="","",VLOOKUP($E887,Lists!$Z$2:$AC$478,2,FALSE))</f>
        <v/>
      </c>
      <c r="C887" s="126" t="str">
        <f>IF($E887="","",VLOOKUP($E887,Lists!$Z$2:$AC$478,3,FALSE))</f>
        <v/>
      </c>
      <c r="D887" s="126" t="str">
        <f>IF($E887="","",VLOOKUP($E887,Lists!$Z$2:$AC$478,4,FALSE))</f>
        <v/>
      </c>
      <c r="E887" s="121"/>
      <c r="F887" s="153"/>
      <c r="G887" s="153"/>
    </row>
    <row r="888" spans="2:7" x14ac:dyDescent="0.35">
      <c r="B888" s="126" t="str">
        <f>IF($E888="","",VLOOKUP($E888,Lists!$Z$2:$AC$478,2,FALSE))</f>
        <v/>
      </c>
      <c r="C888" s="126" t="str">
        <f>IF($E888="","",VLOOKUP($E888,Lists!$Z$2:$AC$478,3,FALSE))</f>
        <v/>
      </c>
      <c r="D888" s="126" t="str">
        <f>IF($E888="","",VLOOKUP($E888,Lists!$Z$2:$AC$478,4,FALSE))</f>
        <v/>
      </c>
      <c r="E888" s="121"/>
      <c r="F888" s="153"/>
      <c r="G888" s="153"/>
    </row>
    <row r="889" spans="2:7" x14ac:dyDescent="0.35">
      <c r="B889" s="126" t="str">
        <f>IF($E889="","",VLOOKUP($E889,Lists!$Z$2:$AC$478,2,FALSE))</f>
        <v/>
      </c>
      <c r="C889" s="126" t="str">
        <f>IF($E889="","",VLOOKUP($E889,Lists!$Z$2:$AC$478,3,FALSE))</f>
        <v/>
      </c>
      <c r="D889" s="126" t="str">
        <f>IF($E889="","",VLOOKUP($E889,Lists!$Z$2:$AC$478,4,FALSE))</f>
        <v/>
      </c>
      <c r="E889" s="121"/>
      <c r="F889" s="153"/>
      <c r="G889" s="153"/>
    </row>
    <row r="890" spans="2:7" x14ac:dyDescent="0.35">
      <c r="B890" s="126" t="str">
        <f>IF($E890="","",VLOOKUP($E890,Lists!$Z$2:$AC$478,2,FALSE))</f>
        <v/>
      </c>
      <c r="C890" s="126" t="str">
        <f>IF($E890="","",VLOOKUP($E890,Lists!$Z$2:$AC$478,3,FALSE))</f>
        <v/>
      </c>
      <c r="D890" s="126" t="str">
        <f>IF($E890="","",VLOOKUP($E890,Lists!$Z$2:$AC$478,4,FALSE))</f>
        <v/>
      </c>
      <c r="E890" s="121"/>
      <c r="F890" s="153"/>
      <c r="G890" s="153"/>
    </row>
    <row r="891" spans="2:7" x14ac:dyDescent="0.35">
      <c r="B891" s="126" t="str">
        <f>IF($E891="","",VLOOKUP($E891,Lists!$Z$2:$AC$478,2,FALSE))</f>
        <v/>
      </c>
      <c r="C891" s="126" t="str">
        <f>IF($E891="","",VLOOKUP($E891,Lists!$Z$2:$AC$478,3,FALSE))</f>
        <v/>
      </c>
      <c r="D891" s="126" t="str">
        <f>IF($E891="","",VLOOKUP($E891,Lists!$Z$2:$AC$478,4,FALSE))</f>
        <v/>
      </c>
      <c r="E891" s="121"/>
      <c r="F891" s="153"/>
      <c r="G891" s="153"/>
    </row>
    <row r="892" spans="2:7" x14ac:dyDescent="0.35">
      <c r="B892" s="126" t="str">
        <f>IF($E892="","",VLOOKUP($E892,Lists!$Z$2:$AC$478,2,FALSE))</f>
        <v/>
      </c>
      <c r="C892" s="126" t="str">
        <f>IF($E892="","",VLOOKUP($E892,Lists!$Z$2:$AC$478,3,FALSE))</f>
        <v/>
      </c>
      <c r="D892" s="126" t="str">
        <f>IF($E892="","",VLOOKUP($E892,Lists!$Z$2:$AC$478,4,FALSE))</f>
        <v/>
      </c>
      <c r="E892" s="121"/>
      <c r="F892" s="153"/>
      <c r="G892" s="153"/>
    </row>
    <row r="893" spans="2:7" x14ac:dyDescent="0.35">
      <c r="B893" s="126" t="str">
        <f>IF($E893="","",VLOOKUP($E893,Lists!$Z$2:$AC$478,2,FALSE))</f>
        <v/>
      </c>
      <c r="C893" s="126" t="str">
        <f>IF($E893="","",VLOOKUP($E893,Lists!$Z$2:$AC$478,3,FALSE))</f>
        <v/>
      </c>
      <c r="D893" s="126" t="str">
        <f>IF($E893="","",VLOOKUP($E893,Lists!$Z$2:$AC$478,4,FALSE))</f>
        <v/>
      </c>
      <c r="E893" s="121"/>
      <c r="F893" s="153"/>
      <c r="G893" s="153"/>
    </row>
    <row r="894" spans="2:7" x14ac:dyDescent="0.35">
      <c r="B894" s="126" t="str">
        <f>IF($E894="","",VLOOKUP($E894,Lists!$Z$2:$AC$478,2,FALSE))</f>
        <v/>
      </c>
      <c r="C894" s="126" t="str">
        <f>IF($E894="","",VLOOKUP($E894,Lists!$Z$2:$AC$478,3,FALSE))</f>
        <v/>
      </c>
      <c r="D894" s="126" t="str">
        <f>IF($E894="","",VLOOKUP($E894,Lists!$Z$2:$AC$478,4,FALSE))</f>
        <v/>
      </c>
      <c r="E894" s="121"/>
      <c r="F894" s="153"/>
      <c r="G894" s="153"/>
    </row>
    <row r="895" spans="2:7" x14ac:dyDescent="0.35">
      <c r="B895" s="126" t="str">
        <f>IF($E895="","",VLOOKUP($E895,Lists!$Z$2:$AC$478,2,FALSE))</f>
        <v/>
      </c>
      <c r="C895" s="126" t="str">
        <f>IF($E895="","",VLOOKUP($E895,Lists!$Z$2:$AC$478,3,FALSE))</f>
        <v/>
      </c>
      <c r="D895" s="126" t="str">
        <f>IF($E895="","",VLOOKUP($E895,Lists!$Z$2:$AC$478,4,FALSE))</f>
        <v/>
      </c>
      <c r="E895" s="121"/>
      <c r="F895" s="153"/>
      <c r="G895" s="153"/>
    </row>
    <row r="896" spans="2:7" x14ac:dyDescent="0.35">
      <c r="B896" s="126" t="str">
        <f>IF($E896="","",VLOOKUP($E896,Lists!$Z$2:$AC$478,2,FALSE))</f>
        <v/>
      </c>
      <c r="C896" s="126" t="str">
        <f>IF($E896="","",VLOOKUP($E896,Lists!$Z$2:$AC$478,3,FALSE))</f>
        <v/>
      </c>
      <c r="D896" s="126" t="str">
        <f>IF($E896="","",VLOOKUP($E896,Lists!$Z$2:$AC$478,4,FALSE))</f>
        <v/>
      </c>
      <c r="E896" s="121"/>
      <c r="F896" s="153"/>
      <c r="G896" s="153"/>
    </row>
    <row r="897" spans="2:7" x14ac:dyDescent="0.35">
      <c r="B897" s="126" t="str">
        <f>IF($E897="","",VLOOKUP($E897,Lists!$Z$2:$AC$478,2,FALSE))</f>
        <v/>
      </c>
      <c r="C897" s="126" t="str">
        <f>IF($E897="","",VLOOKUP($E897,Lists!$Z$2:$AC$478,3,FALSE))</f>
        <v/>
      </c>
      <c r="D897" s="126" t="str">
        <f>IF($E897="","",VLOOKUP($E897,Lists!$Z$2:$AC$478,4,FALSE))</f>
        <v/>
      </c>
      <c r="E897" s="121"/>
      <c r="F897" s="153"/>
      <c r="G897" s="153"/>
    </row>
    <row r="898" spans="2:7" x14ac:dyDescent="0.35">
      <c r="B898" s="126" t="str">
        <f>IF($E898="","",VLOOKUP($E898,Lists!$Z$2:$AC$478,2,FALSE))</f>
        <v/>
      </c>
      <c r="C898" s="126" t="str">
        <f>IF($E898="","",VLOOKUP($E898,Lists!$Z$2:$AC$478,3,FALSE))</f>
        <v/>
      </c>
      <c r="D898" s="126" t="str">
        <f>IF($E898="","",VLOOKUP($E898,Lists!$Z$2:$AC$478,4,FALSE))</f>
        <v/>
      </c>
      <c r="E898" s="121"/>
      <c r="F898" s="153"/>
      <c r="G898" s="153"/>
    </row>
    <row r="899" spans="2:7" x14ac:dyDescent="0.35">
      <c r="B899" s="126" t="str">
        <f>IF($E899="","",VLOOKUP($E899,Lists!$Z$2:$AC$478,2,FALSE))</f>
        <v/>
      </c>
      <c r="C899" s="126" t="str">
        <f>IF($E899="","",VLOOKUP($E899,Lists!$Z$2:$AC$478,3,FALSE))</f>
        <v/>
      </c>
      <c r="D899" s="126" t="str">
        <f>IF($E899="","",VLOOKUP($E899,Lists!$Z$2:$AC$478,4,FALSE))</f>
        <v/>
      </c>
      <c r="E899" s="121"/>
      <c r="F899" s="153"/>
      <c r="G899" s="153"/>
    </row>
    <row r="900" spans="2:7" x14ac:dyDescent="0.35">
      <c r="B900" s="126" t="str">
        <f>IF($E900="","",VLOOKUP($E900,Lists!$Z$2:$AC$478,2,FALSE))</f>
        <v/>
      </c>
      <c r="C900" s="126" t="str">
        <f>IF($E900="","",VLOOKUP($E900,Lists!$Z$2:$AC$478,3,FALSE))</f>
        <v/>
      </c>
      <c r="D900" s="126" t="str">
        <f>IF($E900="","",VLOOKUP($E900,Lists!$Z$2:$AC$478,4,FALSE))</f>
        <v/>
      </c>
      <c r="E900" s="121"/>
      <c r="F900" s="153"/>
      <c r="G900" s="153"/>
    </row>
    <row r="901" spans="2:7" x14ac:dyDescent="0.35">
      <c r="B901" s="126" t="str">
        <f>IF($E901="","",VLOOKUP($E901,Lists!$Z$2:$AC$478,2,FALSE))</f>
        <v/>
      </c>
      <c r="C901" s="126" t="str">
        <f>IF($E901="","",VLOOKUP($E901,Lists!$Z$2:$AC$478,3,FALSE))</f>
        <v/>
      </c>
      <c r="D901" s="126" t="str">
        <f>IF($E901="","",VLOOKUP($E901,Lists!$Z$2:$AC$478,4,FALSE))</f>
        <v/>
      </c>
      <c r="E901" s="121"/>
      <c r="F901" s="153"/>
      <c r="G901" s="153"/>
    </row>
    <row r="902" spans="2:7" x14ac:dyDescent="0.35">
      <c r="B902" s="126" t="str">
        <f>IF($E902="","",VLOOKUP($E902,Lists!$Z$2:$AC$478,2,FALSE))</f>
        <v/>
      </c>
      <c r="C902" s="126" t="str">
        <f>IF($E902="","",VLOOKUP($E902,Lists!$Z$2:$AC$478,3,FALSE))</f>
        <v/>
      </c>
      <c r="D902" s="126" t="str">
        <f>IF($E902="","",VLOOKUP($E902,Lists!$Z$2:$AC$478,4,FALSE))</f>
        <v/>
      </c>
      <c r="E902" s="121"/>
      <c r="F902" s="153"/>
      <c r="G902" s="153"/>
    </row>
    <row r="903" spans="2:7" x14ac:dyDescent="0.35">
      <c r="B903" s="126" t="str">
        <f>IF($E903="","",VLOOKUP($E903,Lists!$Z$2:$AC$478,2,FALSE))</f>
        <v/>
      </c>
      <c r="C903" s="126" t="str">
        <f>IF($E903="","",VLOOKUP($E903,Lists!$Z$2:$AC$478,3,FALSE))</f>
        <v/>
      </c>
      <c r="D903" s="126" t="str">
        <f>IF($E903="","",VLOOKUP($E903,Lists!$Z$2:$AC$478,4,FALSE))</f>
        <v/>
      </c>
      <c r="E903" s="121"/>
      <c r="F903" s="153"/>
      <c r="G903" s="153"/>
    </row>
    <row r="904" spans="2:7" x14ac:dyDescent="0.35">
      <c r="B904" s="126" t="str">
        <f>IF($E904="","",VLOOKUP($E904,Lists!$Z$2:$AC$478,2,FALSE))</f>
        <v/>
      </c>
      <c r="C904" s="126" t="str">
        <f>IF($E904="","",VLOOKUP($E904,Lists!$Z$2:$AC$478,3,FALSE))</f>
        <v/>
      </c>
      <c r="D904" s="126" t="str">
        <f>IF($E904="","",VLOOKUP($E904,Lists!$Z$2:$AC$478,4,FALSE))</f>
        <v/>
      </c>
      <c r="E904" s="121"/>
      <c r="F904" s="153"/>
      <c r="G904" s="153"/>
    </row>
    <row r="905" spans="2:7" x14ac:dyDescent="0.35">
      <c r="B905" s="126" t="str">
        <f>IF($E905="","",VLOOKUP($E905,Lists!$Z$2:$AC$478,2,FALSE))</f>
        <v/>
      </c>
      <c r="C905" s="126" t="str">
        <f>IF($E905="","",VLOOKUP($E905,Lists!$Z$2:$AC$478,3,FALSE))</f>
        <v/>
      </c>
      <c r="D905" s="126" t="str">
        <f>IF($E905="","",VLOOKUP($E905,Lists!$Z$2:$AC$478,4,FALSE))</f>
        <v/>
      </c>
      <c r="E905" s="121"/>
      <c r="F905" s="153"/>
      <c r="G905" s="153"/>
    </row>
    <row r="906" spans="2:7" x14ac:dyDescent="0.35">
      <c r="B906" s="126" t="str">
        <f>IF($E906="","",VLOOKUP($E906,Lists!$Z$2:$AC$478,2,FALSE))</f>
        <v/>
      </c>
      <c r="C906" s="126" t="str">
        <f>IF($E906="","",VLOOKUP($E906,Lists!$Z$2:$AC$478,3,FALSE))</f>
        <v/>
      </c>
      <c r="D906" s="126" t="str">
        <f>IF($E906="","",VLOOKUP($E906,Lists!$Z$2:$AC$478,4,FALSE))</f>
        <v/>
      </c>
      <c r="E906" s="121"/>
      <c r="F906" s="153"/>
      <c r="G906" s="153"/>
    </row>
    <row r="907" spans="2:7" x14ac:dyDescent="0.35">
      <c r="B907" s="126" t="str">
        <f>IF($E907="","",VLOOKUP($E907,Lists!$Z$2:$AC$478,2,FALSE))</f>
        <v/>
      </c>
      <c r="C907" s="126" t="str">
        <f>IF($E907="","",VLOOKUP($E907,Lists!$Z$2:$AC$478,3,FALSE))</f>
        <v/>
      </c>
      <c r="D907" s="126" t="str">
        <f>IF($E907="","",VLOOKUP($E907,Lists!$Z$2:$AC$478,4,FALSE))</f>
        <v/>
      </c>
      <c r="E907" s="121"/>
      <c r="F907" s="153"/>
      <c r="G907" s="153"/>
    </row>
    <row r="908" spans="2:7" x14ac:dyDescent="0.35">
      <c r="B908" s="126" t="str">
        <f>IF($E908="","",VLOOKUP($E908,Lists!$Z$2:$AC$478,2,FALSE))</f>
        <v/>
      </c>
      <c r="C908" s="126" t="str">
        <f>IF($E908="","",VLOOKUP($E908,Lists!$Z$2:$AC$478,3,FALSE))</f>
        <v/>
      </c>
      <c r="D908" s="126" t="str">
        <f>IF($E908="","",VLOOKUP($E908,Lists!$Z$2:$AC$478,4,FALSE))</f>
        <v/>
      </c>
      <c r="E908" s="121"/>
      <c r="F908" s="153"/>
      <c r="G908" s="153"/>
    </row>
    <row r="909" spans="2:7" x14ac:dyDescent="0.35">
      <c r="B909" s="126" t="str">
        <f>IF($E909="","",VLOOKUP($E909,Lists!$Z$2:$AC$478,2,FALSE))</f>
        <v/>
      </c>
      <c r="C909" s="126" t="str">
        <f>IF($E909="","",VLOOKUP($E909,Lists!$Z$2:$AC$478,3,FALSE))</f>
        <v/>
      </c>
      <c r="D909" s="126" t="str">
        <f>IF($E909="","",VLOOKUP($E909,Lists!$Z$2:$AC$478,4,FALSE))</f>
        <v/>
      </c>
      <c r="E909" s="121"/>
      <c r="F909" s="153"/>
      <c r="G909" s="153"/>
    </row>
    <row r="910" spans="2:7" x14ac:dyDescent="0.35">
      <c r="B910" s="126" t="str">
        <f>IF($E910="","",VLOOKUP($E910,Lists!$Z$2:$AC$478,2,FALSE))</f>
        <v/>
      </c>
      <c r="C910" s="126" t="str">
        <f>IF($E910="","",VLOOKUP($E910,Lists!$Z$2:$AC$478,3,FALSE))</f>
        <v/>
      </c>
      <c r="D910" s="126" t="str">
        <f>IF($E910="","",VLOOKUP($E910,Lists!$Z$2:$AC$478,4,FALSE))</f>
        <v/>
      </c>
      <c r="E910" s="121"/>
      <c r="F910" s="153"/>
      <c r="G910" s="153"/>
    </row>
    <row r="911" spans="2:7" x14ac:dyDescent="0.35">
      <c r="B911" s="126" t="str">
        <f>IF($E911="","",VLOOKUP($E911,Lists!$Z$2:$AC$478,2,FALSE))</f>
        <v/>
      </c>
      <c r="C911" s="126" t="str">
        <f>IF($E911="","",VLOOKUP($E911,Lists!$Z$2:$AC$478,3,FALSE))</f>
        <v/>
      </c>
      <c r="D911" s="126" t="str">
        <f>IF($E911="","",VLOOKUP($E911,Lists!$Z$2:$AC$478,4,FALSE))</f>
        <v/>
      </c>
      <c r="E911" s="121"/>
      <c r="F911" s="153"/>
      <c r="G911" s="153"/>
    </row>
    <row r="912" spans="2:7" x14ac:dyDescent="0.35">
      <c r="B912" s="126" t="str">
        <f>IF($E912="","",VLOOKUP($E912,Lists!$Z$2:$AC$478,2,FALSE))</f>
        <v/>
      </c>
      <c r="C912" s="126" t="str">
        <f>IF($E912="","",VLOOKUP($E912,Lists!$Z$2:$AC$478,3,FALSE))</f>
        <v/>
      </c>
      <c r="D912" s="126" t="str">
        <f>IF($E912="","",VLOOKUP($E912,Lists!$Z$2:$AC$478,4,FALSE))</f>
        <v/>
      </c>
      <c r="E912" s="121"/>
      <c r="F912" s="153"/>
      <c r="G912" s="153"/>
    </row>
    <row r="913" spans="2:7" x14ac:dyDescent="0.35">
      <c r="B913" s="126" t="str">
        <f>IF($E913="","",VLOOKUP($E913,Lists!$Z$2:$AC$478,2,FALSE))</f>
        <v/>
      </c>
      <c r="C913" s="126" t="str">
        <f>IF($E913="","",VLOOKUP($E913,Lists!$Z$2:$AC$478,3,FALSE))</f>
        <v/>
      </c>
      <c r="D913" s="126" t="str">
        <f>IF($E913="","",VLOOKUP($E913,Lists!$Z$2:$AC$478,4,FALSE))</f>
        <v/>
      </c>
      <c r="E913" s="121"/>
      <c r="F913" s="153"/>
      <c r="G913" s="153"/>
    </row>
    <row r="914" spans="2:7" x14ac:dyDescent="0.35">
      <c r="B914" s="126" t="str">
        <f>IF($E914="","",VLOOKUP($E914,Lists!$Z$2:$AC$478,2,FALSE))</f>
        <v/>
      </c>
      <c r="C914" s="126" t="str">
        <f>IF($E914="","",VLOOKUP($E914,Lists!$Z$2:$AC$478,3,FALSE))</f>
        <v/>
      </c>
      <c r="D914" s="126" t="str">
        <f>IF($E914="","",VLOOKUP($E914,Lists!$Z$2:$AC$478,4,FALSE))</f>
        <v/>
      </c>
      <c r="E914" s="121"/>
      <c r="F914" s="153"/>
      <c r="G914" s="153"/>
    </row>
    <row r="915" spans="2:7" x14ac:dyDescent="0.35">
      <c r="B915" s="126" t="str">
        <f>IF($E915="","",VLOOKUP($E915,Lists!$Z$2:$AC$478,2,FALSE))</f>
        <v/>
      </c>
      <c r="C915" s="126" t="str">
        <f>IF($E915="","",VLOOKUP($E915,Lists!$Z$2:$AC$478,3,FALSE))</f>
        <v/>
      </c>
      <c r="D915" s="126" t="str">
        <f>IF($E915="","",VLOOKUP($E915,Lists!$Z$2:$AC$478,4,FALSE))</f>
        <v/>
      </c>
      <c r="E915" s="121"/>
      <c r="F915" s="153"/>
      <c r="G915" s="153"/>
    </row>
    <row r="916" spans="2:7" x14ac:dyDescent="0.35">
      <c r="B916" s="126" t="str">
        <f>IF($E916="","",VLOOKUP($E916,Lists!$Z$2:$AC$478,2,FALSE))</f>
        <v/>
      </c>
      <c r="C916" s="126" t="str">
        <f>IF($E916="","",VLOOKUP($E916,Lists!$Z$2:$AC$478,3,FALSE))</f>
        <v/>
      </c>
      <c r="D916" s="126" t="str">
        <f>IF($E916="","",VLOOKUP($E916,Lists!$Z$2:$AC$478,4,FALSE))</f>
        <v/>
      </c>
      <c r="E916" s="121"/>
      <c r="F916" s="153"/>
      <c r="G916" s="153"/>
    </row>
    <row r="917" spans="2:7" x14ac:dyDescent="0.35">
      <c r="B917" s="126" t="str">
        <f>IF($E917="","",VLOOKUP($E917,Lists!$Z$2:$AC$478,2,FALSE))</f>
        <v/>
      </c>
      <c r="C917" s="126" t="str">
        <f>IF($E917="","",VLOOKUP($E917,Lists!$Z$2:$AC$478,3,FALSE))</f>
        <v/>
      </c>
      <c r="D917" s="126" t="str">
        <f>IF($E917="","",VLOOKUP($E917,Lists!$Z$2:$AC$478,4,FALSE))</f>
        <v/>
      </c>
      <c r="E917" s="121"/>
      <c r="F917" s="153"/>
      <c r="G917" s="153"/>
    </row>
    <row r="918" spans="2:7" x14ac:dyDescent="0.35">
      <c r="B918" s="126" t="str">
        <f>IF($E918="","",VLOOKUP($E918,Lists!$Z$2:$AC$478,2,FALSE))</f>
        <v/>
      </c>
      <c r="C918" s="126" t="str">
        <f>IF($E918="","",VLOOKUP($E918,Lists!$Z$2:$AC$478,3,FALSE))</f>
        <v/>
      </c>
      <c r="D918" s="126" t="str">
        <f>IF($E918="","",VLOOKUP($E918,Lists!$Z$2:$AC$478,4,FALSE))</f>
        <v/>
      </c>
      <c r="E918" s="121"/>
      <c r="F918" s="153"/>
      <c r="G918" s="153"/>
    </row>
    <row r="919" spans="2:7" x14ac:dyDescent="0.35">
      <c r="B919" s="126" t="str">
        <f>IF($E919="","",VLOOKUP($E919,Lists!$Z$2:$AC$478,2,FALSE))</f>
        <v/>
      </c>
      <c r="C919" s="126" t="str">
        <f>IF($E919="","",VLOOKUP($E919,Lists!$Z$2:$AC$478,3,FALSE))</f>
        <v/>
      </c>
      <c r="D919" s="126" t="str">
        <f>IF($E919="","",VLOOKUP($E919,Lists!$Z$2:$AC$478,4,FALSE))</f>
        <v/>
      </c>
      <c r="E919" s="121"/>
      <c r="F919" s="153"/>
      <c r="G919" s="153"/>
    </row>
    <row r="920" spans="2:7" x14ac:dyDescent="0.35">
      <c r="B920" s="126" t="str">
        <f>IF($E920="","",VLOOKUP($E920,Lists!$Z$2:$AC$478,2,FALSE))</f>
        <v/>
      </c>
      <c r="C920" s="126" t="str">
        <f>IF($E920="","",VLOOKUP($E920,Lists!$Z$2:$AC$478,3,FALSE))</f>
        <v/>
      </c>
      <c r="D920" s="126" t="str">
        <f>IF($E920="","",VLOOKUP($E920,Lists!$Z$2:$AC$478,4,FALSE))</f>
        <v/>
      </c>
      <c r="E920" s="121"/>
      <c r="F920" s="153"/>
      <c r="G920" s="153"/>
    </row>
    <row r="921" spans="2:7" x14ac:dyDescent="0.35">
      <c r="B921" s="126" t="str">
        <f>IF($E921="","",VLOOKUP($E921,Lists!$Z$2:$AC$478,2,FALSE))</f>
        <v/>
      </c>
      <c r="C921" s="126" t="str">
        <f>IF($E921="","",VLOOKUP($E921,Lists!$Z$2:$AC$478,3,FALSE))</f>
        <v/>
      </c>
      <c r="D921" s="126" t="str">
        <f>IF($E921="","",VLOOKUP($E921,Lists!$Z$2:$AC$478,4,FALSE))</f>
        <v/>
      </c>
      <c r="E921" s="121"/>
      <c r="F921" s="153"/>
      <c r="G921" s="153"/>
    </row>
    <row r="922" spans="2:7" x14ac:dyDescent="0.35">
      <c r="B922" s="126" t="str">
        <f>IF($E922="","",VLOOKUP($E922,Lists!$Z$2:$AC$478,2,FALSE))</f>
        <v/>
      </c>
      <c r="C922" s="126" t="str">
        <f>IF($E922="","",VLOOKUP($E922,Lists!$Z$2:$AC$478,3,FALSE))</f>
        <v/>
      </c>
      <c r="D922" s="126" t="str">
        <f>IF($E922="","",VLOOKUP($E922,Lists!$Z$2:$AC$478,4,FALSE))</f>
        <v/>
      </c>
      <c r="E922" s="121"/>
      <c r="F922" s="153"/>
      <c r="G922" s="153"/>
    </row>
    <row r="923" spans="2:7" x14ac:dyDescent="0.35">
      <c r="B923" s="126" t="str">
        <f>IF($E923="","",VLOOKUP($E923,Lists!$Z$2:$AC$478,2,FALSE))</f>
        <v/>
      </c>
      <c r="C923" s="126" t="str">
        <f>IF($E923="","",VLOOKUP($E923,Lists!$Z$2:$AC$478,3,FALSE))</f>
        <v/>
      </c>
      <c r="D923" s="126" t="str">
        <f>IF($E923="","",VLOOKUP($E923,Lists!$Z$2:$AC$478,4,FALSE))</f>
        <v/>
      </c>
      <c r="E923" s="121"/>
      <c r="F923" s="153"/>
      <c r="G923" s="153"/>
    </row>
    <row r="924" spans="2:7" x14ac:dyDescent="0.35">
      <c r="B924" s="126" t="str">
        <f>IF($E924="","",VLOOKUP($E924,Lists!$Z$2:$AC$478,2,FALSE))</f>
        <v/>
      </c>
      <c r="C924" s="126" t="str">
        <f>IF($E924="","",VLOOKUP($E924,Lists!$Z$2:$AC$478,3,FALSE))</f>
        <v/>
      </c>
      <c r="D924" s="126" t="str">
        <f>IF($E924="","",VLOOKUP($E924,Lists!$Z$2:$AC$478,4,FALSE))</f>
        <v/>
      </c>
      <c r="E924" s="121"/>
      <c r="F924" s="153"/>
      <c r="G924" s="153"/>
    </row>
    <row r="925" spans="2:7" x14ac:dyDescent="0.35">
      <c r="B925" s="126" t="str">
        <f>IF($E925="","",VLOOKUP($E925,Lists!$Z$2:$AC$478,2,FALSE))</f>
        <v/>
      </c>
      <c r="C925" s="126" t="str">
        <f>IF($E925="","",VLOOKUP($E925,Lists!$Z$2:$AC$478,3,FALSE))</f>
        <v/>
      </c>
      <c r="D925" s="126" t="str">
        <f>IF($E925="","",VLOOKUP($E925,Lists!$Z$2:$AC$478,4,FALSE))</f>
        <v/>
      </c>
      <c r="E925" s="121"/>
      <c r="F925" s="153"/>
      <c r="G925" s="153"/>
    </row>
    <row r="926" spans="2:7" x14ac:dyDescent="0.35">
      <c r="B926" s="126" t="str">
        <f>IF($E926="","",VLOOKUP($E926,Lists!$Z$2:$AC$478,2,FALSE))</f>
        <v/>
      </c>
      <c r="C926" s="126" t="str">
        <f>IF($E926="","",VLOOKUP($E926,Lists!$Z$2:$AC$478,3,FALSE))</f>
        <v/>
      </c>
      <c r="D926" s="126" t="str">
        <f>IF($E926="","",VLOOKUP($E926,Lists!$Z$2:$AC$478,4,FALSE))</f>
        <v/>
      </c>
      <c r="E926" s="121"/>
      <c r="F926" s="153"/>
      <c r="G926" s="153"/>
    </row>
    <row r="927" spans="2:7" x14ac:dyDescent="0.35">
      <c r="B927" s="126" t="str">
        <f>IF($E927="","",VLOOKUP($E927,Lists!$Z$2:$AC$478,2,FALSE))</f>
        <v/>
      </c>
      <c r="C927" s="126" t="str">
        <f>IF($E927="","",VLOOKUP($E927,Lists!$Z$2:$AC$478,3,FALSE))</f>
        <v/>
      </c>
      <c r="D927" s="126" t="str">
        <f>IF($E927="","",VLOOKUP($E927,Lists!$Z$2:$AC$478,4,FALSE))</f>
        <v/>
      </c>
      <c r="E927" s="121"/>
      <c r="F927" s="153"/>
      <c r="G927" s="153"/>
    </row>
    <row r="928" spans="2:7" x14ac:dyDescent="0.35">
      <c r="B928" s="126" t="str">
        <f>IF($E928="","",VLOOKUP($E928,Lists!$Z$2:$AC$478,2,FALSE))</f>
        <v/>
      </c>
      <c r="C928" s="126" t="str">
        <f>IF($E928="","",VLOOKUP($E928,Lists!$Z$2:$AC$478,3,FALSE))</f>
        <v/>
      </c>
      <c r="D928" s="126" t="str">
        <f>IF($E928="","",VLOOKUP($E928,Lists!$Z$2:$AC$478,4,FALSE))</f>
        <v/>
      </c>
      <c r="E928" s="121"/>
      <c r="F928" s="153"/>
      <c r="G928" s="153"/>
    </row>
    <row r="929" spans="2:7" x14ac:dyDescent="0.35">
      <c r="B929" s="126" t="str">
        <f>IF($E929="","",VLOOKUP($E929,Lists!$Z$2:$AC$478,2,FALSE))</f>
        <v/>
      </c>
      <c r="C929" s="126" t="str">
        <f>IF($E929="","",VLOOKUP($E929,Lists!$Z$2:$AC$478,3,FALSE))</f>
        <v/>
      </c>
      <c r="D929" s="126" t="str">
        <f>IF($E929="","",VLOOKUP($E929,Lists!$Z$2:$AC$478,4,FALSE))</f>
        <v/>
      </c>
      <c r="E929" s="121"/>
      <c r="F929" s="153"/>
      <c r="G929" s="153"/>
    </row>
    <row r="930" spans="2:7" x14ac:dyDescent="0.35">
      <c r="B930" s="126" t="str">
        <f>IF($E930="","",VLOOKUP($E930,Lists!$Z$2:$AC$478,2,FALSE))</f>
        <v/>
      </c>
      <c r="C930" s="126" t="str">
        <f>IF($E930="","",VLOOKUP($E930,Lists!$Z$2:$AC$478,3,FALSE))</f>
        <v/>
      </c>
      <c r="D930" s="126" t="str">
        <f>IF($E930="","",VLOOKUP($E930,Lists!$Z$2:$AC$478,4,FALSE))</f>
        <v/>
      </c>
      <c r="E930" s="121"/>
      <c r="F930" s="153"/>
      <c r="G930" s="153"/>
    </row>
    <row r="931" spans="2:7" x14ac:dyDescent="0.35">
      <c r="B931" s="126" t="str">
        <f>IF($E931="","",VLOOKUP($E931,Lists!$Z$2:$AC$478,2,FALSE))</f>
        <v/>
      </c>
      <c r="C931" s="126" t="str">
        <f>IF($E931="","",VLOOKUP($E931,Lists!$Z$2:$AC$478,3,FALSE))</f>
        <v/>
      </c>
      <c r="D931" s="126" t="str">
        <f>IF($E931="","",VLOOKUP($E931,Lists!$Z$2:$AC$478,4,FALSE))</f>
        <v/>
      </c>
      <c r="E931" s="121"/>
      <c r="F931" s="153"/>
      <c r="G931" s="153"/>
    </row>
    <row r="932" spans="2:7" x14ac:dyDescent="0.35">
      <c r="B932" s="126" t="str">
        <f>IF($E932="","",VLOOKUP($E932,Lists!$Z$2:$AC$478,2,FALSE))</f>
        <v/>
      </c>
      <c r="C932" s="126" t="str">
        <f>IF($E932="","",VLOOKUP($E932,Lists!$Z$2:$AC$478,3,FALSE))</f>
        <v/>
      </c>
      <c r="D932" s="126" t="str">
        <f>IF($E932="","",VLOOKUP($E932,Lists!$Z$2:$AC$478,4,FALSE))</f>
        <v/>
      </c>
      <c r="E932" s="121"/>
      <c r="F932" s="153"/>
      <c r="G932" s="153"/>
    </row>
    <row r="933" spans="2:7" x14ac:dyDescent="0.35">
      <c r="B933" s="126" t="str">
        <f>IF($E933="","",VLOOKUP($E933,Lists!$Z$2:$AC$478,2,FALSE))</f>
        <v/>
      </c>
      <c r="C933" s="126" t="str">
        <f>IF($E933="","",VLOOKUP($E933,Lists!$Z$2:$AC$478,3,FALSE))</f>
        <v/>
      </c>
      <c r="D933" s="126" t="str">
        <f>IF($E933="","",VLOOKUP($E933,Lists!$Z$2:$AC$478,4,FALSE))</f>
        <v/>
      </c>
      <c r="E933" s="121"/>
      <c r="F933" s="153"/>
      <c r="G933" s="153"/>
    </row>
    <row r="934" spans="2:7" x14ac:dyDescent="0.35">
      <c r="B934" s="126" t="str">
        <f>IF($E934="","",VLOOKUP($E934,Lists!$Z$2:$AC$478,2,FALSE))</f>
        <v/>
      </c>
      <c r="C934" s="126" t="str">
        <f>IF($E934="","",VLOOKUP($E934,Lists!$Z$2:$AC$478,3,FALSE))</f>
        <v/>
      </c>
      <c r="D934" s="126" t="str">
        <f>IF($E934="","",VLOOKUP($E934,Lists!$Z$2:$AC$478,4,FALSE))</f>
        <v/>
      </c>
      <c r="E934" s="121"/>
      <c r="F934" s="153"/>
      <c r="G934" s="153"/>
    </row>
    <row r="935" spans="2:7" x14ac:dyDescent="0.35">
      <c r="B935" s="126" t="str">
        <f>IF($E935="","",VLOOKUP($E935,Lists!$Z$2:$AC$478,2,FALSE))</f>
        <v/>
      </c>
      <c r="C935" s="126" t="str">
        <f>IF($E935="","",VLOOKUP($E935,Lists!$Z$2:$AC$478,3,FALSE))</f>
        <v/>
      </c>
      <c r="D935" s="126" t="str">
        <f>IF($E935="","",VLOOKUP($E935,Lists!$Z$2:$AC$478,4,FALSE))</f>
        <v/>
      </c>
      <c r="E935" s="121"/>
      <c r="F935" s="153"/>
      <c r="G935" s="153"/>
    </row>
    <row r="936" spans="2:7" x14ac:dyDescent="0.35">
      <c r="B936" s="126" t="str">
        <f>IF($E936="","",VLOOKUP($E936,Lists!$Z$2:$AC$478,2,FALSE))</f>
        <v/>
      </c>
      <c r="C936" s="126" t="str">
        <f>IF($E936="","",VLOOKUP($E936,Lists!$Z$2:$AC$478,3,FALSE))</f>
        <v/>
      </c>
      <c r="D936" s="126" t="str">
        <f>IF($E936="","",VLOOKUP($E936,Lists!$Z$2:$AC$478,4,FALSE))</f>
        <v/>
      </c>
      <c r="E936" s="121"/>
      <c r="F936" s="153"/>
      <c r="G936" s="153"/>
    </row>
    <row r="937" spans="2:7" x14ac:dyDescent="0.35">
      <c r="B937" s="126" t="str">
        <f>IF($E937="","",VLOOKUP($E937,Lists!$Z$2:$AC$478,2,FALSE))</f>
        <v/>
      </c>
      <c r="C937" s="126" t="str">
        <f>IF($E937="","",VLOOKUP($E937,Lists!$Z$2:$AC$478,3,FALSE))</f>
        <v/>
      </c>
      <c r="D937" s="126" t="str">
        <f>IF($E937="","",VLOOKUP($E937,Lists!$Z$2:$AC$478,4,FALSE))</f>
        <v/>
      </c>
      <c r="E937" s="121"/>
      <c r="F937" s="153"/>
      <c r="G937" s="153"/>
    </row>
    <row r="938" spans="2:7" x14ac:dyDescent="0.35">
      <c r="B938" s="126" t="str">
        <f>IF($E938="","",VLOOKUP($E938,Lists!$Z$2:$AC$478,2,FALSE))</f>
        <v/>
      </c>
      <c r="C938" s="126" t="str">
        <f>IF($E938="","",VLOOKUP($E938,Lists!$Z$2:$AC$478,3,FALSE))</f>
        <v/>
      </c>
      <c r="D938" s="126" t="str">
        <f>IF($E938="","",VLOOKUP($E938,Lists!$Z$2:$AC$478,4,FALSE))</f>
        <v/>
      </c>
      <c r="E938" s="121"/>
      <c r="F938" s="153"/>
      <c r="G938" s="153"/>
    </row>
    <row r="939" spans="2:7" x14ac:dyDescent="0.35">
      <c r="B939" s="126" t="str">
        <f>IF($E939="","",VLOOKUP($E939,Lists!$Z$2:$AC$478,2,FALSE))</f>
        <v/>
      </c>
      <c r="C939" s="126" t="str">
        <f>IF($E939="","",VLOOKUP($E939,Lists!$Z$2:$AC$478,3,FALSE))</f>
        <v/>
      </c>
      <c r="D939" s="126" t="str">
        <f>IF($E939="","",VLOOKUP($E939,Lists!$Z$2:$AC$478,4,FALSE))</f>
        <v/>
      </c>
      <c r="E939" s="121"/>
      <c r="F939" s="153"/>
      <c r="G939" s="153"/>
    </row>
    <row r="940" spans="2:7" x14ac:dyDescent="0.35">
      <c r="B940" s="126" t="str">
        <f>IF($E940="","",VLOOKUP($E940,Lists!$Z$2:$AC$478,2,FALSE))</f>
        <v/>
      </c>
      <c r="C940" s="126" t="str">
        <f>IF($E940="","",VLOOKUP($E940,Lists!$Z$2:$AC$478,3,FALSE))</f>
        <v/>
      </c>
      <c r="D940" s="126" t="str">
        <f>IF($E940="","",VLOOKUP($E940,Lists!$Z$2:$AC$478,4,FALSE))</f>
        <v/>
      </c>
      <c r="E940" s="121"/>
      <c r="F940" s="153"/>
      <c r="G940" s="153"/>
    </row>
    <row r="941" spans="2:7" x14ac:dyDescent="0.35">
      <c r="B941" s="126" t="str">
        <f>IF($E941="","",VLOOKUP($E941,Lists!$Z$2:$AC$478,2,FALSE))</f>
        <v/>
      </c>
      <c r="C941" s="126" t="str">
        <f>IF($E941="","",VLOOKUP($E941,Lists!$Z$2:$AC$478,3,FALSE))</f>
        <v/>
      </c>
      <c r="D941" s="126" t="str">
        <f>IF($E941="","",VLOOKUP($E941,Lists!$Z$2:$AC$478,4,FALSE))</f>
        <v/>
      </c>
      <c r="E941" s="121"/>
      <c r="F941" s="153"/>
      <c r="G941" s="153"/>
    </row>
    <row r="942" spans="2:7" x14ac:dyDescent="0.35">
      <c r="B942" s="126" t="str">
        <f>IF($E942="","",VLOOKUP($E942,Lists!$Z$2:$AC$478,2,FALSE))</f>
        <v/>
      </c>
      <c r="C942" s="126" t="str">
        <f>IF($E942="","",VLOOKUP($E942,Lists!$Z$2:$AC$478,3,FALSE))</f>
        <v/>
      </c>
      <c r="D942" s="126" t="str">
        <f>IF($E942="","",VLOOKUP($E942,Lists!$Z$2:$AC$478,4,FALSE))</f>
        <v/>
      </c>
      <c r="E942" s="121"/>
      <c r="F942" s="153"/>
      <c r="G942" s="153"/>
    </row>
    <row r="943" spans="2:7" x14ac:dyDescent="0.35">
      <c r="B943" s="126" t="str">
        <f>IF($E943="","",VLOOKUP($E943,Lists!$Z$2:$AC$478,2,FALSE))</f>
        <v/>
      </c>
      <c r="C943" s="126" t="str">
        <f>IF($E943="","",VLOOKUP($E943,Lists!$Z$2:$AC$478,3,FALSE))</f>
        <v/>
      </c>
      <c r="D943" s="126" t="str">
        <f>IF($E943="","",VLOOKUP($E943,Lists!$Z$2:$AC$478,4,FALSE))</f>
        <v/>
      </c>
      <c r="E943" s="121"/>
      <c r="F943" s="153"/>
      <c r="G943" s="153"/>
    </row>
    <row r="944" spans="2:7" x14ac:dyDescent="0.35">
      <c r="B944" s="126" t="str">
        <f>IF($E944="","",VLOOKUP($E944,Lists!$Z$2:$AC$478,2,FALSE))</f>
        <v/>
      </c>
      <c r="C944" s="126" t="str">
        <f>IF($E944="","",VLOOKUP($E944,Lists!$Z$2:$AC$478,3,FALSE))</f>
        <v/>
      </c>
      <c r="D944" s="126" t="str">
        <f>IF($E944="","",VLOOKUP($E944,Lists!$Z$2:$AC$478,4,FALSE))</f>
        <v/>
      </c>
      <c r="E944" s="121"/>
      <c r="F944" s="153"/>
      <c r="G944" s="153"/>
    </row>
    <row r="945" spans="2:7" x14ac:dyDescent="0.35">
      <c r="B945" s="126" t="str">
        <f>IF($E945="","",VLOOKUP($E945,Lists!$Z$2:$AC$478,2,FALSE))</f>
        <v/>
      </c>
      <c r="C945" s="126" t="str">
        <f>IF($E945="","",VLOOKUP($E945,Lists!$Z$2:$AC$478,3,FALSE))</f>
        <v/>
      </c>
      <c r="D945" s="126" t="str">
        <f>IF($E945="","",VLOOKUP($E945,Lists!$Z$2:$AC$478,4,FALSE))</f>
        <v/>
      </c>
      <c r="E945" s="121"/>
      <c r="F945" s="153"/>
      <c r="G945" s="153"/>
    </row>
    <row r="946" spans="2:7" x14ac:dyDescent="0.35">
      <c r="B946" s="126" t="str">
        <f>IF($E946="","",VLOOKUP($E946,Lists!$Z$2:$AC$478,2,FALSE))</f>
        <v/>
      </c>
      <c r="C946" s="126" t="str">
        <f>IF($E946="","",VLOOKUP($E946,Lists!$Z$2:$AC$478,3,FALSE))</f>
        <v/>
      </c>
      <c r="D946" s="126" t="str">
        <f>IF($E946="","",VLOOKUP($E946,Lists!$Z$2:$AC$478,4,FALSE))</f>
        <v/>
      </c>
      <c r="E946" s="121"/>
      <c r="F946" s="153"/>
      <c r="G946" s="153"/>
    </row>
    <row r="947" spans="2:7" x14ac:dyDescent="0.35">
      <c r="B947" s="126" t="str">
        <f>IF($E947="","",VLOOKUP($E947,Lists!$Z$2:$AC$478,2,FALSE))</f>
        <v/>
      </c>
      <c r="C947" s="126" t="str">
        <f>IF($E947="","",VLOOKUP($E947,Lists!$Z$2:$AC$478,3,FALSE))</f>
        <v/>
      </c>
      <c r="D947" s="126" t="str">
        <f>IF($E947="","",VLOOKUP($E947,Lists!$Z$2:$AC$478,4,FALSE))</f>
        <v/>
      </c>
      <c r="E947" s="121"/>
      <c r="F947" s="153"/>
      <c r="G947" s="153"/>
    </row>
    <row r="948" spans="2:7" x14ac:dyDescent="0.35">
      <c r="B948" s="126" t="str">
        <f>IF($E948="","",VLOOKUP($E948,Lists!$Z$2:$AC$478,2,FALSE))</f>
        <v/>
      </c>
      <c r="C948" s="126" t="str">
        <f>IF($E948="","",VLOOKUP($E948,Lists!$Z$2:$AC$478,3,FALSE))</f>
        <v/>
      </c>
      <c r="D948" s="126" t="str">
        <f>IF($E948="","",VLOOKUP($E948,Lists!$Z$2:$AC$478,4,FALSE))</f>
        <v/>
      </c>
      <c r="E948" s="121"/>
      <c r="F948" s="153"/>
      <c r="G948" s="153"/>
    </row>
    <row r="949" spans="2:7" x14ac:dyDescent="0.35">
      <c r="B949" s="126" t="str">
        <f>IF($E949="","",VLOOKUP($E949,Lists!$Z$2:$AC$478,2,FALSE))</f>
        <v/>
      </c>
      <c r="C949" s="126" t="str">
        <f>IF($E949="","",VLOOKUP($E949,Lists!$Z$2:$AC$478,3,FALSE))</f>
        <v/>
      </c>
      <c r="D949" s="126" t="str">
        <f>IF($E949="","",VLOOKUP($E949,Lists!$Z$2:$AC$478,4,FALSE))</f>
        <v/>
      </c>
      <c r="E949" s="121"/>
      <c r="F949" s="153"/>
      <c r="G949" s="153"/>
    </row>
    <row r="950" spans="2:7" x14ac:dyDescent="0.35">
      <c r="B950" s="126" t="str">
        <f>IF($E950="","",VLOOKUP($E950,Lists!$Z$2:$AC$478,2,FALSE))</f>
        <v/>
      </c>
      <c r="C950" s="126" t="str">
        <f>IF($E950="","",VLOOKUP($E950,Lists!$Z$2:$AC$478,3,FALSE))</f>
        <v/>
      </c>
      <c r="D950" s="126" t="str">
        <f>IF($E950="","",VLOOKUP($E950,Lists!$Z$2:$AC$478,4,FALSE))</f>
        <v/>
      </c>
      <c r="E950" s="121"/>
      <c r="F950" s="153"/>
      <c r="G950" s="153"/>
    </row>
    <row r="951" spans="2:7" x14ac:dyDescent="0.35">
      <c r="B951" s="126" t="str">
        <f>IF($E951="","",VLOOKUP($E951,Lists!$Z$2:$AC$478,2,FALSE))</f>
        <v/>
      </c>
      <c r="C951" s="126" t="str">
        <f>IF($E951="","",VLOOKUP($E951,Lists!$Z$2:$AC$478,3,FALSE))</f>
        <v/>
      </c>
      <c r="D951" s="126" t="str">
        <f>IF($E951="","",VLOOKUP($E951,Lists!$Z$2:$AC$478,4,FALSE))</f>
        <v/>
      </c>
      <c r="E951" s="121"/>
      <c r="F951" s="153"/>
      <c r="G951" s="153"/>
    </row>
    <row r="952" spans="2:7" x14ac:dyDescent="0.35">
      <c r="B952" s="126" t="str">
        <f>IF($E952="","",VLOOKUP($E952,Lists!$Z$2:$AC$478,2,FALSE))</f>
        <v/>
      </c>
      <c r="C952" s="126" t="str">
        <f>IF($E952="","",VLOOKUP($E952,Lists!$Z$2:$AC$478,3,FALSE))</f>
        <v/>
      </c>
      <c r="D952" s="126" t="str">
        <f>IF($E952="","",VLOOKUP($E952,Lists!$Z$2:$AC$478,4,FALSE))</f>
        <v/>
      </c>
      <c r="E952" s="121"/>
      <c r="F952" s="153"/>
      <c r="G952" s="153"/>
    </row>
    <row r="953" spans="2:7" x14ac:dyDescent="0.35">
      <c r="B953" s="126" t="str">
        <f>IF($E953="","",VLOOKUP($E953,Lists!$Z$2:$AC$478,2,FALSE))</f>
        <v/>
      </c>
      <c r="C953" s="126" t="str">
        <f>IF($E953="","",VLOOKUP($E953,Lists!$Z$2:$AC$478,3,FALSE))</f>
        <v/>
      </c>
      <c r="D953" s="126" t="str">
        <f>IF($E953="","",VLOOKUP($E953,Lists!$Z$2:$AC$478,4,FALSE))</f>
        <v/>
      </c>
      <c r="E953" s="121"/>
      <c r="F953" s="153"/>
      <c r="G953" s="153"/>
    </row>
    <row r="954" spans="2:7" x14ac:dyDescent="0.35">
      <c r="B954" s="126" t="str">
        <f>IF($E954="","",VLOOKUP($E954,Lists!$Z$2:$AC$478,2,FALSE))</f>
        <v/>
      </c>
      <c r="C954" s="126" t="str">
        <f>IF($E954="","",VLOOKUP($E954,Lists!$Z$2:$AC$478,3,FALSE))</f>
        <v/>
      </c>
      <c r="D954" s="126" t="str">
        <f>IF($E954="","",VLOOKUP($E954,Lists!$Z$2:$AC$478,4,FALSE))</f>
        <v/>
      </c>
      <c r="E954" s="121"/>
      <c r="F954" s="153"/>
      <c r="G954" s="153"/>
    </row>
    <row r="955" spans="2:7" x14ac:dyDescent="0.35">
      <c r="B955" s="126" t="str">
        <f>IF($E955="","",VLOOKUP($E955,Lists!$Z$2:$AC$478,2,FALSE))</f>
        <v/>
      </c>
      <c r="C955" s="126" t="str">
        <f>IF($E955="","",VLOOKUP($E955,Lists!$Z$2:$AC$478,3,FALSE))</f>
        <v/>
      </c>
      <c r="D955" s="126" t="str">
        <f>IF($E955="","",VLOOKUP($E955,Lists!$Z$2:$AC$478,4,FALSE))</f>
        <v/>
      </c>
      <c r="E955" s="121"/>
      <c r="F955" s="153"/>
      <c r="G955" s="153"/>
    </row>
    <row r="956" spans="2:7" x14ac:dyDescent="0.35">
      <c r="B956" s="126" t="str">
        <f>IF($E956="","",VLOOKUP($E956,Lists!$Z$2:$AC$478,2,FALSE))</f>
        <v/>
      </c>
      <c r="C956" s="126" t="str">
        <f>IF($E956="","",VLOOKUP($E956,Lists!$Z$2:$AC$478,3,FALSE))</f>
        <v/>
      </c>
      <c r="D956" s="126" t="str">
        <f>IF($E956="","",VLOOKUP($E956,Lists!$Z$2:$AC$478,4,FALSE))</f>
        <v/>
      </c>
      <c r="E956" s="121"/>
      <c r="F956" s="153"/>
      <c r="G956" s="153"/>
    </row>
    <row r="957" spans="2:7" x14ac:dyDescent="0.35">
      <c r="B957" s="126" t="str">
        <f>IF($E957="","",VLOOKUP($E957,Lists!$Z$2:$AC$478,2,FALSE))</f>
        <v/>
      </c>
      <c r="C957" s="126" t="str">
        <f>IF($E957="","",VLOOKUP($E957,Lists!$Z$2:$AC$478,3,FALSE))</f>
        <v/>
      </c>
      <c r="D957" s="126" t="str">
        <f>IF($E957="","",VLOOKUP($E957,Lists!$Z$2:$AC$478,4,FALSE))</f>
        <v/>
      </c>
      <c r="E957" s="121"/>
      <c r="F957" s="153"/>
      <c r="G957" s="153"/>
    </row>
    <row r="958" spans="2:7" x14ac:dyDescent="0.35">
      <c r="B958" s="126" t="str">
        <f>IF($E958="","",VLOOKUP($E958,Lists!$Z$2:$AC$478,2,FALSE))</f>
        <v/>
      </c>
      <c r="C958" s="126" t="str">
        <f>IF($E958="","",VLOOKUP($E958,Lists!$Z$2:$AC$478,3,FALSE))</f>
        <v/>
      </c>
      <c r="D958" s="126" t="str">
        <f>IF($E958="","",VLOOKUP($E958,Lists!$Z$2:$AC$478,4,FALSE))</f>
        <v/>
      </c>
      <c r="E958" s="121"/>
      <c r="F958" s="153"/>
      <c r="G958" s="153"/>
    </row>
    <row r="959" spans="2:7" x14ac:dyDescent="0.35">
      <c r="B959" s="126" t="str">
        <f>IF($E959="","",VLOOKUP($E959,Lists!$Z$2:$AC$478,2,FALSE))</f>
        <v/>
      </c>
      <c r="C959" s="126" t="str">
        <f>IF($E959="","",VLOOKUP($E959,Lists!$Z$2:$AC$478,3,FALSE))</f>
        <v/>
      </c>
      <c r="D959" s="126" t="str">
        <f>IF($E959="","",VLOOKUP($E959,Lists!$Z$2:$AC$478,4,FALSE))</f>
        <v/>
      </c>
      <c r="E959" s="121"/>
      <c r="F959" s="153"/>
      <c r="G959" s="153"/>
    </row>
    <row r="960" spans="2:7" x14ac:dyDescent="0.35">
      <c r="B960" s="126" t="str">
        <f>IF($E960="","",VLOOKUP($E960,Lists!$Z$2:$AC$478,2,FALSE))</f>
        <v/>
      </c>
      <c r="C960" s="126" t="str">
        <f>IF($E960="","",VLOOKUP($E960,Lists!$Z$2:$AC$478,3,FALSE))</f>
        <v/>
      </c>
      <c r="D960" s="126" t="str">
        <f>IF($E960="","",VLOOKUP($E960,Lists!$Z$2:$AC$478,4,FALSE))</f>
        <v/>
      </c>
      <c r="E960" s="121"/>
      <c r="F960" s="153"/>
      <c r="G960" s="153"/>
    </row>
    <row r="961" spans="2:7" x14ac:dyDescent="0.35">
      <c r="B961" s="126" t="str">
        <f>IF($E961="","",VLOOKUP($E961,Lists!$Z$2:$AC$478,2,FALSE))</f>
        <v/>
      </c>
      <c r="C961" s="126" t="str">
        <f>IF($E961="","",VLOOKUP($E961,Lists!$Z$2:$AC$478,3,FALSE))</f>
        <v/>
      </c>
      <c r="D961" s="126" t="str">
        <f>IF($E961="","",VLOOKUP($E961,Lists!$Z$2:$AC$478,4,FALSE))</f>
        <v/>
      </c>
      <c r="E961" s="121"/>
      <c r="F961" s="153"/>
      <c r="G961" s="153"/>
    </row>
    <row r="962" spans="2:7" x14ac:dyDescent="0.35">
      <c r="B962" s="126" t="str">
        <f>IF($E962="","",VLOOKUP($E962,Lists!$Z$2:$AC$478,2,FALSE))</f>
        <v/>
      </c>
      <c r="C962" s="126" t="str">
        <f>IF($E962="","",VLOOKUP($E962,Lists!$Z$2:$AC$478,3,FALSE))</f>
        <v/>
      </c>
      <c r="D962" s="126" t="str">
        <f>IF($E962="","",VLOOKUP($E962,Lists!$Z$2:$AC$478,4,FALSE))</f>
        <v/>
      </c>
      <c r="E962" s="121"/>
      <c r="F962" s="153"/>
      <c r="G962" s="153"/>
    </row>
    <row r="963" spans="2:7" x14ac:dyDescent="0.35">
      <c r="B963" s="126" t="str">
        <f>IF($E963="","",VLOOKUP($E963,Lists!$Z$2:$AC$478,2,FALSE))</f>
        <v/>
      </c>
      <c r="C963" s="126" t="str">
        <f>IF($E963="","",VLOOKUP($E963,Lists!$Z$2:$AC$478,3,FALSE))</f>
        <v/>
      </c>
      <c r="D963" s="126" t="str">
        <f>IF($E963="","",VLOOKUP($E963,Lists!$Z$2:$AC$478,4,FALSE))</f>
        <v/>
      </c>
      <c r="E963" s="121"/>
      <c r="F963" s="153"/>
      <c r="G963" s="153"/>
    </row>
    <row r="964" spans="2:7" x14ac:dyDescent="0.35">
      <c r="B964" s="126" t="str">
        <f>IF($E964="","",VLOOKUP($E964,Lists!$Z$2:$AC$478,2,FALSE))</f>
        <v/>
      </c>
      <c r="C964" s="126" t="str">
        <f>IF($E964="","",VLOOKUP($E964,Lists!$Z$2:$AC$478,3,FALSE))</f>
        <v/>
      </c>
      <c r="D964" s="126" t="str">
        <f>IF($E964="","",VLOOKUP($E964,Lists!$Z$2:$AC$478,4,FALSE))</f>
        <v/>
      </c>
      <c r="E964" s="121"/>
      <c r="F964" s="153"/>
      <c r="G964" s="153"/>
    </row>
    <row r="965" spans="2:7" x14ac:dyDescent="0.35">
      <c r="B965" s="126" t="str">
        <f>IF($E965="","",VLOOKUP($E965,Lists!$Z$2:$AC$478,2,FALSE))</f>
        <v/>
      </c>
      <c r="C965" s="126" t="str">
        <f>IF($E965="","",VLOOKUP($E965,Lists!$Z$2:$AC$478,3,FALSE))</f>
        <v/>
      </c>
      <c r="D965" s="126" t="str">
        <f>IF($E965="","",VLOOKUP($E965,Lists!$Z$2:$AC$478,4,FALSE))</f>
        <v/>
      </c>
      <c r="E965" s="121"/>
      <c r="F965" s="153"/>
      <c r="G965" s="153"/>
    </row>
    <row r="966" spans="2:7" x14ac:dyDescent="0.35">
      <c r="B966" s="126" t="str">
        <f>IF($E966="","",VLOOKUP($E966,Lists!$Z$2:$AC$478,2,FALSE))</f>
        <v/>
      </c>
      <c r="C966" s="126" t="str">
        <f>IF($E966="","",VLOOKUP($E966,Lists!$Z$2:$AC$478,3,FALSE))</f>
        <v/>
      </c>
      <c r="D966" s="126" t="str">
        <f>IF($E966="","",VLOOKUP($E966,Lists!$Z$2:$AC$478,4,FALSE))</f>
        <v/>
      </c>
      <c r="E966" s="121"/>
      <c r="F966" s="153"/>
      <c r="G966" s="153"/>
    </row>
    <row r="967" spans="2:7" x14ac:dyDescent="0.35">
      <c r="B967" s="126" t="str">
        <f>IF($E967="","",VLOOKUP($E967,Lists!$Z$2:$AC$478,2,FALSE))</f>
        <v/>
      </c>
      <c r="C967" s="126" t="str">
        <f>IF($E967="","",VLOOKUP($E967,Lists!$Z$2:$AC$478,3,FALSE))</f>
        <v/>
      </c>
      <c r="D967" s="126" t="str">
        <f>IF($E967="","",VLOOKUP($E967,Lists!$Z$2:$AC$478,4,FALSE))</f>
        <v/>
      </c>
      <c r="E967" s="121"/>
      <c r="F967" s="153"/>
      <c r="G967" s="153"/>
    </row>
    <row r="968" spans="2:7" x14ac:dyDescent="0.35">
      <c r="B968" s="126" t="str">
        <f>IF($E968="","",VLOOKUP($E968,Lists!$Z$2:$AC$478,2,FALSE))</f>
        <v/>
      </c>
      <c r="C968" s="126" t="str">
        <f>IF($E968="","",VLOOKUP($E968,Lists!$Z$2:$AC$478,3,FALSE))</f>
        <v/>
      </c>
      <c r="D968" s="126" t="str">
        <f>IF($E968="","",VLOOKUP($E968,Lists!$Z$2:$AC$478,4,FALSE))</f>
        <v/>
      </c>
      <c r="E968" s="121"/>
      <c r="F968" s="153"/>
      <c r="G968" s="153"/>
    </row>
    <row r="969" spans="2:7" x14ac:dyDescent="0.35">
      <c r="B969" s="126" t="str">
        <f>IF($E969="","",VLOOKUP($E969,Lists!$Z$2:$AC$478,2,FALSE))</f>
        <v/>
      </c>
      <c r="C969" s="126" t="str">
        <f>IF($E969="","",VLOOKUP($E969,Lists!$Z$2:$AC$478,3,FALSE))</f>
        <v/>
      </c>
      <c r="D969" s="126" t="str">
        <f>IF($E969="","",VLOOKUP($E969,Lists!$Z$2:$AC$478,4,FALSE))</f>
        <v/>
      </c>
      <c r="E969" s="121"/>
      <c r="F969" s="153"/>
      <c r="G969" s="153"/>
    </row>
    <row r="970" spans="2:7" x14ac:dyDescent="0.35">
      <c r="B970" s="126" t="str">
        <f>IF($E970="","",VLOOKUP($E970,Lists!$Z$2:$AC$478,2,FALSE))</f>
        <v/>
      </c>
      <c r="C970" s="126" t="str">
        <f>IF($E970="","",VLOOKUP($E970,Lists!$Z$2:$AC$478,3,FALSE))</f>
        <v/>
      </c>
      <c r="D970" s="126" t="str">
        <f>IF($E970="","",VLOOKUP($E970,Lists!$Z$2:$AC$478,4,FALSE))</f>
        <v/>
      </c>
      <c r="E970" s="121"/>
      <c r="F970" s="153"/>
      <c r="G970" s="153"/>
    </row>
    <row r="971" spans="2:7" x14ac:dyDescent="0.35">
      <c r="B971" s="126" t="str">
        <f>IF($E971="","",VLOOKUP($E971,Lists!$Z$2:$AC$478,2,FALSE))</f>
        <v/>
      </c>
      <c r="C971" s="126" t="str">
        <f>IF($E971="","",VLOOKUP($E971,Lists!$Z$2:$AC$478,3,FALSE))</f>
        <v/>
      </c>
      <c r="D971" s="126" t="str">
        <f>IF($E971="","",VLOOKUP($E971,Lists!$Z$2:$AC$478,4,FALSE))</f>
        <v/>
      </c>
      <c r="E971" s="121"/>
      <c r="F971" s="153"/>
      <c r="G971" s="153"/>
    </row>
    <row r="972" spans="2:7" x14ac:dyDescent="0.35">
      <c r="B972" s="126" t="str">
        <f>IF($E972="","",VLOOKUP($E972,Lists!$Z$2:$AC$478,2,FALSE))</f>
        <v/>
      </c>
      <c r="C972" s="126" t="str">
        <f>IF($E972="","",VLOOKUP($E972,Lists!$Z$2:$AC$478,3,FALSE))</f>
        <v/>
      </c>
      <c r="D972" s="126" t="str">
        <f>IF($E972="","",VLOOKUP($E972,Lists!$Z$2:$AC$478,4,FALSE))</f>
        <v/>
      </c>
      <c r="E972" s="121"/>
      <c r="F972" s="153"/>
      <c r="G972" s="153"/>
    </row>
    <row r="973" spans="2:7" x14ac:dyDescent="0.35">
      <c r="B973" s="126" t="str">
        <f>IF($E973="","",VLOOKUP($E973,Lists!$Z$2:$AC$478,2,FALSE))</f>
        <v/>
      </c>
      <c r="C973" s="126" t="str">
        <f>IF($E973="","",VLOOKUP($E973,Lists!$Z$2:$AC$478,3,FALSE))</f>
        <v/>
      </c>
      <c r="D973" s="126" t="str">
        <f>IF($E973="","",VLOOKUP($E973,Lists!$Z$2:$AC$478,4,FALSE))</f>
        <v/>
      </c>
      <c r="E973" s="121"/>
      <c r="F973" s="153"/>
      <c r="G973" s="153"/>
    </row>
    <row r="974" spans="2:7" x14ac:dyDescent="0.35">
      <c r="B974" s="126" t="str">
        <f>IF($E974="","",VLOOKUP($E974,Lists!$Z$2:$AC$478,2,FALSE))</f>
        <v/>
      </c>
      <c r="C974" s="126" t="str">
        <f>IF($E974="","",VLOOKUP($E974,Lists!$Z$2:$AC$478,3,FALSE))</f>
        <v/>
      </c>
      <c r="D974" s="126" t="str">
        <f>IF($E974="","",VLOOKUP($E974,Lists!$Z$2:$AC$478,4,FALSE))</f>
        <v/>
      </c>
      <c r="E974" s="121"/>
      <c r="F974" s="153"/>
      <c r="G974" s="153"/>
    </row>
    <row r="975" spans="2:7" x14ac:dyDescent="0.35">
      <c r="B975" s="126" t="str">
        <f>IF($E975="","",VLOOKUP($E975,Lists!$Z$2:$AC$478,2,FALSE))</f>
        <v/>
      </c>
      <c r="C975" s="126" t="str">
        <f>IF($E975="","",VLOOKUP($E975,Lists!$Z$2:$AC$478,3,FALSE))</f>
        <v/>
      </c>
      <c r="D975" s="126" t="str">
        <f>IF($E975="","",VLOOKUP($E975,Lists!$Z$2:$AC$478,4,FALSE))</f>
        <v/>
      </c>
      <c r="E975" s="121"/>
      <c r="F975" s="153"/>
      <c r="G975" s="153"/>
    </row>
    <row r="976" spans="2:7" x14ac:dyDescent="0.35">
      <c r="B976" s="126" t="str">
        <f>IF($E976="","",VLOOKUP($E976,Lists!$Z$2:$AC$478,2,FALSE))</f>
        <v/>
      </c>
      <c r="C976" s="126" t="str">
        <f>IF($E976="","",VLOOKUP($E976,Lists!$Z$2:$AC$478,3,FALSE))</f>
        <v/>
      </c>
      <c r="D976" s="126" t="str">
        <f>IF($E976="","",VLOOKUP($E976,Lists!$Z$2:$AC$478,4,FALSE))</f>
        <v/>
      </c>
      <c r="E976" s="121"/>
      <c r="F976" s="153"/>
      <c r="G976" s="153"/>
    </row>
    <row r="977" spans="2:7" x14ac:dyDescent="0.35">
      <c r="B977" s="126" t="str">
        <f>IF($E977="","",VLOOKUP($E977,Lists!$Z$2:$AC$478,2,FALSE))</f>
        <v/>
      </c>
      <c r="C977" s="126" t="str">
        <f>IF($E977="","",VLOOKUP($E977,Lists!$Z$2:$AC$478,3,FALSE))</f>
        <v/>
      </c>
      <c r="D977" s="126" t="str">
        <f>IF($E977="","",VLOOKUP($E977,Lists!$Z$2:$AC$478,4,FALSE))</f>
        <v/>
      </c>
      <c r="E977" s="121"/>
      <c r="F977" s="153"/>
      <c r="G977" s="153"/>
    </row>
    <row r="978" spans="2:7" x14ac:dyDescent="0.35">
      <c r="B978" s="126" t="str">
        <f>IF($E978="","",VLOOKUP($E978,Lists!$Z$2:$AC$478,2,FALSE))</f>
        <v/>
      </c>
      <c r="C978" s="126" t="str">
        <f>IF($E978="","",VLOOKUP($E978,Lists!$Z$2:$AC$478,3,FALSE))</f>
        <v/>
      </c>
      <c r="D978" s="126" t="str">
        <f>IF($E978="","",VLOOKUP($E978,Lists!$Z$2:$AC$478,4,FALSE))</f>
        <v/>
      </c>
      <c r="E978" s="121"/>
      <c r="F978" s="153"/>
      <c r="G978" s="153"/>
    </row>
    <row r="979" spans="2:7" x14ac:dyDescent="0.35">
      <c r="B979" s="126" t="str">
        <f>IF($E979="","",VLOOKUP($E979,Lists!$Z$2:$AC$478,2,FALSE))</f>
        <v/>
      </c>
      <c r="C979" s="126" t="str">
        <f>IF($E979="","",VLOOKUP($E979,Lists!$Z$2:$AC$478,3,FALSE))</f>
        <v/>
      </c>
      <c r="D979" s="126" t="str">
        <f>IF($E979="","",VLOOKUP($E979,Lists!$Z$2:$AC$478,4,FALSE))</f>
        <v/>
      </c>
      <c r="E979" s="121"/>
      <c r="F979" s="153"/>
      <c r="G979" s="153"/>
    </row>
    <row r="980" spans="2:7" x14ac:dyDescent="0.35">
      <c r="B980" s="126" t="str">
        <f>IF($E980="","",VLOOKUP($E980,Lists!$Z$2:$AC$478,2,FALSE))</f>
        <v/>
      </c>
      <c r="C980" s="126" t="str">
        <f>IF($E980="","",VLOOKUP($E980,Lists!$Z$2:$AC$478,3,FALSE))</f>
        <v/>
      </c>
      <c r="D980" s="126" t="str">
        <f>IF($E980="","",VLOOKUP($E980,Lists!$Z$2:$AC$478,4,FALSE))</f>
        <v/>
      </c>
      <c r="E980" s="121"/>
      <c r="F980" s="153"/>
      <c r="G980" s="153"/>
    </row>
    <row r="981" spans="2:7" x14ac:dyDescent="0.35">
      <c r="B981" s="126" t="str">
        <f>IF($E981="","",VLOOKUP($E981,Lists!$Z$2:$AC$478,2,FALSE))</f>
        <v/>
      </c>
      <c r="C981" s="126" t="str">
        <f>IF($E981="","",VLOOKUP($E981,Lists!$Z$2:$AC$478,3,FALSE))</f>
        <v/>
      </c>
      <c r="D981" s="126" t="str">
        <f>IF($E981="","",VLOOKUP($E981,Lists!$Z$2:$AC$478,4,FALSE))</f>
        <v/>
      </c>
      <c r="E981" s="121"/>
      <c r="F981" s="153"/>
      <c r="G981" s="153"/>
    </row>
    <row r="982" spans="2:7" x14ac:dyDescent="0.35">
      <c r="B982" s="126" t="str">
        <f>IF($E982="","",VLOOKUP($E982,Lists!$Z$2:$AC$478,2,FALSE))</f>
        <v/>
      </c>
      <c r="C982" s="126" t="str">
        <f>IF($E982="","",VLOOKUP($E982,Lists!$Z$2:$AC$478,3,FALSE))</f>
        <v/>
      </c>
      <c r="D982" s="126" t="str">
        <f>IF($E982="","",VLOOKUP($E982,Lists!$Z$2:$AC$478,4,FALSE))</f>
        <v/>
      </c>
      <c r="E982" s="121"/>
      <c r="F982" s="153"/>
      <c r="G982" s="153"/>
    </row>
    <row r="983" spans="2:7" x14ac:dyDescent="0.35">
      <c r="B983" s="126" t="str">
        <f>IF($E983="","",VLOOKUP($E983,Lists!$Z$2:$AC$478,2,FALSE))</f>
        <v/>
      </c>
      <c r="C983" s="126" t="str">
        <f>IF($E983="","",VLOOKUP($E983,Lists!$Z$2:$AC$478,3,FALSE))</f>
        <v/>
      </c>
      <c r="D983" s="126" t="str">
        <f>IF($E983="","",VLOOKUP($E983,Lists!$Z$2:$AC$478,4,FALSE))</f>
        <v/>
      </c>
      <c r="E983" s="121"/>
      <c r="F983" s="153"/>
      <c r="G983" s="153"/>
    </row>
    <row r="984" spans="2:7" x14ac:dyDescent="0.35">
      <c r="B984" s="126" t="str">
        <f>IF($E984="","",VLOOKUP($E984,Lists!$Z$2:$AC$478,2,FALSE))</f>
        <v/>
      </c>
      <c r="C984" s="126" t="str">
        <f>IF($E984="","",VLOOKUP($E984,Lists!$Z$2:$AC$478,3,FALSE))</f>
        <v/>
      </c>
      <c r="D984" s="126" t="str">
        <f>IF($E984="","",VLOOKUP($E984,Lists!$Z$2:$AC$478,4,FALSE))</f>
        <v/>
      </c>
      <c r="E984" s="121"/>
      <c r="F984" s="153"/>
      <c r="G984" s="153"/>
    </row>
    <row r="985" spans="2:7" x14ac:dyDescent="0.35">
      <c r="B985" s="126" t="str">
        <f>IF($E985="","",VLOOKUP($E985,Lists!$Z$2:$AC$478,2,FALSE))</f>
        <v/>
      </c>
      <c r="C985" s="126" t="str">
        <f>IF($E985="","",VLOOKUP($E985,Lists!$Z$2:$AC$478,3,FALSE))</f>
        <v/>
      </c>
      <c r="D985" s="126" t="str">
        <f>IF($E985="","",VLOOKUP($E985,Lists!$Z$2:$AC$478,4,FALSE))</f>
        <v/>
      </c>
      <c r="E985" s="121"/>
      <c r="F985" s="153"/>
      <c r="G985" s="153"/>
    </row>
    <row r="986" spans="2:7" x14ac:dyDescent="0.35">
      <c r="B986" s="126" t="str">
        <f>IF($E986="","",VLOOKUP($E986,Lists!$Z$2:$AC$478,2,FALSE))</f>
        <v/>
      </c>
      <c r="C986" s="126" t="str">
        <f>IF($E986="","",VLOOKUP($E986,Lists!$Z$2:$AC$478,3,FALSE))</f>
        <v/>
      </c>
      <c r="D986" s="126" t="str">
        <f>IF($E986="","",VLOOKUP($E986,Lists!$Z$2:$AC$478,4,FALSE))</f>
        <v/>
      </c>
      <c r="E986" s="121"/>
      <c r="F986" s="153"/>
      <c r="G986" s="153"/>
    </row>
    <row r="987" spans="2:7" x14ac:dyDescent="0.35">
      <c r="B987" s="126" t="str">
        <f>IF($E987="","",VLOOKUP($E987,Lists!$Z$2:$AC$478,2,FALSE))</f>
        <v/>
      </c>
      <c r="C987" s="126" t="str">
        <f>IF($E987="","",VLOOKUP($E987,Lists!$Z$2:$AC$478,3,FALSE))</f>
        <v/>
      </c>
      <c r="D987" s="126" t="str">
        <f>IF($E987="","",VLOOKUP($E987,Lists!$Z$2:$AC$478,4,FALSE))</f>
        <v/>
      </c>
      <c r="E987" s="121"/>
      <c r="F987" s="153"/>
      <c r="G987" s="153"/>
    </row>
    <row r="988" spans="2:7" x14ac:dyDescent="0.35">
      <c r="B988" s="126" t="str">
        <f>IF($E988="","",VLOOKUP($E988,Lists!$Z$2:$AC$478,2,FALSE))</f>
        <v/>
      </c>
      <c r="C988" s="126" t="str">
        <f>IF($E988="","",VLOOKUP($E988,Lists!$Z$2:$AC$478,3,FALSE))</f>
        <v/>
      </c>
      <c r="D988" s="126" t="str">
        <f>IF($E988="","",VLOOKUP($E988,Lists!$Z$2:$AC$478,4,FALSE))</f>
        <v/>
      </c>
      <c r="E988" s="121"/>
      <c r="F988" s="153"/>
      <c r="G988" s="153"/>
    </row>
    <row r="989" spans="2:7" x14ac:dyDescent="0.35">
      <c r="B989" s="126" t="str">
        <f>IF($E989="","",VLOOKUP($E989,Lists!$Z$2:$AC$478,2,FALSE))</f>
        <v/>
      </c>
      <c r="C989" s="126" t="str">
        <f>IF($E989="","",VLOOKUP($E989,Lists!$Z$2:$AC$478,3,FALSE))</f>
        <v/>
      </c>
      <c r="D989" s="126" t="str">
        <f>IF($E989="","",VLOOKUP($E989,Lists!$Z$2:$AC$478,4,FALSE))</f>
        <v/>
      </c>
      <c r="E989" s="121"/>
      <c r="F989" s="153"/>
      <c r="G989" s="153"/>
    </row>
    <row r="990" spans="2:7" x14ac:dyDescent="0.35">
      <c r="B990" s="126" t="str">
        <f>IF($E990="","",VLOOKUP($E990,Lists!$Z$2:$AC$478,2,FALSE))</f>
        <v/>
      </c>
      <c r="C990" s="126" t="str">
        <f>IF($E990="","",VLOOKUP($E990,Lists!$Z$2:$AC$478,3,FALSE))</f>
        <v/>
      </c>
      <c r="D990" s="126" t="str">
        <f>IF($E990="","",VLOOKUP($E990,Lists!$Z$2:$AC$478,4,FALSE))</f>
        <v/>
      </c>
      <c r="E990" s="121"/>
      <c r="F990" s="153"/>
      <c r="G990" s="153"/>
    </row>
    <row r="991" spans="2:7" x14ac:dyDescent="0.35">
      <c r="B991" s="126" t="str">
        <f>IF($E991="","",VLOOKUP($E991,Lists!$Z$2:$AC$478,2,FALSE))</f>
        <v/>
      </c>
      <c r="C991" s="126" t="str">
        <f>IF($E991="","",VLOOKUP($E991,Lists!$Z$2:$AC$478,3,FALSE))</f>
        <v/>
      </c>
      <c r="D991" s="126" t="str">
        <f>IF($E991="","",VLOOKUP($E991,Lists!$Z$2:$AC$478,4,FALSE))</f>
        <v/>
      </c>
      <c r="E991" s="121"/>
      <c r="F991" s="153"/>
      <c r="G991" s="153"/>
    </row>
    <row r="992" spans="2:7" x14ac:dyDescent="0.35">
      <c r="B992" s="126" t="str">
        <f>IF($E992="","",VLOOKUP($E992,Lists!$Z$2:$AC$478,2,FALSE))</f>
        <v/>
      </c>
      <c r="C992" s="126" t="str">
        <f>IF($E992="","",VLOOKUP($E992,Lists!$Z$2:$AC$478,3,FALSE))</f>
        <v/>
      </c>
      <c r="D992" s="126" t="str">
        <f>IF($E992="","",VLOOKUP($E992,Lists!$Z$2:$AC$478,4,FALSE))</f>
        <v/>
      </c>
      <c r="E992" s="121"/>
      <c r="F992" s="153"/>
      <c r="G992" s="153"/>
    </row>
    <row r="993" spans="2:7" x14ac:dyDescent="0.35">
      <c r="B993" s="126" t="str">
        <f>IF($E993="","",VLOOKUP($E993,Lists!$Z$2:$AC$478,2,FALSE))</f>
        <v/>
      </c>
      <c r="C993" s="126" t="str">
        <f>IF($E993="","",VLOOKUP($E993,Lists!$Z$2:$AC$478,3,FALSE))</f>
        <v/>
      </c>
      <c r="D993" s="126" t="str">
        <f>IF($E993="","",VLOOKUP($E993,Lists!$Z$2:$AC$478,4,FALSE))</f>
        <v/>
      </c>
      <c r="E993" s="121"/>
      <c r="F993" s="153"/>
      <c r="G993" s="153"/>
    </row>
    <row r="994" spans="2:7" x14ac:dyDescent="0.35">
      <c r="B994" s="126" t="str">
        <f>IF($E994="","",VLOOKUP($E994,Lists!$Z$2:$AC$478,2,FALSE))</f>
        <v/>
      </c>
      <c r="C994" s="126" t="str">
        <f>IF($E994="","",VLOOKUP($E994,Lists!$Z$2:$AC$478,3,FALSE))</f>
        <v/>
      </c>
      <c r="D994" s="126" t="str">
        <f>IF($E994="","",VLOOKUP($E994,Lists!$Z$2:$AC$478,4,FALSE))</f>
        <v/>
      </c>
      <c r="E994" s="121"/>
      <c r="F994" s="153"/>
      <c r="G994" s="153"/>
    </row>
    <row r="995" spans="2:7" x14ac:dyDescent="0.35">
      <c r="B995" s="126" t="str">
        <f>IF($E995="","",VLOOKUP($E995,Lists!$Z$2:$AC$478,2,FALSE))</f>
        <v/>
      </c>
      <c r="C995" s="126" t="str">
        <f>IF($E995="","",VLOOKUP($E995,Lists!$Z$2:$AC$478,3,FALSE))</f>
        <v/>
      </c>
      <c r="D995" s="126" t="str">
        <f>IF($E995="","",VLOOKUP($E995,Lists!$Z$2:$AC$478,4,FALSE))</f>
        <v/>
      </c>
      <c r="E995" s="121"/>
      <c r="F995" s="153"/>
      <c r="G995" s="153"/>
    </row>
    <row r="996" spans="2:7" x14ac:dyDescent="0.35">
      <c r="B996" s="126" t="str">
        <f>IF($E996="","",VLOOKUP($E996,Lists!$Z$2:$AC$478,2,FALSE))</f>
        <v/>
      </c>
      <c r="C996" s="126" t="str">
        <f>IF($E996="","",VLOOKUP($E996,Lists!$Z$2:$AC$478,3,FALSE))</f>
        <v/>
      </c>
      <c r="D996" s="126" t="str">
        <f>IF($E996="","",VLOOKUP($E996,Lists!$Z$2:$AC$478,4,FALSE))</f>
        <v/>
      </c>
      <c r="E996" s="121"/>
      <c r="F996" s="153"/>
      <c r="G996" s="153"/>
    </row>
    <row r="997" spans="2:7" x14ac:dyDescent="0.35">
      <c r="B997" s="126" t="str">
        <f>IF($E997="","",VLOOKUP($E997,Lists!$Z$2:$AC$478,2,FALSE))</f>
        <v/>
      </c>
      <c r="C997" s="126" t="str">
        <f>IF($E997="","",VLOOKUP($E997,Lists!$Z$2:$AC$478,3,FALSE))</f>
        <v/>
      </c>
      <c r="D997" s="126" t="str">
        <f>IF($E997="","",VLOOKUP($E997,Lists!$Z$2:$AC$478,4,FALSE))</f>
        <v/>
      </c>
      <c r="E997" s="121"/>
      <c r="F997" s="153"/>
      <c r="G997" s="153"/>
    </row>
    <row r="998" spans="2:7" x14ac:dyDescent="0.35">
      <c r="B998" s="126" t="str">
        <f>IF($E998="","",VLOOKUP($E998,Lists!$Z$2:$AC$478,2,FALSE))</f>
        <v/>
      </c>
      <c r="C998" s="126" t="str">
        <f>IF($E998="","",VLOOKUP($E998,Lists!$Z$2:$AC$478,3,FALSE))</f>
        <v/>
      </c>
      <c r="D998" s="126" t="str">
        <f>IF($E998="","",VLOOKUP($E998,Lists!$Z$2:$AC$478,4,FALSE))</f>
        <v/>
      </c>
      <c r="E998" s="121"/>
      <c r="F998" s="153"/>
      <c r="G998" s="153"/>
    </row>
    <row r="999" spans="2:7" x14ac:dyDescent="0.35">
      <c r="B999" s="126" t="str">
        <f>IF($E999="","",VLOOKUP($E999,Lists!$Z$2:$AC$478,2,FALSE))</f>
        <v/>
      </c>
      <c r="C999" s="126" t="str">
        <f>IF($E999="","",VLOOKUP($E999,Lists!$Z$2:$AC$478,3,FALSE))</f>
        <v/>
      </c>
      <c r="D999" s="126" t="str">
        <f>IF($E999="","",VLOOKUP($E999,Lists!$Z$2:$AC$478,4,FALSE))</f>
        <v/>
      </c>
      <c r="E999" s="121"/>
      <c r="F999" s="153"/>
      <c r="G999" s="153"/>
    </row>
    <row r="1000" spans="2:7" x14ac:dyDescent="0.35">
      <c r="B1000" s="126" t="str">
        <f>IF($E1000="","",VLOOKUP($E1000,Lists!$Z$2:$AC$478,2,FALSE))</f>
        <v/>
      </c>
      <c r="C1000" s="126" t="str">
        <f>IF($E1000="","",VLOOKUP($E1000,Lists!$Z$2:$AC$478,3,FALSE))</f>
        <v/>
      </c>
      <c r="D1000" s="126" t="str">
        <f>IF($E1000="","",VLOOKUP($E1000,Lists!$Z$2:$AC$478,4,FALSE))</f>
        <v/>
      </c>
      <c r="E1000" s="121"/>
      <c r="F1000" s="153"/>
      <c r="G1000" s="153"/>
    </row>
    <row r="1001" spans="2:7" x14ac:dyDescent="0.35">
      <c r="B1001" s="126" t="str">
        <f>IF($E1001="","",VLOOKUP($E1001,Lists!$Z$2:$AC$478,2,FALSE))</f>
        <v/>
      </c>
      <c r="C1001" s="126" t="str">
        <f>IF($E1001="","",VLOOKUP($E1001,Lists!$Z$2:$AC$478,3,FALSE))</f>
        <v/>
      </c>
      <c r="D1001" s="126" t="str">
        <f>IF($E1001="","",VLOOKUP($E1001,Lists!$Z$2:$AC$478,4,FALSE))</f>
        <v/>
      </c>
      <c r="E1001" s="121"/>
      <c r="F1001" s="153"/>
      <c r="G1001" s="153"/>
    </row>
    <row r="1002" spans="2:7" x14ac:dyDescent="0.35">
      <c r="B1002" s="126" t="str">
        <f>IF($E1002="","",VLOOKUP($E1002,Lists!$Z$2:$AC$478,2,FALSE))</f>
        <v/>
      </c>
      <c r="C1002" s="126" t="str">
        <f>IF($E1002="","",VLOOKUP($E1002,Lists!$Z$2:$AC$478,3,FALSE))</f>
        <v/>
      </c>
      <c r="D1002" s="126" t="str">
        <f>IF($E1002="","",VLOOKUP($E1002,Lists!$Z$2:$AC$478,4,FALSE))</f>
        <v/>
      </c>
      <c r="E1002" s="121"/>
      <c r="F1002" s="153"/>
      <c r="G1002" s="153"/>
    </row>
    <row r="1003" spans="2:7" x14ac:dyDescent="0.35">
      <c r="B1003" s="126" t="str">
        <f>IF($E1003="","",VLOOKUP($E1003,Lists!$Z$2:$AC$478,2,FALSE))</f>
        <v/>
      </c>
      <c r="C1003" s="126" t="str">
        <f>IF($E1003="","",VLOOKUP($E1003,Lists!$Z$2:$AC$478,3,FALSE))</f>
        <v/>
      </c>
      <c r="D1003" s="126" t="str">
        <f>IF($E1003="","",VLOOKUP($E1003,Lists!$Z$2:$AC$478,4,FALSE))</f>
        <v/>
      </c>
      <c r="E1003" s="121"/>
      <c r="F1003" s="153"/>
      <c r="G1003" s="153"/>
    </row>
    <row r="1004" spans="2:7" x14ac:dyDescent="0.35">
      <c r="B1004" s="126" t="str">
        <f>IF($E1004="","",VLOOKUP($E1004,Lists!$Z$2:$AC$478,2,FALSE))</f>
        <v/>
      </c>
      <c r="C1004" s="126" t="str">
        <f>IF($E1004="","",VLOOKUP($E1004,Lists!$Z$2:$AC$478,3,FALSE))</f>
        <v/>
      </c>
      <c r="D1004" s="126" t="str">
        <f>IF($E1004="","",VLOOKUP($E1004,Lists!$Z$2:$AC$478,4,FALSE))</f>
        <v/>
      </c>
      <c r="E1004" s="121"/>
      <c r="F1004" s="153"/>
      <c r="G1004" s="153"/>
    </row>
    <row r="1005" spans="2:7" x14ac:dyDescent="0.35">
      <c r="B1005" s="126" t="str">
        <f>IF($E1005="","",VLOOKUP($E1005,Lists!$Z$2:$AC$478,2,FALSE))</f>
        <v/>
      </c>
      <c r="C1005" s="126" t="str">
        <f>IF($E1005="","",VLOOKUP($E1005,Lists!$Z$2:$AC$478,3,FALSE))</f>
        <v/>
      </c>
      <c r="D1005" s="126" t="str">
        <f>IF($E1005="","",VLOOKUP($E1005,Lists!$Z$2:$AC$478,4,FALSE))</f>
        <v/>
      </c>
      <c r="E1005" s="121"/>
      <c r="F1005" s="153"/>
      <c r="G1005" s="153"/>
    </row>
    <row r="1006" spans="2:7" x14ac:dyDescent="0.35">
      <c r="B1006" s="126" t="str">
        <f>IF($E1006="","",VLOOKUP($E1006,Lists!$Z$2:$AC$478,2,FALSE))</f>
        <v/>
      </c>
      <c r="C1006" s="126" t="str">
        <f>IF($E1006="","",VLOOKUP($E1006,Lists!$Z$2:$AC$478,3,FALSE))</f>
        <v/>
      </c>
      <c r="D1006" s="126" t="str">
        <f>IF($E1006="","",VLOOKUP($E1006,Lists!$Z$2:$AC$478,4,FALSE))</f>
        <v/>
      </c>
      <c r="E1006" s="121"/>
      <c r="F1006" s="153"/>
      <c r="G1006" s="153"/>
    </row>
    <row r="1007" spans="2:7" x14ac:dyDescent="0.35">
      <c r="B1007" s="126" t="str">
        <f>IF($E1007="","",VLOOKUP($E1007,Lists!$Z$2:$AC$478,2,FALSE))</f>
        <v/>
      </c>
      <c r="C1007" s="126" t="str">
        <f>IF($E1007="","",VLOOKUP($E1007,Lists!$Z$2:$AC$478,3,FALSE))</f>
        <v/>
      </c>
      <c r="D1007" s="126" t="str">
        <f>IF($E1007="","",VLOOKUP($E1007,Lists!$Z$2:$AC$478,4,FALSE))</f>
        <v/>
      </c>
      <c r="E1007" s="121"/>
      <c r="F1007" s="153"/>
      <c r="G1007" s="153"/>
    </row>
    <row r="1008" spans="2:7" x14ac:dyDescent="0.35">
      <c r="B1008" s="126" t="str">
        <f>IF($E1008="","",VLOOKUP($E1008,Lists!$Z$2:$AC$478,2,FALSE))</f>
        <v/>
      </c>
      <c r="C1008" s="126" t="str">
        <f>IF($E1008="","",VLOOKUP($E1008,Lists!$Z$2:$AC$478,3,FALSE))</f>
        <v/>
      </c>
      <c r="D1008" s="126" t="str">
        <f>IF($E1008="","",VLOOKUP($E1008,Lists!$Z$2:$AC$478,4,FALSE))</f>
        <v/>
      </c>
      <c r="E1008" s="121"/>
      <c r="F1008" s="153"/>
      <c r="G1008" s="153"/>
    </row>
    <row r="1009" spans="2:7" x14ac:dyDescent="0.35">
      <c r="B1009" s="126" t="str">
        <f>IF($E1009="","",VLOOKUP($E1009,Lists!$Z$2:$AC$478,2,FALSE))</f>
        <v/>
      </c>
      <c r="C1009" s="126" t="str">
        <f>IF($E1009="","",VLOOKUP($E1009,Lists!$Z$2:$AC$478,3,FALSE))</f>
        <v/>
      </c>
      <c r="D1009" s="126" t="str">
        <f>IF($E1009="","",VLOOKUP($E1009,Lists!$Z$2:$AC$478,4,FALSE))</f>
        <v/>
      </c>
      <c r="E1009" s="121"/>
      <c r="F1009" s="153"/>
      <c r="G1009" s="153"/>
    </row>
    <row r="1010" spans="2:7" x14ac:dyDescent="0.35">
      <c r="B1010" s="126" t="str">
        <f>IF($E1010="","",VLOOKUP($E1010,Lists!$Z$2:$AC$478,2,FALSE))</f>
        <v/>
      </c>
      <c r="C1010" s="126" t="str">
        <f>IF($E1010="","",VLOOKUP($E1010,Lists!$Z$2:$AC$478,3,FALSE))</f>
        <v/>
      </c>
      <c r="D1010" s="126" t="str">
        <f>IF($E1010="","",VLOOKUP($E1010,Lists!$Z$2:$AC$478,4,FALSE))</f>
        <v/>
      </c>
      <c r="E1010" s="121"/>
      <c r="F1010" s="153"/>
      <c r="G1010" s="153"/>
    </row>
    <row r="1011" spans="2:7" x14ac:dyDescent="0.35">
      <c r="B1011" s="126" t="str">
        <f>IF($E1011="","",VLOOKUP($E1011,Lists!$Z$2:$AC$478,2,FALSE))</f>
        <v/>
      </c>
      <c r="C1011" s="126" t="str">
        <f>IF($E1011="","",VLOOKUP($E1011,Lists!$Z$2:$AC$478,3,FALSE))</f>
        <v/>
      </c>
      <c r="D1011" s="126" t="str">
        <f>IF($E1011="","",VLOOKUP($E1011,Lists!$Z$2:$AC$478,4,FALSE))</f>
        <v/>
      </c>
      <c r="E1011" s="121"/>
      <c r="F1011" s="153"/>
      <c r="G1011" s="153"/>
    </row>
    <row r="1012" spans="2:7" x14ac:dyDescent="0.35">
      <c r="B1012" s="126" t="str">
        <f>IF($E1012="","",VLOOKUP($E1012,Lists!$Z$2:$AC$478,2,FALSE))</f>
        <v/>
      </c>
      <c r="C1012" s="126" t="str">
        <f>IF($E1012="","",VLOOKUP($E1012,Lists!$Z$2:$AC$478,3,FALSE))</f>
        <v/>
      </c>
      <c r="D1012" s="126" t="str">
        <f>IF($E1012="","",VLOOKUP($E1012,Lists!$Z$2:$AC$478,4,FALSE))</f>
        <v/>
      </c>
      <c r="E1012" s="121"/>
      <c r="F1012" s="153"/>
      <c r="G1012" s="153"/>
    </row>
    <row r="1013" spans="2:7" x14ac:dyDescent="0.35">
      <c r="B1013" s="126" t="str">
        <f>IF($E1013="","",VLOOKUP($E1013,Lists!$Z$2:$AC$478,2,FALSE))</f>
        <v/>
      </c>
      <c r="C1013" s="126" t="str">
        <f>IF($E1013="","",VLOOKUP($E1013,Lists!$Z$2:$AC$478,3,FALSE))</f>
        <v/>
      </c>
      <c r="D1013" s="126" t="str">
        <f>IF($E1013="","",VLOOKUP($E1013,Lists!$Z$2:$AC$478,4,FALSE))</f>
        <v/>
      </c>
      <c r="E1013" s="121"/>
      <c r="F1013" s="153"/>
      <c r="G1013" s="153"/>
    </row>
    <row r="1014" spans="2:7" x14ac:dyDescent="0.35">
      <c r="B1014" s="126" t="str">
        <f>IF($E1014="","",VLOOKUP($E1014,Lists!$Z$2:$AC$478,2,FALSE))</f>
        <v/>
      </c>
      <c r="C1014" s="126" t="str">
        <f>IF($E1014="","",VLOOKUP($E1014,Lists!$Z$2:$AC$478,3,FALSE))</f>
        <v/>
      </c>
      <c r="D1014" s="126" t="str">
        <f>IF($E1014="","",VLOOKUP($E1014,Lists!$Z$2:$AC$478,4,FALSE))</f>
        <v/>
      </c>
      <c r="E1014" s="121"/>
      <c r="F1014" s="153"/>
      <c r="G1014" s="153"/>
    </row>
    <row r="1015" spans="2:7" x14ac:dyDescent="0.35">
      <c r="B1015" s="126" t="str">
        <f>IF($E1015="","",VLOOKUP($E1015,Lists!$Z$2:$AC$478,2,FALSE))</f>
        <v/>
      </c>
      <c r="C1015" s="126" t="str">
        <f>IF($E1015="","",VLOOKUP($E1015,Lists!$Z$2:$AC$478,3,FALSE))</f>
        <v/>
      </c>
      <c r="D1015" s="126" t="str">
        <f>IF($E1015="","",VLOOKUP($E1015,Lists!$Z$2:$AC$478,4,FALSE))</f>
        <v/>
      </c>
      <c r="E1015" s="121"/>
      <c r="F1015" s="153"/>
      <c r="G1015" s="153"/>
    </row>
    <row r="1016" spans="2:7" x14ac:dyDescent="0.35">
      <c r="B1016" s="126" t="str">
        <f>IF($E1016="","",VLOOKUP($E1016,Lists!$Z$2:$AC$478,2,FALSE))</f>
        <v/>
      </c>
      <c r="C1016" s="126" t="str">
        <f>IF($E1016="","",VLOOKUP($E1016,Lists!$Z$2:$AC$478,3,FALSE))</f>
        <v/>
      </c>
      <c r="D1016" s="126" t="str">
        <f>IF($E1016="","",VLOOKUP($E1016,Lists!$Z$2:$AC$478,4,FALSE))</f>
        <v/>
      </c>
      <c r="E1016" s="121"/>
      <c r="F1016" s="153"/>
      <c r="G1016" s="153"/>
    </row>
    <row r="1017" spans="2:7" x14ac:dyDescent="0.35">
      <c r="B1017" s="126" t="str">
        <f>IF($E1017="","",VLOOKUP($E1017,Lists!$Z$2:$AC$478,2,FALSE))</f>
        <v/>
      </c>
      <c r="C1017" s="126" t="str">
        <f>IF($E1017="","",VLOOKUP($E1017,Lists!$Z$2:$AC$478,3,FALSE))</f>
        <v/>
      </c>
      <c r="D1017" s="126" t="str">
        <f>IF($E1017="","",VLOOKUP($E1017,Lists!$Z$2:$AC$478,4,FALSE))</f>
        <v/>
      </c>
      <c r="E1017" s="121"/>
      <c r="F1017" s="153"/>
      <c r="G1017" s="153"/>
    </row>
    <row r="1018" spans="2:7" x14ac:dyDescent="0.35">
      <c r="B1018" s="126" t="str">
        <f>IF($E1018="","",VLOOKUP($E1018,Lists!$Z$2:$AC$478,2,FALSE))</f>
        <v/>
      </c>
      <c r="C1018" s="126" t="str">
        <f>IF($E1018="","",VLOOKUP($E1018,Lists!$Z$2:$AC$478,3,FALSE))</f>
        <v/>
      </c>
      <c r="D1018" s="126" t="str">
        <f>IF($E1018="","",VLOOKUP($E1018,Lists!$Z$2:$AC$478,4,FALSE))</f>
        <v/>
      </c>
      <c r="E1018" s="121"/>
      <c r="F1018" s="153"/>
      <c r="G1018" s="153"/>
    </row>
    <row r="1019" spans="2:7" x14ac:dyDescent="0.35">
      <c r="B1019" s="126" t="str">
        <f>IF($E1019="","",VLOOKUP($E1019,Lists!$Z$2:$AC$478,2,FALSE))</f>
        <v/>
      </c>
      <c r="C1019" s="126" t="str">
        <f>IF($E1019="","",VLOOKUP($E1019,Lists!$Z$2:$AC$478,3,FALSE))</f>
        <v/>
      </c>
      <c r="D1019" s="126" t="str">
        <f>IF($E1019="","",VLOOKUP($E1019,Lists!$Z$2:$AC$478,4,FALSE))</f>
        <v/>
      </c>
      <c r="E1019" s="121"/>
      <c r="F1019" s="153"/>
      <c r="G1019" s="153"/>
    </row>
    <row r="1020" spans="2:7" x14ac:dyDescent="0.35">
      <c r="B1020" s="126" t="str">
        <f>IF($E1020="","",VLOOKUP($E1020,Lists!$Z$2:$AC$478,2,FALSE))</f>
        <v/>
      </c>
      <c r="C1020" s="126" t="str">
        <f>IF($E1020="","",VLOOKUP($E1020,Lists!$Z$2:$AC$478,3,FALSE))</f>
        <v/>
      </c>
      <c r="D1020" s="126" t="str">
        <f>IF($E1020="","",VLOOKUP($E1020,Lists!$Z$2:$AC$478,4,FALSE))</f>
        <v/>
      </c>
      <c r="E1020" s="121"/>
      <c r="F1020" s="153"/>
      <c r="G1020" s="153"/>
    </row>
    <row r="1021" spans="2:7" x14ac:dyDescent="0.35">
      <c r="B1021" s="126" t="str">
        <f>IF($E1021="","",VLOOKUP($E1021,Lists!$Z$2:$AC$478,2,FALSE))</f>
        <v/>
      </c>
      <c r="C1021" s="126" t="str">
        <f>IF($E1021="","",VLOOKUP($E1021,Lists!$Z$2:$AC$478,3,FALSE))</f>
        <v/>
      </c>
      <c r="D1021" s="126" t="str">
        <f>IF($E1021="","",VLOOKUP($E1021,Lists!$Z$2:$AC$478,4,FALSE))</f>
        <v/>
      </c>
      <c r="E1021" s="121"/>
      <c r="F1021" s="153"/>
      <c r="G1021" s="153"/>
    </row>
    <row r="1022" spans="2:7" x14ac:dyDescent="0.35">
      <c r="B1022" s="126" t="str">
        <f>IF($E1022="","",VLOOKUP($E1022,Lists!$Z$2:$AC$478,2,FALSE))</f>
        <v/>
      </c>
      <c r="C1022" s="126" t="str">
        <f>IF($E1022="","",VLOOKUP($E1022,Lists!$Z$2:$AC$478,3,FALSE))</f>
        <v/>
      </c>
      <c r="D1022" s="126" t="str">
        <f>IF($E1022="","",VLOOKUP($E1022,Lists!$Z$2:$AC$478,4,FALSE))</f>
        <v/>
      </c>
      <c r="E1022" s="121"/>
      <c r="F1022" s="153"/>
      <c r="G1022" s="153"/>
    </row>
    <row r="1023" spans="2:7" x14ac:dyDescent="0.35">
      <c r="B1023" s="126" t="str">
        <f>IF($E1023="","",VLOOKUP($E1023,Lists!$Z$2:$AC$478,2,FALSE))</f>
        <v/>
      </c>
      <c r="C1023" s="126" t="str">
        <f>IF($E1023="","",VLOOKUP($E1023,Lists!$Z$2:$AC$478,3,FALSE))</f>
        <v/>
      </c>
      <c r="D1023" s="126" t="str">
        <f>IF($E1023="","",VLOOKUP($E1023,Lists!$Z$2:$AC$478,4,FALSE))</f>
        <v/>
      </c>
      <c r="E1023" s="121"/>
      <c r="F1023" s="153"/>
      <c r="G1023" s="153"/>
    </row>
    <row r="1024" spans="2:7" hidden="1" x14ac:dyDescent="0.35">
      <c r="B1024" s="109"/>
      <c r="C1024" s="109"/>
      <c r="D1024" s="109"/>
      <c r="E1024" s="109"/>
      <c r="F1024" s="109"/>
      <c r="G1024" s="109"/>
    </row>
  </sheetData>
  <sheetProtection algorithmName="SHA-512" hashValue="+J4YFDVmGzXojAljCj+hyNnvxnFU0oSrFrvzjAW5riarppJaVDJJ9FnGuGq0tU7fjlw5UksYPXt4FL8SJJisjQ==" saltValue="7uAenbj63/H4BRx5B/sxhQ==" spinCount="100000" sheet="1" sort="0" autoFilter="0"/>
  <dataValidations count="2">
    <dataValidation type="list" allowBlank="1" showInputMessage="1" showErrorMessage="1" sqref="E24:E1023" xr:uid="{A5079D04-7BDA-4914-8894-FE1586C0B4F8}">
      <formula1>CEMID</formula1>
    </dataValidation>
    <dataValidation type="decimal" operator="greaterThanOrEqual" allowBlank="1" showInputMessage="1" showErrorMessage="1" sqref="F24:F1023" xr:uid="{8770891C-241D-4F1A-B2F3-0A01264AE6CF}">
      <formula1>0</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DA290681-30FA-446F-BA83-61B845440FE8}">
          <x14:formula1>
            <xm:f>Lists!$G$8:$G$12</xm:f>
          </x14:formula1>
          <xm:sqref>G24:G1023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59F6B-CDB6-496C-BBCB-644B9EAF6B18}">
  <sheetPr>
    <tabColor rgb="FF00B0F0"/>
  </sheetPr>
  <dimension ref="B1:P707"/>
  <sheetViews>
    <sheetView showGridLines="0" topLeftCell="B7" workbookViewId="0">
      <selection activeCell="C223" sqref="C223"/>
    </sheetView>
  </sheetViews>
  <sheetFormatPr defaultColWidth="0" defaultRowHeight="14.5" zeroHeight="1" x14ac:dyDescent="0.35"/>
  <cols>
    <col min="1" max="1" width="9.08984375" hidden="1" customWidth="1"/>
    <col min="2" max="2" width="18.453125" customWidth="1"/>
    <col min="3" max="3" width="39" customWidth="1"/>
    <col min="4" max="4" width="42.90625" customWidth="1"/>
    <col min="5" max="5" width="20.453125" customWidth="1"/>
    <col min="6" max="6" width="22.08984375" customWidth="1"/>
    <col min="7" max="7" width="23.08984375" customWidth="1"/>
    <col min="8" max="8" width="31.54296875" customWidth="1"/>
    <col min="9" max="9" width="33" bestFit="1" customWidth="1"/>
    <col min="10" max="12" width="24.08984375" customWidth="1"/>
    <col min="13" max="16384" width="9.08984375" hidden="1"/>
  </cols>
  <sheetData>
    <row r="1" spans="2:16" s="3" customFormat="1" ht="24.75" hidden="1" customHeight="1" x14ac:dyDescent="0.3">
      <c r="B1" s="1" t="s">
        <v>0</v>
      </c>
      <c r="C1" s="1"/>
      <c r="D1" s="1"/>
      <c r="E1" s="1"/>
      <c r="F1" s="49"/>
      <c r="G1" s="49"/>
    </row>
    <row r="2" spans="2:16" s="3" customFormat="1" ht="13" hidden="1" x14ac:dyDescent="0.3">
      <c r="B2" s="4" t="s">
        <v>1</v>
      </c>
      <c r="C2" s="20" t="str">
        <f>Welcome!B2</f>
        <v>63.1981(h) Semiannual Report (Spreadsheet Template)</v>
      </c>
      <c r="D2" s="4"/>
      <c r="F2" s="20"/>
      <c r="G2" s="20"/>
    </row>
    <row r="3" spans="2:16" s="3" customFormat="1" ht="13" hidden="1" x14ac:dyDescent="0.3">
      <c r="B3" s="6" t="s">
        <v>2</v>
      </c>
      <c r="C3" s="20" t="str">
        <f>Welcome!B3</f>
        <v>63.1981(h)</v>
      </c>
      <c r="D3" s="6"/>
      <c r="F3" s="21"/>
      <c r="G3" s="21"/>
    </row>
    <row r="4" spans="2:16" s="3" customFormat="1" ht="13" hidden="1" x14ac:dyDescent="0.3">
      <c r="B4" s="6" t="s">
        <v>3</v>
      </c>
      <c r="C4" s="20" t="str">
        <f>Welcome!B4</f>
        <v>v3.00</v>
      </c>
      <c r="D4" s="6"/>
      <c r="F4" s="22"/>
      <c r="G4" s="22"/>
    </row>
    <row r="5" spans="2:16" s="3" customFormat="1" ht="13" hidden="1" x14ac:dyDescent="0.3">
      <c r="B5" s="6" t="s">
        <v>4</v>
      </c>
      <c r="C5" s="88">
        <f>Welcome!B5</f>
        <v>45735</v>
      </c>
      <c r="D5" s="6"/>
      <c r="F5" s="10"/>
      <c r="G5" s="10"/>
    </row>
    <row r="7" spans="2:16" ht="20.149999999999999" customHeight="1" x14ac:dyDescent="0.35">
      <c r="B7" s="24" t="s">
        <v>396</v>
      </c>
      <c r="C7" s="50"/>
      <c r="D7" s="50"/>
      <c r="E7" s="51"/>
      <c r="F7" s="25"/>
      <c r="G7" s="25"/>
      <c r="H7" s="25"/>
      <c r="I7" s="25"/>
      <c r="J7" s="25"/>
      <c r="K7" s="25"/>
      <c r="L7" s="25"/>
      <c r="M7" s="25"/>
      <c r="N7" s="25"/>
      <c r="O7" s="25"/>
      <c r="P7" s="25"/>
    </row>
    <row r="8" spans="2:16" ht="17.25" hidden="1" customHeight="1" x14ac:dyDescent="0.35">
      <c r="B8" s="27" t="s">
        <v>15</v>
      </c>
      <c r="C8" s="27"/>
      <c r="D8" s="27"/>
      <c r="E8" s="27"/>
      <c r="F8" s="27"/>
      <c r="G8" s="27"/>
      <c r="H8" s="27"/>
      <c r="I8" s="27"/>
      <c r="J8" s="27"/>
      <c r="K8" s="27"/>
      <c r="L8" s="25"/>
      <c r="M8" s="25"/>
      <c r="N8" s="25"/>
      <c r="O8" s="25"/>
      <c r="P8" s="25"/>
    </row>
    <row r="9" spans="2:16" ht="17.25" hidden="1" customHeight="1" x14ac:dyDescent="0.35">
      <c r="B9" s="29"/>
      <c r="C9" s="29"/>
      <c r="D9" s="29"/>
      <c r="E9" s="29"/>
      <c r="F9" s="29"/>
      <c r="G9" s="29"/>
      <c r="H9" s="29"/>
      <c r="I9" s="29"/>
      <c r="J9" s="29"/>
      <c r="K9" s="29"/>
      <c r="L9" s="25"/>
      <c r="M9" s="25"/>
      <c r="N9" s="25"/>
      <c r="O9" s="25"/>
      <c r="P9" s="25"/>
    </row>
    <row r="10" spans="2:16" hidden="1" x14ac:dyDescent="0.35">
      <c r="F10" s="52"/>
      <c r="G10" s="52"/>
      <c r="H10" s="52"/>
      <c r="I10" s="52"/>
      <c r="J10" s="52"/>
      <c r="K10" s="52"/>
      <c r="L10" s="29"/>
      <c r="M10" s="29"/>
      <c r="N10" s="29"/>
      <c r="O10" s="29"/>
      <c r="P10" s="29"/>
    </row>
    <row r="11" spans="2:16" hidden="1" x14ac:dyDescent="0.35">
      <c r="B11" s="29"/>
      <c r="C11" s="53"/>
      <c r="D11" s="53"/>
      <c r="E11" s="53"/>
      <c r="F11" s="54"/>
      <c r="G11" s="54"/>
      <c r="H11" s="55"/>
      <c r="I11" s="55"/>
      <c r="J11" s="55"/>
      <c r="K11" s="55"/>
    </row>
    <row r="12" spans="2:16" s="56" customFormat="1" ht="102" thickBot="1" x14ac:dyDescent="0.4">
      <c r="B12" s="89" t="s">
        <v>167</v>
      </c>
      <c r="C12" s="103" t="s">
        <v>173</v>
      </c>
      <c r="D12" s="102" t="s">
        <v>169</v>
      </c>
      <c r="E12" s="89" t="s">
        <v>174</v>
      </c>
      <c r="F12" s="89" t="s">
        <v>175</v>
      </c>
      <c r="G12" s="89" t="s">
        <v>176</v>
      </c>
      <c r="H12" s="89" t="s">
        <v>177</v>
      </c>
      <c r="I12" s="89" t="s">
        <v>178</v>
      </c>
      <c r="J12" s="89" t="s">
        <v>179</v>
      </c>
      <c r="K12" s="89" t="s">
        <v>180</v>
      </c>
      <c r="L12" s="107" t="s">
        <v>181</v>
      </c>
    </row>
    <row r="13" spans="2:16" x14ac:dyDescent="0.35">
      <c r="B13" s="57" t="s">
        <v>24</v>
      </c>
      <c r="C13" s="58" t="s">
        <v>257</v>
      </c>
      <c r="D13" s="59" t="s">
        <v>258</v>
      </c>
      <c r="E13" s="60" t="s">
        <v>259</v>
      </c>
      <c r="F13" s="61" t="s">
        <v>260</v>
      </c>
      <c r="G13" s="61" t="s">
        <v>261</v>
      </c>
      <c r="H13" s="61" t="s">
        <v>262</v>
      </c>
      <c r="I13" s="61" t="s">
        <v>263</v>
      </c>
      <c r="J13" s="61" t="s">
        <v>264</v>
      </c>
      <c r="K13" s="61" t="s">
        <v>265</v>
      </c>
      <c r="L13" s="61" t="s">
        <v>266</v>
      </c>
    </row>
    <row r="14" spans="2:16" x14ac:dyDescent="0.35">
      <c r="B14" s="42" t="s">
        <v>37</v>
      </c>
      <c r="C14" s="62" t="s">
        <v>240</v>
      </c>
      <c r="D14" s="63" t="s">
        <v>267</v>
      </c>
      <c r="E14" s="43" t="s">
        <v>162</v>
      </c>
      <c r="F14" s="64" t="s">
        <v>171</v>
      </c>
      <c r="G14" s="64" t="s">
        <v>182</v>
      </c>
      <c r="H14" s="64" t="s">
        <v>171</v>
      </c>
      <c r="I14" s="64" t="s">
        <v>166</v>
      </c>
      <c r="J14" s="64" t="s">
        <v>166</v>
      </c>
      <c r="K14" s="64" t="s">
        <v>166</v>
      </c>
      <c r="L14" s="64" t="s">
        <v>166</v>
      </c>
    </row>
    <row r="15" spans="2:16" hidden="1" x14ac:dyDescent="0.35">
      <c r="B15" s="48" t="s">
        <v>48</v>
      </c>
      <c r="C15" s="62" t="s">
        <v>48</v>
      </c>
      <c r="D15" s="62" t="s">
        <v>48</v>
      </c>
      <c r="E15" s="43" t="s">
        <v>48</v>
      </c>
      <c r="F15" s="43" t="s">
        <v>48</v>
      </c>
      <c r="G15" s="43" t="s">
        <v>48</v>
      </c>
      <c r="H15" s="43" t="s">
        <v>48</v>
      </c>
      <c r="I15" s="43" t="s">
        <v>48</v>
      </c>
      <c r="J15" s="44" t="s">
        <v>48</v>
      </c>
      <c r="K15" s="43" t="s">
        <v>48</v>
      </c>
      <c r="L15" s="43" t="s">
        <v>48</v>
      </c>
    </row>
    <row r="16" spans="2:16" hidden="1" x14ac:dyDescent="0.35">
      <c r="B16" s="48" t="s">
        <v>48</v>
      </c>
      <c r="C16" s="62" t="s">
        <v>48</v>
      </c>
      <c r="D16" s="62" t="s">
        <v>48</v>
      </c>
      <c r="E16" s="43" t="s">
        <v>48</v>
      </c>
      <c r="F16" s="43" t="s">
        <v>48</v>
      </c>
      <c r="G16" s="43" t="s">
        <v>48</v>
      </c>
      <c r="H16" s="43" t="s">
        <v>48</v>
      </c>
      <c r="I16" s="43" t="s">
        <v>48</v>
      </c>
      <c r="J16" s="44" t="s">
        <v>48</v>
      </c>
      <c r="K16" s="43" t="s">
        <v>48</v>
      </c>
      <c r="L16" s="43" t="s">
        <v>48</v>
      </c>
    </row>
    <row r="17" spans="2:12" hidden="1" x14ac:dyDescent="0.35">
      <c r="B17" s="48" t="s">
        <v>48</v>
      </c>
      <c r="C17" s="62" t="s">
        <v>48</v>
      </c>
      <c r="D17" s="62" t="s">
        <v>48</v>
      </c>
      <c r="E17" s="43" t="s">
        <v>48</v>
      </c>
      <c r="F17" s="43" t="s">
        <v>48</v>
      </c>
      <c r="G17" s="43" t="s">
        <v>48</v>
      </c>
      <c r="H17" s="43" t="s">
        <v>48</v>
      </c>
      <c r="I17" s="43" t="s">
        <v>48</v>
      </c>
      <c r="J17" s="44" t="s">
        <v>48</v>
      </c>
      <c r="K17" s="43" t="s">
        <v>48</v>
      </c>
      <c r="L17" s="43" t="s">
        <v>48</v>
      </c>
    </row>
    <row r="18" spans="2:12" hidden="1" x14ac:dyDescent="0.35">
      <c r="B18" s="48" t="s">
        <v>48</v>
      </c>
      <c r="C18" s="62" t="s">
        <v>48</v>
      </c>
      <c r="D18" s="62" t="s">
        <v>48</v>
      </c>
      <c r="E18" s="43" t="s">
        <v>48</v>
      </c>
      <c r="F18" s="43" t="s">
        <v>48</v>
      </c>
      <c r="G18" s="43" t="s">
        <v>48</v>
      </c>
      <c r="H18" s="43" t="s">
        <v>48</v>
      </c>
      <c r="I18" s="43" t="s">
        <v>48</v>
      </c>
      <c r="J18" s="44" t="s">
        <v>48</v>
      </c>
      <c r="K18" s="43" t="s">
        <v>48</v>
      </c>
      <c r="L18" s="43" t="s">
        <v>48</v>
      </c>
    </row>
    <row r="19" spans="2:12" hidden="1" x14ac:dyDescent="0.35">
      <c r="B19" s="48" t="s">
        <v>48</v>
      </c>
      <c r="C19" s="62" t="s">
        <v>48</v>
      </c>
      <c r="D19" s="62" t="s">
        <v>48</v>
      </c>
      <c r="E19" s="43" t="s">
        <v>48</v>
      </c>
      <c r="F19" s="43" t="s">
        <v>48</v>
      </c>
      <c r="G19" s="43" t="s">
        <v>48</v>
      </c>
      <c r="H19" s="43" t="s">
        <v>48</v>
      </c>
      <c r="I19" s="43" t="s">
        <v>48</v>
      </c>
      <c r="J19" s="44" t="s">
        <v>48</v>
      </c>
      <c r="K19" s="43" t="s">
        <v>48</v>
      </c>
      <c r="L19" s="43" t="s">
        <v>48</v>
      </c>
    </row>
    <row r="20" spans="2:12" hidden="1" x14ac:dyDescent="0.35">
      <c r="B20" s="48" t="s">
        <v>48</v>
      </c>
      <c r="C20" s="62" t="s">
        <v>48</v>
      </c>
      <c r="D20" s="62" t="s">
        <v>48</v>
      </c>
      <c r="E20" s="43" t="s">
        <v>48</v>
      </c>
      <c r="F20" s="43" t="s">
        <v>48</v>
      </c>
      <c r="G20" s="43" t="s">
        <v>48</v>
      </c>
      <c r="H20" s="43" t="s">
        <v>48</v>
      </c>
      <c r="I20" s="43" t="s">
        <v>48</v>
      </c>
      <c r="J20" s="44" t="s">
        <v>48</v>
      </c>
      <c r="K20" s="43" t="s">
        <v>48</v>
      </c>
      <c r="L20" s="43" t="s">
        <v>48</v>
      </c>
    </row>
    <row r="21" spans="2:12" hidden="1" x14ac:dyDescent="0.35">
      <c r="B21" s="48" t="s">
        <v>48</v>
      </c>
      <c r="C21" s="62" t="s">
        <v>48</v>
      </c>
      <c r="D21" s="62" t="s">
        <v>48</v>
      </c>
      <c r="E21" s="43" t="s">
        <v>48</v>
      </c>
      <c r="F21" s="43" t="s">
        <v>48</v>
      </c>
      <c r="G21" s="43" t="s">
        <v>48</v>
      </c>
      <c r="H21" s="43" t="s">
        <v>48</v>
      </c>
      <c r="I21" s="43" t="s">
        <v>48</v>
      </c>
      <c r="J21" s="44" t="s">
        <v>48</v>
      </c>
      <c r="K21" s="43" t="s">
        <v>48</v>
      </c>
      <c r="L21" s="43" t="s">
        <v>48</v>
      </c>
    </row>
    <row r="22" spans="2:12" hidden="1" x14ac:dyDescent="0.35">
      <c r="B22" s="48" t="s">
        <v>48</v>
      </c>
      <c r="C22" s="62" t="s">
        <v>48</v>
      </c>
      <c r="D22" s="62" t="s">
        <v>48</v>
      </c>
      <c r="E22" s="43" t="s">
        <v>48</v>
      </c>
      <c r="F22" s="43" t="s">
        <v>48</v>
      </c>
      <c r="G22" s="43" t="s">
        <v>48</v>
      </c>
      <c r="H22" s="43" t="s">
        <v>48</v>
      </c>
      <c r="I22" s="43" t="s">
        <v>48</v>
      </c>
      <c r="J22" s="44" t="s">
        <v>48</v>
      </c>
      <c r="K22" s="43" t="s">
        <v>48</v>
      </c>
      <c r="L22" s="43" t="s">
        <v>48</v>
      </c>
    </row>
    <row r="23" spans="2:12" hidden="1" x14ac:dyDescent="0.35">
      <c r="B23" s="48" t="s">
        <v>48</v>
      </c>
      <c r="C23" s="62" t="s">
        <v>48</v>
      </c>
      <c r="D23" s="62" t="s">
        <v>48</v>
      </c>
      <c r="E23" s="43" t="s">
        <v>48</v>
      </c>
      <c r="F23" s="43" t="s">
        <v>48</v>
      </c>
      <c r="G23" s="43" t="s">
        <v>48</v>
      </c>
      <c r="H23" s="43" t="s">
        <v>48</v>
      </c>
      <c r="I23" s="43" t="s">
        <v>48</v>
      </c>
      <c r="J23" s="44" t="s">
        <v>48</v>
      </c>
      <c r="K23" s="43" t="s">
        <v>48</v>
      </c>
      <c r="L23" s="43" t="s">
        <v>48</v>
      </c>
    </row>
    <row r="24" spans="2:12" s="135" customFormat="1" x14ac:dyDescent="0.35">
      <c r="B24" s="126" t="str">
        <f>IF(Lists!AN2="","",Lists!AN2)</f>
        <v/>
      </c>
      <c r="C24" s="126" t="str">
        <f>IF(Lists!AO2="","",Lists!AO2)</f>
        <v/>
      </c>
      <c r="D24" s="126" t="str">
        <f>IF(Lists!AP2="","",Lists!AP2)</f>
        <v/>
      </c>
      <c r="E24" s="147"/>
      <c r="F24" s="154" t="str">
        <f>IF(D24="","",SUMIFS(CMS_Detail!$F$24:$F$1423,CMS_Detail!$B$24:$B$1423,$B24,CMS_Detail!$C$24:$C$1423,$C24,CMS_Detail!$D$24:$D$1423,$D24))</f>
        <v/>
      </c>
      <c r="G24" s="155" t="str">
        <f>IF($E24="","",IF(F24=0,"N/A",F24/$E24))</f>
        <v/>
      </c>
      <c r="H24" s="154" t="str">
        <f>IF($D24="","",SUMIFS(CMS_Detail!$F$24:$F$1423,CMS_Detail!$B$24:$B$1423,$B24,CMS_Detail!$C$24:$C$1423,$C24,CMS_Detail!$D$24:$D$1423,$D24,CMS_Detail!$G$24:$G$1423,"Monitoring Equipment Malfunction"))</f>
        <v/>
      </c>
      <c r="I24" s="154" t="str">
        <f>IF($D24="","",SUMIFS(CMS_Detail!$F$24:$F$1423,CMS_Detail!$B$24:$B$1423,$B24,CMS_Detail!$C$24:$C$1423,$C24,CMS_Detail!$D$24:$D$1423,$D24,CMS_Detail!$G$24:$G$1423,"Nonmonitoring Equipment Malfunction"))</f>
        <v/>
      </c>
      <c r="J24" s="154" t="str">
        <f>IF($D24="","",SUMIFS(CMS_Detail!$F$24:$F$1423,CMS_Detail!$B$24:$B$1423,$B24,CMS_Detail!$C$24:$C$1423,$C24,CMS_Detail!$D$24:$D$1423,$D24,CMS_Detail!$G$24:$G$1423,"Quality Assurance/Quality Control Calibration"))</f>
        <v/>
      </c>
      <c r="K24" s="154" t="str">
        <f>IF($D24="","",SUMIFS(CMS_Detail!$F$24:$F$1423,CMS_Detail!$B$24:$B$1423,$B24,CMS_Detail!$C$24:$C$1423,$C24,CMS_Detail!$D$24:$D$1423,$D24,CMS_Detail!$G$24:$G$1423,"Other Known Cause"))</f>
        <v/>
      </c>
      <c r="L24" s="154" t="str">
        <f>IF($D24="","",SUMIFS(CMS_Detail!$F$24:$F$1423,CMS_Detail!$B$24:$B$1423,$B24,CMS_Detail!$C$24:$C$1423,$C24,CMS_Detail!$D$24:$D$1423,$D24,CMS_Detail!$G$24:$G$1423,"Other Unknown Cause"))</f>
        <v/>
      </c>
    </row>
    <row r="25" spans="2:12" s="135" customFormat="1" x14ac:dyDescent="0.35">
      <c r="B25" s="126" t="str">
        <f>IF(Lists!AN3="","",Lists!AN3)</f>
        <v/>
      </c>
      <c r="C25" s="126" t="str">
        <f>IF(Lists!AO3="","",Lists!AO3)</f>
        <v/>
      </c>
      <c r="D25" s="126" t="str">
        <f>IF(Lists!AP3="","",Lists!AP3)</f>
        <v/>
      </c>
      <c r="E25" s="147"/>
      <c r="F25" s="154" t="str">
        <f>IF(D25="","",SUMIFS(CMS_Detail!$F$24:$F$1423,CMS_Detail!$B$24:$B$1423,$B25,CMS_Detail!$C$24:$C$1423,$C25,CMS_Detail!$D$24:$D$1423,$D25))</f>
        <v/>
      </c>
      <c r="G25" s="155" t="str">
        <f t="shared" ref="G25:G88" si="0">IF($E25="","",IF(F25=0,"N/A",F25/$E25))</f>
        <v/>
      </c>
      <c r="H25" s="154" t="str">
        <f>IF($D25="","",SUMIFS(CMS_Detail!$F$24:$F$1423,CMS_Detail!$B$24:$B$1423,$B25,CMS_Detail!$C$24:$C$1423,$C25,CMS_Detail!$D$24:$D$1423,$D25,CMS_Detail!$G$24:$G$1423,"Monitoring Equipment Malfunction"))</f>
        <v/>
      </c>
      <c r="I25" s="154" t="str">
        <f>IF($D25="","",SUMIFS(CMS_Detail!$F$24:$F$1423,CMS_Detail!$B$24:$B$1423,$B25,CMS_Detail!$C$24:$C$1423,$C25,CMS_Detail!$D$24:$D$1423,$D25,CMS_Detail!$G$24:$G$1423,"Nonmonitoring Equipment Malfunction"))</f>
        <v/>
      </c>
      <c r="J25" s="154" t="str">
        <f>IF($D25="","",SUMIFS(CMS_Detail!$F$24:$F$1423,CMS_Detail!$B$24:$B$1423,$B25,CMS_Detail!$C$24:$C$1423,$C25,CMS_Detail!$D$24:$D$1423,$D25,CMS_Detail!$G$24:$G$1423,"Quality Assurance/Quality Control Calibration"))</f>
        <v/>
      </c>
      <c r="K25" s="154" t="str">
        <f>IF($D25="","",SUMIFS(CMS_Detail!$F$24:$F$1423,CMS_Detail!$B$24:$B$1423,$B25,CMS_Detail!$C$24:$C$1423,$C25,CMS_Detail!$D$24:$D$1423,$D25,CMS_Detail!$G$24:$G$1423,"Other Known Cause"))</f>
        <v/>
      </c>
      <c r="L25" s="154" t="str">
        <f>IF($D25="","",SUMIFS(CMS_Detail!$F$24:$F$1423,CMS_Detail!$B$24:$B$1423,$B25,CMS_Detail!$C$24:$C$1423,$C25,CMS_Detail!$D$24:$D$1423,$D25,CMS_Detail!$G$24:$G$1423,"Other Unknown Cause"))</f>
        <v/>
      </c>
    </row>
    <row r="26" spans="2:12" s="135" customFormat="1" x14ac:dyDescent="0.35">
      <c r="B26" s="126" t="str">
        <f>IF(Lists!AN4="","",Lists!AN4)</f>
        <v/>
      </c>
      <c r="C26" s="126" t="str">
        <f>IF(Lists!AO4="","",Lists!AO4)</f>
        <v/>
      </c>
      <c r="D26" s="126" t="str">
        <f>IF(Lists!AP4="","",Lists!AP4)</f>
        <v/>
      </c>
      <c r="E26" s="147"/>
      <c r="F26" s="154" t="str">
        <f>IF(D26="","",SUMIFS(CMS_Detail!$F$24:$F$1423,CMS_Detail!$B$24:$B$1423,$B26,CMS_Detail!$C$24:$C$1423,$C26,CMS_Detail!$D$24:$D$1423,$D26))</f>
        <v/>
      </c>
      <c r="G26" s="155" t="str">
        <f t="shared" si="0"/>
        <v/>
      </c>
      <c r="H26" s="154" t="str">
        <f>IF($D26="","",SUMIFS(CMS_Detail!$F$24:$F$1423,CMS_Detail!$B$24:$B$1423,$B26,CMS_Detail!$C$24:$C$1423,$C26,CMS_Detail!$D$24:$D$1423,$D26,CMS_Detail!$G$24:$G$1423,"Monitoring Equipment Malfunction"))</f>
        <v/>
      </c>
      <c r="I26" s="154" t="str">
        <f>IF($D26="","",SUMIFS(CMS_Detail!$F$24:$F$1423,CMS_Detail!$B$24:$B$1423,$B26,CMS_Detail!$C$24:$C$1423,$C26,CMS_Detail!$D$24:$D$1423,$D26,CMS_Detail!$G$24:$G$1423,"Nonmonitoring Equipment Malfunction"))</f>
        <v/>
      </c>
      <c r="J26" s="154" t="str">
        <f>IF($D26="","",SUMIFS(CMS_Detail!$F$24:$F$1423,CMS_Detail!$B$24:$B$1423,$B26,CMS_Detail!$C$24:$C$1423,$C26,CMS_Detail!$D$24:$D$1423,$D26,CMS_Detail!$G$24:$G$1423,"Quality Assurance/Quality Control Calibration"))</f>
        <v/>
      </c>
      <c r="K26" s="154" t="str">
        <f>IF($D26="","",SUMIFS(CMS_Detail!$F$24:$F$1423,CMS_Detail!$B$24:$B$1423,$B26,CMS_Detail!$C$24:$C$1423,$C26,CMS_Detail!$D$24:$D$1423,$D26,CMS_Detail!$G$24:$G$1423,"Other Known Cause"))</f>
        <v/>
      </c>
      <c r="L26" s="154" t="str">
        <f>IF($D26="","",SUMIFS(CMS_Detail!$F$24:$F$1423,CMS_Detail!$B$24:$B$1423,$B26,CMS_Detail!$C$24:$C$1423,$C26,CMS_Detail!$D$24:$D$1423,$D26,CMS_Detail!$G$24:$G$1423,"Other Unknown Cause"))</f>
        <v/>
      </c>
    </row>
    <row r="27" spans="2:12" s="135" customFormat="1" x14ac:dyDescent="0.35">
      <c r="B27" s="126" t="str">
        <f>IF(Lists!AN5="","",Lists!AN5)</f>
        <v/>
      </c>
      <c r="C27" s="126" t="str">
        <f>IF(Lists!AO5="","",Lists!AO5)</f>
        <v/>
      </c>
      <c r="D27" s="126" t="str">
        <f>IF(Lists!AP5="","",Lists!AP5)</f>
        <v/>
      </c>
      <c r="E27" s="147"/>
      <c r="F27" s="154" t="str">
        <f>IF(D27="","",SUMIFS(CMS_Detail!$F$24:$F$1423,CMS_Detail!$B$24:$B$1423,$B27,CMS_Detail!$C$24:$C$1423,$C27,CMS_Detail!$D$24:$D$1423,$D27))</f>
        <v/>
      </c>
      <c r="G27" s="155" t="str">
        <f t="shared" si="0"/>
        <v/>
      </c>
      <c r="H27" s="154" t="str">
        <f>IF($D27="","",SUMIFS(CMS_Detail!$F$24:$F$1423,CMS_Detail!$B$24:$B$1423,$B27,CMS_Detail!$C$24:$C$1423,$C27,CMS_Detail!$D$24:$D$1423,$D27,CMS_Detail!$G$24:$G$1423,"Monitoring Equipment Malfunction"))</f>
        <v/>
      </c>
      <c r="I27" s="154" t="str">
        <f>IF($D27="","",SUMIFS(CMS_Detail!$F$24:$F$1423,CMS_Detail!$B$24:$B$1423,$B27,CMS_Detail!$C$24:$C$1423,$C27,CMS_Detail!$D$24:$D$1423,$D27,CMS_Detail!$G$24:$G$1423,"Nonmonitoring Equipment Malfunction"))</f>
        <v/>
      </c>
      <c r="J27" s="154" t="str">
        <f>IF($D27="","",SUMIFS(CMS_Detail!$F$24:$F$1423,CMS_Detail!$B$24:$B$1423,$B27,CMS_Detail!$C$24:$C$1423,$C27,CMS_Detail!$D$24:$D$1423,$D27,CMS_Detail!$G$24:$G$1423,"Quality Assurance/Quality Control Calibration"))</f>
        <v/>
      </c>
      <c r="K27" s="154" t="str">
        <f>IF($D27="","",SUMIFS(CMS_Detail!$F$24:$F$1423,CMS_Detail!$B$24:$B$1423,$B27,CMS_Detail!$C$24:$C$1423,$C27,CMS_Detail!$D$24:$D$1423,$D27,CMS_Detail!$G$24:$G$1423,"Other Known Cause"))</f>
        <v/>
      </c>
      <c r="L27" s="154" t="str">
        <f>IF($D27="","",SUMIFS(CMS_Detail!$F$24:$F$1423,CMS_Detail!$B$24:$B$1423,$B27,CMS_Detail!$C$24:$C$1423,$C27,CMS_Detail!$D$24:$D$1423,$D27,CMS_Detail!$G$24:$G$1423,"Other Unknown Cause"))</f>
        <v/>
      </c>
    </row>
    <row r="28" spans="2:12" s="135" customFormat="1" x14ac:dyDescent="0.35">
      <c r="B28" s="126" t="str">
        <f>IF(Lists!AN6="","",Lists!AN6)</f>
        <v/>
      </c>
      <c r="C28" s="126" t="str">
        <f>IF(Lists!AO6="","",Lists!AO6)</f>
        <v/>
      </c>
      <c r="D28" s="126" t="str">
        <f>IF(Lists!AP6="","",Lists!AP6)</f>
        <v/>
      </c>
      <c r="E28" s="147"/>
      <c r="F28" s="154" t="str">
        <f>IF(D28="","",SUMIFS(CMS_Detail!$F$24:$F$1423,CMS_Detail!$B$24:$B$1423,$B28,CMS_Detail!$C$24:$C$1423,$C28,CMS_Detail!$D$24:$D$1423,$D28))</f>
        <v/>
      </c>
      <c r="G28" s="155" t="str">
        <f t="shared" si="0"/>
        <v/>
      </c>
      <c r="H28" s="154" t="str">
        <f>IF($D28="","",SUMIFS(CMS_Detail!$F$24:$F$1423,CMS_Detail!$B$24:$B$1423,$B28,CMS_Detail!$C$24:$C$1423,$C28,CMS_Detail!$D$24:$D$1423,$D28,CMS_Detail!$G$24:$G$1423,"Monitoring Equipment Malfunction"))</f>
        <v/>
      </c>
      <c r="I28" s="154" t="str">
        <f>IF($D28="","",SUMIFS(CMS_Detail!$F$24:$F$1423,CMS_Detail!$B$24:$B$1423,$B28,CMS_Detail!$C$24:$C$1423,$C28,CMS_Detail!$D$24:$D$1423,$D28,CMS_Detail!$G$24:$G$1423,"Nonmonitoring Equipment Malfunction"))</f>
        <v/>
      </c>
      <c r="J28" s="154" t="str">
        <f>IF($D28="","",SUMIFS(CMS_Detail!$F$24:$F$1423,CMS_Detail!$B$24:$B$1423,$B28,CMS_Detail!$C$24:$C$1423,$C28,CMS_Detail!$D$24:$D$1423,$D28,CMS_Detail!$G$24:$G$1423,"Quality Assurance/Quality Control Calibration"))</f>
        <v/>
      </c>
      <c r="K28" s="154" t="str">
        <f>IF($D28="","",SUMIFS(CMS_Detail!$F$24:$F$1423,CMS_Detail!$B$24:$B$1423,$B28,CMS_Detail!$C$24:$C$1423,$C28,CMS_Detail!$D$24:$D$1423,$D28,CMS_Detail!$G$24:$G$1423,"Other Known Cause"))</f>
        <v/>
      </c>
      <c r="L28" s="154" t="str">
        <f>IF($D28="","",SUMIFS(CMS_Detail!$F$24:$F$1423,CMS_Detail!$B$24:$B$1423,$B28,CMS_Detail!$C$24:$C$1423,$C28,CMS_Detail!$D$24:$D$1423,$D28,CMS_Detail!$G$24:$G$1423,"Other Unknown Cause"))</f>
        <v/>
      </c>
    </row>
    <row r="29" spans="2:12" s="135" customFormat="1" x14ac:dyDescent="0.35">
      <c r="B29" s="126" t="str">
        <f>IF(Lists!AN7="","",Lists!AN7)</f>
        <v/>
      </c>
      <c r="C29" s="126" t="str">
        <f>IF(Lists!AO7="","",Lists!AO7)</f>
        <v/>
      </c>
      <c r="D29" s="126" t="str">
        <f>IF(Lists!AP7="","",Lists!AP7)</f>
        <v/>
      </c>
      <c r="E29" s="147"/>
      <c r="F29" s="154" t="str">
        <f>IF(D29="","",SUMIFS(CMS_Detail!$F$24:$F$1423,CMS_Detail!$B$24:$B$1423,$B29,CMS_Detail!$C$24:$C$1423,$C29,CMS_Detail!$D$24:$D$1423,$D29))</f>
        <v/>
      </c>
      <c r="G29" s="155" t="str">
        <f t="shared" si="0"/>
        <v/>
      </c>
      <c r="H29" s="154" t="str">
        <f>IF($D29="","",SUMIFS(CMS_Detail!$F$24:$F$1423,CMS_Detail!$B$24:$B$1423,$B29,CMS_Detail!$C$24:$C$1423,$C29,CMS_Detail!$D$24:$D$1423,$D29,CMS_Detail!$G$24:$G$1423,"Monitoring Equipment Malfunction"))</f>
        <v/>
      </c>
      <c r="I29" s="154" t="str">
        <f>IF($D29="","",SUMIFS(CMS_Detail!$F$24:$F$1423,CMS_Detail!$B$24:$B$1423,$B29,CMS_Detail!$C$24:$C$1423,$C29,CMS_Detail!$D$24:$D$1423,$D29,CMS_Detail!$G$24:$G$1423,"Nonmonitoring Equipment Malfunction"))</f>
        <v/>
      </c>
      <c r="J29" s="154" t="str">
        <f>IF($D29="","",SUMIFS(CMS_Detail!$F$24:$F$1423,CMS_Detail!$B$24:$B$1423,$B29,CMS_Detail!$C$24:$C$1423,$C29,CMS_Detail!$D$24:$D$1423,$D29,CMS_Detail!$G$24:$G$1423,"Quality Assurance/Quality Control Calibration"))</f>
        <v/>
      </c>
      <c r="K29" s="154" t="str">
        <f>IF($D29="","",SUMIFS(CMS_Detail!$F$24:$F$1423,CMS_Detail!$B$24:$B$1423,$B29,CMS_Detail!$C$24:$C$1423,$C29,CMS_Detail!$D$24:$D$1423,$D29,CMS_Detail!$G$24:$G$1423,"Other Known Cause"))</f>
        <v/>
      </c>
      <c r="L29" s="154" t="str">
        <f>IF($D29="","",SUMIFS(CMS_Detail!$F$24:$F$1423,CMS_Detail!$B$24:$B$1423,$B29,CMS_Detail!$C$24:$C$1423,$C29,CMS_Detail!$D$24:$D$1423,$D29,CMS_Detail!$G$24:$G$1423,"Other Unknown Cause"))</f>
        <v/>
      </c>
    </row>
    <row r="30" spans="2:12" s="135" customFormat="1" x14ac:dyDescent="0.35">
      <c r="B30" s="126" t="str">
        <f>IF(Lists!AN8="","",Lists!AN8)</f>
        <v/>
      </c>
      <c r="C30" s="126" t="str">
        <f>IF(Lists!AO8="","",Lists!AO8)</f>
        <v/>
      </c>
      <c r="D30" s="126" t="str">
        <f>IF(Lists!AP8="","",Lists!AP8)</f>
        <v/>
      </c>
      <c r="E30" s="147"/>
      <c r="F30" s="154" t="str">
        <f>IF(D30="","",SUMIFS(CMS_Detail!$F$24:$F$1423,CMS_Detail!$B$24:$B$1423,$B30,CMS_Detail!$C$24:$C$1423,$C30,CMS_Detail!$D$24:$D$1423,$D30))</f>
        <v/>
      </c>
      <c r="G30" s="155" t="str">
        <f t="shared" si="0"/>
        <v/>
      </c>
      <c r="H30" s="154" t="str">
        <f>IF($D30="","",SUMIFS(CMS_Detail!$F$24:$F$1423,CMS_Detail!$B$24:$B$1423,$B30,CMS_Detail!$C$24:$C$1423,$C30,CMS_Detail!$D$24:$D$1423,$D30,CMS_Detail!$G$24:$G$1423,"Monitoring Equipment Malfunction"))</f>
        <v/>
      </c>
      <c r="I30" s="154" t="str">
        <f>IF($D30="","",SUMIFS(CMS_Detail!$F$24:$F$1423,CMS_Detail!$B$24:$B$1423,$B30,CMS_Detail!$C$24:$C$1423,$C30,CMS_Detail!$D$24:$D$1423,$D30,CMS_Detail!$G$24:$G$1423,"Nonmonitoring Equipment Malfunction"))</f>
        <v/>
      </c>
      <c r="J30" s="154" t="str">
        <f>IF($D30="","",SUMIFS(CMS_Detail!$F$24:$F$1423,CMS_Detail!$B$24:$B$1423,$B30,CMS_Detail!$C$24:$C$1423,$C30,CMS_Detail!$D$24:$D$1423,$D30,CMS_Detail!$G$24:$G$1423,"Quality Assurance/Quality Control Calibration"))</f>
        <v/>
      </c>
      <c r="K30" s="154" t="str">
        <f>IF($D30="","",SUMIFS(CMS_Detail!$F$24:$F$1423,CMS_Detail!$B$24:$B$1423,$B30,CMS_Detail!$C$24:$C$1423,$C30,CMS_Detail!$D$24:$D$1423,$D30,CMS_Detail!$G$24:$G$1423,"Other Known Cause"))</f>
        <v/>
      </c>
      <c r="L30" s="154" t="str">
        <f>IF($D30="","",SUMIFS(CMS_Detail!$F$24:$F$1423,CMS_Detail!$B$24:$B$1423,$B30,CMS_Detail!$C$24:$C$1423,$C30,CMS_Detail!$D$24:$D$1423,$D30,CMS_Detail!$G$24:$G$1423,"Other Unknown Cause"))</f>
        <v/>
      </c>
    </row>
    <row r="31" spans="2:12" s="135" customFormat="1" x14ac:dyDescent="0.35">
      <c r="B31" s="126" t="str">
        <f>IF(Lists!AN9="","",Lists!AN9)</f>
        <v/>
      </c>
      <c r="C31" s="126" t="str">
        <f>IF(Lists!AO9="","",Lists!AO9)</f>
        <v/>
      </c>
      <c r="D31" s="126" t="str">
        <f>IF(Lists!AP9="","",Lists!AP9)</f>
        <v/>
      </c>
      <c r="E31" s="147"/>
      <c r="F31" s="154" t="str">
        <f>IF(D31="","",SUMIFS(CMS_Detail!$F$24:$F$1423,CMS_Detail!$B$24:$B$1423,$B31,CMS_Detail!$C$24:$C$1423,$C31,CMS_Detail!$D$24:$D$1423,$D31))</f>
        <v/>
      </c>
      <c r="G31" s="155" t="str">
        <f t="shared" si="0"/>
        <v/>
      </c>
      <c r="H31" s="154" t="str">
        <f>IF($D31="","",SUMIFS(CMS_Detail!$F$24:$F$1423,CMS_Detail!$B$24:$B$1423,$B31,CMS_Detail!$C$24:$C$1423,$C31,CMS_Detail!$D$24:$D$1423,$D31,CMS_Detail!$G$24:$G$1423,"Monitoring Equipment Malfunction"))</f>
        <v/>
      </c>
      <c r="I31" s="154" t="str">
        <f>IF($D31="","",SUMIFS(CMS_Detail!$F$24:$F$1423,CMS_Detail!$B$24:$B$1423,$B31,CMS_Detail!$C$24:$C$1423,$C31,CMS_Detail!$D$24:$D$1423,$D31,CMS_Detail!$G$24:$G$1423,"Nonmonitoring Equipment Malfunction"))</f>
        <v/>
      </c>
      <c r="J31" s="154" t="str">
        <f>IF($D31="","",SUMIFS(CMS_Detail!$F$24:$F$1423,CMS_Detail!$B$24:$B$1423,$B31,CMS_Detail!$C$24:$C$1423,$C31,CMS_Detail!$D$24:$D$1423,$D31,CMS_Detail!$G$24:$G$1423,"Quality Assurance/Quality Control Calibration"))</f>
        <v/>
      </c>
      <c r="K31" s="154" t="str">
        <f>IF($D31="","",SUMIFS(CMS_Detail!$F$24:$F$1423,CMS_Detail!$B$24:$B$1423,$B31,CMS_Detail!$C$24:$C$1423,$C31,CMS_Detail!$D$24:$D$1423,$D31,CMS_Detail!$G$24:$G$1423,"Other Known Cause"))</f>
        <v/>
      </c>
      <c r="L31" s="154" t="str">
        <f>IF($D31="","",SUMIFS(CMS_Detail!$F$24:$F$1423,CMS_Detail!$B$24:$B$1423,$B31,CMS_Detail!$C$24:$C$1423,$C31,CMS_Detail!$D$24:$D$1423,$D31,CMS_Detail!$G$24:$G$1423,"Other Unknown Cause"))</f>
        <v/>
      </c>
    </row>
    <row r="32" spans="2:12" s="135" customFormat="1" x14ac:dyDescent="0.35">
      <c r="B32" s="126" t="str">
        <f>IF(Lists!AN10="","",Lists!AN10)</f>
        <v/>
      </c>
      <c r="C32" s="126" t="str">
        <f>IF(Lists!AO10="","",Lists!AO10)</f>
        <v/>
      </c>
      <c r="D32" s="126" t="str">
        <f>IF(Lists!AP10="","",Lists!AP10)</f>
        <v/>
      </c>
      <c r="E32" s="147"/>
      <c r="F32" s="154" t="str">
        <f>IF(D32="","",SUMIFS(CMS_Detail!$F$24:$F$1423,CMS_Detail!$B$24:$B$1423,$B32,CMS_Detail!$C$24:$C$1423,$C32,CMS_Detail!$D$24:$D$1423,$D32))</f>
        <v/>
      </c>
      <c r="G32" s="155" t="str">
        <f t="shared" si="0"/>
        <v/>
      </c>
      <c r="H32" s="154" t="str">
        <f>IF($D32="","",SUMIFS(CMS_Detail!$F$24:$F$1423,CMS_Detail!$B$24:$B$1423,$B32,CMS_Detail!$C$24:$C$1423,$C32,CMS_Detail!$D$24:$D$1423,$D32,CMS_Detail!$G$24:$G$1423,"Monitoring Equipment Malfunction"))</f>
        <v/>
      </c>
      <c r="I32" s="154" t="str">
        <f>IF($D32="","",SUMIFS(CMS_Detail!$F$24:$F$1423,CMS_Detail!$B$24:$B$1423,$B32,CMS_Detail!$C$24:$C$1423,$C32,CMS_Detail!$D$24:$D$1423,$D32,CMS_Detail!$G$24:$G$1423,"Nonmonitoring Equipment Malfunction"))</f>
        <v/>
      </c>
      <c r="J32" s="154" t="str">
        <f>IF($D32="","",SUMIFS(CMS_Detail!$F$24:$F$1423,CMS_Detail!$B$24:$B$1423,$B32,CMS_Detail!$C$24:$C$1423,$C32,CMS_Detail!$D$24:$D$1423,$D32,CMS_Detail!$G$24:$G$1423,"Quality Assurance/Quality Control Calibration"))</f>
        <v/>
      </c>
      <c r="K32" s="154" t="str">
        <f>IF($D32="","",SUMIFS(CMS_Detail!$F$24:$F$1423,CMS_Detail!$B$24:$B$1423,$B32,CMS_Detail!$C$24:$C$1423,$C32,CMS_Detail!$D$24:$D$1423,$D32,CMS_Detail!$G$24:$G$1423,"Other Known Cause"))</f>
        <v/>
      </c>
      <c r="L32" s="154" t="str">
        <f>IF($D32="","",SUMIFS(CMS_Detail!$F$24:$F$1423,CMS_Detail!$B$24:$B$1423,$B32,CMS_Detail!$C$24:$C$1423,$C32,CMS_Detail!$D$24:$D$1423,$D32,CMS_Detail!$G$24:$G$1423,"Other Unknown Cause"))</f>
        <v/>
      </c>
    </row>
    <row r="33" spans="2:12" s="135" customFormat="1" x14ac:dyDescent="0.35">
      <c r="B33" s="126" t="str">
        <f>IF(Lists!AN11="","",Lists!AN11)</f>
        <v/>
      </c>
      <c r="C33" s="126" t="str">
        <f>IF(Lists!AO11="","",Lists!AO11)</f>
        <v/>
      </c>
      <c r="D33" s="126" t="str">
        <f>IF(Lists!AP11="","",Lists!AP11)</f>
        <v/>
      </c>
      <c r="E33" s="147"/>
      <c r="F33" s="154" t="str">
        <f>IF(D33="","",SUMIFS(CMS_Detail!$F$24:$F$1423,CMS_Detail!$B$24:$B$1423,$B33,CMS_Detail!$C$24:$C$1423,$C33,CMS_Detail!$D$24:$D$1423,$D33))</f>
        <v/>
      </c>
      <c r="G33" s="155" t="str">
        <f t="shared" si="0"/>
        <v/>
      </c>
      <c r="H33" s="154" t="str">
        <f>IF($D33="","",SUMIFS(CMS_Detail!$F$24:$F$1423,CMS_Detail!$B$24:$B$1423,$B33,CMS_Detail!$C$24:$C$1423,$C33,CMS_Detail!$D$24:$D$1423,$D33,CMS_Detail!$G$24:$G$1423,"Monitoring Equipment Malfunction"))</f>
        <v/>
      </c>
      <c r="I33" s="154" t="str">
        <f>IF($D33="","",SUMIFS(CMS_Detail!$F$24:$F$1423,CMS_Detail!$B$24:$B$1423,$B33,CMS_Detail!$C$24:$C$1423,$C33,CMS_Detail!$D$24:$D$1423,$D33,CMS_Detail!$G$24:$G$1423,"Nonmonitoring Equipment Malfunction"))</f>
        <v/>
      </c>
      <c r="J33" s="154" t="str">
        <f>IF($D33="","",SUMIFS(CMS_Detail!$F$24:$F$1423,CMS_Detail!$B$24:$B$1423,$B33,CMS_Detail!$C$24:$C$1423,$C33,CMS_Detail!$D$24:$D$1423,$D33,CMS_Detail!$G$24:$G$1423,"Quality Assurance/Quality Control Calibration"))</f>
        <v/>
      </c>
      <c r="K33" s="154" t="str">
        <f>IF($D33="","",SUMIFS(CMS_Detail!$F$24:$F$1423,CMS_Detail!$B$24:$B$1423,$B33,CMS_Detail!$C$24:$C$1423,$C33,CMS_Detail!$D$24:$D$1423,$D33,CMS_Detail!$G$24:$G$1423,"Other Known Cause"))</f>
        <v/>
      </c>
      <c r="L33" s="154" t="str">
        <f>IF($D33="","",SUMIFS(CMS_Detail!$F$24:$F$1423,CMS_Detail!$B$24:$B$1423,$B33,CMS_Detail!$C$24:$C$1423,$C33,CMS_Detail!$D$24:$D$1423,$D33,CMS_Detail!$G$24:$G$1423,"Other Unknown Cause"))</f>
        <v/>
      </c>
    </row>
    <row r="34" spans="2:12" s="135" customFormat="1" x14ac:dyDescent="0.35">
      <c r="B34" s="126" t="str">
        <f>IF(Lists!AN12="","",Lists!AN12)</f>
        <v/>
      </c>
      <c r="C34" s="126" t="str">
        <f>IF(Lists!AO12="","",Lists!AO12)</f>
        <v/>
      </c>
      <c r="D34" s="126" t="str">
        <f>IF(Lists!AP12="","",Lists!AP12)</f>
        <v/>
      </c>
      <c r="E34" s="147"/>
      <c r="F34" s="154" t="str">
        <f>IF(D34="","",SUMIFS(CMS_Detail!$F$24:$F$1423,CMS_Detail!$B$24:$B$1423,$B34,CMS_Detail!$C$24:$C$1423,$C34,CMS_Detail!$D$24:$D$1423,$D34))</f>
        <v/>
      </c>
      <c r="G34" s="155" t="str">
        <f t="shared" si="0"/>
        <v/>
      </c>
      <c r="H34" s="154" t="str">
        <f>IF($D34="","",SUMIFS(CMS_Detail!$F$24:$F$1423,CMS_Detail!$B$24:$B$1423,$B34,CMS_Detail!$C$24:$C$1423,$C34,CMS_Detail!$D$24:$D$1423,$D34,CMS_Detail!$G$24:$G$1423,"Monitoring Equipment Malfunction"))</f>
        <v/>
      </c>
      <c r="I34" s="154" t="str">
        <f>IF($D34="","",SUMIFS(CMS_Detail!$F$24:$F$1423,CMS_Detail!$B$24:$B$1423,$B34,CMS_Detail!$C$24:$C$1423,$C34,CMS_Detail!$D$24:$D$1423,$D34,CMS_Detail!$G$24:$G$1423,"Nonmonitoring Equipment Malfunction"))</f>
        <v/>
      </c>
      <c r="J34" s="154" t="str">
        <f>IF($D34="","",SUMIFS(CMS_Detail!$F$24:$F$1423,CMS_Detail!$B$24:$B$1423,$B34,CMS_Detail!$C$24:$C$1423,$C34,CMS_Detail!$D$24:$D$1423,$D34,CMS_Detail!$G$24:$G$1423,"Quality Assurance/Quality Control Calibration"))</f>
        <v/>
      </c>
      <c r="K34" s="154" t="str">
        <f>IF($D34="","",SUMIFS(CMS_Detail!$F$24:$F$1423,CMS_Detail!$B$24:$B$1423,$B34,CMS_Detail!$C$24:$C$1423,$C34,CMS_Detail!$D$24:$D$1423,$D34,CMS_Detail!$G$24:$G$1423,"Other Known Cause"))</f>
        <v/>
      </c>
      <c r="L34" s="154" t="str">
        <f>IF($D34="","",SUMIFS(CMS_Detail!$F$24:$F$1423,CMS_Detail!$B$24:$B$1423,$B34,CMS_Detail!$C$24:$C$1423,$C34,CMS_Detail!$D$24:$D$1423,$D34,CMS_Detail!$G$24:$G$1423,"Other Unknown Cause"))</f>
        <v/>
      </c>
    </row>
    <row r="35" spans="2:12" s="135" customFormat="1" x14ac:dyDescent="0.35">
      <c r="B35" s="126" t="str">
        <f>IF(Lists!AN13="","",Lists!AN13)</f>
        <v/>
      </c>
      <c r="C35" s="126" t="str">
        <f>IF(Lists!AO13="","",Lists!AO13)</f>
        <v/>
      </c>
      <c r="D35" s="126" t="str">
        <f>IF(Lists!AP13="","",Lists!AP13)</f>
        <v/>
      </c>
      <c r="E35" s="147"/>
      <c r="F35" s="154" t="str">
        <f>IF(D35="","",SUMIFS(CMS_Detail!$F$24:$F$1423,CMS_Detail!$B$24:$B$1423,$B35,CMS_Detail!$C$24:$C$1423,$C35,CMS_Detail!$D$24:$D$1423,$D35))</f>
        <v/>
      </c>
      <c r="G35" s="155" t="str">
        <f t="shared" si="0"/>
        <v/>
      </c>
      <c r="H35" s="154" t="str">
        <f>IF($D35="","",SUMIFS(CMS_Detail!$F$24:$F$1423,CMS_Detail!$B$24:$B$1423,$B35,CMS_Detail!$C$24:$C$1423,$C35,CMS_Detail!$D$24:$D$1423,$D35,CMS_Detail!$G$24:$G$1423,"Monitoring Equipment Malfunction"))</f>
        <v/>
      </c>
      <c r="I35" s="154" t="str">
        <f>IF($D35="","",SUMIFS(CMS_Detail!$F$24:$F$1423,CMS_Detail!$B$24:$B$1423,$B35,CMS_Detail!$C$24:$C$1423,$C35,CMS_Detail!$D$24:$D$1423,$D35,CMS_Detail!$G$24:$G$1423,"Nonmonitoring Equipment Malfunction"))</f>
        <v/>
      </c>
      <c r="J35" s="154" t="str">
        <f>IF($D35="","",SUMIFS(CMS_Detail!$F$24:$F$1423,CMS_Detail!$B$24:$B$1423,$B35,CMS_Detail!$C$24:$C$1423,$C35,CMS_Detail!$D$24:$D$1423,$D35,CMS_Detail!$G$24:$G$1423,"Quality Assurance/Quality Control Calibration"))</f>
        <v/>
      </c>
      <c r="K35" s="154" t="str">
        <f>IF($D35="","",SUMIFS(CMS_Detail!$F$24:$F$1423,CMS_Detail!$B$24:$B$1423,$B35,CMS_Detail!$C$24:$C$1423,$C35,CMS_Detail!$D$24:$D$1423,$D35,CMS_Detail!$G$24:$G$1423,"Other Known Cause"))</f>
        <v/>
      </c>
      <c r="L35" s="154" t="str">
        <f>IF($D35="","",SUMIFS(CMS_Detail!$F$24:$F$1423,CMS_Detail!$B$24:$B$1423,$B35,CMS_Detail!$C$24:$C$1423,$C35,CMS_Detail!$D$24:$D$1423,$D35,CMS_Detail!$G$24:$G$1423,"Other Unknown Cause"))</f>
        <v/>
      </c>
    </row>
    <row r="36" spans="2:12" s="135" customFormat="1" x14ac:dyDescent="0.35">
      <c r="B36" s="126" t="str">
        <f>IF(Lists!AN14="","",Lists!AN14)</f>
        <v/>
      </c>
      <c r="C36" s="126" t="str">
        <f>IF(Lists!AO14="","",Lists!AO14)</f>
        <v/>
      </c>
      <c r="D36" s="126" t="str">
        <f>IF(Lists!AP14="","",Lists!AP14)</f>
        <v/>
      </c>
      <c r="E36" s="147"/>
      <c r="F36" s="154" t="str">
        <f>IF(D36="","",SUMIFS(CMS_Detail!$F$24:$F$1423,CMS_Detail!$B$24:$B$1423,$B36,CMS_Detail!$C$24:$C$1423,$C36,CMS_Detail!$D$24:$D$1423,$D36))</f>
        <v/>
      </c>
      <c r="G36" s="155" t="str">
        <f t="shared" si="0"/>
        <v/>
      </c>
      <c r="H36" s="154" t="str">
        <f>IF($D36="","",SUMIFS(CMS_Detail!$F$24:$F$1423,CMS_Detail!$B$24:$B$1423,$B36,CMS_Detail!$C$24:$C$1423,$C36,CMS_Detail!$D$24:$D$1423,$D36,CMS_Detail!$G$24:$G$1423,"Monitoring Equipment Malfunction"))</f>
        <v/>
      </c>
      <c r="I36" s="154" t="str">
        <f>IF($D36="","",SUMIFS(CMS_Detail!$F$24:$F$1423,CMS_Detail!$B$24:$B$1423,$B36,CMS_Detail!$C$24:$C$1423,$C36,CMS_Detail!$D$24:$D$1423,$D36,CMS_Detail!$G$24:$G$1423,"Nonmonitoring Equipment Malfunction"))</f>
        <v/>
      </c>
      <c r="J36" s="154" t="str">
        <f>IF($D36="","",SUMIFS(CMS_Detail!$F$24:$F$1423,CMS_Detail!$B$24:$B$1423,$B36,CMS_Detail!$C$24:$C$1423,$C36,CMS_Detail!$D$24:$D$1423,$D36,CMS_Detail!$G$24:$G$1423,"Quality Assurance/Quality Control Calibration"))</f>
        <v/>
      </c>
      <c r="K36" s="154" t="str">
        <f>IF($D36="","",SUMIFS(CMS_Detail!$F$24:$F$1423,CMS_Detail!$B$24:$B$1423,$B36,CMS_Detail!$C$24:$C$1423,$C36,CMS_Detail!$D$24:$D$1423,$D36,CMS_Detail!$G$24:$G$1423,"Other Known Cause"))</f>
        <v/>
      </c>
      <c r="L36" s="154" t="str">
        <f>IF($D36="","",SUMIFS(CMS_Detail!$F$24:$F$1423,CMS_Detail!$B$24:$B$1423,$B36,CMS_Detail!$C$24:$C$1423,$C36,CMS_Detail!$D$24:$D$1423,$D36,CMS_Detail!$G$24:$G$1423,"Other Unknown Cause"))</f>
        <v/>
      </c>
    </row>
    <row r="37" spans="2:12" s="135" customFormat="1" x14ac:dyDescent="0.35">
      <c r="B37" s="126" t="str">
        <f>IF(Lists!AN15="","",Lists!AN15)</f>
        <v/>
      </c>
      <c r="C37" s="126" t="str">
        <f>IF(Lists!AO15="","",Lists!AO15)</f>
        <v/>
      </c>
      <c r="D37" s="126" t="str">
        <f>IF(Lists!AP15="","",Lists!AP15)</f>
        <v/>
      </c>
      <c r="E37" s="147"/>
      <c r="F37" s="154" t="str">
        <f>IF(D37="","",SUMIFS(CMS_Detail!$F$24:$F$1423,CMS_Detail!$B$24:$B$1423,$B37,CMS_Detail!$C$24:$C$1423,$C37,CMS_Detail!$D$24:$D$1423,$D37))</f>
        <v/>
      </c>
      <c r="G37" s="155" t="str">
        <f t="shared" si="0"/>
        <v/>
      </c>
      <c r="H37" s="154" t="str">
        <f>IF($D37="","",SUMIFS(CMS_Detail!$F$24:$F$1423,CMS_Detail!$B$24:$B$1423,$B37,CMS_Detail!$C$24:$C$1423,$C37,CMS_Detail!$D$24:$D$1423,$D37,CMS_Detail!$G$24:$G$1423,"Monitoring Equipment Malfunction"))</f>
        <v/>
      </c>
      <c r="I37" s="154" t="str">
        <f>IF($D37="","",SUMIFS(CMS_Detail!$F$24:$F$1423,CMS_Detail!$B$24:$B$1423,$B37,CMS_Detail!$C$24:$C$1423,$C37,CMS_Detail!$D$24:$D$1423,$D37,CMS_Detail!$G$24:$G$1423,"Nonmonitoring Equipment Malfunction"))</f>
        <v/>
      </c>
      <c r="J37" s="154" t="str">
        <f>IF($D37="","",SUMIFS(CMS_Detail!$F$24:$F$1423,CMS_Detail!$B$24:$B$1423,$B37,CMS_Detail!$C$24:$C$1423,$C37,CMS_Detail!$D$24:$D$1423,$D37,CMS_Detail!$G$24:$G$1423,"Quality Assurance/Quality Control Calibration"))</f>
        <v/>
      </c>
      <c r="K37" s="154" t="str">
        <f>IF($D37="","",SUMIFS(CMS_Detail!$F$24:$F$1423,CMS_Detail!$B$24:$B$1423,$B37,CMS_Detail!$C$24:$C$1423,$C37,CMS_Detail!$D$24:$D$1423,$D37,CMS_Detail!$G$24:$G$1423,"Other Known Cause"))</f>
        <v/>
      </c>
      <c r="L37" s="154" t="str">
        <f>IF($D37="","",SUMIFS(CMS_Detail!$F$24:$F$1423,CMS_Detail!$B$24:$B$1423,$B37,CMS_Detail!$C$24:$C$1423,$C37,CMS_Detail!$D$24:$D$1423,$D37,CMS_Detail!$G$24:$G$1423,"Other Unknown Cause"))</f>
        <v/>
      </c>
    </row>
    <row r="38" spans="2:12" s="135" customFormat="1" x14ac:dyDescent="0.35">
      <c r="B38" s="126" t="str">
        <f>IF(Lists!AN16="","",Lists!AN16)</f>
        <v/>
      </c>
      <c r="C38" s="126" t="str">
        <f>IF(Lists!AO16="","",Lists!AO16)</f>
        <v/>
      </c>
      <c r="D38" s="126" t="str">
        <f>IF(Lists!AP16="","",Lists!AP16)</f>
        <v/>
      </c>
      <c r="E38" s="147"/>
      <c r="F38" s="154" t="str">
        <f>IF(D38="","",SUMIFS(CMS_Detail!$F$24:$F$1423,CMS_Detail!$B$24:$B$1423,$B38,CMS_Detail!$C$24:$C$1423,$C38,CMS_Detail!$D$24:$D$1423,$D38))</f>
        <v/>
      </c>
      <c r="G38" s="155" t="str">
        <f t="shared" si="0"/>
        <v/>
      </c>
      <c r="H38" s="154" t="str">
        <f>IF($D38="","",SUMIFS(CMS_Detail!$F$24:$F$1423,CMS_Detail!$B$24:$B$1423,$B38,CMS_Detail!$C$24:$C$1423,$C38,CMS_Detail!$D$24:$D$1423,$D38,CMS_Detail!$G$24:$G$1423,"Monitoring Equipment Malfunction"))</f>
        <v/>
      </c>
      <c r="I38" s="154" t="str">
        <f>IF($D38="","",SUMIFS(CMS_Detail!$F$24:$F$1423,CMS_Detail!$B$24:$B$1423,$B38,CMS_Detail!$C$24:$C$1423,$C38,CMS_Detail!$D$24:$D$1423,$D38,CMS_Detail!$G$24:$G$1423,"Nonmonitoring Equipment Malfunction"))</f>
        <v/>
      </c>
      <c r="J38" s="154" t="str">
        <f>IF($D38="","",SUMIFS(CMS_Detail!$F$24:$F$1423,CMS_Detail!$B$24:$B$1423,$B38,CMS_Detail!$C$24:$C$1423,$C38,CMS_Detail!$D$24:$D$1423,$D38,CMS_Detail!$G$24:$G$1423,"Quality Assurance/Quality Control Calibration"))</f>
        <v/>
      </c>
      <c r="K38" s="154" t="str">
        <f>IF($D38="","",SUMIFS(CMS_Detail!$F$24:$F$1423,CMS_Detail!$B$24:$B$1423,$B38,CMS_Detail!$C$24:$C$1423,$C38,CMS_Detail!$D$24:$D$1423,$D38,CMS_Detail!$G$24:$G$1423,"Other Known Cause"))</f>
        <v/>
      </c>
      <c r="L38" s="154" t="str">
        <f>IF($D38="","",SUMIFS(CMS_Detail!$F$24:$F$1423,CMS_Detail!$B$24:$B$1423,$B38,CMS_Detail!$C$24:$C$1423,$C38,CMS_Detail!$D$24:$D$1423,$D38,CMS_Detail!$G$24:$G$1423,"Other Unknown Cause"))</f>
        <v/>
      </c>
    </row>
    <row r="39" spans="2:12" s="135" customFormat="1" x14ac:dyDescent="0.35">
      <c r="B39" s="126" t="str">
        <f>IF(Lists!AN17="","",Lists!AN17)</f>
        <v/>
      </c>
      <c r="C39" s="126" t="str">
        <f>IF(Lists!AO17="","",Lists!AO17)</f>
        <v/>
      </c>
      <c r="D39" s="126" t="str">
        <f>IF(Lists!AP17="","",Lists!AP17)</f>
        <v/>
      </c>
      <c r="E39" s="147"/>
      <c r="F39" s="154" t="str">
        <f>IF(D39="","",SUMIFS(CMS_Detail!$F$24:$F$1423,CMS_Detail!$B$24:$B$1423,$B39,CMS_Detail!$C$24:$C$1423,$C39,CMS_Detail!$D$24:$D$1423,$D39))</f>
        <v/>
      </c>
      <c r="G39" s="155" t="str">
        <f t="shared" si="0"/>
        <v/>
      </c>
      <c r="H39" s="154" t="str">
        <f>IF($D39="","",SUMIFS(CMS_Detail!$F$24:$F$1423,CMS_Detail!$B$24:$B$1423,$B39,CMS_Detail!$C$24:$C$1423,$C39,CMS_Detail!$D$24:$D$1423,$D39,CMS_Detail!$G$24:$G$1423,"Monitoring Equipment Malfunction"))</f>
        <v/>
      </c>
      <c r="I39" s="154" t="str">
        <f>IF($D39="","",SUMIFS(CMS_Detail!$F$24:$F$1423,CMS_Detail!$B$24:$B$1423,$B39,CMS_Detail!$C$24:$C$1423,$C39,CMS_Detail!$D$24:$D$1423,$D39,CMS_Detail!$G$24:$G$1423,"Nonmonitoring Equipment Malfunction"))</f>
        <v/>
      </c>
      <c r="J39" s="154" t="str">
        <f>IF($D39="","",SUMIFS(CMS_Detail!$F$24:$F$1423,CMS_Detail!$B$24:$B$1423,$B39,CMS_Detail!$C$24:$C$1423,$C39,CMS_Detail!$D$24:$D$1423,$D39,CMS_Detail!$G$24:$G$1423,"Quality Assurance/Quality Control Calibration"))</f>
        <v/>
      </c>
      <c r="K39" s="154" t="str">
        <f>IF($D39="","",SUMIFS(CMS_Detail!$F$24:$F$1423,CMS_Detail!$B$24:$B$1423,$B39,CMS_Detail!$C$24:$C$1423,$C39,CMS_Detail!$D$24:$D$1423,$D39,CMS_Detail!$G$24:$G$1423,"Other Known Cause"))</f>
        <v/>
      </c>
      <c r="L39" s="154" t="str">
        <f>IF($D39="","",SUMIFS(CMS_Detail!$F$24:$F$1423,CMS_Detail!$B$24:$B$1423,$B39,CMS_Detail!$C$24:$C$1423,$C39,CMS_Detail!$D$24:$D$1423,$D39,CMS_Detail!$G$24:$G$1423,"Other Unknown Cause"))</f>
        <v/>
      </c>
    </row>
    <row r="40" spans="2:12" s="135" customFormat="1" x14ac:dyDescent="0.35">
      <c r="B40" s="126" t="str">
        <f>IF(Lists!AN18="","",Lists!AN18)</f>
        <v/>
      </c>
      <c r="C40" s="126" t="str">
        <f>IF(Lists!AO18="","",Lists!AO18)</f>
        <v/>
      </c>
      <c r="D40" s="126" t="str">
        <f>IF(Lists!AP18="","",Lists!AP18)</f>
        <v/>
      </c>
      <c r="E40" s="147"/>
      <c r="F40" s="154" t="str">
        <f>IF(D40="","",SUMIFS(CMS_Detail!$F$24:$F$1423,CMS_Detail!$B$24:$B$1423,$B40,CMS_Detail!$C$24:$C$1423,$C40,CMS_Detail!$D$24:$D$1423,$D40))</f>
        <v/>
      </c>
      <c r="G40" s="155" t="str">
        <f t="shared" si="0"/>
        <v/>
      </c>
      <c r="H40" s="154" t="str">
        <f>IF($D40="","",SUMIFS(CMS_Detail!$F$24:$F$1423,CMS_Detail!$B$24:$B$1423,$B40,CMS_Detail!$C$24:$C$1423,$C40,CMS_Detail!$D$24:$D$1423,$D40,CMS_Detail!$G$24:$G$1423,"Monitoring Equipment Malfunction"))</f>
        <v/>
      </c>
      <c r="I40" s="154" t="str">
        <f>IF($D40="","",SUMIFS(CMS_Detail!$F$24:$F$1423,CMS_Detail!$B$24:$B$1423,$B40,CMS_Detail!$C$24:$C$1423,$C40,CMS_Detail!$D$24:$D$1423,$D40,CMS_Detail!$G$24:$G$1423,"Nonmonitoring Equipment Malfunction"))</f>
        <v/>
      </c>
      <c r="J40" s="154" t="str">
        <f>IF($D40="","",SUMIFS(CMS_Detail!$F$24:$F$1423,CMS_Detail!$B$24:$B$1423,$B40,CMS_Detail!$C$24:$C$1423,$C40,CMS_Detail!$D$24:$D$1423,$D40,CMS_Detail!$G$24:$G$1423,"Quality Assurance/Quality Control Calibration"))</f>
        <v/>
      </c>
      <c r="K40" s="154" t="str">
        <f>IF($D40="","",SUMIFS(CMS_Detail!$F$24:$F$1423,CMS_Detail!$B$24:$B$1423,$B40,CMS_Detail!$C$24:$C$1423,$C40,CMS_Detail!$D$24:$D$1423,$D40,CMS_Detail!$G$24:$G$1423,"Other Known Cause"))</f>
        <v/>
      </c>
      <c r="L40" s="154" t="str">
        <f>IF($D40="","",SUMIFS(CMS_Detail!$F$24:$F$1423,CMS_Detail!$B$24:$B$1423,$B40,CMS_Detail!$C$24:$C$1423,$C40,CMS_Detail!$D$24:$D$1423,$D40,CMS_Detail!$G$24:$G$1423,"Other Unknown Cause"))</f>
        <v/>
      </c>
    </row>
    <row r="41" spans="2:12" s="135" customFormat="1" x14ac:dyDescent="0.35">
      <c r="B41" s="126" t="str">
        <f>IF(Lists!AN19="","",Lists!AN19)</f>
        <v/>
      </c>
      <c r="C41" s="126" t="str">
        <f>IF(Lists!AO19="","",Lists!AO19)</f>
        <v/>
      </c>
      <c r="D41" s="126" t="str">
        <f>IF(Lists!AP19="","",Lists!AP19)</f>
        <v/>
      </c>
      <c r="E41" s="147"/>
      <c r="F41" s="154" t="str">
        <f>IF(D41="","",SUMIFS(CMS_Detail!$F$24:$F$1423,CMS_Detail!$B$24:$B$1423,$B41,CMS_Detail!$C$24:$C$1423,$C41,CMS_Detail!$D$24:$D$1423,$D41))</f>
        <v/>
      </c>
      <c r="G41" s="155" t="str">
        <f t="shared" si="0"/>
        <v/>
      </c>
      <c r="H41" s="154" t="str">
        <f>IF($D41="","",SUMIFS(CMS_Detail!$F$24:$F$1423,CMS_Detail!$B$24:$B$1423,$B41,CMS_Detail!$C$24:$C$1423,$C41,CMS_Detail!$D$24:$D$1423,$D41,CMS_Detail!$G$24:$G$1423,"Monitoring Equipment Malfunction"))</f>
        <v/>
      </c>
      <c r="I41" s="154" t="str">
        <f>IF($D41="","",SUMIFS(CMS_Detail!$F$24:$F$1423,CMS_Detail!$B$24:$B$1423,$B41,CMS_Detail!$C$24:$C$1423,$C41,CMS_Detail!$D$24:$D$1423,$D41,CMS_Detail!$G$24:$G$1423,"Nonmonitoring Equipment Malfunction"))</f>
        <v/>
      </c>
      <c r="J41" s="154" t="str">
        <f>IF($D41="","",SUMIFS(CMS_Detail!$F$24:$F$1423,CMS_Detail!$B$24:$B$1423,$B41,CMS_Detail!$C$24:$C$1423,$C41,CMS_Detail!$D$24:$D$1423,$D41,CMS_Detail!$G$24:$G$1423,"Quality Assurance/Quality Control Calibration"))</f>
        <v/>
      </c>
      <c r="K41" s="154" t="str">
        <f>IF($D41="","",SUMIFS(CMS_Detail!$F$24:$F$1423,CMS_Detail!$B$24:$B$1423,$B41,CMS_Detail!$C$24:$C$1423,$C41,CMS_Detail!$D$24:$D$1423,$D41,CMS_Detail!$G$24:$G$1423,"Other Known Cause"))</f>
        <v/>
      </c>
      <c r="L41" s="154" t="str">
        <f>IF($D41="","",SUMIFS(CMS_Detail!$F$24:$F$1423,CMS_Detail!$B$24:$B$1423,$B41,CMS_Detail!$C$24:$C$1423,$C41,CMS_Detail!$D$24:$D$1423,$D41,CMS_Detail!$G$24:$G$1423,"Other Unknown Cause"))</f>
        <v/>
      </c>
    </row>
    <row r="42" spans="2:12" s="135" customFormat="1" x14ac:dyDescent="0.35">
      <c r="B42" s="126" t="str">
        <f>IF(Lists!AN20="","",Lists!AN20)</f>
        <v/>
      </c>
      <c r="C42" s="126" t="str">
        <f>IF(Lists!AO20="","",Lists!AO20)</f>
        <v/>
      </c>
      <c r="D42" s="126" t="str">
        <f>IF(Lists!AP20="","",Lists!AP20)</f>
        <v/>
      </c>
      <c r="E42" s="147"/>
      <c r="F42" s="154" t="str">
        <f>IF(D42="","",SUMIFS(CMS_Detail!$F$24:$F$1423,CMS_Detail!$B$24:$B$1423,$B42,CMS_Detail!$C$24:$C$1423,$C42,CMS_Detail!$D$24:$D$1423,$D42))</f>
        <v/>
      </c>
      <c r="G42" s="155" t="str">
        <f t="shared" si="0"/>
        <v/>
      </c>
      <c r="H42" s="154" t="str">
        <f>IF($D42="","",SUMIFS(CMS_Detail!$F$24:$F$1423,CMS_Detail!$B$24:$B$1423,$B42,CMS_Detail!$C$24:$C$1423,$C42,CMS_Detail!$D$24:$D$1423,$D42,CMS_Detail!$G$24:$G$1423,"Monitoring Equipment Malfunction"))</f>
        <v/>
      </c>
      <c r="I42" s="154" t="str">
        <f>IF($D42="","",SUMIFS(CMS_Detail!$F$24:$F$1423,CMS_Detail!$B$24:$B$1423,$B42,CMS_Detail!$C$24:$C$1423,$C42,CMS_Detail!$D$24:$D$1423,$D42,CMS_Detail!$G$24:$G$1423,"Nonmonitoring Equipment Malfunction"))</f>
        <v/>
      </c>
      <c r="J42" s="154" t="str">
        <f>IF($D42="","",SUMIFS(CMS_Detail!$F$24:$F$1423,CMS_Detail!$B$24:$B$1423,$B42,CMS_Detail!$C$24:$C$1423,$C42,CMS_Detail!$D$24:$D$1423,$D42,CMS_Detail!$G$24:$G$1423,"Quality Assurance/Quality Control Calibration"))</f>
        <v/>
      </c>
      <c r="K42" s="154" t="str">
        <f>IF($D42="","",SUMIFS(CMS_Detail!$F$24:$F$1423,CMS_Detail!$B$24:$B$1423,$B42,CMS_Detail!$C$24:$C$1423,$C42,CMS_Detail!$D$24:$D$1423,$D42,CMS_Detail!$G$24:$G$1423,"Other Known Cause"))</f>
        <v/>
      </c>
      <c r="L42" s="154" t="str">
        <f>IF($D42="","",SUMIFS(CMS_Detail!$F$24:$F$1423,CMS_Detail!$B$24:$B$1423,$B42,CMS_Detail!$C$24:$C$1423,$C42,CMS_Detail!$D$24:$D$1423,$D42,CMS_Detail!$G$24:$G$1423,"Other Unknown Cause"))</f>
        <v/>
      </c>
    </row>
    <row r="43" spans="2:12" s="135" customFormat="1" x14ac:dyDescent="0.35">
      <c r="B43" s="126" t="str">
        <f>IF(Lists!AN21="","",Lists!AN21)</f>
        <v/>
      </c>
      <c r="C43" s="126" t="str">
        <f>IF(Lists!AO21="","",Lists!AO21)</f>
        <v/>
      </c>
      <c r="D43" s="126" t="str">
        <f>IF(Lists!AP21="","",Lists!AP21)</f>
        <v/>
      </c>
      <c r="E43" s="147"/>
      <c r="F43" s="154" t="str">
        <f>IF(D43="","",SUMIFS(CMS_Detail!$F$24:$F$1423,CMS_Detail!$B$24:$B$1423,$B43,CMS_Detail!$C$24:$C$1423,$C43,CMS_Detail!$D$24:$D$1423,$D43))</f>
        <v/>
      </c>
      <c r="G43" s="155" t="str">
        <f t="shared" si="0"/>
        <v/>
      </c>
      <c r="H43" s="154" t="str">
        <f>IF($D43="","",SUMIFS(CMS_Detail!$F$24:$F$1423,CMS_Detail!$B$24:$B$1423,$B43,CMS_Detail!$C$24:$C$1423,$C43,CMS_Detail!$D$24:$D$1423,$D43,CMS_Detail!$G$24:$G$1423,"Monitoring Equipment Malfunction"))</f>
        <v/>
      </c>
      <c r="I43" s="154" t="str">
        <f>IF($D43="","",SUMIFS(CMS_Detail!$F$24:$F$1423,CMS_Detail!$B$24:$B$1423,$B43,CMS_Detail!$C$24:$C$1423,$C43,CMS_Detail!$D$24:$D$1423,$D43,CMS_Detail!$G$24:$G$1423,"Nonmonitoring Equipment Malfunction"))</f>
        <v/>
      </c>
      <c r="J43" s="154" t="str">
        <f>IF($D43="","",SUMIFS(CMS_Detail!$F$24:$F$1423,CMS_Detail!$B$24:$B$1423,$B43,CMS_Detail!$C$24:$C$1423,$C43,CMS_Detail!$D$24:$D$1423,$D43,CMS_Detail!$G$24:$G$1423,"Quality Assurance/Quality Control Calibration"))</f>
        <v/>
      </c>
      <c r="K43" s="154" t="str">
        <f>IF($D43="","",SUMIFS(CMS_Detail!$F$24:$F$1423,CMS_Detail!$B$24:$B$1423,$B43,CMS_Detail!$C$24:$C$1423,$C43,CMS_Detail!$D$24:$D$1423,$D43,CMS_Detail!$G$24:$G$1423,"Other Known Cause"))</f>
        <v/>
      </c>
      <c r="L43" s="154" t="str">
        <f>IF($D43="","",SUMIFS(CMS_Detail!$F$24:$F$1423,CMS_Detail!$B$24:$B$1423,$B43,CMS_Detail!$C$24:$C$1423,$C43,CMS_Detail!$D$24:$D$1423,$D43,CMS_Detail!$G$24:$G$1423,"Other Unknown Cause"))</f>
        <v/>
      </c>
    </row>
    <row r="44" spans="2:12" s="135" customFormat="1" x14ac:dyDescent="0.35">
      <c r="B44" s="126" t="str">
        <f>IF(Lists!AN22="","",Lists!AN22)</f>
        <v/>
      </c>
      <c r="C44" s="126" t="str">
        <f>IF(Lists!AO22="","",Lists!AO22)</f>
        <v/>
      </c>
      <c r="D44" s="126" t="str">
        <f>IF(Lists!AP22="","",Lists!AP22)</f>
        <v/>
      </c>
      <c r="E44" s="147"/>
      <c r="F44" s="154" t="str">
        <f>IF(D44="","",SUMIFS(CMS_Detail!$F$24:$F$1423,CMS_Detail!$B$24:$B$1423,$B44,CMS_Detail!$C$24:$C$1423,$C44,CMS_Detail!$D$24:$D$1423,$D44))</f>
        <v/>
      </c>
      <c r="G44" s="155" t="str">
        <f t="shared" si="0"/>
        <v/>
      </c>
      <c r="H44" s="154" t="str">
        <f>IF($D44="","",SUMIFS(CMS_Detail!$F$24:$F$1423,CMS_Detail!$B$24:$B$1423,$B44,CMS_Detail!$C$24:$C$1423,$C44,CMS_Detail!$D$24:$D$1423,$D44,CMS_Detail!$G$24:$G$1423,"Monitoring Equipment Malfunction"))</f>
        <v/>
      </c>
      <c r="I44" s="154" t="str">
        <f>IF($D44="","",SUMIFS(CMS_Detail!$F$24:$F$1423,CMS_Detail!$B$24:$B$1423,$B44,CMS_Detail!$C$24:$C$1423,$C44,CMS_Detail!$D$24:$D$1423,$D44,CMS_Detail!$G$24:$G$1423,"Nonmonitoring Equipment Malfunction"))</f>
        <v/>
      </c>
      <c r="J44" s="154" t="str">
        <f>IF($D44="","",SUMIFS(CMS_Detail!$F$24:$F$1423,CMS_Detail!$B$24:$B$1423,$B44,CMS_Detail!$C$24:$C$1423,$C44,CMS_Detail!$D$24:$D$1423,$D44,CMS_Detail!$G$24:$G$1423,"Quality Assurance/Quality Control Calibration"))</f>
        <v/>
      </c>
      <c r="K44" s="154" t="str">
        <f>IF($D44="","",SUMIFS(CMS_Detail!$F$24:$F$1423,CMS_Detail!$B$24:$B$1423,$B44,CMS_Detail!$C$24:$C$1423,$C44,CMS_Detail!$D$24:$D$1423,$D44,CMS_Detail!$G$24:$G$1423,"Other Known Cause"))</f>
        <v/>
      </c>
      <c r="L44" s="154" t="str">
        <f>IF($D44="","",SUMIFS(CMS_Detail!$F$24:$F$1423,CMS_Detail!$B$24:$B$1423,$B44,CMS_Detail!$C$24:$C$1423,$C44,CMS_Detail!$D$24:$D$1423,$D44,CMS_Detail!$G$24:$G$1423,"Other Unknown Cause"))</f>
        <v/>
      </c>
    </row>
    <row r="45" spans="2:12" s="135" customFormat="1" x14ac:dyDescent="0.35">
      <c r="B45" s="126" t="str">
        <f>IF(Lists!AN23="","",Lists!AN23)</f>
        <v/>
      </c>
      <c r="C45" s="126" t="str">
        <f>IF(Lists!AO23="","",Lists!AO23)</f>
        <v/>
      </c>
      <c r="D45" s="126" t="str">
        <f>IF(Lists!AP23="","",Lists!AP23)</f>
        <v/>
      </c>
      <c r="E45" s="147"/>
      <c r="F45" s="154" t="str">
        <f>IF(D45="","",SUMIFS(CMS_Detail!$F$24:$F$1423,CMS_Detail!$B$24:$B$1423,$B45,CMS_Detail!$C$24:$C$1423,$C45,CMS_Detail!$D$24:$D$1423,$D45))</f>
        <v/>
      </c>
      <c r="G45" s="155" t="str">
        <f t="shared" si="0"/>
        <v/>
      </c>
      <c r="H45" s="154" t="str">
        <f>IF($D45="","",SUMIFS(CMS_Detail!$F$24:$F$1423,CMS_Detail!$B$24:$B$1423,$B45,CMS_Detail!$C$24:$C$1423,$C45,CMS_Detail!$D$24:$D$1423,$D45,CMS_Detail!$G$24:$G$1423,"Monitoring Equipment Malfunction"))</f>
        <v/>
      </c>
      <c r="I45" s="154" t="str">
        <f>IF($D45="","",SUMIFS(CMS_Detail!$F$24:$F$1423,CMS_Detail!$B$24:$B$1423,$B45,CMS_Detail!$C$24:$C$1423,$C45,CMS_Detail!$D$24:$D$1423,$D45,CMS_Detail!$G$24:$G$1423,"Nonmonitoring Equipment Malfunction"))</f>
        <v/>
      </c>
      <c r="J45" s="154" t="str">
        <f>IF($D45="","",SUMIFS(CMS_Detail!$F$24:$F$1423,CMS_Detail!$B$24:$B$1423,$B45,CMS_Detail!$C$24:$C$1423,$C45,CMS_Detail!$D$24:$D$1423,$D45,CMS_Detail!$G$24:$G$1423,"Quality Assurance/Quality Control Calibration"))</f>
        <v/>
      </c>
      <c r="K45" s="154" t="str">
        <f>IF($D45="","",SUMIFS(CMS_Detail!$F$24:$F$1423,CMS_Detail!$B$24:$B$1423,$B45,CMS_Detail!$C$24:$C$1423,$C45,CMS_Detail!$D$24:$D$1423,$D45,CMS_Detail!$G$24:$G$1423,"Other Known Cause"))</f>
        <v/>
      </c>
      <c r="L45" s="154" t="str">
        <f>IF($D45="","",SUMIFS(CMS_Detail!$F$24:$F$1423,CMS_Detail!$B$24:$B$1423,$B45,CMS_Detail!$C$24:$C$1423,$C45,CMS_Detail!$D$24:$D$1423,$D45,CMS_Detail!$G$24:$G$1423,"Other Unknown Cause"))</f>
        <v/>
      </c>
    </row>
    <row r="46" spans="2:12" s="135" customFormat="1" x14ac:dyDescent="0.35">
      <c r="B46" s="126" t="str">
        <f>IF(Lists!AN24="","",Lists!AN24)</f>
        <v/>
      </c>
      <c r="C46" s="126" t="str">
        <f>IF(Lists!AO24="","",Lists!AO24)</f>
        <v/>
      </c>
      <c r="D46" s="126" t="str">
        <f>IF(Lists!AP24="","",Lists!AP24)</f>
        <v/>
      </c>
      <c r="E46" s="147"/>
      <c r="F46" s="154" t="str">
        <f>IF(D46="","",SUMIFS(CMS_Detail!$F$24:$F$1423,CMS_Detail!$B$24:$B$1423,$B46,CMS_Detail!$C$24:$C$1423,$C46,CMS_Detail!$D$24:$D$1423,$D46))</f>
        <v/>
      </c>
      <c r="G46" s="155" t="str">
        <f t="shared" si="0"/>
        <v/>
      </c>
      <c r="H46" s="154" t="str">
        <f>IF($D46="","",SUMIFS(CMS_Detail!$F$24:$F$1423,CMS_Detail!$B$24:$B$1423,$B46,CMS_Detail!$C$24:$C$1423,$C46,CMS_Detail!$D$24:$D$1423,$D46,CMS_Detail!$G$24:$G$1423,"Monitoring Equipment Malfunction"))</f>
        <v/>
      </c>
      <c r="I46" s="154" t="str">
        <f>IF($D46="","",SUMIFS(CMS_Detail!$F$24:$F$1423,CMS_Detail!$B$24:$B$1423,$B46,CMS_Detail!$C$24:$C$1423,$C46,CMS_Detail!$D$24:$D$1423,$D46,CMS_Detail!$G$24:$G$1423,"Nonmonitoring Equipment Malfunction"))</f>
        <v/>
      </c>
      <c r="J46" s="154" t="str">
        <f>IF($D46="","",SUMIFS(CMS_Detail!$F$24:$F$1423,CMS_Detail!$B$24:$B$1423,$B46,CMS_Detail!$C$24:$C$1423,$C46,CMS_Detail!$D$24:$D$1423,$D46,CMS_Detail!$G$24:$G$1423,"Quality Assurance/Quality Control Calibration"))</f>
        <v/>
      </c>
      <c r="K46" s="154" t="str">
        <f>IF($D46="","",SUMIFS(CMS_Detail!$F$24:$F$1423,CMS_Detail!$B$24:$B$1423,$B46,CMS_Detail!$C$24:$C$1423,$C46,CMS_Detail!$D$24:$D$1423,$D46,CMS_Detail!$G$24:$G$1423,"Other Known Cause"))</f>
        <v/>
      </c>
      <c r="L46" s="154" t="str">
        <f>IF($D46="","",SUMIFS(CMS_Detail!$F$24:$F$1423,CMS_Detail!$B$24:$B$1423,$B46,CMS_Detail!$C$24:$C$1423,$C46,CMS_Detail!$D$24:$D$1423,$D46,CMS_Detail!$G$24:$G$1423,"Other Unknown Cause"))</f>
        <v/>
      </c>
    </row>
    <row r="47" spans="2:12" s="135" customFormat="1" x14ac:dyDescent="0.35">
      <c r="B47" s="126" t="str">
        <f>IF(Lists!AN25="","",Lists!AN25)</f>
        <v/>
      </c>
      <c r="C47" s="126" t="str">
        <f>IF(Lists!AO25="","",Lists!AO25)</f>
        <v/>
      </c>
      <c r="D47" s="126" t="str">
        <f>IF(Lists!AP25="","",Lists!AP25)</f>
        <v/>
      </c>
      <c r="E47" s="147"/>
      <c r="F47" s="154" t="str">
        <f>IF(D47="","",SUMIFS(CMS_Detail!$F$24:$F$1423,CMS_Detail!$B$24:$B$1423,$B47,CMS_Detail!$C$24:$C$1423,$C47,CMS_Detail!$D$24:$D$1423,$D47))</f>
        <v/>
      </c>
      <c r="G47" s="155" t="str">
        <f t="shared" si="0"/>
        <v/>
      </c>
      <c r="H47" s="154" t="str">
        <f>IF($D47="","",SUMIFS(CMS_Detail!$F$24:$F$1423,CMS_Detail!$B$24:$B$1423,$B47,CMS_Detail!$C$24:$C$1423,$C47,CMS_Detail!$D$24:$D$1423,$D47,CMS_Detail!$G$24:$G$1423,"Monitoring Equipment Malfunction"))</f>
        <v/>
      </c>
      <c r="I47" s="154" t="str">
        <f>IF($D47="","",SUMIFS(CMS_Detail!$F$24:$F$1423,CMS_Detail!$B$24:$B$1423,$B47,CMS_Detail!$C$24:$C$1423,$C47,CMS_Detail!$D$24:$D$1423,$D47,CMS_Detail!$G$24:$G$1423,"Nonmonitoring Equipment Malfunction"))</f>
        <v/>
      </c>
      <c r="J47" s="154" t="str">
        <f>IF($D47="","",SUMIFS(CMS_Detail!$F$24:$F$1423,CMS_Detail!$B$24:$B$1423,$B47,CMS_Detail!$C$24:$C$1423,$C47,CMS_Detail!$D$24:$D$1423,$D47,CMS_Detail!$G$24:$G$1423,"Quality Assurance/Quality Control Calibration"))</f>
        <v/>
      </c>
      <c r="K47" s="154" t="str">
        <f>IF($D47="","",SUMIFS(CMS_Detail!$F$24:$F$1423,CMS_Detail!$B$24:$B$1423,$B47,CMS_Detail!$C$24:$C$1423,$C47,CMS_Detail!$D$24:$D$1423,$D47,CMS_Detail!$G$24:$G$1423,"Other Known Cause"))</f>
        <v/>
      </c>
      <c r="L47" s="154" t="str">
        <f>IF($D47="","",SUMIFS(CMS_Detail!$F$24:$F$1423,CMS_Detail!$B$24:$B$1423,$B47,CMS_Detail!$C$24:$C$1423,$C47,CMS_Detail!$D$24:$D$1423,$D47,CMS_Detail!$G$24:$G$1423,"Other Unknown Cause"))</f>
        <v/>
      </c>
    </row>
    <row r="48" spans="2:12" s="135" customFormat="1" x14ac:dyDescent="0.35">
      <c r="B48" s="126" t="str">
        <f>IF(Lists!AN26="","",Lists!AN26)</f>
        <v/>
      </c>
      <c r="C48" s="126" t="str">
        <f>IF(Lists!AO26="","",Lists!AO26)</f>
        <v/>
      </c>
      <c r="D48" s="126" t="str">
        <f>IF(Lists!AP26="","",Lists!AP26)</f>
        <v/>
      </c>
      <c r="E48" s="147"/>
      <c r="F48" s="154" t="str">
        <f>IF(D48="","",SUMIFS(CMS_Detail!$F$24:$F$1423,CMS_Detail!$B$24:$B$1423,$B48,CMS_Detail!$C$24:$C$1423,$C48,CMS_Detail!$D$24:$D$1423,$D48))</f>
        <v/>
      </c>
      <c r="G48" s="155" t="str">
        <f t="shared" si="0"/>
        <v/>
      </c>
      <c r="H48" s="154" t="str">
        <f>IF($D48="","",SUMIFS(CMS_Detail!$F$24:$F$1423,CMS_Detail!$B$24:$B$1423,$B48,CMS_Detail!$C$24:$C$1423,$C48,CMS_Detail!$D$24:$D$1423,$D48,CMS_Detail!$G$24:$G$1423,"Monitoring Equipment Malfunction"))</f>
        <v/>
      </c>
      <c r="I48" s="154" t="str">
        <f>IF($D48="","",SUMIFS(CMS_Detail!$F$24:$F$1423,CMS_Detail!$B$24:$B$1423,$B48,CMS_Detail!$C$24:$C$1423,$C48,CMS_Detail!$D$24:$D$1423,$D48,CMS_Detail!$G$24:$G$1423,"Nonmonitoring Equipment Malfunction"))</f>
        <v/>
      </c>
      <c r="J48" s="154" t="str">
        <f>IF($D48="","",SUMIFS(CMS_Detail!$F$24:$F$1423,CMS_Detail!$B$24:$B$1423,$B48,CMS_Detail!$C$24:$C$1423,$C48,CMS_Detail!$D$24:$D$1423,$D48,CMS_Detail!$G$24:$G$1423,"Quality Assurance/Quality Control Calibration"))</f>
        <v/>
      </c>
      <c r="K48" s="154" t="str">
        <f>IF($D48="","",SUMIFS(CMS_Detail!$F$24:$F$1423,CMS_Detail!$B$24:$B$1423,$B48,CMS_Detail!$C$24:$C$1423,$C48,CMS_Detail!$D$24:$D$1423,$D48,CMS_Detail!$G$24:$G$1423,"Other Known Cause"))</f>
        <v/>
      </c>
      <c r="L48" s="154" t="str">
        <f>IF($D48="","",SUMIFS(CMS_Detail!$F$24:$F$1423,CMS_Detail!$B$24:$B$1423,$B48,CMS_Detail!$C$24:$C$1423,$C48,CMS_Detail!$D$24:$D$1423,$D48,CMS_Detail!$G$24:$G$1423,"Other Unknown Cause"))</f>
        <v/>
      </c>
    </row>
    <row r="49" spans="2:12" s="135" customFormat="1" x14ac:dyDescent="0.35">
      <c r="B49" s="126" t="str">
        <f>IF(Lists!AN27="","",Lists!AN27)</f>
        <v/>
      </c>
      <c r="C49" s="126" t="str">
        <f>IF(Lists!AO27="","",Lists!AO27)</f>
        <v/>
      </c>
      <c r="D49" s="126" t="str">
        <f>IF(Lists!AP27="","",Lists!AP27)</f>
        <v/>
      </c>
      <c r="E49" s="147"/>
      <c r="F49" s="154" t="str">
        <f>IF(D49="","",SUMIFS(CMS_Detail!$F$24:$F$1423,CMS_Detail!$B$24:$B$1423,$B49,CMS_Detail!$C$24:$C$1423,$C49,CMS_Detail!$D$24:$D$1423,$D49))</f>
        <v/>
      </c>
      <c r="G49" s="155" t="str">
        <f t="shared" si="0"/>
        <v/>
      </c>
      <c r="H49" s="154" t="str">
        <f>IF($D49="","",SUMIFS(CMS_Detail!$F$24:$F$1423,CMS_Detail!$B$24:$B$1423,$B49,CMS_Detail!$C$24:$C$1423,$C49,CMS_Detail!$D$24:$D$1423,$D49,CMS_Detail!$G$24:$G$1423,"Monitoring Equipment Malfunction"))</f>
        <v/>
      </c>
      <c r="I49" s="154" t="str">
        <f>IF($D49="","",SUMIFS(CMS_Detail!$F$24:$F$1423,CMS_Detail!$B$24:$B$1423,$B49,CMS_Detail!$C$24:$C$1423,$C49,CMS_Detail!$D$24:$D$1423,$D49,CMS_Detail!$G$24:$G$1423,"Nonmonitoring Equipment Malfunction"))</f>
        <v/>
      </c>
      <c r="J49" s="154" t="str">
        <f>IF($D49="","",SUMIFS(CMS_Detail!$F$24:$F$1423,CMS_Detail!$B$24:$B$1423,$B49,CMS_Detail!$C$24:$C$1423,$C49,CMS_Detail!$D$24:$D$1423,$D49,CMS_Detail!$G$24:$G$1423,"Quality Assurance/Quality Control Calibration"))</f>
        <v/>
      </c>
      <c r="K49" s="154" t="str">
        <f>IF($D49="","",SUMIFS(CMS_Detail!$F$24:$F$1423,CMS_Detail!$B$24:$B$1423,$B49,CMS_Detail!$C$24:$C$1423,$C49,CMS_Detail!$D$24:$D$1423,$D49,CMS_Detail!$G$24:$G$1423,"Other Known Cause"))</f>
        <v/>
      </c>
      <c r="L49" s="154" t="str">
        <f>IF($D49="","",SUMIFS(CMS_Detail!$F$24:$F$1423,CMS_Detail!$B$24:$B$1423,$B49,CMS_Detail!$C$24:$C$1423,$C49,CMS_Detail!$D$24:$D$1423,$D49,CMS_Detail!$G$24:$G$1423,"Other Unknown Cause"))</f>
        <v/>
      </c>
    </row>
    <row r="50" spans="2:12" s="135" customFormat="1" x14ac:dyDescent="0.35">
      <c r="B50" s="126" t="str">
        <f>IF(Lists!AN28="","",Lists!AN28)</f>
        <v/>
      </c>
      <c r="C50" s="126" t="str">
        <f>IF(Lists!AO28="","",Lists!AO28)</f>
        <v/>
      </c>
      <c r="D50" s="126" t="str">
        <f>IF(Lists!AP28="","",Lists!AP28)</f>
        <v/>
      </c>
      <c r="E50" s="147"/>
      <c r="F50" s="154" t="str">
        <f>IF(D50="","",SUMIFS(CMS_Detail!$F$24:$F$1423,CMS_Detail!$B$24:$B$1423,$B50,CMS_Detail!$C$24:$C$1423,$C50,CMS_Detail!$D$24:$D$1423,$D50))</f>
        <v/>
      </c>
      <c r="G50" s="155" t="str">
        <f t="shared" si="0"/>
        <v/>
      </c>
      <c r="H50" s="154" t="str">
        <f>IF($D50="","",SUMIFS(CMS_Detail!$F$24:$F$1423,CMS_Detail!$B$24:$B$1423,$B50,CMS_Detail!$C$24:$C$1423,$C50,CMS_Detail!$D$24:$D$1423,$D50,CMS_Detail!$G$24:$G$1423,"Monitoring Equipment Malfunction"))</f>
        <v/>
      </c>
      <c r="I50" s="154" t="str">
        <f>IF($D50="","",SUMIFS(CMS_Detail!$F$24:$F$1423,CMS_Detail!$B$24:$B$1423,$B50,CMS_Detail!$C$24:$C$1423,$C50,CMS_Detail!$D$24:$D$1423,$D50,CMS_Detail!$G$24:$G$1423,"Nonmonitoring Equipment Malfunction"))</f>
        <v/>
      </c>
      <c r="J50" s="154" t="str">
        <f>IF($D50="","",SUMIFS(CMS_Detail!$F$24:$F$1423,CMS_Detail!$B$24:$B$1423,$B50,CMS_Detail!$C$24:$C$1423,$C50,CMS_Detail!$D$24:$D$1423,$D50,CMS_Detail!$G$24:$G$1423,"Quality Assurance/Quality Control Calibration"))</f>
        <v/>
      </c>
      <c r="K50" s="154" t="str">
        <f>IF($D50="","",SUMIFS(CMS_Detail!$F$24:$F$1423,CMS_Detail!$B$24:$B$1423,$B50,CMS_Detail!$C$24:$C$1423,$C50,CMS_Detail!$D$24:$D$1423,$D50,CMS_Detail!$G$24:$G$1423,"Other Known Cause"))</f>
        <v/>
      </c>
      <c r="L50" s="154" t="str">
        <f>IF($D50="","",SUMIFS(CMS_Detail!$F$24:$F$1423,CMS_Detail!$B$24:$B$1423,$B50,CMS_Detail!$C$24:$C$1423,$C50,CMS_Detail!$D$24:$D$1423,$D50,CMS_Detail!$G$24:$G$1423,"Other Unknown Cause"))</f>
        <v/>
      </c>
    </row>
    <row r="51" spans="2:12" s="135" customFormat="1" x14ac:dyDescent="0.35">
      <c r="B51" s="126" t="str">
        <f>IF(Lists!AN29="","",Lists!AN29)</f>
        <v/>
      </c>
      <c r="C51" s="126" t="str">
        <f>IF(Lists!AO29="","",Lists!AO29)</f>
        <v/>
      </c>
      <c r="D51" s="126" t="str">
        <f>IF(Lists!AP29="","",Lists!AP29)</f>
        <v/>
      </c>
      <c r="E51" s="147"/>
      <c r="F51" s="154" t="str">
        <f>IF(D51="","",SUMIFS(CMS_Detail!$F$24:$F$1423,CMS_Detail!$B$24:$B$1423,$B51,CMS_Detail!$C$24:$C$1423,$C51,CMS_Detail!$D$24:$D$1423,$D51))</f>
        <v/>
      </c>
      <c r="G51" s="155" t="str">
        <f t="shared" si="0"/>
        <v/>
      </c>
      <c r="H51" s="154" t="str">
        <f>IF($D51="","",SUMIFS(CMS_Detail!$F$24:$F$1423,CMS_Detail!$B$24:$B$1423,$B51,CMS_Detail!$C$24:$C$1423,$C51,CMS_Detail!$D$24:$D$1423,$D51,CMS_Detail!$G$24:$G$1423,"Monitoring Equipment Malfunction"))</f>
        <v/>
      </c>
      <c r="I51" s="154" t="str">
        <f>IF($D51="","",SUMIFS(CMS_Detail!$F$24:$F$1423,CMS_Detail!$B$24:$B$1423,$B51,CMS_Detail!$C$24:$C$1423,$C51,CMS_Detail!$D$24:$D$1423,$D51,CMS_Detail!$G$24:$G$1423,"Nonmonitoring Equipment Malfunction"))</f>
        <v/>
      </c>
      <c r="J51" s="154" t="str">
        <f>IF($D51="","",SUMIFS(CMS_Detail!$F$24:$F$1423,CMS_Detail!$B$24:$B$1423,$B51,CMS_Detail!$C$24:$C$1423,$C51,CMS_Detail!$D$24:$D$1423,$D51,CMS_Detail!$G$24:$G$1423,"Quality Assurance/Quality Control Calibration"))</f>
        <v/>
      </c>
      <c r="K51" s="154" t="str">
        <f>IF($D51="","",SUMIFS(CMS_Detail!$F$24:$F$1423,CMS_Detail!$B$24:$B$1423,$B51,CMS_Detail!$C$24:$C$1423,$C51,CMS_Detail!$D$24:$D$1423,$D51,CMS_Detail!$G$24:$G$1423,"Other Known Cause"))</f>
        <v/>
      </c>
      <c r="L51" s="154" t="str">
        <f>IF($D51="","",SUMIFS(CMS_Detail!$F$24:$F$1423,CMS_Detail!$B$24:$B$1423,$B51,CMS_Detail!$C$24:$C$1423,$C51,CMS_Detail!$D$24:$D$1423,$D51,CMS_Detail!$G$24:$G$1423,"Other Unknown Cause"))</f>
        <v/>
      </c>
    </row>
    <row r="52" spans="2:12" s="135" customFormat="1" x14ac:dyDescent="0.35">
      <c r="B52" s="126" t="str">
        <f>IF(Lists!AN30="","",Lists!AN30)</f>
        <v/>
      </c>
      <c r="C52" s="126" t="str">
        <f>IF(Lists!AO30="","",Lists!AO30)</f>
        <v/>
      </c>
      <c r="D52" s="126" t="str">
        <f>IF(Lists!AP30="","",Lists!AP30)</f>
        <v/>
      </c>
      <c r="E52" s="147"/>
      <c r="F52" s="154" t="str">
        <f>IF(D52="","",SUMIFS(CMS_Detail!$F$24:$F$1423,CMS_Detail!$B$24:$B$1423,$B52,CMS_Detail!$C$24:$C$1423,$C52,CMS_Detail!$D$24:$D$1423,$D52))</f>
        <v/>
      </c>
      <c r="G52" s="155" t="str">
        <f t="shared" si="0"/>
        <v/>
      </c>
      <c r="H52" s="154" t="str">
        <f>IF($D52="","",SUMIFS(CMS_Detail!$F$24:$F$1423,CMS_Detail!$B$24:$B$1423,$B52,CMS_Detail!$C$24:$C$1423,$C52,CMS_Detail!$D$24:$D$1423,$D52,CMS_Detail!$G$24:$G$1423,"Monitoring Equipment Malfunction"))</f>
        <v/>
      </c>
      <c r="I52" s="154" t="str">
        <f>IF($D52="","",SUMIFS(CMS_Detail!$F$24:$F$1423,CMS_Detail!$B$24:$B$1423,$B52,CMS_Detail!$C$24:$C$1423,$C52,CMS_Detail!$D$24:$D$1423,$D52,CMS_Detail!$G$24:$G$1423,"Nonmonitoring Equipment Malfunction"))</f>
        <v/>
      </c>
      <c r="J52" s="154" t="str">
        <f>IF($D52="","",SUMIFS(CMS_Detail!$F$24:$F$1423,CMS_Detail!$B$24:$B$1423,$B52,CMS_Detail!$C$24:$C$1423,$C52,CMS_Detail!$D$24:$D$1423,$D52,CMS_Detail!$G$24:$G$1423,"Quality Assurance/Quality Control Calibration"))</f>
        <v/>
      </c>
      <c r="K52" s="154" t="str">
        <f>IF($D52="","",SUMIFS(CMS_Detail!$F$24:$F$1423,CMS_Detail!$B$24:$B$1423,$B52,CMS_Detail!$C$24:$C$1423,$C52,CMS_Detail!$D$24:$D$1423,$D52,CMS_Detail!$G$24:$G$1423,"Other Known Cause"))</f>
        <v/>
      </c>
      <c r="L52" s="154" t="str">
        <f>IF($D52="","",SUMIFS(CMS_Detail!$F$24:$F$1423,CMS_Detail!$B$24:$B$1423,$B52,CMS_Detail!$C$24:$C$1423,$C52,CMS_Detail!$D$24:$D$1423,$D52,CMS_Detail!$G$24:$G$1423,"Other Unknown Cause"))</f>
        <v/>
      </c>
    </row>
    <row r="53" spans="2:12" s="135" customFormat="1" x14ac:dyDescent="0.35">
      <c r="B53" s="126" t="str">
        <f>IF(Lists!AN31="","",Lists!AN31)</f>
        <v/>
      </c>
      <c r="C53" s="126" t="str">
        <f>IF(Lists!AO31="","",Lists!AO31)</f>
        <v/>
      </c>
      <c r="D53" s="126" t="str">
        <f>IF(Lists!AP31="","",Lists!AP31)</f>
        <v/>
      </c>
      <c r="E53" s="147"/>
      <c r="F53" s="154" t="str">
        <f>IF(D53="","",SUMIFS(CMS_Detail!$F$24:$F$1423,CMS_Detail!$B$24:$B$1423,$B53,CMS_Detail!$C$24:$C$1423,$C53,CMS_Detail!$D$24:$D$1423,$D53))</f>
        <v/>
      </c>
      <c r="G53" s="155" t="str">
        <f t="shared" si="0"/>
        <v/>
      </c>
      <c r="H53" s="154" t="str">
        <f>IF($D53="","",SUMIFS(CMS_Detail!$F$24:$F$1423,CMS_Detail!$B$24:$B$1423,$B53,CMS_Detail!$C$24:$C$1423,$C53,CMS_Detail!$D$24:$D$1423,$D53,CMS_Detail!$G$24:$G$1423,"Monitoring Equipment Malfunction"))</f>
        <v/>
      </c>
      <c r="I53" s="154" t="str">
        <f>IF($D53="","",SUMIFS(CMS_Detail!$F$24:$F$1423,CMS_Detail!$B$24:$B$1423,$B53,CMS_Detail!$C$24:$C$1423,$C53,CMS_Detail!$D$24:$D$1423,$D53,CMS_Detail!$G$24:$G$1423,"Nonmonitoring Equipment Malfunction"))</f>
        <v/>
      </c>
      <c r="J53" s="154" t="str">
        <f>IF($D53="","",SUMIFS(CMS_Detail!$F$24:$F$1423,CMS_Detail!$B$24:$B$1423,$B53,CMS_Detail!$C$24:$C$1423,$C53,CMS_Detail!$D$24:$D$1423,$D53,CMS_Detail!$G$24:$G$1423,"Quality Assurance/Quality Control Calibration"))</f>
        <v/>
      </c>
      <c r="K53" s="154" t="str">
        <f>IF($D53="","",SUMIFS(CMS_Detail!$F$24:$F$1423,CMS_Detail!$B$24:$B$1423,$B53,CMS_Detail!$C$24:$C$1423,$C53,CMS_Detail!$D$24:$D$1423,$D53,CMS_Detail!$G$24:$G$1423,"Other Known Cause"))</f>
        <v/>
      </c>
      <c r="L53" s="154" t="str">
        <f>IF($D53="","",SUMIFS(CMS_Detail!$F$24:$F$1423,CMS_Detail!$B$24:$B$1423,$B53,CMS_Detail!$C$24:$C$1423,$C53,CMS_Detail!$D$24:$D$1423,$D53,CMS_Detail!$G$24:$G$1423,"Other Unknown Cause"))</f>
        <v/>
      </c>
    </row>
    <row r="54" spans="2:12" s="135" customFormat="1" x14ac:dyDescent="0.35">
      <c r="B54" s="126" t="str">
        <f>IF(Lists!AN32="","",Lists!AN32)</f>
        <v/>
      </c>
      <c r="C54" s="126" t="str">
        <f>IF(Lists!AO32="","",Lists!AO32)</f>
        <v/>
      </c>
      <c r="D54" s="126" t="str">
        <f>IF(Lists!AP32="","",Lists!AP32)</f>
        <v/>
      </c>
      <c r="E54" s="147"/>
      <c r="F54" s="154" t="str">
        <f>IF(D54="","",SUMIFS(CMS_Detail!$F$24:$F$1423,CMS_Detail!$B$24:$B$1423,$B54,CMS_Detail!$C$24:$C$1423,$C54,CMS_Detail!$D$24:$D$1423,$D54))</f>
        <v/>
      </c>
      <c r="G54" s="155" t="str">
        <f t="shared" si="0"/>
        <v/>
      </c>
      <c r="H54" s="154" t="str">
        <f>IF($D54="","",SUMIFS(CMS_Detail!$F$24:$F$1423,CMS_Detail!$B$24:$B$1423,$B54,CMS_Detail!$C$24:$C$1423,$C54,CMS_Detail!$D$24:$D$1423,$D54,CMS_Detail!$G$24:$G$1423,"Monitoring Equipment Malfunction"))</f>
        <v/>
      </c>
      <c r="I54" s="154" t="str">
        <f>IF($D54="","",SUMIFS(CMS_Detail!$F$24:$F$1423,CMS_Detail!$B$24:$B$1423,$B54,CMS_Detail!$C$24:$C$1423,$C54,CMS_Detail!$D$24:$D$1423,$D54,CMS_Detail!$G$24:$G$1423,"Nonmonitoring Equipment Malfunction"))</f>
        <v/>
      </c>
      <c r="J54" s="154" t="str">
        <f>IF($D54="","",SUMIFS(CMS_Detail!$F$24:$F$1423,CMS_Detail!$B$24:$B$1423,$B54,CMS_Detail!$C$24:$C$1423,$C54,CMS_Detail!$D$24:$D$1423,$D54,CMS_Detail!$G$24:$G$1423,"Quality Assurance/Quality Control Calibration"))</f>
        <v/>
      </c>
      <c r="K54" s="154" t="str">
        <f>IF($D54="","",SUMIFS(CMS_Detail!$F$24:$F$1423,CMS_Detail!$B$24:$B$1423,$B54,CMS_Detail!$C$24:$C$1423,$C54,CMS_Detail!$D$24:$D$1423,$D54,CMS_Detail!$G$24:$G$1423,"Other Known Cause"))</f>
        <v/>
      </c>
      <c r="L54" s="154" t="str">
        <f>IF($D54="","",SUMIFS(CMS_Detail!$F$24:$F$1423,CMS_Detail!$B$24:$B$1423,$B54,CMS_Detail!$C$24:$C$1423,$C54,CMS_Detail!$D$24:$D$1423,$D54,CMS_Detail!$G$24:$G$1423,"Other Unknown Cause"))</f>
        <v/>
      </c>
    </row>
    <row r="55" spans="2:12" s="135" customFormat="1" x14ac:dyDescent="0.35">
      <c r="B55" s="126" t="str">
        <f>IF(Lists!AN33="","",Lists!AN33)</f>
        <v/>
      </c>
      <c r="C55" s="126" t="str">
        <f>IF(Lists!AO33="","",Lists!AO33)</f>
        <v/>
      </c>
      <c r="D55" s="126" t="str">
        <f>IF(Lists!AP33="","",Lists!AP33)</f>
        <v/>
      </c>
      <c r="E55" s="147"/>
      <c r="F55" s="154" t="str">
        <f>IF(D55="","",SUMIFS(CMS_Detail!$F$24:$F$1423,CMS_Detail!$B$24:$B$1423,$B55,CMS_Detail!$C$24:$C$1423,$C55,CMS_Detail!$D$24:$D$1423,$D55))</f>
        <v/>
      </c>
      <c r="G55" s="155" t="str">
        <f t="shared" si="0"/>
        <v/>
      </c>
      <c r="H55" s="154" t="str">
        <f>IF($D55="","",SUMIFS(CMS_Detail!$F$24:$F$1423,CMS_Detail!$B$24:$B$1423,$B55,CMS_Detail!$C$24:$C$1423,$C55,CMS_Detail!$D$24:$D$1423,$D55,CMS_Detail!$G$24:$G$1423,"Monitoring Equipment Malfunction"))</f>
        <v/>
      </c>
      <c r="I55" s="154" t="str">
        <f>IF($D55="","",SUMIFS(CMS_Detail!$F$24:$F$1423,CMS_Detail!$B$24:$B$1423,$B55,CMS_Detail!$C$24:$C$1423,$C55,CMS_Detail!$D$24:$D$1423,$D55,CMS_Detail!$G$24:$G$1423,"Nonmonitoring Equipment Malfunction"))</f>
        <v/>
      </c>
      <c r="J55" s="154" t="str">
        <f>IF($D55="","",SUMIFS(CMS_Detail!$F$24:$F$1423,CMS_Detail!$B$24:$B$1423,$B55,CMS_Detail!$C$24:$C$1423,$C55,CMS_Detail!$D$24:$D$1423,$D55,CMS_Detail!$G$24:$G$1423,"Quality Assurance/Quality Control Calibration"))</f>
        <v/>
      </c>
      <c r="K55" s="154" t="str">
        <f>IF($D55="","",SUMIFS(CMS_Detail!$F$24:$F$1423,CMS_Detail!$B$24:$B$1423,$B55,CMS_Detail!$C$24:$C$1423,$C55,CMS_Detail!$D$24:$D$1423,$D55,CMS_Detail!$G$24:$G$1423,"Other Known Cause"))</f>
        <v/>
      </c>
      <c r="L55" s="154" t="str">
        <f>IF($D55="","",SUMIFS(CMS_Detail!$F$24:$F$1423,CMS_Detail!$B$24:$B$1423,$B55,CMS_Detail!$C$24:$C$1423,$C55,CMS_Detail!$D$24:$D$1423,$D55,CMS_Detail!$G$24:$G$1423,"Other Unknown Cause"))</f>
        <v/>
      </c>
    </row>
    <row r="56" spans="2:12" s="135" customFormat="1" x14ac:dyDescent="0.35">
      <c r="B56" s="126" t="str">
        <f>IF(Lists!AN34="","",Lists!AN34)</f>
        <v/>
      </c>
      <c r="C56" s="126" t="str">
        <f>IF(Lists!AO34="","",Lists!AO34)</f>
        <v/>
      </c>
      <c r="D56" s="126" t="str">
        <f>IF(Lists!AP34="","",Lists!AP34)</f>
        <v/>
      </c>
      <c r="E56" s="147"/>
      <c r="F56" s="154" t="str">
        <f>IF(D56="","",SUMIFS(CMS_Detail!$F$24:$F$1423,CMS_Detail!$B$24:$B$1423,$B56,CMS_Detail!$C$24:$C$1423,$C56,CMS_Detail!$D$24:$D$1423,$D56))</f>
        <v/>
      </c>
      <c r="G56" s="155" t="str">
        <f t="shared" si="0"/>
        <v/>
      </c>
      <c r="H56" s="154" t="str">
        <f>IF($D56="","",SUMIFS(CMS_Detail!$F$24:$F$1423,CMS_Detail!$B$24:$B$1423,$B56,CMS_Detail!$C$24:$C$1423,$C56,CMS_Detail!$D$24:$D$1423,$D56,CMS_Detail!$G$24:$G$1423,"Monitoring Equipment Malfunction"))</f>
        <v/>
      </c>
      <c r="I56" s="154" t="str">
        <f>IF($D56="","",SUMIFS(CMS_Detail!$F$24:$F$1423,CMS_Detail!$B$24:$B$1423,$B56,CMS_Detail!$C$24:$C$1423,$C56,CMS_Detail!$D$24:$D$1423,$D56,CMS_Detail!$G$24:$G$1423,"Nonmonitoring Equipment Malfunction"))</f>
        <v/>
      </c>
      <c r="J56" s="154" t="str">
        <f>IF($D56="","",SUMIFS(CMS_Detail!$F$24:$F$1423,CMS_Detail!$B$24:$B$1423,$B56,CMS_Detail!$C$24:$C$1423,$C56,CMS_Detail!$D$24:$D$1423,$D56,CMS_Detail!$G$24:$G$1423,"Quality Assurance/Quality Control Calibration"))</f>
        <v/>
      </c>
      <c r="K56" s="154" t="str">
        <f>IF($D56="","",SUMIFS(CMS_Detail!$F$24:$F$1423,CMS_Detail!$B$24:$B$1423,$B56,CMS_Detail!$C$24:$C$1423,$C56,CMS_Detail!$D$24:$D$1423,$D56,CMS_Detail!$G$24:$G$1423,"Other Known Cause"))</f>
        <v/>
      </c>
      <c r="L56" s="154" t="str">
        <f>IF($D56="","",SUMIFS(CMS_Detail!$F$24:$F$1423,CMS_Detail!$B$24:$B$1423,$B56,CMS_Detail!$C$24:$C$1423,$C56,CMS_Detail!$D$24:$D$1423,$D56,CMS_Detail!$G$24:$G$1423,"Other Unknown Cause"))</f>
        <v/>
      </c>
    </row>
    <row r="57" spans="2:12" s="135" customFormat="1" x14ac:dyDescent="0.35">
      <c r="B57" s="126" t="str">
        <f>IF(Lists!AN35="","",Lists!AN35)</f>
        <v/>
      </c>
      <c r="C57" s="126" t="str">
        <f>IF(Lists!AO35="","",Lists!AO35)</f>
        <v/>
      </c>
      <c r="D57" s="126" t="str">
        <f>IF(Lists!AP35="","",Lists!AP35)</f>
        <v/>
      </c>
      <c r="E57" s="147"/>
      <c r="F57" s="154" t="str">
        <f>IF(D57="","",SUMIFS(CMS_Detail!$F$24:$F$1423,CMS_Detail!$B$24:$B$1423,$B57,CMS_Detail!$C$24:$C$1423,$C57,CMS_Detail!$D$24:$D$1423,$D57))</f>
        <v/>
      </c>
      <c r="G57" s="155" t="str">
        <f t="shared" si="0"/>
        <v/>
      </c>
      <c r="H57" s="154" t="str">
        <f>IF($D57="","",SUMIFS(CMS_Detail!$F$24:$F$1423,CMS_Detail!$B$24:$B$1423,$B57,CMS_Detail!$C$24:$C$1423,$C57,CMS_Detail!$D$24:$D$1423,$D57,CMS_Detail!$G$24:$G$1423,"Monitoring Equipment Malfunction"))</f>
        <v/>
      </c>
      <c r="I57" s="154" t="str">
        <f>IF($D57="","",SUMIFS(CMS_Detail!$F$24:$F$1423,CMS_Detail!$B$24:$B$1423,$B57,CMS_Detail!$C$24:$C$1423,$C57,CMS_Detail!$D$24:$D$1423,$D57,CMS_Detail!$G$24:$G$1423,"Nonmonitoring Equipment Malfunction"))</f>
        <v/>
      </c>
      <c r="J57" s="154" t="str">
        <f>IF($D57="","",SUMIFS(CMS_Detail!$F$24:$F$1423,CMS_Detail!$B$24:$B$1423,$B57,CMS_Detail!$C$24:$C$1423,$C57,CMS_Detail!$D$24:$D$1423,$D57,CMS_Detail!$G$24:$G$1423,"Quality Assurance/Quality Control Calibration"))</f>
        <v/>
      </c>
      <c r="K57" s="154" t="str">
        <f>IF($D57="","",SUMIFS(CMS_Detail!$F$24:$F$1423,CMS_Detail!$B$24:$B$1423,$B57,CMS_Detail!$C$24:$C$1423,$C57,CMS_Detail!$D$24:$D$1423,$D57,CMS_Detail!$G$24:$G$1423,"Other Known Cause"))</f>
        <v/>
      </c>
      <c r="L57" s="154" t="str">
        <f>IF($D57="","",SUMIFS(CMS_Detail!$F$24:$F$1423,CMS_Detail!$B$24:$B$1423,$B57,CMS_Detail!$C$24:$C$1423,$C57,CMS_Detail!$D$24:$D$1423,$D57,CMS_Detail!$G$24:$G$1423,"Other Unknown Cause"))</f>
        <v/>
      </c>
    </row>
    <row r="58" spans="2:12" s="135" customFormat="1" x14ac:dyDescent="0.35">
      <c r="B58" s="126" t="str">
        <f>IF(Lists!AN36="","",Lists!AN36)</f>
        <v/>
      </c>
      <c r="C58" s="126" t="str">
        <f>IF(Lists!AO36="","",Lists!AO36)</f>
        <v/>
      </c>
      <c r="D58" s="126" t="str">
        <f>IF(Lists!AP36="","",Lists!AP36)</f>
        <v/>
      </c>
      <c r="E58" s="147"/>
      <c r="F58" s="154" t="str">
        <f>IF(D58="","",SUMIFS(CMS_Detail!$F$24:$F$1423,CMS_Detail!$B$24:$B$1423,$B58,CMS_Detail!$C$24:$C$1423,$C58,CMS_Detail!$D$24:$D$1423,$D58))</f>
        <v/>
      </c>
      <c r="G58" s="155" t="str">
        <f t="shared" si="0"/>
        <v/>
      </c>
      <c r="H58" s="154" t="str">
        <f>IF($D58="","",SUMIFS(CMS_Detail!$F$24:$F$1423,CMS_Detail!$B$24:$B$1423,$B58,CMS_Detail!$C$24:$C$1423,$C58,CMS_Detail!$D$24:$D$1423,$D58,CMS_Detail!$G$24:$G$1423,"Monitoring Equipment Malfunction"))</f>
        <v/>
      </c>
      <c r="I58" s="154" t="str">
        <f>IF($D58="","",SUMIFS(CMS_Detail!$F$24:$F$1423,CMS_Detail!$B$24:$B$1423,$B58,CMS_Detail!$C$24:$C$1423,$C58,CMS_Detail!$D$24:$D$1423,$D58,CMS_Detail!$G$24:$G$1423,"Nonmonitoring Equipment Malfunction"))</f>
        <v/>
      </c>
      <c r="J58" s="154" t="str">
        <f>IF($D58="","",SUMIFS(CMS_Detail!$F$24:$F$1423,CMS_Detail!$B$24:$B$1423,$B58,CMS_Detail!$C$24:$C$1423,$C58,CMS_Detail!$D$24:$D$1423,$D58,CMS_Detail!$G$24:$G$1423,"Quality Assurance/Quality Control Calibration"))</f>
        <v/>
      </c>
      <c r="K58" s="154" t="str">
        <f>IF($D58="","",SUMIFS(CMS_Detail!$F$24:$F$1423,CMS_Detail!$B$24:$B$1423,$B58,CMS_Detail!$C$24:$C$1423,$C58,CMS_Detail!$D$24:$D$1423,$D58,CMS_Detail!$G$24:$G$1423,"Other Known Cause"))</f>
        <v/>
      </c>
      <c r="L58" s="154" t="str">
        <f>IF($D58="","",SUMIFS(CMS_Detail!$F$24:$F$1423,CMS_Detail!$B$24:$B$1423,$B58,CMS_Detail!$C$24:$C$1423,$C58,CMS_Detail!$D$24:$D$1423,$D58,CMS_Detail!$G$24:$G$1423,"Other Unknown Cause"))</f>
        <v/>
      </c>
    </row>
    <row r="59" spans="2:12" s="135" customFormat="1" x14ac:dyDescent="0.35">
      <c r="B59" s="126" t="str">
        <f>IF(Lists!AN37="","",Lists!AN37)</f>
        <v/>
      </c>
      <c r="C59" s="126" t="str">
        <f>IF(Lists!AO37="","",Lists!AO37)</f>
        <v/>
      </c>
      <c r="D59" s="126" t="str">
        <f>IF(Lists!AP37="","",Lists!AP37)</f>
        <v/>
      </c>
      <c r="E59" s="147"/>
      <c r="F59" s="154" t="str">
        <f>IF(D59="","",SUMIFS(CMS_Detail!$F$24:$F$1423,CMS_Detail!$B$24:$B$1423,$B59,CMS_Detail!$C$24:$C$1423,$C59,CMS_Detail!$D$24:$D$1423,$D59))</f>
        <v/>
      </c>
      <c r="G59" s="155" t="str">
        <f t="shared" si="0"/>
        <v/>
      </c>
      <c r="H59" s="154" t="str">
        <f>IF($D59="","",SUMIFS(CMS_Detail!$F$24:$F$1423,CMS_Detail!$B$24:$B$1423,$B59,CMS_Detail!$C$24:$C$1423,$C59,CMS_Detail!$D$24:$D$1423,$D59,CMS_Detail!$G$24:$G$1423,"Monitoring Equipment Malfunction"))</f>
        <v/>
      </c>
      <c r="I59" s="154" t="str">
        <f>IF($D59="","",SUMIFS(CMS_Detail!$F$24:$F$1423,CMS_Detail!$B$24:$B$1423,$B59,CMS_Detail!$C$24:$C$1423,$C59,CMS_Detail!$D$24:$D$1423,$D59,CMS_Detail!$G$24:$G$1423,"Nonmonitoring Equipment Malfunction"))</f>
        <v/>
      </c>
      <c r="J59" s="154" t="str">
        <f>IF($D59="","",SUMIFS(CMS_Detail!$F$24:$F$1423,CMS_Detail!$B$24:$B$1423,$B59,CMS_Detail!$C$24:$C$1423,$C59,CMS_Detail!$D$24:$D$1423,$D59,CMS_Detail!$G$24:$G$1423,"Quality Assurance/Quality Control Calibration"))</f>
        <v/>
      </c>
      <c r="K59" s="154" t="str">
        <f>IF($D59="","",SUMIFS(CMS_Detail!$F$24:$F$1423,CMS_Detail!$B$24:$B$1423,$B59,CMS_Detail!$C$24:$C$1423,$C59,CMS_Detail!$D$24:$D$1423,$D59,CMS_Detail!$G$24:$G$1423,"Other Known Cause"))</f>
        <v/>
      </c>
      <c r="L59" s="154" t="str">
        <f>IF($D59="","",SUMIFS(CMS_Detail!$F$24:$F$1423,CMS_Detail!$B$24:$B$1423,$B59,CMS_Detail!$C$24:$C$1423,$C59,CMS_Detail!$D$24:$D$1423,$D59,CMS_Detail!$G$24:$G$1423,"Other Unknown Cause"))</f>
        <v/>
      </c>
    </row>
    <row r="60" spans="2:12" s="135" customFormat="1" x14ac:dyDescent="0.35">
      <c r="B60" s="126" t="str">
        <f>IF(Lists!AN38="","",Lists!AN38)</f>
        <v/>
      </c>
      <c r="C60" s="126" t="str">
        <f>IF(Lists!AO38="","",Lists!AO38)</f>
        <v/>
      </c>
      <c r="D60" s="126" t="str">
        <f>IF(Lists!AP38="","",Lists!AP38)</f>
        <v/>
      </c>
      <c r="E60" s="147"/>
      <c r="F60" s="154" t="str">
        <f>IF(D60="","",SUMIFS(CMS_Detail!$F$24:$F$1423,CMS_Detail!$B$24:$B$1423,$B60,CMS_Detail!$C$24:$C$1423,$C60,CMS_Detail!$D$24:$D$1423,$D60))</f>
        <v/>
      </c>
      <c r="G60" s="155" t="str">
        <f t="shared" si="0"/>
        <v/>
      </c>
      <c r="H60" s="154" t="str">
        <f>IF($D60="","",SUMIFS(CMS_Detail!$F$24:$F$1423,CMS_Detail!$B$24:$B$1423,$B60,CMS_Detail!$C$24:$C$1423,$C60,CMS_Detail!$D$24:$D$1423,$D60,CMS_Detail!$G$24:$G$1423,"Monitoring Equipment Malfunction"))</f>
        <v/>
      </c>
      <c r="I60" s="154" t="str">
        <f>IF($D60="","",SUMIFS(CMS_Detail!$F$24:$F$1423,CMS_Detail!$B$24:$B$1423,$B60,CMS_Detail!$C$24:$C$1423,$C60,CMS_Detail!$D$24:$D$1423,$D60,CMS_Detail!$G$24:$G$1423,"Nonmonitoring Equipment Malfunction"))</f>
        <v/>
      </c>
      <c r="J60" s="154" t="str">
        <f>IF($D60="","",SUMIFS(CMS_Detail!$F$24:$F$1423,CMS_Detail!$B$24:$B$1423,$B60,CMS_Detail!$C$24:$C$1423,$C60,CMS_Detail!$D$24:$D$1423,$D60,CMS_Detail!$G$24:$G$1423,"Quality Assurance/Quality Control Calibration"))</f>
        <v/>
      </c>
      <c r="K60" s="154" t="str">
        <f>IF($D60="","",SUMIFS(CMS_Detail!$F$24:$F$1423,CMS_Detail!$B$24:$B$1423,$B60,CMS_Detail!$C$24:$C$1423,$C60,CMS_Detail!$D$24:$D$1423,$D60,CMS_Detail!$G$24:$G$1423,"Other Known Cause"))</f>
        <v/>
      </c>
      <c r="L60" s="154" t="str">
        <f>IF($D60="","",SUMIFS(CMS_Detail!$F$24:$F$1423,CMS_Detail!$B$24:$B$1423,$B60,CMS_Detail!$C$24:$C$1423,$C60,CMS_Detail!$D$24:$D$1423,$D60,CMS_Detail!$G$24:$G$1423,"Other Unknown Cause"))</f>
        <v/>
      </c>
    </row>
    <row r="61" spans="2:12" s="135" customFormat="1" x14ac:dyDescent="0.35">
      <c r="B61" s="126" t="str">
        <f>IF(Lists!AN39="","",Lists!AN39)</f>
        <v/>
      </c>
      <c r="C61" s="126" t="str">
        <f>IF(Lists!AO39="","",Lists!AO39)</f>
        <v/>
      </c>
      <c r="D61" s="126" t="str">
        <f>IF(Lists!AP39="","",Lists!AP39)</f>
        <v/>
      </c>
      <c r="E61" s="147"/>
      <c r="F61" s="154" t="str">
        <f>IF(D61="","",SUMIFS(CMS_Detail!$F$24:$F$1423,CMS_Detail!$B$24:$B$1423,$B61,CMS_Detail!$C$24:$C$1423,$C61,CMS_Detail!$D$24:$D$1423,$D61))</f>
        <v/>
      </c>
      <c r="G61" s="155" t="str">
        <f t="shared" si="0"/>
        <v/>
      </c>
      <c r="H61" s="154" t="str">
        <f>IF($D61="","",SUMIFS(CMS_Detail!$F$24:$F$1423,CMS_Detail!$B$24:$B$1423,$B61,CMS_Detail!$C$24:$C$1423,$C61,CMS_Detail!$D$24:$D$1423,$D61,CMS_Detail!$G$24:$G$1423,"Monitoring Equipment Malfunction"))</f>
        <v/>
      </c>
      <c r="I61" s="154" t="str">
        <f>IF($D61="","",SUMIFS(CMS_Detail!$F$24:$F$1423,CMS_Detail!$B$24:$B$1423,$B61,CMS_Detail!$C$24:$C$1423,$C61,CMS_Detail!$D$24:$D$1423,$D61,CMS_Detail!$G$24:$G$1423,"Nonmonitoring Equipment Malfunction"))</f>
        <v/>
      </c>
      <c r="J61" s="154" t="str">
        <f>IF($D61="","",SUMIFS(CMS_Detail!$F$24:$F$1423,CMS_Detail!$B$24:$B$1423,$B61,CMS_Detail!$C$24:$C$1423,$C61,CMS_Detail!$D$24:$D$1423,$D61,CMS_Detail!$G$24:$G$1423,"Quality Assurance/Quality Control Calibration"))</f>
        <v/>
      </c>
      <c r="K61" s="154" t="str">
        <f>IF($D61="","",SUMIFS(CMS_Detail!$F$24:$F$1423,CMS_Detail!$B$24:$B$1423,$B61,CMS_Detail!$C$24:$C$1423,$C61,CMS_Detail!$D$24:$D$1423,$D61,CMS_Detail!$G$24:$G$1423,"Other Known Cause"))</f>
        <v/>
      </c>
      <c r="L61" s="154" t="str">
        <f>IF($D61="","",SUMIFS(CMS_Detail!$F$24:$F$1423,CMS_Detail!$B$24:$B$1423,$B61,CMS_Detail!$C$24:$C$1423,$C61,CMS_Detail!$D$24:$D$1423,$D61,CMS_Detail!$G$24:$G$1423,"Other Unknown Cause"))</f>
        <v/>
      </c>
    </row>
    <row r="62" spans="2:12" s="135" customFormat="1" x14ac:dyDescent="0.35">
      <c r="B62" s="126" t="str">
        <f>IF(Lists!AN40="","",Lists!AN40)</f>
        <v/>
      </c>
      <c r="C62" s="126" t="str">
        <f>IF(Lists!AO40="","",Lists!AO40)</f>
        <v/>
      </c>
      <c r="D62" s="126" t="str">
        <f>IF(Lists!AP40="","",Lists!AP40)</f>
        <v/>
      </c>
      <c r="E62" s="147"/>
      <c r="F62" s="154" t="str">
        <f>IF(D62="","",SUMIFS(CMS_Detail!$F$24:$F$1423,CMS_Detail!$B$24:$B$1423,$B62,CMS_Detail!$C$24:$C$1423,$C62,CMS_Detail!$D$24:$D$1423,$D62))</f>
        <v/>
      </c>
      <c r="G62" s="155" t="str">
        <f t="shared" si="0"/>
        <v/>
      </c>
      <c r="H62" s="154" t="str">
        <f>IF($D62="","",SUMIFS(CMS_Detail!$F$24:$F$1423,CMS_Detail!$B$24:$B$1423,$B62,CMS_Detail!$C$24:$C$1423,$C62,CMS_Detail!$D$24:$D$1423,$D62,CMS_Detail!$G$24:$G$1423,"Monitoring Equipment Malfunction"))</f>
        <v/>
      </c>
      <c r="I62" s="154" t="str">
        <f>IF($D62="","",SUMIFS(CMS_Detail!$F$24:$F$1423,CMS_Detail!$B$24:$B$1423,$B62,CMS_Detail!$C$24:$C$1423,$C62,CMS_Detail!$D$24:$D$1423,$D62,CMS_Detail!$G$24:$G$1423,"Nonmonitoring Equipment Malfunction"))</f>
        <v/>
      </c>
      <c r="J62" s="154" t="str">
        <f>IF($D62="","",SUMIFS(CMS_Detail!$F$24:$F$1423,CMS_Detail!$B$24:$B$1423,$B62,CMS_Detail!$C$24:$C$1423,$C62,CMS_Detail!$D$24:$D$1423,$D62,CMS_Detail!$G$24:$G$1423,"Quality Assurance/Quality Control Calibration"))</f>
        <v/>
      </c>
      <c r="K62" s="154" t="str">
        <f>IF($D62="","",SUMIFS(CMS_Detail!$F$24:$F$1423,CMS_Detail!$B$24:$B$1423,$B62,CMS_Detail!$C$24:$C$1423,$C62,CMS_Detail!$D$24:$D$1423,$D62,CMS_Detail!$G$24:$G$1423,"Other Known Cause"))</f>
        <v/>
      </c>
      <c r="L62" s="154" t="str">
        <f>IF($D62="","",SUMIFS(CMS_Detail!$F$24:$F$1423,CMS_Detail!$B$24:$B$1423,$B62,CMS_Detail!$C$24:$C$1423,$C62,CMS_Detail!$D$24:$D$1423,$D62,CMS_Detail!$G$24:$G$1423,"Other Unknown Cause"))</f>
        <v/>
      </c>
    </row>
    <row r="63" spans="2:12" s="135" customFormat="1" x14ac:dyDescent="0.35">
      <c r="B63" s="126" t="str">
        <f>IF(Lists!AN41="","",Lists!AN41)</f>
        <v/>
      </c>
      <c r="C63" s="126" t="str">
        <f>IF(Lists!AO41="","",Lists!AO41)</f>
        <v/>
      </c>
      <c r="D63" s="126" t="str">
        <f>IF(Lists!AP41="","",Lists!AP41)</f>
        <v/>
      </c>
      <c r="E63" s="147"/>
      <c r="F63" s="154" t="str">
        <f>IF(D63="","",SUMIFS(CMS_Detail!$F$24:$F$1423,CMS_Detail!$B$24:$B$1423,$B63,CMS_Detail!$C$24:$C$1423,$C63,CMS_Detail!$D$24:$D$1423,$D63))</f>
        <v/>
      </c>
      <c r="G63" s="155" t="str">
        <f t="shared" si="0"/>
        <v/>
      </c>
      <c r="H63" s="154" t="str">
        <f>IF($D63="","",SUMIFS(CMS_Detail!$F$24:$F$1423,CMS_Detail!$B$24:$B$1423,$B63,CMS_Detail!$C$24:$C$1423,$C63,CMS_Detail!$D$24:$D$1423,$D63,CMS_Detail!$G$24:$G$1423,"Monitoring Equipment Malfunction"))</f>
        <v/>
      </c>
      <c r="I63" s="154" t="str">
        <f>IF($D63="","",SUMIFS(CMS_Detail!$F$24:$F$1423,CMS_Detail!$B$24:$B$1423,$B63,CMS_Detail!$C$24:$C$1423,$C63,CMS_Detail!$D$24:$D$1423,$D63,CMS_Detail!$G$24:$G$1423,"Nonmonitoring Equipment Malfunction"))</f>
        <v/>
      </c>
      <c r="J63" s="154" t="str">
        <f>IF($D63="","",SUMIFS(CMS_Detail!$F$24:$F$1423,CMS_Detail!$B$24:$B$1423,$B63,CMS_Detail!$C$24:$C$1423,$C63,CMS_Detail!$D$24:$D$1423,$D63,CMS_Detail!$G$24:$G$1423,"Quality Assurance/Quality Control Calibration"))</f>
        <v/>
      </c>
      <c r="K63" s="154" t="str">
        <f>IF($D63="","",SUMIFS(CMS_Detail!$F$24:$F$1423,CMS_Detail!$B$24:$B$1423,$B63,CMS_Detail!$C$24:$C$1423,$C63,CMS_Detail!$D$24:$D$1423,$D63,CMS_Detail!$G$24:$G$1423,"Other Known Cause"))</f>
        <v/>
      </c>
      <c r="L63" s="154" t="str">
        <f>IF($D63="","",SUMIFS(CMS_Detail!$F$24:$F$1423,CMS_Detail!$B$24:$B$1423,$B63,CMS_Detail!$C$24:$C$1423,$C63,CMS_Detail!$D$24:$D$1423,$D63,CMS_Detail!$G$24:$G$1423,"Other Unknown Cause"))</f>
        <v/>
      </c>
    </row>
    <row r="64" spans="2:12" s="135" customFormat="1" x14ac:dyDescent="0.35">
      <c r="B64" s="126" t="str">
        <f>IF(Lists!AN42="","",Lists!AN42)</f>
        <v/>
      </c>
      <c r="C64" s="126" t="str">
        <f>IF(Lists!AO42="","",Lists!AO42)</f>
        <v/>
      </c>
      <c r="D64" s="126" t="str">
        <f>IF(Lists!AP42="","",Lists!AP42)</f>
        <v/>
      </c>
      <c r="E64" s="147"/>
      <c r="F64" s="154" t="str">
        <f>IF(D64="","",SUMIFS(CMS_Detail!$F$24:$F$1423,CMS_Detail!$B$24:$B$1423,$B64,CMS_Detail!$C$24:$C$1423,$C64,CMS_Detail!$D$24:$D$1423,$D64))</f>
        <v/>
      </c>
      <c r="G64" s="155" t="str">
        <f t="shared" si="0"/>
        <v/>
      </c>
      <c r="H64" s="154" t="str">
        <f>IF($D64="","",SUMIFS(CMS_Detail!$F$24:$F$1423,CMS_Detail!$B$24:$B$1423,$B64,CMS_Detail!$C$24:$C$1423,$C64,CMS_Detail!$D$24:$D$1423,$D64,CMS_Detail!$G$24:$G$1423,"Monitoring Equipment Malfunction"))</f>
        <v/>
      </c>
      <c r="I64" s="154" t="str">
        <f>IF($D64="","",SUMIFS(CMS_Detail!$F$24:$F$1423,CMS_Detail!$B$24:$B$1423,$B64,CMS_Detail!$C$24:$C$1423,$C64,CMS_Detail!$D$24:$D$1423,$D64,CMS_Detail!$G$24:$G$1423,"Nonmonitoring Equipment Malfunction"))</f>
        <v/>
      </c>
      <c r="J64" s="154" t="str">
        <f>IF($D64="","",SUMIFS(CMS_Detail!$F$24:$F$1423,CMS_Detail!$B$24:$B$1423,$B64,CMS_Detail!$C$24:$C$1423,$C64,CMS_Detail!$D$24:$D$1423,$D64,CMS_Detail!$G$24:$G$1423,"Quality Assurance/Quality Control Calibration"))</f>
        <v/>
      </c>
      <c r="K64" s="154" t="str">
        <f>IF($D64="","",SUMIFS(CMS_Detail!$F$24:$F$1423,CMS_Detail!$B$24:$B$1423,$B64,CMS_Detail!$C$24:$C$1423,$C64,CMS_Detail!$D$24:$D$1423,$D64,CMS_Detail!$G$24:$G$1423,"Other Known Cause"))</f>
        <v/>
      </c>
      <c r="L64" s="154" t="str">
        <f>IF($D64="","",SUMIFS(CMS_Detail!$F$24:$F$1423,CMS_Detail!$B$24:$B$1423,$B64,CMS_Detail!$C$24:$C$1423,$C64,CMS_Detail!$D$24:$D$1423,$D64,CMS_Detail!$G$24:$G$1423,"Other Unknown Cause"))</f>
        <v/>
      </c>
    </row>
    <row r="65" spans="2:12" s="135" customFormat="1" x14ac:dyDescent="0.35">
      <c r="B65" s="126" t="str">
        <f>IF(Lists!AN43="","",Lists!AN43)</f>
        <v/>
      </c>
      <c r="C65" s="126" t="str">
        <f>IF(Lists!AO43="","",Lists!AO43)</f>
        <v/>
      </c>
      <c r="D65" s="126" t="str">
        <f>IF(Lists!AP43="","",Lists!AP43)</f>
        <v/>
      </c>
      <c r="E65" s="147"/>
      <c r="F65" s="154" t="str">
        <f>IF(D65="","",SUMIFS(CMS_Detail!$F$24:$F$1423,CMS_Detail!$B$24:$B$1423,$B65,CMS_Detail!$C$24:$C$1423,$C65,CMS_Detail!$D$24:$D$1423,$D65))</f>
        <v/>
      </c>
      <c r="G65" s="155" t="str">
        <f t="shared" si="0"/>
        <v/>
      </c>
      <c r="H65" s="154" t="str">
        <f>IF($D65="","",SUMIFS(CMS_Detail!$F$24:$F$1423,CMS_Detail!$B$24:$B$1423,$B65,CMS_Detail!$C$24:$C$1423,$C65,CMS_Detail!$D$24:$D$1423,$D65,CMS_Detail!$G$24:$G$1423,"Monitoring Equipment Malfunction"))</f>
        <v/>
      </c>
      <c r="I65" s="154" t="str">
        <f>IF($D65="","",SUMIFS(CMS_Detail!$F$24:$F$1423,CMS_Detail!$B$24:$B$1423,$B65,CMS_Detail!$C$24:$C$1423,$C65,CMS_Detail!$D$24:$D$1423,$D65,CMS_Detail!$G$24:$G$1423,"Nonmonitoring Equipment Malfunction"))</f>
        <v/>
      </c>
      <c r="J65" s="154" t="str">
        <f>IF($D65="","",SUMIFS(CMS_Detail!$F$24:$F$1423,CMS_Detail!$B$24:$B$1423,$B65,CMS_Detail!$C$24:$C$1423,$C65,CMS_Detail!$D$24:$D$1423,$D65,CMS_Detail!$G$24:$G$1423,"Quality Assurance/Quality Control Calibration"))</f>
        <v/>
      </c>
      <c r="K65" s="154" t="str">
        <f>IF($D65="","",SUMIFS(CMS_Detail!$F$24:$F$1423,CMS_Detail!$B$24:$B$1423,$B65,CMS_Detail!$C$24:$C$1423,$C65,CMS_Detail!$D$24:$D$1423,$D65,CMS_Detail!$G$24:$G$1423,"Other Known Cause"))</f>
        <v/>
      </c>
      <c r="L65" s="154" t="str">
        <f>IF($D65="","",SUMIFS(CMS_Detail!$F$24:$F$1423,CMS_Detail!$B$24:$B$1423,$B65,CMS_Detail!$C$24:$C$1423,$C65,CMS_Detail!$D$24:$D$1423,$D65,CMS_Detail!$G$24:$G$1423,"Other Unknown Cause"))</f>
        <v/>
      </c>
    </row>
    <row r="66" spans="2:12" s="135" customFormat="1" x14ac:dyDescent="0.35">
      <c r="B66" s="126" t="str">
        <f>IF(Lists!AN44="","",Lists!AN44)</f>
        <v/>
      </c>
      <c r="C66" s="126" t="str">
        <f>IF(Lists!AO44="","",Lists!AO44)</f>
        <v/>
      </c>
      <c r="D66" s="126" t="str">
        <f>IF(Lists!AP44="","",Lists!AP44)</f>
        <v/>
      </c>
      <c r="E66" s="147"/>
      <c r="F66" s="154" t="str">
        <f>IF(D66="","",SUMIFS(CMS_Detail!$F$24:$F$1423,CMS_Detail!$B$24:$B$1423,$B66,CMS_Detail!$C$24:$C$1423,$C66,CMS_Detail!$D$24:$D$1423,$D66))</f>
        <v/>
      </c>
      <c r="G66" s="155" t="str">
        <f t="shared" si="0"/>
        <v/>
      </c>
      <c r="H66" s="154" t="str">
        <f>IF($D66="","",SUMIFS(CMS_Detail!$F$24:$F$1423,CMS_Detail!$B$24:$B$1423,$B66,CMS_Detail!$C$24:$C$1423,$C66,CMS_Detail!$D$24:$D$1423,$D66,CMS_Detail!$G$24:$G$1423,"Monitoring Equipment Malfunction"))</f>
        <v/>
      </c>
      <c r="I66" s="154" t="str">
        <f>IF($D66="","",SUMIFS(CMS_Detail!$F$24:$F$1423,CMS_Detail!$B$24:$B$1423,$B66,CMS_Detail!$C$24:$C$1423,$C66,CMS_Detail!$D$24:$D$1423,$D66,CMS_Detail!$G$24:$G$1423,"Nonmonitoring Equipment Malfunction"))</f>
        <v/>
      </c>
      <c r="J66" s="154" t="str">
        <f>IF($D66="","",SUMIFS(CMS_Detail!$F$24:$F$1423,CMS_Detail!$B$24:$B$1423,$B66,CMS_Detail!$C$24:$C$1423,$C66,CMS_Detail!$D$24:$D$1423,$D66,CMS_Detail!$G$24:$G$1423,"Quality Assurance/Quality Control Calibration"))</f>
        <v/>
      </c>
      <c r="K66" s="154" t="str">
        <f>IF($D66="","",SUMIFS(CMS_Detail!$F$24:$F$1423,CMS_Detail!$B$24:$B$1423,$B66,CMS_Detail!$C$24:$C$1423,$C66,CMS_Detail!$D$24:$D$1423,$D66,CMS_Detail!$G$24:$G$1423,"Other Known Cause"))</f>
        <v/>
      </c>
      <c r="L66" s="154" t="str">
        <f>IF($D66="","",SUMIFS(CMS_Detail!$F$24:$F$1423,CMS_Detail!$B$24:$B$1423,$B66,CMS_Detail!$C$24:$C$1423,$C66,CMS_Detail!$D$24:$D$1423,$D66,CMS_Detail!$G$24:$G$1423,"Other Unknown Cause"))</f>
        <v/>
      </c>
    </row>
    <row r="67" spans="2:12" s="135" customFormat="1" x14ac:dyDescent="0.35">
      <c r="B67" s="126" t="str">
        <f>IF(Lists!AN45="","",Lists!AN45)</f>
        <v/>
      </c>
      <c r="C67" s="126" t="str">
        <f>IF(Lists!AO45="","",Lists!AO45)</f>
        <v/>
      </c>
      <c r="D67" s="126" t="str">
        <f>IF(Lists!AP45="","",Lists!AP45)</f>
        <v/>
      </c>
      <c r="E67" s="147"/>
      <c r="F67" s="154" t="str">
        <f>IF(D67="","",SUMIFS(CMS_Detail!$F$24:$F$1423,CMS_Detail!$B$24:$B$1423,$B67,CMS_Detail!$C$24:$C$1423,$C67,CMS_Detail!$D$24:$D$1423,$D67))</f>
        <v/>
      </c>
      <c r="G67" s="155" t="str">
        <f t="shared" si="0"/>
        <v/>
      </c>
      <c r="H67" s="154" t="str">
        <f>IF($D67="","",SUMIFS(CMS_Detail!$F$24:$F$1423,CMS_Detail!$B$24:$B$1423,$B67,CMS_Detail!$C$24:$C$1423,$C67,CMS_Detail!$D$24:$D$1423,$D67,CMS_Detail!$G$24:$G$1423,"Monitoring Equipment Malfunction"))</f>
        <v/>
      </c>
      <c r="I67" s="154" t="str">
        <f>IF($D67="","",SUMIFS(CMS_Detail!$F$24:$F$1423,CMS_Detail!$B$24:$B$1423,$B67,CMS_Detail!$C$24:$C$1423,$C67,CMS_Detail!$D$24:$D$1423,$D67,CMS_Detail!$G$24:$G$1423,"Nonmonitoring Equipment Malfunction"))</f>
        <v/>
      </c>
      <c r="J67" s="154" t="str">
        <f>IF($D67="","",SUMIFS(CMS_Detail!$F$24:$F$1423,CMS_Detail!$B$24:$B$1423,$B67,CMS_Detail!$C$24:$C$1423,$C67,CMS_Detail!$D$24:$D$1423,$D67,CMS_Detail!$G$24:$G$1423,"Quality Assurance/Quality Control Calibration"))</f>
        <v/>
      </c>
      <c r="K67" s="154" t="str">
        <f>IF($D67="","",SUMIFS(CMS_Detail!$F$24:$F$1423,CMS_Detail!$B$24:$B$1423,$B67,CMS_Detail!$C$24:$C$1423,$C67,CMS_Detail!$D$24:$D$1423,$D67,CMS_Detail!$G$24:$G$1423,"Other Known Cause"))</f>
        <v/>
      </c>
      <c r="L67" s="154" t="str">
        <f>IF($D67="","",SUMIFS(CMS_Detail!$F$24:$F$1423,CMS_Detail!$B$24:$B$1423,$B67,CMS_Detail!$C$24:$C$1423,$C67,CMS_Detail!$D$24:$D$1423,$D67,CMS_Detail!$G$24:$G$1423,"Other Unknown Cause"))</f>
        <v/>
      </c>
    </row>
    <row r="68" spans="2:12" s="135" customFormat="1" x14ac:dyDescent="0.35">
      <c r="B68" s="126" t="str">
        <f>IF(Lists!AN46="","",Lists!AN46)</f>
        <v/>
      </c>
      <c r="C68" s="126" t="str">
        <f>IF(Lists!AO46="","",Lists!AO46)</f>
        <v/>
      </c>
      <c r="D68" s="126" t="str">
        <f>IF(Lists!AP46="","",Lists!AP46)</f>
        <v/>
      </c>
      <c r="E68" s="147"/>
      <c r="F68" s="154" t="str">
        <f>IF(D68="","",SUMIFS(CMS_Detail!$F$24:$F$1423,CMS_Detail!$B$24:$B$1423,$B68,CMS_Detail!$C$24:$C$1423,$C68,CMS_Detail!$D$24:$D$1423,$D68))</f>
        <v/>
      </c>
      <c r="G68" s="155" t="str">
        <f t="shared" si="0"/>
        <v/>
      </c>
      <c r="H68" s="154" t="str">
        <f>IF($D68="","",SUMIFS(CMS_Detail!$F$24:$F$1423,CMS_Detail!$B$24:$B$1423,$B68,CMS_Detail!$C$24:$C$1423,$C68,CMS_Detail!$D$24:$D$1423,$D68,CMS_Detail!$G$24:$G$1423,"Monitoring Equipment Malfunction"))</f>
        <v/>
      </c>
      <c r="I68" s="154" t="str">
        <f>IF($D68="","",SUMIFS(CMS_Detail!$F$24:$F$1423,CMS_Detail!$B$24:$B$1423,$B68,CMS_Detail!$C$24:$C$1423,$C68,CMS_Detail!$D$24:$D$1423,$D68,CMS_Detail!$G$24:$G$1423,"Nonmonitoring Equipment Malfunction"))</f>
        <v/>
      </c>
      <c r="J68" s="154" t="str">
        <f>IF($D68="","",SUMIFS(CMS_Detail!$F$24:$F$1423,CMS_Detail!$B$24:$B$1423,$B68,CMS_Detail!$C$24:$C$1423,$C68,CMS_Detail!$D$24:$D$1423,$D68,CMS_Detail!$G$24:$G$1423,"Quality Assurance/Quality Control Calibration"))</f>
        <v/>
      </c>
      <c r="K68" s="154" t="str">
        <f>IF($D68="","",SUMIFS(CMS_Detail!$F$24:$F$1423,CMS_Detail!$B$24:$B$1423,$B68,CMS_Detail!$C$24:$C$1423,$C68,CMS_Detail!$D$24:$D$1423,$D68,CMS_Detail!$G$24:$G$1423,"Other Known Cause"))</f>
        <v/>
      </c>
      <c r="L68" s="154" t="str">
        <f>IF($D68="","",SUMIFS(CMS_Detail!$F$24:$F$1423,CMS_Detail!$B$24:$B$1423,$B68,CMS_Detail!$C$24:$C$1423,$C68,CMS_Detail!$D$24:$D$1423,$D68,CMS_Detail!$G$24:$G$1423,"Other Unknown Cause"))</f>
        <v/>
      </c>
    </row>
    <row r="69" spans="2:12" s="135" customFormat="1" x14ac:dyDescent="0.35">
      <c r="B69" s="126" t="str">
        <f>IF(Lists!AN47="","",Lists!AN47)</f>
        <v/>
      </c>
      <c r="C69" s="126" t="str">
        <f>IF(Lists!AO47="","",Lists!AO47)</f>
        <v/>
      </c>
      <c r="D69" s="126" t="str">
        <f>IF(Lists!AP47="","",Lists!AP47)</f>
        <v/>
      </c>
      <c r="E69" s="147"/>
      <c r="F69" s="154" t="str">
        <f>IF(D69="","",SUMIFS(CMS_Detail!$F$24:$F$1423,CMS_Detail!$B$24:$B$1423,$B69,CMS_Detail!$C$24:$C$1423,$C69,CMS_Detail!$D$24:$D$1423,$D69))</f>
        <v/>
      </c>
      <c r="G69" s="155" t="str">
        <f t="shared" si="0"/>
        <v/>
      </c>
      <c r="H69" s="154" t="str">
        <f>IF($D69="","",SUMIFS(CMS_Detail!$F$24:$F$1423,CMS_Detail!$B$24:$B$1423,$B69,CMS_Detail!$C$24:$C$1423,$C69,CMS_Detail!$D$24:$D$1423,$D69,CMS_Detail!$G$24:$G$1423,"Monitoring Equipment Malfunction"))</f>
        <v/>
      </c>
      <c r="I69" s="154" t="str">
        <f>IF($D69="","",SUMIFS(CMS_Detail!$F$24:$F$1423,CMS_Detail!$B$24:$B$1423,$B69,CMS_Detail!$C$24:$C$1423,$C69,CMS_Detail!$D$24:$D$1423,$D69,CMS_Detail!$G$24:$G$1423,"Nonmonitoring Equipment Malfunction"))</f>
        <v/>
      </c>
      <c r="J69" s="154" t="str">
        <f>IF($D69="","",SUMIFS(CMS_Detail!$F$24:$F$1423,CMS_Detail!$B$24:$B$1423,$B69,CMS_Detail!$C$24:$C$1423,$C69,CMS_Detail!$D$24:$D$1423,$D69,CMS_Detail!$G$24:$G$1423,"Quality Assurance/Quality Control Calibration"))</f>
        <v/>
      </c>
      <c r="K69" s="154" t="str">
        <f>IF($D69="","",SUMIFS(CMS_Detail!$F$24:$F$1423,CMS_Detail!$B$24:$B$1423,$B69,CMS_Detail!$C$24:$C$1423,$C69,CMS_Detail!$D$24:$D$1423,$D69,CMS_Detail!$G$24:$G$1423,"Other Known Cause"))</f>
        <v/>
      </c>
      <c r="L69" s="154" t="str">
        <f>IF($D69="","",SUMIFS(CMS_Detail!$F$24:$F$1423,CMS_Detail!$B$24:$B$1423,$B69,CMS_Detail!$C$24:$C$1423,$C69,CMS_Detail!$D$24:$D$1423,$D69,CMS_Detail!$G$24:$G$1423,"Other Unknown Cause"))</f>
        <v/>
      </c>
    </row>
    <row r="70" spans="2:12" s="135" customFormat="1" x14ac:dyDescent="0.35">
      <c r="B70" s="126" t="str">
        <f>IF(Lists!AN48="","",Lists!AN48)</f>
        <v/>
      </c>
      <c r="C70" s="126" t="str">
        <f>IF(Lists!AO48="","",Lists!AO48)</f>
        <v/>
      </c>
      <c r="D70" s="126" t="str">
        <f>IF(Lists!AP48="","",Lists!AP48)</f>
        <v/>
      </c>
      <c r="E70" s="147"/>
      <c r="F70" s="154" t="str">
        <f>IF(D70="","",SUMIFS(CMS_Detail!$F$24:$F$1423,CMS_Detail!$B$24:$B$1423,$B70,CMS_Detail!$C$24:$C$1423,$C70,CMS_Detail!$D$24:$D$1423,$D70))</f>
        <v/>
      </c>
      <c r="G70" s="155" t="str">
        <f t="shared" si="0"/>
        <v/>
      </c>
      <c r="H70" s="154" t="str">
        <f>IF($D70="","",SUMIFS(CMS_Detail!$F$24:$F$1423,CMS_Detail!$B$24:$B$1423,$B70,CMS_Detail!$C$24:$C$1423,$C70,CMS_Detail!$D$24:$D$1423,$D70,CMS_Detail!$G$24:$G$1423,"Monitoring Equipment Malfunction"))</f>
        <v/>
      </c>
      <c r="I70" s="154" t="str">
        <f>IF($D70="","",SUMIFS(CMS_Detail!$F$24:$F$1423,CMS_Detail!$B$24:$B$1423,$B70,CMS_Detail!$C$24:$C$1423,$C70,CMS_Detail!$D$24:$D$1423,$D70,CMS_Detail!$G$24:$G$1423,"Nonmonitoring Equipment Malfunction"))</f>
        <v/>
      </c>
      <c r="J70" s="154" t="str">
        <f>IF($D70="","",SUMIFS(CMS_Detail!$F$24:$F$1423,CMS_Detail!$B$24:$B$1423,$B70,CMS_Detail!$C$24:$C$1423,$C70,CMS_Detail!$D$24:$D$1423,$D70,CMS_Detail!$G$24:$G$1423,"Quality Assurance/Quality Control Calibration"))</f>
        <v/>
      </c>
      <c r="K70" s="154" t="str">
        <f>IF($D70="","",SUMIFS(CMS_Detail!$F$24:$F$1423,CMS_Detail!$B$24:$B$1423,$B70,CMS_Detail!$C$24:$C$1423,$C70,CMS_Detail!$D$24:$D$1423,$D70,CMS_Detail!$G$24:$G$1423,"Other Known Cause"))</f>
        <v/>
      </c>
      <c r="L70" s="154" t="str">
        <f>IF($D70="","",SUMIFS(CMS_Detail!$F$24:$F$1423,CMS_Detail!$B$24:$B$1423,$B70,CMS_Detail!$C$24:$C$1423,$C70,CMS_Detail!$D$24:$D$1423,$D70,CMS_Detail!$G$24:$G$1423,"Other Unknown Cause"))</f>
        <v/>
      </c>
    </row>
    <row r="71" spans="2:12" s="135" customFormat="1" x14ac:dyDescent="0.35">
      <c r="B71" s="126" t="str">
        <f>IF(Lists!AN49="","",Lists!AN49)</f>
        <v/>
      </c>
      <c r="C71" s="126" t="str">
        <f>IF(Lists!AO49="","",Lists!AO49)</f>
        <v/>
      </c>
      <c r="D71" s="126" t="str">
        <f>IF(Lists!AP49="","",Lists!AP49)</f>
        <v/>
      </c>
      <c r="E71" s="147"/>
      <c r="F71" s="154" t="str">
        <f>IF(D71="","",SUMIFS(CMS_Detail!$F$24:$F$1423,CMS_Detail!$B$24:$B$1423,$B71,CMS_Detail!$C$24:$C$1423,$C71,CMS_Detail!$D$24:$D$1423,$D71))</f>
        <v/>
      </c>
      <c r="G71" s="155" t="str">
        <f t="shared" si="0"/>
        <v/>
      </c>
      <c r="H71" s="154" t="str">
        <f>IF($D71="","",SUMIFS(CMS_Detail!$F$24:$F$1423,CMS_Detail!$B$24:$B$1423,$B71,CMS_Detail!$C$24:$C$1423,$C71,CMS_Detail!$D$24:$D$1423,$D71,CMS_Detail!$G$24:$G$1423,"Monitoring Equipment Malfunction"))</f>
        <v/>
      </c>
      <c r="I71" s="154" t="str">
        <f>IF($D71="","",SUMIFS(CMS_Detail!$F$24:$F$1423,CMS_Detail!$B$24:$B$1423,$B71,CMS_Detail!$C$24:$C$1423,$C71,CMS_Detail!$D$24:$D$1423,$D71,CMS_Detail!$G$24:$G$1423,"Nonmonitoring Equipment Malfunction"))</f>
        <v/>
      </c>
      <c r="J71" s="154" t="str">
        <f>IF($D71="","",SUMIFS(CMS_Detail!$F$24:$F$1423,CMS_Detail!$B$24:$B$1423,$B71,CMS_Detail!$C$24:$C$1423,$C71,CMS_Detail!$D$24:$D$1423,$D71,CMS_Detail!$G$24:$G$1423,"Quality Assurance/Quality Control Calibration"))</f>
        <v/>
      </c>
      <c r="K71" s="154" t="str">
        <f>IF($D71="","",SUMIFS(CMS_Detail!$F$24:$F$1423,CMS_Detail!$B$24:$B$1423,$B71,CMS_Detail!$C$24:$C$1423,$C71,CMS_Detail!$D$24:$D$1423,$D71,CMS_Detail!$G$24:$G$1423,"Other Known Cause"))</f>
        <v/>
      </c>
      <c r="L71" s="154" t="str">
        <f>IF($D71="","",SUMIFS(CMS_Detail!$F$24:$F$1423,CMS_Detail!$B$24:$B$1423,$B71,CMS_Detail!$C$24:$C$1423,$C71,CMS_Detail!$D$24:$D$1423,$D71,CMS_Detail!$G$24:$G$1423,"Other Unknown Cause"))</f>
        <v/>
      </c>
    </row>
    <row r="72" spans="2:12" s="135" customFormat="1" x14ac:dyDescent="0.35">
      <c r="B72" s="126" t="str">
        <f>IF(Lists!AN50="","",Lists!AN50)</f>
        <v/>
      </c>
      <c r="C72" s="126" t="str">
        <f>IF(Lists!AO50="","",Lists!AO50)</f>
        <v/>
      </c>
      <c r="D72" s="126" t="str">
        <f>IF(Lists!AP50="","",Lists!AP50)</f>
        <v/>
      </c>
      <c r="E72" s="147"/>
      <c r="F72" s="154" t="str">
        <f>IF(D72="","",SUMIFS(CMS_Detail!$F$24:$F$1423,CMS_Detail!$B$24:$B$1423,$B72,CMS_Detail!$C$24:$C$1423,$C72,CMS_Detail!$D$24:$D$1423,$D72))</f>
        <v/>
      </c>
      <c r="G72" s="155" t="str">
        <f t="shared" si="0"/>
        <v/>
      </c>
      <c r="H72" s="154" t="str">
        <f>IF($D72="","",SUMIFS(CMS_Detail!$F$24:$F$1423,CMS_Detail!$B$24:$B$1423,$B72,CMS_Detail!$C$24:$C$1423,$C72,CMS_Detail!$D$24:$D$1423,$D72,CMS_Detail!$G$24:$G$1423,"Monitoring Equipment Malfunction"))</f>
        <v/>
      </c>
      <c r="I72" s="154" t="str">
        <f>IF($D72="","",SUMIFS(CMS_Detail!$F$24:$F$1423,CMS_Detail!$B$24:$B$1423,$B72,CMS_Detail!$C$24:$C$1423,$C72,CMS_Detail!$D$24:$D$1423,$D72,CMS_Detail!$G$24:$G$1423,"Nonmonitoring Equipment Malfunction"))</f>
        <v/>
      </c>
      <c r="J72" s="154" t="str">
        <f>IF($D72="","",SUMIFS(CMS_Detail!$F$24:$F$1423,CMS_Detail!$B$24:$B$1423,$B72,CMS_Detail!$C$24:$C$1423,$C72,CMS_Detail!$D$24:$D$1423,$D72,CMS_Detail!$G$24:$G$1423,"Quality Assurance/Quality Control Calibration"))</f>
        <v/>
      </c>
      <c r="K72" s="154" t="str">
        <f>IF($D72="","",SUMIFS(CMS_Detail!$F$24:$F$1423,CMS_Detail!$B$24:$B$1423,$B72,CMS_Detail!$C$24:$C$1423,$C72,CMS_Detail!$D$24:$D$1423,$D72,CMS_Detail!$G$24:$G$1423,"Other Known Cause"))</f>
        <v/>
      </c>
      <c r="L72" s="154" t="str">
        <f>IF($D72="","",SUMIFS(CMS_Detail!$F$24:$F$1423,CMS_Detail!$B$24:$B$1423,$B72,CMS_Detail!$C$24:$C$1423,$C72,CMS_Detail!$D$24:$D$1423,$D72,CMS_Detail!$G$24:$G$1423,"Other Unknown Cause"))</f>
        <v/>
      </c>
    </row>
    <row r="73" spans="2:12" s="135" customFormat="1" x14ac:dyDescent="0.35">
      <c r="B73" s="126" t="str">
        <f>IF(Lists!AN51="","",Lists!AN51)</f>
        <v/>
      </c>
      <c r="C73" s="126" t="str">
        <f>IF(Lists!AO51="","",Lists!AO51)</f>
        <v/>
      </c>
      <c r="D73" s="126" t="str">
        <f>IF(Lists!AP51="","",Lists!AP51)</f>
        <v/>
      </c>
      <c r="E73" s="147"/>
      <c r="F73" s="154" t="str">
        <f>IF(D73="","",SUMIFS(CMS_Detail!$F$24:$F$1423,CMS_Detail!$B$24:$B$1423,$B73,CMS_Detail!$C$24:$C$1423,$C73,CMS_Detail!$D$24:$D$1423,$D73))</f>
        <v/>
      </c>
      <c r="G73" s="155" t="str">
        <f t="shared" si="0"/>
        <v/>
      </c>
      <c r="H73" s="154" t="str">
        <f>IF($D73="","",SUMIFS(CMS_Detail!$F$24:$F$1423,CMS_Detail!$B$24:$B$1423,$B73,CMS_Detail!$C$24:$C$1423,$C73,CMS_Detail!$D$24:$D$1423,$D73,CMS_Detail!$G$24:$G$1423,"Monitoring Equipment Malfunction"))</f>
        <v/>
      </c>
      <c r="I73" s="154" t="str">
        <f>IF($D73="","",SUMIFS(CMS_Detail!$F$24:$F$1423,CMS_Detail!$B$24:$B$1423,$B73,CMS_Detail!$C$24:$C$1423,$C73,CMS_Detail!$D$24:$D$1423,$D73,CMS_Detail!$G$24:$G$1423,"Nonmonitoring Equipment Malfunction"))</f>
        <v/>
      </c>
      <c r="J73" s="154" t="str">
        <f>IF($D73="","",SUMIFS(CMS_Detail!$F$24:$F$1423,CMS_Detail!$B$24:$B$1423,$B73,CMS_Detail!$C$24:$C$1423,$C73,CMS_Detail!$D$24:$D$1423,$D73,CMS_Detail!$G$24:$G$1423,"Quality Assurance/Quality Control Calibration"))</f>
        <v/>
      </c>
      <c r="K73" s="154" t="str">
        <f>IF($D73="","",SUMIFS(CMS_Detail!$F$24:$F$1423,CMS_Detail!$B$24:$B$1423,$B73,CMS_Detail!$C$24:$C$1423,$C73,CMS_Detail!$D$24:$D$1423,$D73,CMS_Detail!$G$24:$G$1423,"Other Known Cause"))</f>
        <v/>
      </c>
      <c r="L73" s="154" t="str">
        <f>IF($D73="","",SUMIFS(CMS_Detail!$F$24:$F$1423,CMS_Detail!$B$24:$B$1423,$B73,CMS_Detail!$C$24:$C$1423,$C73,CMS_Detail!$D$24:$D$1423,$D73,CMS_Detail!$G$24:$G$1423,"Other Unknown Cause"))</f>
        <v/>
      </c>
    </row>
    <row r="74" spans="2:12" s="135" customFormat="1" x14ac:dyDescent="0.35">
      <c r="B74" s="126" t="str">
        <f>IF(Lists!AN52="","",Lists!AN52)</f>
        <v/>
      </c>
      <c r="C74" s="126" t="str">
        <f>IF(Lists!AO52="","",Lists!AO52)</f>
        <v/>
      </c>
      <c r="D74" s="126" t="str">
        <f>IF(Lists!AP52="","",Lists!AP52)</f>
        <v/>
      </c>
      <c r="E74" s="147"/>
      <c r="F74" s="154" t="str">
        <f>IF(D74="","",SUMIFS(CMS_Detail!$F$24:$F$1423,CMS_Detail!$B$24:$B$1423,$B74,CMS_Detail!$C$24:$C$1423,$C74,CMS_Detail!$D$24:$D$1423,$D74))</f>
        <v/>
      </c>
      <c r="G74" s="155" t="str">
        <f t="shared" si="0"/>
        <v/>
      </c>
      <c r="H74" s="154" t="str">
        <f>IF($D74="","",SUMIFS(CMS_Detail!$F$24:$F$1423,CMS_Detail!$B$24:$B$1423,$B74,CMS_Detail!$C$24:$C$1423,$C74,CMS_Detail!$D$24:$D$1423,$D74,CMS_Detail!$G$24:$G$1423,"Monitoring Equipment Malfunction"))</f>
        <v/>
      </c>
      <c r="I74" s="154" t="str">
        <f>IF($D74="","",SUMIFS(CMS_Detail!$F$24:$F$1423,CMS_Detail!$B$24:$B$1423,$B74,CMS_Detail!$C$24:$C$1423,$C74,CMS_Detail!$D$24:$D$1423,$D74,CMS_Detail!$G$24:$G$1423,"Nonmonitoring Equipment Malfunction"))</f>
        <v/>
      </c>
      <c r="J74" s="154" t="str">
        <f>IF($D74="","",SUMIFS(CMS_Detail!$F$24:$F$1423,CMS_Detail!$B$24:$B$1423,$B74,CMS_Detail!$C$24:$C$1423,$C74,CMS_Detail!$D$24:$D$1423,$D74,CMS_Detail!$G$24:$G$1423,"Quality Assurance/Quality Control Calibration"))</f>
        <v/>
      </c>
      <c r="K74" s="154" t="str">
        <f>IF($D74="","",SUMIFS(CMS_Detail!$F$24:$F$1423,CMS_Detail!$B$24:$B$1423,$B74,CMS_Detail!$C$24:$C$1423,$C74,CMS_Detail!$D$24:$D$1423,$D74,CMS_Detail!$G$24:$G$1423,"Other Known Cause"))</f>
        <v/>
      </c>
      <c r="L74" s="154" t="str">
        <f>IF($D74="","",SUMIFS(CMS_Detail!$F$24:$F$1423,CMS_Detail!$B$24:$B$1423,$B74,CMS_Detail!$C$24:$C$1423,$C74,CMS_Detail!$D$24:$D$1423,$D74,CMS_Detail!$G$24:$G$1423,"Other Unknown Cause"))</f>
        <v/>
      </c>
    </row>
    <row r="75" spans="2:12" s="135" customFormat="1" x14ac:dyDescent="0.35">
      <c r="B75" s="126" t="str">
        <f>IF(Lists!AN53="","",Lists!AN53)</f>
        <v/>
      </c>
      <c r="C75" s="126" t="str">
        <f>IF(Lists!AO53="","",Lists!AO53)</f>
        <v/>
      </c>
      <c r="D75" s="126" t="str">
        <f>IF(Lists!AP53="","",Lists!AP53)</f>
        <v/>
      </c>
      <c r="E75" s="147"/>
      <c r="F75" s="154" t="str">
        <f>IF(D75="","",SUMIFS(CMS_Detail!$F$24:$F$1423,CMS_Detail!$B$24:$B$1423,$B75,CMS_Detail!$C$24:$C$1423,$C75,CMS_Detail!$D$24:$D$1423,$D75))</f>
        <v/>
      </c>
      <c r="G75" s="155" t="str">
        <f t="shared" si="0"/>
        <v/>
      </c>
      <c r="H75" s="154" t="str">
        <f>IF($D75="","",SUMIFS(CMS_Detail!$F$24:$F$1423,CMS_Detail!$B$24:$B$1423,$B75,CMS_Detail!$C$24:$C$1423,$C75,CMS_Detail!$D$24:$D$1423,$D75,CMS_Detail!$G$24:$G$1423,"Monitoring Equipment Malfunction"))</f>
        <v/>
      </c>
      <c r="I75" s="154" t="str">
        <f>IF($D75="","",SUMIFS(CMS_Detail!$F$24:$F$1423,CMS_Detail!$B$24:$B$1423,$B75,CMS_Detail!$C$24:$C$1423,$C75,CMS_Detail!$D$24:$D$1423,$D75,CMS_Detail!$G$24:$G$1423,"Nonmonitoring Equipment Malfunction"))</f>
        <v/>
      </c>
      <c r="J75" s="154" t="str">
        <f>IF($D75="","",SUMIFS(CMS_Detail!$F$24:$F$1423,CMS_Detail!$B$24:$B$1423,$B75,CMS_Detail!$C$24:$C$1423,$C75,CMS_Detail!$D$24:$D$1423,$D75,CMS_Detail!$G$24:$G$1423,"Quality Assurance/Quality Control Calibration"))</f>
        <v/>
      </c>
      <c r="K75" s="154" t="str">
        <f>IF($D75="","",SUMIFS(CMS_Detail!$F$24:$F$1423,CMS_Detail!$B$24:$B$1423,$B75,CMS_Detail!$C$24:$C$1423,$C75,CMS_Detail!$D$24:$D$1423,$D75,CMS_Detail!$G$24:$G$1423,"Other Known Cause"))</f>
        <v/>
      </c>
      <c r="L75" s="154" t="str">
        <f>IF($D75="","",SUMIFS(CMS_Detail!$F$24:$F$1423,CMS_Detail!$B$24:$B$1423,$B75,CMS_Detail!$C$24:$C$1423,$C75,CMS_Detail!$D$24:$D$1423,$D75,CMS_Detail!$G$24:$G$1423,"Other Unknown Cause"))</f>
        <v/>
      </c>
    </row>
    <row r="76" spans="2:12" s="135" customFormat="1" x14ac:dyDescent="0.35">
      <c r="B76" s="126" t="str">
        <f>IF(Lists!AN54="","",Lists!AN54)</f>
        <v/>
      </c>
      <c r="C76" s="126" t="str">
        <f>IF(Lists!AO54="","",Lists!AO54)</f>
        <v/>
      </c>
      <c r="D76" s="126" t="str">
        <f>IF(Lists!AP54="","",Lists!AP54)</f>
        <v/>
      </c>
      <c r="E76" s="147"/>
      <c r="F76" s="154" t="str">
        <f>IF(D76="","",SUMIFS(CMS_Detail!$F$24:$F$1423,CMS_Detail!$B$24:$B$1423,$B76,CMS_Detail!$C$24:$C$1423,$C76,CMS_Detail!$D$24:$D$1423,$D76))</f>
        <v/>
      </c>
      <c r="G76" s="155" t="str">
        <f t="shared" si="0"/>
        <v/>
      </c>
      <c r="H76" s="154" t="str">
        <f>IF($D76="","",SUMIFS(CMS_Detail!$F$24:$F$1423,CMS_Detail!$B$24:$B$1423,$B76,CMS_Detail!$C$24:$C$1423,$C76,CMS_Detail!$D$24:$D$1423,$D76,CMS_Detail!$G$24:$G$1423,"Monitoring Equipment Malfunction"))</f>
        <v/>
      </c>
      <c r="I76" s="154" t="str">
        <f>IF($D76="","",SUMIFS(CMS_Detail!$F$24:$F$1423,CMS_Detail!$B$24:$B$1423,$B76,CMS_Detail!$C$24:$C$1423,$C76,CMS_Detail!$D$24:$D$1423,$D76,CMS_Detail!$G$24:$G$1423,"Nonmonitoring Equipment Malfunction"))</f>
        <v/>
      </c>
      <c r="J76" s="154" t="str">
        <f>IF($D76="","",SUMIFS(CMS_Detail!$F$24:$F$1423,CMS_Detail!$B$24:$B$1423,$B76,CMS_Detail!$C$24:$C$1423,$C76,CMS_Detail!$D$24:$D$1423,$D76,CMS_Detail!$G$24:$G$1423,"Quality Assurance/Quality Control Calibration"))</f>
        <v/>
      </c>
      <c r="K76" s="154" t="str">
        <f>IF($D76="","",SUMIFS(CMS_Detail!$F$24:$F$1423,CMS_Detail!$B$24:$B$1423,$B76,CMS_Detail!$C$24:$C$1423,$C76,CMS_Detail!$D$24:$D$1423,$D76,CMS_Detail!$G$24:$G$1423,"Other Known Cause"))</f>
        <v/>
      </c>
      <c r="L76" s="154" t="str">
        <f>IF($D76="","",SUMIFS(CMS_Detail!$F$24:$F$1423,CMS_Detail!$B$24:$B$1423,$B76,CMS_Detail!$C$24:$C$1423,$C76,CMS_Detail!$D$24:$D$1423,$D76,CMS_Detail!$G$24:$G$1423,"Other Unknown Cause"))</f>
        <v/>
      </c>
    </row>
    <row r="77" spans="2:12" s="135" customFormat="1" x14ac:dyDescent="0.35">
      <c r="B77" s="126" t="str">
        <f>IF(Lists!AN55="","",Lists!AN55)</f>
        <v/>
      </c>
      <c r="C77" s="126" t="str">
        <f>IF(Lists!AO55="","",Lists!AO55)</f>
        <v/>
      </c>
      <c r="D77" s="126" t="str">
        <f>IF(Lists!AP55="","",Lists!AP55)</f>
        <v/>
      </c>
      <c r="E77" s="147"/>
      <c r="F77" s="154" t="str">
        <f>IF(D77="","",SUMIFS(CMS_Detail!$F$24:$F$1423,CMS_Detail!$B$24:$B$1423,$B77,CMS_Detail!$C$24:$C$1423,$C77,CMS_Detail!$D$24:$D$1423,$D77))</f>
        <v/>
      </c>
      <c r="G77" s="155" t="str">
        <f t="shared" si="0"/>
        <v/>
      </c>
      <c r="H77" s="154" t="str">
        <f>IF($D77="","",SUMIFS(CMS_Detail!$F$24:$F$1423,CMS_Detail!$B$24:$B$1423,$B77,CMS_Detail!$C$24:$C$1423,$C77,CMS_Detail!$D$24:$D$1423,$D77,CMS_Detail!$G$24:$G$1423,"Monitoring Equipment Malfunction"))</f>
        <v/>
      </c>
      <c r="I77" s="154" t="str">
        <f>IF($D77="","",SUMIFS(CMS_Detail!$F$24:$F$1423,CMS_Detail!$B$24:$B$1423,$B77,CMS_Detail!$C$24:$C$1423,$C77,CMS_Detail!$D$24:$D$1423,$D77,CMS_Detail!$G$24:$G$1423,"Nonmonitoring Equipment Malfunction"))</f>
        <v/>
      </c>
      <c r="J77" s="154" t="str">
        <f>IF($D77="","",SUMIFS(CMS_Detail!$F$24:$F$1423,CMS_Detail!$B$24:$B$1423,$B77,CMS_Detail!$C$24:$C$1423,$C77,CMS_Detail!$D$24:$D$1423,$D77,CMS_Detail!$G$24:$G$1423,"Quality Assurance/Quality Control Calibration"))</f>
        <v/>
      </c>
      <c r="K77" s="154" t="str">
        <f>IF($D77="","",SUMIFS(CMS_Detail!$F$24:$F$1423,CMS_Detail!$B$24:$B$1423,$B77,CMS_Detail!$C$24:$C$1423,$C77,CMS_Detail!$D$24:$D$1423,$D77,CMS_Detail!$G$24:$G$1423,"Other Known Cause"))</f>
        <v/>
      </c>
      <c r="L77" s="154" t="str">
        <f>IF($D77="","",SUMIFS(CMS_Detail!$F$24:$F$1423,CMS_Detail!$B$24:$B$1423,$B77,CMS_Detail!$C$24:$C$1423,$C77,CMS_Detail!$D$24:$D$1423,$D77,CMS_Detail!$G$24:$G$1423,"Other Unknown Cause"))</f>
        <v/>
      </c>
    </row>
    <row r="78" spans="2:12" s="135" customFormat="1" x14ac:dyDescent="0.35">
      <c r="B78" s="126" t="str">
        <f>IF(Lists!AN56="","",Lists!AN56)</f>
        <v/>
      </c>
      <c r="C78" s="126" t="str">
        <f>IF(Lists!AO56="","",Lists!AO56)</f>
        <v/>
      </c>
      <c r="D78" s="126" t="str">
        <f>IF(Lists!AP56="","",Lists!AP56)</f>
        <v/>
      </c>
      <c r="E78" s="147"/>
      <c r="F78" s="154" t="str">
        <f>IF(D78="","",SUMIFS(CMS_Detail!$F$24:$F$1423,CMS_Detail!$B$24:$B$1423,$B78,CMS_Detail!$C$24:$C$1423,$C78,CMS_Detail!$D$24:$D$1423,$D78))</f>
        <v/>
      </c>
      <c r="G78" s="155" t="str">
        <f t="shared" si="0"/>
        <v/>
      </c>
      <c r="H78" s="154" t="str">
        <f>IF($D78="","",SUMIFS(CMS_Detail!$F$24:$F$1423,CMS_Detail!$B$24:$B$1423,$B78,CMS_Detail!$C$24:$C$1423,$C78,CMS_Detail!$D$24:$D$1423,$D78,CMS_Detail!$G$24:$G$1423,"Monitoring Equipment Malfunction"))</f>
        <v/>
      </c>
      <c r="I78" s="154" t="str">
        <f>IF($D78="","",SUMIFS(CMS_Detail!$F$24:$F$1423,CMS_Detail!$B$24:$B$1423,$B78,CMS_Detail!$C$24:$C$1423,$C78,CMS_Detail!$D$24:$D$1423,$D78,CMS_Detail!$G$24:$G$1423,"Nonmonitoring Equipment Malfunction"))</f>
        <v/>
      </c>
      <c r="J78" s="154" t="str">
        <f>IF($D78="","",SUMIFS(CMS_Detail!$F$24:$F$1423,CMS_Detail!$B$24:$B$1423,$B78,CMS_Detail!$C$24:$C$1423,$C78,CMS_Detail!$D$24:$D$1423,$D78,CMS_Detail!$G$24:$G$1423,"Quality Assurance/Quality Control Calibration"))</f>
        <v/>
      </c>
      <c r="K78" s="154" t="str">
        <f>IF($D78="","",SUMIFS(CMS_Detail!$F$24:$F$1423,CMS_Detail!$B$24:$B$1423,$B78,CMS_Detail!$C$24:$C$1423,$C78,CMS_Detail!$D$24:$D$1423,$D78,CMS_Detail!$G$24:$G$1423,"Other Known Cause"))</f>
        <v/>
      </c>
      <c r="L78" s="154" t="str">
        <f>IF($D78="","",SUMIFS(CMS_Detail!$F$24:$F$1423,CMS_Detail!$B$24:$B$1423,$B78,CMS_Detail!$C$24:$C$1423,$C78,CMS_Detail!$D$24:$D$1423,$D78,CMS_Detail!$G$24:$G$1423,"Other Unknown Cause"))</f>
        <v/>
      </c>
    </row>
    <row r="79" spans="2:12" s="135" customFormat="1" x14ac:dyDescent="0.35">
      <c r="B79" s="126" t="str">
        <f>IF(Lists!AN57="","",Lists!AN57)</f>
        <v/>
      </c>
      <c r="C79" s="126" t="str">
        <f>IF(Lists!AO57="","",Lists!AO57)</f>
        <v/>
      </c>
      <c r="D79" s="126" t="str">
        <f>IF(Lists!AP57="","",Lists!AP57)</f>
        <v/>
      </c>
      <c r="E79" s="147"/>
      <c r="F79" s="154" t="str">
        <f>IF(D79="","",SUMIFS(CMS_Detail!$F$24:$F$1423,CMS_Detail!$B$24:$B$1423,$B79,CMS_Detail!$C$24:$C$1423,$C79,CMS_Detail!$D$24:$D$1423,$D79))</f>
        <v/>
      </c>
      <c r="G79" s="155" t="str">
        <f t="shared" si="0"/>
        <v/>
      </c>
      <c r="H79" s="154" t="str">
        <f>IF($D79="","",SUMIFS(CMS_Detail!$F$24:$F$1423,CMS_Detail!$B$24:$B$1423,$B79,CMS_Detail!$C$24:$C$1423,$C79,CMS_Detail!$D$24:$D$1423,$D79,CMS_Detail!$G$24:$G$1423,"Monitoring Equipment Malfunction"))</f>
        <v/>
      </c>
      <c r="I79" s="154" t="str">
        <f>IF($D79="","",SUMIFS(CMS_Detail!$F$24:$F$1423,CMS_Detail!$B$24:$B$1423,$B79,CMS_Detail!$C$24:$C$1423,$C79,CMS_Detail!$D$24:$D$1423,$D79,CMS_Detail!$G$24:$G$1423,"Nonmonitoring Equipment Malfunction"))</f>
        <v/>
      </c>
      <c r="J79" s="154" t="str">
        <f>IF($D79="","",SUMIFS(CMS_Detail!$F$24:$F$1423,CMS_Detail!$B$24:$B$1423,$B79,CMS_Detail!$C$24:$C$1423,$C79,CMS_Detail!$D$24:$D$1423,$D79,CMS_Detail!$G$24:$G$1423,"Quality Assurance/Quality Control Calibration"))</f>
        <v/>
      </c>
      <c r="K79" s="154" t="str">
        <f>IF($D79="","",SUMIFS(CMS_Detail!$F$24:$F$1423,CMS_Detail!$B$24:$B$1423,$B79,CMS_Detail!$C$24:$C$1423,$C79,CMS_Detail!$D$24:$D$1423,$D79,CMS_Detail!$G$24:$G$1423,"Other Known Cause"))</f>
        <v/>
      </c>
      <c r="L79" s="154" t="str">
        <f>IF($D79="","",SUMIFS(CMS_Detail!$F$24:$F$1423,CMS_Detail!$B$24:$B$1423,$B79,CMS_Detail!$C$24:$C$1423,$C79,CMS_Detail!$D$24:$D$1423,$D79,CMS_Detail!$G$24:$G$1423,"Other Unknown Cause"))</f>
        <v/>
      </c>
    </row>
    <row r="80" spans="2:12" s="135" customFormat="1" x14ac:dyDescent="0.35">
      <c r="B80" s="126" t="str">
        <f>IF(Lists!AN58="","",Lists!AN58)</f>
        <v/>
      </c>
      <c r="C80" s="126" t="str">
        <f>IF(Lists!AO58="","",Lists!AO58)</f>
        <v/>
      </c>
      <c r="D80" s="126" t="str">
        <f>IF(Lists!AP58="","",Lists!AP58)</f>
        <v/>
      </c>
      <c r="E80" s="147"/>
      <c r="F80" s="154" t="str">
        <f>IF(D80="","",SUMIFS(CMS_Detail!$F$24:$F$1423,CMS_Detail!$B$24:$B$1423,$B80,CMS_Detail!$C$24:$C$1423,$C80,CMS_Detail!$D$24:$D$1423,$D80))</f>
        <v/>
      </c>
      <c r="G80" s="155" t="str">
        <f t="shared" si="0"/>
        <v/>
      </c>
      <c r="H80" s="154" t="str">
        <f>IF($D80="","",SUMIFS(CMS_Detail!$F$24:$F$1423,CMS_Detail!$B$24:$B$1423,$B80,CMS_Detail!$C$24:$C$1423,$C80,CMS_Detail!$D$24:$D$1423,$D80,CMS_Detail!$G$24:$G$1423,"Monitoring Equipment Malfunction"))</f>
        <v/>
      </c>
      <c r="I80" s="154" t="str">
        <f>IF($D80="","",SUMIFS(CMS_Detail!$F$24:$F$1423,CMS_Detail!$B$24:$B$1423,$B80,CMS_Detail!$C$24:$C$1423,$C80,CMS_Detail!$D$24:$D$1423,$D80,CMS_Detail!$G$24:$G$1423,"Nonmonitoring Equipment Malfunction"))</f>
        <v/>
      </c>
      <c r="J80" s="154" t="str">
        <f>IF($D80="","",SUMIFS(CMS_Detail!$F$24:$F$1423,CMS_Detail!$B$24:$B$1423,$B80,CMS_Detail!$C$24:$C$1423,$C80,CMS_Detail!$D$24:$D$1423,$D80,CMS_Detail!$G$24:$G$1423,"Quality Assurance/Quality Control Calibration"))</f>
        <v/>
      </c>
      <c r="K80" s="154" t="str">
        <f>IF($D80="","",SUMIFS(CMS_Detail!$F$24:$F$1423,CMS_Detail!$B$24:$B$1423,$B80,CMS_Detail!$C$24:$C$1423,$C80,CMS_Detail!$D$24:$D$1423,$D80,CMS_Detail!$G$24:$G$1423,"Other Known Cause"))</f>
        <v/>
      </c>
      <c r="L80" s="154" t="str">
        <f>IF($D80="","",SUMIFS(CMS_Detail!$F$24:$F$1423,CMS_Detail!$B$24:$B$1423,$B80,CMS_Detail!$C$24:$C$1423,$C80,CMS_Detail!$D$24:$D$1423,$D80,CMS_Detail!$G$24:$G$1423,"Other Unknown Cause"))</f>
        <v/>
      </c>
    </row>
    <row r="81" spans="2:12" s="135" customFormat="1" x14ac:dyDescent="0.35">
      <c r="B81" s="126" t="str">
        <f>IF(Lists!AN59="","",Lists!AN59)</f>
        <v/>
      </c>
      <c r="C81" s="126" t="str">
        <f>IF(Lists!AO59="","",Lists!AO59)</f>
        <v/>
      </c>
      <c r="D81" s="126" t="str">
        <f>IF(Lists!AP59="","",Lists!AP59)</f>
        <v/>
      </c>
      <c r="E81" s="147"/>
      <c r="F81" s="154" t="str">
        <f>IF(D81="","",SUMIFS(CMS_Detail!$F$24:$F$1423,CMS_Detail!$B$24:$B$1423,$B81,CMS_Detail!$C$24:$C$1423,$C81,CMS_Detail!$D$24:$D$1423,$D81))</f>
        <v/>
      </c>
      <c r="G81" s="155" t="str">
        <f t="shared" si="0"/>
        <v/>
      </c>
      <c r="H81" s="154" t="str">
        <f>IF($D81="","",SUMIFS(CMS_Detail!$F$24:$F$1423,CMS_Detail!$B$24:$B$1423,$B81,CMS_Detail!$C$24:$C$1423,$C81,CMS_Detail!$D$24:$D$1423,$D81,CMS_Detail!$G$24:$G$1423,"Monitoring Equipment Malfunction"))</f>
        <v/>
      </c>
      <c r="I81" s="154" t="str">
        <f>IF($D81="","",SUMIFS(CMS_Detail!$F$24:$F$1423,CMS_Detail!$B$24:$B$1423,$B81,CMS_Detail!$C$24:$C$1423,$C81,CMS_Detail!$D$24:$D$1423,$D81,CMS_Detail!$G$24:$G$1423,"Nonmonitoring Equipment Malfunction"))</f>
        <v/>
      </c>
      <c r="J81" s="154" t="str">
        <f>IF($D81="","",SUMIFS(CMS_Detail!$F$24:$F$1423,CMS_Detail!$B$24:$B$1423,$B81,CMS_Detail!$C$24:$C$1423,$C81,CMS_Detail!$D$24:$D$1423,$D81,CMS_Detail!$G$24:$G$1423,"Quality Assurance/Quality Control Calibration"))</f>
        <v/>
      </c>
      <c r="K81" s="154" t="str">
        <f>IF($D81="","",SUMIFS(CMS_Detail!$F$24:$F$1423,CMS_Detail!$B$24:$B$1423,$B81,CMS_Detail!$C$24:$C$1423,$C81,CMS_Detail!$D$24:$D$1423,$D81,CMS_Detail!$G$24:$G$1423,"Other Known Cause"))</f>
        <v/>
      </c>
      <c r="L81" s="154" t="str">
        <f>IF($D81="","",SUMIFS(CMS_Detail!$F$24:$F$1423,CMS_Detail!$B$24:$B$1423,$B81,CMS_Detail!$C$24:$C$1423,$C81,CMS_Detail!$D$24:$D$1423,$D81,CMS_Detail!$G$24:$G$1423,"Other Unknown Cause"))</f>
        <v/>
      </c>
    </row>
    <row r="82" spans="2:12" s="135" customFormat="1" x14ac:dyDescent="0.35">
      <c r="B82" s="126" t="str">
        <f>IF(Lists!AN60="","",Lists!AN60)</f>
        <v/>
      </c>
      <c r="C82" s="126" t="str">
        <f>IF(Lists!AO60="","",Lists!AO60)</f>
        <v/>
      </c>
      <c r="D82" s="126" t="str">
        <f>IF(Lists!AP60="","",Lists!AP60)</f>
        <v/>
      </c>
      <c r="E82" s="147"/>
      <c r="F82" s="154" t="str">
        <f>IF(D82="","",SUMIFS(CMS_Detail!$F$24:$F$1423,CMS_Detail!$B$24:$B$1423,$B82,CMS_Detail!$C$24:$C$1423,$C82,CMS_Detail!$D$24:$D$1423,$D82))</f>
        <v/>
      </c>
      <c r="G82" s="155" t="str">
        <f t="shared" si="0"/>
        <v/>
      </c>
      <c r="H82" s="154" t="str">
        <f>IF($D82="","",SUMIFS(CMS_Detail!$F$24:$F$1423,CMS_Detail!$B$24:$B$1423,$B82,CMS_Detail!$C$24:$C$1423,$C82,CMS_Detail!$D$24:$D$1423,$D82,CMS_Detail!$G$24:$G$1423,"Monitoring Equipment Malfunction"))</f>
        <v/>
      </c>
      <c r="I82" s="154" t="str">
        <f>IF($D82="","",SUMIFS(CMS_Detail!$F$24:$F$1423,CMS_Detail!$B$24:$B$1423,$B82,CMS_Detail!$C$24:$C$1423,$C82,CMS_Detail!$D$24:$D$1423,$D82,CMS_Detail!$G$24:$G$1423,"Nonmonitoring Equipment Malfunction"))</f>
        <v/>
      </c>
      <c r="J82" s="154" t="str">
        <f>IF($D82="","",SUMIFS(CMS_Detail!$F$24:$F$1423,CMS_Detail!$B$24:$B$1423,$B82,CMS_Detail!$C$24:$C$1423,$C82,CMS_Detail!$D$24:$D$1423,$D82,CMS_Detail!$G$24:$G$1423,"Quality Assurance/Quality Control Calibration"))</f>
        <v/>
      </c>
      <c r="K82" s="154" t="str">
        <f>IF($D82="","",SUMIFS(CMS_Detail!$F$24:$F$1423,CMS_Detail!$B$24:$B$1423,$B82,CMS_Detail!$C$24:$C$1423,$C82,CMS_Detail!$D$24:$D$1423,$D82,CMS_Detail!$G$24:$G$1423,"Other Known Cause"))</f>
        <v/>
      </c>
      <c r="L82" s="154" t="str">
        <f>IF($D82="","",SUMIFS(CMS_Detail!$F$24:$F$1423,CMS_Detail!$B$24:$B$1423,$B82,CMS_Detail!$C$24:$C$1423,$C82,CMS_Detail!$D$24:$D$1423,$D82,CMS_Detail!$G$24:$G$1423,"Other Unknown Cause"))</f>
        <v/>
      </c>
    </row>
    <row r="83" spans="2:12" s="135" customFormat="1" x14ac:dyDescent="0.35">
      <c r="B83" s="126" t="str">
        <f>IF(Lists!AN61="","",Lists!AN61)</f>
        <v/>
      </c>
      <c r="C83" s="126" t="str">
        <f>IF(Lists!AO61="","",Lists!AO61)</f>
        <v/>
      </c>
      <c r="D83" s="126" t="str">
        <f>IF(Lists!AP61="","",Lists!AP61)</f>
        <v/>
      </c>
      <c r="E83" s="147"/>
      <c r="F83" s="154" t="str">
        <f>IF(D83="","",SUMIFS(CMS_Detail!$F$24:$F$1423,CMS_Detail!$B$24:$B$1423,$B83,CMS_Detail!$C$24:$C$1423,$C83,CMS_Detail!$D$24:$D$1423,$D83))</f>
        <v/>
      </c>
      <c r="G83" s="155" t="str">
        <f t="shared" si="0"/>
        <v/>
      </c>
      <c r="H83" s="154" t="str">
        <f>IF($D83="","",SUMIFS(CMS_Detail!$F$24:$F$1423,CMS_Detail!$B$24:$B$1423,$B83,CMS_Detail!$C$24:$C$1423,$C83,CMS_Detail!$D$24:$D$1423,$D83,CMS_Detail!$G$24:$G$1423,"Monitoring Equipment Malfunction"))</f>
        <v/>
      </c>
      <c r="I83" s="154" t="str">
        <f>IF($D83="","",SUMIFS(CMS_Detail!$F$24:$F$1423,CMS_Detail!$B$24:$B$1423,$B83,CMS_Detail!$C$24:$C$1423,$C83,CMS_Detail!$D$24:$D$1423,$D83,CMS_Detail!$G$24:$G$1423,"Nonmonitoring Equipment Malfunction"))</f>
        <v/>
      </c>
      <c r="J83" s="154" t="str">
        <f>IF($D83="","",SUMIFS(CMS_Detail!$F$24:$F$1423,CMS_Detail!$B$24:$B$1423,$B83,CMS_Detail!$C$24:$C$1423,$C83,CMS_Detail!$D$24:$D$1423,$D83,CMS_Detail!$G$24:$G$1423,"Quality Assurance/Quality Control Calibration"))</f>
        <v/>
      </c>
      <c r="K83" s="154" t="str">
        <f>IF($D83="","",SUMIFS(CMS_Detail!$F$24:$F$1423,CMS_Detail!$B$24:$B$1423,$B83,CMS_Detail!$C$24:$C$1423,$C83,CMS_Detail!$D$24:$D$1423,$D83,CMS_Detail!$G$24:$G$1423,"Other Known Cause"))</f>
        <v/>
      </c>
      <c r="L83" s="154" t="str">
        <f>IF($D83="","",SUMIFS(CMS_Detail!$F$24:$F$1423,CMS_Detail!$B$24:$B$1423,$B83,CMS_Detail!$C$24:$C$1423,$C83,CMS_Detail!$D$24:$D$1423,$D83,CMS_Detail!$G$24:$G$1423,"Other Unknown Cause"))</f>
        <v/>
      </c>
    </row>
    <row r="84" spans="2:12" s="135" customFormat="1" x14ac:dyDescent="0.35">
      <c r="B84" s="126" t="str">
        <f>IF(Lists!AN62="","",Lists!AN62)</f>
        <v/>
      </c>
      <c r="C84" s="126" t="str">
        <f>IF(Lists!AO62="","",Lists!AO62)</f>
        <v/>
      </c>
      <c r="D84" s="126" t="str">
        <f>IF(Lists!AP62="","",Lists!AP62)</f>
        <v/>
      </c>
      <c r="E84" s="147"/>
      <c r="F84" s="154" t="str">
        <f>IF(D84="","",SUMIFS(CMS_Detail!$F$24:$F$1423,CMS_Detail!$B$24:$B$1423,$B84,CMS_Detail!$C$24:$C$1423,$C84,CMS_Detail!$D$24:$D$1423,$D84))</f>
        <v/>
      </c>
      <c r="G84" s="155" t="str">
        <f t="shared" si="0"/>
        <v/>
      </c>
      <c r="H84" s="154" t="str">
        <f>IF($D84="","",SUMIFS(CMS_Detail!$F$24:$F$1423,CMS_Detail!$B$24:$B$1423,$B84,CMS_Detail!$C$24:$C$1423,$C84,CMS_Detail!$D$24:$D$1423,$D84,CMS_Detail!$G$24:$G$1423,"Monitoring Equipment Malfunction"))</f>
        <v/>
      </c>
      <c r="I84" s="154" t="str">
        <f>IF($D84="","",SUMIFS(CMS_Detail!$F$24:$F$1423,CMS_Detail!$B$24:$B$1423,$B84,CMS_Detail!$C$24:$C$1423,$C84,CMS_Detail!$D$24:$D$1423,$D84,CMS_Detail!$G$24:$G$1423,"Nonmonitoring Equipment Malfunction"))</f>
        <v/>
      </c>
      <c r="J84" s="154" t="str">
        <f>IF($D84="","",SUMIFS(CMS_Detail!$F$24:$F$1423,CMS_Detail!$B$24:$B$1423,$B84,CMS_Detail!$C$24:$C$1423,$C84,CMS_Detail!$D$24:$D$1423,$D84,CMS_Detail!$G$24:$G$1423,"Quality Assurance/Quality Control Calibration"))</f>
        <v/>
      </c>
      <c r="K84" s="154" t="str">
        <f>IF($D84="","",SUMIFS(CMS_Detail!$F$24:$F$1423,CMS_Detail!$B$24:$B$1423,$B84,CMS_Detail!$C$24:$C$1423,$C84,CMS_Detail!$D$24:$D$1423,$D84,CMS_Detail!$G$24:$G$1423,"Other Known Cause"))</f>
        <v/>
      </c>
      <c r="L84" s="154" t="str">
        <f>IF($D84="","",SUMIFS(CMS_Detail!$F$24:$F$1423,CMS_Detail!$B$24:$B$1423,$B84,CMS_Detail!$C$24:$C$1423,$C84,CMS_Detail!$D$24:$D$1423,$D84,CMS_Detail!$G$24:$G$1423,"Other Unknown Cause"))</f>
        <v/>
      </c>
    </row>
    <row r="85" spans="2:12" s="135" customFormat="1" x14ac:dyDescent="0.35">
      <c r="B85" s="126" t="str">
        <f>IF(Lists!AN63="","",Lists!AN63)</f>
        <v/>
      </c>
      <c r="C85" s="126" t="str">
        <f>IF(Lists!AO63="","",Lists!AO63)</f>
        <v/>
      </c>
      <c r="D85" s="126" t="str">
        <f>IF(Lists!AP63="","",Lists!AP63)</f>
        <v/>
      </c>
      <c r="E85" s="147"/>
      <c r="F85" s="154" t="str">
        <f>IF(D85="","",SUMIFS(CMS_Detail!$F$24:$F$1423,CMS_Detail!$B$24:$B$1423,$B85,CMS_Detail!$C$24:$C$1423,$C85,CMS_Detail!$D$24:$D$1423,$D85))</f>
        <v/>
      </c>
      <c r="G85" s="155" t="str">
        <f t="shared" si="0"/>
        <v/>
      </c>
      <c r="H85" s="154" t="str">
        <f>IF($D85="","",SUMIFS(CMS_Detail!$F$24:$F$1423,CMS_Detail!$B$24:$B$1423,$B85,CMS_Detail!$C$24:$C$1423,$C85,CMS_Detail!$D$24:$D$1423,$D85,CMS_Detail!$G$24:$G$1423,"Monitoring Equipment Malfunction"))</f>
        <v/>
      </c>
      <c r="I85" s="154" t="str">
        <f>IF($D85="","",SUMIFS(CMS_Detail!$F$24:$F$1423,CMS_Detail!$B$24:$B$1423,$B85,CMS_Detail!$C$24:$C$1423,$C85,CMS_Detail!$D$24:$D$1423,$D85,CMS_Detail!$G$24:$G$1423,"Nonmonitoring Equipment Malfunction"))</f>
        <v/>
      </c>
      <c r="J85" s="154" t="str">
        <f>IF($D85="","",SUMIFS(CMS_Detail!$F$24:$F$1423,CMS_Detail!$B$24:$B$1423,$B85,CMS_Detail!$C$24:$C$1423,$C85,CMS_Detail!$D$24:$D$1423,$D85,CMS_Detail!$G$24:$G$1423,"Quality Assurance/Quality Control Calibration"))</f>
        <v/>
      </c>
      <c r="K85" s="154" t="str">
        <f>IF($D85="","",SUMIFS(CMS_Detail!$F$24:$F$1423,CMS_Detail!$B$24:$B$1423,$B85,CMS_Detail!$C$24:$C$1423,$C85,CMS_Detail!$D$24:$D$1423,$D85,CMS_Detail!$G$24:$G$1423,"Other Known Cause"))</f>
        <v/>
      </c>
      <c r="L85" s="154" t="str">
        <f>IF($D85="","",SUMIFS(CMS_Detail!$F$24:$F$1423,CMS_Detail!$B$24:$B$1423,$B85,CMS_Detail!$C$24:$C$1423,$C85,CMS_Detail!$D$24:$D$1423,$D85,CMS_Detail!$G$24:$G$1423,"Other Unknown Cause"))</f>
        <v/>
      </c>
    </row>
    <row r="86" spans="2:12" s="135" customFormat="1" x14ac:dyDescent="0.35">
      <c r="B86" s="126" t="str">
        <f>IF(Lists!AN64="","",Lists!AN64)</f>
        <v/>
      </c>
      <c r="C86" s="126" t="str">
        <f>IF(Lists!AO64="","",Lists!AO64)</f>
        <v/>
      </c>
      <c r="D86" s="126" t="str">
        <f>IF(Lists!AP64="","",Lists!AP64)</f>
        <v/>
      </c>
      <c r="E86" s="147"/>
      <c r="F86" s="154" t="str">
        <f>IF(D86="","",SUMIFS(CMS_Detail!$F$24:$F$1423,CMS_Detail!$B$24:$B$1423,$B86,CMS_Detail!$C$24:$C$1423,$C86,CMS_Detail!$D$24:$D$1423,$D86))</f>
        <v/>
      </c>
      <c r="G86" s="155" t="str">
        <f t="shared" si="0"/>
        <v/>
      </c>
      <c r="H86" s="154" t="str">
        <f>IF($D86="","",SUMIFS(CMS_Detail!$F$24:$F$1423,CMS_Detail!$B$24:$B$1423,$B86,CMS_Detail!$C$24:$C$1423,$C86,CMS_Detail!$D$24:$D$1423,$D86,CMS_Detail!$G$24:$G$1423,"Monitoring Equipment Malfunction"))</f>
        <v/>
      </c>
      <c r="I86" s="154" t="str">
        <f>IF($D86="","",SUMIFS(CMS_Detail!$F$24:$F$1423,CMS_Detail!$B$24:$B$1423,$B86,CMS_Detail!$C$24:$C$1423,$C86,CMS_Detail!$D$24:$D$1423,$D86,CMS_Detail!$G$24:$G$1423,"Nonmonitoring Equipment Malfunction"))</f>
        <v/>
      </c>
      <c r="J86" s="154" t="str">
        <f>IF($D86="","",SUMIFS(CMS_Detail!$F$24:$F$1423,CMS_Detail!$B$24:$B$1423,$B86,CMS_Detail!$C$24:$C$1423,$C86,CMS_Detail!$D$24:$D$1423,$D86,CMS_Detail!$G$24:$G$1423,"Quality Assurance/Quality Control Calibration"))</f>
        <v/>
      </c>
      <c r="K86" s="154" t="str">
        <f>IF($D86="","",SUMIFS(CMS_Detail!$F$24:$F$1423,CMS_Detail!$B$24:$B$1423,$B86,CMS_Detail!$C$24:$C$1423,$C86,CMS_Detail!$D$24:$D$1423,$D86,CMS_Detail!$G$24:$G$1423,"Other Known Cause"))</f>
        <v/>
      </c>
      <c r="L86" s="154" t="str">
        <f>IF($D86="","",SUMIFS(CMS_Detail!$F$24:$F$1423,CMS_Detail!$B$24:$B$1423,$B86,CMS_Detail!$C$24:$C$1423,$C86,CMS_Detail!$D$24:$D$1423,$D86,CMS_Detail!$G$24:$G$1423,"Other Unknown Cause"))</f>
        <v/>
      </c>
    </row>
    <row r="87" spans="2:12" s="135" customFormat="1" x14ac:dyDescent="0.35">
      <c r="B87" s="126" t="str">
        <f>IF(Lists!AN65="","",Lists!AN65)</f>
        <v/>
      </c>
      <c r="C87" s="126" t="str">
        <f>IF(Lists!AO65="","",Lists!AO65)</f>
        <v/>
      </c>
      <c r="D87" s="126" t="str">
        <f>IF(Lists!AP65="","",Lists!AP65)</f>
        <v/>
      </c>
      <c r="E87" s="147"/>
      <c r="F87" s="154" t="str">
        <f>IF(D87="","",SUMIFS(CMS_Detail!$F$24:$F$1423,CMS_Detail!$B$24:$B$1423,$B87,CMS_Detail!$C$24:$C$1423,$C87,CMS_Detail!$D$24:$D$1423,$D87))</f>
        <v/>
      </c>
      <c r="G87" s="155" t="str">
        <f t="shared" si="0"/>
        <v/>
      </c>
      <c r="H87" s="154" t="str">
        <f>IF($D87="","",SUMIFS(CMS_Detail!$F$24:$F$1423,CMS_Detail!$B$24:$B$1423,$B87,CMS_Detail!$C$24:$C$1423,$C87,CMS_Detail!$D$24:$D$1423,$D87,CMS_Detail!$G$24:$G$1423,"Monitoring Equipment Malfunction"))</f>
        <v/>
      </c>
      <c r="I87" s="154" t="str">
        <f>IF($D87="","",SUMIFS(CMS_Detail!$F$24:$F$1423,CMS_Detail!$B$24:$B$1423,$B87,CMS_Detail!$C$24:$C$1423,$C87,CMS_Detail!$D$24:$D$1423,$D87,CMS_Detail!$G$24:$G$1423,"Nonmonitoring Equipment Malfunction"))</f>
        <v/>
      </c>
      <c r="J87" s="154" t="str">
        <f>IF($D87="","",SUMIFS(CMS_Detail!$F$24:$F$1423,CMS_Detail!$B$24:$B$1423,$B87,CMS_Detail!$C$24:$C$1423,$C87,CMS_Detail!$D$24:$D$1423,$D87,CMS_Detail!$G$24:$G$1423,"Quality Assurance/Quality Control Calibration"))</f>
        <v/>
      </c>
      <c r="K87" s="154" t="str">
        <f>IF($D87="","",SUMIFS(CMS_Detail!$F$24:$F$1423,CMS_Detail!$B$24:$B$1423,$B87,CMS_Detail!$C$24:$C$1423,$C87,CMS_Detail!$D$24:$D$1423,$D87,CMS_Detail!$G$24:$G$1423,"Other Known Cause"))</f>
        <v/>
      </c>
      <c r="L87" s="154" t="str">
        <f>IF($D87="","",SUMIFS(CMS_Detail!$F$24:$F$1423,CMS_Detail!$B$24:$B$1423,$B87,CMS_Detail!$C$24:$C$1423,$C87,CMS_Detail!$D$24:$D$1423,$D87,CMS_Detail!$G$24:$G$1423,"Other Unknown Cause"))</f>
        <v/>
      </c>
    </row>
    <row r="88" spans="2:12" s="135" customFormat="1" x14ac:dyDescent="0.35">
      <c r="B88" s="126" t="str">
        <f>IF(Lists!AN66="","",Lists!AN66)</f>
        <v/>
      </c>
      <c r="C88" s="126" t="str">
        <f>IF(Lists!AO66="","",Lists!AO66)</f>
        <v/>
      </c>
      <c r="D88" s="126" t="str">
        <f>IF(Lists!AP66="","",Lists!AP66)</f>
        <v/>
      </c>
      <c r="E88" s="147"/>
      <c r="F88" s="154" t="str">
        <f>IF(D88="","",SUMIFS(CMS_Detail!$F$24:$F$1423,CMS_Detail!$B$24:$B$1423,$B88,CMS_Detail!$C$24:$C$1423,$C88,CMS_Detail!$D$24:$D$1423,$D88))</f>
        <v/>
      </c>
      <c r="G88" s="155" t="str">
        <f t="shared" si="0"/>
        <v/>
      </c>
      <c r="H88" s="154" t="str">
        <f>IF($D88="","",SUMIFS(CMS_Detail!$F$24:$F$1423,CMS_Detail!$B$24:$B$1423,$B88,CMS_Detail!$C$24:$C$1423,$C88,CMS_Detail!$D$24:$D$1423,$D88,CMS_Detail!$G$24:$G$1423,"Monitoring Equipment Malfunction"))</f>
        <v/>
      </c>
      <c r="I88" s="154" t="str">
        <f>IF($D88="","",SUMIFS(CMS_Detail!$F$24:$F$1423,CMS_Detail!$B$24:$B$1423,$B88,CMS_Detail!$C$24:$C$1423,$C88,CMS_Detail!$D$24:$D$1423,$D88,CMS_Detail!$G$24:$G$1423,"Nonmonitoring Equipment Malfunction"))</f>
        <v/>
      </c>
      <c r="J88" s="154" t="str">
        <f>IF($D88="","",SUMIFS(CMS_Detail!$F$24:$F$1423,CMS_Detail!$B$24:$B$1423,$B88,CMS_Detail!$C$24:$C$1423,$C88,CMS_Detail!$D$24:$D$1423,$D88,CMS_Detail!$G$24:$G$1423,"Quality Assurance/Quality Control Calibration"))</f>
        <v/>
      </c>
      <c r="K88" s="154" t="str">
        <f>IF($D88="","",SUMIFS(CMS_Detail!$F$24:$F$1423,CMS_Detail!$B$24:$B$1423,$B88,CMS_Detail!$C$24:$C$1423,$C88,CMS_Detail!$D$24:$D$1423,$D88,CMS_Detail!$G$24:$G$1423,"Other Known Cause"))</f>
        <v/>
      </c>
      <c r="L88" s="154" t="str">
        <f>IF($D88="","",SUMIFS(CMS_Detail!$F$24:$F$1423,CMS_Detail!$B$24:$B$1423,$B88,CMS_Detail!$C$24:$C$1423,$C88,CMS_Detail!$D$24:$D$1423,$D88,CMS_Detail!$G$24:$G$1423,"Other Unknown Cause"))</f>
        <v/>
      </c>
    </row>
    <row r="89" spans="2:12" s="135" customFormat="1" x14ac:dyDescent="0.35">
      <c r="B89" s="126" t="str">
        <f>IF(Lists!AN67="","",Lists!AN67)</f>
        <v/>
      </c>
      <c r="C89" s="126" t="str">
        <f>IF(Lists!AO67="","",Lists!AO67)</f>
        <v/>
      </c>
      <c r="D89" s="126" t="str">
        <f>IF(Lists!AP67="","",Lists!AP67)</f>
        <v/>
      </c>
      <c r="E89" s="147"/>
      <c r="F89" s="154" t="str">
        <f>IF(D89="","",SUMIFS(CMS_Detail!$F$24:$F$1423,CMS_Detail!$B$24:$B$1423,$B89,CMS_Detail!$C$24:$C$1423,$C89,CMS_Detail!$D$24:$D$1423,$D89))</f>
        <v/>
      </c>
      <c r="G89" s="155" t="str">
        <f t="shared" ref="G89:G152" si="1">IF($E89="","",IF(F89=0,"N/A",F89/$E89))</f>
        <v/>
      </c>
      <c r="H89" s="154" t="str">
        <f>IF($D89="","",SUMIFS(CMS_Detail!$F$24:$F$1423,CMS_Detail!$B$24:$B$1423,$B89,CMS_Detail!$C$24:$C$1423,$C89,CMS_Detail!$D$24:$D$1423,$D89,CMS_Detail!$G$24:$G$1423,"Monitoring Equipment Malfunction"))</f>
        <v/>
      </c>
      <c r="I89" s="154" t="str">
        <f>IF($D89="","",SUMIFS(CMS_Detail!$F$24:$F$1423,CMS_Detail!$B$24:$B$1423,$B89,CMS_Detail!$C$24:$C$1423,$C89,CMS_Detail!$D$24:$D$1423,$D89,CMS_Detail!$G$24:$G$1423,"Nonmonitoring Equipment Malfunction"))</f>
        <v/>
      </c>
      <c r="J89" s="154" t="str">
        <f>IF($D89="","",SUMIFS(CMS_Detail!$F$24:$F$1423,CMS_Detail!$B$24:$B$1423,$B89,CMS_Detail!$C$24:$C$1423,$C89,CMS_Detail!$D$24:$D$1423,$D89,CMS_Detail!$G$24:$G$1423,"Quality Assurance/Quality Control Calibration"))</f>
        <v/>
      </c>
      <c r="K89" s="154" t="str">
        <f>IF($D89="","",SUMIFS(CMS_Detail!$F$24:$F$1423,CMS_Detail!$B$24:$B$1423,$B89,CMS_Detail!$C$24:$C$1423,$C89,CMS_Detail!$D$24:$D$1423,$D89,CMS_Detail!$G$24:$G$1423,"Other Known Cause"))</f>
        <v/>
      </c>
      <c r="L89" s="154" t="str">
        <f>IF($D89="","",SUMIFS(CMS_Detail!$F$24:$F$1423,CMS_Detail!$B$24:$B$1423,$B89,CMS_Detail!$C$24:$C$1423,$C89,CMS_Detail!$D$24:$D$1423,$D89,CMS_Detail!$G$24:$G$1423,"Other Unknown Cause"))</f>
        <v/>
      </c>
    </row>
    <row r="90" spans="2:12" s="135" customFormat="1" x14ac:dyDescent="0.35">
      <c r="B90" s="126" t="str">
        <f>IF(Lists!AN68="","",Lists!AN68)</f>
        <v/>
      </c>
      <c r="C90" s="126" t="str">
        <f>IF(Lists!AO68="","",Lists!AO68)</f>
        <v/>
      </c>
      <c r="D90" s="126" t="str">
        <f>IF(Lists!AP68="","",Lists!AP68)</f>
        <v/>
      </c>
      <c r="E90" s="147"/>
      <c r="F90" s="154" t="str">
        <f>IF(D90="","",SUMIFS(CMS_Detail!$F$24:$F$1423,CMS_Detail!$B$24:$B$1423,$B90,CMS_Detail!$C$24:$C$1423,$C90,CMS_Detail!$D$24:$D$1423,$D90))</f>
        <v/>
      </c>
      <c r="G90" s="155" t="str">
        <f t="shared" si="1"/>
        <v/>
      </c>
      <c r="H90" s="154" t="str">
        <f>IF($D90="","",SUMIFS(CMS_Detail!$F$24:$F$1423,CMS_Detail!$B$24:$B$1423,$B90,CMS_Detail!$C$24:$C$1423,$C90,CMS_Detail!$D$24:$D$1423,$D90,CMS_Detail!$G$24:$G$1423,"Monitoring Equipment Malfunction"))</f>
        <v/>
      </c>
      <c r="I90" s="154" t="str">
        <f>IF($D90="","",SUMIFS(CMS_Detail!$F$24:$F$1423,CMS_Detail!$B$24:$B$1423,$B90,CMS_Detail!$C$24:$C$1423,$C90,CMS_Detail!$D$24:$D$1423,$D90,CMS_Detail!$G$24:$G$1423,"Nonmonitoring Equipment Malfunction"))</f>
        <v/>
      </c>
      <c r="J90" s="154" t="str">
        <f>IF($D90="","",SUMIFS(CMS_Detail!$F$24:$F$1423,CMS_Detail!$B$24:$B$1423,$B90,CMS_Detail!$C$24:$C$1423,$C90,CMS_Detail!$D$24:$D$1423,$D90,CMS_Detail!$G$24:$G$1423,"Quality Assurance/Quality Control Calibration"))</f>
        <v/>
      </c>
      <c r="K90" s="154" t="str">
        <f>IF($D90="","",SUMIFS(CMS_Detail!$F$24:$F$1423,CMS_Detail!$B$24:$B$1423,$B90,CMS_Detail!$C$24:$C$1423,$C90,CMS_Detail!$D$24:$D$1423,$D90,CMS_Detail!$G$24:$G$1423,"Other Known Cause"))</f>
        <v/>
      </c>
      <c r="L90" s="154" t="str">
        <f>IF($D90="","",SUMIFS(CMS_Detail!$F$24:$F$1423,CMS_Detail!$B$24:$B$1423,$B90,CMS_Detail!$C$24:$C$1423,$C90,CMS_Detail!$D$24:$D$1423,$D90,CMS_Detail!$G$24:$G$1423,"Other Unknown Cause"))</f>
        <v/>
      </c>
    </row>
    <row r="91" spans="2:12" s="135" customFormat="1" x14ac:dyDescent="0.35">
      <c r="B91" s="126" t="str">
        <f>IF(Lists!AN69="","",Lists!AN69)</f>
        <v/>
      </c>
      <c r="C91" s="126" t="str">
        <f>IF(Lists!AO69="","",Lists!AO69)</f>
        <v/>
      </c>
      <c r="D91" s="126" t="str">
        <f>IF(Lists!AP69="","",Lists!AP69)</f>
        <v/>
      </c>
      <c r="E91" s="147"/>
      <c r="F91" s="154" t="str">
        <f>IF(D91="","",SUMIFS(CMS_Detail!$F$24:$F$1423,CMS_Detail!$B$24:$B$1423,$B91,CMS_Detail!$C$24:$C$1423,$C91,CMS_Detail!$D$24:$D$1423,$D91))</f>
        <v/>
      </c>
      <c r="G91" s="155" t="str">
        <f t="shared" si="1"/>
        <v/>
      </c>
      <c r="H91" s="154" t="str">
        <f>IF($D91="","",SUMIFS(CMS_Detail!$F$24:$F$1423,CMS_Detail!$B$24:$B$1423,$B91,CMS_Detail!$C$24:$C$1423,$C91,CMS_Detail!$D$24:$D$1423,$D91,CMS_Detail!$G$24:$G$1423,"Monitoring Equipment Malfunction"))</f>
        <v/>
      </c>
      <c r="I91" s="154" t="str">
        <f>IF($D91="","",SUMIFS(CMS_Detail!$F$24:$F$1423,CMS_Detail!$B$24:$B$1423,$B91,CMS_Detail!$C$24:$C$1423,$C91,CMS_Detail!$D$24:$D$1423,$D91,CMS_Detail!$G$24:$G$1423,"Nonmonitoring Equipment Malfunction"))</f>
        <v/>
      </c>
      <c r="J91" s="154" t="str">
        <f>IF($D91="","",SUMIFS(CMS_Detail!$F$24:$F$1423,CMS_Detail!$B$24:$B$1423,$B91,CMS_Detail!$C$24:$C$1423,$C91,CMS_Detail!$D$24:$D$1423,$D91,CMS_Detail!$G$24:$G$1423,"Quality Assurance/Quality Control Calibration"))</f>
        <v/>
      </c>
      <c r="K91" s="154" t="str">
        <f>IF($D91="","",SUMIFS(CMS_Detail!$F$24:$F$1423,CMS_Detail!$B$24:$B$1423,$B91,CMS_Detail!$C$24:$C$1423,$C91,CMS_Detail!$D$24:$D$1423,$D91,CMS_Detail!$G$24:$G$1423,"Other Known Cause"))</f>
        <v/>
      </c>
      <c r="L91" s="154" t="str">
        <f>IF($D91="","",SUMIFS(CMS_Detail!$F$24:$F$1423,CMS_Detail!$B$24:$B$1423,$B91,CMS_Detail!$C$24:$C$1423,$C91,CMS_Detail!$D$24:$D$1423,$D91,CMS_Detail!$G$24:$G$1423,"Other Unknown Cause"))</f>
        <v/>
      </c>
    </row>
    <row r="92" spans="2:12" s="135" customFormat="1" x14ac:dyDescent="0.35">
      <c r="B92" s="126" t="str">
        <f>IF(Lists!AN70="","",Lists!AN70)</f>
        <v/>
      </c>
      <c r="C92" s="126" t="str">
        <f>IF(Lists!AO70="","",Lists!AO70)</f>
        <v/>
      </c>
      <c r="D92" s="126" t="str">
        <f>IF(Lists!AP70="","",Lists!AP70)</f>
        <v/>
      </c>
      <c r="E92" s="147"/>
      <c r="F92" s="154" t="str">
        <f>IF(D92="","",SUMIFS(CMS_Detail!$F$24:$F$1423,CMS_Detail!$B$24:$B$1423,$B92,CMS_Detail!$C$24:$C$1423,$C92,CMS_Detail!$D$24:$D$1423,$D92))</f>
        <v/>
      </c>
      <c r="G92" s="155" t="str">
        <f t="shared" si="1"/>
        <v/>
      </c>
      <c r="H92" s="154" t="str">
        <f>IF($D92="","",SUMIFS(CMS_Detail!$F$24:$F$1423,CMS_Detail!$B$24:$B$1423,$B92,CMS_Detail!$C$24:$C$1423,$C92,CMS_Detail!$D$24:$D$1423,$D92,CMS_Detail!$G$24:$G$1423,"Monitoring Equipment Malfunction"))</f>
        <v/>
      </c>
      <c r="I92" s="154" t="str">
        <f>IF($D92="","",SUMIFS(CMS_Detail!$F$24:$F$1423,CMS_Detail!$B$24:$B$1423,$B92,CMS_Detail!$C$24:$C$1423,$C92,CMS_Detail!$D$24:$D$1423,$D92,CMS_Detail!$G$24:$G$1423,"Nonmonitoring Equipment Malfunction"))</f>
        <v/>
      </c>
      <c r="J92" s="154" t="str">
        <f>IF($D92="","",SUMIFS(CMS_Detail!$F$24:$F$1423,CMS_Detail!$B$24:$B$1423,$B92,CMS_Detail!$C$24:$C$1423,$C92,CMS_Detail!$D$24:$D$1423,$D92,CMS_Detail!$G$24:$G$1423,"Quality Assurance/Quality Control Calibration"))</f>
        <v/>
      </c>
      <c r="K92" s="154" t="str">
        <f>IF($D92="","",SUMIFS(CMS_Detail!$F$24:$F$1423,CMS_Detail!$B$24:$B$1423,$B92,CMS_Detail!$C$24:$C$1423,$C92,CMS_Detail!$D$24:$D$1423,$D92,CMS_Detail!$G$24:$G$1423,"Other Known Cause"))</f>
        <v/>
      </c>
      <c r="L92" s="154" t="str">
        <f>IF($D92="","",SUMIFS(CMS_Detail!$F$24:$F$1423,CMS_Detail!$B$24:$B$1423,$B92,CMS_Detail!$C$24:$C$1423,$C92,CMS_Detail!$D$24:$D$1423,$D92,CMS_Detail!$G$24:$G$1423,"Other Unknown Cause"))</f>
        <v/>
      </c>
    </row>
    <row r="93" spans="2:12" s="135" customFormat="1" x14ac:dyDescent="0.35">
      <c r="B93" s="126" t="str">
        <f>IF(Lists!AN71="","",Lists!AN71)</f>
        <v/>
      </c>
      <c r="C93" s="126" t="str">
        <f>IF(Lists!AO71="","",Lists!AO71)</f>
        <v/>
      </c>
      <c r="D93" s="126" t="str">
        <f>IF(Lists!AP71="","",Lists!AP71)</f>
        <v/>
      </c>
      <c r="E93" s="147"/>
      <c r="F93" s="154" t="str">
        <f>IF(D93="","",SUMIFS(CMS_Detail!$F$24:$F$1423,CMS_Detail!$B$24:$B$1423,$B93,CMS_Detail!$C$24:$C$1423,$C93,CMS_Detail!$D$24:$D$1423,$D93))</f>
        <v/>
      </c>
      <c r="G93" s="155" t="str">
        <f t="shared" si="1"/>
        <v/>
      </c>
      <c r="H93" s="154" t="str">
        <f>IF($D93="","",SUMIFS(CMS_Detail!$F$24:$F$1423,CMS_Detail!$B$24:$B$1423,$B93,CMS_Detail!$C$24:$C$1423,$C93,CMS_Detail!$D$24:$D$1423,$D93,CMS_Detail!$G$24:$G$1423,"Monitoring Equipment Malfunction"))</f>
        <v/>
      </c>
      <c r="I93" s="154" t="str">
        <f>IF($D93="","",SUMIFS(CMS_Detail!$F$24:$F$1423,CMS_Detail!$B$24:$B$1423,$B93,CMS_Detail!$C$24:$C$1423,$C93,CMS_Detail!$D$24:$D$1423,$D93,CMS_Detail!$G$24:$G$1423,"Nonmonitoring Equipment Malfunction"))</f>
        <v/>
      </c>
      <c r="J93" s="154" t="str">
        <f>IF($D93="","",SUMIFS(CMS_Detail!$F$24:$F$1423,CMS_Detail!$B$24:$B$1423,$B93,CMS_Detail!$C$24:$C$1423,$C93,CMS_Detail!$D$24:$D$1423,$D93,CMS_Detail!$G$24:$G$1423,"Quality Assurance/Quality Control Calibration"))</f>
        <v/>
      </c>
      <c r="K93" s="154" t="str">
        <f>IF($D93="","",SUMIFS(CMS_Detail!$F$24:$F$1423,CMS_Detail!$B$24:$B$1423,$B93,CMS_Detail!$C$24:$C$1423,$C93,CMS_Detail!$D$24:$D$1423,$D93,CMS_Detail!$G$24:$G$1423,"Other Known Cause"))</f>
        <v/>
      </c>
      <c r="L93" s="154" t="str">
        <f>IF($D93="","",SUMIFS(CMS_Detail!$F$24:$F$1423,CMS_Detail!$B$24:$B$1423,$B93,CMS_Detail!$C$24:$C$1423,$C93,CMS_Detail!$D$24:$D$1423,$D93,CMS_Detail!$G$24:$G$1423,"Other Unknown Cause"))</f>
        <v/>
      </c>
    </row>
    <row r="94" spans="2:12" s="135" customFormat="1" x14ac:dyDescent="0.35">
      <c r="B94" s="126" t="str">
        <f>IF(Lists!AN72="","",Lists!AN72)</f>
        <v/>
      </c>
      <c r="C94" s="126" t="str">
        <f>IF(Lists!AO72="","",Lists!AO72)</f>
        <v/>
      </c>
      <c r="D94" s="126" t="str">
        <f>IF(Lists!AP72="","",Lists!AP72)</f>
        <v/>
      </c>
      <c r="E94" s="147"/>
      <c r="F94" s="154" t="str">
        <f>IF(D94="","",SUMIFS(CMS_Detail!$F$24:$F$1423,CMS_Detail!$B$24:$B$1423,$B94,CMS_Detail!$C$24:$C$1423,$C94,CMS_Detail!$D$24:$D$1423,$D94))</f>
        <v/>
      </c>
      <c r="G94" s="155" t="str">
        <f t="shared" si="1"/>
        <v/>
      </c>
      <c r="H94" s="154" t="str">
        <f>IF($D94="","",SUMIFS(CMS_Detail!$F$24:$F$1423,CMS_Detail!$B$24:$B$1423,$B94,CMS_Detail!$C$24:$C$1423,$C94,CMS_Detail!$D$24:$D$1423,$D94,CMS_Detail!$G$24:$G$1423,"Monitoring Equipment Malfunction"))</f>
        <v/>
      </c>
      <c r="I94" s="154" t="str">
        <f>IF($D94="","",SUMIFS(CMS_Detail!$F$24:$F$1423,CMS_Detail!$B$24:$B$1423,$B94,CMS_Detail!$C$24:$C$1423,$C94,CMS_Detail!$D$24:$D$1423,$D94,CMS_Detail!$G$24:$G$1423,"Nonmonitoring Equipment Malfunction"))</f>
        <v/>
      </c>
      <c r="J94" s="154" t="str">
        <f>IF($D94="","",SUMIFS(CMS_Detail!$F$24:$F$1423,CMS_Detail!$B$24:$B$1423,$B94,CMS_Detail!$C$24:$C$1423,$C94,CMS_Detail!$D$24:$D$1423,$D94,CMS_Detail!$G$24:$G$1423,"Quality Assurance/Quality Control Calibration"))</f>
        <v/>
      </c>
      <c r="K94" s="154" t="str">
        <f>IF($D94="","",SUMIFS(CMS_Detail!$F$24:$F$1423,CMS_Detail!$B$24:$B$1423,$B94,CMS_Detail!$C$24:$C$1423,$C94,CMS_Detail!$D$24:$D$1423,$D94,CMS_Detail!$G$24:$G$1423,"Other Known Cause"))</f>
        <v/>
      </c>
      <c r="L94" s="154" t="str">
        <f>IF($D94="","",SUMIFS(CMS_Detail!$F$24:$F$1423,CMS_Detail!$B$24:$B$1423,$B94,CMS_Detail!$C$24:$C$1423,$C94,CMS_Detail!$D$24:$D$1423,$D94,CMS_Detail!$G$24:$G$1423,"Other Unknown Cause"))</f>
        <v/>
      </c>
    </row>
    <row r="95" spans="2:12" s="135" customFormat="1" x14ac:dyDescent="0.35">
      <c r="B95" s="126" t="str">
        <f>IF(Lists!AN73="","",Lists!AN73)</f>
        <v/>
      </c>
      <c r="C95" s="126" t="str">
        <f>IF(Lists!AO73="","",Lists!AO73)</f>
        <v/>
      </c>
      <c r="D95" s="126" t="str">
        <f>IF(Lists!AP73="","",Lists!AP73)</f>
        <v/>
      </c>
      <c r="E95" s="147"/>
      <c r="F95" s="154" t="str">
        <f>IF(D95="","",SUMIFS(CMS_Detail!$F$24:$F$1423,CMS_Detail!$B$24:$B$1423,$B95,CMS_Detail!$C$24:$C$1423,$C95,CMS_Detail!$D$24:$D$1423,$D95))</f>
        <v/>
      </c>
      <c r="G95" s="155" t="str">
        <f t="shared" si="1"/>
        <v/>
      </c>
      <c r="H95" s="154" t="str">
        <f>IF($D95="","",SUMIFS(CMS_Detail!$F$24:$F$1423,CMS_Detail!$B$24:$B$1423,$B95,CMS_Detail!$C$24:$C$1423,$C95,CMS_Detail!$D$24:$D$1423,$D95,CMS_Detail!$G$24:$G$1423,"Monitoring Equipment Malfunction"))</f>
        <v/>
      </c>
      <c r="I95" s="154" t="str">
        <f>IF($D95="","",SUMIFS(CMS_Detail!$F$24:$F$1423,CMS_Detail!$B$24:$B$1423,$B95,CMS_Detail!$C$24:$C$1423,$C95,CMS_Detail!$D$24:$D$1423,$D95,CMS_Detail!$G$24:$G$1423,"Nonmonitoring Equipment Malfunction"))</f>
        <v/>
      </c>
      <c r="J95" s="154" t="str">
        <f>IF($D95="","",SUMIFS(CMS_Detail!$F$24:$F$1423,CMS_Detail!$B$24:$B$1423,$B95,CMS_Detail!$C$24:$C$1423,$C95,CMS_Detail!$D$24:$D$1423,$D95,CMS_Detail!$G$24:$G$1423,"Quality Assurance/Quality Control Calibration"))</f>
        <v/>
      </c>
      <c r="K95" s="154" t="str">
        <f>IF($D95="","",SUMIFS(CMS_Detail!$F$24:$F$1423,CMS_Detail!$B$24:$B$1423,$B95,CMS_Detail!$C$24:$C$1423,$C95,CMS_Detail!$D$24:$D$1423,$D95,CMS_Detail!$G$24:$G$1423,"Other Known Cause"))</f>
        <v/>
      </c>
      <c r="L95" s="154" t="str">
        <f>IF($D95="","",SUMIFS(CMS_Detail!$F$24:$F$1423,CMS_Detail!$B$24:$B$1423,$B95,CMS_Detail!$C$24:$C$1423,$C95,CMS_Detail!$D$24:$D$1423,$D95,CMS_Detail!$G$24:$G$1423,"Other Unknown Cause"))</f>
        <v/>
      </c>
    </row>
    <row r="96" spans="2:12" s="135" customFormat="1" x14ac:dyDescent="0.35">
      <c r="B96" s="126" t="str">
        <f>IF(Lists!AN74="","",Lists!AN74)</f>
        <v/>
      </c>
      <c r="C96" s="126" t="str">
        <f>IF(Lists!AO74="","",Lists!AO74)</f>
        <v/>
      </c>
      <c r="D96" s="126" t="str">
        <f>IF(Lists!AP74="","",Lists!AP74)</f>
        <v/>
      </c>
      <c r="E96" s="147"/>
      <c r="F96" s="154" t="str">
        <f>IF(D96="","",SUMIFS(CMS_Detail!$F$24:$F$1423,CMS_Detail!$B$24:$B$1423,$B96,CMS_Detail!$C$24:$C$1423,$C96,CMS_Detail!$D$24:$D$1423,$D96))</f>
        <v/>
      </c>
      <c r="G96" s="155" t="str">
        <f t="shared" si="1"/>
        <v/>
      </c>
      <c r="H96" s="154" t="str">
        <f>IF($D96="","",SUMIFS(CMS_Detail!$F$24:$F$1423,CMS_Detail!$B$24:$B$1423,$B96,CMS_Detail!$C$24:$C$1423,$C96,CMS_Detail!$D$24:$D$1423,$D96,CMS_Detail!$G$24:$G$1423,"Monitoring Equipment Malfunction"))</f>
        <v/>
      </c>
      <c r="I96" s="154" t="str">
        <f>IF($D96="","",SUMIFS(CMS_Detail!$F$24:$F$1423,CMS_Detail!$B$24:$B$1423,$B96,CMS_Detail!$C$24:$C$1423,$C96,CMS_Detail!$D$24:$D$1423,$D96,CMS_Detail!$G$24:$G$1423,"Nonmonitoring Equipment Malfunction"))</f>
        <v/>
      </c>
      <c r="J96" s="154" t="str">
        <f>IF($D96="","",SUMIFS(CMS_Detail!$F$24:$F$1423,CMS_Detail!$B$24:$B$1423,$B96,CMS_Detail!$C$24:$C$1423,$C96,CMS_Detail!$D$24:$D$1423,$D96,CMS_Detail!$G$24:$G$1423,"Quality Assurance/Quality Control Calibration"))</f>
        <v/>
      </c>
      <c r="K96" s="154" t="str">
        <f>IF($D96="","",SUMIFS(CMS_Detail!$F$24:$F$1423,CMS_Detail!$B$24:$B$1423,$B96,CMS_Detail!$C$24:$C$1423,$C96,CMS_Detail!$D$24:$D$1423,$D96,CMS_Detail!$G$24:$G$1423,"Other Known Cause"))</f>
        <v/>
      </c>
      <c r="L96" s="154" t="str">
        <f>IF($D96="","",SUMIFS(CMS_Detail!$F$24:$F$1423,CMS_Detail!$B$24:$B$1423,$B96,CMS_Detail!$C$24:$C$1423,$C96,CMS_Detail!$D$24:$D$1423,$D96,CMS_Detail!$G$24:$G$1423,"Other Unknown Cause"))</f>
        <v/>
      </c>
    </row>
    <row r="97" spans="2:12" s="135" customFormat="1" x14ac:dyDescent="0.35">
      <c r="B97" s="126" t="str">
        <f>IF(Lists!AN75="","",Lists!AN75)</f>
        <v/>
      </c>
      <c r="C97" s="126" t="str">
        <f>IF(Lists!AO75="","",Lists!AO75)</f>
        <v/>
      </c>
      <c r="D97" s="126" t="str">
        <f>IF(Lists!AP75="","",Lists!AP75)</f>
        <v/>
      </c>
      <c r="E97" s="147"/>
      <c r="F97" s="154" t="str">
        <f>IF(D97="","",SUMIFS(CMS_Detail!$F$24:$F$1423,CMS_Detail!$B$24:$B$1423,$B97,CMS_Detail!$C$24:$C$1423,$C97,CMS_Detail!$D$24:$D$1423,$D97))</f>
        <v/>
      </c>
      <c r="G97" s="155" t="str">
        <f t="shared" si="1"/>
        <v/>
      </c>
      <c r="H97" s="154" t="str">
        <f>IF($D97="","",SUMIFS(CMS_Detail!$F$24:$F$1423,CMS_Detail!$B$24:$B$1423,$B97,CMS_Detail!$C$24:$C$1423,$C97,CMS_Detail!$D$24:$D$1423,$D97,CMS_Detail!$G$24:$G$1423,"Monitoring Equipment Malfunction"))</f>
        <v/>
      </c>
      <c r="I97" s="154" t="str">
        <f>IF($D97="","",SUMIFS(CMS_Detail!$F$24:$F$1423,CMS_Detail!$B$24:$B$1423,$B97,CMS_Detail!$C$24:$C$1423,$C97,CMS_Detail!$D$24:$D$1423,$D97,CMS_Detail!$G$24:$G$1423,"Nonmonitoring Equipment Malfunction"))</f>
        <v/>
      </c>
      <c r="J97" s="154" t="str">
        <f>IF($D97="","",SUMIFS(CMS_Detail!$F$24:$F$1423,CMS_Detail!$B$24:$B$1423,$B97,CMS_Detail!$C$24:$C$1423,$C97,CMS_Detail!$D$24:$D$1423,$D97,CMS_Detail!$G$24:$G$1423,"Quality Assurance/Quality Control Calibration"))</f>
        <v/>
      </c>
      <c r="K97" s="154" t="str">
        <f>IF($D97="","",SUMIFS(CMS_Detail!$F$24:$F$1423,CMS_Detail!$B$24:$B$1423,$B97,CMS_Detail!$C$24:$C$1423,$C97,CMS_Detail!$D$24:$D$1423,$D97,CMS_Detail!$G$24:$G$1423,"Other Known Cause"))</f>
        <v/>
      </c>
      <c r="L97" s="154" t="str">
        <f>IF($D97="","",SUMIFS(CMS_Detail!$F$24:$F$1423,CMS_Detail!$B$24:$B$1423,$B97,CMS_Detail!$C$24:$C$1423,$C97,CMS_Detail!$D$24:$D$1423,$D97,CMS_Detail!$G$24:$G$1423,"Other Unknown Cause"))</f>
        <v/>
      </c>
    </row>
    <row r="98" spans="2:12" s="135" customFormat="1" x14ac:dyDescent="0.35">
      <c r="B98" s="126" t="str">
        <f>IF(Lists!AN76="","",Lists!AN76)</f>
        <v/>
      </c>
      <c r="C98" s="126" t="str">
        <f>IF(Lists!AO76="","",Lists!AO76)</f>
        <v/>
      </c>
      <c r="D98" s="126" t="str">
        <f>IF(Lists!AP76="","",Lists!AP76)</f>
        <v/>
      </c>
      <c r="E98" s="147"/>
      <c r="F98" s="154" t="str">
        <f>IF(D98="","",SUMIFS(CMS_Detail!$F$24:$F$1423,CMS_Detail!$B$24:$B$1423,$B98,CMS_Detail!$C$24:$C$1423,$C98,CMS_Detail!$D$24:$D$1423,$D98))</f>
        <v/>
      </c>
      <c r="G98" s="155" t="str">
        <f t="shared" si="1"/>
        <v/>
      </c>
      <c r="H98" s="154" t="str">
        <f>IF($D98="","",SUMIFS(CMS_Detail!$F$24:$F$1423,CMS_Detail!$B$24:$B$1423,$B98,CMS_Detail!$C$24:$C$1423,$C98,CMS_Detail!$D$24:$D$1423,$D98,CMS_Detail!$G$24:$G$1423,"Monitoring Equipment Malfunction"))</f>
        <v/>
      </c>
      <c r="I98" s="154" t="str">
        <f>IF($D98="","",SUMIFS(CMS_Detail!$F$24:$F$1423,CMS_Detail!$B$24:$B$1423,$B98,CMS_Detail!$C$24:$C$1423,$C98,CMS_Detail!$D$24:$D$1423,$D98,CMS_Detail!$G$24:$G$1423,"Nonmonitoring Equipment Malfunction"))</f>
        <v/>
      </c>
      <c r="J98" s="154" t="str">
        <f>IF($D98="","",SUMIFS(CMS_Detail!$F$24:$F$1423,CMS_Detail!$B$24:$B$1423,$B98,CMS_Detail!$C$24:$C$1423,$C98,CMS_Detail!$D$24:$D$1423,$D98,CMS_Detail!$G$24:$G$1423,"Quality Assurance/Quality Control Calibration"))</f>
        <v/>
      </c>
      <c r="K98" s="154" t="str">
        <f>IF($D98="","",SUMIFS(CMS_Detail!$F$24:$F$1423,CMS_Detail!$B$24:$B$1423,$B98,CMS_Detail!$C$24:$C$1423,$C98,CMS_Detail!$D$24:$D$1423,$D98,CMS_Detail!$G$24:$G$1423,"Other Known Cause"))</f>
        <v/>
      </c>
      <c r="L98" s="154" t="str">
        <f>IF($D98="","",SUMIFS(CMS_Detail!$F$24:$F$1423,CMS_Detail!$B$24:$B$1423,$B98,CMS_Detail!$C$24:$C$1423,$C98,CMS_Detail!$D$24:$D$1423,$D98,CMS_Detail!$G$24:$G$1423,"Other Unknown Cause"))</f>
        <v/>
      </c>
    </row>
    <row r="99" spans="2:12" s="135" customFormat="1" x14ac:dyDescent="0.35">
      <c r="B99" s="126" t="str">
        <f>IF(Lists!AN77="","",Lists!AN77)</f>
        <v/>
      </c>
      <c r="C99" s="126" t="str">
        <f>IF(Lists!AO77="","",Lists!AO77)</f>
        <v/>
      </c>
      <c r="D99" s="126" t="str">
        <f>IF(Lists!AP77="","",Lists!AP77)</f>
        <v/>
      </c>
      <c r="E99" s="147"/>
      <c r="F99" s="154" t="str">
        <f>IF(D99="","",SUMIFS(CMS_Detail!$F$24:$F$1423,CMS_Detail!$B$24:$B$1423,$B99,CMS_Detail!$C$24:$C$1423,$C99,CMS_Detail!$D$24:$D$1423,$D99))</f>
        <v/>
      </c>
      <c r="G99" s="155" t="str">
        <f t="shared" si="1"/>
        <v/>
      </c>
      <c r="H99" s="154" t="str">
        <f>IF($D99="","",SUMIFS(CMS_Detail!$F$24:$F$1423,CMS_Detail!$B$24:$B$1423,$B99,CMS_Detail!$C$24:$C$1423,$C99,CMS_Detail!$D$24:$D$1423,$D99,CMS_Detail!$G$24:$G$1423,"Monitoring Equipment Malfunction"))</f>
        <v/>
      </c>
      <c r="I99" s="154" t="str">
        <f>IF($D99="","",SUMIFS(CMS_Detail!$F$24:$F$1423,CMS_Detail!$B$24:$B$1423,$B99,CMS_Detail!$C$24:$C$1423,$C99,CMS_Detail!$D$24:$D$1423,$D99,CMS_Detail!$G$24:$G$1423,"Nonmonitoring Equipment Malfunction"))</f>
        <v/>
      </c>
      <c r="J99" s="154" t="str">
        <f>IF($D99="","",SUMIFS(CMS_Detail!$F$24:$F$1423,CMS_Detail!$B$24:$B$1423,$B99,CMS_Detail!$C$24:$C$1423,$C99,CMS_Detail!$D$24:$D$1423,$D99,CMS_Detail!$G$24:$G$1423,"Quality Assurance/Quality Control Calibration"))</f>
        <v/>
      </c>
      <c r="K99" s="154" t="str">
        <f>IF($D99="","",SUMIFS(CMS_Detail!$F$24:$F$1423,CMS_Detail!$B$24:$B$1423,$B99,CMS_Detail!$C$24:$C$1423,$C99,CMS_Detail!$D$24:$D$1423,$D99,CMS_Detail!$G$24:$G$1423,"Other Known Cause"))</f>
        <v/>
      </c>
      <c r="L99" s="154" t="str">
        <f>IF($D99="","",SUMIFS(CMS_Detail!$F$24:$F$1423,CMS_Detail!$B$24:$B$1423,$B99,CMS_Detail!$C$24:$C$1423,$C99,CMS_Detail!$D$24:$D$1423,$D99,CMS_Detail!$G$24:$G$1423,"Other Unknown Cause"))</f>
        <v/>
      </c>
    </row>
    <row r="100" spans="2:12" s="135" customFormat="1" x14ac:dyDescent="0.35">
      <c r="B100" s="126" t="str">
        <f>IF(Lists!AN78="","",Lists!AN78)</f>
        <v/>
      </c>
      <c r="C100" s="126" t="str">
        <f>IF(Lists!AO78="","",Lists!AO78)</f>
        <v/>
      </c>
      <c r="D100" s="126" t="str">
        <f>IF(Lists!AP78="","",Lists!AP78)</f>
        <v/>
      </c>
      <c r="E100" s="147"/>
      <c r="F100" s="154" t="str">
        <f>IF(D100="","",SUMIFS(CMS_Detail!$F$24:$F$1423,CMS_Detail!$B$24:$B$1423,$B100,CMS_Detail!$C$24:$C$1423,$C100,CMS_Detail!$D$24:$D$1423,$D100))</f>
        <v/>
      </c>
      <c r="G100" s="155" t="str">
        <f t="shared" si="1"/>
        <v/>
      </c>
      <c r="H100" s="154" t="str">
        <f>IF($D100="","",SUMIFS(CMS_Detail!$F$24:$F$1423,CMS_Detail!$B$24:$B$1423,$B100,CMS_Detail!$C$24:$C$1423,$C100,CMS_Detail!$D$24:$D$1423,$D100,CMS_Detail!$G$24:$G$1423,"Monitoring Equipment Malfunction"))</f>
        <v/>
      </c>
      <c r="I100" s="154" t="str">
        <f>IF($D100="","",SUMIFS(CMS_Detail!$F$24:$F$1423,CMS_Detail!$B$24:$B$1423,$B100,CMS_Detail!$C$24:$C$1423,$C100,CMS_Detail!$D$24:$D$1423,$D100,CMS_Detail!$G$24:$G$1423,"Nonmonitoring Equipment Malfunction"))</f>
        <v/>
      </c>
      <c r="J100" s="154" t="str">
        <f>IF($D100="","",SUMIFS(CMS_Detail!$F$24:$F$1423,CMS_Detail!$B$24:$B$1423,$B100,CMS_Detail!$C$24:$C$1423,$C100,CMS_Detail!$D$24:$D$1423,$D100,CMS_Detail!$G$24:$G$1423,"Quality Assurance/Quality Control Calibration"))</f>
        <v/>
      </c>
      <c r="K100" s="154" t="str">
        <f>IF($D100="","",SUMIFS(CMS_Detail!$F$24:$F$1423,CMS_Detail!$B$24:$B$1423,$B100,CMS_Detail!$C$24:$C$1423,$C100,CMS_Detail!$D$24:$D$1423,$D100,CMS_Detail!$G$24:$G$1423,"Other Known Cause"))</f>
        <v/>
      </c>
      <c r="L100" s="154" t="str">
        <f>IF($D100="","",SUMIFS(CMS_Detail!$F$24:$F$1423,CMS_Detail!$B$24:$B$1423,$B100,CMS_Detail!$C$24:$C$1423,$C100,CMS_Detail!$D$24:$D$1423,$D100,CMS_Detail!$G$24:$G$1423,"Other Unknown Cause"))</f>
        <v/>
      </c>
    </row>
    <row r="101" spans="2:12" x14ac:dyDescent="0.35">
      <c r="B101" s="126" t="str">
        <f>IF(Lists!AN79="","",Lists!AN79)</f>
        <v/>
      </c>
      <c r="C101" s="126" t="str">
        <f>IF(Lists!AO79="","",Lists!AO79)</f>
        <v/>
      </c>
      <c r="D101" s="126" t="str">
        <f>IF(Lists!AP79="","",Lists!AP79)</f>
        <v/>
      </c>
      <c r="E101" s="147"/>
      <c r="F101" s="154" t="str">
        <f>IF(D101="","",SUMIFS(CMS_Detail!$F$24:$F$1423,CMS_Detail!$B$24:$B$1423,$B101,CMS_Detail!$C$24:$C$1423,$C101,CMS_Detail!$D$24:$D$1423,$D101))</f>
        <v/>
      </c>
      <c r="G101" s="155" t="str">
        <f t="shared" si="1"/>
        <v/>
      </c>
      <c r="H101" s="154" t="str">
        <f>IF($D101="","",SUMIFS(CMS_Detail!$F$24:$F$1423,CMS_Detail!$B$24:$B$1423,$B101,CMS_Detail!$C$24:$C$1423,$C101,CMS_Detail!$D$24:$D$1423,$D101,CMS_Detail!$G$24:$G$1423,"Monitoring Equipment Malfunction"))</f>
        <v/>
      </c>
      <c r="I101" s="154" t="str">
        <f>IF($D101="","",SUMIFS(CMS_Detail!$F$24:$F$1423,CMS_Detail!$B$24:$B$1423,$B101,CMS_Detail!$C$24:$C$1423,$C101,CMS_Detail!$D$24:$D$1423,$D101,CMS_Detail!$G$24:$G$1423,"Nonmonitoring Equipment Malfunction"))</f>
        <v/>
      </c>
      <c r="J101" s="154" t="str">
        <f>IF($D101="","",SUMIFS(CMS_Detail!$F$24:$F$1423,CMS_Detail!$B$24:$B$1423,$B101,CMS_Detail!$C$24:$C$1423,$C101,CMS_Detail!$D$24:$D$1423,$D101,CMS_Detail!$G$24:$G$1423,"Quality Assurance/Quality Control Calibration"))</f>
        <v/>
      </c>
      <c r="K101" s="154" t="str">
        <f>IF($D101="","",SUMIFS(CMS_Detail!$F$24:$F$1423,CMS_Detail!$B$24:$B$1423,$B101,CMS_Detail!$C$24:$C$1423,$C101,CMS_Detail!$D$24:$D$1423,$D101,CMS_Detail!$G$24:$G$1423,"Other Known Cause"))</f>
        <v/>
      </c>
      <c r="L101" s="154" t="str">
        <f>IF($D101="","",SUMIFS(CMS_Detail!$F$24:$F$1423,CMS_Detail!$B$24:$B$1423,$B101,CMS_Detail!$C$24:$C$1423,$C101,CMS_Detail!$D$24:$D$1423,$D101,CMS_Detail!$G$24:$G$1423,"Other Unknown Cause"))</f>
        <v/>
      </c>
    </row>
    <row r="102" spans="2:12" x14ac:dyDescent="0.35">
      <c r="B102" s="126" t="str">
        <f>IF(Lists!AN80="","",Lists!AN80)</f>
        <v/>
      </c>
      <c r="C102" s="126" t="str">
        <f>IF(Lists!AO80="","",Lists!AO80)</f>
        <v/>
      </c>
      <c r="D102" s="126" t="str">
        <f>IF(Lists!AP80="","",Lists!AP80)</f>
        <v/>
      </c>
      <c r="E102" s="147"/>
      <c r="F102" s="154" t="str">
        <f>IF(D102="","",SUMIFS(CMS_Detail!$F$24:$F$1423,CMS_Detail!$B$24:$B$1423,$B102,CMS_Detail!$C$24:$C$1423,$C102,CMS_Detail!$D$24:$D$1423,$D102))</f>
        <v/>
      </c>
      <c r="G102" s="155" t="str">
        <f t="shared" si="1"/>
        <v/>
      </c>
      <c r="H102" s="154" t="str">
        <f>IF($D102="","",SUMIFS(CMS_Detail!$F$24:$F$1423,CMS_Detail!$B$24:$B$1423,$B102,CMS_Detail!$C$24:$C$1423,$C102,CMS_Detail!$D$24:$D$1423,$D102,CMS_Detail!$G$24:$G$1423,"Monitoring Equipment Malfunction"))</f>
        <v/>
      </c>
      <c r="I102" s="154" t="str">
        <f>IF($D102="","",SUMIFS(CMS_Detail!$F$24:$F$1423,CMS_Detail!$B$24:$B$1423,$B102,CMS_Detail!$C$24:$C$1423,$C102,CMS_Detail!$D$24:$D$1423,$D102,CMS_Detail!$G$24:$G$1423,"Nonmonitoring Equipment Malfunction"))</f>
        <v/>
      </c>
      <c r="J102" s="154" t="str">
        <f>IF($D102="","",SUMIFS(CMS_Detail!$F$24:$F$1423,CMS_Detail!$B$24:$B$1423,$B102,CMS_Detail!$C$24:$C$1423,$C102,CMS_Detail!$D$24:$D$1423,$D102,CMS_Detail!$G$24:$G$1423,"Quality Assurance/Quality Control Calibration"))</f>
        <v/>
      </c>
      <c r="K102" s="154" t="str">
        <f>IF($D102="","",SUMIFS(CMS_Detail!$F$24:$F$1423,CMS_Detail!$B$24:$B$1423,$B102,CMS_Detail!$C$24:$C$1423,$C102,CMS_Detail!$D$24:$D$1423,$D102,CMS_Detail!$G$24:$G$1423,"Other Known Cause"))</f>
        <v/>
      </c>
      <c r="L102" s="154" t="str">
        <f>IF($D102="","",SUMIFS(CMS_Detail!$F$24:$F$1423,CMS_Detail!$B$24:$B$1423,$B102,CMS_Detail!$C$24:$C$1423,$C102,CMS_Detail!$D$24:$D$1423,$D102,CMS_Detail!$G$24:$G$1423,"Other Unknown Cause"))</f>
        <v/>
      </c>
    </row>
    <row r="103" spans="2:12" x14ac:dyDescent="0.35">
      <c r="B103" s="126" t="str">
        <f>IF(Lists!AN81="","",Lists!AN81)</f>
        <v/>
      </c>
      <c r="C103" s="126" t="str">
        <f>IF(Lists!AO81="","",Lists!AO81)</f>
        <v/>
      </c>
      <c r="D103" s="126" t="str">
        <f>IF(Lists!AP81="","",Lists!AP81)</f>
        <v/>
      </c>
      <c r="E103" s="147"/>
      <c r="F103" s="154" t="str">
        <f>IF(D103="","",SUMIFS(CMS_Detail!$F$24:$F$1423,CMS_Detail!$B$24:$B$1423,$B103,CMS_Detail!$C$24:$C$1423,$C103,CMS_Detail!$D$24:$D$1423,$D103))</f>
        <v/>
      </c>
      <c r="G103" s="155" t="str">
        <f t="shared" si="1"/>
        <v/>
      </c>
      <c r="H103" s="154" t="str">
        <f>IF($D103="","",SUMIFS(CMS_Detail!$F$24:$F$1423,CMS_Detail!$B$24:$B$1423,$B103,CMS_Detail!$C$24:$C$1423,$C103,CMS_Detail!$D$24:$D$1423,$D103,CMS_Detail!$G$24:$G$1423,"Monitoring Equipment Malfunction"))</f>
        <v/>
      </c>
      <c r="I103" s="154" t="str">
        <f>IF($D103="","",SUMIFS(CMS_Detail!$F$24:$F$1423,CMS_Detail!$B$24:$B$1423,$B103,CMS_Detail!$C$24:$C$1423,$C103,CMS_Detail!$D$24:$D$1423,$D103,CMS_Detail!$G$24:$G$1423,"Nonmonitoring Equipment Malfunction"))</f>
        <v/>
      </c>
      <c r="J103" s="154" t="str">
        <f>IF($D103="","",SUMIFS(CMS_Detail!$F$24:$F$1423,CMS_Detail!$B$24:$B$1423,$B103,CMS_Detail!$C$24:$C$1423,$C103,CMS_Detail!$D$24:$D$1423,$D103,CMS_Detail!$G$24:$G$1423,"Quality Assurance/Quality Control Calibration"))</f>
        <v/>
      </c>
      <c r="K103" s="154" t="str">
        <f>IF($D103="","",SUMIFS(CMS_Detail!$F$24:$F$1423,CMS_Detail!$B$24:$B$1423,$B103,CMS_Detail!$C$24:$C$1423,$C103,CMS_Detail!$D$24:$D$1423,$D103,CMS_Detail!$G$24:$G$1423,"Other Known Cause"))</f>
        <v/>
      </c>
      <c r="L103" s="154" t="str">
        <f>IF($D103="","",SUMIFS(CMS_Detail!$F$24:$F$1423,CMS_Detail!$B$24:$B$1423,$B103,CMS_Detail!$C$24:$C$1423,$C103,CMS_Detail!$D$24:$D$1423,$D103,CMS_Detail!$G$24:$G$1423,"Other Unknown Cause"))</f>
        <v/>
      </c>
    </row>
    <row r="104" spans="2:12" x14ac:dyDescent="0.35">
      <c r="B104" s="126" t="str">
        <f>IF(Lists!AN82="","",Lists!AN82)</f>
        <v/>
      </c>
      <c r="C104" s="126" t="str">
        <f>IF(Lists!AO82="","",Lists!AO82)</f>
        <v/>
      </c>
      <c r="D104" s="126" t="str">
        <f>IF(Lists!AP82="","",Lists!AP82)</f>
        <v/>
      </c>
      <c r="E104" s="147"/>
      <c r="F104" s="154" t="str">
        <f>IF(D104="","",SUMIFS(CMS_Detail!$F$24:$F$1423,CMS_Detail!$B$24:$B$1423,$B104,CMS_Detail!$C$24:$C$1423,$C104,CMS_Detail!$D$24:$D$1423,$D104))</f>
        <v/>
      </c>
      <c r="G104" s="155" t="str">
        <f t="shared" si="1"/>
        <v/>
      </c>
      <c r="H104" s="154" t="str">
        <f>IF($D104="","",SUMIFS(CMS_Detail!$F$24:$F$1423,CMS_Detail!$B$24:$B$1423,$B104,CMS_Detail!$C$24:$C$1423,$C104,CMS_Detail!$D$24:$D$1423,$D104,CMS_Detail!$G$24:$G$1423,"Monitoring Equipment Malfunction"))</f>
        <v/>
      </c>
      <c r="I104" s="154" t="str">
        <f>IF($D104="","",SUMIFS(CMS_Detail!$F$24:$F$1423,CMS_Detail!$B$24:$B$1423,$B104,CMS_Detail!$C$24:$C$1423,$C104,CMS_Detail!$D$24:$D$1423,$D104,CMS_Detail!$G$24:$G$1423,"Nonmonitoring Equipment Malfunction"))</f>
        <v/>
      </c>
      <c r="J104" s="154" t="str">
        <f>IF($D104="","",SUMIFS(CMS_Detail!$F$24:$F$1423,CMS_Detail!$B$24:$B$1423,$B104,CMS_Detail!$C$24:$C$1423,$C104,CMS_Detail!$D$24:$D$1423,$D104,CMS_Detail!$G$24:$G$1423,"Quality Assurance/Quality Control Calibration"))</f>
        <v/>
      </c>
      <c r="K104" s="154" t="str">
        <f>IF($D104="","",SUMIFS(CMS_Detail!$F$24:$F$1423,CMS_Detail!$B$24:$B$1423,$B104,CMS_Detail!$C$24:$C$1423,$C104,CMS_Detail!$D$24:$D$1423,$D104,CMS_Detail!$G$24:$G$1423,"Other Known Cause"))</f>
        <v/>
      </c>
      <c r="L104" s="154" t="str">
        <f>IF($D104="","",SUMIFS(CMS_Detail!$F$24:$F$1423,CMS_Detail!$B$24:$B$1423,$B104,CMS_Detail!$C$24:$C$1423,$C104,CMS_Detail!$D$24:$D$1423,$D104,CMS_Detail!$G$24:$G$1423,"Other Unknown Cause"))</f>
        <v/>
      </c>
    </row>
    <row r="105" spans="2:12" x14ac:dyDescent="0.35">
      <c r="B105" s="126" t="str">
        <f>IF(Lists!AN83="","",Lists!AN83)</f>
        <v/>
      </c>
      <c r="C105" s="126" t="str">
        <f>IF(Lists!AO83="","",Lists!AO83)</f>
        <v/>
      </c>
      <c r="D105" s="126" t="str">
        <f>IF(Lists!AP83="","",Lists!AP83)</f>
        <v/>
      </c>
      <c r="E105" s="147"/>
      <c r="F105" s="154" t="str">
        <f>IF(D105="","",SUMIFS(CMS_Detail!$F$24:$F$1423,CMS_Detail!$B$24:$B$1423,$B105,CMS_Detail!$C$24:$C$1423,$C105,CMS_Detail!$D$24:$D$1423,$D105))</f>
        <v/>
      </c>
      <c r="G105" s="155" t="str">
        <f t="shared" si="1"/>
        <v/>
      </c>
      <c r="H105" s="154" t="str">
        <f>IF($D105="","",SUMIFS(CMS_Detail!$F$24:$F$1423,CMS_Detail!$B$24:$B$1423,$B105,CMS_Detail!$C$24:$C$1423,$C105,CMS_Detail!$D$24:$D$1423,$D105,CMS_Detail!$G$24:$G$1423,"Monitoring Equipment Malfunction"))</f>
        <v/>
      </c>
      <c r="I105" s="154" t="str">
        <f>IF($D105="","",SUMIFS(CMS_Detail!$F$24:$F$1423,CMS_Detail!$B$24:$B$1423,$B105,CMS_Detail!$C$24:$C$1423,$C105,CMS_Detail!$D$24:$D$1423,$D105,CMS_Detail!$G$24:$G$1423,"Nonmonitoring Equipment Malfunction"))</f>
        <v/>
      </c>
      <c r="J105" s="154" t="str">
        <f>IF($D105="","",SUMIFS(CMS_Detail!$F$24:$F$1423,CMS_Detail!$B$24:$B$1423,$B105,CMS_Detail!$C$24:$C$1423,$C105,CMS_Detail!$D$24:$D$1423,$D105,CMS_Detail!$G$24:$G$1423,"Quality Assurance/Quality Control Calibration"))</f>
        <v/>
      </c>
      <c r="K105" s="154" t="str">
        <f>IF($D105="","",SUMIFS(CMS_Detail!$F$24:$F$1423,CMS_Detail!$B$24:$B$1423,$B105,CMS_Detail!$C$24:$C$1423,$C105,CMS_Detail!$D$24:$D$1423,$D105,CMS_Detail!$G$24:$G$1423,"Other Known Cause"))</f>
        <v/>
      </c>
      <c r="L105" s="154" t="str">
        <f>IF($D105="","",SUMIFS(CMS_Detail!$F$24:$F$1423,CMS_Detail!$B$24:$B$1423,$B105,CMS_Detail!$C$24:$C$1423,$C105,CMS_Detail!$D$24:$D$1423,$D105,CMS_Detail!$G$24:$G$1423,"Other Unknown Cause"))</f>
        <v/>
      </c>
    </row>
    <row r="106" spans="2:12" x14ac:dyDescent="0.35">
      <c r="B106" s="126" t="str">
        <f>IF(Lists!AN84="","",Lists!AN84)</f>
        <v/>
      </c>
      <c r="C106" s="126" t="str">
        <f>IF(Lists!AO84="","",Lists!AO84)</f>
        <v/>
      </c>
      <c r="D106" s="126" t="str">
        <f>IF(Lists!AP84="","",Lists!AP84)</f>
        <v/>
      </c>
      <c r="E106" s="147"/>
      <c r="F106" s="154" t="str">
        <f>IF(D106="","",SUMIFS(CMS_Detail!$F$24:$F$1423,CMS_Detail!$B$24:$B$1423,$B106,CMS_Detail!$C$24:$C$1423,$C106,CMS_Detail!$D$24:$D$1423,$D106))</f>
        <v/>
      </c>
      <c r="G106" s="155" t="str">
        <f t="shared" si="1"/>
        <v/>
      </c>
      <c r="H106" s="154" t="str">
        <f>IF($D106="","",SUMIFS(CMS_Detail!$F$24:$F$1423,CMS_Detail!$B$24:$B$1423,$B106,CMS_Detail!$C$24:$C$1423,$C106,CMS_Detail!$D$24:$D$1423,$D106,CMS_Detail!$G$24:$G$1423,"Monitoring Equipment Malfunction"))</f>
        <v/>
      </c>
      <c r="I106" s="154" t="str">
        <f>IF($D106="","",SUMIFS(CMS_Detail!$F$24:$F$1423,CMS_Detail!$B$24:$B$1423,$B106,CMS_Detail!$C$24:$C$1423,$C106,CMS_Detail!$D$24:$D$1423,$D106,CMS_Detail!$G$24:$G$1423,"Nonmonitoring Equipment Malfunction"))</f>
        <v/>
      </c>
      <c r="J106" s="154" t="str">
        <f>IF($D106="","",SUMIFS(CMS_Detail!$F$24:$F$1423,CMS_Detail!$B$24:$B$1423,$B106,CMS_Detail!$C$24:$C$1423,$C106,CMS_Detail!$D$24:$D$1423,$D106,CMS_Detail!$G$24:$G$1423,"Quality Assurance/Quality Control Calibration"))</f>
        <v/>
      </c>
      <c r="K106" s="154" t="str">
        <f>IF($D106="","",SUMIFS(CMS_Detail!$F$24:$F$1423,CMS_Detail!$B$24:$B$1423,$B106,CMS_Detail!$C$24:$C$1423,$C106,CMS_Detail!$D$24:$D$1423,$D106,CMS_Detail!$G$24:$G$1423,"Other Known Cause"))</f>
        <v/>
      </c>
      <c r="L106" s="154" t="str">
        <f>IF($D106="","",SUMIFS(CMS_Detail!$F$24:$F$1423,CMS_Detail!$B$24:$B$1423,$B106,CMS_Detail!$C$24:$C$1423,$C106,CMS_Detail!$D$24:$D$1423,$D106,CMS_Detail!$G$24:$G$1423,"Other Unknown Cause"))</f>
        <v/>
      </c>
    </row>
    <row r="107" spans="2:12" x14ac:dyDescent="0.35">
      <c r="B107" s="126" t="str">
        <f>IF(Lists!AN85="","",Lists!AN85)</f>
        <v/>
      </c>
      <c r="C107" s="126" t="str">
        <f>IF(Lists!AO85="","",Lists!AO85)</f>
        <v/>
      </c>
      <c r="D107" s="126" t="str">
        <f>IF(Lists!AP85="","",Lists!AP85)</f>
        <v/>
      </c>
      <c r="E107" s="147"/>
      <c r="F107" s="154" t="str">
        <f>IF(D107="","",SUMIFS(CMS_Detail!$F$24:$F$1423,CMS_Detail!$B$24:$B$1423,$B107,CMS_Detail!$C$24:$C$1423,$C107,CMS_Detail!$D$24:$D$1423,$D107))</f>
        <v/>
      </c>
      <c r="G107" s="155" t="str">
        <f t="shared" si="1"/>
        <v/>
      </c>
      <c r="H107" s="154" t="str">
        <f>IF($D107="","",SUMIFS(CMS_Detail!$F$24:$F$1423,CMS_Detail!$B$24:$B$1423,$B107,CMS_Detail!$C$24:$C$1423,$C107,CMS_Detail!$D$24:$D$1423,$D107,CMS_Detail!$G$24:$G$1423,"Monitoring Equipment Malfunction"))</f>
        <v/>
      </c>
      <c r="I107" s="154" t="str">
        <f>IF($D107="","",SUMIFS(CMS_Detail!$F$24:$F$1423,CMS_Detail!$B$24:$B$1423,$B107,CMS_Detail!$C$24:$C$1423,$C107,CMS_Detail!$D$24:$D$1423,$D107,CMS_Detail!$G$24:$G$1423,"Nonmonitoring Equipment Malfunction"))</f>
        <v/>
      </c>
      <c r="J107" s="154" t="str">
        <f>IF($D107="","",SUMIFS(CMS_Detail!$F$24:$F$1423,CMS_Detail!$B$24:$B$1423,$B107,CMS_Detail!$C$24:$C$1423,$C107,CMS_Detail!$D$24:$D$1423,$D107,CMS_Detail!$G$24:$G$1423,"Quality Assurance/Quality Control Calibration"))</f>
        <v/>
      </c>
      <c r="K107" s="154" t="str">
        <f>IF($D107="","",SUMIFS(CMS_Detail!$F$24:$F$1423,CMS_Detail!$B$24:$B$1423,$B107,CMS_Detail!$C$24:$C$1423,$C107,CMS_Detail!$D$24:$D$1423,$D107,CMS_Detail!$G$24:$G$1423,"Other Known Cause"))</f>
        <v/>
      </c>
      <c r="L107" s="154" t="str">
        <f>IF($D107="","",SUMIFS(CMS_Detail!$F$24:$F$1423,CMS_Detail!$B$24:$B$1423,$B107,CMS_Detail!$C$24:$C$1423,$C107,CMS_Detail!$D$24:$D$1423,$D107,CMS_Detail!$G$24:$G$1423,"Other Unknown Cause"))</f>
        <v/>
      </c>
    </row>
    <row r="108" spans="2:12" x14ac:dyDescent="0.35">
      <c r="B108" s="126" t="str">
        <f>IF(Lists!AN86="","",Lists!AN86)</f>
        <v/>
      </c>
      <c r="C108" s="126" t="str">
        <f>IF(Lists!AO86="","",Lists!AO86)</f>
        <v/>
      </c>
      <c r="D108" s="126" t="str">
        <f>IF(Lists!AP86="","",Lists!AP86)</f>
        <v/>
      </c>
      <c r="E108" s="147"/>
      <c r="F108" s="154" t="str">
        <f>IF(D108="","",SUMIFS(CMS_Detail!$F$24:$F$1423,CMS_Detail!$B$24:$B$1423,$B108,CMS_Detail!$C$24:$C$1423,$C108,CMS_Detail!$D$24:$D$1423,$D108))</f>
        <v/>
      </c>
      <c r="G108" s="155" t="str">
        <f t="shared" si="1"/>
        <v/>
      </c>
      <c r="H108" s="154" t="str">
        <f>IF($D108="","",SUMIFS(CMS_Detail!$F$24:$F$1423,CMS_Detail!$B$24:$B$1423,$B108,CMS_Detail!$C$24:$C$1423,$C108,CMS_Detail!$D$24:$D$1423,$D108,CMS_Detail!$G$24:$G$1423,"Monitoring Equipment Malfunction"))</f>
        <v/>
      </c>
      <c r="I108" s="154" t="str">
        <f>IF($D108="","",SUMIFS(CMS_Detail!$F$24:$F$1423,CMS_Detail!$B$24:$B$1423,$B108,CMS_Detail!$C$24:$C$1423,$C108,CMS_Detail!$D$24:$D$1423,$D108,CMS_Detail!$G$24:$G$1423,"Nonmonitoring Equipment Malfunction"))</f>
        <v/>
      </c>
      <c r="J108" s="154" t="str">
        <f>IF($D108="","",SUMIFS(CMS_Detail!$F$24:$F$1423,CMS_Detail!$B$24:$B$1423,$B108,CMS_Detail!$C$24:$C$1423,$C108,CMS_Detail!$D$24:$D$1423,$D108,CMS_Detail!$G$24:$G$1423,"Quality Assurance/Quality Control Calibration"))</f>
        <v/>
      </c>
      <c r="K108" s="154" t="str">
        <f>IF($D108="","",SUMIFS(CMS_Detail!$F$24:$F$1423,CMS_Detail!$B$24:$B$1423,$B108,CMS_Detail!$C$24:$C$1423,$C108,CMS_Detail!$D$24:$D$1423,$D108,CMS_Detail!$G$24:$G$1423,"Other Known Cause"))</f>
        <v/>
      </c>
      <c r="L108" s="154" t="str">
        <f>IF($D108="","",SUMIFS(CMS_Detail!$F$24:$F$1423,CMS_Detail!$B$24:$B$1423,$B108,CMS_Detail!$C$24:$C$1423,$C108,CMS_Detail!$D$24:$D$1423,$D108,CMS_Detail!$G$24:$G$1423,"Other Unknown Cause"))</f>
        <v/>
      </c>
    </row>
    <row r="109" spans="2:12" x14ac:dyDescent="0.35">
      <c r="B109" s="126" t="str">
        <f>IF(Lists!AN87="","",Lists!AN87)</f>
        <v/>
      </c>
      <c r="C109" s="126" t="str">
        <f>IF(Lists!AO87="","",Lists!AO87)</f>
        <v/>
      </c>
      <c r="D109" s="126" t="str">
        <f>IF(Lists!AP87="","",Lists!AP87)</f>
        <v/>
      </c>
      <c r="E109" s="147"/>
      <c r="F109" s="154" t="str">
        <f>IF(D109="","",SUMIFS(CMS_Detail!$F$24:$F$1423,CMS_Detail!$B$24:$B$1423,$B109,CMS_Detail!$C$24:$C$1423,$C109,CMS_Detail!$D$24:$D$1423,$D109))</f>
        <v/>
      </c>
      <c r="G109" s="155" t="str">
        <f t="shared" si="1"/>
        <v/>
      </c>
      <c r="H109" s="154" t="str">
        <f>IF($D109="","",SUMIFS(CMS_Detail!$F$24:$F$1423,CMS_Detail!$B$24:$B$1423,$B109,CMS_Detail!$C$24:$C$1423,$C109,CMS_Detail!$D$24:$D$1423,$D109,CMS_Detail!$G$24:$G$1423,"Monitoring Equipment Malfunction"))</f>
        <v/>
      </c>
      <c r="I109" s="154" t="str">
        <f>IF($D109="","",SUMIFS(CMS_Detail!$F$24:$F$1423,CMS_Detail!$B$24:$B$1423,$B109,CMS_Detail!$C$24:$C$1423,$C109,CMS_Detail!$D$24:$D$1423,$D109,CMS_Detail!$G$24:$G$1423,"Nonmonitoring Equipment Malfunction"))</f>
        <v/>
      </c>
      <c r="J109" s="154" t="str">
        <f>IF($D109="","",SUMIFS(CMS_Detail!$F$24:$F$1423,CMS_Detail!$B$24:$B$1423,$B109,CMS_Detail!$C$24:$C$1423,$C109,CMS_Detail!$D$24:$D$1423,$D109,CMS_Detail!$G$24:$G$1423,"Quality Assurance/Quality Control Calibration"))</f>
        <v/>
      </c>
      <c r="K109" s="154" t="str">
        <f>IF($D109="","",SUMIFS(CMS_Detail!$F$24:$F$1423,CMS_Detail!$B$24:$B$1423,$B109,CMS_Detail!$C$24:$C$1423,$C109,CMS_Detail!$D$24:$D$1423,$D109,CMS_Detail!$G$24:$G$1423,"Other Known Cause"))</f>
        <v/>
      </c>
      <c r="L109" s="154" t="str">
        <f>IF($D109="","",SUMIFS(CMS_Detail!$F$24:$F$1423,CMS_Detail!$B$24:$B$1423,$B109,CMS_Detail!$C$24:$C$1423,$C109,CMS_Detail!$D$24:$D$1423,$D109,CMS_Detail!$G$24:$G$1423,"Other Unknown Cause"))</f>
        <v/>
      </c>
    </row>
    <row r="110" spans="2:12" x14ac:dyDescent="0.35">
      <c r="B110" s="126" t="str">
        <f>IF(Lists!AN88="","",Lists!AN88)</f>
        <v/>
      </c>
      <c r="C110" s="126" t="str">
        <f>IF(Lists!AO88="","",Lists!AO88)</f>
        <v/>
      </c>
      <c r="D110" s="126" t="str">
        <f>IF(Lists!AP88="","",Lists!AP88)</f>
        <v/>
      </c>
      <c r="E110" s="147"/>
      <c r="F110" s="154" t="str">
        <f>IF(D110="","",SUMIFS(CMS_Detail!$F$24:$F$1423,CMS_Detail!$B$24:$B$1423,$B110,CMS_Detail!$C$24:$C$1423,$C110,CMS_Detail!$D$24:$D$1423,$D110))</f>
        <v/>
      </c>
      <c r="G110" s="155" t="str">
        <f t="shared" si="1"/>
        <v/>
      </c>
      <c r="H110" s="154" t="str">
        <f>IF($D110="","",SUMIFS(CMS_Detail!$F$24:$F$1423,CMS_Detail!$B$24:$B$1423,$B110,CMS_Detail!$C$24:$C$1423,$C110,CMS_Detail!$D$24:$D$1423,$D110,CMS_Detail!$G$24:$G$1423,"Monitoring Equipment Malfunction"))</f>
        <v/>
      </c>
      <c r="I110" s="154" t="str">
        <f>IF($D110="","",SUMIFS(CMS_Detail!$F$24:$F$1423,CMS_Detail!$B$24:$B$1423,$B110,CMS_Detail!$C$24:$C$1423,$C110,CMS_Detail!$D$24:$D$1423,$D110,CMS_Detail!$G$24:$G$1423,"Nonmonitoring Equipment Malfunction"))</f>
        <v/>
      </c>
      <c r="J110" s="154" t="str">
        <f>IF($D110="","",SUMIFS(CMS_Detail!$F$24:$F$1423,CMS_Detail!$B$24:$B$1423,$B110,CMS_Detail!$C$24:$C$1423,$C110,CMS_Detail!$D$24:$D$1423,$D110,CMS_Detail!$G$24:$G$1423,"Quality Assurance/Quality Control Calibration"))</f>
        <v/>
      </c>
      <c r="K110" s="154" t="str">
        <f>IF($D110="","",SUMIFS(CMS_Detail!$F$24:$F$1423,CMS_Detail!$B$24:$B$1423,$B110,CMS_Detail!$C$24:$C$1423,$C110,CMS_Detail!$D$24:$D$1423,$D110,CMS_Detail!$G$24:$G$1423,"Other Known Cause"))</f>
        <v/>
      </c>
      <c r="L110" s="154" t="str">
        <f>IF($D110="","",SUMIFS(CMS_Detail!$F$24:$F$1423,CMS_Detail!$B$24:$B$1423,$B110,CMS_Detail!$C$24:$C$1423,$C110,CMS_Detail!$D$24:$D$1423,$D110,CMS_Detail!$G$24:$G$1423,"Other Unknown Cause"))</f>
        <v/>
      </c>
    </row>
    <row r="111" spans="2:12" x14ac:dyDescent="0.35">
      <c r="B111" s="126" t="str">
        <f>IF(Lists!AN89="","",Lists!AN89)</f>
        <v/>
      </c>
      <c r="C111" s="126" t="str">
        <f>IF(Lists!AO89="","",Lists!AO89)</f>
        <v/>
      </c>
      <c r="D111" s="126" t="str">
        <f>IF(Lists!AP89="","",Lists!AP89)</f>
        <v/>
      </c>
      <c r="E111" s="147"/>
      <c r="F111" s="154" t="str">
        <f>IF(D111="","",SUMIFS(CMS_Detail!$F$24:$F$1423,CMS_Detail!$B$24:$B$1423,$B111,CMS_Detail!$C$24:$C$1423,$C111,CMS_Detail!$D$24:$D$1423,$D111))</f>
        <v/>
      </c>
      <c r="G111" s="155" t="str">
        <f t="shared" si="1"/>
        <v/>
      </c>
      <c r="H111" s="154" t="str">
        <f>IF($D111="","",SUMIFS(CMS_Detail!$F$24:$F$1423,CMS_Detail!$B$24:$B$1423,$B111,CMS_Detail!$C$24:$C$1423,$C111,CMS_Detail!$D$24:$D$1423,$D111,CMS_Detail!$G$24:$G$1423,"Monitoring Equipment Malfunction"))</f>
        <v/>
      </c>
      <c r="I111" s="154" t="str">
        <f>IF($D111="","",SUMIFS(CMS_Detail!$F$24:$F$1423,CMS_Detail!$B$24:$B$1423,$B111,CMS_Detail!$C$24:$C$1423,$C111,CMS_Detail!$D$24:$D$1423,$D111,CMS_Detail!$G$24:$G$1423,"Nonmonitoring Equipment Malfunction"))</f>
        <v/>
      </c>
      <c r="J111" s="154" t="str">
        <f>IF($D111="","",SUMIFS(CMS_Detail!$F$24:$F$1423,CMS_Detail!$B$24:$B$1423,$B111,CMS_Detail!$C$24:$C$1423,$C111,CMS_Detail!$D$24:$D$1423,$D111,CMS_Detail!$G$24:$G$1423,"Quality Assurance/Quality Control Calibration"))</f>
        <v/>
      </c>
      <c r="K111" s="154" t="str">
        <f>IF($D111="","",SUMIFS(CMS_Detail!$F$24:$F$1423,CMS_Detail!$B$24:$B$1423,$B111,CMS_Detail!$C$24:$C$1423,$C111,CMS_Detail!$D$24:$D$1423,$D111,CMS_Detail!$G$24:$G$1423,"Other Known Cause"))</f>
        <v/>
      </c>
      <c r="L111" s="154" t="str">
        <f>IF($D111="","",SUMIFS(CMS_Detail!$F$24:$F$1423,CMS_Detail!$B$24:$B$1423,$B111,CMS_Detail!$C$24:$C$1423,$C111,CMS_Detail!$D$24:$D$1423,$D111,CMS_Detail!$G$24:$G$1423,"Other Unknown Cause"))</f>
        <v/>
      </c>
    </row>
    <row r="112" spans="2:12" x14ac:dyDescent="0.35">
      <c r="B112" s="126" t="str">
        <f>IF(Lists!AN90="","",Lists!AN90)</f>
        <v/>
      </c>
      <c r="C112" s="126" t="str">
        <f>IF(Lists!AO90="","",Lists!AO90)</f>
        <v/>
      </c>
      <c r="D112" s="126" t="str">
        <f>IF(Lists!AP90="","",Lists!AP90)</f>
        <v/>
      </c>
      <c r="E112" s="147"/>
      <c r="F112" s="154" t="str">
        <f>IF(D112="","",SUMIFS(CMS_Detail!$F$24:$F$1423,CMS_Detail!$B$24:$B$1423,$B112,CMS_Detail!$C$24:$C$1423,$C112,CMS_Detail!$D$24:$D$1423,$D112))</f>
        <v/>
      </c>
      <c r="G112" s="155" t="str">
        <f t="shared" si="1"/>
        <v/>
      </c>
      <c r="H112" s="154" t="str">
        <f>IF($D112="","",SUMIFS(CMS_Detail!$F$24:$F$1423,CMS_Detail!$B$24:$B$1423,$B112,CMS_Detail!$C$24:$C$1423,$C112,CMS_Detail!$D$24:$D$1423,$D112,CMS_Detail!$G$24:$G$1423,"Monitoring Equipment Malfunction"))</f>
        <v/>
      </c>
      <c r="I112" s="154" t="str">
        <f>IF($D112="","",SUMIFS(CMS_Detail!$F$24:$F$1423,CMS_Detail!$B$24:$B$1423,$B112,CMS_Detail!$C$24:$C$1423,$C112,CMS_Detail!$D$24:$D$1423,$D112,CMS_Detail!$G$24:$G$1423,"Nonmonitoring Equipment Malfunction"))</f>
        <v/>
      </c>
      <c r="J112" s="154" t="str">
        <f>IF($D112="","",SUMIFS(CMS_Detail!$F$24:$F$1423,CMS_Detail!$B$24:$B$1423,$B112,CMS_Detail!$C$24:$C$1423,$C112,CMS_Detail!$D$24:$D$1423,$D112,CMS_Detail!$G$24:$G$1423,"Quality Assurance/Quality Control Calibration"))</f>
        <v/>
      </c>
      <c r="K112" s="154" t="str">
        <f>IF($D112="","",SUMIFS(CMS_Detail!$F$24:$F$1423,CMS_Detail!$B$24:$B$1423,$B112,CMS_Detail!$C$24:$C$1423,$C112,CMS_Detail!$D$24:$D$1423,$D112,CMS_Detail!$G$24:$G$1423,"Other Known Cause"))</f>
        <v/>
      </c>
      <c r="L112" s="154" t="str">
        <f>IF($D112="","",SUMIFS(CMS_Detail!$F$24:$F$1423,CMS_Detail!$B$24:$B$1423,$B112,CMS_Detail!$C$24:$C$1423,$C112,CMS_Detail!$D$24:$D$1423,$D112,CMS_Detail!$G$24:$G$1423,"Other Unknown Cause"))</f>
        <v/>
      </c>
    </row>
    <row r="113" spans="2:12" x14ac:dyDescent="0.35">
      <c r="B113" s="126" t="str">
        <f>IF(Lists!AN91="","",Lists!AN91)</f>
        <v/>
      </c>
      <c r="C113" s="126" t="str">
        <f>IF(Lists!AO91="","",Lists!AO91)</f>
        <v/>
      </c>
      <c r="D113" s="126" t="str">
        <f>IF(Lists!AP91="","",Lists!AP91)</f>
        <v/>
      </c>
      <c r="E113" s="147"/>
      <c r="F113" s="154" t="str">
        <f>IF(D113="","",SUMIFS(CMS_Detail!$F$24:$F$1423,CMS_Detail!$B$24:$B$1423,$B113,CMS_Detail!$C$24:$C$1423,$C113,CMS_Detail!$D$24:$D$1423,$D113))</f>
        <v/>
      </c>
      <c r="G113" s="155" t="str">
        <f t="shared" si="1"/>
        <v/>
      </c>
      <c r="H113" s="154" t="str">
        <f>IF($D113="","",SUMIFS(CMS_Detail!$F$24:$F$1423,CMS_Detail!$B$24:$B$1423,$B113,CMS_Detail!$C$24:$C$1423,$C113,CMS_Detail!$D$24:$D$1423,$D113,CMS_Detail!$G$24:$G$1423,"Monitoring Equipment Malfunction"))</f>
        <v/>
      </c>
      <c r="I113" s="154" t="str">
        <f>IF($D113="","",SUMIFS(CMS_Detail!$F$24:$F$1423,CMS_Detail!$B$24:$B$1423,$B113,CMS_Detail!$C$24:$C$1423,$C113,CMS_Detail!$D$24:$D$1423,$D113,CMS_Detail!$G$24:$G$1423,"Nonmonitoring Equipment Malfunction"))</f>
        <v/>
      </c>
      <c r="J113" s="154" t="str">
        <f>IF($D113="","",SUMIFS(CMS_Detail!$F$24:$F$1423,CMS_Detail!$B$24:$B$1423,$B113,CMS_Detail!$C$24:$C$1423,$C113,CMS_Detail!$D$24:$D$1423,$D113,CMS_Detail!$G$24:$G$1423,"Quality Assurance/Quality Control Calibration"))</f>
        <v/>
      </c>
      <c r="K113" s="154" t="str">
        <f>IF($D113="","",SUMIFS(CMS_Detail!$F$24:$F$1423,CMS_Detail!$B$24:$B$1423,$B113,CMS_Detail!$C$24:$C$1423,$C113,CMS_Detail!$D$24:$D$1423,$D113,CMS_Detail!$G$24:$G$1423,"Other Known Cause"))</f>
        <v/>
      </c>
      <c r="L113" s="154" t="str">
        <f>IF($D113="","",SUMIFS(CMS_Detail!$F$24:$F$1423,CMS_Detail!$B$24:$B$1423,$B113,CMS_Detail!$C$24:$C$1423,$C113,CMS_Detail!$D$24:$D$1423,$D113,CMS_Detail!$G$24:$G$1423,"Other Unknown Cause"))</f>
        <v/>
      </c>
    </row>
    <row r="114" spans="2:12" x14ac:dyDescent="0.35">
      <c r="B114" s="126" t="str">
        <f>IF(Lists!AN92="","",Lists!AN92)</f>
        <v/>
      </c>
      <c r="C114" s="126" t="str">
        <f>IF(Lists!AO92="","",Lists!AO92)</f>
        <v/>
      </c>
      <c r="D114" s="126" t="str">
        <f>IF(Lists!AP92="","",Lists!AP92)</f>
        <v/>
      </c>
      <c r="E114" s="147"/>
      <c r="F114" s="154" t="str">
        <f>IF(D114="","",SUMIFS(CMS_Detail!$F$24:$F$1423,CMS_Detail!$B$24:$B$1423,$B114,CMS_Detail!$C$24:$C$1423,$C114,CMS_Detail!$D$24:$D$1423,$D114))</f>
        <v/>
      </c>
      <c r="G114" s="155" t="str">
        <f t="shared" si="1"/>
        <v/>
      </c>
      <c r="H114" s="154" t="str">
        <f>IF($D114="","",SUMIFS(CMS_Detail!$F$24:$F$1423,CMS_Detail!$B$24:$B$1423,$B114,CMS_Detail!$C$24:$C$1423,$C114,CMS_Detail!$D$24:$D$1423,$D114,CMS_Detail!$G$24:$G$1423,"Monitoring Equipment Malfunction"))</f>
        <v/>
      </c>
      <c r="I114" s="154" t="str">
        <f>IF($D114="","",SUMIFS(CMS_Detail!$F$24:$F$1423,CMS_Detail!$B$24:$B$1423,$B114,CMS_Detail!$C$24:$C$1423,$C114,CMS_Detail!$D$24:$D$1423,$D114,CMS_Detail!$G$24:$G$1423,"Nonmonitoring Equipment Malfunction"))</f>
        <v/>
      </c>
      <c r="J114" s="154" t="str">
        <f>IF($D114="","",SUMIFS(CMS_Detail!$F$24:$F$1423,CMS_Detail!$B$24:$B$1423,$B114,CMS_Detail!$C$24:$C$1423,$C114,CMS_Detail!$D$24:$D$1423,$D114,CMS_Detail!$G$24:$G$1423,"Quality Assurance/Quality Control Calibration"))</f>
        <v/>
      </c>
      <c r="K114" s="154" t="str">
        <f>IF($D114="","",SUMIFS(CMS_Detail!$F$24:$F$1423,CMS_Detail!$B$24:$B$1423,$B114,CMS_Detail!$C$24:$C$1423,$C114,CMS_Detail!$D$24:$D$1423,$D114,CMS_Detail!$G$24:$G$1423,"Other Known Cause"))</f>
        <v/>
      </c>
      <c r="L114" s="154" t="str">
        <f>IF($D114="","",SUMIFS(CMS_Detail!$F$24:$F$1423,CMS_Detail!$B$24:$B$1423,$B114,CMS_Detail!$C$24:$C$1423,$C114,CMS_Detail!$D$24:$D$1423,$D114,CMS_Detail!$G$24:$G$1423,"Other Unknown Cause"))</f>
        <v/>
      </c>
    </row>
    <row r="115" spans="2:12" x14ac:dyDescent="0.35">
      <c r="B115" s="126" t="str">
        <f>IF(Lists!AN93="","",Lists!AN93)</f>
        <v/>
      </c>
      <c r="C115" s="126" t="str">
        <f>IF(Lists!AO93="","",Lists!AO93)</f>
        <v/>
      </c>
      <c r="D115" s="126" t="str">
        <f>IF(Lists!AP93="","",Lists!AP93)</f>
        <v/>
      </c>
      <c r="E115" s="147"/>
      <c r="F115" s="154" t="str">
        <f>IF(D115="","",SUMIFS(CMS_Detail!$F$24:$F$1423,CMS_Detail!$B$24:$B$1423,$B115,CMS_Detail!$C$24:$C$1423,$C115,CMS_Detail!$D$24:$D$1423,$D115))</f>
        <v/>
      </c>
      <c r="G115" s="155" t="str">
        <f t="shared" si="1"/>
        <v/>
      </c>
      <c r="H115" s="154" t="str">
        <f>IF($D115="","",SUMIFS(CMS_Detail!$F$24:$F$1423,CMS_Detail!$B$24:$B$1423,$B115,CMS_Detail!$C$24:$C$1423,$C115,CMS_Detail!$D$24:$D$1423,$D115,CMS_Detail!$G$24:$G$1423,"Monitoring Equipment Malfunction"))</f>
        <v/>
      </c>
      <c r="I115" s="154" t="str">
        <f>IF($D115="","",SUMIFS(CMS_Detail!$F$24:$F$1423,CMS_Detail!$B$24:$B$1423,$B115,CMS_Detail!$C$24:$C$1423,$C115,CMS_Detail!$D$24:$D$1423,$D115,CMS_Detail!$G$24:$G$1423,"Nonmonitoring Equipment Malfunction"))</f>
        <v/>
      </c>
      <c r="J115" s="154" t="str">
        <f>IF($D115="","",SUMIFS(CMS_Detail!$F$24:$F$1423,CMS_Detail!$B$24:$B$1423,$B115,CMS_Detail!$C$24:$C$1423,$C115,CMS_Detail!$D$24:$D$1423,$D115,CMS_Detail!$G$24:$G$1423,"Quality Assurance/Quality Control Calibration"))</f>
        <v/>
      </c>
      <c r="K115" s="154" t="str">
        <f>IF($D115="","",SUMIFS(CMS_Detail!$F$24:$F$1423,CMS_Detail!$B$24:$B$1423,$B115,CMS_Detail!$C$24:$C$1423,$C115,CMS_Detail!$D$24:$D$1423,$D115,CMS_Detail!$G$24:$G$1423,"Other Known Cause"))</f>
        <v/>
      </c>
      <c r="L115" s="154" t="str">
        <f>IF($D115="","",SUMIFS(CMS_Detail!$F$24:$F$1423,CMS_Detail!$B$24:$B$1423,$B115,CMS_Detail!$C$24:$C$1423,$C115,CMS_Detail!$D$24:$D$1423,$D115,CMS_Detail!$G$24:$G$1423,"Other Unknown Cause"))</f>
        <v/>
      </c>
    </row>
    <row r="116" spans="2:12" x14ac:dyDescent="0.35">
      <c r="B116" s="126" t="str">
        <f>IF(Lists!AN94="","",Lists!AN94)</f>
        <v/>
      </c>
      <c r="C116" s="126" t="str">
        <f>IF(Lists!AO94="","",Lists!AO94)</f>
        <v/>
      </c>
      <c r="D116" s="126" t="str">
        <f>IF(Lists!AP94="","",Lists!AP94)</f>
        <v/>
      </c>
      <c r="E116" s="147"/>
      <c r="F116" s="154" t="str">
        <f>IF(D116="","",SUMIFS(CMS_Detail!$F$24:$F$1423,CMS_Detail!$B$24:$B$1423,$B116,CMS_Detail!$C$24:$C$1423,$C116,CMS_Detail!$D$24:$D$1423,$D116))</f>
        <v/>
      </c>
      <c r="G116" s="155" t="str">
        <f t="shared" si="1"/>
        <v/>
      </c>
      <c r="H116" s="154" t="str">
        <f>IF($D116="","",SUMIFS(CMS_Detail!$F$24:$F$1423,CMS_Detail!$B$24:$B$1423,$B116,CMS_Detail!$C$24:$C$1423,$C116,CMS_Detail!$D$24:$D$1423,$D116,CMS_Detail!$G$24:$G$1423,"Monitoring Equipment Malfunction"))</f>
        <v/>
      </c>
      <c r="I116" s="154" t="str">
        <f>IF($D116="","",SUMIFS(CMS_Detail!$F$24:$F$1423,CMS_Detail!$B$24:$B$1423,$B116,CMS_Detail!$C$24:$C$1423,$C116,CMS_Detail!$D$24:$D$1423,$D116,CMS_Detail!$G$24:$G$1423,"Nonmonitoring Equipment Malfunction"))</f>
        <v/>
      </c>
      <c r="J116" s="154" t="str">
        <f>IF($D116="","",SUMIFS(CMS_Detail!$F$24:$F$1423,CMS_Detail!$B$24:$B$1423,$B116,CMS_Detail!$C$24:$C$1423,$C116,CMS_Detail!$D$24:$D$1423,$D116,CMS_Detail!$G$24:$G$1423,"Quality Assurance/Quality Control Calibration"))</f>
        <v/>
      </c>
      <c r="K116" s="154" t="str">
        <f>IF($D116="","",SUMIFS(CMS_Detail!$F$24:$F$1423,CMS_Detail!$B$24:$B$1423,$B116,CMS_Detail!$C$24:$C$1423,$C116,CMS_Detail!$D$24:$D$1423,$D116,CMS_Detail!$G$24:$G$1423,"Other Known Cause"))</f>
        <v/>
      </c>
      <c r="L116" s="154" t="str">
        <f>IF($D116="","",SUMIFS(CMS_Detail!$F$24:$F$1423,CMS_Detail!$B$24:$B$1423,$B116,CMS_Detail!$C$24:$C$1423,$C116,CMS_Detail!$D$24:$D$1423,$D116,CMS_Detail!$G$24:$G$1423,"Other Unknown Cause"))</f>
        <v/>
      </c>
    </row>
    <row r="117" spans="2:12" x14ac:dyDescent="0.35">
      <c r="B117" s="126" t="str">
        <f>IF(Lists!AN95="","",Lists!AN95)</f>
        <v/>
      </c>
      <c r="C117" s="126" t="str">
        <f>IF(Lists!AO95="","",Lists!AO95)</f>
        <v/>
      </c>
      <c r="D117" s="126" t="str">
        <f>IF(Lists!AP95="","",Lists!AP95)</f>
        <v/>
      </c>
      <c r="E117" s="147"/>
      <c r="F117" s="154" t="str">
        <f>IF(D117="","",SUMIFS(CMS_Detail!$F$24:$F$1423,CMS_Detail!$B$24:$B$1423,$B117,CMS_Detail!$C$24:$C$1423,$C117,CMS_Detail!$D$24:$D$1423,$D117))</f>
        <v/>
      </c>
      <c r="G117" s="155" t="str">
        <f t="shared" si="1"/>
        <v/>
      </c>
      <c r="H117" s="154" t="str">
        <f>IF($D117="","",SUMIFS(CMS_Detail!$F$24:$F$1423,CMS_Detail!$B$24:$B$1423,$B117,CMS_Detail!$C$24:$C$1423,$C117,CMS_Detail!$D$24:$D$1423,$D117,CMS_Detail!$G$24:$G$1423,"Monitoring Equipment Malfunction"))</f>
        <v/>
      </c>
      <c r="I117" s="154" t="str">
        <f>IF($D117="","",SUMIFS(CMS_Detail!$F$24:$F$1423,CMS_Detail!$B$24:$B$1423,$B117,CMS_Detail!$C$24:$C$1423,$C117,CMS_Detail!$D$24:$D$1423,$D117,CMS_Detail!$G$24:$G$1423,"Nonmonitoring Equipment Malfunction"))</f>
        <v/>
      </c>
      <c r="J117" s="154" t="str">
        <f>IF($D117="","",SUMIFS(CMS_Detail!$F$24:$F$1423,CMS_Detail!$B$24:$B$1423,$B117,CMS_Detail!$C$24:$C$1423,$C117,CMS_Detail!$D$24:$D$1423,$D117,CMS_Detail!$G$24:$G$1423,"Quality Assurance/Quality Control Calibration"))</f>
        <v/>
      </c>
      <c r="K117" s="154" t="str">
        <f>IF($D117="","",SUMIFS(CMS_Detail!$F$24:$F$1423,CMS_Detail!$B$24:$B$1423,$B117,CMS_Detail!$C$24:$C$1423,$C117,CMS_Detail!$D$24:$D$1423,$D117,CMS_Detail!$G$24:$G$1423,"Other Known Cause"))</f>
        <v/>
      </c>
      <c r="L117" s="154" t="str">
        <f>IF($D117="","",SUMIFS(CMS_Detail!$F$24:$F$1423,CMS_Detail!$B$24:$B$1423,$B117,CMS_Detail!$C$24:$C$1423,$C117,CMS_Detail!$D$24:$D$1423,$D117,CMS_Detail!$G$24:$G$1423,"Other Unknown Cause"))</f>
        <v/>
      </c>
    </row>
    <row r="118" spans="2:12" x14ac:dyDescent="0.35">
      <c r="B118" s="126" t="str">
        <f>IF(Lists!AN96="","",Lists!AN96)</f>
        <v/>
      </c>
      <c r="C118" s="126" t="str">
        <f>IF(Lists!AO96="","",Lists!AO96)</f>
        <v/>
      </c>
      <c r="D118" s="126" t="str">
        <f>IF(Lists!AP96="","",Lists!AP96)</f>
        <v/>
      </c>
      <c r="E118" s="147"/>
      <c r="F118" s="154" t="str">
        <f>IF(D118="","",SUMIFS(CMS_Detail!$F$24:$F$1423,CMS_Detail!$B$24:$B$1423,$B118,CMS_Detail!$C$24:$C$1423,$C118,CMS_Detail!$D$24:$D$1423,$D118))</f>
        <v/>
      </c>
      <c r="G118" s="155" t="str">
        <f t="shared" si="1"/>
        <v/>
      </c>
      <c r="H118" s="154" t="str">
        <f>IF($D118="","",SUMIFS(CMS_Detail!$F$24:$F$1423,CMS_Detail!$B$24:$B$1423,$B118,CMS_Detail!$C$24:$C$1423,$C118,CMS_Detail!$D$24:$D$1423,$D118,CMS_Detail!$G$24:$G$1423,"Monitoring Equipment Malfunction"))</f>
        <v/>
      </c>
      <c r="I118" s="154" t="str">
        <f>IF($D118="","",SUMIFS(CMS_Detail!$F$24:$F$1423,CMS_Detail!$B$24:$B$1423,$B118,CMS_Detail!$C$24:$C$1423,$C118,CMS_Detail!$D$24:$D$1423,$D118,CMS_Detail!$G$24:$G$1423,"Nonmonitoring Equipment Malfunction"))</f>
        <v/>
      </c>
      <c r="J118" s="154" t="str">
        <f>IF($D118="","",SUMIFS(CMS_Detail!$F$24:$F$1423,CMS_Detail!$B$24:$B$1423,$B118,CMS_Detail!$C$24:$C$1423,$C118,CMS_Detail!$D$24:$D$1423,$D118,CMS_Detail!$G$24:$G$1423,"Quality Assurance/Quality Control Calibration"))</f>
        <v/>
      </c>
      <c r="K118" s="154" t="str">
        <f>IF($D118="","",SUMIFS(CMS_Detail!$F$24:$F$1423,CMS_Detail!$B$24:$B$1423,$B118,CMS_Detail!$C$24:$C$1423,$C118,CMS_Detail!$D$24:$D$1423,$D118,CMS_Detail!$G$24:$G$1423,"Other Known Cause"))</f>
        <v/>
      </c>
      <c r="L118" s="154" t="str">
        <f>IF($D118="","",SUMIFS(CMS_Detail!$F$24:$F$1423,CMS_Detail!$B$24:$B$1423,$B118,CMS_Detail!$C$24:$C$1423,$C118,CMS_Detail!$D$24:$D$1423,$D118,CMS_Detail!$G$24:$G$1423,"Other Unknown Cause"))</f>
        <v/>
      </c>
    </row>
    <row r="119" spans="2:12" x14ac:dyDescent="0.35">
      <c r="B119" s="126" t="str">
        <f>IF(Lists!AN97="","",Lists!AN97)</f>
        <v/>
      </c>
      <c r="C119" s="126" t="str">
        <f>IF(Lists!AO97="","",Lists!AO97)</f>
        <v/>
      </c>
      <c r="D119" s="126" t="str">
        <f>IF(Lists!AP97="","",Lists!AP97)</f>
        <v/>
      </c>
      <c r="E119" s="147"/>
      <c r="F119" s="154" t="str">
        <f>IF(D119="","",SUMIFS(CMS_Detail!$F$24:$F$1423,CMS_Detail!$B$24:$B$1423,$B119,CMS_Detail!$C$24:$C$1423,$C119,CMS_Detail!$D$24:$D$1423,$D119))</f>
        <v/>
      </c>
      <c r="G119" s="155" t="str">
        <f t="shared" si="1"/>
        <v/>
      </c>
      <c r="H119" s="154" t="str">
        <f>IF($D119="","",SUMIFS(CMS_Detail!$F$24:$F$1423,CMS_Detail!$B$24:$B$1423,$B119,CMS_Detail!$C$24:$C$1423,$C119,CMS_Detail!$D$24:$D$1423,$D119,CMS_Detail!$G$24:$G$1423,"Monitoring Equipment Malfunction"))</f>
        <v/>
      </c>
      <c r="I119" s="154" t="str">
        <f>IF($D119="","",SUMIFS(CMS_Detail!$F$24:$F$1423,CMS_Detail!$B$24:$B$1423,$B119,CMS_Detail!$C$24:$C$1423,$C119,CMS_Detail!$D$24:$D$1423,$D119,CMS_Detail!$G$24:$G$1423,"Nonmonitoring Equipment Malfunction"))</f>
        <v/>
      </c>
      <c r="J119" s="154" t="str">
        <f>IF($D119="","",SUMIFS(CMS_Detail!$F$24:$F$1423,CMS_Detail!$B$24:$B$1423,$B119,CMS_Detail!$C$24:$C$1423,$C119,CMS_Detail!$D$24:$D$1423,$D119,CMS_Detail!$G$24:$G$1423,"Quality Assurance/Quality Control Calibration"))</f>
        <v/>
      </c>
      <c r="K119" s="154" t="str">
        <f>IF($D119="","",SUMIFS(CMS_Detail!$F$24:$F$1423,CMS_Detail!$B$24:$B$1423,$B119,CMS_Detail!$C$24:$C$1423,$C119,CMS_Detail!$D$24:$D$1423,$D119,CMS_Detail!$G$24:$G$1423,"Other Known Cause"))</f>
        <v/>
      </c>
      <c r="L119" s="154" t="str">
        <f>IF($D119="","",SUMIFS(CMS_Detail!$F$24:$F$1423,CMS_Detail!$B$24:$B$1423,$B119,CMS_Detail!$C$24:$C$1423,$C119,CMS_Detail!$D$24:$D$1423,$D119,CMS_Detail!$G$24:$G$1423,"Other Unknown Cause"))</f>
        <v/>
      </c>
    </row>
    <row r="120" spans="2:12" x14ac:dyDescent="0.35">
      <c r="B120" s="126" t="str">
        <f>IF(Lists!AN98="","",Lists!AN98)</f>
        <v/>
      </c>
      <c r="C120" s="126" t="str">
        <f>IF(Lists!AO98="","",Lists!AO98)</f>
        <v/>
      </c>
      <c r="D120" s="126" t="str">
        <f>IF(Lists!AP98="","",Lists!AP98)</f>
        <v/>
      </c>
      <c r="E120" s="147"/>
      <c r="F120" s="154" t="str">
        <f>IF(D120="","",SUMIFS(CMS_Detail!$F$24:$F$1423,CMS_Detail!$B$24:$B$1423,$B120,CMS_Detail!$C$24:$C$1423,$C120,CMS_Detail!$D$24:$D$1423,$D120))</f>
        <v/>
      </c>
      <c r="G120" s="155" t="str">
        <f t="shared" si="1"/>
        <v/>
      </c>
      <c r="H120" s="154" t="str">
        <f>IF($D120="","",SUMIFS(CMS_Detail!$F$24:$F$1423,CMS_Detail!$B$24:$B$1423,$B120,CMS_Detail!$C$24:$C$1423,$C120,CMS_Detail!$D$24:$D$1423,$D120,CMS_Detail!$G$24:$G$1423,"Monitoring Equipment Malfunction"))</f>
        <v/>
      </c>
      <c r="I120" s="154" t="str">
        <f>IF($D120="","",SUMIFS(CMS_Detail!$F$24:$F$1423,CMS_Detail!$B$24:$B$1423,$B120,CMS_Detail!$C$24:$C$1423,$C120,CMS_Detail!$D$24:$D$1423,$D120,CMS_Detail!$G$24:$G$1423,"Nonmonitoring Equipment Malfunction"))</f>
        <v/>
      </c>
      <c r="J120" s="154" t="str">
        <f>IF($D120="","",SUMIFS(CMS_Detail!$F$24:$F$1423,CMS_Detail!$B$24:$B$1423,$B120,CMS_Detail!$C$24:$C$1423,$C120,CMS_Detail!$D$24:$D$1423,$D120,CMS_Detail!$G$24:$G$1423,"Quality Assurance/Quality Control Calibration"))</f>
        <v/>
      </c>
      <c r="K120" s="154" t="str">
        <f>IF($D120="","",SUMIFS(CMS_Detail!$F$24:$F$1423,CMS_Detail!$B$24:$B$1423,$B120,CMS_Detail!$C$24:$C$1423,$C120,CMS_Detail!$D$24:$D$1423,$D120,CMS_Detail!$G$24:$G$1423,"Other Known Cause"))</f>
        <v/>
      </c>
      <c r="L120" s="154" t="str">
        <f>IF($D120="","",SUMIFS(CMS_Detail!$F$24:$F$1423,CMS_Detail!$B$24:$B$1423,$B120,CMS_Detail!$C$24:$C$1423,$C120,CMS_Detail!$D$24:$D$1423,$D120,CMS_Detail!$G$24:$G$1423,"Other Unknown Cause"))</f>
        <v/>
      </c>
    </row>
    <row r="121" spans="2:12" x14ac:dyDescent="0.35">
      <c r="B121" s="126" t="str">
        <f>IF(Lists!AN99="","",Lists!AN99)</f>
        <v/>
      </c>
      <c r="C121" s="126" t="str">
        <f>IF(Lists!AO99="","",Lists!AO99)</f>
        <v/>
      </c>
      <c r="D121" s="126" t="str">
        <f>IF(Lists!AP99="","",Lists!AP99)</f>
        <v/>
      </c>
      <c r="E121" s="147"/>
      <c r="F121" s="154" t="str">
        <f>IF(D121="","",SUMIFS(CMS_Detail!$F$24:$F$1423,CMS_Detail!$B$24:$B$1423,$B121,CMS_Detail!$C$24:$C$1423,$C121,CMS_Detail!$D$24:$D$1423,$D121))</f>
        <v/>
      </c>
      <c r="G121" s="155" t="str">
        <f t="shared" si="1"/>
        <v/>
      </c>
      <c r="H121" s="154" t="str">
        <f>IF($D121="","",SUMIFS(CMS_Detail!$F$24:$F$1423,CMS_Detail!$B$24:$B$1423,$B121,CMS_Detail!$C$24:$C$1423,$C121,CMS_Detail!$D$24:$D$1423,$D121,CMS_Detail!$G$24:$G$1423,"Monitoring Equipment Malfunction"))</f>
        <v/>
      </c>
      <c r="I121" s="154" t="str">
        <f>IF($D121="","",SUMIFS(CMS_Detail!$F$24:$F$1423,CMS_Detail!$B$24:$B$1423,$B121,CMS_Detail!$C$24:$C$1423,$C121,CMS_Detail!$D$24:$D$1423,$D121,CMS_Detail!$G$24:$G$1423,"Nonmonitoring Equipment Malfunction"))</f>
        <v/>
      </c>
      <c r="J121" s="154" t="str">
        <f>IF($D121="","",SUMIFS(CMS_Detail!$F$24:$F$1423,CMS_Detail!$B$24:$B$1423,$B121,CMS_Detail!$C$24:$C$1423,$C121,CMS_Detail!$D$24:$D$1423,$D121,CMS_Detail!$G$24:$G$1423,"Quality Assurance/Quality Control Calibration"))</f>
        <v/>
      </c>
      <c r="K121" s="154" t="str">
        <f>IF($D121="","",SUMIFS(CMS_Detail!$F$24:$F$1423,CMS_Detail!$B$24:$B$1423,$B121,CMS_Detail!$C$24:$C$1423,$C121,CMS_Detail!$D$24:$D$1423,$D121,CMS_Detail!$G$24:$G$1423,"Other Known Cause"))</f>
        <v/>
      </c>
      <c r="L121" s="154" t="str">
        <f>IF($D121="","",SUMIFS(CMS_Detail!$F$24:$F$1423,CMS_Detail!$B$24:$B$1423,$B121,CMS_Detail!$C$24:$C$1423,$C121,CMS_Detail!$D$24:$D$1423,$D121,CMS_Detail!$G$24:$G$1423,"Other Unknown Cause"))</f>
        <v/>
      </c>
    </row>
    <row r="122" spans="2:12" x14ac:dyDescent="0.35">
      <c r="B122" s="126" t="str">
        <f>IF(Lists!AN100="","",Lists!AN100)</f>
        <v/>
      </c>
      <c r="C122" s="126" t="str">
        <f>IF(Lists!AO100="","",Lists!AO100)</f>
        <v/>
      </c>
      <c r="D122" s="126" t="str">
        <f>IF(Lists!AP100="","",Lists!AP100)</f>
        <v/>
      </c>
      <c r="E122" s="147"/>
      <c r="F122" s="154" t="str">
        <f>IF(D122="","",SUMIFS(CMS_Detail!$F$24:$F$1423,CMS_Detail!$B$24:$B$1423,$B122,CMS_Detail!$C$24:$C$1423,$C122,CMS_Detail!$D$24:$D$1423,$D122))</f>
        <v/>
      </c>
      <c r="G122" s="155" t="str">
        <f t="shared" si="1"/>
        <v/>
      </c>
      <c r="H122" s="154" t="str">
        <f>IF($D122="","",SUMIFS(CMS_Detail!$F$24:$F$1423,CMS_Detail!$B$24:$B$1423,$B122,CMS_Detail!$C$24:$C$1423,$C122,CMS_Detail!$D$24:$D$1423,$D122,CMS_Detail!$G$24:$G$1423,"Monitoring Equipment Malfunction"))</f>
        <v/>
      </c>
      <c r="I122" s="154" t="str">
        <f>IF($D122="","",SUMIFS(CMS_Detail!$F$24:$F$1423,CMS_Detail!$B$24:$B$1423,$B122,CMS_Detail!$C$24:$C$1423,$C122,CMS_Detail!$D$24:$D$1423,$D122,CMS_Detail!$G$24:$G$1423,"Nonmonitoring Equipment Malfunction"))</f>
        <v/>
      </c>
      <c r="J122" s="154" t="str">
        <f>IF($D122="","",SUMIFS(CMS_Detail!$F$24:$F$1423,CMS_Detail!$B$24:$B$1423,$B122,CMS_Detail!$C$24:$C$1423,$C122,CMS_Detail!$D$24:$D$1423,$D122,CMS_Detail!$G$24:$G$1423,"Quality Assurance/Quality Control Calibration"))</f>
        <v/>
      </c>
      <c r="K122" s="154" t="str">
        <f>IF($D122="","",SUMIFS(CMS_Detail!$F$24:$F$1423,CMS_Detail!$B$24:$B$1423,$B122,CMS_Detail!$C$24:$C$1423,$C122,CMS_Detail!$D$24:$D$1423,$D122,CMS_Detail!$G$24:$G$1423,"Other Known Cause"))</f>
        <v/>
      </c>
      <c r="L122" s="154" t="str">
        <f>IF($D122="","",SUMIFS(CMS_Detail!$F$24:$F$1423,CMS_Detail!$B$24:$B$1423,$B122,CMS_Detail!$C$24:$C$1423,$C122,CMS_Detail!$D$24:$D$1423,$D122,CMS_Detail!$G$24:$G$1423,"Other Unknown Cause"))</f>
        <v/>
      </c>
    </row>
    <row r="123" spans="2:12" x14ac:dyDescent="0.35">
      <c r="B123" s="126" t="str">
        <f>IF(Lists!AN101="","",Lists!AN101)</f>
        <v/>
      </c>
      <c r="C123" s="126" t="str">
        <f>IF(Lists!AO101="","",Lists!AO101)</f>
        <v/>
      </c>
      <c r="D123" s="126" t="str">
        <f>IF(Lists!AP101="","",Lists!AP101)</f>
        <v/>
      </c>
      <c r="E123" s="147"/>
      <c r="F123" s="154" t="str">
        <f>IF(D123="","",SUMIFS(CMS_Detail!$F$24:$F$1423,CMS_Detail!$B$24:$B$1423,$B123,CMS_Detail!$C$24:$C$1423,$C123,CMS_Detail!$D$24:$D$1423,$D123))</f>
        <v/>
      </c>
      <c r="G123" s="155" t="str">
        <f t="shared" si="1"/>
        <v/>
      </c>
      <c r="H123" s="154" t="str">
        <f>IF($D123="","",SUMIFS(CMS_Detail!$F$24:$F$1423,CMS_Detail!$B$24:$B$1423,$B123,CMS_Detail!$C$24:$C$1423,$C123,CMS_Detail!$D$24:$D$1423,$D123,CMS_Detail!$G$24:$G$1423,"Monitoring Equipment Malfunction"))</f>
        <v/>
      </c>
      <c r="I123" s="154" t="str">
        <f>IF($D123="","",SUMIFS(CMS_Detail!$F$24:$F$1423,CMS_Detail!$B$24:$B$1423,$B123,CMS_Detail!$C$24:$C$1423,$C123,CMS_Detail!$D$24:$D$1423,$D123,CMS_Detail!$G$24:$G$1423,"Nonmonitoring Equipment Malfunction"))</f>
        <v/>
      </c>
      <c r="J123" s="154" t="str">
        <f>IF($D123="","",SUMIFS(CMS_Detail!$F$24:$F$1423,CMS_Detail!$B$24:$B$1423,$B123,CMS_Detail!$C$24:$C$1423,$C123,CMS_Detail!$D$24:$D$1423,$D123,CMS_Detail!$G$24:$G$1423,"Quality Assurance/Quality Control Calibration"))</f>
        <v/>
      </c>
      <c r="K123" s="154" t="str">
        <f>IF($D123="","",SUMIFS(CMS_Detail!$F$24:$F$1423,CMS_Detail!$B$24:$B$1423,$B123,CMS_Detail!$C$24:$C$1423,$C123,CMS_Detail!$D$24:$D$1423,$D123,CMS_Detail!$G$24:$G$1423,"Other Known Cause"))</f>
        <v/>
      </c>
      <c r="L123" s="154" t="str">
        <f>IF($D123="","",SUMIFS(CMS_Detail!$F$24:$F$1423,CMS_Detail!$B$24:$B$1423,$B123,CMS_Detail!$C$24:$C$1423,$C123,CMS_Detail!$D$24:$D$1423,$D123,CMS_Detail!$G$24:$G$1423,"Other Unknown Cause"))</f>
        <v/>
      </c>
    </row>
    <row r="124" spans="2:12" x14ac:dyDescent="0.35">
      <c r="B124" s="126" t="str">
        <f>IF(Lists!AN102="","",Lists!AN102)</f>
        <v/>
      </c>
      <c r="C124" s="126" t="str">
        <f>IF(Lists!AO102="","",Lists!AO102)</f>
        <v/>
      </c>
      <c r="D124" s="126" t="str">
        <f>IF(Lists!AP102="","",Lists!AP102)</f>
        <v/>
      </c>
      <c r="E124" s="147"/>
      <c r="F124" s="154" t="str">
        <f>IF(D124="","",SUMIFS(CMS_Detail!$F$24:$F$1423,CMS_Detail!$B$24:$B$1423,$B124,CMS_Detail!$C$24:$C$1423,$C124,CMS_Detail!$D$24:$D$1423,$D124))</f>
        <v/>
      </c>
      <c r="G124" s="155" t="str">
        <f t="shared" si="1"/>
        <v/>
      </c>
      <c r="H124" s="154" t="str">
        <f>IF($D124="","",SUMIFS(CMS_Detail!$F$24:$F$1423,CMS_Detail!$B$24:$B$1423,$B124,CMS_Detail!$C$24:$C$1423,$C124,CMS_Detail!$D$24:$D$1423,$D124,CMS_Detail!$G$24:$G$1423,"Monitoring Equipment Malfunction"))</f>
        <v/>
      </c>
      <c r="I124" s="154" t="str">
        <f>IF($D124="","",SUMIFS(CMS_Detail!$F$24:$F$1423,CMS_Detail!$B$24:$B$1423,$B124,CMS_Detail!$C$24:$C$1423,$C124,CMS_Detail!$D$24:$D$1423,$D124,CMS_Detail!$G$24:$G$1423,"Nonmonitoring Equipment Malfunction"))</f>
        <v/>
      </c>
      <c r="J124" s="154" t="str">
        <f>IF($D124="","",SUMIFS(CMS_Detail!$F$24:$F$1423,CMS_Detail!$B$24:$B$1423,$B124,CMS_Detail!$C$24:$C$1423,$C124,CMS_Detail!$D$24:$D$1423,$D124,CMS_Detail!$G$24:$G$1423,"Quality Assurance/Quality Control Calibration"))</f>
        <v/>
      </c>
      <c r="K124" s="154" t="str">
        <f>IF($D124="","",SUMIFS(CMS_Detail!$F$24:$F$1423,CMS_Detail!$B$24:$B$1423,$B124,CMS_Detail!$C$24:$C$1423,$C124,CMS_Detail!$D$24:$D$1423,$D124,CMS_Detail!$G$24:$G$1423,"Other Known Cause"))</f>
        <v/>
      </c>
      <c r="L124" s="154" t="str">
        <f>IF($D124="","",SUMIFS(CMS_Detail!$F$24:$F$1423,CMS_Detail!$B$24:$B$1423,$B124,CMS_Detail!$C$24:$C$1423,$C124,CMS_Detail!$D$24:$D$1423,$D124,CMS_Detail!$G$24:$G$1423,"Other Unknown Cause"))</f>
        <v/>
      </c>
    </row>
    <row r="125" spans="2:12" x14ac:dyDescent="0.35">
      <c r="B125" s="126" t="str">
        <f>IF(Lists!AN103="","",Lists!AN103)</f>
        <v/>
      </c>
      <c r="C125" s="126" t="str">
        <f>IF(Lists!AO103="","",Lists!AO103)</f>
        <v/>
      </c>
      <c r="D125" s="126" t="str">
        <f>IF(Lists!AP103="","",Lists!AP103)</f>
        <v/>
      </c>
      <c r="E125" s="147"/>
      <c r="F125" s="154" t="str">
        <f>IF(D125="","",SUMIFS(CMS_Detail!$F$24:$F$1423,CMS_Detail!$B$24:$B$1423,$B125,CMS_Detail!$C$24:$C$1423,$C125,CMS_Detail!$D$24:$D$1423,$D125))</f>
        <v/>
      </c>
      <c r="G125" s="155" t="str">
        <f t="shared" si="1"/>
        <v/>
      </c>
      <c r="H125" s="154" t="str">
        <f>IF($D125="","",SUMIFS(CMS_Detail!$F$24:$F$1423,CMS_Detail!$B$24:$B$1423,$B125,CMS_Detail!$C$24:$C$1423,$C125,CMS_Detail!$D$24:$D$1423,$D125,CMS_Detail!$G$24:$G$1423,"Monitoring Equipment Malfunction"))</f>
        <v/>
      </c>
      <c r="I125" s="154" t="str">
        <f>IF($D125="","",SUMIFS(CMS_Detail!$F$24:$F$1423,CMS_Detail!$B$24:$B$1423,$B125,CMS_Detail!$C$24:$C$1423,$C125,CMS_Detail!$D$24:$D$1423,$D125,CMS_Detail!$G$24:$G$1423,"Nonmonitoring Equipment Malfunction"))</f>
        <v/>
      </c>
      <c r="J125" s="154" t="str">
        <f>IF($D125="","",SUMIFS(CMS_Detail!$F$24:$F$1423,CMS_Detail!$B$24:$B$1423,$B125,CMS_Detail!$C$24:$C$1423,$C125,CMS_Detail!$D$24:$D$1423,$D125,CMS_Detail!$G$24:$G$1423,"Quality Assurance/Quality Control Calibration"))</f>
        <v/>
      </c>
      <c r="K125" s="154" t="str">
        <f>IF($D125="","",SUMIFS(CMS_Detail!$F$24:$F$1423,CMS_Detail!$B$24:$B$1423,$B125,CMS_Detail!$C$24:$C$1423,$C125,CMS_Detail!$D$24:$D$1423,$D125,CMS_Detail!$G$24:$G$1423,"Other Known Cause"))</f>
        <v/>
      </c>
      <c r="L125" s="154" t="str">
        <f>IF($D125="","",SUMIFS(CMS_Detail!$F$24:$F$1423,CMS_Detail!$B$24:$B$1423,$B125,CMS_Detail!$C$24:$C$1423,$C125,CMS_Detail!$D$24:$D$1423,$D125,CMS_Detail!$G$24:$G$1423,"Other Unknown Cause"))</f>
        <v/>
      </c>
    </row>
    <row r="126" spans="2:12" x14ac:dyDescent="0.35">
      <c r="B126" s="126" t="str">
        <f>IF(Lists!AN104="","",Lists!AN104)</f>
        <v/>
      </c>
      <c r="C126" s="126" t="str">
        <f>IF(Lists!AO104="","",Lists!AO104)</f>
        <v/>
      </c>
      <c r="D126" s="126" t="str">
        <f>IF(Lists!AP104="","",Lists!AP104)</f>
        <v/>
      </c>
      <c r="E126" s="147"/>
      <c r="F126" s="154" t="str">
        <f>IF(D126="","",SUMIFS(CMS_Detail!$F$24:$F$1423,CMS_Detail!$B$24:$B$1423,$B126,CMS_Detail!$C$24:$C$1423,$C126,CMS_Detail!$D$24:$D$1423,$D126))</f>
        <v/>
      </c>
      <c r="G126" s="155" t="str">
        <f t="shared" si="1"/>
        <v/>
      </c>
      <c r="H126" s="154" t="str">
        <f>IF($D126="","",SUMIFS(CMS_Detail!$F$24:$F$1423,CMS_Detail!$B$24:$B$1423,$B126,CMS_Detail!$C$24:$C$1423,$C126,CMS_Detail!$D$24:$D$1423,$D126,CMS_Detail!$G$24:$G$1423,"Monitoring Equipment Malfunction"))</f>
        <v/>
      </c>
      <c r="I126" s="154" t="str">
        <f>IF($D126="","",SUMIFS(CMS_Detail!$F$24:$F$1423,CMS_Detail!$B$24:$B$1423,$B126,CMS_Detail!$C$24:$C$1423,$C126,CMS_Detail!$D$24:$D$1423,$D126,CMS_Detail!$G$24:$G$1423,"Nonmonitoring Equipment Malfunction"))</f>
        <v/>
      </c>
      <c r="J126" s="154" t="str">
        <f>IF($D126="","",SUMIFS(CMS_Detail!$F$24:$F$1423,CMS_Detail!$B$24:$B$1423,$B126,CMS_Detail!$C$24:$C$1423,$C126,CMS_Detail!$D$24:$D$1423,$D126,CMS_Detail!$G$24:$G$1423,"Quality Assurance/Quality Control Calibration"))</f>
        <v/>
      </c>
      <c r="K126" s="154" t="str">
        <f>IF($D126="","",SUMIFS(CMS_Detail!$F$24:$F$1423,CMS_Detail!$B$24:$B$1423,$B126,CMS_Detail!$C$24:$C$1423,$C126,CMS_Detail!$D$24:$D$1423,$D126,CMS_Detail!$G$24:$G$1423,"Other Known Cause"))</f>
        <v/>
      </c>
      <c r="L126" s="154" t="str">
        <f>IF($D126="","",SUMIFS(CMS_Detail!$F$24:$F$1423,CMS_Detail!$B$24:$B$1423,$B126,CMS_Detail!$C$24:$C$1423,$C126,CMS_Detail!$D$24:$D$1423,$D126,CMS_Detail!$G$24:$G$1423,"Other Unknown Cause"))</f>
        <v/>
      </c>
    </row>
    <row r="127" spans="2:12" x14ac:dyDescent="0.35">
      <c r="B127" s="126" t="str">
        <f>IF(Lists!AN105="","",Lists!AN105)</f>
        <v/>
      </c>
      <c r="C127" s="126" t="str">
        <f>IF(Lists!AO105="","",Lists!AO105)</f>
        <v/>
      </c>
      <c r="D127" s="126" t="str">
        <f>IF(Lists!AP105="","",Lists!AP105)</f>
        <v/>
      </c>
      <c r="E127" s="147"/>
      <c r="F127" s="154" t="str">
        <f>IF(D127="","",SUMIFS(CMS_Detail!$F$24:$F$1423,CMS_Detail!$B$24:$B$1423,$B127,CMS_Detail!$C$24:$C$1423,$C127,CMS_Detail!$D$24:$D$1423,$D127))</f>
        <v/>
      </c>
      <c r="G127" s="155" t="str">
        <f t="shared" si="1"/>
        <v/>
      </c>
      <c r="H127" s="154" t="str">
        <f>IF($D127="","",SUMIFS(CMS_Detail!$F$24:$F$1423,CMS_Detail!$B$24:$B$1423,$B127,CMS_Detail!$C$24:$C$1423,$C127,CMS_Detail!$D$24:$D$1423,$D127,CMS_Detail!$G$24:$G$1423,"Monitoring Equipment Malfunction"))</f>
        <v/>
      </c>
      <c r="I127" s="154" t="str">
        <f>IF($D127="","",SUMIFS(CMS_Detail!$F$24:$F$1423,CMS_Detail!$B$24:$B$1423,$B127,CMS_Detail!$C$24:$C$1423,$C127,CMS_Detail!$D$24:$D$1423,$D127,CMS_Detail!$G$24:$G$1423,"Nonmonitoring Equipment Malfunction"))</f>
        <v/>
      </c>
      <c r="J127" s="154" t="str">
        <f>IF($D127="","",SUMIFS(CMS_Detail!$F$24:$F$1423,CMS_Detail!$B$24:$B$1423,$B127,CMS_Detail!$C$24:$C$1423,$C127,CMS_Detail!$D$24:$D$1423,$D127,CMS_Detail!$G$24:$G$1423,"Quality Assurance/Quality Control Calibration"))</f>
        <v/>
      </c>
      <c r="K127" s="154" t="str">
        <f>IF($D127="","",SUMIFS(CMS_Detail!$F$24:$F$1423,CMS_Detail!$B$24:$B$1423,$B127,CMS_Detail!$C$24:$C$1423,$C127,CMS_Detail!$D$24:$D$1423,$D127,CMS_Detail!$G$24:$G$1423,"Other Known Cause"))</f>
        <v/>
      </c>
      <c r="L127" s="154" t="str">
        <f>IF($D127="","",SUMIFS(CMS_Detail!$F$24:$F$1423,CMS_Detail!$B$24:$B$1423,$B127,CMS_Detail!$C$24:$C$1423,$C127,CMS_Detail!$D$24:$D$1423,$D127,CMS_Detail!$G$24:$G$1423,"Other Unknown Cause"))</f>
        <v/>
      </c>
    </row>
    <row r="128" spans="2:12" x14ac:dyDescent="0.35">
      <c r="B128" s="126" t="str">
        <f>IF(Lists!AN106="","",Lists!AN106)</f>
        <v/>
      </c>
      <c r="C128" s="126" t="str">
        <f>IF(Lists!AO106="","",Lists!AO106)</f>
        <v/>
      </c>
      <c r="D128" s="126" t="str">
        <f>IF(Lists!AP106="","",Lists!AP106)</f>
        <v/>
      </c>
      <c r="E128" s="147"/>
      <c r="F128" s="154" t="str">
        <f>IF(D128="","",SUMIFS(CMS_Detail!$F$24:$F$1423,CMS_Detail!$B$24:$B$1423,$B128,CMS_Detail!$C$24:$C$1423,$C128,CMS_Detail!$D$24:$D$1423,$D128))</f>
        <v/>
      </c>
      <c r="G128" s="155" t="str">
        <f t="shared" si="1"/>
        <v/>
      </c>
      <c r="H128" s="154" t="str">
        <f>IF($D128="","",SUMIFS(CMS_Detail!$F$24:$F$1423,CMS_Detail!$B$24:$B$1423,$B128,CMS_Detail!$C$24:$C$1423,$C128,CMS_Detail!$D$24:$D$1423,$D128,CMS_Detail!$G$24:$G$1423,"Monitoring Equipment Malfunction"))</f>
        <v/>
      </c>
      <c r="I128" s="154" t="str">
        <f>IF($D128="","",SUMIFS(CMS_Detail!$F$24:$F$1423,CMS_Detail!$B$24:$B$1423,$B128,CMS_Detail!$C$24:$C$1423,$C128,CMS_Detail!$D$24:$D$1423,$D128,CMS_Detail!$G$24:$G$1423,"Nonmonitoring Equipment Malfunction"))</f>
        <v/>
      </c>
      <c r="J128" s="154" t="str">
        <f>IF($D128="","",SUMIFS(CMS_Detail!$F$24:$F$1423,CMS_Detail!$B$24:$B$1423,$B128,CMS_Detail!$C$24:$C$1423,$C128,CMS_Detail!$D$24:$D$1423,$D128,CMS_Detail!$G$24:$G$1423,"Quality Assurance/Quality Control Calibration"))</f>
        <v/>
      </c>
      <c r="K128" s="154" t="str">
        <f>IF($D128="","",SUMIFS(CMS_Detail!$F$24:$F$1423,CMS_Detail!$B$24:$B$1423,$B128,CMS_Detail!$C$24:$C$1423,$C128,CMS_Detail!$D$24:$D$1423,$D128,CMS_Detail!$G$24:$G$1423,"Other Known Cause"))</f>
        <v/>
      </c>
      <c r="L128" s="154" t="str">
        <f>IF($D128="","",SUMIFS(CMS_Detail!$F$24:$F$1423,CMS_Detail!$B$24:$B$1423,$B128,CMS_Detail!$C$24:$C$1423,$C128,CMS_Detail!$D$24:$D$1423,$D128,CMS_Detail!$G$24:$G$1423,"Other Unknown Cause"))</f>
        <v/>
      </c>
    </row>
    <row r="129" spans="2:12" x14ac:dyDescent="0.35">
      <c r="B129" s="126" t="str">
        <f>IF(Lists!AN107="","",Lists!AN107)</f>
        <v/>
      </c>
      <c r="C129" s="126" t="str">
        <f>IF(Lists!AO107="","",Lists!AO107)</f>
        <v/>
      </c>
      <c r="D129" s="126" t="str">
        <f>IF(Lists!AP107="","",Lists!AP107)</f>
        <v/>
      </c>
      <c r="E129" s="147"/>
      <c r="F129" s="154" t="str">
        <f>IF(D129="","",SUMIFS(CMS_Detail!$F$24:$F$1423,CMS_Detail!$B$24:$B$1423,$B129,CMS_Detail!$C$24:$C$1423,$C129,CMS_Detail!$D$24:$D$1423,$D129))</f>
        <v/>
      </c>
      <c r="G129" s="155" t="str">
        <f t="shared" si="1"/>
        <v/>
      </c>
      <c r="H129" s="154" t="str">
        <f>IF($D129="","",SUMIFS(CMS_Detail!$F$24:$F$1423,CMS_Detail!$B$24:$B$1423,$B129,CMS_Detail!$C$24:$C$1423,$C129,CMS_Detail!$D$24:$D$1423,$D129,CMS_Detail!$G$24:$G$1423,"Monitoring Equipment Malfunction"))</f>
        <v/>
      </c>
      <c r="I129" s="154" t="str">
        <f>IF($D129="","",SUMIFS(CMS_Detail!$F$24:$F$1423,CMS_Detail!$B$24:$B$1423,$B129,CMS_Detail!$C$24:$C$1423,$C129,CMS_Detail!$D$24:$D$1423,$D129,CMS_Detail!$G$24:$G$1423,"Nonmonitoring Equipment Malfunction"))</f>
        <v/>
      </c>
      <c r="J129" s="154" t="str">
        <f>IF($D129="","",SUMIFS(CMS_Detail!$F$24:$F$1423,CMS_Detail!$B$24:$B$1423,$B129,CMS_Detail!$C$24:$C$1423,$C129,CMS_Detail!$D$24:$D$1423,$D129,CMS_Detail!$G$24:$G$1423,"Quality Assurance/Quality Control Calibration"))</f>
        <v/>
      </c>
      <c r="K129" s="154" t="str">
        <f>IF($D129="","",SUMIFS(CMS_Detail!$F$24:$F$1423,CMS_Detail!$B$24:$B$1423,$B129,CMS_Detail!$C$24:$C$1423,$C129,CMS_Detail!$D$24:$D$1423,$D129,CMS_Detail!$G$24:$G$1423,"Other Known Cause"))</f>
        <v/>
      </c>
      <c r="L129" s="154" t="str">
        <f>IF($D129="","",SUMIFS(CMS_Detail!$F$24:$F$1423,CMS_Detail!$B$24:$B$1423,$B129,CMS_Detail!$C$24:$C$1423,$C129,CMS_Detail!$D$24:$D$1423,$D129,CMS_Detail!$G$24:$G$1423,"Other Unknown Cause"))</f>
        <v/>
      </c>
    </row>
    <row r="130" spans="2:12" x14ac:dyDescent="0.35">
      <c r="B130" s="126" t="str">
        <f>IF(Lists!AN108="","",Lists!AN108)</f>
        <v/>
      </c>
      <c r="C130" s="126" t="str">
        <f>IF(Lists!AO108="","",Lists!AO108)</f>
        <v/>
      </c>
      <c r="D130" s="126" t="str">
        <f>IF(Lists!AP108="","",Lists!AP108)</f>
        <v/>
      </c>
      <c r="E130" s="147"/>
      <c r="F130" s="154" t="str">
        <f>IF(D130="","",SUMIFS(CMS_Detail!$F$24:$F$1423,CMS_Detail!$B$24:$B$1423,$B130,CMS_Detail!$C$24:$C$1423,$C130,CMS_Detail!$D$24:$D$1423,$D130))</f>
        <v/>
      </c>
      <c r="G130" s="155" t="str">
        <f t="shared" si="1"/>
        <v/>
      </c>
      <c r="H130" s="154" t="str">
        <f>IF($D130="","",SUMIFS(CMS_Detail!$F$24:$F$1423,CMS_Detail!$B$24:$B$1423,$B130,CMS_Detail!$C$24:$C$1423,$C130,CMS_Detail!$D$24:$D$1423,$D130,CMS_Detail!$G$24:$G$1423,"Monitoring Equipment Malfunction"))</f>
        <v/>
      </c>
      <c r="I130" s="154" t="str">
        <f>IF($D130="","",SUMIFS(CMS_Detail!$F$24:$F$1423,CMS_Detail!$B$24:$B$1423,$B130,CMS_Detail!$C$24:$C$1423,$C130,CMS_Detail!$D$24:$D$1423,$D130,CMS_Detail!$G$24:$G$1423,"Nonmonitoring Equipment Malfunction"))</f>
        <v/>
      </c>
      <c r="J130" s="154" t="str">
        <f>IF($D130="","",SUMIFS(CMS_Detail!$F$24:$F$1423,CMS_Detail!$B$24:$B$1423,$B130,CMS_Detail!$C$24:$C$1423,$C130,CMS_Detail!$D$24:$D$1423,$D130,CMS_Detail!$G$24:$G$1423,"Quality Assurance/Quality Control Calibration"))</f>
        <v/>
      </c>
      <c r="K130" s="154" t="str">
        <f>IF($D130="","",SUMIFS(CMS_Detail!$F$24:$F$1423,CMS_Detail!$B$24:$B$1423,$B130,CMS_Detail!$C$24:$C$1423,$C130,CMS_Detail!$D$24:$D$1423,$D130,CMS_Detail!$G$24:$G$1423,"Other Known Cause"))</f>
        <v/>
      </c>
      <c r="L130" s="154" t="str">
        <f>IF($D130="","",SUMIFS(CMS_Detail!$F$24:$F$1423,CMS_Detail!$B$24:$B$1423,$B130,CMS_Detail!$C$24:$C$1423,$C130,CMS_Detail!$D$24:$D$1423,$D130,CMS_Detail!$G$24:$G$1423,"Other Unknown Cause"))</f>
        <v/>
      </c>
    </row>
    <row r="131" spans="2:12" x14ac:dyDescent="0.35">
      <c r="B131" s="126" t="str">
        <f>IF(Lists!AN109="","",Lists!AN109)</f>
        <v/>
      </c>
      <c r="C131" s="126" t="str">
        <f>IF(Lists!AO109="","",Lists!AO109)</f>
        <v/>
      </c>
      <c r="D131" s="126" t="str">
        <f>IF(Lists!AP109="","",Lists!AP109)</f>
        <v/>
      </c>
      <c r="E131" s="147"/>
      <c r="F131" s="154" t="str">
        <f>IF(D131="","",SUMIFS(CMS_Detail!$F$24:$F$1423,CMS_Detail!$B$24:$B$1423,$B131,CMS_Detail!$C$24:$C$1423,$C131,CMS_Detail!$D$24:$D$1423,$D131))</f>
        <v/>
      </c>
      <c r="G131" s="155" t="str">
        <f t="shared" si="1"/>
        <v/>
      </c>
      <c r="H131" s="154" t="str">
        <f>IF($D131="","",SUMIFS(CMS_Detail!$F$24:$F$1423,CMS_Detail!$B$24:$B$1423,$B131,CMS_Detail!$C$24:$C$1423,$C131,CMS_Detail!$D$24:$D$1423,$D131,CMS_Detail!$G$24:$G$1423,"Monitoring Equipment Malfunction"))</f>
        <v/>
      </c>
      <c r="I131" s="154" t="str">
        <f>IF($D131="","",SUMIFS(CMS_Detail!$F$24:$F$1423,CMS_Detail!$B$24:$B$1423,$B131,CMS_Detail!$C$24:$C$1423,$C131,CMS_Detail!$D$24:$D$1423,$D131,CMS_Detail!$G$24:$G$1423,"Nonmonitoring Equipment Malfunction"))</f>
        <v/>
      </c>
      <c r="J131" s="154" t="str">
        <f>IF($D131="","",SUMIFS(CMS_Detail!$F$24:$F$1423,CMS_Detail!$B$24:$B$1423,$B131,CMS_Detail!$C$24:$C$1423,$C131,CMS_Detail!$D$24:$D$1423,$D131,CMS_Detail!$G$24:$G$1423,"Quality Assurance/Quality Control Calibration"))</f>
        <v/>
      </c>
      <c r="K131" s="154" t="str">
        <f>IF($D131="","",SUMIFS(CMS_Detail!$F$24:$F$1423,CMS_Detail!$B$24:$B$1423,$B131,CMS_Detail!$C$24:$C$1423,$C131,CMS_Detail!$D$24:$D$1423,$D131,CMS_Detail!$G$24:$G$1423,"Other Known Cause"))</f>
        <v/>
      </c>
      <c r="L131" s="154" t="str">
        <f>IF($D131="","",SUMIFS(CMS_Detail!$F$24:$F$1423,CMS_Detail!$B$24:$B$1423,$B131,CMS_Detail!$C$24:$C$1423,$C131,CMS_Detail!$D$24:$D$1423,$D131,CMS_Detail!$G$24:$G$1423,"Other Unknown Cause"))</f>
        <v/>
      </c>
    </row>
    <row r="132" spans="2:12" x14ac:dyDescent="0.35">
      <c r="B132" s="126" t="str">
        <f>IF(Lists!AN110="","",Lists!AN110)</f>
        <v/>
      </c>
      <c r="C132" s="126" t="str">
        <f>IF(Lists!AO110="","",Lists!AO110)</f>
        <v/>
      </c>
      <c r="D132" s="126" t="str">
        <f>IF(Lists!AP110="","",Lists!AP110)</f>
        <v/>
      </c>
      <c r="E132" s="147"/>
      <c r="F132" s="154" t="str">
        <f>IF(D132="","",SUMIFS(CMS_Detail!$F$24:$F$1423,CMS_Detail!$B$24:$B$1423,$B132,CMS_Detail!$C$24:$C$1423,$C132,CMS_Detail!$D$24:$D$1423,$D132))</f>
        <v/>
      </c>
      <c r="G132" s="155" t="str">
        <f t="shared" si="1"/>
        <v/>
      </c>
      <c r="H132" s="154" t="str">
        <f>IF($D132="","",SUMIFS(CMS_Detail!$F$24:$F$1423,CMS_Detail!$B$24:$B$1423,$B132,CMS_Detail!$C$24:$C$1423,$C132,CMS_Detail!$D$24:$D$1423,$D132,CMS_Detail!$G$24:$G$1423,"Monitoring Equipment Malfunction"))</f>
        <v/>
      </c>
      <c r="I132" s="154" t="str">
        <f>IF($D132="","",SUMIFS(CMS_Detail!$F$24:$F$1423,CMS_Detail!$B$24:$B$1423,$B132,CMS_Detail!$C$24:$C$1423,$C132,CMS_Detail!$D$24:$D$1423,$D132,CMS_Detail!$G$24:$G$1423,"Nonmonitoring Equipment Malfunction"))</f>
        <v/>
      </c>
      <c r="J132" s="154" t="str">
        <f>IF($D132="","",SUMIFS(CMS_Detail!$F$24:$F$1423,CMS_Detail!$B$24:$B$1423,$B132,CMS_Detail!$C$24:$C$1423,$C132,CMS_Detail!$D$24:$D$1423,$D132,CMS_Detail!$G$24:$G$1423,"Quality Assurance/Quality Control Calibration"))</f>
        <v/>
      </c>
      <c r="K132" s="154" t="str">
        <f>IF($D132="","",SUMIFS(CMS_Detail!$F$24:$F$1423,CMS_Detail!$B$24:$B$1423,$B132,CMS_Detail!$C$24:$C$1423,$C132,CMS_Detail!$D$24:$D$1423,$D132,CMS_Detail!$G$24:$G$1423,"Other Known Cause"))</f>
        <v/>
      </c>
      <c r="L132" s="154" t="str">
        <f>IF($D132="","",SUMIFS(CMS_Detail!$F$24:$F$1423,CMS_Detail!$B$24:$B$1423,$B132,CMS_Detail!$C$24:$C$1423,$C132,CMS_Detail!$D$24:$D$1423,$D132,CMS_Detail!$G$24:$G$1423,"Other Unknown Cause"))</f>
        <v/>
      </c>
    </row>
    <row r="133" spans="2:12" x14ac:dyDescent="0.35">
      <c r="B133" s="126" t="str">
        <f>IF(Lists!AN111="","",Lists!AN111)</f>
        <v/>
      </c>
      <c r="C133" s="126" t="str">
        <f>IF(Lists!AO111="","",Lists!AO111)</f>
        <v/>
      </c>
      <c r="D133" s="126" t="str">
        <f>IF(Lists!AP111="","",Lists!AP111)</f>
        <v/>
      </c>
      <c r="E133" s="147"/>
      <c r="F133" s="154" t="str">
        <f>IF(D133="","",SUMIFS(CMS_Detail!$F$24:$F$1423,CMS_Detail!$B$24:$B$1423,$B133,CMS_Detail!$C$24:$C$1423,$C133,CMS_Detail!$D$24:$D$1423,$D133))</f>
        <v/>
      </c>
      <c r="G133" s="155" t="str">
        <f t="shared" si="1"/>
        <v/>
      </c>
      <c r="H133" s="154" t="str">
        <f>IF($D133="","",SUMIFS(CMS_Detail!$F$24:$F$1423,CMS_Detail!$B$24:$B$1423,$B133,CMS_Detail!$C$24:$C$1423,$C133,CMS_Detail!$D$24:$D$1423,$D133,CMS_Detail!$G$24:$G$1423,"Monitoring Equipment Malfunction"))</f>
        <v/>
      </c>
      <c r="I133" s="154" t="str">
        <f>IF($D133="","",SUMIFS(CMS_Detail!$F$24:$F$1423,CMS_Detail!$B$24:$B$1423,$B133,CMS_Detail!$C$24:$C$1423,$C133,CMS_Detail!$D$24:$D$1423,$D133,CMS_Detail!$G$24:$G$1423,"Nonmonitoring Equipment Malfunction"))</f>
        <v/>
      </c>
      <c r="J133" s="154" t="str">
        <f>IF($D133="","",SUMIFS(CMS_Detail!$F$24:$F$1423,CMS_Detail!$B$24:$B$1423,$B133,CMS_Detail!$C$24:$C$1423,$C133,CMS_Detail!$D$24:$D$1423,$D133,CMS_Detail!$G$24:$G$1423,"Quality Assurance/Quality Control Calibration"))</f>
        <v/>
      </c>
      <c r="K133" s="154" t="str">
        <f>IF($D133="","",SUMIFS(CMS_Detail!$F$24:$F$1423,CMS_Detail!$B$24:$B$1423,$B133,CMS_Detail!$C$24:$C$1423,$C133,CMS_Detail!$D$24:$D$1423,$D133,CMS_Detail!$G$24:$G$1423,"Other Known Cause"))</f>
        <v/>
      </c>
      <c r="L133" s="154" t="str">
        <f>IF($D133="","",SUMIFS(CMS_Detail!$F$24:$F$1423,CMS_Detail!$B$24:$B$1423,$B133,CMS_Detail!$C$24:$C$1423,$C133,CMS_Detail!$D$24:$D$1423,$D133,CMS_Detail!$G$24:$G$1423,"Other Unknown Cause"))</f>
        <v/>
      </c>
    </row>
    <row r="134" spans="2:12" x14ac:dyDescent="0.35">
      <c r="B134" s="126" t="str">
        <f>IF(Lists!AN112="","",Lists!AN112)</f>
        <v/>
      </c>
      <c r="C134" s="126" t="str">
        <f>IF(Lists!AO112="","",Lists!AO112)</f>
        <v/>
      </c>
      <c r="D134" s="126" t="str">
        <f>IF(Lists!AP112="","",Lists!AP112)</f>
        <v/>
      </c>
      <c r="E134" s="147"/>
      <c r="F134" s="154" t="str">
        <f>IF(D134="","",SUMIFS(CMS_Detail!$F$24:$F$1423,CMS_Detail!$B$24:$B$1423,$B134,CMS_Detail!$C$24:$C$1423,$C134,CMS_Detail!$D$24:$D$1423,$D134))</f>
        <v/>
      </c>
      <c r="G134" s="155" t="str">
        <f t="shared" si="1"/>
        <v/>
      </c>
      <c r="H134" s="154" t="str">
        <f>IF($D134="","",SUMIFS(CMS_Detail!$F$24:$F$1423,CMS_Detail!$B$24:$B$1423,$B134,CMS_Detail!$C$24:$C$1423,$C134,CMS_Detail!$D$24:$D$1423,$D134,CMS_Detail!$G$24:$G$1423,"Monitoring Equipment Malfunction"))</f>
        <v/>
      </c>
      <c r="I134" s="154" t="str">
        <f>IF($D134="","",SUMIFS(CMS_Detail!$F$24:$F$1423,CMS_Detail!$B$24:$B$1423,$B134,CMS_Detail!$C$24:$C$1423,$C134,CMS_Detail!$D$24:$D$1423,$D134,CMS_Detail!$G$24:$G$1423,"Nonmonitoring Equipment Malfunction"))</f>
        <v/>
      </c>
      <c r="J134" s="154" t="str">
        <f>IF($D134="","",SUMIFS(CMS_Detail!$F$24:$F$1423,CMS_Detail!$B$24:$B$1423,$B134,CMS_Detail!$C$24:$C$1423,$C134,CMS_Detail!$D$24:$D$1423,$D134,CMS_Detail!$G$24:$G$1423,"Quality Assurance/Quality Control Calibration"))</f>
        <v/>
      </c>
      <c r="K134" s="154" t="str">
        <f>IF($D134="","",SUMIFS(CMS_Detail!$F$24:$F$1423,CMS_Detail!$B$24:$B$1423,$B134,CMS_Detail!$C$24:$C$1423,$C134,CMS_Detail!$D$24:$D$1423,$D134,CMS_Detail!$G$24:$G$1423,"Other Known Cause"))</f>
        <v/>
      </c>
      <c r="L134" s="154" t="str">
        <f>IF($D134="","",SUMIFS(CMS_Detail!$F$24:$F$1423,CMS_Detail!$B$24:$B$1423,$B134,CMS_Detail!$C$24:$C$1423,$C134,CMS_Detail!$D$24:$D$1423,$D134,CMS_Detail!$G$24:$G$1423,"Other Unknown Cause"))</f>
        <v/>
      </c>
    </row>
    <row r="135" spans="2:12" x14ac:dyDescent="0.35">
      <c r="B135" s="126" t="str">
        <f>IF(Lists!AN113="","",Lists!AN113)</f>
        <v/>
      </c>
      <c r="C135" s="126" t="str">
        <f>IF(Lists!AO113="","",Lists!AO113)</f>
        <v/>
      </c>
      <c r="D135" s="126" t="str">
        <f>IF(Lists!AP113="","",Lists!AP113)</f>
        <v/>
      </c>
      <c r="E135" s="147"/>
      <c r="F135" s="154" t="str">
        <f>IF(D135="","",SUMIFS(CMS_Detail!$F$24:$F$1423,CMS_Detail!$B$24:$B$1423,$B135,CMS_Detail!$C$24:$C$1423,$C135,CMS_Detail!$D$24:$D$1423,$D135))</f>
        <v/>
      </c>
      <c r="G135" s="155" t="str">
        <f t="shared" si="1"/>
        <v/>
      </c>
      <c r="H135" s="154" t="str">
        <f>IF($D135="","",SUMIFS(CMS_Detail!$F$24:$F$1423,CMS_Detail!$B$24:$B$1423,$B135,CMS_Detail!$C$24:$C$1423,$C135,CMS_Detail!$D$24:$D$1423,$D135,CMS_Detail!$G$24:$G$1423,"Monitoring Equipment Malfunction"))</f>
        <v/>
      </c>
      <c r="I135" s="154" t="str">
        <f>IF($D135="","",SUMIFS(CMS_Detail!$F$24:$F$1423,CMS_Detail!$B$24:$B$1423,$B135,CMS_Detail!$C$24:$C$1423,$C135,CMS_Detail!$D$24:$D$1423,$D135,CMS_Detail!$G$24:$G$1423,"Nonmonitoring Equipment Malfunction"))</f>
        <v/>
      </c>
      <c r="J135" s="154" t="str">
        <f>IF($D135="","",SUMIFS(CMS_Detail!$F$24:$F$1423,CMS_Detail!$B$24:$B$1423,$B135,CMS_Detail!$C$24:$C$1423,$C135,CMS_Detail!$D$24:$D$1423,$D135,CMS_Detail!$G$24:$G$1423,"Quality Assurance/Quality Control Calibration"))</f>
        <v/>
      </c>
      <c r="K135" s="154" t="str">
        <f>IF($D135="","",SUMIFS(CMS_Detail!$F$24:$F$1423,CMS_Detail!$B$24:$B$1423,$B135,CMS_Detail!$C$24:$C$1423,$C135,CMS_Detail!$D$24:$D$1423,$D135,CMS_Detail!$G$24:$G$1423,"Other Known Cause"))</f>
        <v/>
      </c>
      <c r="L135" s="154" t="str">
        <f>IF($D135="","",SUMIFS(CMS_Detail!$F$24:$F$1423,CMS_Detail!$B$24:$B$1423,$B135,CMS_Detail!$C$24:$C$1423,$C135,CMS_Detail!$D$24:$D$1423,$D135,CMS_Detail!$G$24:$G$1423,"Other Unknown Cause"))</f>
        <v/>
      </c>
    </row>
    <row r="136" spans="2:12" x14ac:dyDescent="0.35">
      <c r="B136" s="126" t="str">
        <f>IF(Lists!AN114="","",Lists!AN114)</f>
        <v/>
      </c>
      <c r="C136" s="126" t="str">
        <f>IF(Lists!AO114="","",Lists!AO114)</f>
        <v/>
      </c>
      <c r="D136" s="126" t="str">
        <f>IF(Lists!AP114="","",Lists!AP114)</f>
        <v/>
      </c>
      <c r="E136" s="147"/>
      <c r="F136" s="154" t="str">
        <f>IF(D136="","",SUMIFS(CMS_Detail!$F$24:$F$1423,CMS_Detail!$B$24:$B$1423,$B136,CMS_Detail!$C$24:$C$1423,$C136,CMS_Detail!$D$24:$D$1423,$D136))</f>
        <v/>
      </c>
      <c r="G136" s="155" t="str">
        <f t="shared" si="1"/>
        <v/>
      </c>
      <c r="H136" s="154" t="str">
        <f>IF($D136="","",SUMIFS(CMS_Detail!$F$24:$F$1423,CMS_Detail!$B$24:$B$1423,$B136,CMS_Detail!$C$24:$C$1423,$C136,CMS_Detail!$D$24:$D$1423,$D136,CMS_Detail!$G$24:$G$1423,"Monitoring Equipment Malfunction"))</f>
        <v/>
      </c>
      <c r="I136" s="154" t="str">
        <f>IF($D136="","",SUMIFS(CMS_Detail!$F$24:$F$1423,CMS_Detail!$B$24:$B$1423,$B136,CMS_Detail!$C$24:$C$1423,$C136,CMS_Detail!$D$24:$D$1423,$D136,CMS_Detail!$G$24:$G$1423,"Nonmonitoring Equipment Malfunction"))</f>
        <v/>
      </c>
      <c r="J136" s="154" t="str">
        <f>IF($D136="","",SUMIFS(CMS_Detail!$F$24:$F$1423,CMS_Detail!$B$24:$B$1423,$B136,CMS_Detail!$C$24:$C$1423,$C136,CMS_Detail!$D$24:$D$1423,$D136,CMS_Detail!$G$24:$G$1423,"Quality Assurance/Quality Control Calibration"))</f>
        <v/>
      </c>
      <c r="K136" s="154" t="str">
        <f>IF($D136="","",SUMIFS(CMS_Detail!$F$24:$F$1423,CMS_Detail!$B$24:$B$1423,$B136,CMS_Detail!$C$24:$C$1423,$C136,CMS_Detail!$D$24:$D$1423,$D136,CMS_Detail!$G$24:$G$1423,"Other Known Cause"))</f>
        <v/>
      </c>
      <c r="L136" s="154" t="str">
        <f>IF($D136="","",SUMIFS(CMS_Detail!$F$24:$F$1423,CMS_Detail!$B$24:$B$1423,$B136,CMS_Detail!$C$24:$C$1423,$C136,CMS_Detail!$D$24:$D$1423,$D136,CMS_Detail!$G$24:$G$1423,"Other Unknown Cause"))</f>
        <v/>
      </c>
    </row>
    <row r="137" spans="2:12" x14ac:dyDescent="0.35">
      <c r="B137" s="126" t="str">
        <f>IF(Lists!AN115="","",Lists!AN115)</f>
        <v/>
      </c>
      <c r="C137" s="126" t="str">
        <f>IF(Lists!AO115="","",Lists!AO115)</f>
        <v/>
      </c>
      <c r="D137" s="126" t="str">
        <f>IF(Lists!AP115="","",Lists!AP115)</f>
        <v/>
      </c>
      <c r="E137" s="147"/>
      <c r="F137" s="154" t="str">
        <f>IF(D137="","",SUMIFS(CMS_Detail!$F$24:$F$1423,CMS_Detail!$B$24:$B$1423,$B137,CMS_Detail!$C$24:$C$1423,$C137,CMS_Detail!$D$24:$D$1423,$D137))</f>
        <v/>
      </c>
      <c r="G137" s="155" t="str">
        <f t="shared" si="1"/>
        <v/>
      </c>
      <c r="H137" s="154" t="str">
        <f>IF($D137="","",SUMIFS(CMS_Detail!$F$24:$F$1423,CMS_Detail!$B$24:$B$1423,$B137,CMS_Detail!$C$24:$C$1423,$C137,CMS_Detail!$D$24:$D$1423,$D137,CMS_Detail!$G$24:$G$1423,"Monitoring Equipment Malfunction"))</f>
        <v/>
      </c>
      <c r="I137" s="154" t="str">
        <f>IF($D137="","",SUMIFS(CMS_Detail!$F$24:$F$1423,CMS_Detail!$B$24:$B$1423,$B137,CMS_Detail!$C$24:$C$1423,$C137,CMS_Detail!$D$24:$D$1423,$D137,CMS_Detail!$G$24:$G$1423,"Nonmonitoring Equipment Malfunction"))</f>
        <v/>
      </c>
      <c r="J137" s="154" t="str">
        <f>IF($D137="","",SUMIFS(CMS_Detail!$F$24:$F$1423,CMS_Detail!$B$24:$B$1423,$B137,CMS_Detail!$C$24:$C$1423,$C137,CMS_Detail!$D$24:$D$1423,$D137,CMS_Detail!$G$24:$G$1423,"Quality Assurance/Quality Control Calibration"))</f>
        <v/>
      </c>
      <c r="K137" s="154" t="str">
        <f>IF($D137="","",SUMIFS(CMS_Detail!$F$24:$F$1423,CMS_Detail!$B$24:$B$1423,$B137,CMS_Detail!$C$24:$C$1423,$C137,CMS_Detail!$D$24:$D$1423,$D137,CMS_Detail!$G$24:$G$1423,"Other Known Cause"))</f>
        <v/>
      </c>
      <c r="L137" s="154" t="str">
        <f>IF($D137="","",SUMIFS(CMS_Detail!$F$24:$F$1423,CMS_Detail!$B$24:$B$1423,$B137,CMS_Detail!$C$24:$C$1423,$C137,CMS_Detail!$D$24:$D$1423,$D137,CMS_Detail!$G$24:$G$1423,"Other Unknown Cause"))</f>
        <v/>
      </c>
    </row>
    <row r="138" spans="2:12" x14ac:dyDescent="0.35">
      <c r="B138" s="126" t="str">
        <f>IF(Lists!AN116="","",Lists!AN116)</f>
        <v/>
      </c>
      <c r="C138" s="126" t="str">
        <f>IF(Lists!AO116="","",Lists!AO116)</f>
        <v/>
      </c>
      <c r="D138" s="126" t="str">
        <f>IF(Lists!AP116="","",Lists!AP116)</f>
        <v/>
      </c>
      <c r="E138" s="147"/>
      <c r="F138" s="154" t="str">
        <f>IF(D138="","",SUMIFS(CMS_Detail!$F$24:$F$1423,CMS_Detail!$B$24:$B$1423,$B138,CMS_Detail!$C$24:$C$1423,$C138,CMS_Detail!$D$24:$D$1423,$D138))</f>
        <v/>
      </c>
      <c r="G138" s="155" t="str">
        <f t="shared" si="1"/>
        <v/>
      </c>
      <c r="H138" s="154" t="str">
        <f>IF($D138="","",SUMIFS(CMS_Detail!$F$24:$F$1423,CMS_Detail!$B$24:$B$1423,$B138,CMS_Detail!$C$24:$C$1423,$C138,CMS_Detail!$D$24:$D$1423,$D138,CMS_Detail!$G$24:$G$1423,"Monitoring Equipment Malfunction"))</f>
        <v/>
      </c>
      <c r="I138" s="154" t="str">
        <f>IF($D138="","",SUMIFS(CMS_Detail!$F$24:$F$1423,CMS_Detail!$B$24:$B$1423,$B138,CMS_Detail!$C$24:$C$1423,$C138,CMS_Detail!$D$24:$D$1423,$D138,CMS_Detail!$G$24:$G$1423,"Nonmonitoring Equipment Malfunction"))</f>
        <v/>
      </c>
      <c r="J138" s="154" t="str">
        <f>IF($D138="","",SUMIFS(CMS_Detail!$F$24:$F$1423,CMS_Detail!$B$24:$B$1423,$B138,CMS_Detail!$C$24:$C$1423,$C138,CMS_Detail!$D$24:$D$1423,$D138,CMS_Detail!$G$24:$G$1423,"Quality Assurance/Quality Control Calibration"))</f>
        <v/>
      </c>
      <c r="K138" s="154" t="str">
        <f>IF($D138="","",SUMIFS(CMS_Detail!$F$24:$F$1423,CMS_Detail!$B$24:$B$1423,$B138,CMS_Detail!$C$24:$C$1423,$C138,CMS_Detail!$D$24:$D$1423,$D138,CMS_Detail!$G$24:$G$1423,"Other Known Cause"))</f>
        <v/>
      </c>
      <c r="L138" s="154" t="str">
        <f>IF($D138="","",SUMIFS(CMS_Detail!$F$24:$F$1423,CMS_Detail!$B$24:$B$1423,$B138,CMS_Detail!$C$24:$C$1423,$C138,CMS_Detail!$D$24:$D$1423,$D138,CMS_Detail!$G$24:$G$1423,"Other Unknown Cause"))</f>
        <v/>
      </c>
    </row>
    <row r="139" spans="2:12" x14ac:dyDescent="0.35">
      <c r="B139" s="126" t="str">
        <f>IF(Lists!AN117="","",Lists!AN117)</f>
        <v/>
      </c>
      <c r="C139" s="126" t="str">
        <f>IF(Lists!AO117="","",Lists!AO117)</f>
        <v/>
      </c>
      <c r="D139" s="126" t="str">
        <f>IF(Lists!AP117="","",Lists!AP117)</f>
        <v/>
      </c>
      <c r="E139" s="147"/>
      <c r="F139" s="154" t="str">
        <f>IF(D139="","",SUMIFS(CMS_Detail!$F$24:$F$1423,CMS_Detail!$B$24:$B$1423,$B139,CMS_Detail!$C$24:$C$1423,$C139,CMS_Detail!$D$24:$D$1423,$D139))</f>
        <v/>
      </c>
      <c r="G139" s="155" t="str">
        <f t="shared" si="1"/>
        <v/>
      </c>
      <c r="H139" s="154" t="str">
        <f>IF($D139="","",SUMIFS(CMS_Detail!$F$24:$F$1423,CMS_Detail!$B$24:$B$1423,$B139,CMS_Detail!$C$24:$C$1423,$C139,CMS_Detail!$D$24:$D$1423,$D139,CMS_Detail!$G$24:$G$1423,"Monitoring Equipment Malfunction"))</f>
        <v/>
      </c>
      <c r="I139" s="154" t="str">
        <f>IF($D139="","",SUMIFS(CMS_Detail!$F$24:$F$1423,CMS_Detail!$B$24:$B$1423,$B139,CMS_Detail!$C$24:$C$1423,$C139,CMS_Detail!$D$24:$D$1423,$D139,CMS_Detail!$G$24:$G$1423,"Nonmonitoring Equipment Malfunction"))</f>
        <v/>
      </c>
      <c r="J139" s="154" t="str">
        <f>IF($D139="","",SUMIFS(CMS_Detail!$F$24:$F$1423,CMS_Detail!$B$24:$B$1423,$B139,CMS_Detail!$C$24:$C$1423,$C139,CMS_Detail!$D$24:$D$1423,$D139,CMS_Detail!$G$24:$G$1423,"Quality Assurance/Quality Control Calibration"))</f>
        <v/>
      </c>
      <c r="K139" s="154" t="str">
        <f>IF($D139="","",SUMIFS(CMS_Detail!$F$24:$F$1423,CMS_Detail!$B$24:$B$1423,$B139,CMS_Detail!$C$24:$C$1423,$C139,CMS_Detail!$D$24:$D$1423,$D139,CMS_Detail!$G$24:$G$1423,"Other Known Cause"))</f>
        <v/>
      </c>
      <c r="L139" s="154" t="str">
        <f>IF($D139="","",SUMIFS(CMS_Detail!$F$24:$F$1423,CMS_Detail!$B$24:$B$1423,$B139,CMS_Detail!$C$24:$C$1423,$C139,CMS_Detail!$D$24:$D$1423,$D139,CMS_Detail!$G$24:$G$1423,"Other Unknown Cause"))</f>
        <v/>
      </c>
    </row>
    <row r="140" spans="2:12" x14ac:dyDescent="0.35">
      <c r="B140" s="126" t="str">
        <f>IF(Lists!AN118="","",Lists!AN118)</f>
        <v/>
      </c>
      <c r="C140" s="126" t="str">
        <f>IF(Lists!AO118="","",Lists!AO118)</f>
        <v/>
      </c>
      <c r="D140" s="126" t="str">
        <f>IF(Lists!AP118="","",Lists!AP118)</f>
        <v/>
      </c>
      <c r="E140" s="147"/>
      <c r="F140" s="154" t="str">
        <f>IF(D140="","",SUMIFS(CMS_Detail!$F$24:$F$1423,CMS_Detail!$B$24:$B$1423,$B140,CMS_Detail!$C$24:$C$1423,$C140,CMS_Detail!$D$24:$D$1423,$D140))</f>
        <v/>
      </c>
      <c r="G140" s="155" t="str">
        <f t="shared" si="1"/>
        <v/>
      </c>
      <c r="H140" s="154" t="str">
        <f>IF($D140="","",SUMIFS(CMS_Detail!$F$24:$F$1423,CMS_Detail!$B$24:$B$1423,$B140,CMS_Detail!$C$24:$C$1423,$C140,CMS_Detail!$D$24:$D$1423,$D140,CMS_Detail!$G$24:$G$1423,"Monitoring Equipment Malfunction"))</f>
        <v/>
      </c>
      <c r="I140" s="154" t="str">
        <f>IF($D140="","",SUMIFS(CMS_Detail!$F$24:$F$1423,CMS_Detail!$B$24:$B$1423,$B140,CMS_Detail!$C$24:$C$1423,$C140,CMS_Detail!$D$24:$D$1423,$D140,CMS_Detail!$G$24:$G$1423,"Nonmonitoring Equipment Malfunction"))</f>
        <v/>
      </c>
      <c r="J140" s="154" t="str">
        <f>IF($D140="","",SUMIFS(CMS_Detail!$F$24:$F$1423,CMS_Detail!$B$24:$B$1423,$B140,CMS_Detail!$C$24:$C$1423,$C140,CMS_Detail!$D$24:$D$1423,$D140,CMS_Detail!$G$24:$G$1423,"Quality Assurance/Quality Control Calibration"))</f>
        <v/>
      </c>
      <c r="K140" s="154" t="str">
        <f>IF($D140="","",SUMIFS(CMS_Detail!$F$24:$F$1423,CMS_Detail!$B$24:$B$1423,$B140,CMS_Detail!$C$24:$C$1423,$C140,CMS_Detail!$D$24:$D$1423,$D140,CMS_Detail!$G$24:$G$1423,"Other Known Cause"))</f>
        <v/>
      </c>
      <c r="L140" s="154" t="str">
        <f>IF($D140="","",SUMIFS(CMS_Detail!$F$24:$F$1423,CMS_Detail!$B$24:$B$1423,$B140,CMS_Detail!$C$24:$C$1423,$C140,CMS_Detail!$D$24:$D$1423,$D140,CMS_Detail!$G$24:$G$1423,"Other Unknown Cause"))</f>
        <v/>
      </c>
    </row>
    <row r="141" spans="2:12" x14ac:dyDescent="0.35">
      <c r="B141" s="126" t="str">
        <f>IF(Lists!AN119="","",Lists!AN119)</f>
        <v/>
      </c>
      <c r="C141" s="126" t="str">
        <f>IF(Lists!AO119="","",Lists!AO119)</f>
        <v/>
      </c>
      <c r="D141" s="126" t="str">
        <f>IF(Lists!AP119="","",Lists!AP119)</f>
        <v/>
      </c>
      <c r="E141" s="147"/>
      <c r="F141" s="154" t="str">
        <f>IF(D141="","",SUMIFS(CMS_Detail!$F$24:$F$1423,CMS_Detail!$B$24:$B$1423,$B141,CMS_Detail!$C$24:$C$1423,$C141,CMS_Detail!$D$24:$D$1423,$D141))</f>
        <v/>
      </c>
      <c r="G141" s="155" t="str">
        <f t="shared" si="1"/>
        <v/>
      </c>
      <c r="H141" s="154" t="str">
        <f>IF($D141="","",SUMIFS(CMS_Detail!$F$24:$F$1423,CMS_Detail!$B$24:$B$1423,$B141,CMS_Detail!$C$24:$C$1423,$C141,CMS_Detail!$D$24:$D$1423,$D141,CMS_Detail!$G$24:$G$1423,"Monitoring Equipment Malfunction"))</f>
        <v/>
      </c>
      <c r="I141" s="154" t="str">
        <f>IF($D141="","",SUMIFS(CMS_Detail!$F$24:$F$1423,CMS_Detail!$B$24:$B$1423,$B141,CMS_Detail!$C$24:$C$1423,$C141,CMS_Detail!$D$24:$D$1423,$D141,CMS_Detail!$G$24:$G$1423,"Nonmonitoring Equipment Malfunction"))</f>
        <v/>
      </c>
      <c r="J141" s="154" t="str">
        <f>IF($D141="","",SUMIFS(CMS_Detail!$F$24:$F$1423,CMS_Detail!$B$24:$B$1423,$B141,CMS_Detail!$C$24:$C$1423,$C141,CMS_Detail!$D$24:$D$1423,$D141,CMS_Detail!$G$24:$G$1423,"Quality Assurance/Quality Control Calibration"))</f>
        <v/>
      </c>
      <c r="K141" s="154" t="str">
        <f>IF($D141="","",SUMIFS(CMS_Detail!$F$24:$F$1423,CMS_Detail!$B$24:$B$1423,$B141,CMS_Detail!$C$24:$C$1423,$C141,CMS_Detail!$D$24:$D$1423,$D141,CMS_Detail!$G$24:$G$1423,"Other Known Cause"))</f>
        <v/>
      </c>
      <c r="L141" s="154" t="str">
        <f>IF($D141="","",SUMIFS(CMS_Detail!$F$24:$F$1423,CMS_Detail!$B$24:$B$1423,$B141,CMS_Detail!$C$24:$C$1423,$C141,CMS_Detail!$D$24:$D$1423,$D141,CMS_Detail!$G$24:$G$1423,"Other Unknown Cause"))</f>
        <v/>
      </c>
    </row>
    <row r="142" spans="2:12" x14ac:dyDescent="0.35">
      <c r="B142" s="126" t="str">
        <f>IF(Lists!AN120="","",Lists!AN120)</f>
        <v/>
      </c>
      <c r="C142" s="126" t="str">
        <f>IF(Lists!AO120="","",Lists!AO120)</f>
        <v/>
      </c>
      <c r="D142" s="126" t="str">
        <f>IF(Lists!AP120="","",Lists!AP120)</f>
        <v/>
      </c>
      <c r="E142" s="147"/>
      <c r="F142" s="154" t="str">
        <f>IF(D142="","",SUMIFS(CMS_Detail!$F$24:$F$1423,CMS_Detail!$B$24:$B$1423,$B142,CMS_Detail!$C$24:$C$1423,$C142,CMS_Detail!$D$24:$D$1423,$D142))</f>
        <v/>
      </c>
      <c r="G142" s="155" t="str">
        <f t="shared" si="1"/>
        <v/>
      </c>
      <c r="H142" s="154" t="str">
        <f>IF($D142="","",SUMIFS(CMS_Detail!$F$24:$F$1423,CMS_Detail!$B$24:$B$1423,$B142,CMS_Detail!$C$24:$C$1423,$C142,CMS_Detail!$D$24:$D$1423,$D142,CMS_Detail!$G$24:$G$1423,"Monitoring Equipment Malfunction"))</f>
        <v/>
      </c>
      <c r="I142" s="154" t="str">
        <f>IF($D142="","",SUMIFS(CMS_Detail!$F$24:$F$1423,CMS_Detail!$B$24:$B$1423,$B142,CMS_Detail!$C$24:$C$1423,$C142,CMS_Detail!$D$24:$D$1423,$D142,CMS_Detail!$G$24:$G$1423,"Nonmonitoring Equipment Malfunction"))</f>
        <v/>
      </c>
      <c r="J142" s="154" t="str">
        <f>IF($D142="","",SUMIFS(CMS_Detail!$F$24:$F$1423,CMS_Detail!$B$24:$B$1423,$B142,CMS_Detail!$C$24:$C$1423,$C142,CMS_Detail!$D$24:$D$1423,$D142,CMS_Detail!$G$24:$G$1423,"Quality Assurance/Quality Control Calibration"))</f>
        <v/>
      </c>
      <c r="K142" s="154" t="str">
        <f>IF($D142="","",SUMIFS(CMS_Detail!$F$24:$F$1423,CMS_Detail!$B$24:$B$1423,$B142,CMS_Detail!$C$24:$C$1423,$C142,CMS_Detail!$D$24:$D$1423,$D142,CMS_Detail!$G$24:$G$1423,"Other Known Cause"))</f>
        <v/>
      </c>
      <c r="L142" s="154" t="str">
        <f>IF($D142="","",SUMIFS(CMS_Detail!$F$24:$F$1423,CMS_Detail!$B$24:$B$1423,$B142,CMS_Detail!$C$24:$C$1423,$C142,CMS_Detail!$D$24:$D$1423,$D142,CMS_Detail!$G$24:$G$1423,"Other Unknown Cause"))</f>
        <v/>
      </c>
    </row>
    <row r="143" spans="2:12" x14ac:dyDescent="0.35">
      <c r="B143" s="126" t="str">
        <f>IF(Lists!AN121="","",Lists!AN121)</f>
        <v/>
      </c>
      <c r="C143" s="126" t="str">
        <f>IF(Lists!AO121="","",Lists!AO121)</f>
        <v/>
      </c>
      <c r="D143" s="126" t="str">
        <f>IF(Lists!AP121="","",Lists!AP121)</f>
        <v/>
      </c>
      <c r="E143" s="147"/>
      <c r="F143" s="154" t="str">
        <f>IF(D143="","",SUMIFS(CMS_Detail!$F$24:$F$1423,CMS_Detail!$B$24:$B$1423,$B143,CMS_Detail!$C$24:$C$1423,$C143,CMS_Detail!$D$24:$D$1423,$D143))</f>
        <v/>
      </c>
      <c r="G143" s="155" t="str">
        <f t="shared" si="1"/>
        <v/>
      </c>
      <c r="H143" s="154" t="str">
        <f>IF($D143="","",SUMIFS(CMS_Detail!$F$24:$F$1423,CMS_Detail!$B$24:$B$1423,$B143,CMS_Detail!$C$24:$C$1423,$C143,CMS_Detail!$D$24:$D$1423,$D143,CMS_Detail!$G$24:$G$1423,"Monitoring Equipment Malfunction"))</f>
        <v/>
      </c>
      <c r="I143" s="154" t="str">
        <f>IF($D143="","",SUMIFS(CMS_Detail!$F$24:$F$1423,CMS_Detail!$B$24:$B$1423,$B143,CMS_Detail!$C$24:$C$1423,$C143,CMS_Detail!$D$24:$D$1423,$D143,CMS_Detail!$G$24:$G$1423,"Nonmonitoring Equipment Malfunction"))</f>
        <v/>
      </c>
      <c r="J143" s="154" t="str">
        <f>IF($D143="","",SUMIFS(CMS_Detail!$F$24:$F$1423,CMS_Detail!$B$24:$B$1423,$B143,CMS_Detail!$C$24:$C$1423,$C143,CMS_Detail!$D$24:$D$1423,$D143,CMS_Detail!$G$24:$G$1423,"Quality Assurance/Quality Control Calibration"))</f>
        <v/>
      </c>
      <c r="K143" s="154" t="str">
        <f>IF($D143="","",SUMIFS(CMS_Detail!$F$24:$F$1423,CMS_Detail!$B$24:$B$1423,$B143,CMS_Detail!$C$24:$C$1423,$C143,CMS_Detail!$D$24:$D$1423,$D143,CMS_Detail!$G$24:$G$1423,"Other Known Cause"))</f>
        <v/>
      </c>
      <c r="L143" s="154" t="str">
        <f>IF($D143="","",SUMIFS(CMS_Detail!$F$24:$F$1423,CMS_Detail!$B$24:$B$1423,$B143,CMS_Detail!$C$24:$C$1423,$C143,CMS_Detail!$D$24:$D$1423,$D143,CMS_Detail!$G$24:$G$1423,"Other Unknown Cause"))</f>
        <v/>
      </c>
    </row>
    <row r="144" spans="2:12" x14ac:dyDescent="0.35">
      <c r="B144" s="126" t="str">
        <f>IF(Lists!AN122="","",Lists!AN122)</f>
        <v/>
      </c>
      <c r="C144" s="126" t="str">
        <f>IF(Lists!AO122="","",Lists!AO122)</f>
        <v/>
      </c>
      <c r="D144" s="126" t="str">
        <f>IF(Lists!AP122="","",Lists!AP122)</f>
        <v/>
      </c>
      <c r="E144" s="147"/>
      <c r="F144" s="154" t="str">
        <f>IF(D144="","",SUMIFS(CMS_Detail!$F$24:$F$1423,CMS_Detail!$B$24:$B$1423,$B144,CMS_Detail!$C$24:$C$1423,$C144,CMS_Detail!$D$24:$D$1423,$D144))</f>
        <v/>
      </c>
      <c r="G144" s="155" t="str">
        <f t="shared" si="1"/>
        <v/>
      </c>
      <c r="H144" s="154" t="str">
        <f>IF($D144="","",SUMIFS(CMS_Detail!$F$24:$F$1423,CMS_Detail!$B$24:$B$1423,$B144,CMS_Detail!$C$24:$C$1423,$C144,CMS_Detail!$D$24:$D$1423,$D144,CMS_Detail!$G$24:$G$1423,"Monitoring Equipment Malfunction"))</f>
        <v/>
      </c>
      <c r="I144" s="154" t="str">
        <f>IF($D144="","",SUMIFS(CMS_Detail!$F$24:$F$1423,CMS_Detail!$B$24:$B$1423,$B144,CMS_Detail!$C$24:$C$1423,$C144,CMS_Detail!$D$24:$D$1423,$D144,CMS_Detail!$G$24:$G$1423,"Nonmonitoring Equipment Malfunction"))</f>
        <v/>
      </c>
      <c r="J144" s="154" t="str">
        <f>IF($D144="","",SUMIFS(CMS_Detail!$F$24:$F$1423,CMS_Detail!$B$24:$B$1423,$B144,CMS_Detail!$C$24:$C$1423,$C144,CMS_Detail!$D$24:$D$1423,$D144,CMS_Detail!$G$24:$G$1423,"Quality Assurance/Quality Control Calibration"))</f>
        <v/>
      </c>
      <c r="K144" s="154" t="str">
        <f>IF($D144="","",SUMIFS(CMS_Detail!$F$24:$F$1423,CMS_Detail!$B$24:$B$1423,$B144,CMS_Detail!$C$24:$C$1423,$C144,CMS_Detail!$D$24:$D$1423,$D144,CMS_Detail!$G$24:$G$1423,"Other Known Cause"))</f>
        <v/>
      </c>
      <c r="L144" s="154" t="str">
        <f>IF($D144="","",SUMIFS(CMS_Detail!$F$24:$F$1423,CMS_Detail!$B$24:$B$1423,$B144,CMS_Detail!$C$24:$C$1423,$C144,CMS_Detail!$D$24:$D$1423,$D144,CMS_Detail!$G$24:$G$1423,"Other Unknown Cause"))</f>
        <v/>
      </c>
    </row>
    <row r="145" spans="2:12" x14ac:dyDescent="0.35">
      <c r="B145" s="126" t="str">
        <f>IF(Lists!AN123="","",Lists!AN123)</f>
        <v/>
      </c>
      <c r="C145" s="126" t="str">
        <f>IF(Lists!AO123="","",Lists!AO123)</f>
        <v/>
      </c>
      <c r="D145" s="126" t="str">
        <f>IF(Lists!AP123="","",Lists!AP123)</f>
        <v/>
      </c>
      <c r="E145" s="147"/>
      <c r="F145" s="154" t="str">
        <f>IF(D145="","",SUMIFS(CMS_Detail!$F$24:$F$1423,CMS_Detail!$B$24:$B$1423,$B145,CMS_Detail!$C$24:$C$1423,$C145,CMS_Detail!$D$24:$D$1423,$D145))</f>
        <v/>
      </c>
      <c r="G145" s="155" t="str">
        <f t="shared" si="1"/>
        <v/>
      </c>
      <c r="H145" s="154" t="str">
        <f>IF($D145="","",SUMIFS(CMS_Detail!$F$24:$F$1423,CMS_Detail!$B$24:$B$1423,$B145,CMS_Detail!$C$24:$C$1423,$C145,CMS_Detail!$D$24:$D$1423,$D145,CMS_Detail!$G$24:$G$1423,"Monitoring Equipment Malfunction"))</f>
        <v/>
      </c>
      <c r="I145" s="154" t="str">
        <f>IF($D145="","",SUMIFS(CMS_Detail!$F$24:$F$1423,CMS_Detail!$B$24:$B$1423,$B145,CMS_Detail!$C$24:$C$1423,$C145,CMS_Detail!$D$24:$D$1423,$D145,CMS_Detail!$G$24:$G$1423,"Nonmonitoring Equipment Malfunction"))</f>
        <v/>
      </c>
      <c r="J145" s="154" t="str">
        <f>IF($D145="","",SUMIFS(CMS_Detail!$F$24:$F$1423,CMS_Detail!$B$24:$B$1423,$B145,CMS_Detail!$C$24:$C$1423,$C145,CMS_Detail!$D$24:$D$1423,$D145,CMS_Detail!$G$24:$G$1423,"Quality Assurance/Quality Control Calibration"))</f>
        <v/>
      </c>
      <c r="K145" s="154" t="str">
        <f>IF($D145="","",SUMIFS(CMS_Detail!$F$24:$F$1423,CMS_Detail!$B$24:$B$1423,$B145,CMS_Detail!$C$24:$C$1423,$C145,CMS_Detail!$D$24:$D$1423,$D145,CMS_Detail!$G$24:$G$1423,"Other Known Cause"))</f>
        <v/>
      </c>
      <c r="L145" s="154" t="str">
        <f>IF($D145="","",SUMIFS(CMS_Detail!$F$24:$F$1423,CMS_Detail!$B$24:$B$1423,$B145,CMS_Detail!$C$24:$C$1423,$C145,CMS_Detail!$D$24:$D$1423,$D145,CMS_Detail!$G$24:$G$1423,"Other Unknown Cause"))</f>
        <v/>
      </c>
    </row>
    <row r="146" spans="2:12" x14ac:dyDescent="0.35">
      <c r="B146" s="126" t="str">
        <f>IF(Lists!AN124="","",Lists!AN124)</f>
        <v/>
      </c>
      <c r="C146" s="126" t="str">
        <f>IF(Lists!AO124="","",Lists!AO124)</f>
        <v/>
      </c>
      <c r="D146" s="126" t="str">
        <f>IF(Lists!AP124="","",Lists!AP124)</f>
        <v/>
      </c>
      <c r="E146" s="147"/>
      <c r="F146" s="154" t="str">
        <f>IF(D146="","",SUMIFS(CMS_Detail!$F$24:$F$1423,CMS_Detail!$B$24:$B$1423,$B146,CMS_Detail!$C$24:$C$1423,$C146,CMS_Detail!$D$24:$D$1423,$D146))</f>
        <v/>
      </c>
      <c r="G146" s="155" t="str">
        <f t="shared" si="1"/>
        <v/>
      </c>
      <c r="H146" s="154" t="str">
        <f>IF($D146="","",SUMIFS(CMS_Detail!$F$24:$F$1423,CMS_Detail!$B$24:$B$1423,$B146,CMS_Detail!$C$24:$C$1423,$C146,CMS_Detail!$D$24:$D$1423,$D146,CMS_Detail!$G$24:$G$1423,"Monitoring Equipment Malfunction"))</f>
        <v/>
      </c>
      <c r="I146" s="154" t="str">
        <f>IF($D146="","",SUMIFS(CMS_Detail!$F$24:$F$1423,CMS_Detail!$B$24:$B$1423,$B146,CMS_Detail!$C$24:$C$1423,$C146,CMS_Detail!$D$24:$D$1423,$D146,CMS_Detail!$G$24:$G$1423,"Nonmonitoring Equipment Malfunction"))</f>
        <v/>
      </c>
      <c r="J146" s="154" t="str">
        <f>IF($D146="","",SUMIFS(CMS_Detail!$F$24:$F$1423,CMS_Detail!$B$24:$B$1423,$B146,CMS_Detail!$C$24:$C$1423,$C146,CMS_Detail!$D$24:$D$1423,$D146,CMS_Detail!$G$24:$G$1423,"Quality Assurance/Quality Control Calibration"))</f>
        <v/>
      </c>
      <c r="K146" s="154" t="str">
        <f>IF($D146="","",SUMIFS(CMS_Detail!$F$24:$F$1423,CMS_Detail!$B$24:$B$1423,$B146,CMS_Detail!$C$24:$C$1423,$C146,CMS_Detail!$D$24:$D$1423,$D146,CMS_Detail!$G$24:$G$1423,"Other Known Cause"))</f>
        <v/>
      </c>
      <c r="L146" s="154" t="str">
        <f>IF($D146="","",SUMIFS(CMS_Detail!$F$24:$F$1423,CMS_Detail!$B$24:$B$1423,$B146,CMS_Detail!$C$24:$C$1423,$C146,CMS_Detail!$D$24:$D$1423,$D146,CMS_Detail!$G$24:$G$1423,"Other Unknown Cause"))</f>
        <v/>
      </c>
    </row>
    <row r="147" spans="2:12" x14ac:dyDescent="0.35">
      <c r="B147" s="126" t="str">
        <f>IF(Lists!AN125="","",Lists!AN125)</f>
        <v/>
      </c>
      <c r="C147" s="126" t="str">
        <f>IF(Lists!AO125="","",Lists!AO125)</f>
        <v/>
      </c>
      <c r="D147" s="126" t="str">
        <f>IF(Lists!AP125="","",Lists!AP125)</f>
        <v/>
      </c>
      <c r="E147" s="147"/>
      <c r="F147" s="154" t="str">
        <f>IF(D147="","",SUMIFS(CMS_Detail!$F$24:$F$1423,CMS_Detail!$B$24:$B$1423,$B147,CMS_Detail!$C$24:$C$1423,$C147,CMS_Detail!$D$24:$D$1423,$D147))</f>
        <v/>
      </c>
      <c r="G147" s="155" t="str">
        <f t="shared" si="1"/>
        <v/>
      </c>
      <c r="H147" s="154" t="str">
        <f>IF($D147="","",SUMIFS(CMS_Detail!$F$24:$F$1423,CMS_Detail!$B$24:$B$1423,$B147,CMS_Detail!$C$24:$C$1423,$C147,CMS_Detail!$D$24:$D$1423,$D147,CMS_Detail!$G$24:$G$1423,"Monitoring Equipment Malfunction"))</f>
        <v/>
      </c>
      <c r="I147" s="154" t="str">
        <f>IF($D147="","",SUMIFS(CMS_Detail!$F$24:$F$1423,CMS_Detail!$B$24:$B$1423,$B147,CMS_Detail!$C$24:$C$1423,$C147,CMS_Detail!$D$24:$D$1423,$D147,CMS_Detail!$G$24:$G$1423,"Nonmonitoring Equipment Malfunction"))</f>
        <v/>
      </c>
      <c r="J147" s="154" t="str">
        <f>IF($D147="","",SUMIFS(CMS_Detail!$F$24:$F$1423,CMS_Detail!$B$24:$B$1423,$B147,CMS_Detail!$C$24:$C$1423,$C147,CMS_Detail!$D$24:$D$1423,$D147,CMS_Detail!$G$24:$G$1423,"Quality Assurance/Quality Control Calibration"))</f>
        <v/>
      </c>
      <c r="K147" s="154" t="str">
        <f>IF($D147="","",SUMIFS(CMS_Detail!$F$24:$F$1423,CMS_Detail!$B$24:$B$1423,$B147,CMS_Detail!$C$24:$C$1423,$C147,CMS_Detail!$D$24:$D$1423,$D147,CMS_Detail!$G$24:$G$1423,"Other Known Cause"))</f>
        <v/>
      </c>
      <c r="L147" s="154" t="str">
        <f>IF($D147="","",SUMIFS(CMS_Detail!$F$24:$F$1423,CMS_Detail!$B$24:$B$1423,$B147,CMS_Detail!$C$24:$C$1423,$C147,CMS_Detail!$D$24:$D$1423,$D147,CMS_Detail!$G$24:$G$1423,"Other Unknown Cause"))</f>
        <v/>
      </c>
    </row>
    <row r="148" spans="2:12" x14ac:dyDescent="0.35">
      <c r="B148" s="126" t="str">
        <f>IF(Lists!AN126="","",Lists!AN126)</f>
        <v/>
      </c>
      <c r="C148" s="126" t="str">
        <f>IF(Lists!AO126="","",Lists!AO126)</f>
        <v/>
      </c>
      <c r="D148" s="126" t="str">
        <f>IF(Lists!AP126="","",Lists!AP126)</f>
        <v/>
      </c>
      <c r="E148" s="147"/>
      <c r="F148" s="154" t="str">
        <f>IF(D148="","",SUMIFS(CMS_Detail!$F$24:$F$1423,CMS_Detail!$B$24:$B$1423,$B148,CMS_Detail!$C$24:$C$1423,$C148,CMS_Detail!$D$24:$D$1423,$D148))</f>
        <v/>
      </c>
      <c r="G148" s="155" t="str">
        <f t="shared" si="1"/>
        <v/>
      </c>
      <c r="H148" s="154" t="str">
        <f>IF($D148="","",SUMIFS(CMS_Detail!$F$24:$F$1423,CMS_Detail!$B$24:$B$1423,$B148,CMS_Detail!$C$24:$C$1423,$C148,CMS_Detail!$D$24:$D$1423,$D148,CMS_Detail!$G$24:$G$1423,"Monitoring Equipment Malfunction"))</f>
        <v/>
      </c>
      <c r="I148" s="154" t="str">
        <f>IF($D148="","",SUMIFS(CMS_Detail!$F$24:$F$1423,CMS_Detail!$B$24:$B$1423,$B148,CMS_Detail!$C$24:$C$1423,$C148,CMS_Detail!$D$24:$D$1423,$D148,CMS_Detail!$G$24:$G$1423,"Nonmonitoring Equipment Malfunction"))</f>
        <v/>
      </c>
      <c r="J148" s="154" t="str">
        <f>IF($D148="","",SUMIFS(CMS_Detail!$F$24:$F$1423,CMS_Detail!$B$24:$B$1423,$B148,CMS_Detail!$C$24:$C$1423,$C148,CMS_Detail!$D$24:$D$1423,$D148,CMS_Detail!$G$24:$G$1423,"Quality Assurance/Quality Control Calibration"))</f>
        <v/>
      </c>
      <c r="K148" s="154" t="str">
        <f>IF($D148="","",SUMIFS(CMS_Detail!$F$24:$F$1423,CMS_Detail!$B$24:$B$1423,$B148,CMS_Detail!$C$24:$C$1423,$C148,CMS_Detail!$D$24:$D$1423,$D148,CMS_Detail!$G$24:$G$1423,"Other Known Cause"))</f>
        <v/>
      </c>
      <c r="L148" s="154" t="str">
        <f>IF($D148="","",SUMIFS(CMS_Detail!$F$24:$F$1423,CMS_Detail!$B$24:$B$1423,$B148,CMS_Detail!$C$24:$C$1423,$C148,CMS_Detail!$D$24:$D$1423,$D148,CMS_Detail!$G$24:$G$1423,"Other Unknown Cause"))</f>
        <v/>
      </c>
    </row>
    <row r="149" spans="2:12" x14ac:dyDescent="0.35">
      <c r="B149" s="126" t="str">
        <f>IF(Lists!AN127="","",Lists!AN127)</f>
        <v/>
      </c>
      <c r="C149" s="126" t="str">
        <f>IF(Lists!AO127="","",Lists!AO127)</f>
        <v/>
      </c>
      <c r="D149" s="126" t="str">
        <f>IF(Lists!AP127="","",Lists!AP127)</f>
        <v/>
      </c>
      <c r="E149" s="147"/>
      <c r="F149" s="154" t="str">
        <f>IF(D149="","",SUMIFS(CMS_Detail!$F$24:$F$1423,CMS_Detail!$B$24:$B$1423,$B149,CMS_Detail!$C$24:$C$1423,$C149,CMS_Detail!$D$24:$D$1423,$D149))</f>
        <v/>
      </c>
      <c r="G149" s="155" t="str">
        <f t="shared" si="1"/>
        <v/>
      </c>
      <c r="H149" s="154" t="str">
        <f>IF($D149="","",SUMIFS(CMS_Detail!$F$24:$F$1423,CMS_Detail!$B$24:$B$1423,$B149,CMS_Detail!$C$24:$C$1423,$C149,CMS_Detail!$D$24:$D$1423,$D149,CMS_Detail!$G$24:$G$1423,"Monitoring Equipment Malfunction"))</f>
        <v/>
      </c>
      <c r="I149" s="154" t="str">
        <f>IF($D149="","",SUMIFS(CMS_Detail!$F$24:$F$1423,CMS_Detail!$B$24:$B$1423,$B149,CMS_Detail!$C$24:$C$1423,$C149,CMS_Detail!$D$24:$D$1423,$D149,CMS_Detail!$G$24:$G$1423,"Nonmonitoring Equipment Malfunction"))</f>
        <v/>
      </c>
      <c r="J149" s="154" t="str">
        <f>IF($D149="","",SUMIFS(CMS_Detail!$F$24:$F$1423,CMS_Detail!$B$24:$B$1423,$B149,CMS_Detail!$C$24:$C$1423,$C149,CMS_Detail!$D$24:$D$1423,$D149,CMS_Detail!$G$24:$G$1423,"Quality Assurance/Quality Control Calibration"))</f>
        <v/>
      </c>
      <c r="K149" s="154" t="str">
        <f>IF($D149="","",SUMIFS(CMS_Detail!$F$24:$F$1423,CMS_Detail!$B$24:$B$1423,$B149,CMS_Detail!$C$24:$C$1423,$C149,CMS_Detail!$D$24:$D$1423,$D149,CMS_Detail!$G$24:$G$1423,"Other Known Cause"))</f>
        <v/>
      </c>
      <c r="L149" s="154" t="str">
        <f>IF($D149="","",SUMIFS(CMS_Detail!$F$24:$F$1423,CMS_Detail!$B$24:$B$1423,$B149,CMS_Detail!$C$24:$C$1423,$C149,CMS_Detail!$D$24:$D$1423,$D149,CMS_Detail!$G$24:$G$1423,"Other Unknown Cause"))</f>
        <v/>
      </c>
    </row>
    <row r="150" spans="2:12" x14ac:dyDescent="0.35">
      <c r="B150" s="126" t="str">
        <f>IF(Lists!AN128="","",Lists!AN128)</f>
        <v/>
      </c>
      <c r="C150" s="126" t="str">
        <f>IF(Lists!AO128="","",Lists!AO128)</f>
        <v/>
      </c>
      <c r="D150" s="126" t="str">
        <f>IF(Lists!AP128="","",Lists!AP128)</f>
        <v/>
      </c>
      <c r="E150" s="147"/>
      <c r="F150" s="154" t="str">
        <f>IF(D150="","",SUMIFS(CMS_Detail!$F$24:$F$1423,CMS_Detail!$B$24:$B$1423,$B150,CMS_Detail!$C$24:$C$1423,$C150,CMS_Detail!$D$24:$D$1423,$D150))</f>
        <v/>
      </c>
      <c r="G150" s="155" t="str">
        <f t="shared" si="1"/>
        <v/>
      </c>
      <c r="H150" s="154" t="str">
        <f>IF($D150="","",SUMIFS(CMS_Detail!$F$24:$F$1423,CMS_Detail!$B$24:$B$1423,$B150,CMS_Detail!$C$24:$C$1423,$C150,CMS_Detail!$D$24:$D$1423,$D150,CMS_Detail!$G$24:$G$1423,"Monitoring Equipment Malfunction"))</f>
        <v/>
      </c>
      <c r="I150" s="154" t="str">
        <f>IF($D150="","",SUMIFS(CMS_Detail!$F$24:$F$1423,CMS_Detail!$B$24:$B$1423,$B150,CMS_Detail!$C$24:$C$1423,$C150,CMS_Detail!$D$24:$D$1423,$D150,CMS_Detail!$G$24:$G$1423,"Nonmonitoring Equipment Malfunction"))</f>
        <v/>
      </c>
      <c r="J150" s="154" t="str">
        <f>IF($D150="","",SUMIFS(CMS_Detail!$F$24:$F$1423,CMS_Detail!$B$24:$B$1423,$B150,CMS_Detail!$C$24:$C$1423,$C150,CMS_Detail!$D$24:$D$1423,$D150,CMS_Detail!$G$24:$G$1423,"Quality Assurance/Quality Control Calibration"))</f>
        <v/>
      </c>
      <c r="K150" s="154" t="str">
        <f>IF($D150="","",SUMIFS(CMS_Detail!$F$24:$F$1423,CMS_Detail!$B$24:$B$1423,$B150,CMS_Detail!$C$24:$C$1423,$C150,CMS_Detail!$D$24:$D$1423,$D150,CMS_Detail!$G$24:$G$1423,"Other Known Cause"))</f>
        <v/>
      </c>
      <c r="L150" s="154" t="str">
        <f>IF($D150="","",SUMIFS(CMS_Detail!$F$24:$F$1423,CMS_Detail!$B$24:$B$1423,$B150,CMS_Detail!$C$24:$C$1423,$C150,CMS_Detail!$D$24:$D$1423,$D150,CMS_Detail!$G$24:$G$1423,"Other Unknown Cause"))</f>
        <v/>
      </c>
    </row>
    <row r="151" spans="2:12" x14ac:dyDescent="0.35">
      <c r="B151" s="126" t="str">
        <f>IF(Lists!AN129="","",Lists!AN129)</f>
        <v/>
      </c>
      <c r="C151" s="126" t="str">
        <f>IF(Lists!AO129="","",Lists!AO129)</f>
        <v/>
      </c>
      <c r="D151" s="126" t="str">
        <f>IF(Lists!AP129="","",Lists!AP129)</f>
        <v/>
      </c>
      <c r="E151" s="147"/>
      <c r="F151" s="154" t="str">
        <f>IF(D151="","",SUMIFS(CMS_Detail!$F$24:$F$1423,CMS_Detail!$B$24:$B$1423,$B151,CMS_Detail!$C$24:$C$1423,$C151,CMS_Detail!$D$24:$D$1423,$D151))</f>
        <v/>
      </c>
      <c r="G151" s="155" t="str">
        <f t="shared" si="1"/>
        <v/>
      </c>
      <c r="H151" s="154" t="str">
        <f>IF($D151="","",SUMIFS(CMS_Detail!$F$24:$F$1423,CMS_Detail!$B$24:$B$1423,$B151,CMS_Detail!$C$24:$C$1423,$C151,CMS_Detail!$D$24:$D$1423,$D151,CMS_Detail!$G$24:$G$1423,"Monitoring Equipment Malfunction"))</f>
        <v/>
      </c>
      <c r="I151" s="154" t="str">
        <f>IF($D151="","",SUMIFS(CMS_Detail!$F$24:$F$1423,CMS_Detail!$B$24:$B$1423,$B151,CMS_Detail!$C$24:$C$1423,$C151,CMS_Detail!$D$24:$D$1423,$D151,CMS_Detail!$G$24:$G$1423,"Nonmonitoring Equipment Malfunction"))</f>
        <v/>
      </c>
      <c r="J151" s="154" t="str">
        <f>IF($D151="","",SUMIFS(CMS_Detail!$F$24:$F$1423,CMS_Detail!$B$24:$B$1423,$B151,CMS_Detail!$C$24:$C$1423,$C151,CMS_Detail!$D$24:$D$1423,$D151,CMS_Detail!$G$24:$G$1423,"Quality Assurance/Quality Control Calibration"))</f>
        <v/>
      </c>
      <c r="K151" s="154" t="str">
        <f>IF($D151="","",SUMIFS(CMS_Detail!$F$24:$F$1423,CMS_Detail!$B$24:$B$1423,$B151,CMS_Detail!$C$24:$C$1423,$C151,CMS_Detail!$D$24:$D$1423,$D151,CMS_Detail!$G$24:$G$1423,"Other Known Cause"))</f>
        <v/>
      </c>
      <c r="L151" s="154" t="str">
        <f>IF($D151="","",SUMIFS(CMS_Detail!$F$24:$F$1423,CMS_Detail!$B$24:$B$1423,$B151,CMS_Detail!$C$24:$C$1423,$C151,CMS_Detail!$D$24:$D$1423,$D151,CMS_Detail!$G$24:$G$1423,"Other Unknown Cause"))</f>
        <v/>
      </c>
    </row>
    <row r="152" spans="2:12" x14ac:dyDescent="0.35">
      <c r="B152" s="126" t="str">
        <f>IF(Lists!AN130="","",Lists!AN130)</f>
        <v/>
      </c>
      <c r="C152" s="126" t="str">
        <f>IF(Lists!AO130="","",Lists!AO130)</f>
        <v/>
      </c>
      <c r="D152" s="126" t="str">
        <f>IF(Lists!AP130="","",Lists!AP130)</f>
        <v/>
      </c>
      <c r="E152" s="147"/>
      <c r="F152" s="154" t="str">
        <f>IF(D152="","",SUMIFS(CMS_Detail!$F$24:$F$1423,CMS_Detail!$B$24:$B$1423,$B152,CMS_Detail!$C$24:$C$1423,$C152,CMS_Detail!$D$24:$D$1423,$D152))</f>
        <v/>
      </c>
      <c r="G152" s="155" t="str">
        <f t="shared" si="1"/>
        <v/>
      </c>
      <c r="H152" s="154" t="str">
        <f>IF($D152="","",SUMIFS(CMS_Detail!$F$24:$F$1423,CMS_Detail!$B$24:$B$1423,$B152,CMS_Detail!$C$24:$C$1423,$C152,CMS_Detail!$D$24:$D$1423,$D152,CMS_Detail!$G$24:$G$1423,"Monitoring Equipment Malfunction"))</f>
        <v/>
      </c>
      <c r="I152" s="154" t="str">
        <f>IF($D152="","",SUMIFS(CMS_Detail!$F$24:$F$1423,CMS_Detail!$B$24:$B$1423,$B152,CMS_Detail!$C$24:$C$1423,$C152,CMS_Detail!$D$24:$D$1423,$D152,CMS_Detail!$G$24:$G$1423,"Nonmonitoring Equipment Malfunction"))</f>
        <v/>
      </c>
      <c r="J152" s="154" t="str">
        <f>IF($D152="","",SUMIFS(CMS_Detail!$F$24:$F$1423,CMS_Detail!$B$24:$B$1423,$B152,CMS_Detail!$C$24:$C$1423,$C152,CMS_Detail!$D$24:$D$1423,$D152,CMS_Detail!$G$24:$G$1423,"Quality Assurance/Quality Control Calibration"))</f>
        <v/>
      </c>
      <c r="K152" s="154" t="str">
        <f>IF($D152="","",SUMIFS(CMS_Detail!$F$24:$F$1423,CMS_Detail!$B$24:$B$1423,$B152,CMS_Detail!$C$24:$C$1423,$C152,CMS_Detail!$D$24:$D$1423,$D152,CMS_Detail!$G$24:$G$1423,"Other Known Cause"))</f>
        <v/>
      </c>
      <c r="L152" s="154" t="str">
        <f>IF($D152="","",SUMIFS(CMS_Detail!$F$24:$F$1423,CMS_Detail!$B$24:$B$1423,$B152,CMS_Detail!$C$24:$C$1423,$C152,CMS_Detail!$D$24:$D$1423,$D152,CMS_Detail!$G$24:$G$1423,"Other Unknown Cause"))</f>
        <v/>
      </c>
    </row>
    <row r="153" spans="2:12" x14ac:dyDescent="0.35">
      <c r="B153" s="126" t="str">
        <f>IF(Lists!AN131="","",Lists!AN131)</f>
        <v/>
      </c>
      <c r="C153" s="126" t="str">
        <f>IF(Lists!AO131="","",Lists!AO131)</f>
        <v/>
      </c>
      <c r="D153" s="126" t="str">
        <f>IF(Lists!AP131="","",Lists!AP131)</f>
        <v/>
      </c>
      <c r="E153" s="147"/>
      <c r="F153" s="154" t="str">
        <f>IF(D153="","",SUMIFS(CMS_Detail!$F$24:$F$1423,CMS_Detail!$B$24:$B$1423,$B153,CMS_Detail!$C$24:$C$1423,$C153,CMS_Detail!$D$24:$D$1423,$D153))</f>
        <v/>
      </c>
      <c r="G153" s="155" t="str">
        <f t="shared" ref="G153:G216" si="2">IF($E153="","",IF(F153=0,"N/A",F153/$E153))</f>
        <v/>
      </c>
      <c r="H153" s="154" t="str">
        <f>IF($D153="","",SUMIFS(CMS_Detail!$F$24:$F$1423,CMS_Detail!$B$24:$B$1423,$B153,CMS_Detail!$C$24:$C$1423,$C153,CMS_Detail!$D$24:$D$1423,$D153,CMS_Detail!$G$24:$G$1423,"Monitoring Equipment Malfunction"))</f>
        <v/>
      </c>
      <c r="I153" s="154" t="str">
        <f>IF($D153="","",SUMIFS(CMS_Detail!$F$24:$F$1423,CMS_Detail!$B$24:$B$1423,$B153,CMS_Detail!$C$24:$C$1423,$C153,CMS_Detail!$D$24:$D$1423,$D153,CMS_Detail!$G$24:$G$1423,"Nonmonitoring Equipment Malfunction"))</f>
        <v/>
      </c>
      <c r="J153" s="154" t="str">
        <f>IF($D153="","",SUMIFS(CMS_Detail!$F$24:$F$1423,CMS_Detail!$B$24:$B$1423,$B153,CMS_Detail!$C$24:$C$1423,$C153,CMS_Detail!$D$24:$D$1423,$D153,CMS_Detail!$G$24:$G$1423,"Quality Assurance/Quality Control Calibration"))</f>
        <v/>
      </c>
      <c r="K153" s="154" t="str">
        <f>IF($D153="","",SUMIFS(CMS_Detail!$F$24:$F$1423,CMS_Detail!$B$24:$B$1423,$B153,CMS_Detail!$C$24:$C$1423,$C153,CMS_Detail!$D$24:$D$1423,$D153,CMS_Detail!$G$24:$G$1423,"Other Known Cause"))</f>
        <v/>
      </c>
      <c r="L153" s="154" t="str">
        <f>IF($D153="","",SUMIFS(CMS_Detail!$F$24:$F$1423,CMS_Detail!$B$24:$B$1423,$B153,CMS_Detail!$C$24:$C$1423,$C153,CMS_Detail!$D$24:$D$1423,$D153,CMS_Detail!$G$24:$G$1423,"Other Unknown Cause"))</f>
        <v/>
      </c>
    </row>
    <row r="154" spans="2:12" x14ac:dyDescent="0.35">
      <c r="B154" s="126" t="str">
        <f>IF(Lists!AN132="","",Lists!AN132)</f>
        <v/>
      </c>
      <c r="C154" s="126" t="str">
        <f>IF(Lists!AO132="","",Lists!AO132)</f>
        <v/>
      </c>
      <c r="D154" s="126" t="str">
        <f>IF(Lists!AP132="","",Lists!AP132)</f>
        <v/>
      </c>
      <c r="E154" s="147"/>
      <c r="F154" s="154" t="str">
        <f>IF(D154="","",SUMIFS(CMS_Detail!$F$24:$F$1423,CMS_Detail!$B$24:$B$1423,$B154,CMS_Detail!$C$24:$C$1423,$C154,CMS_Detail!$D$24:$D$1423,$D154))</f>
        <v/>
      </c>
      <c r="G154" s="155" t="str">
        <f t="shared" si="2"/>
        <v/>
      </c>
      <c r="H154" s="154" t="str">
        <f>IF($D154="","",SUMIFS(CMS_Detail!$F$24:$F$1423,CMS_Detail!$B$24:$B$1423,$B154,CMS_Detail!$C$24:$C$1423,$C154,CMS_Detail!$D$24:$D$1423,$D154,CMS_Detail!$G$24:$G$1423,"Monitoring Equipment Malfunction"))</f>
        <v/>
      </c>
      <c r="I154" s="154" t="str">
        <f>IF($D154="","",SUMIFS(CMS_Detail!$F$24:$F$1423,CMS_Detail!$B$24:$B$1423,$B154,CMS_Detail!$C$24:$C$1423,$C154,CMS_Detail!$D$24:$D$1423,$D154,CMS_Detail!$G$24:$G$1423,"Nonmonitoring Equipment Malfunction"))</f>
        <v/>
      </c>
      <c r="J154" s="154" t="str">
        <f>IF($D154="","",SUMIFS(CMS_Detail!$F$24:$F$1423,CMS_Detail!$B$24:$B$1423,$B154,CMS_Detail!$C$24:$C$1423,$C154,CMS_Detail!$D$24:$D$1423,$D154,CMS_Detail!$G$24:$G$1423,"Quality Assurance/Quality Control Calibration"))</f>
        <v/>
      </c>
      <c r="K154" s="154" t="str">
        <f>IF($D154="","",SUMIFS(CMS_Detail!$F$24:$F$1423,CMS_Detail!$B$24:$B$1423,$B154,CMS_Detail!$C$24:$C$1423,$C154,CMS_Detail!$D$24:$D$1423,$D154,CMS_Detail!$G$24:$G$1423,"Other Known Cause"))</f>
        <v/>
      </c>
      <c r="L154" s="154" t="str">
        <f>IF($D154="","",SUMIFS(CMS_Detail!$F$24:$F$1423,CMS_Detail!$B$24:$B$1423,$B154,CMS_Detail!$C$24:$C$1423,$C154,CMS_Detail!$D$24:$D$1423,$D154,CMS_Detail!$G$24:$G$1423,"Other Unknown Cause"))</f>
        <v/>
      </c>
    </row>
    <row r="155" spans="2:12" x14ac:dyDescent="0.35">
      <c r="B155" s="126" t="str">
        <f>IF(Lists!AN133="","",Lists!AN133)</f>
        <v/>
      </c>
      <c r="C155" s="126" t="str">
        <f>IF(Lists!AO133="","",Lists!AO133)</f>
        <v/>
      </c>
      <c r="D155" s="126" t="str">
        <f>IF(Lists!AP133="","",Lists!AP133)</f>
        <v/>
      </c>
      <c r="E155" s="147"/>
      <c r="F155" s="154" t="str">
        <f>IF(D155="","",SUMIFS(CMS_Detail!$F$24:$F$1423,CMS_Detail!$B$24:$B$1423,$B155,CMS_Detail!$C$24:$C$1423,$C155,CMS_Detail!$D$24:$D$1423,$D155))</f>
        <v/>
      </c>
      <c r="G155" s="155" t="str">
        <f t="shared" si="2"/>
        <v/>
      </c>
      <c r="H155" s="154" t="str">
        <f>IF($D155="","",SUMIFS(CMS_Detail!$F$24:$F$1423,CMS_Detail!$B$24:$B$1423,$B155,CMS_Detail!$C$24:$C$1423,$C155,CMS_Detail!$D$24:$D$1423,$D155,CMS_Detail!$G$24:$G$1423,"Monitoring Equipment Malfunction"))</f>
        <v/>
      </c>
      <c r="I155" s="154" t="str">
        <f>IF($D155="","",SUMIFS(CMS_Detail!$F$24:$F$1423,CMS_Detail!$B$24:$B$1423,$B155,CMS_Detail!$C$24:$C$1423,$C155,CMS_Detail!$D$24:$D$1423,$D155,CMS_Detail!$G$24:$G$1423,"Nonmonitoring Equipment Malfunction"))</f>
        <v/>
      </c>
      <c r="J155" s="154" t="str">
        <f>IF($D155="","",SUMIFS(CMS_Detail!$F$24:$F$1423,CMS_Detail!$B$24:$B$1423,$B155,CMS_Detail!$C$24:$C$1423,$C155,CMS_Detail!$D$24:$D$1423,$D155,CMS_Detail!$G$24:$G$1423,"Quality Assurance/Quality Control Calibration"))</f>
        <v/>
      </c>
      <c r="K155" s="154" t="str">
        <f>IF($D155="","",SUMIFS(CMS_Detail!$F$24:$F$1423,CMS_Detail!$B$24:$B$1423,$B155,CMS_Detail!$C$24:$C$1423,$C155,CMS_Detail!$D$24:$D$1423,$D155,CMS_Detail!$G$24:$G$1423,"Other Known Cause"))</f>
        <v/>
      </c>
      <c r="L155" s="154" t="str">
        <f>IF($D155="","",SUMIFS(CMS_Detail!$F$24:$F$1423,CMS_Detail!$B$24:$B$1423,$B155,CMS_Detail!$C$24:$C$1423,$C155,CMS_Detail!$D$24:$D$1423,$D155,CMS_Detail!$G$24:$G$1423,"Other Unknown Cause"))</f>
        <v/>
      </c>
    </row>
    <row r="156" spans="2:12" x14ac:dyDescent="0.35">
      <c r="B156" s="126" t="str">
        <f>IF(Lists!AN134="","",Lists!AN134)</f>
        <v/>
      </c>
      <c r="C156" s="126" t="str">
        <f>IF(Lists!AO134="","",Lists!AO134)</f>
        <v/>
      </c>
      <c r="D156" s="126" t="str">
        <f>IF(Lists!AP134="","",Lists!AP134)</f>
        <v/>
      </c>
      <c r="E156" s="147"/>
      <c r="F156" s="154" t="str">
        <f>IF(D156="","",SUMIFS(CMS_Detail!$F$24:$F$1423,CMS_Detail!$B$24:$B$1423,$B156,CMS_Detail!$C$24:$C$1423,$C156,CMS_Detail!$D$24:$D$1423,$D156))</f>
        <v/>
      </c>
      <c r="G156" s="155" t="str">
        <f t="shared" si="2"/>
        <v/>
      </c>
      <c r="H156" s="154" t="str">
        <f>IF($D156="","",SUMIFS(CMS_Detail!$F$24:$F$1423,CMS_Detail!$B$24:$B$1423,$B156,CMS_Detail!$C$24:$C$1423,$C156,CMS_Detail!$D$24:$D$1423,$D156,CMS_Detail!$G$24:$G$1423,"Monitoring Equipment Malfunction"))</f>
        <v/>
      </c>
      <c r="I156" s="154" t="str">
        <f>IF($D156="","",SUMIFS(CMS_Detail!$F$24:$F$1423,CMS_Detail!$B$24:$B$1423,$B156,CMS_Detail!$C$24:$C$1423,$C156,CMS_Detail!$D$24:$D$1423,$D156,CMS_Detail!$G$24:$G$1423,"Nonmonitoring Equipment Malfunction"))</f>
        <v/>
      </c>
      <c r="J156" s="154" t="str">
        <f>IF($D156="","",SUMIFS(CMS_Detail!$F$24:$F$1423,CMS_Detail!$B$24:$B$1423,$B156,CMS_Detail!$C$24:$C$1423,$C156,CMS_Detail!$D$24:$D$1423,$D156,CMS_Detail!$G$24:$G$1423,"Quality Assurance/Quality Control Calibration"))</f>
        <v/>
      </c>
      <c r="K156" s="154" t="str">
        <f>IF($D156="","",SUMIFS(CMS_Detail!$F$24:$F$1423,CMS_Detail!$B$24:$B$1423,$B156,CMS_Detail!$C$24:$C$1423,$C156,CMS_Detail!$D$24:$D$1423,$D156,CMS_Detail!$G$24:$G$1423,"Other Known Cause"))</f>
        <v/>
      </c>
      <c r="L156" s="154" t="str">
        <f>IF($D156="","",SUMIFS(CMS_Detail!$F$24:$F$1423,CMS_Detail!$B$24:$B$1423,$B156,CMS_Detail!$C$24:$C$1423,$C156,CMS_Detail!$D$24:$D$1423,$D156,CMS_Detail!$G$24:$G$1423,"Other Unknown Cause"))</f>
        <v/>
      </c>
    </row>
    <row r="157" spans="2:12" x14ac:dyDescent="0.35">
      <c r="B157" s="126" t="str">
        <f>IF(Lists!AN135="","",Lists!AN135)</f>
        <v/>
      </c>
      <c r="C157" s="126" t="str">
        <f>IF(Lists!AO135="","",Lists!AO135)</f>
        <v/>
      </c>
      <c r="D157" s="126" t="str">
        <f>IF(Lists!AP135="","",Lists!AP135)</f>
        <v/>
      </c>
      <c r="E157" s="147"/>
      <c r="F157" s="154" t="str">
        <f>IF(D157="","",SUMIFS(CMS_Detail!$F$24:$F$1423,CMS_Detail!$B$24:$B$1423,$B157,CMS_Detail!$C$24:$C$1423,$C157,CMS_Detail!$D$24:$D$1423,$D157))</f>
        <v/>
      </c>
      <c r="G157" s="155" t="str">
        <f t="shared" si="2"/>
        <v/>
      </c>
      <c r="H157" s="154" t="str">
        <f>IF($D157="","",SUMIFS(CMS_Detail!$F$24:$F$1423,CMS_Detail!$B$24:$B$1423,$B157,CMS_Detail!$C$24:$C$1423,$C157,CMS_Detail!$D$24:$D$1423,$D157,CMS_Detail!$G$24:$G$1423,"Monitoring Equipment Malfunction"))</f>
        <v/>
      </c>
      <c r="I157" s="154" t="str">
        <f>IF($D157="","",SUMIFS(CMS_Detail!$F$24:$F$1423,CMS_Detail!$B$24:$B$1423,$B157,CMS_Detail!$C$24:$C$1423,$C157,CMS_Detail!$D$24:$D$1423,$D157,CMS_Detail!$G$24:$G$1423,"Nonmonitoring Equipment Malfunction"))</f>
        <v/>
      </c>
      <c r="J157" s="154" t="str">
        <f>IF($D157="","",SUMIFS(CMS_Detail!$F$24:$F$1423,CMS_Detail!$B$24:$B$1423,$B157,CMS_Detail!$C$24:$C$1423,$C157,CMS_Detail!$D$24:$D$1423,$D157,CMS_Detail!$G$24:$G$1423,"Quality Assurance/Quality Control Calibration"))</f>
        <v/>
      </c>
      <c r="K157" s="154" t="str">
        <f>IF($D157="","",SUMIFS(CMS_Detail!$F$24:$F$1423,CMS_Detail!$B$24:$B$1423,$B157,CMS_Detail!$C$24:$C$1423,$C157,CMS_Detail!$D$24:$D$1423,$D157,CMS_Detail!$G$24:$G$1423,"Other Known Cause"))</f>
        <v/>
      </c>
      <c r="L157" s="154" t="str">
        <f>IF($D157="","",SUMIFS(CMS_Detail!$F$24:$F$1423,CMS_Detail!$B$24:$B$1423,$B157,CMS_Detail!$C$24:$C$1423,$C157,CMS_Detail!$D$24:$D$1423,$D157,CMS_Detail!$G$24:$G$1423,"Other Unknown Cause"))</f>
        <v/>
      </c>
    </row>
    <row r="158" spans="2:12" x14ac:dyDescent="0.35">
      <c r="B158" s="126" t="str">
        <f>IF(Lists!AN136="","",Lists!AN136)</f>
        <v/>
      </c>
      <c r="C158" s="126" t="str">
        <f>IF(Lists!AO136="","",Lists!AO136)</f>
        <v/>
      </c>
      <c r="D158" s="126" t="str">
        <f>IF(Lists!AP136="","",Lists!AP136)</f>
        <v/>
      </c>
      <c r="E158" s="147"/>
      <c r="F158" s="154" t="str">
        <f>IF(D158="","",SUMIFS(CMS_Detail!$F$24:$F$1423,CMS_Detail!$B$24:$B$1423,$B158,CMS_Detail!$C$24:$C$1423,$C158,CMS_Detail!$D$24:$D$1423,$D158))</f>
        <v/>
      </c>
      <c r="G158" s="155" t="str">
        <f t="shared" si="2"/>
        <v/>
      </c>
      <c r="H158" s="154" t="str">
        <f>IF($D158="","",SUMIFS(CMS_Detail!$F$24:$F$1423,CMS_Detail!$B$24:$B$1423,$B158,CMS_Detail!$C$24:$C$1423,$C158,CMS_Detail!$D$24:$D$1423,$D158,CMS_Detail!$G$24:$G$1423,"Monitoring Equipment Malfunction"))</f>
        <v/>
      </c>
      <c r="I158" s="154" t="str">
        <f>IF($D158="","",SUMIFS(CMS_Detail!$F$24:$F$1423,CMS_Detail!$B$24:$B$1423,$B158,CMS_Detail!$C$24:$C$1423,$C158,CMS_Detail!$D$24:$D$1423,$D158,CMS_Detail!$G$24:$G$1423,"Nonmonitoring Equipment Malfunction"))</f>
        <v/>
      </c>
      <c r="J158" s="154" t="str">
        <f>IF($D158="","",SUMIFS(CMS_Detail!$F$24:$F$1423,CMS_Detail!$B$24:$B$1423,$B158,CMS_Detail!$C$24:$C$1423,$C158,CMS_Detail!$D$24:$D$1423,$D158,CMS_Detail!$G$24:$G$1423,"Quality Assurance/Quality Control Calibration"))</f>
        <v/>
      </c>
      <c r="K158" s="154" t="str">
        <f>IF($D158="","",SUMIFS(CMS_Detail!$F$24:$F$1423,CMS_Detail!$B$24:$B$1423,$B158,CMS_Detail!$C$24:$C$1423,$C158,CMS_Detail!$D$24:$D$1423,$D158,CMS_Detail!$G$24:$G$1423,"Other Known Cause"))</f>
        <v/>
      </c>
      <c r="L158" s="154" t="str">
        <f>IF($D158="","",SUMIFS(CMS_Detail!$F$24:$F$1423,CMS_Detail!$B$24:$B$1423,$B158,CMS_Detail!$C$24:$C$1423,$C158,CMS_Detail!$D$24:$D$1423,$D158,CMS_Detail!$G$24:$G$1423,"Other Unknown Cause"))</f>
        <v/>
      </c>
    </row>
    <row r="159" spans="2:12" x14ac:dyDescent="0.35">
      <c r="B159" s="126" t="str">
        <f>IF(Lists!AN137="","",Lists!AN137)</f>
        <v/>
      </c>
      <c r="C159" s="126" t="str">
        <f>IF(Lists!AO137="","",Lists!AO137)</f>
        <v/>
      </c>
      <c r="D159" s="126" t="str">
        <f>IF(Lists!AP137="","",Lists!AP137)</f>
        <v/>
      </c>
      <c r="E159" s="147"/>
      <c r="F159" s="154" t="str">
        <f>IF(D159="","",SUMIFS(CMS_Detail!$F$24:$F$1423,CMS_Detail!$B$24:$B$1423,$B159,CMS_Detail!$C$24:$C$1423,$C159,CMS_Detail!$D$24:$D$1423,$D159))</f>
        <v/>
      </c>
      <c r="G159" s="155" t="str">
        <f t="shared" si="2"/>
        <v/>
      </c>
      <c r="H159" s="154" t="str">
        <f>IF($D159="","",SUMIFS(CMS_Detail!$F$24:$F$1423,CMS_Detail!$B$24:$B$1423,$B159,CMS_Detail!$C$24:$C$1423,$C159,CMS_Detail!$D$24:$D$1423,$D159,CMS_Detail!$G$24:$G$1423,"Monitoring Equipment Malfunction"))</f>
        <v/>
      </c>
      <c r="I159" s="154" t="str">
        <f>IF($D159="","",SUMIFS(CMS_Detail!$F$24:$F$1423,CMS_Detail!$B$24:$B$1423,$B159,CMS_Detail!$C$24:$C$1423,$C159,CMS_Detail!$D$24:$D$1423,$D159,CMS_Detail!$G$24:$G$1423,"Nonmonitoring Equipment Malfunction"))</f>
        <v/>
      </c>
      <c r="J159" s="154" t="str">
        <f>IF($D159="","",SUMIFS(CMS_Detail!$F$24:$F$1423,CMS_Detail!$B$24:$B$1423,$B159,CMS_Detail!$C$24:$C$1423,$C159,CMS_Detail!$D$24:$D$1423,$D159,CMS_Detail!$G$24:$G$1423,"Quality Assurance/Quality Control Calibration"))</f>
        <v/>
      </c>
      <c r="K159" s="154" t="str">
        <f>IF($D159="","",SUMIFS(CMS_Detail!$F$24:$F$1423,CMS_Detail!$B$24:$B$1423,$B159,CMS_Detail!$C$24:$C$1423,$C159,CMS_Detail!$D$24:$D$1423,$D159,CMS_Detail!$G$24:$G$1423,"Other Known Cause"))</f>
        <v/>
      </c>
      <c r="L159" s="154" t="str">
        <f>IF($D159="","",SUMIFS(CMS_Detail!$F$24:$F$1423,CMS_Detail!$B$24:$B$1423,$B159,CMS_Detail!$C$24:$C$1423,$C159,CMS_Detail!$D$24:$D$1423,$D159,CMS_Detail!$G$24:$G$1423,"Other Unknown Cause"))</f>
        <v/>
      </c>
    </row>
    <row r="160" spans="2:12" x14ac:dyDescent="0.35">
      <c r="B160" s="126" t="str">
        <f>IF(Lists!AN138="","",Lists!AN138)</f>
        <v/>
      </c>
      <c r="C160" s="126" t="str">
        <f>IF(Lists!AO138="","",Lists!AO138)</f>
        <v/>
      </c>
      <c r="D160" s="126" t="str">
        <f>IF(Lists!AP138="","",Lists!AP138)</f>
        <v/>
      </c>
      <c r="E160" s="147"/>
      <c r="F160" s="154" t="str">
        <f>IF(D160="","",SUMIFS(CMS_Detail!$F$24:$F$1423,CMS_Detail!$B$24:$B$1423,$B160,CMS_Detail!$C$24:$C$1423,$C160,CMS_Detail!$D$24:$D$1423,$D160))</f>
        <v/>
      </c>
      <c r="G160" s="155" t="str">
        <f t="shared" si="2"/>
        <v/>
      </c>
      <c r="H160" s="154" t="str">
        <f>IF($D160="","",SUMIFS(CMS_Detail!$F$24:$F$1423,CMS_Detail!$B$24:$B$1423,$B160,CMS_Detail!$C$24:$C$1423,$C160,CMS_Detail!$D$24:$D$1423,$D160,CMS_Detail!$G$24:$G$1423,"Monitoring Equipment Malfunction"))</f>
        <v/>
      </c>
      <c r="I160" s="154" t="str">
        <f>IF($D160="","",SUMIFS(CMS_Detail!$F$24:$F$1423,CMS_Detail!$B$24:$B$1423,$B160,CMS_Detail!$C$24:$C$1423,$C160,CMS_Detail!$D$24:$D$1423,$D160,CMS_Detail!$G$24:$G$1423,"Nonmonitoring Equipment Malfunction"))</f>
        <v/>
      </c>
      <c r="J160" s="154" t="str">
        <f>IF($D160="","",SUMIFS(CMS_Detail!$F$24:$F$1423,CMS_Detail!$B$24:$B$1423,$B160,CMS_Detail!$C$24:$C$1423,$C160,CMS_Detail!$D$24:$D$1423,$D160,CMS_Detail!$G$24:$G$1423,"Quality Assurance/Quality Control Calibration"))</f>
        <v/>
      </c>
      <c r="K160" s="154" t="str">
        <f>IF($D160="","",SUMIFS(CMS_Detail!$F$24:$F$1423,CMS_Detail!$B$24:$B$1423,$B160,CMS_Detail!$C$24:$C$1423,$C160,CMS_Detail!$D$24:$D$1423,$D160,CMS_Detail!$G$24:$G$1423,"Other Known Cause"))</f>
        <v/>
      </c>
      <c r="L160" s="154" t="str">
        <f>IF($D160="","",SUMIFS(CMS_Detail!$F$24:$F$1423,CMS_Detail!$B$24:$B$1423,$B160,CMS_Detail!$C$24:$C$1423,$C160,CMS_Detail!$D$24:$D$1423,$D160,CMS_Detail!$G$24:$G$1423,"Other Unknown Cause"))</f>
        <v/>
      </c>
    </row>
    <row r="161" spans="2:12" x14ac:dyDescent="0.35">
      <c r="B161" s="126" t="str">
        <f>IF(Lists!AN139="","",Lists!AN139)</f>
        <v/>
      </c>
      <c r="C161" s="126" t="str">
        <f>IF(Lists!AO139="","",Lists!AO139)</f>
        <v/>
      </c>
      <c r="D161" s="126" t="str">
        <f>IF(Lists!AP139="","",Lists!AP139)</f>
        <v/>
      </c>
      <c r="E161" s="147"/>
      <c r="F161" s="154" t="str">
        <f>IF(D161="","",SUMIFS(CMS_Detail!$F$24:$F$1423,CMS_Detail!$B$24:$B$1423,$B161,CMS_Detail!$C$24:$C$1423,$C161,CMS_Detail!$D$24:$D$1423,$D161))</f>
        <v/>
      </c>
      <c r="G161" s="155" t="str">
        <f t="shared" si="2"/>
        <v/>
      </c>
      <c r="H161" s="154" t="str">
        <f>IF($D161="","",SUMIFS(CMS_Detail!$F$24:$F$1423,CMS_Detail!$B$24:$B$1423,$B161,CMS_Detail!$C$24:$C$1423,$C161,CMS_Detail!$D$24:$D$1423,$D161,CMS_Detail!$G$24:$G$1423,"Monitoring Equipment Malfunction"))</f>
        <v/>
      </c>
      <c r="I161" s="154" t="str">
        <f>IF($D161="","",SUMIFS(CMS_Detail!$F$24:$F$1423,CMS_Detail!$B$24:$B$1423,$B161,CMS_Detail!$C$24:$C$1423,$C161,CMS_Detail!$D$24:$D$1423,$D161,CMS_Detail!$G$24:$G$1423,"Nonmonitoring Equipment Malfunction"))</f>
        <v/>
      </c>
      <c r="J161" s="154" t="str">
        <f>IF($D161="","",SUMIFS(CMS_Detail!$F$24:$F$1423,CMS_Detail!$B$24:$B$1423,$B161,CMS_Detail!$C$24:$C$1423,$C161,CMS_Detail!$D$24:$D$1423,$D161,CMS_Detail!$G$24:$G$1423,"Quality Assurance/Quality Control Calibration"))</f>
        <v/>
      </c>
      <c r="K161" s="154" t="str">
        <f>IF($D161="","",SUMIFS(CMS_Detail!$F$24:$F$1423,CMS_Detail!$B$24:$B$1423,$B161,CMS_Detail!$C$24:$C$1423,$C161,CMS_Detail!$D$24:$D$1423,$D161,CMS_Detail!$G$24:$G$1423,"Other Known Cause"))</f>
        <v/>
      </c>
      <c r="L161" s="154" t="str">
        <f>IF($D161="","",SUMIFS(CMS_Detail!$F$24:$F$1423,CMS_Detail!$B$24:$B$1423,$B161,CMS_Detail!$C$24:$C$1423,$C161,CMS_Detail!$D$24:$D$1423,$D161,CMS_Detail!$G$24:$G$1423,"Other Unknown Cause"))</f>
        <v/>
      </c>
    </row>
    <row r="162" spans="2:12" x14ac:dyDescent="0.35">
      <c r="B162" s="126" t="str">
        <f>IF(Lists!AN140="","",Lists!AN140)</f>
        <v/>
      </c>
      <c r="C162" s="126" t="str">
        <f>IF(Lists!AO140="","",Lists!AO140)</f>
        <v/>
      </c>
      <c r="D162" s="126" t="str">
        <f>IF(Lists!AP140="","",Lists!AP140)</f>
        <v/>
      </c>
      <c r="E162" s="147"/>
      <c r="F162" s="154" t="str">
        <f>IF(D162="","",SUMIFS(CMS_Detail!$F$24:$F$1423,CMS_Detail!$B$24:$B$1423,$B162,CMS_Detail!$C$24:$C$1423,$C162,CMS_Detail!$D$24:$D$1423,$D162))</f>
        <v/>
      </c>
      <c r="G162" s="155" t="str">
        <f t="shared" si="2"/>
        <v/>
      </c>
      <c r="H162" s="154" t="str">
        <f>IF($D162="","",SUMIFS(CMS_Detail!$F$24:$F$1423,CMS_Detail!$B$24:$B$1423,$B162,CMS_Detail!$C$24:$C$1423,$C162,CMS_Detail!$D$24:$D$1423,$D162,CMS_Detail!$G$24:$G$1423,"Monitoring Equipment Malfunction"))</f>
        <v/>
      </c>
      <c r="I162" s="154" t="str">
        <f>IF($D162="","",SUMIFS(CMS_Detail!$F$24:$F$1423,CMS_Detail!$B$24:$B$1423,$B162,CMS_Detail!$C$24:$C$1423,$C162,CMS_Detail!$D$24:$D$1423,$D162,CMS_Detail!$G$24:$G$1423,"Nonmonitoring Equipment Malfunction"))</f>
        <v/>
      </c>
      <c r="J162" s="154" t="str">
        <f>IF($D162="","",SUMIFS(CMS_Detail!$F$24:$F$1423,CMS_Detail!$B$24:$B$1423,$B162,CMS_Detail!$C$24:$C$1423,$C162,CMS_Detail!$D$24:$D$1423,$D162,CMS_Detail!$G$24:$G$1423,"Quality Assurance/Quality Control Calibration"))</f>
        <v/>
      </c>
      <c r="K162" s="154" t="str">
        <f>IF($D162="","",SUMIFS(CMS_Detail!$F$24:$F$1423,CMS_Detail!$B$24:$B$1423,$B162,CMS_Detail!$C$24:$C$1423,$C162,CMS_Detail!$D$24:$D$1423,$D162,CMS_Detail!$G$24:$G$1423,"Other Known Cause"))</f>
        <v/>
      </c>
      <c r="L162" s="154" t="str">
        <f>IF($D162="","",SUMIFS(CMS_Detail!$F$24:$F$1423,CMS_Detail!$B$24:$B$1423,$B162,CMS_Detail!$C$24:$C$1423,$C162,CMS_Detail!$D$24:$D$1423,$D162,CMS_Detail!$G$24:$G$1423,"Other Unknown Cause"))</f>
        <v/>
      </c>
    </row>
    <row r="163" spans="2:12" x14ac:dyDescent="0.35">
      <c r="B163" s="126" t="str">
        <f>IF(Lists!AN141="","",Lists!AN141)</f>
        <v/>
      </c>
      <c r="C163" s="126" t="str">
        <f>IF(Lists!AO141="","",Lists!AO141)</f>
        <v/>
      </c>
      <c r="D163" s="126" t="str">
        <f>IF(Lists!AP141="","",Lists!AP141)</f>
        <v/>
      </c>
      <c r="E163" s="147"/>
      <c r="F163" s="154" t="str">
        <f>IF(D163="","",SUMIFS(CMS_Detail!$F$24:$F$1423,CMS_Detail!$B$24:$B$1423,$B163,CMS_Detail!$C$24:$C$1423,$C163,CMS_Detail!$D$24:$D$1423,$D163))</f>
        <v/>
      </c>
      <c r="G163" s="155" t="str">
        <f t="shared" si="2"/>
        <v/>
      </c>
      <c r="H163" s="154" t="str">
        <f>IF($D163="","",SUMIFS(CMS_Detail!$F$24:$F$1423,CMS_Detail!$B$24:$B$1423,$B163,CMS_Detail!$C$24:$C$1423,$C163,CMS_Detail!$D$24:$D$1423,$D163,CMS_Detail!$G$24:$G$1423,"Monitoring Equipment Malfunction"))</f>
        <v/>
      </c>
      <c r="I163" s="154" t="str">
        <f>IF($D163="","",SUMIFS(CMS_Detail!$F$24:$F$1423,CMS_Detail!$B$24:$B$1423,$B163,CMS_Detail!$C$24:$C$1423,$C163,CMS_Detail!$D$24:$D$1423,$D163,CMS_Detail!$G$24:$G$1423,"Nonmonitoring Equipment Malfunction"))</f>
        <v/>
      </c>
      <c r="J163" s="154" t="str">
        <f>IF($D163="","",SUMIFS(CMS_Detail!$F$24:$F$1423,CMS_Detail!$B$24:$B$1423,$B163,CMS_Detail!$C$24:$C$1423,$C163,CMS_Detail!$D$24:$D$1423,$D163,CMS_Detail!$G$24:$G$1423,"Quality Assurance/Quality Control Calibration"))</f>
        <v/>
      </c>
      <c r="K163" s="154" t="str">
        <f>IF($D163="","",SUMIFS(CMS_Detail!$F$24:$F$1423,CMS_Detail!$B$24:$B$1423,$B163,CMS_Detail!$C$24:$C$1423,$C163,CMS_Detail!$D$24:$D$1423,$D163,CMS_Detail!$G$24:$G$1423,"Other Known Cause"))</f>
        <v/>
      </c>
      <c r="L163" s="154" t="str">
        <f>IF($D163="","",SUMIFS(CMS_Detail!$F$24:$F$1423,CMS_Detail!$B$24:$B$1423,$B163,CMS_Detail!$C$24:$C$1423,$C163,CMS_Detail!$D$24:$D$1423,$D163,CMS_Detail!$G$24:$G$1423,"Other Unknown Cause"))</f>
        <v/>
      </c>
    </row>
    <row r="164" spans="2:12" x14ac:dyDescent="0.35">
      <c r="B164" s="126" t="str">
        <f>IF(Lists!AN142="","",Lists!AN142)</f>
        <v/>
      </c>
      <c r="C164" s="126" t="str">
        <f>IF(Lists!AO142="","",Lists!AO142)</f>
        <v/>
      </c>
      <c r="D164" s="126" t="str">
        <f>IF(Lists!AP142="","",Lists!AP142)</f>
        <v/>
      </c>
      <c r="E164" s="147"/>
      <c r="F164" s="154" t="str">
        <f>IF(D164="","",SUMIFS(CMS_Detail!$F$24:$F$1423,CMS_Detail!$B$24:$B$1423,$B164,CMS_Detail!$C$24:$C$1423,$C164,CMS_Detail!$D$24:$D$1423,$D164))</f>
        <v/>
      </c>
      <c r="G164" s="155" t="str">
        <f t="shared" si="2"/>
        <v/>
      </c>
      <c r="H164" s="154" t="str">
        <f>IF($D164="","",SUMIFS(CMS_Detail!$F$24:$F$1423,CMS_Detail!$B$24:$B$1423,$B164,CMS_Detail!$C$24:$C$1423,$C164,CMS_Detail!$D$24:$D$1423,$D164,CMS_Detail!$G$24:$G$1423,"Monitoring Equipment Malfunction"))</f>
        <v/>
      </c>
      <c r="I164" s="154" t="str">
        <f>IF($D164="","",SUMIFS(CMS_Detail!$F$24:$F$1423,CMS_Detail!$B$24:$B$1423,$B164,CMS_Detail!$C$24:$C$1423,$C164,CMS_Detail!$D$24:$D$1423,$D164,CMS_Detail!$G$24:$G$1423,"Nonmonitoring Equipment Malfunction"))</f>
        <v/>
      </c>
      <c r="J164" s="154" t="str">
        <f>IF($D164="","",SUMIFS(CMS_Detail!$F$24:$F$1423,CMS_Detail!$B$24:$B$1423,$B164,CMS_Detail!$C$24:$C$1423,$C164,CMS_Detail!$D$24:$D$1423,$D164,CMS_Detail!$G$24:$G$1423,"Quality Assurance/Quality Control Calibration"))</f>
        <v/>
      </c>
      <c r="K164" s="154" t="str">
        <f>IF($D164="","",SUMIFS(CMS_Detail!$F$24:$F$1423,CMS_Detail!$B$24:$B$1423,$B164,CMS_Detail!$C$24:$C$1423,$C164,CMS_Detail!$D$24:$D$1423,$D164,CMS_Detail!$G$24:$G$1423,"Other Known Cause"))</f>
        <v/>
      </c>
      <c r="L164" s="154" t="str">
        <f>IF($D164="","",SUMIFS(CMS_Detail!$F$24:$F$1423,CMS_Detail!$B$24:$B$1423,$B164,CMS_Detail!$C$24:$C$1423,$C164,CMS_Detail!$D$24:$D$1423,$D164,CMS_Detail!$G$24:$G$1423,"Other Unknown Cause"))</f>
        <v/>
      </c>
    </row>
    <row r="165" spans="2:12" x14ac:dyDescent="0.35">
      <c r="B165" s="126" t="str">
        <f>IF(Lists!AN143="","",Lists!AN143)</f>
        <v/>
      </c>
      <c r="C165" s="126" t="str">
        <f>IF(Lists!AO143="","",Lists!AO143)</f>
        <v/>
      </c>
      <c r="D165" s="126" t="str">
        <f>IF(Lists!AP143="","",Lists!AP143)</f>
        <v/>
      </c>
      <c r="E165" s="147"/>
      <c r="F165" s="154" t="str">
        <f>IF(D165="","",SUMIFS(CMS_Detail!$F$24:$F$1423,CMS_Detail!$B$24:$B$1423,$B165,CMS_Detail!$C$24:$C$1423,$C165,CMS_Detail!$D$24:$D$1423,$D165))</f>
        <v/>
      </c>
      <c r="G165" s="155" t="str">
        <f t="shared" si="2"/>
        <v/>
      </c>
      <c r="H165" s="154" t="str">
        <f>IF($D165="","",SUMIFS(CMS_Detail!$F$24:$F$1423,CMS_Detail!$B$24:$B$1423,$B165,CMS_Detail!$C$24:$C$1423,$C165,CMS_Detail!$D$24:$D$1423,$D165,CMS_Detail!$G$24:$G$1423,"Monitoring Equipment Malfunction"))</f>
        <v/>
      </c>
      <c r="I165" s="154" t="str">
        <f>IF($D165="","",SUMIFS(CMS_Detail!$F$24:$F$1423,CMS_Detail!$B$24:$B$1423,$B165,CMS_Detail!$C$24:$C$1423,$C165,CMS_Detail!$D$24:$D$1423,$D165,CMS_Detail!$G$24:$G$1423,"Nonmonitoring Equipment Malfunction"))</f>
        <v/>
      </c>
      <c r="J165" s="154" t="str">
        <f>IF($D165="","",SUMIFS(CMS_Detail!$F$24:$F$1423,CMS_Detail!$B$24:$B$1423,$B165,CMS_Detail!$C$24:$C$1423,$C165,CMS_Detail!$D$24:$D$1423,$D165,CMS_Detail!$G$24:$G$1423,"Quality Assurance/Quality Control Calibration"))</f>
        <v/>
      </c>
      <c r="K165" s="154" t="str">
        <f>IF($D165="","",SUMIFS(CMS_Detail!$F$24:$F$1423,CMS_Detail!$B$24:$B$1423,$B165,CMS_Detail!$C$24:$C$1423,$C165,CMS_Detail!$D$24:$D$1423,$D165,CMS_Detail!$G$24:$G$1423,"Other Known Cause"))</f>
        <v/>
      </c>
      <c r="L165" s="154" t="str">
        <f>IF($D165="","",SUMIFS(CMS_Detail!$F$24:$F$1423,CMS_Detail!$B$24:$B$1423,$B165,CMS_Detail!$C$24:$C$1423,$C165,CMS_Detail!$D$24:$D$1423,$D165,CMS_Detail!$G$24:$G$1423,"Other Unknown Cause"))</f>
        <v/>
      </c>
    </row>
    <row r="166" spans="2:12" x14ac:dyDescent="0.35">
      <c r="B166" s="126" t="str">
        <f>IF(Lists!AN144="","",Lists!AN144)</f>
        <v/>
      </c>
      <c r="C166" s="126" t="str">
        <f>IF(Lists!AO144="","",Lists!AO144)</f>
        <v/>
      </c>
      <c r="D166" s="126" t="str">
        <f>IF(Lists!AP144="","",Lists!AP144)</f>
        <v/>
      </c>
      <c r="E166" s="147"/>
      <c r="F166" s="154" t="str">
        <f>IF(D166="","",SUMIFS(CMS_Detail!$F$24:$F$1423,CMS_Detail!$B$24:$B$1423,$B166,CMS_Detail!$C$24:$C$1423,$C166,CMS_Detail!$D$24:$D$1423,$D166))</f>
        <v/>
      </c>
      <c r="G166" s="155" t="str">
        <f t="shared" si="2"/>
        <v/>
      </c>
      <c r="H166" s="154" t="str">
        <f>IF($D166="","",SUMIFS(CMS_Detail!$F$24:$F$1423,CMS_Detail!$B$24:$B$1423,$B166,CMS_Detail!$C$24:$C$1423,$C166,CMS_Detail!$D$24:$D$1423,$D166,CMS_Detail!$G$24:$G$1423,"Monitoring Equipment Malfunction"))</f>
        <v/>
      </c>
      <c r="I166" s="154" t="str">
        <f>IF($D166="","",SUMIFS(CMS_Detail!$F$24:$F$1423,CMS_Detail!$B$24:$B$1423,$B166,CMS_Detail!$C$24:$C$1423,$C166,CMS_Detail!$D$24:$D$1423,$D166,CMS_Detail!$G$24:$G$1423,"Nonmonitoring Equipment Malfunction"))</f>
        <v/>
      </c>
      <c r="J166" s="154" t="str">
        <f>IF($D166="","",SUMIFS(CMS_Detail!$F$24:$F$1423,CMS_Detail!$B$24:$B$1423,$B166,CMS_Detail!$C$24:$C$1423,$C166,CMS_Detail!$D$24:$D$1423,$D166,CMS_Detail!$G$24:$G$1423,"Quality Assurance/Quality Control Calibration"))</f>
        <v/>
      </c>
      <c r="K166" s="154" t="str">
        <f>IF($D166="","",SUMIFS(CMS_Detail!$F$24:$F$1423,CMS_Detail!$B$24:$B$1423,$B166,CMS_Detail!$C$24:$C$1423,$C166,CMS_Detail!$D$24:$D$1423,$D166,CMS_Detail!$G$24:$G$1423,"Other Known Cause"))</f>
        <v/>
      </c>
      <c r="L166" s="154" t="str">
        <f>IF($D166="","",SUMIFS(CMS_Detail!$F$24:$F$1423,CMS_Detail!$B$24:$B$1423,$B166,CMS_Detail!$C$24:$C$1423,$C166,CMS_Detail!$D$24:$D$1423,$D166,CMS_Detail!$G$24:$G$1423,"Other Unknown Cause"))</f>
        <v/>
      </c>
    </row>
    <row r="167" spans="2:12" x14ac:dyDescent="0.35">
      <c r="B167" s="126" t="str">
        <f>IF(Lists!AN145="","",Lists!AN145)</f>
        <v/>
      </c>
      <c r="C167" s="126" t="str">
        <f>IF(Lists!AO145="","",Lists!AO145)</f>
        <v/>
      </c>
      <c r="D167" s="126" t="str">
        <f>IF(Lists!AP145="","",Lists!AP145)</f>
        <v/>
      </c>
      <c r="E167" s="147"/>
      <c r="F167" s="154" t="str">
        <f>IF(D167="","",SUMIFS(CMS_Detail!$F$24:$F$1423,CMS_Detail!$B$24:$B$1423,$B167,CMS_Detail!$C$24:$C$1423,$C167,CMS_Detail!$D$24:$D$1423,$D167))</f>
        <v/>
      </c>
      <c r="G167" s="155" t="str">
        <f t="shared" si="2"/>
        <v/>
      </c>
      <c r="H167" s="154" t="str">
        <f>IF($D167="","",SUMIFS(CMS_Detail!$F$24:$F$1423,CMS_Detail!$B$24:$B$1423,$B167,CMS_Detail!$C$24:$C$1423,$C167,CMS_Detail!$D$24:$D$1423,$D167,CMS_Detail!$G$24:$G$1423,"Monitoring Equipment Malfunction"))</f>
        <v/>
      </c>
      <c r="I167" s="154" t="str">
        <f>IF($D167="","",SUMIFS(CMS_Detail!$F$24:$F$1423,CMS_Detail!$B$24:$B$1423,$B167,CMS_Detail!$C$24:$C$1423,$C167,CMS_Detail!$D$24:$D$1423,$D167,CMS_Detail!$G$24:$G$1423,"Nonmonitoring Equipment Malfunction"))</f>
        <v/>
      </c>
      <c r="J167" s="154" t="str">
        <f>IF($D167="","",SUMIFS(CMS_Detail!$F$24:$F$1423,CMS_Detail!$B$24:$B$1423,$B167,CMS_Detail!$C$24:$C$1423,$C167,CMS_Detail!$D$24:$D$1423,$D167,CMS_Detail!$G$24:$G$1423,"Quality Assurance/Quality Control Calibration"))</f>
        <v/>
      </c>
      <c r="K167" s="154" t="str">
        <f>IF($D167="","",SUMIFS(CMS_Detail!$F$24:$F$1423,CMS_Detail!$B$24:$B$1423,$B167,CMS_Detail!$C$24:$C$1423,$C167,CMS_Detail!$D$24:$D$1423,$D167,CMS_Detail!$G$24:$G$1423,"Other Known Cause"))</f>
        <v/>
      </c>
      <c r="L167" s="154" t="str">
        <f>IF($D167="","",SUMIFS(CMS_Detail!$F$24:$F$1423,CMS_Detail!$B$24:$B$1423,$B167,CMS_Detail!$C$24:$C$1423,$C167,CMS_Detail!$D$24:$D$1423,$D167,CMS_Detail!$G$24:$G$1423,"Other Unknown Cause"))</f>
        <v/>
      </c>
    </row>
    <row r="168" spans="2:12" x14ac:dyDescent="0.35">
      <c r="B168" s="126" t="str">
        <f>IF(Lists!AN146="","",Lists!AN146)</f>
        <v/>
      </c>
      <c r="C168" s="126" t="str">
        <f>IF(Lists!AO146="","",Lists!AO146)</f>
        <v/>
      </c>
      <c r="D168" s="126" t="str">
        <f>IF(Lists!AP146="","",Lists!AP146)</f>
        <v/>
      </c>
      <c r="E168" s="147"/>
      <c r="F168" s="154" t="str">
        <f>IF(D168="","",SUMIFS(CMS_Detail!$F$24:$F$1423,CMS_Detail!$B$24:$B$1423,$B168,CMS_Detail!$C$24:$C$1423,$C168,CMS_Detail!$D$24:$D$1423,$D168))</f>
        <v/>
      </c>
      <c r="G168" s="155" t="str">
        <f t="shared" si="2"/>
        <v/>
      </c>
      <c r="H168" s="154" t="str">
        <f>IF($D168="","",SUMIFS(CMS_Detail!$F$24:$F$1423,CMS_Detail!$B$24:$B$1423,$B168,CMS_Detail!$C$24:$C$1423,$C168,CMS_Detail!$D$24:$D$1423,$D168,CMS_Detail!$G$24:$G$1423,"Monitoring Equipment Malfunction"))</f>
        <v/>
      </c>
      <c r="I168" s="154" t="str">
        <f>IF($D168="","",SUMIFS(CMS_Detail!$F$24:$F$1423,CMS_Detail!$B$24:$B$1423,$B168,CMS_Detail!$C$24:$C$1423,$C168,CMS_Detail!$D$24:$D$1423,$D168,CMS_Detail!$G$24:$G$1423,"Nonmonitoring Equipment Malfunction"))</f>
        <v/>
      </c>
      <c r="J168" s="154" t="str">
        <f>IF($D168="","",SUMIFS(CMS_Detail!$F$24:$F$1423,CMS_Detail!$B$24:$B$1423,$B168,CMS_Detail!$C$24:$C$1423,$C168,CMS_Detail!$D$24:$D$1423,$D168,CMS_Detail!$G$24:$G$1423,"Quality Assurance/Quality Control Calibration"))</f>
        <v/>
      </c>
      <c r="K168" s="154" t="str">
        <f>IF($D168="","",SUMIFS(CMS_Detail!$F$24:$F$1423,CMS_Detail!$B$24:$B$1423,$B168,CMS_Detail!$C$24:$C$1423,$C168,CMS_Detail!$D$24:$D$1423,$D168,CMS_Detail!$G$24:$G$1423,"Other Known Cause"))</f>
        <v/>
      </c>
      <c r="L168" s="154" t="str">
        <f>IF($D168="","",SUMIFS(CMS_Detail!$F$24:$F$1423,CMS_Detail!$B$24:$B$1423,$B168,CMS_Detail!$C$24:$C$1423,$C168,CMS_Detail!$D$24:$D$1423,$D168,CMS_Detail!$G$24:$G$1423,"Other Unknown Cause"))</f>
        <v/>
      </c>
    </row>
    <row r="169" spans="2:12" x14ac:dyDescent="0.35">
      <c r="B169" s="126" t="str">
        <f>IF(Lists!AN147="","",Lists!AN147)</f>
        <v/>
      </c>
      <c r="C169" s="126" t="str">
        <f>IF(Lists!AO147="","",Lists!AO147)</f>
        <v/>
      </c>
      <c r="D169" s="126" t="str">
        <f>IF(Lists!AP147="","",Lists!AP147)</f>
        <v/>
      </c>
      <c r="E169" s="147"/>
      <c r="F169" s="154" t="str">
        <f>IF(D169="","",SUMIFS(CMS_Detail!$F$24:$F$1423,CMS_Detail!$B$24:$B$1423,$B169,CMS_Detail!$C$24:$C$1423,$C169,CMS_Detail!$D$24:$D$1423,$D169))</f>
        <v/>
      </c>
      <c r="G169" s="155" t="str">
        <f t="shared" si="2"/>
        <v/>
      </c>
      <c r="H169" s="154" t="str">
        <f>IF($D169="","",SUMIFS(CMS_Detail!$F$24:$F$1423,CMS_Detail!$B$24:$B$1423,$B169,CMS_Detail!$C$24:$C$1423,$C169,CMS_Detail!$D$24:$D$1423,$D169,CMS_Detail!$G$24:$G$1423,"Monitoring Equipment Malfunction"))</f>
        <v/>
      </c>
      <c r="I169" s="154" t="str">
        <f>IF($D169="","",SUMIFS(CMS_Detail!$F$24:$F$1423,CMS_Detail!$B$24:$B$1423,$B169,CMS_Detail!$C$24:$C$1423,$C169,CMS_Detail!$D$24:$D$1423,$D169,CMS_Detail!$G$24:$G$1423,"Nonmonitoring Equipment Malfunction"))</f>
        <v/>
      </c>
      <c r="J169" s="154" t="str">
        <f>IF($D169="","",SUMIFS(CMS_Detail!$F$24:$F$1423,CMS_Detail!$B$24:$B$1423,$B169,CMS_Detail!$C$24:$C$1423,$C169,CMS_Detail!$D$24:$D$1423,$D169,CMS_Detail!$G$24:$G$1423,"Quality Assurance/Quality Control Calibration"))</f>
        <v/>
      </c>
      <c r="K169" s="154" t="str">
        <f>IF($D169="","",SUMIFS(CMS_Detail!$F$24:$F$1423,CMS_Detail!$B$24:$B$1423,$B169,CMS_Detail!$C$24:$C$1423,$C169,CMS_Detail!$D$24:$D$1423,$D169,CMS_Detail!$G$24:$G$1423,"Other Known Cause"))</f>
        <v/>
      </c>
      <c r="L169" s="154" t="str">
        <f>IF($D169="","",SUMIFS(CMS_Detail!$F$24:$F$1423,CMS_Detail!$B$24:$B$1423,$B169,CMS_Detail!$C$24:$C$1423,$C169,CMS_Detail!$D$24:$D$1423,$D169,CMS_Detail!$G$24:$G$1423,"Other Unknown Cause"))</f>
        <v/>
      </c>
    </row>
    <row r="170" spans="2:12" x14ac:dyDescent="0.35">
      <c r="B170" s="126" t="str">
        <f>IF(Lists!AN148="","",Lists!AN148)</f>
        <v/>
      </c>
      <c r="C170" s="126" t="str">
        <f>IF(Lists!AO148="","",Lists!AO148)</f>
        <v/>
      </c>
      <c r="D170" s="126" t="str">
        <f>IF(Lists!AP148="","",Lists!AP148)</f>
        <v/>
      </c>
      <c r="E170" s="147"/>
      <c r="F170" s="154" t="str">
        <f>IF(D170="","",SUMIFS(CMS_Detail!$F$24:$F$1423,CMS_Detail!$B$24:$B$1423,$B170,CMS_Detail!$C$24:$C$1423,$C170,CMS_Detail!$D$24:$D$1423,$D170))</f>
        <v/>
      </c>
      <c r="G170" s="155" t="str">
        <f t="shared" si="2"/>
        <v/>
      </c>
      <c r="H170" s="154" t="str">
        <f>IF($D170="","",SUMIFS(CMS_Detail!$F$24:$F$1423,CMS_Detail!$B$24:$B$1423,$B170,CMS_Detail!$C$24:$C$1423,$C170,CMS_Detail!$D$24:$D$1423,$D170,CMS_Detail!$G$24:$G$1423,"Monitoring Equipment Malfunction"))</f>
        <v/>
      </c>
      <c r="I170" s="154" t="str">
        <f>IF($D170="","",SUMIFS(CMS_Detail!$F$24:$F$1423,CMS_Detail!$B$24:$B$1423,$B170,CMS_Detail!$C$24:$C$1423,$C170,CMS_Detail!$D$24:$D$1423,$D170,CMS_Detail!$G$24:$G$1423,"Nonmonitoring Equipment Malfunction"))</f>
        <v/>
      </c>
      <c r="J170" s="154" t="str">
        <f>IF($D170="","",SUMIFS(CMS_Detail!$F$24:$F$1423,CMS_Detail!$B$24:$B$1423,$B170,CMS_Detail!$C$24:$C$1423,$C170,CMS_Detail!$D$24:$D$1423,$D170,CMS_Detail!$G$24:$G$1423,"Quality Assurance/Quality Control Calibration"))</f>
        <v/>
      </c>
      <c r="K170" s="154" t="str">
        <f>IF($D170="","",SUMIFS(CMS_Detail!$F$24:$F$1423,CMS_Detail!$B$24:$B$1423,$B170,CMS_Detail!$C$24:$C$1423,$C170,CMS_Detail!$D$24:$D$1423,$D170,CMS_Detail!$G$24:$G$1423,"Other Known Cause"))</f>
        <v/>
      </c>
      <c r="L170" s="154" t="str">
        <f>IF($D170="","",SUMIFS(CMS_Detail!$F$24:$F$1423,CMS_Detail!$B$24:$B$1423,$B170,CMS_Detail!$C$24:$C$1423,$C170,CMS_Detail!$D$24:$D$1423,$D170,CMS_Detail!$G$24:$G$1423,"Other Unknown Cause"))</f>
        <v/>
      </c>
    </row>
    <row r="171" spans="2:12" x14ac:dyDescent="0.35">
      <c r="B171" s="126" t="str">
        <f>IF(Lists!AN149="","",Lists!AN149)</f>
        <v/>
      </c>
      <c r="C171" s="126" t="str">
        <f>IF(Lists!AO149="","",Lists!AO149)</f>
        <v/>
      </c>
      <c r="D171" s="126" t="str">
        <f>IF(Lists!AP149="","",Lists!AP149)</f>
        <v/>
      </c>
      <c r="E171" s="147"/>
      <c r="F171" s="154" t="str">
        <f>IF(D171="","",SUMIFS(CMS_Detail!$F$24:$F$1423,CMS_Detail!$B$24:$B$1423,$B171,CMS_Detail!$C$24:$C$1423,$C171,CMS_Detail!$D$24:$D$1423,$D171))</f>
        <v/>
      </c>
      <c r="G171" s="155" t="str">
        <f t="shared" si="2"/>
        <v/>
      </c>
      <c r="H171" s="154" t="str">
        <f>IF($D171="","",SUMIFS(CMS_Detail!$F$24:$F$1423,CMS_Detail!$B$24:$B$1423,$B171,CMS_Detail!$C$24:$C$1423,$C171,CMS_Detail!$D$24:$D$1423,$D171,CMS_Detail!$G$24:$G$1423,"Monitoring Equipment Malfunction"))</f>
        <v/>
      </c>
      <c r="I171" s="154" t="str">
        <f>IF($D171="","",SUMIFS(CMS_Detail!$F$24:$F$1423,CMS_Detail!$B$24:$B$1423,$B171,CMS_Detail!$C$24:$C$1423,$C171,CMS_Detail!$D$24:$D$1423,$D171,CMS_Detail!$G$24:$G$1423,"Nonmonitoring Equipment Malfunction"))</f>
        <v/>
      </c>
      <c r="J171" s="154" t="str">
        <f>IF($D171="","",SUMIFS(CMS_Detail!$F$24:$F$1423,CMS_Detail!$B$24:$B$1423,$B171,CMS_Detail!$C$24:$C$1423,$C171,CMS_Detail!$D$24:$D$1423,$D171,CMS_Detail!$G$24:$G$1423,"Quality Assurance/Quality Control Calibration"))</f>
        <v/>
      </c>
      <c r="K171" s="154" t="str">
        <f>IF($D171="","",SUMIFS(CMS_Detail!$F$24:$F$1423,CMS_Detail!$B$24:$B$1423,$B171,CMS_Detail!$C$24:$C$1423,$C171,CMS_Detail!$D$24:$D$1423,$D171,CMS_Detail!$G$24:$G$1423,"Other Known Cause"))</f>
        <v/>
      </c>
      <c r="L171" s="154" t="str">
        <f>IF($D171="","",SUMIFS(CMS_Detail!$F$24:$F$1423,CMS_Detail!$B$24:$B$1423,$B171,CMS_Detail!$C$24:$C$1423,$C171,CMS_Detail!$D$24:$D$1423,$D171,CMS_Detail!$G$24:$G$1423,"Other Unknown Cause"))</f>
        <v/>
      </c>
    </row>
    <row r="172" spans="2:12" x14ac:dyDescent="0.35">
      <c r="B172" s="126" t="str">
        <f>IF(Lists!AN150="","",Lists!AN150)</f>
        <v/>
      </c>
      <c r="C172" s="126" t="str">
        <f>IF(Lists!AO150="","",Lists!AO150)</f>
        <v/>
      </c>
      <c r="D172" s="126" t="str">
        <f>IF(Lists!AP150="","",Lists!AP150)</f>
        <v/>
      </c>
      <c r="E172" s="147"/>
      <c r="F172" s="154" t="str">
        <f>IF(D172="","",SUMIFS(CMS_Detail!$F$24:$F$1423,CMS_Detail!$B$24:$B$1423,$B172,CMS_Detail!$C$24:$C$1423,$C172,CMS_Detail!$D$24:$D$1423,$D172))</f>
        <v/>
      </c>
      <c r="G172" s="155" t="str">
        <f t="shared" si="2"/>
        <v/>
      </c>
      <c r="H172" s="154" t="str">
        <f>IF($D172="","",SUMIFS(CMS_Detail!$F$24:$F$1423,CMS_Detail!$B$24:$B$1423,$B172,CMS_Detail!$C$24:$C$1423,$C172,CMS_Detail!$D$24:$D$1423,$D172,CMS_Detail!$G$24:$G$1423,"Monitoring Equipment Malfunction"))</f>
        <v/>
      </c>
      <c r="I172" s="154" t="str">
        <f>IF($D172="","",SUMIFS(CMS_Detail!$F$24:$F$1423,CMS_Detail!$B$24:$B$1423,$B172,CMS_Detail!$C$24:$C$1423,$C172,CMS_Detail!$D$24:$D$1423,$D172,CMS_Detail!$G$24:$G$1423,"Nonmonitoring Equipment Malfunction"))</f>
        <v/>
      </c>
      <c r="J172" s="154" t="str">
        <f>IF($D172="","",SUMIFS(CMS_Detail!$F$24:$F$1423,CMS_Detail!$B$24:$B$1423,$B172,CMS_Detail!$C$24:$C$1423,$C172,CMS_Detail!$D$24:$D$1423,$D172,CMS_Detail!$G$24:$G$1423,"Quality Assurance/Quality Control Calibration"))</f>
        <v/>
      </c>
      <c r="K172" s="154" t="str">
        <f>IF($D172="","",SUMIFS(CMS_Detail!$F$24:$F$1423,CMS_Detail!$B$24:$B$1423,$B172,CMS_Detail!$C$24:$C$1423,$C172,CMS_Detail!$D$24:$D$1423,$D172,CMS_Detail!$G$24:$G$1423,"Other Known Cause"))</f>
        <v/>
      </c>
      <c r="L172" s="154" t="str">
        <f>IF($D172="","",SUMIFS(CMS_Detail!$F$24:$F$1423,CMS_Detail!$B$24:$B$1423,$B172,CMS_Detail!$C$24:$C$1423,$C172,CMS_Detail!$D$24:$D$1423,$D172,CMS_Detail!$G$24:$G$1423,"Other Unknown Cause"))</f>
        <v/>
      </c>
    </row>
    <row r="173" spans="2:12" x14ac:dyDescent="0.35">
      <c r="B173" s="126" t="str">
        <f>IF(Lists!AN151="","",Lists!AN151)</f>
        <v/>
      </c>
      <c r="C173" s="126" t="str">
        <f>IF(Lists!AO151="","",Lists!AO151)</f>
        <v/>
      </c>
      <c r="D173" s="126" t="str">
        <f>IF(Lists!AP151="","",Lists!AP151)</f>
        <v/>
      </c>
      <c r="E173" s="147"/>
      <c r="F173" s="154" t="str">
        <f>IF(D173="","",SUMIFS(CMS_Detail!$F$24:$F$1423,CMS_Detail!$B$24:$B$1423,$B173,CMS_Detail!$C$24:$C$1423,$C173,CMS_Detail!$D$24:$D$1423,$D173))</f>
        <v/>
      </c>
      <c r="G173" s="155" t="str">
        <f t="shared" si="2"/>
        <v/>
      </c>
      <c r="H173" s="154" t="str">
        <f>IF($D173="","",SUMIFS(CMS_Detail!$F$24:$F$1423,CMS_Detail!$B$24:$B$1423,$B173,CMS_Detail!$C$24:$C$1423,$C173,CMS_Detail!$D$24:$D$1423,$D173,CMS_Detail!$G$24:$G$1423,"Monitoring Equipment Malfunction"))</f>
        <v/>
      </c>
      <c r="I173" s="154" t="str">
        <f>IF($D173="","",SUMIFS(CMS_Detail!$F$24:$F$1423,CMS_Detail!$B$24:$B$1423,$B173,CMS_Detail!$C$24:$C$1423,$C173,CMS_Detail!$D$24:$D$1423,$D173,CMS_Detail!$G$24:$G$1423,"Nonmonitoring Equipment Malfunction"))</f>
        <v/>
      </c>
      <c r="J173" s="154" t="str">
        <f>IF($D173="","",SUMIFS(CMS_Detail!$F$24:$F$1423,CMS_Detail!$B$24:$B$1423,$B173,CMS_Detail!$C$24:$C$1423,$C173,CMS_Detail!$D$24:$D$1423,$D173,CMS_Detail!$G$24:$G$1423,"Quality Assurance/Quality Control Calibration"))</f>
        <v/>
      </c>
      <c r="K173" s="154" t="str">
        <f>IF($D173="","",SUMIFS(CMS_Detail!$F$24:$F$1423,CMS_Detail!$B$24:$B$1423,$B173,CMS_Detail!$C$24:$C$1423,$C173,CMS_Detail!$D$24:$D$1423,$D173,CMS_Detail!$G$24:$G$1423,"Other Known Cause"))</f>
        <v/>
      </c>
      <c r="L173" s="154" t="str">
        <f>IF($D173="","",SUMIFS(CMS_Detail!$F$24:$F$1423,CMS_Detail!$B$24:$B$1423,$B173,CMS_Detail!$C$24:$C$1423,$C173,CMS_Detail!$D$24:$D$1423,$D173,CMS_Detail!$G$24:$G$1423,"Other Unknown Cause"))</f>
        <v/>
      </c>
    </row>
    <row r="174" spans="2:12" x14ac:dyDescent="0.35">
      <c r="B174" s="126" t="str">
        <f>IF(Lists!AN152="","",Lists!AN152)</f>
        <v/>
      </c>
      <c r="C174" s="126" t="str">
        <f>IF(Lists!AO152="","",Lists!AO152)</f>
        <v/>
      </c>
      <c r="D174" s="126" t="str">
        <f>IF(Lists!AP152="","",Lists!AP152)</f>
        <v/>
      </c>
      <c r="E174" s="147"/>
      <c r="F174" s="154" t="str">
        <f>IF(D174="","",SUMIFS(CMS_Detail!$F$24:$F$1423,CMS_Detail!$B$24:$B$1423,$B174,CMS_Detail!$C$24:$C$1423,$C174,CMS_Detail!$D$24:$D$1423,$D174))</f>
        <v/>
      </c>
      <c r="G174" s="155" t="str">
        <f t="shared" si="2"/>
        <v/>
      </c>
      <c r="H174" s="154" t="str">
        <f>IF($D174="","",SUMIFS(CMS_Detail!$F$24:$F$1423,CMS_Detail!$B$24:$B$1423,$B174,CMS_Detail!$C$24:$C$1423,$C174,CMS_Detail!$D$24:$D$1423,$D174,CMS_Detail!$G$24:$G$1423,"Monitoring Equipment Malfunction"))</f>
        <v/>
      </c>
      <c r="I174" s="154" t="str">
        <f>IF($D174="","",SUMIFS(CMS_Detail!$F$24:$F$1423,CMS_Detail!$B$24:$B$1423,$B174,CMS_Detail!$C$24:$C$1423,$C174,CMS_Detail!$D$24:$D$1423,$D174,CMS_Detail!$G$24:$G$1423,"Nonmonitoring Equipment Malfunction"))</f>
        <v/>
      </c>
      <c r="J174" s="154" t="str">
        <f>IF($D174="","",SUMIFS(CMS_Detail!$F$24:$F$1423,CMS_Detail!$B$24:$B$1423,$B174,CMS_Detail!$C$24:$C$1423,$C174,CMS_Detail!$D$24:$D$1423,$D174,CMS_Detail!$G$24:$G$1423,"Quality Assurance/Quality Control Calibration"))</f>
        <v/>
      </c>
      <c r="K174" s="154" t="str">
        <f>IF($D174="","",SUMIFS(CMS_Detail!$F$24:$F$1423,CMS_Detail!$B$24:$B$1423,$B174,CMS_Detail!$C$24:$C$1423,$C174,CMS_Detail!$D$24:$D$1423,$D174,CMS_Detail!$G$24:$G$1423,"Other Known Cause"))</f>
        <v/>
      </c>
      <c r="L174" s="154" t="str">
        <f>IF($D174="","",SUMIFS(CMS_Detail!$F$24:$F$1423,CMS_Detail!$B$24:$B$1423,$B174,CMS_Detail!$C$24:$C$1423,$C174,CMS_Detail!$D$24:$D$1423,$D174,CMS_Detail!$G$24:$G$1423,"Other Unknown Cause"))</f>
        <v/>
      </c>
    </row>
    <row r="175" spans="2:12" x14ac:dyDescent="0.35">
      <c r="B175" s="126" t="str">
        <f>IF(Lists!AN153="","",Lists!AN153)</f>
        <v/>
      </c>
      <c r="C175" s="126" t="str">
        <f>IF(Lists!AO153="","",Lists!AO153)</f>
        <v/>
      </c>
      <c r="D175" s="126" t="str">
        <f>IF(Lists!AP153="","",Lists!AP153)</f>
        <v/>
      </c>
      <c r="E175" s="147"/>
      <c r="F175" s="154" t="str">
        <f>IF(D175="","",SUMIFS(CMS_Detail!$F$24:$F$1423,CMS_Detail!$B$24:$B$1423,$B175,CMS_Detail!$C$24:$C$1423,$C175,CMS_Detail!$D$24:$D$1423,$D175))</f>
        <v/>
      </c>
      <c r="G175" s="155" t="str">
        <f t="shared" si="2"/>
        <v/>
      </c>
      <c r="H175" s="154" t="str">
        <f>IF($D175="","",SUMIFS(CMS_Detail!$F$24:$F$1423,CMS_Detail!$B$24:$B$1423,$B175,CMS_Detail!$C$24:$C$1423,$C175,CMS_Detail!$D$24:$D$1423,$D175,CMS_Detail!$G$24:$G$1423,"Monitoring Equipment Malfunction"))</f>
        <v/>
      </c>
      <c r="I175" s="154" t="str">
        <f>IF($D175="","",SUMIFS(CMS_Detail!$F$24:$F$1423,CMS_Detail!$B$24:$B$1423,$B175,CMS_Detail!$C$24:$C$1423,$C175,CMS_Detail!$D$24:$D$1423,$D175,CMS_Detail!$G$24:$G$1423,"Nonmonitoring Equipment Malfunction"))</f>
        <v/>
      </c>
      <c r="J175" s="154" t="str">
        <f>IF($D175="","",SUMIFS(CMS_Detail!$F$24:$F$1423,CMS_Detail!$B$24:$B$1423,$B175,CMS_Detail!$C$24:$C$1423,$C175,CMS_Detail!$D$24:$D$1423,$D175,CMS_Detail!$G$24:$G$1423,"Quality Assurance/Quality Control Calibration"))</f>
        <v/>
      </c>
      <c r="K175" s="154" t="str">
        <f>IF($D175="","",SUMIFS(CMS_Detail!$F$24:$F$1423,CMS_Detail!$B$24:$B$1423,$B175,CMS_Detail!$C$24:$C$1423,$C175,CMS_Detail!$D$24:$D$1423,$D175,CMS_Detail!$G$24:$G$1423,"Other Known Cause"))</f>
        <v/>
      </c>
      <c r="L175" s="154" t="str">
        <f>IF($D175="","",SUMIFS(CMS_Detail!$F$24:$F$1423,CMS_Detail!$B$24:$B$1423,$B175,CMS_Detail!$C$24:$C$1423,$C175,CMS_Detail!$D$24:$D$1423,$D175,CMS_Detail!$G$24:$G$1423,"Other Unknown Cause"))</f>
        <v/>
      </c>
    </row>
    <row r="176" spans="2:12" x14ac:dyDescent="0.35">
      <c r="B176" s="126" t="str">
        <f>IF(Lists!AN154="","",Lists!AN154)</f>
        <v/>
      </c>
      <c r="C176" s="126" t="str">
        <f>IF(Lists!AO154="","",Lists!AO154)</f>
        <v/>
      </c>
      <c r="D176" s="126" t="str">
        <f>IF(Lists!AP154="","",Lists!AP154)</f>
        <v/>
      </c>
      <c r="E176" s="147"/>
      <c r="F176" s="154" t="str">
        <f>IF(D176="","",SUMIFS(CMS_Detail!$F$24:$F$1423,CMS_Detail!$B$24:$B$1423,$B176,CMS_Detail!$C$24:$C$1423,$C176,CMS_Detail!$D$24:$D$1423,$D176))</f>
        <v/>
      </c>
      <c r="G176" s="155" t="str">
        <f t="shared" si="2"/>
        <v/>
      </c>
      <c r="H176" s="154" t="str">
        <f>IF($D176="","",SUMIFS(CMS_Detail!$F$24:$F$1423,CMS_Detail!$B$24:$B$1423,$B176,CMS_Detail!$C$24:$C$1423,$C176,CMS_Detail!$D$24:$D$1423,$D176,CMS_Detail!$G$24:$G$1423,"Monitoring Equipment Malfunction"))</f>
        <v/>
      </c>
      <c r="I176" s="154" t="str">
        <f>IF($D176="","",SUMIFS(CMS_Detail!$F$24:$F$1423,CMS_Detail!$B$24:$B$1423,$B176,CMS_Detail!$C$24:$C$1423,$C176,CMS_Detail!$D$24:$D$1423,$D176,CMS_Detail!$G$24:$G$1423,"Nonmonitoring Equipment Malfunction"))</f>
        <v/>
      </c>
      <c r="J176" s="154" t="str">
        <f>IF($D176="","",SUMIFS(CMS_Detail!$F$24:$F$1423,CMS_Detail!$B$24:$B$1423,$B176,CMS_Detail!$C$24:$C$1423,$C176,CMS_Detail!$D$24:$D$1423,$D176,CMS_Detail!$G$24:$G$1423,"Quality Assurance/Quality Control Calibration"))</f>
        <v/>
      </c>
      <c r="K176" s="154" t="str">
        <f>IF($D176="","",SUMIFS(CMS_Detail!$F$24:$F$1423,CMS_Detail!$B$24:$B$1423,$B176,CMS_Detail!$C$24:$C$1423,$C176,CMS_Detail!$D$24:$D$1423,$D176,CMS_Detail!$G$24:$G$1423,"Other Known Cause"))</f>
        <v/>
      </c>
      <c r="L176" s="154" t="str">
        <f>IF($D176="","",SUMIFS(CMS_Detail!$F$24:$F$1423,CMS_Detail!$B$24:$B$1423,$B176,CMS_Detail!$C$24:$C$1423,$C176,CMS_Detail!$D$24:$D$1423,$D176,CMS_Detail!$G$24:$G$1423,"Other Unknown Cause"))</f>
        <v/>
      </c>
    </row>
    <row r="177" spans="2:12" x14ac:dyDescent="0.35">
      <c r="B177" s="126" t="str">
        <f>IF(Lists!AN155="","",Lists!AN155)</f>
        <v/>
      </c>
      <c r="C177" s="126" t="str">
        <f>IF(Lists!AO155="","",Lists!AO155)</f>
        <v/>
      </c>
      <c r="D177" s="126" t="str">
        <f>IF(Lists!AP155="","",Lists!AP155)</f>
        <v/>
      </c>
      <c r="E177" s="147"/>
      <c r="F177" s="154" t="str">
        <f>IF(D177="","",SUMIFS(CMS_Detail!$F$24:$F$1423,CMS_Detail!$B$24:$B$1423,$B177,CMS_Detail!$C$24:$C$1423,$C177,CMS_Detail!$D$24:$D$1423,$D177))</f>
        <v/>
      </c>
      <c r="G177" s="155" t="str">
        <f t="shared" si="2"/>
        <v/>
      </c>
      <c r="H177" s="154" t="str">
        <f>IF($D177="","",SUMIFS(CMS_Detail!$F$24:$F$1423,CMS_Detail!$B$24:$B$1423,$B177,CMS_Detail!$C$24:$C$1423,$C177,CMS_Detail!$D$24:$D$1423,$D177,CMS_Detail!$G$24:$G$1423,"Monitoring Equipment Malfunction"))</f>
        <v/>
      </c>
      <c r="I177" s="154" t="str">
        <f>IF($D177="","",SUMIFS(CMS_Detail!$F$24:$F$1423,CMS_Detail!$B$24:$B$1423,$B177,CMS_Detail!$C$24:$C$1423,$C177,CMS_Detail!$D$24:$D$1423,$D177,CMS_Detail!$G$24:$G$1423,"Nonmonitoring Equipment Malfunction"))</f>
        <v/>
      </c>
      <c r="J177" s="154" t="str">
        <f>IF($D177="","",SUMIFS(CMS_Detail!$F$24:$F$1423,CMS_Detail!$B$24:$B$1423,$B177,CMS_Detail!$C$24:$C$1423,$C177,CMS_Detail!$D$24:$D$1423,$D177,CMS_Detail!$G$24:$G$1423,"Quality Assurance/Quality Control Calibration"))</f>
        <v/>
      </c>
      <c r="K177" s="154" t="str">
        <f>IF($D177="","",SUMIFS(CMS_Detail!$F$24:$F$1423,CMS_Detail!$B$24:$B$1423,$B177,CMS_Detail!$C$24:$C$1423,$C177,CMS_Detail!$D$24:$D$1423,$D177,CMS_Detail!$G$24:$G$1423,"Other Known Cause"))</f>
        <v/>
      </c>
      <c r="L177" s="154" t="str">
        <f>IF($D177="","",SUMIFS(CMS_Detail!$F$24:$F$1423,CMS_Detail!$B$24:$B$1423,$B177,CMS_Detail!$C$24:$C$1423,$C177,CMS_Detail!$D$24:$D$1423,$D177,CMS_Detail!$G$24:$G$1423,"Other Unknown Cause"))</f>
        <v/>
      </c>
    </row>
    <row r="178" spans="2:12" x14ac:dyDescent="0.35">
      <c r="B178" s="126" t="str">
        <f>IF(Lists!AN156="","",Lists!AN156)</f>
        <v/>
      </c>
      <c r="C178" s="126" t="str">
        <f>IF(Lists!AO156="","",Lists!AO156)</f>
        <v/>
      </c>
      <c r="D178" s="126" t="str">
        <f>IF(Lists!AP156="","",Lists!AP156)</f>
        <v/>
      </c>
      <c r="E178" s="147"/>
      <c r="F178" s="154" t="str">
        <f>IF(D178="","",SUMIFS(CMS_Detail!$F$24:$F$1423,CMS_Detail!$B$24:$B$1423,$B178,CMS_Detail!$C$24:$C$1423,$C178,CMS_Detail!$D$24:$D$1423,$D178))</f>
        <v/>
      </c>
      <c r="G178" s="155" t="str">
        <f t="shared" si="2"/>
        <v/>
      </c>
      <c r="H178" s="154" t="str">
        <f>IF($D178="","",SUMIFS(CMS_Detail!$F$24:$F$1423,CMS_Detail!$B$24:$B$1423,$B178,CMS_Detail!$C$24:$C$1423,$C178,CMS_Detail!$D$24:$D$1423,$D178,CMS_Detail!$G$24:$G$1423,"Monitoring Equipment Malfunction"))</f>
        <v/>
      </c>
      <c r="I178" s="154" t="str">
        <f>IF($D178="","",SUMIFS(CMS_Detail!$F$24:$F$1423,CMS_Detail!$B$24:$B$1423,$B178,CMS_Detail!$C$24:$C$1423,$C178,CMS_Detail!$D$24:$D$1423,$D178,CMS_Detail!$G$24:$G$1423,"Nonmonitoring Equipment Malfunction"))</f>
        <v/>
      </c>
      <c r="J178" s="154" t="str">
        <f>IF($D178="","",SUMIFS(CMS_Detail!$F$24:$F$1423,CMS_Detail!$B$24:$B$1423,$B178,CMS_Detail!$C$24:$C$1423,$C178,CMS_Detail!$D$24:$D$1423,$D178,CMS_Detail!$G$24:$G$1423,"Quality Assurance/Quality Control Calibration"))</f>
        <v/>
      </c>
      <c r="K178" s="154" t="str">
        <f>IF($D178="","",SUMIFS(CMS_Detail!$F$24:$F$1423,CMS_Detail!$B$24:$B$1423,$B178,CMS_Detail!$C$24:$C$1423,$C178,CMS_Detail!$D$24:$D$1423,$D178,CMS_Detail!$G$24:$G$1423,"Other Known Cause"))</f>
        <v/>
      </c>
      <c r="L178" s="154" t="str">
        <f>IF($D178="","",SUMIFS(CMS_Detail!$F$24:$F$1423,CMS_Detail!$B$24:$B$1423,$B178,CMS_Detail!$C$24:$C$1423,$C178,CMS_Detail!$D$24:$D$1423,$D178,CMS_Detail!$G$24:$G$1423,"Other Unknown Cause"))</f>
        <v/>
      </c>
    </row>
    <row r="179" spans="2:12" x14ac:dyDescent="0.35">
      <c r="B179" s="126" t="str">
        <f>IF(Lists!AN157="","",Lists!AN157)</f>
        <v/>
      </c>
      <c r="C179" s="126" t="str">
        <f>IF(Lists!AO157="","",Lists!AO157)</f>
        <v/>
      </c>
      <c r="D179" s="126" t="str">
        <f>IF(Lists!AP157="","",Lists!AP157)</f>
        <v/>
      </c>
      <c r="E179" s="147"/>
      <c r="F179" s="154" t="str">
        <f>IF(D179="","",SUMIFS(CMS_Detail!$F$24:$F$1423,CMS_Detail!$B$24:$B$1423,$B179,CMS_Detail!$C$24:$C$1423,$C179,CMS_Detail!$D$24:$D$1423,$D179))</f>
        <v/>
      </c>
      <c r="G179" s="155" t="str">
        <f t="shared" si="2"/>
        <v/>
      </c>
      <c r="H179" s="154" t="str">
        <f>IF($D179="","",SUMIFS(CMS_Detail!$F$24:$F$1423,CMS_Detail!$B$24:$B$1423,$B179,CMS_Detail!$C$24:$C$1423,$C179,CMS_Detail!$D$24:$D$1423,$D179,CMS_Detail!$G$24:$G$1423,"Monitoring Equipment Malfunction"))</f>
        <v/>
      </c>
      <c r="I179" s="154" t="str">
        <f>IF($D179="","",SUMIFS(CMS_Detail!$F$24:$F$1423,CMS_Detail!$B$24:$B$1423,$B179,CMS_Detail!$C$24:$C$1423,$C179,CMS_Detail!$D$24:$D$1423,$D179,CMS_Detail!$G$24:$G$1423,"Nonmonitoring Equipment Malfunction"))</f>
        <v/>
      </c>
      <c r="J179" s="154" t="str">
        <f>IF($D179="","",SUMIFS(CMS_Detail!$F$24:$F$1423,CMS_Detail!$B$24:$B$1423,$B179,CMS_Detail!$C$24:$C$1423,$C179,CMS_Detail!$D$24:$D$1423,$D179,CMS_Detail!$G$24:$G$1423,"Quality Assurance/Quality Control Calibration"))</f>
        <v/>
      </c>
      <c r="K179" s="154" t="str">
        <f>IF($D179="","",SUMIFS(CMS_Detail!$F$24:$F$1423,CMS_Detail!$B$24:$B$1423,$B179,CMS_Detail!$C$24:$C$1423,$C179,CMS_Detail!$D$24:$D$1423,$D179,CMS_Detail!$G$24:$G$1423,"Other Known Cause"))</f>
        <v/>
      </c>
      <c r="L179" s="154" t="str">
        <f>IF($D179="","",SUMIFS(CMS_Detail!$F$24:$F$1423,CMS_Detail!$B$24:$B$1423,$B179,CMS_Detail!$C$24:$C$1423,$C179,CMS_Detail!$D$24:$D$1423,$D179,CMS_Detail!$G$24:$G$1423,"Other Unknown Cause"))</f>
        <v/>
      </c>
    </row>
    <row r="180" spans="2:12" x14ac:dyDescent="0.35">
      <c r="B180" s="126" t="str">
        <f>IF(Lists!AN158="","",Lists!AN158)</f>
        <v/>
      </c>
      <c r="C180" s="126" t="str">
        <f>IF(Lists!AO158="","",Lists!AO158)</f>
        <v/>
      </c>
      <c r="D180" s="126" t="str">
        <f>IF(Lists!AP158="","",Lists!AP158)</f>
        <v/>
      </c>
      <c r="E180" s="147"/>
      <c r="F180" s="154" t="str">
        <f>IF(D180="","",SUMIFS(CMS_Detail!$F$24:$F$1423,CMS_Detail!$B$24:$B$1423,$B180,CMS_Detail!$C$24:$C$1423,$C180,CMS_Detail!$D$24:$D$1423,$D180))</f>
        <v/>
      </c>
      <c r="G180" s="155" t="str">
        <f t="shared" si="2"/>
        <v/>
      </c>
      <c r="H180" s="154" t="str">
        <f>IF($D180="","",SUMIFS(CMS_Detail!$F$24:$F$1423,CMS_Detail!$B$24:$B$1423,$B180,CMS_Detail!$C$24:$C$1423,$C180,CMS_Detail!$D$24:$D$1423,$D180,CMS_Detail!$G$24:$G$1423,"Monitoring Equipment Malfunction"))</f>
        <v/>
      </c>
      <c r="I180" s="154" t="str">
        <f>IF($D180="","",SUMIFS(CMS_Detail!$F$24:$F$1423,CMS_Detail!$B$24:$B$1423,$B180,CMS_Detail!$C$24:$C$1423,$C180,CMS_Detail!$D$24:$D$1423,$D180,CMS_Detail!$G$24:$G$1423,"Nonmonitoring Equipment Malfunction"))</f>
        <v/>
      </c>
      <c r="J180" s="154" t="str">
        <f>IF($D180="","",SUMIFS(CMS_Detail!$F$24:$F$1423,CMS_Detail!$B$24:$B$1423,$B180,CMS_Detail!$C$24:$C$1423,$C180,CMS_Detail!$D$24:$D$1423,$D180,CMS_Detail!$G$24:$G$1423,"Quality Assurance/Quality Control Calibration"))</f>
        <v/>
      </c>
      <c r="K180" s="154" t="str">
        <f>IF($D180="","",SUMIFS(CMS_Detail!$F$24:$F$1423,CMS_Detail!$B$24:$B$1423,$B180,CMS_Detail!$C$24:$C$1423,$C180,CMS_Detail!$D$24:$D$1423,$D180,CMS_Detail!$G$24:$G$1423,"Other Known Cause"))</f>
        <v/>
      </c>
      <c r="L180" s="154" t="str">
        <f>IF($D180="","",SUMIFS(CMS_Detail!$F$24:$F$1423,CMS_Detail!$B$24:$B$1423,$B180,CMS_Detail!$C$24:$C$1423,$C180,CMS_Detail!$D$24:$D$1423,$D180,CMS_Detail!$G$24:$G$1423,"Other Unknown Cause"))</f>
        <v/>
      </c>
    </row>
    <row r="181" spans="2:12" x14ac:dyDescent="0.35">
      <c r="B181" s="126" t="str">
        <f>IF(Lists!AN159="","",Lists!AN159)</f>
        <v/>
      </c>
      <c r="C181" s="126" t="str">
        <f>IF(Lists!AO159="","",Lists!AO159)</f>
        <v/>
      </c>
      <c r="D181" s="126" t="str">
        <f>IF(Lists!AP159="","",Lists!AP159)</f>
        <v/>
      </c>
      <c r="E181" s="147"/>
      <c r="F181" s="154" t="str">
        <f>IF(D181="","",SUMIFS(CMS_Detail!$F$24:$F$1423,CMS_Detail!$B$24:$B$1423,$B181,CMS_Detail!$C$24:$C$1423,$C181,CMS_Detail!$D$24:$D$1423,$D181))</f>
        <v/>
      </c>
      <c r="G181" s="155" t="str">
        <f t="shared" si="2"/>
        <v/>
      </c>
      <c r="H181" s="154" t="str">
        <f>IF($D181="","",SUMIFS(CMS_Detail!$F$24:$F$1423,CMS_Detail!$B$24:$B$1423,$B181,CMS_Detail!$C$24:$C$1423,$C181,CMS_Detail!$D$24:$D$1423,$D181,CMS_Detail!$G$24:$G$1423,"Monitoring Equipment Malfunction"))</f>
        <v/>
      </c>
      <c r="I181" s="154" t="str">
        <f>IF($D181="","",SUMIFS(CMS_Detail!$F$24:$F$1423,CMS_Detail!$B$24:$B$1423,$B181,CMS_Detail!$C$24:$C$1423,$C181,CMS_Detail!$D$24:$D$1423,$D181,CMS_Detail!$G$24:$G$1423,"Nonmonitoring Equipment Malfunction"))</f>
        <v/>
      </c>
      <c r="J181" s="154" t="str">
        <f>IF($D181="","",SUMIFS(CMS_Detail!$F$24:$F$1423,CMS_Detail!$B$24:$B$1423,$B181,CMS_Detail!$C$24:$C$1423,$C181,CMS_Detail!$D$24:$D$1423,$D181,CMS_Detail!$G$24:$G$1423,"Quality Assurance/Quality Control Calibration"))</f>
        <v/>
      </c>
      <c r="K181" s="154" t="str">
        <f>IF($D181="","",SUMIFS(CMS_Detail!$F$24:$F$1423,CMS_Detail!$B$24:$B$1423,$B181,CMS_Detail!$C$24:$C$1423,$C181,CMS_Detail!$D$24:$D$1423,$D181,CMS_Detail!$G$24:$G$1423,"Other Known Cause"))</f>
        <v/>
      </c>
      <c r="L181" s="154" t="str">
        <f>IF($D181="","",SUMIFS(CMS_Detail!$F$24:$F$1423,CMS_Detail!$B$24:$B$1423,$B181,CMS_Detail!$C$24:$C$1423,$C181,CMS_Detail!$D$24:$D$1423,$D181,CMS_Detail!$G$24:$G$1423,"Other Unknown Cause"))</f>
        <v/>
      </c>
    </row>
    <row r="182" spans="2:12" x14ac:dyDescent="0.35">
      <c r="B182" s="126" t="str">
        <f>IF(Lists!AN160="","",Lists!AN160)</f>
        <v/>
      </c>
      <c r="C182" s="126" t="str">
        <f>IF(Lists!AO160="","",Lists!AO160)</f>
        <v/>
      </c>
      <c r="D182" s="126" t="str">
        <f>IF(Lists!AP160="","",Lists!AP160)</f>
        <v/>
      </c>
      <c r="E182" s="147"/>
      <c r="F182" s="154" t="str">
        <f>IF(D182="","",SUMIFS(CMS_Detail!$F$24:$F$1423,CMS_Detail!$B$24:$B$1423,$B182,CMS_Detail!$C$24:$C$1423,$C182,CMS_Detail!$D$24:$D$1423,$D182))</f>
        <v/>
      </c>
      <c r="G182" s="155" t="str">
        <f t="shared" si="2"/>
        <v/>
      </c>
      <c r="H182" s="154" t="str">
        <f>IF($D182="","",SUMIFS(CMS_Detail!$F$24:$F$1423,CMS_Detail!$B$24:$B$1423,$B182,CMS_Detail!$C$24:$C$1423,$C182,CMS_Detail!$D$24:$D$1423,$D182,CMS_Detail!$G$24:$G$1423,"Monitoring Equipment Malfunction"))</f>
        <v/>
      </c>
      <c r="I182" s="154" t="str">
        <f>IF($D182="","",SUMIFS(CMS_Detail!$F$24:$F$1423,CMS_Detail!$B$24:$B$1423,$B182,CMS_Detail!$C$24:$C$1423,$C182,CMS_Detail!$D$24:$D$1423,$D182,CMS_Detail!$G$24:$G$1423,"Nonmonitoring Equipment Malfunction"))</f>
        <v/>
      </c>
      <c r="J182" s="154" t="str">
        <f>IF($D182="","",SUMIFS(CMS_Detail!$F$24:$F$1423,CMS_Detail!$B$24:$B$1423,$B182,CMS_Detail!$C$24:$C$1423,$C182,CMS_Detail!$D$24:$D$1423,$D182,CMS_Detail!$G$24:$G$1423,"Quality Assurance/Quality Control Calibration"))</f>
        <v/>
      </c>
      <c r="K182" s="154" t="str">
        <f>IF($D182="","",SUMIFS(CMS_Detail!$F$24:$F$1423,CMS_Detail!$B$24:$B$1423,$B182,CMS_Detail!$C$24:$C$1423,$C182,CMS_Detail!$D$24:$D$1423,$D182,CMS_Detail!$G$24:$G$1423,"Other Known Cause"))</f>
        <v/>
      </c>
      <c r="L182" s="154" t="str">
        <f>IF($D182="","",SUMIFS(CMS_Detail!$F$24:$F$1423,CMS_Detail!$B$24:$B$1423,$B182,CMS_Detail!$C$24:$C$1423,$C182,CMS_Detail!$D$24:$D$1423,$D182,CMS_Detail!$G$24:$G$1423,"Other Unknown Cause"))</f>
        <v/>
      </c>
    </row>
    <row r="183" spans="2:12" x14ac:dyDescent="0.35">
      <c r="B183" s="126" t="str">
        <f>IF(Lists!AN161="","",Lists!AN161)</f>
        <v/>
      </c>
      <c r="C183" s="126" t="str">
        <f>IF(Lists!AO161="","",Lists!AO161)</f>
        <v/>
      </c>
      <c r="D183" s="126" t="str">
        <f>IF(Lists!AP161="","",Lists!AP161)</f>
        <v/>
      </c>
      <c r="E183" s="147"/>
      <c r="F183" s="154" t="str">
        <f>IF(D183="","",SUMIFS(CMS_Detail!$F$24:$F$1423,CMS_Detail!$B$24:$B$1423,$B183,CMS_Detail!$C$24:$C$1423,$C183,CMS_Detail!$D$24:$D$1423,$D183))</f>
        <v/>
      </c>
      <c r="G183" s="155" t="str">
        <f t="shared" si="2"/>
        <v/>
      </c>
      <c r="H183" s="154" t="str">
        <f>IF($D183="","",SUMIFS(CMS_Detail!$F$24:$F$1423,CMS_Detail!$B$24:$B$1423,$B183,CMS_Detail!$C$24:$C$1423,$C183,CMS_Detail!$D$24:$D$1423,$D183,CMS_Detail!$G$24:$G$1423,"Monitoring Equipment Malfunction"))</f>
        <v/>
      </c>
      <c r="I183" s="154" t="str">
        <f>IF($D183="","",SUMIFS(CMS_Detail!$F$24:$F$1423,CMS_Detail!$B$24:$B$1423,$B183,CMS_Detail!$C$24:$C$1423,$C183,CMS_Detail!$D$24:$D$1423,$D183,CMS_Detail!$G$24:$G$1423,"Nonmonitoring Equipment Malfunction"))</f>
        <v/>
      </c>
      <c r="J183" s="154" t="str">
        <f>IF($D183="","",SUMIFS(CMS_Detail!$F$24:$F$1423,CMS_Detail!$B$24:$B$1423,$B183,CMS_Detail!$C$24:$C$1423,$C183,CMS_Detail!$D$24:$D$1423,$D183,CMS_Detail!$G$24:$G$1423,"Quality Assurance/Quality Control Calibration"))</f>
        <v/>
      </c>
      <c r="K183" s="154" t="str">
        <f>IF($D183="","",SUMIFS(CMS_Detail!$F$24:$F$1423,CMS_Detail!$B$24:$B$1423,$B183,CMS_Detail!$C$24:$C$1423,$C183,CMS_Detail!$D$24:$D$1423,$D183,CMS_Detail!$G$24:$G$1423,"Other Known Cause"))</f>
        <v/>
      </c>
      <c r="L183" s="154" t="str">
        <f>IF($D183="","",SUMIFS(CMS_Detail!$F$24:$F$1423,CMS_Detail!$B$24:$B$1423,$B183,CMS_Detail!$C$24:$C$1423,$C183,CMS_Detail!$D$24:$D$1423,$D183,CMS_Detail!$G$24:$G$1423,"Other Unknown Cause"))</f>
        <v/>
      </c>
    </row>
    <row r="184" spans="2:12" x14ac:dyDescent="0.35">
      <c r="B184" s="126" t="str">
        <f>IF(Lists!AN162="","",Lists!AN162)</f>
        <v/>
      </c>
      <c r="C184" s="126" t="str">
        <f>IF(Lists!AO162="","",Lists!AO162)</f>
        <v/>
      </c>
      <c r="D184" s="126" t="str">
        <f>IF(Lists!AP162="","",Lists!AP162)</f>
        <v/>
      </c>
      <c r="E184" s="147"/>
      <c r="F184" s="154" t="str">
        <f>IF(D184="","",SUMIFS(CMS_Detail!$F$24:$F$1423,CMS_Detail!$B$24:$B$1423,$B184,CMS_Detail!$C$24:$C$1423,$C184,CMS_Detail!$D$24:$D$1423,$D184))</f>
        <v/>
      </c>
      <c r="G184" s="155" t="str">
        <f t="shared" si="2"/>
        <v/>
      </c>
      <c r="H184" s="154" t="str">
        <f>IF($D184="","",SUMIFS(CMS_Detail!$F$24:$F$1423,CMS_Detail!$B$24:$B$1423,$B184,CMS_Detail!$C$24:$C$1423,$C184,CMS_Detail!$D$24:$D$1423,$D184,CMS_Detail!$G$24:$G$1423,"Monitoring Equipment Malfunction"))</f>
        <v/>
      </c>
      <c r="I184" s="154" t="str">
        <f>IF($D184="","",SUMIFS(CMS_Detail!$F$24:$F$1423,CMS_Detail!$B$24:$B$1423,$B184,CMS_Detail!$C$24:$C$1423,$C184,CMS_Detail!$D$24:$D$1423,$D184,CMS_Detail!$G$24:$G$1423,"Nonmonitoring Equipment Malfunction"))</f>
        <v/>
      </c>
      <c r="J184" s="154" t="str">
        <f>IF($D184="","",SUMIFS(CMS_Detail!$F$24:$F$1423,CMS_Detail!$B$24:$B$1423,$B184,CMS_Detail!$C$24:$C$1423,$C184,CMS_Detail!$D$24:$D$1423,$D184,CMS_Detail!$G$24:$G$1423,"Quality Assurance/Quality Control Calibration"))</f>
        <v/>
      </c>
      <c r="K184" s="154" t="str">
        <f>IF($D184="","",SUMIFS(CMS_Detail!$F$24:$F$1423,CMS_Detail!$B$24:$B$1423,$B184,CMS_Detail!$C$24:$C$1423,$C184,CMS_Detail!$D$24:$D$1423,$D184,CMS_Detail!$G$24:$G$1423,"Other Known Cause"))</f>
        <v/>
      </c>
      <c r="L184" s="154" t="str">
        <f>IF($D184="","",SUMIFS(CMS_Detail!$F$24:$F$1423,CMS_Detail!$B$24:$B$1423,$B184,CMS_Detail!$C$24:$C$1423,$C184,CMS_Detail!$D$24:$D$1423,$D184,CMS_Detail!$G$24:$G$1423,"Other Unknown Cause"))</f>
        <v/>
      </c>
    </row>
    <row r="185" spans="2:12" x14ac:dyDescent="0.35">
      <c r="B185" s="126" t="str">
        <f>IF(Lists!AN163="","",Lists!AN163)</f>
        <v/>
      </c>
      <c r="C185" s="126" t="str">
        <f>IF(Lists!AO163="","",Lists!AO163)</f>
        <v/>
      </c>
      <c r="D185" s="126" t="str">
        <f>IF(Lists!AP163="","",Lists!AP163)</f>
        <v/>
      </c>
      <c r="E185" s="147"/>
      <c r="F185" s="154" t="str">
        <f>IF(D185="","",SUMIFS(CMS_Detail!$F$24:$F$1423,CMS_Detail!$B$24:$B$1423,$B185,CMS_Detail!$C$24:$C$1423,$C185,CMS_Detail!$D$24:$D$1423,$D185))</f>
        <v/>
      </c>
      <c r="G185" s="155" t="str">
        <f t="shared" si="2"/>
        <v/>
      </c>
      <c r="H185" s="154" t="str">
        <f>IF($D185="","",SUMIFS(CMS_Detail!$F$24:$F$1423,CMS_Detail!$B$24:$B$1423,$B185,CMS_Detail!$C$24:$C$1423,$C185,CMS_Detail!$D$24:$D$1423,$D185,CMS_Detail!$G$24:$G$1423,"Monitoring Equipment Malfunction"))</f>
        <v/>
      </c>
      <c r="I185" s="154" t="str">
        <f>IF($D185="","",SUMIFS(CMS_Detail!$F$24:$F$1423,CMS_Detail!$B$24:$B$1423,$B185,CMS_Detail!$C$24:$C$1423,$C185,CMS_Detail!$D$24:$D$1423,$D185,CMS_Detail!$G$24:$G$1423,"Nonmonitoring Equipment Malfunction"))</f>
        <v/>
      </c>
      <c r="J185" s="154" t="str">
        <f>IF($D185="","",SUMIFS(CMS_Detail!$F$24:$F$1423,CMS_Detail!$B$24:$B$1423,$B185,CMS_Detail!$C$24:$C$1423,$C185,CMS_Detail!$D$24:$D$1423,$D185,CMS_Detail!$G$24:$G$1423,"Quality Assurance/Quality Control Calibration"))</f>
        <v/>
      </c>
      <c r="K185" s="154" t="str">
        <f>IF($D185="","",SUMIFS(CMS_Detail!$F$24:$F$1423,CMS_Detail!$B$24:$B$1423,$B185,CMS_Detail!$C$24:$C$1423,$C185,CMS_Detail!$D$24:$D$1423,$D185,CMS_Detail!$G$24:$G$1423,"Other Known Cause"))</f>
        <v/>
      </c>
      <c r="L185" s="154" t="str">
        <f>IF($D185="","",SUMIFS(CMS_Detail!$F$24:$F$1423,CMS_Detail!$B$24:$B$1423,$B185,CMS_Detail!$C$24:$C$1423,$C185,CMS_Detail!$D$24:$D$1423,$D185,CMS_Detail!$G$24:$G$1423,"Other Unknown Cause"))</f>
        <v/>
      </c>
    </row>
    <row r="186" spans="2:12" x14ac:dyDescent="0.35">
      <c r="B186" s="126" t="str">
        <f>IF(Lists!AN164="","",Lists!AN164)</f>
        <v/>
      </c>
      <c r="C186" s="126" t="str">
        <f>IF(Lists!AO164="","",Lists!AO164)</f>
        <v/>
      </c>
      <c r="D186" s="126" t="str">
        <f>IF(Lists!AP164="","",Lists!AP164)</f>
        <v/>
      </c>
      <c r="E186" s="147"/>
      <c r="F186" s="154" t="str">
        <f>IF(D186="","",SUMIFS(CMS_Detail!$F$24:$F$1423,CMS_Detail!$B$24:$B$1423,$B186,CMS_Detail!$C$24:$C$1423,$C186,CMS_Detail!$D$24:$D$1423,$D186))</f>
        <v/>
      </c>
      <c r="G186" s="155" t="str">
        <f t="shared" si="2"/>
        <v/>
      </c>
      <c r="H186" s="154" t="str">
        <f>IF($D186="","",SUMIFS(CMS_Detail!$F$24:$F$1423,CMS_Detail!$B$24:$B$1423,$B186,CMS_Detail!$C$24:$C$1423,$C186,CMS_Detail!$D$24:$D$1423,$D186,CMS_Detail!$G$24:$G$1423,"Monitoring Equipment Malfunction"))</f>
        <v/>
      </c>
      <c r="I186" s="154" t="str">
        <f>IF($D186="","",SUMIFS(CMS_Detail!$F$24:$F$1423,CMS_Detail!$B$24:$B$1423,$B186,CMS_Detail!$C$24:$C$1423,$C186,CMS_Detail!$D$24:$D$1423,$D186,CMS_Detail!$G$24:$G$1423,"Nonmonitoring Equipment Malfunction"))</f>
        <v/>
      </c>
      <c r="J186" s="154" t="str">
        <f>IF($D186="","",SUMIFS(CMS_Detail!$F$24:$F$1423,CMS_Detail!$B$24:$B$1423,$B186,CMS_Detail!$C$24:$C$1423,$C186,CMS_Detail!$D$24:$D$1423,$D186,CMS_Detail!$G$24:$G$1423,"Quality Assurance/Quality Control Calibration"))</f>
        <v/>
      </c>
      <c r="K186" s="154" t="str">
        <f>IF($D186="","",SUMIFS(CMS_Detail!$F$24:$F$1423,CMS_Detail!$B$24:$B$1423,$B186,CMS_Detail!$C$24:$C$1423,$C186,CMS_Detail!$D$24:$D$1423,$D186,CMS_Detail!$G$24:$G$1423,"Other Known Cause"))</f>
        <v/>
      </c>
      <c r="L186" s="154" t="str">
        <f>IF($D186="","",SUMIFS(CMS_Detail!$F$24:$F$1423,CMS_Detail!$B$24:$B$1423,$B186,CMS_Detail!$C$24:$C$1423,$C186,CMS_Detail!$D$24:$D$1423,$D186,CMS_Detail!$G$24:$G$1423,"Other Unknown Cause"))</f>
        <v/>
      </c>
    </row>
    <row r="187" spans="2:12" x14ac:dyDescent="0.35">
      <c r="B187" s="126" t="str">
        <f>IF(Lists!AN165="","",Lists!AN165)</f>
        <v/>
      </c>
      <c r="C187" s="126" t="str">
        <f>IF(Lists!AO165="","",Lists!AO165)</f>
        <v/>
      </c>
      <c r="D187" s="126" t="str">
        <f>IF(Lists!AP165="","",Lists!AP165)</f>
        <v/>
      </c>
      <c r="E187" s="147"/>
      <c r="F187" s="154" t="str">
        <f>IF(D187="","",SUMIFS(CMS_Detail!$F$24:$F$1423,CMS_Detail!$B$24:$B$1423,$B187,CMS_Detail!$C$24:$C$1423,$C187,CMS_Detail!$D$24:$D$1423,$D187))</f>
        <v/>
      </c>
      <c r="G187" s="155" t="str">
        <f t="shared" si="2"/>
        <v/>
      </c>
      <c r="H187" s="154" t="str">
        <f>IF($D187="","",SUMIFS(CMS_Detail!$F$24:$F$1423,CMS_Detail!$B$24:$B$1423,$B187,CMS_Detail!$C$24:$C$1423,$C187,CMS_Detail!$D$24:$D$1423,$D187,CMS_Detail!$G$24:$G$1423,"Monitoring Equipment Malfunction"))</f>
        <v/>
      </c>
      <c r="I187" s="154" t="str">
        <f>IF($D187="","",SUMIFS(CMS_Detail!$F$24:$F$1423,CMS_Detail!$B$24:$B$1423,$B187,CMS_Detail!$C$24:$C$1423,$C187,CMS_Detail!$D$24:$D$1423,$D187,CMS_Detail!$G$24:$G$1423,"Nonmonitoring Equipment Malfunction"))</f>
        <v/>
      </c>
      <c r="J187" s="154" t="str">
        <f>IF($D187="","",SUMIFS(CMS_Detail!$F$24:$F$1423,CMS_Detail!$B$24:$B$1423,$B187,CMS_Detail!$C$24:$C$1423,$C187,CMS_Detail!$D$24:$D$1423,$D187,CMS_Detail!$G$24:$G$1423,"Quality Assurance/Quality Control Calibration"))</f>
        <v/>
      </c>
      <c r="K187" s="154" t="str">
        <f>IF($D187="","",SUMIFS(CMS_Detail!$F$24:$F$1423,CMS_Detail!$B$24:$B$1423,$B187,CMS_Detail!$C$24:$C$1423,$C187,CMS_Detail!$D$24:$D$1423,$D187,CMS_Detail!$G$24:$G$1423,"Other Known Cause"))</f>
        <v/>
      </c>
      <c r="L187" s="154" t="str">
        <f>IF($D187="","",SUMIFS(CMS_Detail!$F$24:$F$1423,CMS_Detail!$B$24:$B$1423,$B187,CMS_Detail!$C$24:$C$1423,$C187,CMS_Detail!$D$24:$D$1423,$D187,CMS_Detail!$G$24:$G$1423,"Other Unknown Cause"))</f>
        <v/>
      </c>
    </row>
    <row r="188" spans="2:12" x14ac:dyDescent="0.35">
      <c r="B188" s="126" t="str">
        <f>IF(Lists!AN166="","",Lists!AN166)</f>
        <v/>
      </c>
      <c r="C188" s="126" t="str">
        <f>IF(Lists!AO166="","",Lists!AO166)</f>
        <v/>
      </c>
      <c r="D188" s="126" t="str">
        <f>IF(Lists!AP166="","",Lists!AP166)</f>
        <v/>
      </c>
      <c r="E188" s="147"/>
      <c r="F188" s="154" t="str">
        <f>IF(D188="","",SUMIFS(CMS_Detail!$F$24:$F$1423,CMS_Detail!$B$24:$B$1423,$B188,CMS_Detail!$C$24:$C$1423,$C188,CMS_Detail!$D$24:$D$1423,$D188))</f>
        <v/>
      </c>
      <c r="G188" s="155" t="str">
        <f t="shared" si="2"/>
        <v/>
      </c>
      <c r="H188" s="154" t="str">
        <f>IF($D188="","",SUMIFS(CMS_Detail!$F$24:$F$1423,CMS_Detail!$B$24:$B$1423,$B188,CMS_Detail!$C$24:$C$1423,$C188,CMS_Detail!$D$24:$D$1423,$D188,CMS_Detail!$G$24:$G$1423,"Monitoring Equipment Malfunction"))</f>
        <v/>
      </c>
      <c r="I188" s="154" t="str">
        <f>IF($D188="","",SUMIFS(CMS_Detail!$F$24:$F$1423,CMS_Detail!$B$24:$B$1423,$B188,CMS_Detail!$C$24:$C$1423,$C188,CMS_Detail!$D$24:$D$1423,$D188,CMS_Detail!$G$24:$G$1423,"Nonmonitoring Equipment Malfunction"))</f>
        <v/>
      </c>
      <c r="J188" s="154" t="str">
        <f>IF($D188="","",SUMIFS(CMS_Detail!$F$24:$F$1423,CMS_Detail!$B$24:$B$1423,$B188,CMS_Detail!$C$24:$C$1423,$C188,CMS_Detail!$D$24:$D$1423,$D188,CMS_Detail!$G$24:$G$1423,"Quality Assurance/Quality Control Calibration"))</f>
        <v/>
      </c>
      <c r="K188" s="154" t="str">
        <f>IF($D188="","",SUMIFS(CMS_Detail!$F$24:$F$1423,CMS_Detail!$B$24:$B$1423,$B188,CMS_Detail!$C$24:$C$1423,$C188,CMS_Detail!$D$24:$D$1423,$D188,CMS_Detail!$G$24:$G$1423,"Other Known Cause"))</f>
        <v/>
      </c>
      <c r="L188" s="154" t="str">
        <f>IF($D188="","",SUMIFS(CMS_Detail!$F$24:$F$1423,CMS_Detail!$B$24:$B$1423,$B188,CMS_Detail!$C$24:$C$1423,$C188,CMS_Detail!$D$24:$D$1423,$D188,CMS_Detail!$G$24:$G$1423,"Other Unknown Cause"))</f>
        <v/>
      </c>
    </row>
    <row r="189" spans="2:12" x14ac:dyDescent="0.35">
      <c r="B189" s="126" t="str">
        <f>IF(Lists!AN167="","",Lists!AN167)</f>
        <v/>
      </c>
      <c r="C189" s="126" t="str">
        <f>IF(Lists!AO167="","",Lists!AO167)</f>
        <v/>
      </c>
      <c r="D189" s="126" t="str">
        <f>IF(Lists!AP167="","",Lists!AP167)</f>
        <v/>
      </c>
      <c r="E189" s="147"/>
      <c r="F189" s="154" t="str">
        <f>IF(D189="","",SUMIFS(CMS_Detail!$F$24:$F$1423,CMS_Detail!$B$24:$B$1423,$B189,CMS_Detail!$C$24:$C$1423,$C189,CMS_Detail!$D$24:$D$1423,$D189))</f>
        <v/>
      </c>
      <c r="G189" s="155" t="str">
        <f t="shared" si="2"/>
        <v/>
      </c>
      <c r="H189" s="154" t="str">
        <f>IF($D189="","",SUMIFS(CMS_Detail!$F$24:$F$1423,CMS_Detail!$B$24:$B$1423,$B189,CMS_Detail!$C$24:$C$1423,$C189,CMS_Detail!$D$24:$D$1423,$D189,CMS_Detail!$G$24:$G$1423,"Monitoring Equipment Malfunction"))</f>
        <v/>
      </c>
      <c r="I189" s="154" t="str">
        <f>IF($D189="","",SUMIFS(CMS_Detail!$F$24:$F$1423,CMS_Detail!$B$24:$B$1423,$B189,CMS_Detail!$C$24:$C$1423,$C189,CMS_Detail!$D$24:$D$1423,$D189,CMS_Detail!$G$24:$G$1423,"Nonmonitoring Equipment Malfunction"))</f>
        <v/>
      </c>
      <c r="J189" s="154" t="str">
        <f>IF($D189="","",SUMIFS(CMS_Detail!$F$24:$F$1423,CMS_Detail!$B$24:$B$1423,$B189,CMS_Detail!$C$24:$C$1423,$C189,CMS_Detail!$D$24:$D$1423,$D189,CMS_Detail!$G$24:$G$1423,"Quality Assurance/Quality Control Calibration"))</f>
        <v/>
      </c>
      <c r="K189" s="154" t="str">
        <f>IF($D189="","",SUMIFS(CMS_Detail!$F$24:$F$1423,CMS_Detail!$B$24:$B$1423,$B189,CMS_Detail!$C$24:$C$1423,$C189,CMS_Detail!$D$24:$D$1423,$D189,CMS_Detail!$G$24:$G$1423,"Other Known Cause"))</f>
        <v/>
      </c>
      <c r="L189" s="154" t="str">
        <f>IF($D189="","",SUMIFS(CMS_Detail!$F$24:$F$1423,CMS_Detail!$B$24:$B$1423,$B189,CMS_Detail!$C$24:$C$1423,$C189,CMS_Detail!$D$24:$D$1423,$D189,CMS_Detail!$G$24:$G$1423,"Other Unknown Cause"))</f>
        <v/>
      </c>
    </row>
    <row r="190" spans="2:12" x14ac:dyDescent="0.35">
      <c r="B190" s="126" t="str">
        <f>IF(Lists!AN168="","",Lists!AN168)</f>
        <v/>
      </c>
      <c r="C190" s="126" t="str">
        <f>IF(Lists!AO168="","",Lists!AO168)</f>
        <v/>
      </c>
      <c r="D190" s="126" t="str">
        <f>IF(Lists!AP168="","",Lists!AP168)</f>
        <v/>
      </c>
      <c r="E190" s="147"/>
      <c r="F190" s="154" t="str">
        <f>IF(D190="","",SUMIFS(CMS_Detail!$F$24:$F$1423,CMS_Detail!$B$24:$B$1423,$B190,CMS_Detail!$C$24:$C$1423,$C190,CMS_Detail!$D$24:$D$1423,$D190))</f>
        <v/>
      </c>
      <c r="G190" s="155" t="str">
        <f t="shared" si="2"/>
        <v/>
      </c>
      <c r="H190" s="154" t="str">
        <f>IF($D190="","",SUMIFS(CMS_Detail!$F$24:$F$1423,CMS_Detail!$B$24:$B$1423,$B190,CMS_Detail!$C$24:$C$1423,$C190,CMS_Detail!$D$24:$D$1423,$D190,CMS_Detail!$G$24:$G$1423,"Monitoring Equipment Malfunction"))</f>
        <v/>
      </c>
      <c r="I190" s="154" t="str">
        <f>IF($D190="","",SUMIFS(CMS_Detail!$F$24:$F$1423,CMS_Detail!$B$24:$B$1423,$B190,CMS_Detail!$C$24:$C$1423,$C190,CMS_Detail!$D$24:$D$1423,$D190,CMS_Detail!$G$24:$G$1423,"Nonmonitoring Equipment Malfunction"))</f>
        <v/>
      </c>
      <c r="J190" s="154" t="str">
        <f>IF($D190="","",SUMIFS(CMS_Detail!$F$24:$F$1423,CMS_Detail!$B$24:$B$1423,$B190,CMS_Detail!$C$24:$C$1423,$C190,CMS_Detail!$D$24:$D$1423,$D190,CMS_Detail!$G$24:$G$1423,"Quality Assurance/Quality Control Calibration"))</f>
        <v/>
      </c>
      <c r="K190" s="154" t="str">
        <f>IF($D190="","",SUMIFS(CMS_Detail!$F$24:$F$1423,CMS_Detail!$B$24:$B$1423,$B190,CMS_Detail!$C$24:$C$1423,$C190,CMS_Detail!$D$24:$D$1423,$D190,CMS_Detail!$G$24:$G$1423,"Other Known Cause"))</f>
        <v/>
      </c>
      <c r="L190" s="154" t="str">
        <f>IF($D190="","",SUMIFS(CMS_Detail!$F$24:$F$1423,CMS_Detail!$B$24:$B$1423,$B190,CMS_Detail!$C$24:$C$1423,$C190,CMS_Detail!$D$24:$D$1423,$D190,CMS_Detail!$G$24:$G$1423,"Other Unknown Cause"))</f>
        <v/>
      </c>
    </row>
    <row r="191" spans="2:12" x14ac:dyDescent="0.35">
      <c r="B191" s="126" t="str">
        <f>IF(Lists!AN169="","",Lists!AN169)</f>
        <v/>
      </c>
      <c r="C191" s="126" t="str">
        <f>IF(Lists!AO169="","",Lists!AO169)</f>
        <v/>
      </c>
      <c r="D191" s="126" t="str">
        <f>IF(Lists!AP169="","",Lists!AP169)</f>
        <v/>
      </c>
      <c r="E191" s="147"/>
      <c r="F191" s="154" t="str">
        <f>IF(D191="","",SUMIFS(CMS_Detail!$F$24:$F$1423,CMS_Detail!$B$24:$B$1423,$B191,CMS_Detail!$C$24:$C$1423,$C191,CMS_Detail!$D$24:$D$1423,$D191))</f>
        <v/>
      </c>
      <c r="G191" s="155" t="str">
        <f t="shared" si="2"/>
        <v/>
      </c>
      <c r="H191" s="154" t="str">
        <f>IF($D191="","",SUMIFS(CMS_Detail!$F$24:$F$1423,CMS_Detail!$B$24:$B$1423,$B191,CMS_Detail!$C$24:$C$1423,$C191,CMS_Detail!$D$24:$D$1423,$D191,CMS_Detail!$G$24:$G$1423,"Monitoring Equipment Malfunction"))</f>
        <v/>
      </c>
      <c r="I191" s="154" t="str">
        <f>IF($D191="","",SUMIFS(CMS_Detail!$F$24:$F$1423,CMS_Detail!$B$24:$B$1423,$B191,CMS_Detail!$C$24:$C$1423,$C191,CMS_Detail!$D$24:$D$1423,$D191,CMS_Detail!$G$24:$G$1423,"Nonmonitoring Equipment Malfunction"))</f>
        <v/>
      </c>
      <c r="J191" s="154" t="str">
        <f>IF($D191="","",SUMIFS(CMS_Detail!$F$24:$F$1423,CMS_Detail!$B$24:$B$1423,$B191,CMS_Detail!$C$24:$C$1423,$C191,CMS_Detail!$D$24:$D$1423,$D191,CMS_Detail!$G$24:$G$1423,"Quality Assurance/Quality Control Calibration"))</f>
        <v/>
      </c>
      <c r="K191" s="154" t="str">
        <f>IF($D191="","",SUMIFS(CMS_Detail!$F$24:$F$1423,CMS_Detail!$B$24:$B$1423,$B191,CMS_Detail!$C$24:$C$1423,$C191,CMS_Detail!$D$24:$D$1423,$D191,CMS_Detail!$G$24:$G$1423,"Other Known Cause"))</f>
        <v/>
      </c>
      <c r="L191" s="154" t="str">
        <f>IF($D191="","",SUMIFS(CMS_Detail!$F$24:$F$1423,CMS_Detail!$B$24:$B$1423,$B191,CMS_Detail!$C$24:$C$1423,$C191,CMS_Detail!$D$24:$D$1423,$D191,CMS_Detail!$G$24:$G$1423,"Other Unknown Cause"))</f>
        <v/>
      </c>
    </row>
    <row r="192" spans="2:12" x14ac:dyDescent="0.35">
      <c r="B192" s="126" t="str">
        <f>IF(Lists!AN170="","",Lists!AN170)</f>
        <v/>
      </c>
      <c r="C192" s="126" t="str">
        <f>IF(Lists!AO170="","",Lists!AO170)</f>
        <v/>
      </c>
      <c r="D192" s="126" t="str">
        <f>IF(Lists!AP170="","",Lists!AP170)</f>
        <v/>
      </c>
      <c r="E192" s="147"/>
      <c r="F192" s="154" t="str">
        <f>IF(D192="","",SUMIFS(CMS_Detail!$F$24:$F$1423,CMS_Detail!$B$24:$B$1423,$B192,CMS_Detail!$C$24:$C$1423,$C192,CMS_Detail!$D$24:$D$1423,$D192))</f>
        <v/>
      </c>
      <c r="G192" s="155" t="str">
        <f t="shared" si="2"/>
        <v/>
      </c>
      <c r="H192" s="154" t="str">
        <f>IF($D192="","",SUMIFS(CMS_Detail!$F$24:$F$1423,CMS_Detail!$B$24:$B$1423,$B192,CMS_Detail!$C$24:$C$1423,$C192,CMS_Detail!$D$24:$D$1423,$D192,CMS_Detail!$G$24:$G$1423,"Monitoring Equipment Malfunction"))</f>
        <v/>
      </c>
      <c r="I192" s="154" t="str">
        <f>IF($D192="","",SUMIFS(CMS_Detail!$F$24:$F$1423,CMS_Detail!$B$24:$B$1423,$B192,CMS_Detail!$C$24:$C$1423,$C192,CMS_Detail!$D$24:$D$1423,$D192,CMS_Detail!$G$24:$G$1423,"Nonmonitoring Equipment Malfunction"))</f>
        <v/>
      </c>
      <c r="J192" s="154" t="str">
        <f>IF($D192="","",SUMIFS(CMS_Detail!$F$24:$F$1423,CMS_Detail!$B$24:$B$1423,$B192,CMS_Detail!$C$24:$C$1423,$C192,CMS_Detail!$D$24:$D$1423,$D192,CMS_Detail!$G$24:$G$1423,"Quality Assurance/Quality Control Calibration"))</f>
        <v/>
      </c>
      <c r="K192" s="154" t="str">
        <f>IF($D192="","",SUMIFS(CMS_Detail!$F$24:$F$1423,CMS_Detail!$B$24:$B$1423,$B192,CMS_Detail!$C$24:$C$1423,$C192,CMS_Detail!$D$24:$D$1423,$D192,CMS_Detail!$G$24:$G$1423,"Other Known Cause"))</f>
        <v/>
      </c>
      <c r="L192" s="154" t="str">
        <f>IF($D192="","",SUMIFS(CMS_Detail!$F$24:$F$1423,CMS_Detail!$B$24:$B$1423,$B192,CMS_Detail!$C$24:$C$1423,$C192,CMS_Detail!$D$24:$D$1423,$D192,CMS_Detail!$G$24:$G$1423,"Other Unknown Cause"))</f>
        <v/>
      </c>
    </row>
    <row r="193" spans="2:12" x14ac:dyDescent="0.35">
      <c r="B193" s="126" t="str">
        <f>IF(Lists!AN171="","",Lists!AN171)</f>
        <v/>
      </c>
      <c r="C193" s="126" t="str">
        <f>IF(Lists!AO171="","",Lists!AO171)</f>
        <v/>
      </c>
      <c r="D193" s="126" t="str">
        <f>IF(Lists!AP171="","",Lists!AP171)</f>
        <v/>
      </c>
      <c r="E193" s="147"/>
      <c r="F193" s="154" t="str">
        <f>IF(D193="","",SUMIFS(CMS_Detail!$F$24:$F$1423,CMS_Detail!$B$24:$B$1423,$B193,CMS_Detail!$C$24:$C$1423,$C193,CMS_Detail!$D$24:$D$1423,$D193))</f>
        <v/>
      </c>
      <c r="G193" s="155" t="str">
        <f t="shared" si="2"/>
        <v/>
      </c>
      <c r="H193" s="154" t="str">
        <f>IF($D193="","",SUMIFS(CMS_Detail!$F$24:$F$1423,CMS_Detail!$B$24:$B$1423,$B193,CMS_Detail!$C$24:$C$1423,$C193,CMS_Detail!$D$24:$D$1423,$D193,CMS_Detail!$G$24:$G$1423,"Monitoring Equipment Malfunction"))</f>
        <v/>
      </c>
      <c r="I193" s="154" t="str">
        <f>IF($D193="","",SUMIFS(CMS_Detail!$F$24:$F$1423,CMS_Detail!$B$24:$B$1423,$B193,CMS_Detail!$C$24:$C$1423,$C193,CMS_Detail!$D$24:$D$1423,$D193,CMS_Detail!$G$24:$G$1423,"Nonmonitoring Equipment Malfunction"))</f>
        <v/>
      </c>
      <c r="J193" s="154" t="str">
        <f>IF($D193="","",SUMIFS(CMS_Detail!$F$24:$F$1423,CMS_Detail!$B$24:$B$1423,$B193,CMS_Detail!$C$24:$C$1423,$C193,CMS_Detail!$D$24:$D$1423,$D193,CMS_Detail!$G$24:$G$1423,"Quality Assurance/Quality Control Calibration"))</f>
        <v/>
      </c>
      <c r="K193" s="154" t="str">
        <f>IF($D193="","",SUMIFS(CMS_Detail!$F$24:$F$1423,CMS_Detail!$B$24:$B$1423,$B193,CMS_Detail!$C$24:$C$1423,$C193,CMS_Detail!$D$24:$D$1423,$D193,CMS_Detail!$G$24:$G$1423,"Other Known Cause"))</f>
        <v/>
      </c>
      <c r="L193" s="154" t="str">
        <f>IF($D193="","",SUMIFS(CMS_Detail!$F$24:$F$1423,CMS_Detail!$B$24:$B$1423,$B193,CMS_Detail!$C$24:$C$1423,$C193,CMS_Detail!$D$24:$D$1423,$D193,CMS_Detail!$G$24:$G$1423,"Other Unknown Cause"))</f>
        <v/>
      </c>
    </row>
    <row r="194" spans="2:12" x14ac:dyDescent="0.35">
      <c r="B194" s="126" t="str">
        <f>IF(Lists!AN172="","",Lists!AN172)</f>
        <v/>
      </c>
      <c r="C194" s="126" t="str">
        <f>IF(Lists!AO172="","",Lists!AO172)</f>
        <v/>
      </c>
      <c r="D194" s="126" t="str">
        <f>IF(Lists!AP172="","",Lists!AP172)</f>
        <v/>
      </c>
      <c r="E194" s="147"/>
      <c r="F194" s="154" t="str">
        <f>IF(D194="","",SUMIFS(CMS_Detail!$F$24:$F$1423,CMS_Detail!$B$24:$B$1423,$B194,CMS_Detail!$C$24:$C$1423,$C194,CMS_Detail!$D$24:$D$1423,$D194))</f>
        <v/>
      </c>
      <c r="G194" s="155" t="str">
        <f t="shared" si="2"/>
        <v/>
      </c>
      <c r="H194" s="154" t="str">
        <f>IF($D194="","",SUMIFS(CMS_Detail!$F$24:$F$1423,CMS_Detail!$B$24:$B$1423,$B194,CMS_Detail!$C$24:$C$1423,$C194,CMS_Detail!$D$24:$D$1423,$D194,CMS_Detail!$G$24:$G$1423,"Monitoring Equipment Malfunction"))</f>
        <v/>
      </c>
      <c r="I194" s="154" t="str">
        <f>IF($D194="","",SUMIFS(CMS_Detail!$F$24:$F$1423,CMS_Detail!$B$24:$B$1423,$B194,CMS_Detail!$C$24:$C$1423,$C194,CMS_Detail!$D$24:$D$1423,$D194,CMS_Detail!$G$24:$G$1423,"Nonmonitoring Equipment Malfunction"))</f>
        <v/>
      </c>
      <c r="J194" s="154" t="str">
        <f>IF($D194="","",SUMIFS(CMS_Detail!$F$24:$F$1423,CMS_Detail!$B$24:$B$1423,$B194,CMS_Detail!$C$24:$C$1423,$C194,CMS_Detail!$D$24:$D$1423,$D194,CMS_Detail!$G$24:$G$1423,"Quality Assurance/Quality Control Calibration"))</f>
        <v/>
      </c>
      <c r="K194" s="154" t="str">
        <f>IF($D194="","",SUMIFS(CMS_Detail!$F$24:$F$1423,CMS_Detail!$B$24:$B$1423,$B194,CMS_Detail!$C$24:$C$1423,$C194,CMS_Detail!$D$24:$D$1423,$D194,CMS_Detail!$G$24:$G$1423,"Other Known Cause"))</f>
        <v/>
      </c>
      <c r="L194" s="154" t="str">
        <f>IF($D194="","",SUMIFS(CMS_Detail!$F$24:$F$1423,CMS_Detail!$B$24:$B$1423,$B194,CMS_Detail!$C$24:$C$1423,$C194,CMS_Detail!$D$24:$D$1423,$D194,CMS_Detail!$G$24:$G$1423,"Other Unknown Cause"))</f>
        <v/>
      </c>
    </row>
    <row r="195" spans="2:12" x14ac:dyDescent="0.35">
      <c r="B195" s="126" t="str">
        <f>IF(Lists!AN173="","",Lists!AN173)</f>
        <v/>
      </c>
      <c r="C195" s="126" t="str">
        <f>IF(Lists!AO173="","",Lists!AO173)</f>
        <v/>
      </c>
      <c r="D195" s="126" t="str">
        <f>IF(Lists!AP173="","",Lists!AP173)</f>
        <v/>
      </c>
      <c r="E195" s="147"/>
      <c r="F195" s="154" t="str">
        <f>IF(D195="","",SUMIFS(CMS_Detail!$F$24:$F$1423,CMS_Detail!$B$24:$B$1423,$B195,CMS_Detail!$C$24:$C$1423,$C195,CMS_Detail!$D$24:$D$1423,$D195))</f>
        <v/>
      </c>
      <c r="G195" s="155" t="str">
        <f t="shared" si="2"/>
        <v/>
      </c>
      <c r="H195" s="154" t="str">
        <f>IF($D195="","",SUMIFS(CMS_Detail!$F$24:$F$1423,CMS_Detail!$B$24:$B$1423,$B195,CMS_Detail!$C$24:$C$1423,$C195,CMS_Detail!$D$24:$D$1423,$D195,CMS_Detail!$G$24:$G$1423,"Monitoring Equipment Malfunction"))</f>
        <v/>
      </c>
      <c r="I195" s="154" t="str">
        <f>IF($D195="","",SUMIFS(CMS_Detail!$F$24:$F$1423,CMS_Detail!$B$24:$B$1423,$B195,CMS_Detail!$C$24:$C$1423,$C195,CMS_Detail!$D$24:$D$1423,$D195,CMS_Detail!$G$24:$G$1423,"Nonmonitoring Equipment Malfunction"))</f>
        <v/>
      </c>
      <c r="J195" s="154" t="str">
        <f>IF($D195="","",SUMIFS(CMS_Detail!$F$24:$F$1423,CMS_Detail!$B$24:$B$1423,$B195,CMS_Detail!$C$24:$C$1423,$C195,CMS_Detail!$D$24:$D$1423,$D195,CMS_Detail!$G$24:$G$1423,"Quality Assurance/Quality Control Calibration"))</f>
        <v/>
      </c>
      <c r="K195" s="154" t="str">
        <f>IF($D195="","",SUMIFS(CMS_Detail!$F$24:$F$1423,CMS_Detail!$B$24:$B$1423,$B195,CMS_Detail!$C$24:$C$1423,$C195,CMS_Detail!$D$24:$D$1423,$D195,CMS_Detail!$G$24:$G$1423,"Other Known Cause"))</f>
        <v/>
      </c>
      <c r="L195" s="154" t="str">
        <f>IF($D195="","",SUMIFS(CMS_Detail!$F$24:$F$1423,CMS_Detail!$B$24:$B$1423,$B195,CMS_Detail!$C$24:$C$1423,$C195,CMS_Detail!$D$24:$D$1423,$D195,CMS_Detail!$G$24:$G$1423,"Other Unknown Cause"))</f>
        <v/>
      </c>
    </row>
    <row r="196" spans="2:12" x14ac:dyDescent="0.35">
      <c r="B196" s="126" t="str">
        <f>IF(Lists!AN174="","",Lists!AN174)</f>
        <v/>
      </c>
      <c r="C196" s="126" t="str">
        <f>IF(Lists!AO174="","",Lists!AO174)</f>
        <v/>
      </c>
      <c r="D196" s="126" t="str">
        <f>IF(Lists!AP174="","",Lists!AP174)</f>
        <v/>
      </c>
      <c r="E196" s="147"/>
      <c r="F196" s="154" t="str">
        <f>IF(D196="","",SUMIFS(CMS_Detail!$F$24:$F$1423,CMS_Detail!$B$24:$B$1423,$B196,CMS_Detail!$C$24:$C$1423,$C196,CMS_Detail!$D$24:$D$1423,$D196))</f>
        <v/>
      </c>
      <c r="G196" s="155" t="str">
        <f t="shared" si="2"/>
        <v/>
      </c>
      <c r="H196" s="154" t="str">
        <f>IF($D196="","",SUMIFS(CMS_Detail!$F$24:$F$1423,CMS_Detail!$B$24:$B$1423,$B196,CMS_Detail!$C$24:$C$1423,$C196,CMS_Detail!$D$24:$D$1423,$D196,CMS_Detail!$G$24:$G$1423,"Monitoring Equipment Malfunction"))</f>
        <v/>
      </c>
      <c r="I196" s="154" t="str">
        <f>IF($D196="","",SUMIFS(CMS_Detail!$F$24:$F$1423,CMS_Detail!$B$24:$B$1423,$B196,CMS_Detail!$C$24:$C$1423,$C196,CMS_Detail!$D$24:$D$1423,$D196,CMS_Detail!$G$24:$G$1423,"Nonmonitoring Equipment Malfunction"))</f>
        <v/>
      </c>
      <c r="J196" s="154" t="str">
        <f>IF($D196="","",SUMIFS(CMS_Detail!$F$24:$F$1423,CMS_Detail!$B$24:$B$1423,$B196,CMS_Detail!$C$24:$C$1423,$C196,CMS_Detail!$D$24:$D$1423,$D196,CMS_Detail!$G$24:$G$1423,"Quality Assurance/Quality Control Calibration"))</f>
        <v/>
      </c>
      <c r="K196" s="154" t="str">
        <f>IF($D196="","",SUMIFS(CMS_Detail!$F$24:$F$1423,CMS_Detail!$B$24:$B$1423,$B196,CMS_Detail!$C$24:$C$1423,$C196,CMS_Detail!$D$24:$D$1423,$D196,CMS_Detail!$G$24:$G$1423,"Other Known Cause"))</f>
        <v/>
      </c>
      <c r="L196" s="154" t="str">
        <f>IF($D196="","",SUMIFS(CMS_Detail!$F$24:$F$1423,CMS_Detail!$B$24:$B$1423,$B196,CMS_Detail!$C$24:$C$1423,$C196,CMS_Detail!$D$24:$D$1423,$D196,CMS_Detail!$G$24:$G$1423,"Other Unknown Cause"))</f>
        <v/>
      </c>
    </row>
    <row r="197" spans="2:12" x14ac:dyDescent="0.35">
      <c r="B197" s="126" t="str">
        <f>IF(Lists!AN175="","",Lists!AN175)</f>
        <v/>
      </c>
      <c r="C197" s="126" t="str">
        <f>IF(Lists!AO175="","",Lists!AO175)</f>
        <v/>
      </c>
      <c r="D197" s="126" t="str">
        <f>IF(Lists!AP175="","",Lists!AP175)</f>
        <v/>
      </c>
      <c r="E197" s="147"/>
      <c r="F197" s="154" t="str">
        <f>IF(D197="","",SUMIFS(CMS_Detail!$F$24:$F$1423,CMS_Detail!$B$24:$B$1423,$B197,CMS_Detail!$C$24:$C$1423,$C197,CMS_Detail!$D$24:$D$1423,$D197))</f>
        <v/>
      </c>
      <c r="G197" s="155" t="str">
        <f t="shared" si="2"/>
        <v/>
      </c>
      <c r="H197" s="154" t="str">
        <f>IF($D197="","",SUMIFS(CMS_Detail!$F$24:$F$1423,CMS_Detail!$B$24:$B$1423,$B197,CMS_Detail!$C$24:$C$1423,$C197,CMS_Detail!$D$24:$D$1423,$D197,CMS_Detail!$G$24:$G$1423,"Monitoring Equipment Malfunction"))</f>
        <v/>
      </c>
      <c r="I197" s="154" t="str">
        <f>IF($D197="","",SUMIFS(CMS_Detail!$F$24:$F$1423,CMS_Detail!$B$24:$B$1423,$B197,CMS_Detail!$C$24:$C$1423,$C197,CMS_Detail!$D$24:$D$1423,$D197,CMS_Detail!$G$24:$G$1423,"Nonmonitoring Equipment Malfunction"))</f>
        <v/>
      </c>
      <c r="J197" s="154" t="str">
        <f>IF($D197="","",SUMIFS(CMS_Detail!$F$24:$F$1423,CMS_Detail!$B$24:$B$1423,$B197,CMS_Detail!$C$24:$C$1423,$C197,CMS_Detail!$D$24:$D$1423,$D197,CMS_Detail!$G$24:$G$1423,"Quality Assurance/Quality Control Calibration"))</f>
        <v/>
      </c>
      <c r="K197" s="154" t="str">
        <f>IF($D197="","",SUMIFS(CMS_Detail!$F$24:$F$1423,CMS_Detail!$B$24:$B$1423,$B197,CMS_Detail!$C$24:$C$1423,$C197,CMS_Detail!$D$24:$D$1423,$D197,CMS_Detail!$G$24:$G$1423,"Other Known Cause"))</f>
        <v/>
      </c>
      <c r="L197" s="154" t="str">
        <f>IF($D197="","",SUMIFS(CMS_Detail!$F$24:$F$1423,CMS_Detail!$B$24:$B$1423,$B197,CMS_Detail!$C$24:$C$1423,$C197,CMS_Detail!$D$24:$D$1423,$D197,CMS_Detail!$G$24:$G$1423,"Other Unknown Cause"))</f>
        <v/>
      </c>
    </row>
    <row r="198" spans="2:12" x14ac:dyDescent="0.35">
      <c r="B198" s="126" t="str">
        <f>IF(Lists!AN176="","",Lists!AN176)</f>
        <v/>
      </c>
      <c r="C198" s="126" t="str">
        <f>IF(Lists!AO176="","",Lists!AO176)</f>
        <v/>
      </c>
      <c r="D198" s="126" t="str">
        <f>IF(Lists!AP176="","",Lists!AP176)</f>
        <v/>
      </c>
      <c r="E198" s="147"/>
      <c r="F198" s="154" t="str">
        <f>IF(D198="","",SUMIFS(CMS_Detail!$F$24:$F$1423,CMS_Detail!$B$24:$B$1423,$B198,CMS_Detail!$C$24:$C$1423,$C198,CMS_Detail!$D$24:$D$1423,$D198))</f>
        <v/>
      </c>
      <c r="G198" s="155" t="str">
        <f t="shared" si="2"/>
        <v/>
      </c>
      <c r="H198" s="154" t="str">
        <f>IF($D198="","",SUMIFS(CMS_Detail!$F$24:$F$1423,CMS_Detail!$B$24:$B$1423,$B198,CMS_Detail!$C$24:$C$1423,$C198,CMS_Detail!$D$24:$D$1423,$D198,CMS_Detail!$G$24:$G$1423,"Monitoring Equipment Malfunction"))</f>
        <v/>
      </c>
      <c r="I198" s="154" t="str">
        <f>IF($D198="","",SUMIFS(CMS_Detail!$F$24:$F$1423,CMS_Detail!$B$24:$B$1423,$B198,CMS_Detail!$C$24:$C$1423,$C198,CMS_Detail!$D$24:$D$1423,$D198,CMS_Detail!$G$24:$G$1423,"Nonmonitoring Equipment Malfunction"))</f>
        <v/>
      </c>
      <c r="J198" s="154" t="str">
        <f>IF($D198="","",SUMIFS(CMS_Detail!$F$24:$F$1423,CMS_Detail!$B$24:$B$1423,$B198,CMS_Detail!$C$24:$C$1423,$C198,CMS_Detail!$D$24:$D$1423,$D198,CMS_Detail!$G$24:$G$1423,"Quality Assurance/Quality Control Calibration"))</f>
        <v/>
      </c>
      <c r="K198" s="154" t="str">
        <f>IF($D198="","",SUMIFS(CMS_Detail!$F$24:$F$1423,CMS_Detail!$B$24:$B$1423,$B198,CMS_Detail!$C$24:$C$1423,$C198,CMS_Detail!$D$24:$D$1423,$D198,CMS_Detail!$G$24:$G$1423,"Other Known Cause"))</f>
        <v/>
      </c>
      <c r="L198" s="154" t="str">
        <f>IF($D198="","",SUMIFS(CMS_Detail!$F$24:$F$1423,CMS_Detail!$B$24:$B$1423,$B198,CMS_Detail!$C$24:$C$1423,$C198,CMS_Detail!$D$24:$D$1423,$D198,CMS_Detail!$G$24:$G$1423,"Other Unknown Cause"))</f>
        <v/>
      </c>
    </row>
    <row r="199" spans="2:12" x14ac:dyDescent="0.35">
      <c r="B199" s="126" t="str">
        <f>IF(Lists!AN177="","",Lists!AN177)</f>
        <v/>
      </c>
      <c r="C199" s="126" t="str">
        <f>IF(Lists!AO177="","",Lists!AO177)</f>
        <v/>
      </c>
      <c r="D199" s="126" t="str">
        <f>IF(Lists!AP177="","",Lists!AP177)</f>
        <v/>
      </c>
      <c r="E199" s="147"/>
      <c r="F199" s="154" t="str">
        <f>IF(D199="","",SUMIFS(CMS_Detail!$F$24:$F$1423,CMS_Detail!$B$24:$B$1423,$B199,CMS_Detail!$C$24:$C$1423,$C199,CMS_Detail!$D$24:$D$1423,$D199))</f>
        <v/>
      </c>
      <c r="G199" s="155" t="str">
        <f t="shared" si="2"/>
        <v/>
      </c>
      <c r="H199" s="154" t="str">
        <f>IF($D199="","",SUMIFS(CMS_Detail!$F$24:$F$1423,CMS_Detail!$B$24:$B$1423,$B199,CMS_Detail!$C$24:$C$1423,$C199,CMS_Detail!$D$24:$D$1423,$D199,CMS_Detail!$G$24:$G$1423,"Monitoring Equipment Malfunction"))</f>
        <v/>
      </c>
      <c r="I199" s="154" t="str">
        <f>IF($D199="","",SUMIFS(CMS_Detail!$F$24:$F$1423,CMS_Detail!$B$24:$B$1423,$B199,CMS_Detail!$C$24:$C$1423,$C199,CMS_Detail!$D$24:$D$1423,$D199,CMS_Detail!$G$24:$G$1423,"Nonmonitoring Equipment Malfunction"))</f>
        <v/>
      </c>
      <c r="J199" s="154" t="str">
        <f>IF($D199="","",SUMIFS(CMS_Detail!$F$24:$F$1423,CMS_Detail!$B$24:$B$1423,$B199,CMS_Detail!$C$24:$C$1423,$C199,CMS_Detail!$D$24:$D$1423,$D199,CMS_Detail!$G$24:$G$1423,"Quality Assurance/Quality Control Calibration"))</f>
        <v/>
      </c>
      <c r="K199" s="154" t="str">
        <f>IF($D199="","",SUMIFS(CMS_Detail!$F$24:$F$1423,CMS_Detail!$B$24:$B$1423,$B199,CMS_Detail!$C$24:$C$1423,$C199,CMS_Detail!$D$24:$D$1423,$D199,CMS_Detail!$G$24:$G$1423,"Other Known Cause"))</f>
        <v/>
      </c>
      <c r="L199" s="154" t="str">
        <f>IF($D199="","",SUMIFS(CMS_Detail!$F$24:$F$1423,CMS_Detail!$B$24:$B$1423,$B199,CMS_Detail!$C$24:$C$1423,$C199,CMS_Detail!$D$24:$D$1423,$D199,CMS_Detail!$G$24:$G$1423,"Other Unknown Cause"))</f>
        <v/>
      </c>
    </row>
    <row r="200" spans="2:12" x14ac:dyDescent="0.35">
      <c r="B200" s="126" t="str">
        <f>IF(Lists!AN178="","",Lists!AN178)</f>
        <v/>
      </c>
      <c r="C200" s="126" t="str">
        <f>IF(Lists!AO178="","",Lists!AO178)</f>
        <v/>
      </c>
      <c r="D200" s="126" t="str">
        <f>IF(Lists!AP178="","",Lists!AP178)</f>
        <v/>
      </c>
      <c r="E200" s="147"/>
      <c r="F200" s="154" t="str">
        <f>IF(D200="","",SUMIFS(CMS_Detail!$F$24:$F$1423,CMS_Detail!$B$24:$B$1423,$B200,CMS_Detail!$C$24:$C$1423,$C200,CMS_Detail!$D$24:$D$1423,$D200))</f>
        <v/>
      </c>
      <c r="G200" s="155" t="str">
        <f t="shared" si="2"/>
        <v/>
      </c>
      <c r="H200" s="154" t="str">
        <f>IF($D200="","",SUMIFS(CMS_Detail!$F$24:$F$1423,CMS_Detail!$B$24:$B$1423,$B200,CMS_Detail!$C$24:$C$1423,$C200,CMS_Detail!$D$24:$D$1423,$D200,CMS_Detail!$G$24:$G$1423,"Monitoring Equipment Malfunction"))</f>
        <v/>
      </c>
      <c r="I200" s="154" t="str">
        <f>IF($D200="","",SUMIFS(CMS_Detail!$F$24:$F$1423,CMS_Detail!$B$24:$B$1423,$B200,CMS_Detail!$C$24:$C$1423,$C200,CMS_Detail!$D$24:$D$1423,$D200,CMS_Detail!$G$24:$G$1423,"Nonmonitoring Equipment Malfunction"))</f>
        <v/>
      </c>
      <c r="J200" s="154" t="str">
        <f>IF($D200="","",SUMIFS(CMS_Detail!$F$24:$F$1423,CMS_Detail!$B$24:$B$1423,$B200,CMS_Detail!$C$24:$C$1423,$C200,CMS_Detail!$D$24:$D$1423,$D200,CMS_Detail!$G$24:$G$1423,"Quality Assurance/Quality Control Calibration"))</f>
        <v/>
      </c>
      <c r="K200" s="154" t="str">
        <f>IF($D200="","",SUMIFS(CMS_Detail!$F$24:$F$1423,CMS_Detail!$B$24:$B$1423,$B200,CMS_Detail!$C$24:$C$1423,$C200,CMS_Detail!$D$24:$D$1423,$D200,CMS_Detail!$G$24:$G$1423,"Other Known Cause"))</f>
        <v/>
      </c>
      <c r="L200" s="154" t="str">
        <f>IF($D200="","",SUMIFS(CMS_Detail!$F$24:$F$1423,CMS_Detail!$B$24:$B$1423,$B200,CMS_Detail!$C$24:$C$1423,$C200,CMS_Detail!$D$24:$D$1423,$D200,CMS_Detail!$G$24:$G$1423,"Other Unknown Cause"))</f>
        <v/>
      </c>
    </row>
    <row r="201" spans="2:12" x14ac:dyDescent="0.35">
      <c r="B201" s="126" t="str">
        <f>IF(Lists!AN179="","",Lists!AN179)</f>
        <v/>
      </c>
      <c r="C201" s="126" t="str">
        <f>IF(Lists!AO179="","",Lists!AO179)</f>
        <v/>
      </c>
      <c r="D201" s="126" t="str">
        <f>IF(Lists!AP179="","",Lists!AP179)</f>
        <v/>
      </c>
      <c r="E201" s="147"/>
      <c r="F201" s="154" t="str">
        <f>IF(D201="","",SUMIFS(CMS_Detail!$F$24:$F$1423,CMS_Detail!$B$24:$B$1423,$B201,CMS_Detail!$C$24:$C$1423,$C201,CMS_Detail!$D$24:$D$1423,$D201))</f>
        <v/>
      </c>
      <c r="G201" s="155" t="str">
        <f t="shared" si="2"/>
        <v/>
      </c>
      <c r="H201" s="154" t="str">
        <f>IF($D201="","",SUMIFS(CMS_Detail!$F$24:$F$1423,CMS_Detail!$B$24:$B$1423,$B201,CMS_Detail!$C$24:$C$1423,$C201,CMS_Detail!$D$24:$D$1423,$D201,CMS_Detail!$G$24:$G$1423,"Monitoring Equipment Malfunction"))</f>
        <v/>
      </c>
      <c r="I201" s="154" t="str">
        <f>IF($D201="","",SUMIFS(CMS_Detail!$F$24:$F$1423,CMS_Detail!$B$24:$B$1423,$B201,CMS_Detail!$C$24:$C$1423,$C201,CMS_Detail!$D$24:$D$1423,$D201,CMS_Detail!$G$24:$G$1423,"Nonmonitoring Equipment Malfunction"))</f>
        <v/>
      </c>
      <c r="J201" s="154" t="str">
        <f>IF($D201="","",SUMIFS(CMS_Detail!$F$24:$F$1423,CMS_Detail!$B$24:$B$1423,$B201,CMS_Detail!$C$24:$C$1423,$C201,CMS_Detail!$D$24:$D$1423,$D201,CMS_Detail!$G$24:$G$1423,"Quality Assurance/Quality Control Calibration"))</f>
        <v/>
      </c>
      <c r="K201" s="154" t="str">
        <f>IF($D201="","",SUMIFS(CMS_Detail!$F$24:$F$1423,CMS_Detail!$B$24:$B$1423,$B201,CMS_Detail!$C$24:$C$1423,$C201,CMS_Detail!$D$24:$D$1423,$D201,CMS_Detail!$G$24:$G$1423,"Other Known Cause"))</f>
        <v/>
      </c>
      <c r="L201" s="154" t="str">
        <f>IF($D201="","",SUMIFS(CMS_Detail!$F$24:$F$1423,CMS_Detail!$B$24:$B$1423,$B201,CMS_Detail!$C$24:$C$1423,$C201,CMS_Detail!$D$24:$D$1423,$D201,CMS_Detail!$G$24:$G$1423,"Other Unknown Cause"))</f>
        <v/>
      </c>
    </row>
    <row r="202" spans="2:12" x14ac:dyDescent="0.35">
      <c r="B202" s="126" t="str">
        <f>IF(Lists!AN180="","",Lists!AN180)</f>
        <v/>
      </c>
      <c r="C202" s="126" t="str">
        <f>IF(Lists!AO180="","",Lists!AO180)</f>
        <v/>
      </c>
      <c r="D202" s="126" t="str">
        <f>IF(Lists!AP180="","",Lists!AP180)</f>
        <v/>
      </c>
      <c r="E202" s="147"/>
      <c r="F202" s="154" t="str">
        <f>IF(D202="","",SUMIFS(CMS_Detail!$F$24:$F$1423,CMS_Detail!$B$24:$B$1423,$B202,CMS_Detail!$C$24:$C$1423,$C202,CMS_Detail!$D$24:$D$1423,$D202))</f>
        <v/>
      </c>
      <c r="G202" s="155" t="str">
        <f t="shared" si="2"/>
        <v/>
      </c>
      <c r="H202" s="154" t="str">
        <f>IF($D202="","",SUMIFS(CMS_Detail!$F$24:$F$1423,CMS_Detail!$B$24:$B$1423,$B202,CMS_Detail!$C$24:$C$1423,$C202,CMS_Detail!$D$24:$D$1423,$D202,CMS_Detail!$G$24:$G$1423,"Monitoring Equipment Malfunction"))</f>
        <v/>
      </c>
      <c r="I202" s="154" t="str">
        <f>IF($D202="","",SUMIFS(CMS_Detail!$F$24:$F$1423,CMS_Detail!$B$24:$B$1423,$B202,CMS_Detail!$C$24:$C$1423,$C202,CMS_Detail!$D$24:$D$1423,$D202,CMS_Detail!$G$24:$G$1423,"Nonmonitoring Equipment Malfunction"))</f>
        <v/>
      </c>
      <c r="J202" s="154" t="str">
        <f>IF($D202="","",SUMIFS(CMS_Detail!$F$24:$F$1423,CMS_Detail!$B$24:$B$1423,$B202,CMS_Detail!$C$24:$C$1423,$C202,CMS_Detail!$D$24:$D$1423,$D202,CMS_Detail!$G$24:$G$1423,"Quality Assurance/Quality Control Calibration"))</f>
        <v/>
      </c>
      <c r="K202" s="154" t="str">
        <f>IF($D202="","",SUMIFS(CMS_Detail!$F$24:$F$1423,CMS_Detail!$B$24:$B$1423,$B202,CMS_Detail!$C$24:$C$1423,$C202,CMS_Detail!$D$24:$D$1423,$D202,CMS_Detail!$G$24:$G$1423,"Other Known Cause"))</f>
        <v/>
      </c>
      <c r="L202" s="154" t="str">
        <f>IF($D202="","",SUMIFS(CMS_Detail!$F$24:$F$1423,CMS_Detail!$B$24:$B$1423,$B202,CMS_Detail!$C$24:$C$1423,$C202,CMS_Detail!$D$24:$D$1423,$D202,CMS_Detail!$G$24:$G$1423,"Other Unknown Cause"))</f>
        <v/>
      </c>
    </row>
    <row r="203" spans="2:12" x14ac:dyDescent="0.35">
      <c r="B203" s="126" t="str">
        <f>IF(Lists!AN181="","",Lists!AN181)</f>
        <v/>
      </c>
      <c r="C203" s="126" t="str">
        <f>IF(Lists!AO181="","",Lists!AO181)</f>
        <v/>
      </c>
      <c r="D203" s="126" t="str">
        <f>IF(Lists!AP181="","",Lists!AP181)</f>
        <v/>
      </c>
      <c r="E203" s="147"/>
      <c r="F203" s="154" t="str">
        <f>IF(D203="","",SUMIFS(CMS_Detail!$F$24:$F$1423,CMS_Detail!$B$24:$B$1423,$B203,CMS_Detail!$C$24:$C$1423,$C203,CMS_Detail!$D$24:$D$1423,$D203))</f>
        <v/>
      </c>
      <c r="G203" s="155" t="str">
        <f t="shared" si="2"/>
        <v/>
      </c>
      <c r="H203" s="154" t="str">
        <f>IF($D203="","",SUMIFS(CMS_Detail!$F$24:$F$1423,CMS_Detail!$B$24:$B$1423,$B203,CMS_Detail!$C$24:$C$1423,$C203,CMS_Detail!$D$24:$D$1423,$D203,CMS_Detail!$G$24:$G$1423,"Monitoring Equipment Malfunction"))</f>
        <v/>
      </c>
      <c r="I203" s="154" t="str">
        <f>IF($D203="","",SUMIFS(CMS_Detail!$F$24:$F$1423,CMS_Detail!$B$24:$B$1423,$B203,CMS_Detail!$C$24:$C$1423,$C203,CMS_Detail!$D$24:$D$1423,$D203,CMS_Detail!$G$24:$G$1423,"Nonmonitoring Equipment Malfunction"))</f>
        <v/>
      </c>
      <c r="J203" s="154" t="str">
        <f>IF($D203="","",SUMIFS(CMS_Detail!$F$24:$F$1423,CMS_Detail!$B$24:$B$1423,$B203,CMS_Detail!$C$24:$C$1423,$C203,CMS_Detail!$D$24:$D$1423,$D203,CMS_Detail!$G$24:$G$1423,"Quality Assurance/Quality Control Calibration"))</f>
        <v/>
      </c>
      <c r="K203" s="154" t="str">
        <f>IF($D203="","",SUMIFS(CMS_Detail!$F$24:$F$1423,CMS_Detail!$B$24:$B$1423,$B203,CMS_Detail!$C$24:$C$1423,$C203,CMS_Detail!$D$24:$D$1423,$D203,CMS_Detail!$G$24:$G$1423,"Other Known Cause"))</f>
        <v/>
      </c>
      <c r="L203" s="154" t="str">
        <f>IF($D203="","",SUMIFS(CMS_Detail!$F$24:$F$1423,CMS_Detail!$B$24:$B$1423,$B203,CMS_Detail!$C$24:$C$1423,$C203,CMS_Detail!$D$24:$D$1423,$D203,CMS_Detail!$G$24:$G$1423,"Other Unknown Cause"))</f>
        <v/>
      </c>
    </row>
    <row r="204" spans="2:12" x14ac:dyDescent="0.35">
      <c r="B204" s="126" t="str">
        <f>IF(Lists!AN182="","",Lists!AN182)</f>
        <v/>
      </c>
      <c r="C204" s="126" t="str">
        <f>IF(Lists!AO182="","",Lists!AO182)</f>
        <v/>
      </c>
      <c r="D204" s="126" t="str">
        <f>IF(Lists!AP182="","",Lists!AP182)</f>
        <v/>
      </c>
      <c r="E204" s="147"/>
      <c r="F204" s="154" t="str">
        <f>IF(D204="","",SUMIFS(CMS_Detail!$F$24:$F$1423,CMS_Detail!$B$24:$B$1423,$B204,CMS_Detail!$C$24:$C$1423,$C204,CMS_Detail!$D$24:$D$1423,$D204))</f>
        <v/>
      </c>
      <c r="G204" s="155" t="str">
        <f t="shared" si="2"/>
        <v/>
      </c>
      <c r="H204" s="154" t="str">
        <f>IF($D204="","",SUMIFS(CMS_Detail!$F$24:$F$1423,CMS_Detail!$B$24:$B$1423,$B204,CMS_Detail!$C$24:$C$1423,$C204,CMS_Detail!$D$24:$D$1423,$D204,CMS_Detail!$G$24:$G$1423,"Monitoring Equipment Malfunction"))</f>
        <v/>
      </c>
      <c r="I204" s="154" t="str">
        <f>IF($D204="","",SUMIFS(CMS_Detail!$F$24:$F$1423,CMS_Detail!$B$24:$B$1423,$B204,CMS_Detail!$C$24:$C$1423,$C204,CMS_Detail!$D$24:$D$1423,$D204,CMS_Detail!$G$24:$G$1423,"Nonmonitoring Equipment Malfunction"))</f>
        <v/>
      </c>
      <c r="J204" s="154" t="str">
        <f>IF($D204="","",SUMIFS(CMS_Detail!$F$24:$F$1423,CMS_Detail!$B$24:$B$1423,$B204,CMS_Detail!$C$24:$C$1423,$C204,CMS_Detail!$D$24:$D$1423,$D204,CMS_Detail!$G$24:$G$1423,"Quality Assurance/Quality Control Calibration"))</f>
        <v/>
      </c>
      <c r="K204" s="154" t="str">
        <f>IF($D204="","",SUMIFS(CMS_Detail!$F$24:$F$1423,CMS_Detail!$B$24:$B$1423,$B204,CMS_Detail!$C$24:$C$1423,$C204,CMS_Detail!$D$24:$D$1423,$D204,CMS_Detail!$G$24:$G$1423,"Other Known Cause"))</f>
        <v/>
      </c>
      <c r="L204" s="154" t="str">
        <f>IF($D204="","",SUMIFS(CMS_Detail!$F$24:$F$1423,CMS_Detail!$B$24:$B$1423,$B204,CMS_Detail!$C$24:$C$1423,$C204,CMS_Detail!$D$24:$D$1423,$D204,CMS_Detail!$G$24:$G$1423,"Other Unknown Cause"))</f>
        <v/>
      </c>
    </row>
    <row r="205" spans="2:12" x14ac:dyDescent="0.35">
      <c r="B205" s="126" t="str">
        <f>IF(Lists!AN183="","",Lists!AN183)</f>
        <v/>
      </c>
      <c r="C205" s="126" t="str">
        <f>IF(Lists!AO183="","",Lists!AO183)</f>
        <v/>
      </c>
      <c r="D205" s="126" t="str">
        <f>IF(Lists!AP183="","",Lists!AP183)</f>
        <v/>
      </c>
      <c r="E205" s="147"/>
      <c r="F205" s="154" t="str">
        <f>IF(D205="","",SUMIFS(CMS_Detail!$F$24:$F$1423,CMS_Detail!$B$24:$B$1423,$B205,CMS_Detail!$C$24:$C$1423,$C205,CMS_Detail!$D$24:$D$1423,$D205))</f>
        <v/>
      </c>
      <c r="G205" s="155" t="str">
        <f t="shared" si="2"/>
        <v/>
      </c>
      <c r="H205" s="154" t="str">
        <f>IF($D205="","",SUMIFS(CMS_Detail!$F$24:$F$1423,CMS_Detail!$B$24:$B$1423,$B205,CMS_Detail!$C$24:$C$1423,$C205,CMS_Detail!$D$24:$D$1423,$D205,CMS_Detail!$G$24:$G$1423,"Monitoring Equipment Malfunction"))</f>
        <v/>
      </c>
      <c r="I205" s="154" t="str">
        <f>IF($D205="","",SUMIFS(CMS_Detail!$F$24:$F$1423,CMS_Detail!$B$24:$B$1423,$B205,CMS_Detail!$C$24:$C$1423,$C205,CMS_Detail!$D$24:$D$1423,$D205,CMS_Detail!$G$24:$G$1423,"Nonmonitoring Equipment Malfunction"))</f>
        <v/>
      </c>
      <c r="J205" s="154" t="str">
        <f>IF($D205="","",SUMIFS(CMS_Detail!$F$24:$F$1423,CMS_Detail!$B$24:$B$1423,$B205,CMS_Detail!$C$24:$C$1423,$C205,CMS_Detail!$D$24:$D$1423,$D205,CMS_Detail!$G$24:$G$1423,"Quality Assurance/Quality Control Calibration"))</f>
        <v/>
      </c>
      <c r="K205" s="154" t="str">
        <f>IF($D205="","",SUMIFS(CMS_Detail!$F$24:$F$1423,CMS_Detail!$B$24:$B$1423,$B205,CMS_Detail!$C$24:$C$1423,$C205,CMS_Detail!$D$24:$D$1423,$D205,CMS_Detail!$G$24:$G$1423,"Other Known Cause"))</f>
        <v/>
      </c>
      <c r="L205" s="154" t="str">
        <f>IF($D205="","",SUMIFS(CMS_Detail!$F$24:$F$1423,CMS_Detail!$B$24:$B$1423,$B205,CMS_Detail!$C$24:$C$1423,$C205,CMS_Detail!$D$24:$D$1423,$D205,CMS_Detail!$G$24:$G$1423,"Other Unknown Cause"))</f>
        <v/>
      </c>
    </row>
    <row r="206" spans="2:12" x14ac:dyDescent="0.35">
      <c r="B206" s="126" t="str">
        <f>IF(Lists!AN184="","",Lists!AN184)</f>
        <v/>
      </c>
      <c r="C206" s="126" t="str">
        <f>IF(Lists!AO184="","",Lists!AO184)</f>
        <v/>
      </c>
      <c r="D206" s="126" t="str">
        <f>IF(Lists!AP184="","",Lists!AP184)</f>
        <v/>
      </c>
      <c r="E206" s="147"/>
      <c r="F206" s="154" t="str">
        <f>IF(D206="","",SUMIFS(CMS_Detail!$F$24:$F$1423,CMS_Detail!$B$24:$B$1423,$B206,CMS_Detail!$C$24:$C$1423,$C206,CMS_Detail!$D$24:$D$1423,$D206))</f>
        <v/>
      </c>
      <c r="G206" s="155" t="str">
        <f t="shared" si="2"/>
        <v/>
      </c>
      <c r="H206" s="154" t="str">
        <f>IF($D206="","",SUMIFS(CMS_Detail!$F$24:$F$1423,CMS_Detail!$B$24:$B$1423,$B206,CMS_Detail!$C$24:$C$1423,$C206,CMS_Detail!$D$24:$D$1423,$D206,CMS_Detail!$G$24:$G$1423,"Monitoring Equipment Malfunction"))</f>
        <v/>
      </c>
      <c r="I206" s="154" t="str">
        <f>IF($D206="","",SUMIFS(CMS_Detail!$F$24:$F$1423,CMS_Detail!$B$24:$B$1423,$B206,CMS_Detail!$C$24:$C$1423,$C206,CMS_Detail!$D$24:$D$1423,$D206,CMS_Detail!$G$24:$G$1423,"Nonmonitoring Equipment Malfunction"))</f>
        <v/>
      </c>
      <c r="J206" s="154" t="str">
        <f>IF($D206="","",SUMIFS(CMS_Detail!$F$24:$F$1423,CMS_Detail!$B$24:$B$1423,$B206,CMS_Detail!$C$24:$C$1423,$C206,CMS_Detail!$D$24:$D$1423,$D206,CMS_Detail!$G$24:$G$1423,"Quality Assurance/Quality Control Calibration"))</f>
        <v/>
      </c>
      <c r="K206" s="154" t="str">
        <f>IF($D206="","",SUMIFS(CMS_Detail!$F$24:$F$1423,CMS_Detail!$B$24:$B$1423,$B206,CMS_Detail!$C$24:$C$1423,$C206,CMS_Detail!$D$24:$D$1423,$D206,CMS_Detail!$G$24:$G$1423,"Other Known Cause"))</f>
        <v/>
      </c>
      <c r="L206" s="154" t="str">
        <f>IF($D206="","",SUMIFS(CMS_Detail!$F$24:$F$1423,CMS_Detail!$B$24:$B$1423,$B206,CMS_Detail!$C$24:$C$1423,$C206,CMS_Detail!$D$24:$D$1423,$D206,CMS_Detail!$G$24:$G$1423,"Other Unknown Cause"))</f>
        <v/>
      </c>
    </row>
    <row r="207" spans="2:12" x14ac:dyDescent="0.35">
      <c r="B207" s="126" t="str">
        <f>IF(Lists!AN185="","",Lists!AN185)</f>
        <v/>
      </c>
      <c r="C207" s="126" t="str">
        <f>IF(Lists!AO185="","",Lists!AO185)</f>
        <v/>
      </c>
      <c r="D207" s="126" t="str">
        <f>IF(Lists!AP185="","",Lists!AP185)</f>
        <v/>
      </c>
      <c r="E207" s="147"/>
      <c r="F207" s="154" t="str">
        <f>IF(D207="","",SUMIFS(CMS_Detail!$F$24:$F$1423,CMS_Detail!$B$24:$B$1423,$B207,CMS_Detail!$C$24:$C$1423,$C207,CMS_Detail!$D$24:$D$1423,$D207))</f>
        <v/>
      </c>
      <c r="G207" s="155" t="str">
        <f t="shared" si="2"/>
        <v/>
      </c>
      <c r="H207" s="154" t="str">
        <f>IF($D207="","",SUMIFS(CMS_Detail!$F$24:$F$1423,CMS_Detail!$B$24:$B$1423,$B207,CMS_Detail!$C$24:$C$1423,$C207,CMS_Detail!$D$24:$D$1423,$D207,CMS_Detail!$G$24:$G$1423,"Monitoring Equipment Malfunction"))</f>
        <v/>
      </c>
      <c r="I207" s="154" t="str">
        <f>IF($D207="","",SUMIFS(CMS_Detail!$F$24:$F$1423,CMS_Detail!$B$24:$B$1423,$B207,CMS_Detail!$C$24:$C$1423,$C207,CMS_Detail!$D$24:$D$1423,$D207,CMS_Detail!$G$24:$G$1423,"Nonmonitoring Equipment Malfunction"))</f>
        <v/>
      </c>
      <c r="J207" s="154" t="str">
        <f>IF($D207="","",SUMIFS(CMS_Detail!$F$24:$F$1423,CMS_Detail!$B$24:$B$1423,$B207,CMS_Detail!$C$24:$C$1423,$C207,CMS_Detail!$D$24:$D$1423,$D207,CMS_Detail!$G$24:$G$1423,"Quality Assurance/Quality Control Calibration"))</f>
        <v/>
      </c>
      <c r="K207" s="154" t="str">
        <f>IF($D207="","",SUMIFS(CMS_Detail!$F$24:$F$1423,CMS_Detail!$B$24:$B$1423,$B207,CMS_Detail!$C$24:$C$1423,$C207,CMS_Detail!$D$24:$D$1423,$D207,CMS_Detail!$G$24:$G$1423,"Other Known Cause"))</f>
        <v/>
      </c>
      <c r="L207" s="154" t="str">
        <f>IF($D207="","",SUMIFS(CMS_Detail!$F$24:$F$1423,CMS_Detail!$B$24:$B$1423,$B207,CMS_Detail!$C$24:$C$1423,$C207,CMS_Detail!$D$24:$D$1423,$D207,CMS_Detail!$G$24:$G$1423,"Other Unknown Cause"))</f>
        <v/>
      </c>
    </row>
    <row r="208" spans="2:12" x14ac:dyDescent="0.35">
      <c r="B208" s="126" t="str">
        <f>IF(Lists!AN186="","",Lists!AN186)</f>
        <v/>
      </c>
      <c r="C208" s="126" t="str">
        <f>IF(Lists!AO186="","",Lists!AO186)</f>
        <v/>
      </c>
      <c r="D208" s="126" t="str">
        <f>IF(Lists!AP186="","",Lists!AP186)</f>
        <v/>
      </c>
      <c r="E208" s="147"/>
      <c r="F208" s="154" t="str">
        <f>IF(D208="","",SUMIFS(CMS_Detail!$F$24:$F$1423,CMS_Detail!$B$24:$B$1423,$B208,CMS_Detail!$C$24:$C$1423,$C208,CMS_Detail!$D$24:$D$1423,$D208))</f>
        <v/>
      </c>
      <c r="G208" s="155" t="str">
        <f t="shared" si="2"/>
        <v/>
      </c>
      <c r="H208" s="154" t="str">
        <f>IF($D208="","",SUMIFS(CMS_Detail!$F$24:$F$1423,CMS_Detail!$B$24:$B$1423,$B208,CMS_Detail!$C$24:$C$1423,$C208,CMS_Detail!$D$24:$D$1423,$D208,CMS_Detail!$G$24:$G$1423,"Monitoring Equipment Malfunction"))</f>
        <v/>
      </c>
      <c r="I208" s="154" t="str">
        <f>IF($D208="","",SUMIFS(CMS_Detail!$F$24:$F$1423,CMS_Detail!$B$24:$B$1423,$B208,CMS_Detail!$C$24:$C$1423,$C208,CMS_Detail!$D$24:$D$1423,$D208,CMS_Detail!$G$24:$G$1423,"Nonmonitoring Equipment Malfunction"))</f>
        <v/>
      </c>
      <c r="J208" s="154" t="str">
        <f>IF($D208="","",SUMIFS(CMS_Detail!$F$24:$F$1423,CMS_Detail!$B$24:$B$1423,$B208,CMS_Detail!$C$24:$C$1423,$C208,CMS_Detail!$D$24:$D$1423,$D208,CMS_Detail!$G$24:$G$1423,"Quality Assurance/Quality Control Calibration"))</f>
        <v/>
      </c>
      <c r="K208" s="154" t="str">
        <f>IF($D208="","",SUMIFS(CMS_Detail!$F$24:$F$1423,CMS_Detail!$B$24:$B$1423,$B208,CMS_Detail!$C$24:$C$1423,$C208,CMS_Detail!$D$24:$D$1423,$D208,CMS_Detail!$G$24:$G$1423,"Other Known Cause"))</f>
        <v/>
      </c>
      <c r="L208" s="154" t="str">
        <f>IF($D208="","",SUMIFS(CMS_Detail!$F$24:$F$1423,CMS_Detail!$B$24:$B$1423,$B208,CMS_Detail!$C$24:$C$1423,$C208,CMS_Detail!$D$24:$D$1423,$D208,CMS_Detail!$G$24:$G$1423,"Other Unknown Cause"))</f>
        <v/>
      </c>
    </row>
    <row r="209" spans="2:12" x14ac:dyDescent="0.35">
      <c r="B209" s="126" t="str">
        <f>IF(Lists!AN187="","",Lists!AN187)</f>
        <v/>
      </c>
      <c r="C209" s="126" t="str">
        <f>IF(Lists!AO187="","",Lists!AO187)</f>
        <v/>
      </c>
      <c r="D209" s="126" t="str">
        <f>IF(Lists!AP187="","",Lists!AP187)</f>
        <v/>
      </c>
      <c r="E209" s="147"/>
      <c r="F209" s="154" t="str">
        <f>IF(D209="","",SUMIFS(CMS_Detail!$F$24:$F$1423,CMS_Detail!$B$24:$B$1423,$B209,CMS_Detail!$C$24:$C$1423,$C209,CMS_Detail!$D$24:$D$1423,$D209))</f>
        <v/>
      </c>
      <c r="G209" s="155" t="str">
        <f t="shared" si="2"/>
        <v/>
      </c>
      <c r="H209" s="154" t="str">
        <f>IF($D209="","",SUMIFS(CMS_Detail!$F$24:$F$1423,CMS_Detail!$B$24:$B$1423,$B209,CMS_Detail!$C$24:$C$1423,$C209,CMS_Detail!$D$24:$D$1423,$D209,CMS_Detail!$G$24:$G$1423,"Monitoring Equipment Malfunction"))</f>
        <v/>
      </c>
      <c r="I209" s="154" t="str">
        <f>IF($D209="","",SUMIFS(CMS_Detail!$F$24:$F$1423,CMS_Detail!$B$24:$B$1423,$B209,CMS_Detail!$C$24:$C$1423,$C209,CMS_Detail!$D$24:$D$1423,$D209,CMS_Detail!$G$24:$G$1423,"Nonmonitoring Equipment Malfunction"))</f>
        <v/>
      </c>
      <c r="J209" s="154" t="str">
        <f>IF($D209="","",SUMIFS(CMS_Detail!$F$24:$F$1423,CMS_Detail!$B$24:$B$1423,$B209,CMS_Detail!$C$24:$C$1423,$C209,CMS_Detail!$D$24:$D$1423,$D209,CMS_Detail!$G$24:$G$1423,"Quality Assurance/Quality Control Calibration"))</f>
        <v/>
      </c>
      <c r="K209" s="154" t="str">
        <f>IF($D209="","",SUMIFS(CMS_Detail!$F$24:$F$1423,CMS_Detail!$B$24:$B$1423,$B209,CMS_Detail!$C$24:$C$1423,$C209,CMS_Detail!$D$24:$D$1423,$D209,CMS_Detail!$G$24:$G$1423,"Other Known Cause"))</f>
        <v/>
      </c>
      <c r="L209" s="154" t="str">
        <f>IF($D209="","",SUMIFS(CMS_Detail!$F$24:$F$1423,CMS_Detail!$B$24:$B$1423,$B209,CMS_Detail!$C$24:$C$1423,$C209,CMS_Detail!$D$24:$D$1423,$D209,CMS_Detail!$G$24:$G$1423,"Other Unknown Cause"))</f>
        <v/>
      </c>
    </row>
    <row r="210" spans="2:12" x14ac:dyDescent="0.35">
      <c r="B210" s="126" t="str">
        <f>IF(Lists!AN188="","",Lists!AN188)</f>
        <v/>
      </c>
      <c r="C210" s="126" t="str">
        <f>IF(Lists!AO188="","",Lists!AO188)</f>
        <v/>
      </c>
      <c r="D210" s="126" t="str">
        <f>IF(Lists!AP188="","",Lists!AP188)</f>
        <v/>
      </c>
      <c r="E210" s="147"/>
      <c r="F210" s="154" t="str">
        <f>IF(D210="","",SUMIFS(CMS_Detail!$F$24:$F$1423,CMS_Detail!$B$24:$B$1423,$B210,CMS_Detail!$C$24:$C$1423,$C210,CMS_Detail!$D$24:$D$1423,$D210))</f>
        <v/>
      </c>
      <c r="G210" s="155" t="str">
        <f t="shared" si="2"/>
        <v/>
      </c>
      <c r="H210" s="154" t="str">
        <f>IF($D210="","",SUMIFS(CMS_Detail!$F$24:$F$1423,CMS_Detail!$B$24:$B$1423,$B210,CMS_Detail!$C$24:$C$1423,$C210,CMS_Detail!$D$24:$D$1423,$D210,CMS_Detail!$G$24:$G$1423,"Monitoring Equipment Malfunction"))</f>
        <v/>
      </c>
      <c r="I210" s="154" t="str">
        <f>IF($D210="","",SUMIFS(CMS_Detail!$F$24:$F$1423,CMS_Detail!$B$24:$B$1423,$B210,CMS_Detail!$C$24:$C$1423,$C210,CMS_Detail!$D$24:$D$1423,$D210,CMS_Detail!$G$24:$G$1423,"Nonmonitoring Equipment Malfunction"))</f>
        <v/>
      </c>
      <c r="J210" s="154" t="str">
        <f>IF($D210="","",SUMIFS(CMS_Detail!$F$24:$F$1423,CMS_Detail!$B$24:$B$1423,$B210,CMS_Detail!$C$24:$C$1423,$C210,CMS_Detail!$D$24:$D$1423,$D210,CMS_Detail!$G$24:$G$1423,"Quality Assurance/Quality Control Calibration"))</f>
        <v/>
      </c>
      <c r="K210" s="154" t="str">
        <f>IF($D210="","",SUMIFS(CMS_Detail!$F$24:$F$1423,CMS_Detail!$B$24:$B$1423,$B210,CMS_Detail!$C$24:$C$1423,$C210,CMS_Detail!$D$24:$D$1423,$D210,CMS_Detail!$G$24:$G$1423,"Other Known Cause"))</f>
        <v/>
      </c>
      <c r="L210" s="154" t="str">
        <f>IF($D210="","",SUMIFS(CMS_Detail!$F$24:$F$1423,CMS_Detail!$B$24:$B$1423,$B210,CMS_Detail!$C$24:$C$1423,$C210,CMS_Detail!$D$24:$D$1423,$D210,CMS_Detail!$G$24:$G$1423,"Other Unknown Cause"))</f>
        <v/>
      </c>
    </row>
    <row r="211" spans="2:12" x14ac:dyDescent="0.35">
      <c r="B211" s="126" t="str">
        <f>IF(Lists!AN189="","",Lists!AN189)</f>
        <v/>
      </c>
      <c r="C211" s="126" t="str">
        <f>IF(Lists!AO189="","",Lists!AO189)</f>
        <v/>
      </c>
      <c r="D211" s="126" t="str">
        <f>IF(Lists!AP189="","",Lists!AP189)</f>
        <v/>
      </c>
      <c r="E211" s="147"/>
      <c r="F211" s="154" t="str">
        <f>IF(D211="","",SUMIFS(CMS_Detail!$F$24:$F$1423,CMS_Detail!$B$24:$B$1423,$B211,CMS_Detail!$C$24:$C$1423,$C211,CMS_Detail!$D$24:$D$1423,$D211))</f>
        <v/>
      </c>
      <c r="G211" s="155" t="str">
        <f t="shared" si="2"/>
        <v/>
      </c>
      <c r="H211" s="154" t="str">
        <f>IF($D211="","",SUMIFS(CMS_Detail!$F$24:$F$1423,CMS_Detail!$B$24:$B$1423,$B211,CMS_Detail!$C$24:$C$1423,$C211,CMS_Detail!$D$24:$D$1423,$D211,CMS_Detail!$G$24:$G$1423,"Monitoring Equipment Malfunction"))</f>
        <v/>
      </c>
      <c r="I211" s="154" t="str">
        <f>IF($D211="","",SUMIFS(CMS_Detail!$F$24:$F$1423,CMS_Detail!$B$24:$B$1423,$B211,CMS_Detail!$C$24:$C$1423,$C211,CMS_Detail!$D$24:$D$1423,$D211,CMS_Detail!$G$24:$G$1423,"Nonmonitoring Equipment Malfunction"))</f>
        <v/>
      </c>
      <c r="J211" s="154" t="str">
        <f>IF($D211="","",SUMIFS(CMS_Detail!$F$24:$F$1423,CMS_Detail!$B$24:$B$1423,$B211,CMS_Detail!$C$24:$C$1423,$C211,CMS_Detail!$D$24:$D$1423,$D211,CMS_Detail!$G$24:$G$1423,"Quality Assurance/Quality Control Calibration"))</f>
        <v/>
      </c>
      <c r="K211" s="154" t="str">
        <f>IF($D211="","",SUMIFS(CMS_Detail!$F$24:$F$1423,CMS_Detail!$B$24:$B$1423,$B211,CMS_Detail!$C$24:$C$1423,$C211,CMS_Detail!$D$24:$D$1423,$D211,CMS_Detail!$G$24:$G$1423,"Other Known Cause"))</f>
        <v/>
      </c>
      <c r="L211" s="154" t="str">
        <f>IF($D211="","",SUMIFS(CMS_Detail!$F$24:$F$1423,CMS_Detail!$B$24:$B$1423,$B211,CMS_Detail!$C$24:$C$1423,$C211,CMS_Detail!$D$24:$D$1423,$D211,CMS_Detail!$G$24:$G$1423,"Other Unknown Cause"))</f>
        <v/>
      </c>
    </row>
    <row r="212" spans="2:12" x14ac:dyDescent="0.35">
      <c r="B212" s="126" t="str">
        <f>IF(Lists!AN190="","",Lists!AN190)</f>
        <v/>
      </c>
      <c r="C212" s="126" t="str">
        <f>IF(Lists!AO190="","",Lists!AO190)</f>
        <v/>
      </c>
      <c r="D212" s="126" t="str">
        <f>IF(Lists!AP190="","",Lists!AP190)</f>
        <v/>
      </c>
      <c r="E212" s="147"/>
      <c r="F212" s="154" t="str">
        <f>IF(D212="","",SUMIFS(CMS_Detail!$F$24:$F$1423,CMS_Detail!$B$24:$B$1423,$B212,CMS_Detail!$C$24:$C$1423,$C212,CMS_Detail!$D$24:$D$1423,$D212))</f>
        <v/>
      </c>
      <c r="G212" s="155" t="str">
        <f t="shared" si="2"/>
        <v/>
      </c>
      <c r="H212" s="154" t="str">
        <f>IF($D212="","",SUMIFS(CMS_Detail!$F$24:$F$1423,CMS_Detail!$B$24:$B$1423,$B212,CMS_Detail!$C$24:$C$1423,$C212,CMS_Detail!$D$24:$D$1423,$D212,CMS_Detail!$G$24:$G$1423,"Monitoring Equipment Malfunction"))</f>
        <v/>
      </c>
      <c r="I212" s="154" t="str">
        <f>IF($D212="","",SUMIFS(CMS_Detail!$F$24:$F$1423,CMS_Detail!$B$24:$B$1423,$B212,CMS_Detail!$C$24:$C$1423,$C212,CMS_Detail!$D$24:$D$1423,$D212,CMS_Detail!$G$24:$G$1423,"Nonmonitoring Equipment Malfunction"))</f>
        <v/>
      </c>
      <c r="J212" s="154" t="str">
        <f>IF($D212="","",SUMIFS(CMS_Detail!$F$24:$F$1423,CMS_Detail!$B$24:$B$1423,$B212,CMS_Detail!$C$24:$C$1423,$C212,CMS_Detail!$D$24:$D$1423,$D212,CMS_Detail!$G$24:$G$1423,"Quality Assurance/Quality Control Calibration"))</f>
        <v/>
      </c>
      <c r="K212" s="154" t="str">
        <f>IF($D212="","",SUMIFS(CMS_Detail!$F$24:$F$1423,CMS_Detail!$B$24:$B$1423,$B212,CMS_Detail!$C$24:$C$1423,$C212,CMS_Detail!$D$24:$D$1423,$D212,CMS_Detail!$G$24:$G$1423,"Other Known Cause"))</f>
        <v/>
      </c>
      <c r="L212" s="154" t="str">
        <f>IF($D212="","",SUMIFS(CMS_Detail!$F$24:$F$1423,CMS_Detail!$B$24:$B$1423,$B212,CMS_Detail!$C$24:$C$1423,$C212,CMS_Detail!$D$24:$D$1423,$D212,CMS_Detail!$G$24:$G$1423,"Other Unknown Cause"))</f>
        <v/>
      </c>
    </row>
    <row r="213" spans="2:12" x14ac:dyDescent="0.35">
      <c r="B213" s="126" t="str">
        <f>IF(Lists!AN191="","",Lists!AN191)</f>
        <v/>
      </c>
      <c r="C213" s="126" t="str">
        <f>IF(Lists!AO191="","",Lists!AO191)</f>
        <v/>
      </c>
      <c r="D213" s="126" t="str">
        <f>IF(Lists!AP191="","",Lists!AP191)</f>
        <v/>
      </c>
      <c r="E213" s="147"/>
      <c r="F213" s="154" t="str">
        <f>IF(D213="","",SUMIFS(CMS_Detail!$F$24:$F$1423,CMS_Detail!$B$24:$B$1423,$B213,CMS_Detail!$C$24:$C$1423,$C213,CMS_Detail!$D$24:$D$1423,$D213))</f>
        <v/>
      </c>
      <c r="G213" s="155" t="str">
        <f t="shared" si="2"/>
        <v/>
      </c>
      <c r="H213" s="154" t="str">
        <f>IF($D213="","",SUMIFS(CMS_Detail!$F$24:$F$1423,CMS_Detail!$B$24:$B$1423,$B213,CMS_Detail!$C$24:$C$1423,$C213,CMS_Detail!$D$24:$D$1423,$D213,CMS_Detail!$G$24:$G$1423,"Monitoring Equipment Malfunction"))</f>
        <v/>
      </c>
      <c r="I213" s="154" t="str">
        <f>IF($D213="","",SUMIFS(CMS_Detail!$F$24:$F$1423,CMS_Detail!$B$24:$B$1423,$B213,CMS_Detail!$C$24:$C$1423,$C213,CMS_Detail!$D$24:$D$1423,$D213,CMS_Detail!$G$24:$G$1423,"Nonmonitoring Equipment Malfunction"))</f>
        <v/>
      </c>
      <c r="J213" s="154" t="str">
        <f>IF($D213="","",SUMIFS(CMS_Detail!$F$24:$F$1423,CMS_Detail!$B$24:$B$1423,$B213,CMS_Detail!$C$24:$C$1423,$C213,CMS_Detail!$D$24:$D$1423,$D213,CMS_Detail!$G$24:$G$1423,"Quality Assurance/Quality Control Calibration"))</f>
        <v/>
      </c>
      <c r="K213" s="154" t="str">
        <f>IF($D213="","",SUMIFS(CMS_Detail!$F$24:$F$1423,CMS_Detail!$B$24:$B$1423,$B213,CMS_Detail!$C$24:$C$1423,$C213,CMS_Detail!$D$24:$D$1423,$D213,CMS_Detail!$G$24:$G$1423,"Other Known Cause"))</f>
        <v/>
      </c>
      <c r="L213" s="154" t="str">
        <f>IF($D213="","",SUMIFS(CMS_Detail!$F$24:$F$1423,CMS_Detail!$B$24:$B$1423,$B213,CMS_Detail!$C$24:$C$1423,$C213,CMS_Detail!$D$24:$D$1423,$D213,CMS_Detail!$G$24:$G$1423,"Other Unknown Cause"))</f>
        <v/>
      </c>
    </row>
    <row r="214" spans="2:12" x14ac:dyDescent="0.35">
      <c r="B214" s="126" t="str">
        <f>IF(Lists!AN192="","",Lists!AN192)</f>
        <v/>
      </c>
      <c r="C214" s="126" t="str">
        <f>IF(Lists!AO192="","",Lists!AO192)</f>
        <v/>
      </c>
      <c r="D214" s="126" t="str">
        <f>IF(Lists!AP192="","",Lists!AP192)</f>
        <v/>
      </c>
      <c r="E214" s="147"/>
      <c r="F214" s="154" t="str">
        <f>IF(D214="","",SUMIFS(CMS_Detail!$F$24:$F$1423,CMS_Detail!$B$24:$B$1423,$B214,CMS_Detail!$C$24:$C$1423,$C214,CMS_Detail!$D$24:$D$1423,$D214))</f>
        <v/>
      </c>
      <c r="G214" s="155" t="str">
        <f t="shared" si="2"/>
        <v/>
      </c>
      <c r="H214" s="154" t="str">
        <f>IF($D214="","",SUMIFS(CMS_Detail!$F$24:$F$1423,CMS_Detail!$B$24:$B$1423,$B214,CMS_Detail!$C$24:$C$1423,$C214,CMS_Detail!$D$24:$D$1423,$D214,CMS_Detail!$G$24:$G$1423,"Monitoring Equipment Malfunction"))</f>
        <v/>
      </c>
      <c r="I214" s="154" t="str">
        <f>IF($D214="","",SUMIFS(CMS_Detail!$F$24:$F$1423,CMS_Detail!$B$24:$B$1423,$B214,CMS_Detail!$C$24:$C$1423,$C214,CMS_Detail!$D$24:$D$1423,$D214,CMS_Detail!$G$24:$G$1423,"Nonmonitoring Equipment Malfunction"))</f>
        <v/>
      </c>
      <c r="J214" s="154" t="str">
        <f>IF($D214="","",SUMIFS(CMS_Detail!$F$24:$F$1423,CMS_Detail!$B$24:$B$1423,$B214,CMS_Detail!$C$24:$C$1423,$C214,CMS_Detail!$D$24:$D$1423,$D214,CMS_Detail!$G$24:$G$1423,"Quality Assurance/Quality Control Calibration"))</f>
        <v/>
      </c>
      <c r="K214" s="154" t="str">
        <f>IF($D214="","",SUMIFS(CMS_Detail!$F$24:$F$1423,CMS_Detail!$B$24:$B$1423,$B214,CMS_Detail!$C$24:$C$1423,$C214,CMS_Detail!$D$24:$D$1423,$D214,CMS_Detail!$G$24:$G$1423,"Other Known Cause"))</f>
        <v/>
      </c>
      <c r="L214" s="154" t="str">
        <f>IF($D214="","",SUMIFS(CMS_Detail!$F$24:$F$1423,CMS_Detail!$B$24:$B$1423,$B214,CMS_Detail!$C$24:$C$1423,$C214,CMS_Detail!$D$24:$D$1423,$D214,CMS_Detail!$G$24:$G$1423,"Other Unknown Cause"))</f>
        <v/>
      </c>
    </row>
    <row r="215" spans="2:12" x14ac:dyDescent="0.35">
      <c r="B215" s="126" t="str">
        <f>IF(Lists!AN193="","",Lists!AN193)</f>
        <v/>
      </c>
      <c r="C215" s="126" t="str">
        <f>IF(Lists!AO193="","",Lists!AO193)</f>
        <v/>
      </c>
      <c r="D215" s="126" t="str">
        <f>IF(Lists!AP193="","",Lists!AP193)</f>
        <v/>
      </c>
      <c r="E215" s="147"/>
      <c r="F215" s="154" t="str">
        <f>IF(D215="","",SUMIFS(CMS_Detail!$F$24:$F$1423,CMS_Detail!$B$24:$B$1423,$B215,CMS_Detail!$C$24:$C$1423,$C215,CMS_Detail!$D$24:$D$1423,$D215))</f>
        <v/>
      </c>
      <c r="G215" s="155" t="str">
        <f t="shared" si="2"/>
        <v/>
      </c>
      <c r="H215" s="154" t="str">
        <f>IF($D215="","",SUMIFS(CMS_Detail!$F$24:$F$1423,CMS_Detail!$B$24:$B$1423,$B215,CMS_Detail!$C$24:$C$1423,$C215,CMS_Detail!$D$24:$D$1423,$D215,CMS_Detail!$G$24:$G$1423,"Monitoring Equipment Malfunction"))</f>
        <v/>
      </c>
      <c r="I215" s="154" t="str">
        <f>IF($D215="","",SUMIFS(CMS_Detail!$F$24:$F$1423,CMS_Detail!$B$24:$B$1423,$B215,CMS_Detail!$C$24:$C$1423,$C215,CMS_Detail!$D$24:$D$1423,$D215,CMS_Detail!$G$24:$G$1423,"Nonmonitoring Equipment Malfunction"))</f>
        <v/>
      </c>
      <c r="J215" s="154" t="str">
        <f>IF($D215="","",SUMIFS(CMS_Detail!$F$24:$F$1423,CMS_Detail!$B$24:$B$1423,$B215,CMS_Detail!$C$24:$C$1423,$C215,CMS_Detail!$D$24:$D$1423,$D215,CMS_Detail!$G$24:$G$1423,"Quality Assurance/Quality Control Calibration"))</f>
        <v/>
      </c>
      <c r="K215" s="154" t="str">
        <f>IF($D215="","",SUMIFS(CMS_Detail!$F$24:$F$1423,CMS_Detail!$B$24:$B$1423,$B215,CMS_Detail!$C$24:$C$1423,$C215,CMS_Detail!$D$24:$D$1423,$D215,CMS_Detail!$G$24:$G$1423,"Other Known Cause"))</f>
        <v/>
      </c>
      <c r="L215" s="154" t="str">
        <f>IF($D215="","",SUMIFS(CMS_Detail!$F$24:$F$1423,CMS_Detail!$B$24:$B$1423,$B215,CMS_Detail!$C$24:$C$1423,$C215,CMS_Detail!$D$24:$D$1423,$D215,CMS_Detail!$G$24:$G$1423,"Other Unknown Cause"))</f>
        <v/>
      </c>
    </row>
    <row r="216" spans="2:12" x14ac:dyDescent="0.35">
      <c r="B216" s="126" t="str">
        <f>IF(Lists!AN194="","",Lists!AN194)</f>
        <v/>
      </c>
      <c r="C216" s="126" t="str">
        <f>IF(Lists!AO194="","",Lists!AO194)</f>
        <v/>
      </c>
      <c r="D216" s="126" t="str">
        <f>IF(Lists!AP194="","",Lists!AP194)</f>
        <v/>
      </c>
      <c r="E216" s="147"/>
      <c r="F216" s="154" t="str">
        <f>IF(D216="","",SUMIFS(CMS_Detail!$F$24:$F$1423,CMS_Detail!$B$24:$B$1423,$B216,CMS_Detail!$C$24:$C$1423,$C216,CMS_Detail!$D$24:$D$1423,$D216))</f>
        <v/>
      </c>
      <c r="G216" s="155" t="str">
        <f t="shared" si="2"/>
        <v/>
      </c>
      <c r="H216" s="154" t="str">
        <f>IF($D216="","",SUMIFS(CMS_Detail!$F$24:$F$1423,CMS_Detail!$B$24:$B$1423,$B216,CMS_Detail!$C$24:$C$1423,$C216,CMS_Detail!$D$24:$D$1423,$D216,CMS_Detail!$G$24:$G$1423,"Monitoring Equipment Malfunction"))</f>
        <v/>
      </c>
      <c r="I216" s="154" t="str">
        <f>IF($D216="","",SUMIFS(CMS_Detail!$F$24:$F$1423,CMS_Detail!$B$24:$B$1423,$B216,CMS_Detail!$C$24:$C$1423,$C216,CMS_Detail!$D$24:$D$1423,$D216,CMS_Detail!$G$24:$G$1423,"Nonmonitoring Equipment Malfunction"))</f>
        <v/>
      </c>
      <c r="J216" s="154" t="str">
        <f>IF($D216="","",SUMIFS(CMS_Detail!$F$24:$F$1423,CMS_Detail!$B$24:$B$1423,$B216,CMS_Detail!$C$24:$C$1423,$C216,CMS_Detail!$D$24:$D$1423,$D216,CMS_Detail!$G$24:$G$1423,"Quality Assurance/Quality Control Calibration"))</f>
        <v/>
      </c>
      <c r="K216" s="154" t="str">
        <f>IF($D216="","",SUMIFS(CMS_Detail!$F$24:$F$1423,CMS_Detail!$B$24:$B$1423,$B216,CMS_Detail!$C$24:$C$1423,$C216,CMS_Detail!$D$24:$D$1423,$D216,CMS_Detail!$G$24:$G$1423,"Other Known Cause"))</f>
        <v/>
      </c>
      <c r="L216" s="154" t="str">
        <f>IF($D216="","",SUMIFS(CMS_Detail!$F$24:$F$1423,CMS_Detail!$B$24:$B$1423,$B216,CMS_Detail!$C$24:$C$1423,$C216,CMS_Detail!$D$24:$D$1423,$D216,CMS_Detail!$G$24:$G$1423,"Other Unknown Cause"))</f>
        <v/>
      </c>
    </row>
    <row r="217" spans="2:12" x14ac:dyDescent="0.35">
      <c r="B217" s="126" t="str">
        <f>IF(Lists!AN195="","",Lists!AN195)</f>
        <v/>
      </c>
      <c r="C217" s="126" t="str">
        <f>IF(Lists!AO195="","",Lists!AO195)</f>
        <v/>
      </c>
      <c r="D217" s="126" t="str">
        <f>IF(Lists!AP195="","",Lists!AP195)</f>
        <v/>
      </c>
      <c r="E217" s="147"/>
      <c r="F217" s="154" t="str">
        <f>IF(D217="","",SUMIFS(CMS_Detail!$F$24:$F$1423,CMS_Detail!$B$24:$B$1423,$B217,CMS_Detail!$C$24:$C$1423,$C217,CMS_Detail!$D$24:$D$1423,$D217))</f>
        <v/>
      </c>
      <c r="G217" s="155" t="str">
        <f t="shared" ref="G217:G223" si="3">IF($E217="","",IF(F217=0,"N/A",F217/$E217))</f>
        <v/>
      </c>
      <c r="H217" s="154" t="str">
        <f>IF($D217="","",SUMIFS(CMS_Detail!$F$24:$F$1423,CMS_Detail!$B$24:$B$1423,$B217,CMS_Detail!$C$24:$C$1423,$C217,CMS_Detail!$D$24:$D$1423,$D217,CMS_Detail!$G$24:$G$1423,"Monitoring Equipment Malfunction"))</f>
        <v/>
      </c>
      <c r="I217" s="154" t="str">
        <f>IF($D217="","",SUMIFS(CMS_Detail!$F$24:$F$1423,CMS_Detail!$B$24:$B$1423,$B217,CMS_Detail!$C$24:$C$1423,$C217,CMS_Detail!$D$24:$D$1423,$D217,CMS_Detail!$G$24:$G$1423,"Nonmonitoring Equipment Malfunction"))</f>
        <v/>
      </c>
      <c r="J217" s="154" t="str">
        <f>IF($D217="","",SUMIFS(CMS_Detail!$F$24:$F$1423,CMS_Detail!$B$24:$B$1423,$B217,CMS_Detail!$C$24:$C$1423,$C217,CMS_Detail!$D$24:$D$1423,$D217,CMS_Detail!$G$24:$G$1423,"Quality Assurance/Quality Control Calibration"))</f>
        <v/>
      </c>
      <c r="K217" s="154" t="str">
        <f>IF($D217="","",SUMIFS(CMS_Detail!$F$24:$F$1423,CMS_Detail!$B$24:$B$1423,$B217,CMS_Detail!$C$24:$C$1423,$C217,CMS_Detail!$D$24:$D$1423,$D217,CMS_Detail!$G$24:$G$1423,"Other Known Cause"))</f>
        <v/>
      </c>
      <c r="L217" s="154" t="str">
        <f>IF($D217="","",SUMIFS(CMS_Detail!$F$24:$F$1423,CMS_Detail!$B$24:$B$1423,$B217,CMS_Detail!$C$24:$C$1423,$C217,CMS_Detail!$D$24:$D$1423,$D217,CMS_Detail!$G$24:$G$1423,"Other Unknown Cause"))</f>
        <v/>
      </c>
    </row>
    <row r="218" spans="2:12" x14ac:dyDescent="0.35">
      <c r="B218" s="126" t="str">
        <f>IF(Lists!AN196="","",Lists!AN196)</f>
        <v/>
      </c>
      <c r="C218" s="126" t="str">
        <f>IF(Lists!AO196="","",Lists!AO196)</f>
        <v/>
      </c>
      <c r="D218" s="126" t="str">
        <f>IF(Lists!AP196="","",Lists!AP196)</f>
        <v/>
      </c>
      <c r="E218" s="147"/>
      <c r="F218" s="154" t="str">
        <f>IF(D218="","",SUMIFS(CMS_Detail!$F$24:$F$1423,CMS_Detail!$B$24:$B$1423,$B218,CMS_Detail!$C$24:$C$1423,$C218,CMS_Detail!$D$24:$D$1423,$D218))</f>
        <v/>
      </c>
      <c r="G218" s="155" t="str">
        <f t="shared" si="3"/>
        <v/>
      </c>
      <c r="H218" s="154" t="str">
        <f>IF($D218="","",SUMIFS(CMS_Detail!$F$24:$F$1423,CMS_Detail!$B$24:$B$1423,$B218,CMS_Detail!$C$24:$C$1423,$C218,CMS_Detail!$D$24:$D$1423,$D218,CMS_Detail!$G$24:$G$1423,"Monitoring Equipment Malfunction"))</f>
        <v/>
      </c>
      <c r="I218" s="154" t="str">
        <f>IF($D218="","",SUMIFS(CMS_Detail!$F$24:$F$1423,CMS_Detail!$B$24:$B$1423,$B218,CMS_Detail!$C$24:$C$1423,$C218,CMS_Detail!$D$24:$D$1423,$D218,CMS_Detail!$G$24:$G$1423,"Nonmonitoring Equipment Malfunction"))</f>
        <v/>
      </c>
      <c r="J218" s="154" t="str">
        <f>IF($D218="","",SUMIFS(CMS_Detail!$F$24:$F$1423,CMS_Detail!$B$24:$B$1423,$B218,CMS_Detail!$C$24:$C$1423,$C218,CMS_Detail!$D$24:$D$1423,$D218,CMS_Detail!$G$24:$G$1423,"Quality Assurance/Quality Control Calibration"))</f>
        <v/>
      </c>
      <c r="K218" s="154" t="str">
        <f>IF($D218="","",SUMIFS(CMS_Detail!$F$24:$F$1423,CMS_Detail!$B$24:$B$1423,$B218,CMS_Detail!$C$24:$C$1423,$C218,CMS_Detail!$D$24:$D$1423,$D218,CMS_Detail!$G$24:$G$1423,"Other Known Cause"))</f>
        <v/>
      </c>
      <c r="L218" s="154" t="str">
        <f>IF($D218="","",SUMIFS(CMS_Detail!$F$24:$F$1423,CMS_Detail!$B$24:$B$1423,$B218,CMS_Detail!$C$24:$C$1423,$C218,CMS_Detail!$D$24:$D$1423,$D218,CMS_Detail!$G$24:$G$1423,"Other Unknown Cause"))</f>
        <v/>
      </c>
    </row>
    <row r="219" spans="2:12" x14ac:dyDescent="0.35">
      <c r="B219" s="126" t="str">
        <f>IF(Lists!AN197="","",Lists!AN197)</f>
        <v/>
      </c>
      <c r="C219" s="126" t="str">
        <f>IF(Lists!AO197="","",Lists!AO197)</f>
        <v/>
      </c>
      <c r="D219" s="126" t="str">
        <f>IF(Lists!AP197="","",Lists!AP197)</f>
        <v/>
      </c>
      <c r="E219" s="147"/>
      <c r="F219" s="154" t="str">
        <f>IF(D219="","",SUMIFS(CMS_Detail!$F$24:$F$1423,CMS_Detail!$B$24:$B$1423,$B219,CMS_Detail!$C$24:$C$1423,$C219,CMS_Detail!$D$24:$D$1423,$D219))</f>
        <v/>
      </c>
      <c r="G219" s="155" t="str">
        <f t="shared" si="3"/>
        <v/>
      </c>
      <c r="H219" s="154" t="str">
        <f>IF($D219="","",SUMIFS(CMS_Detail!$F$24:$F$1423,CMS_Detail!$B$24:$B$1423,$B219,CMS_Detail!$C$24:$C$1423,$C219,CMS_Detail!$D$24:$D$1423,$D219,CMS_Detail!$G$24:$G$1423,"Monitoring Equipment Malfunction"))</f>
        <v/>
      </c>
      <c r="I219" s="154" t="str">
        <f>IF($D219="","",SUMIFS(CMS_Detail!$F$24:$F$1423,CMS_Detail!$B$24:$B$1423,$B219,CMS_Detail!$C$24:$C$1423,$C219,CMS_Detail!$D$24:$D$1423,$D219,CMS_Detail!$G$24:$G$1423,"Nonmonitoring Equipment Malfunction"))</f>
        <v/>
      </c>
      <c r="J219" s="154" t="str">
        <f>IF($D219="","",SUMIFS(CMS_Detail!$F$24:$F$1423,CMS_Detail!$B$24:$B$1423,$B219,CMS_Detail!$C$24:$C$1423,$C219,CMS_Detail!$D$24:$D$1423,$D219,CMS_Detail!$G$24:$G$1423,"Quality Assurance/Quality Control Calibration"))</f>
        <v/>
      </c>
      <c r="K219" s="154" t="str">
        <f>IF($D219="","",SUMIFS(CMS_Detail!$F$24:$F$1423,CMS_Detail!$B$24:$B$1423,$B219,CMS_Detail!$C$24:$C$1423,$C219,CMS_Detail!$D$24:$D$1423,$D219,CMS_Detail!$G$24:$G$1423,"Other Known Cause"))</f>
        <v/>
      </c>
      <c r="L219" s="154" t="str">
        <f>IF($D219="","",SUMIFS(CMS_Detail!$F$24:$F$1423,CMS_Detail!$B$24:$B$1423,$B219,CMS_Detail!$C$24:$C$1423,$C219,CMS_Detail!$D$24:$D$1423,$D219,CMS_Detail!$G$24:$G$1423,"Other Unknown Cause"))</f>
        <v/>
      </c>
    </row>
    <row r="220" spans="2:12" x14ac:dyDescent="0.35">
      <c r="B220" s="126" t="str">
        <f>IF(Lists!AN198="","",Lists!AN198)</f>
        <v/>
      </c>
      <c r="C220" s="126" t="str">
        <f>IF(Lists!AO198="","",Lists!AO198)</f>
        <v/>
      </c>
      <c r="D220" s="126" t="str">
        <f>IF(Lists!AP198="","",Lists!AP198)</f>
        <v/>
      </c>
      <c r="E220" s="147"/>
      <c r="F220" s="154" t="str">
        <f>IF(D220="","",SUMIFS(CMS_Detail!$F$24:$F$1423,CMS_Detail!$B$24:$B$1423,$B220,CMS_Detail!$C$24:$C$1423,$C220,CMS_Detail!$D$24:$D$1423,$D220))</f>
        <v/>
      </c>
      <c r="G220" s="155" t="str">
        <f t="shared" si="3"/>
        <v/>
      </c>
      <c r="H220" s="154" t="str">
        <f>IF($D220="","",SUMIFS(CMS_Detail!$F$24:$F$1423,CMS_Detail!$B$24:$B$1423,$B220,CMS_Detail!$C$24:$C$1423,$C220,CMS_Detail!$D$24:$D$1423,$D220,CMS_Detail!$G$24:$G$1423,"Monitoring Equipment Malfunction"))</f>
        <v/>
      </c>
      <c r="I220" s="154" t="str">
        <f>IF($D220="","",SUMIFS(CMS_Detail!$F$24:$F$1423,CMS_Detail!$B$24:$B$1423,$B220,CMS_Detail!$C$24:$C$1423,$C220,CMS_Detail!$D$24:$D$1423,$D220,CMS_Detail!$G$24:$G$1423,"Nonmonitoring Equipment Malfunction"))</f>
        <v/>
      </c>
      <c r="J220" s="154" t="str">
        <f>IF($D220="","",SUMIFS(CMS_Detail!$F$24:$F$1423,CMS_Detail!$B$24:$B$1423,$B220,CMS_Detail!$C$24:$C$1423,$C220,CMS_Detail!$D$24:$D$1423,$D220,CMS_Detail!$G$24:$G$1423,"Quality Assurance/Quality Control Calibration"))</f>
        <v/>
      </c>
      <c r="K220" s="154" t="str">
        <f>IF($D220="","",SUMIFS(CMS_Detail!$F$24:$F$1423,CMS_Detail!$B$24:$B$1423,$B220,CMS_Detail!$C$24:$C$1423,$C220,CMS_Detail!$D$24:$D$1423,$D220,CMS_Detail!$G$24:$G$1423,"Other Known Cause"))</f>
        <v/>
      </c>
      <c r="L220" s="154" t="str">
        <f>IF($D220="","",SUMIFS(CMS_Detail!$F$24:$F$1423,CMS_Detail!$B$24:$B$1423,$B220,CMS_Detail!$C$24:$C$1423,$C220,CMS_Detail!$D$24:$D$1423,$D220,CMS_Detail!$G$24:$G$1423,"Other Unknown Cause"))</f>
        <v/>
      </c>
    </row>
    <row r="221" spans="2:12" x14ac:dyDescent="0.35">
      <c r="B221" s="126" t="str">
        <f>IF(Lists!AN199="","",Lists!AN199)</f>
        <v/>
      </c>
      <c r="C221" s="126" t="str">
        <f>IF(Lists!AO199="","",Lists!AO199)</f>
        <v/>
      </c>
      <c r="D221" s="126" t="str">
        <f>IF(Lists!AP199="","",Lists!AP199)</f>
        <v/>
      </c>
      <c r="E221" s="147"/>
      <c r="F221" s="154" t="str">
        <f>IF(D221="","",SUMIFS(CMS_Detail!$F$24:$F$1423,CMS_Detail!$B$24:$B$1423,$B221,CMS_Detail!$C$24:$C$1423,$C221,CMS_Detail!$D$24:$D$1423,$D221))</f>
        <v/>
      </c>
      <c r="G221" s="155" t="str">
        <f t="shared" si="3"/>
        <v/>
      </c>
      <c r="H221" s="154" t="str">
        <f>IF($D221="","",SUMIFS(CMS_Detail!$F$24:$F$1423,CMS_Detail!$B$24:$B$1423,$B221,CMS_Detail!$C$24:$C$1423,$C221,CMS_Detail!$D$24:$D$1423,$D221,CMS_Detail!$G$24:$G$1423,"Monitoring Equipment Malfunction"))</f>
        <v/>
      </c>
      <c r="I221" s="154" t="str">
        <f>IF($D221="","",SUMIFS(CMS_Detail!$F$24:$F$1423,CMS_Detail!$B$24:$B$1423,$B221,CMS_Detail!$C$24:$C$1423,$C221,CMS_Detail!$D$24:$D$1423,$D221,CMS_Detail!$G$24:$G$1423,"Nonmonitoring Equipment Malfunction"))</f>
        <v/>
      </c>
      <c r="J221" s="154" t="str">
        <f>IF($D221="","",SUMIFS(CMS_Detail!$F$24:$F$1423,CMS_Detail!$B$24:$B$1423,$B221,CMS_Detail!$C$24:$C$1423,$C221,CMS_Detail!$D$24:$D$1423,$D221,CMS_Detail!$G$24:$G$1423,"Quality Assurance/Quality Control Calibration"))</f>
        <v/>
      </c>
      <c r="K221" s="154" t="str">
        <f>IF($D221="","",SUMIFS(CMS_Detail!$F$24:$F$1423,CMS_Detail!$B$24:$B$1423,$B221,CMS_Detail!$C$24:$C$1423,$C221,CMS_Detail!$D$24:$D$1423,$D221,CMS_Detail!$G$24:$G$1423,"Other Known Cause"))</f>
        <v/>
      </c>
      <c r="L221" s="154" t="str">
        <f>IF($D221="","",SUMIFS(CMS_Detail!$F$24:$F$1423,CMS_Detail!$B$24:$B$1423,$B221,CMS_Detail!$C$24:$C$1423,$C221,CMS_Detail!$D$24:$D$1423,$D221,CMS_Detail!$G$24:$G$1423,"Other Unknown Cause"))</f>
        <v/>
      </c>
    </row>
    <row r="222" spans="2:12" x14ac:dyDescent="0.35">
      <c r="B222" s="126" t="str">
        <f>IF(Lists!AN200="","",Lists!AN200)</f>
        <v/>
      </c>
      <c r="C222" s="126" t="str">
        <f>IF(Lists!AO200="","",Lists!AO200)</f>
        <v/>
      </c>
      <c r="D222" s="126" t="str">
        <f>IF(Lists!AP200="","",Lists!AP200)</f>
        <v/>
      </c>
      <c r="E222" s="147"/>
      <c r="F222" s="154" t="str">
        <f>IF(D222="","",SUMIFS(CMS_Detail!$F$24:$F$1423,CMS_Detail!$B$24:$B$1423,$B222,CMS_Detail!$C$24:$C$1423,$C222,CMS_Detail!$D$24:$D$1423,$D222))</f>
        <v/>
      </c>
      <c r="G222" s="155" t="str">
        <f t="shared" si="3"/>
        <v/>
      </c>
      <c r="H222" s="154" t="str">
        <f>IF($D222="","",SUMIFS(CMS_Detail!$F$24:$F$1423,CMS_Detail!$B$24:$B$1423,$B222,CMS_Detail!$C$24:$C$1423,$C222,CMS_Detail!$D$24:$D$1423,$D222,CMS_Detail!$G$24:$G$1423,"Monitoring Equipment Malfunction"))</f>
        <v/>
      </c>
      <c r="I222" s="154" t="str">
        <f>IF($D222="","",SUMIFS(CMS_Detail!$F$24:$F$1423,CMS_Detail!$B$24:$B$1423,$B222,CMS_Detail!$C$24:$C$1423,$C222,CMS_Detail!$D$24:$D$1423,$D222,CMS_Detail!$G$24:$G$1423,"Nonmonitoring Equipment Malfunction"))</f>
        <v/>
      </c>
      <c r="J222" s="154" t="str">
        <f>IF($D222="","",SUMIFS(CMS_Detail!$F$24:$F$1423,CMS_Detail!$B$24:$B$1423,$B222,CMS_Detail!$C$24:$C$1423,$C222,CMS_Detail!$D$24:$D$1423,$D222,CMS_Detail!$G$24:$G$1423,"Quality Assurance/Quality Control Calibration"))</f>
        <v/>
      </c>
      <c r="K222" s="154" t="str">
        <f>IF($D222="","",SUMIFS(CMS_Detail!$F$24:$F$1423,CMS_Detail!$B$24:$B$1423,$B222,CMS_Detail!$C$24:$C$1423,$C222,CMS_Detail!$D$24:$D$1423,$D222,CMS_Detail!$G$24:$G$1423,"Other Known Cause"))</f>
        <v/>
      </c>
      <c r="L222" s="154" t="str">
        <f>IF($D222="","",SUMIFS(CMS_Detail!$F$24:$F$1423,CMS_Detail!$B$24:$B$1423,$B222,CMS_Detail!$C$24:$C$1423,$C222,CMS_Detail!$D$24:$D$1423,$D222,CMS_Detail!$G$24:$G$1423,"Other Unknown Cause"))</f>
        <v/>
      </c>
    </row>
    <row r="223" spans="2:12" x14ac:dyDescent="0.35">
      <c r="B223" s="126" t="str">
        <f>IF(Lists!AN201="","",Lists!AN201)</f>
        <v/>
      </c>
      <c r="C223" s="126" t="str">
        <f>IF(Lists!AO201="","",Lists!AO201)</f>
        <v/>
      </c>
      <c r="D223" s="126" t="str">
        <f>IF(Lists!AP201="","",Lists!AP201)</f>
        <v/>
      </c>
      <c r="E223" s="147"/>
      <c r="F223" s="154" t="str">
        <f>IF(D223="","",SUMIFS(CMS_Detail!$F$24:$F$1423,CMS_Detail!$B$24:$B$1423,$B223,CMS_Detail!$C$24:$C$1423,$C223,CMS_Detail!$D$24:$D$1423,$D223))</f>
        <v/>
      </c>
      <c r="G223" s="155" t="str">
        <f t="shared" si="3"/>
        <v/>
      </c>
      <c r="H223" s="154" t="str">
        <f>IF($D223="","",SUMIFS(CMS_Detail!$F$24:$F$1423,CMS_Detail!$B$24:$B$1423,$B223,CMS_Detail!$C$24:$C$1423,$C223,CMS_Detail!$D$24:$D$1423,$D223,CMS_Detail!$G$24:$G$1423,"Monitoring Equipment Malfunction"))</f>
        <v/>
      </c>
      <c r="I223" s="154" t="str">
        <f>IF($D223="","",SUMIFS(CMS_Detail!$F$24:$F$1423,CMS_Detail!$B$24:$B$1423,$B223,CMS_Detail!$C$24:$C$1423,$C223,CMS_Detail!$D$24:$D$1423,$D223,CMS_Detail!$G$24:$G$1423,"Nonmonitoring Equipment Malfunction"))</f>
        <v/>
      </c>
      <c r="J223" s="154" t="str">
        <f>IF($D223="","",SUMIFS(CMS_Detail!$F$24:$F$1423,CMS_Detail!$B$24:$B$1423,$B223,CMS_Detail!$C$24:$C$1423,$C223,CMS_Detail!$D$24:$D$1423,$D223,CMS_Detail!$G$24:$G$1423,"Quality Assurance/Quality Control Calibration"))</f>
        <v/>
      </c>
      <c r="K223" s="154" t="str">
        <f>IF($D223="","",SUMIFS(CMS_Detail!$F$24:$F$1423,CMS_Detail!$B$24:$B$1423,$B223,CMS_Detail!$C$24:$C$1423,$C223,CMS_Detail!$D$24:$D$1423,$D223,CMS_Detail!$G$24:$G$1423,"Other Known Cause"))</f>
        <v/>
      </c>
      <c r="L223" s="154" t="str">
        <f>IF($D223="","",SUMIFS(CMS_Detail!$F$24:$F$1423,CMS_Detail!$B$24:$B$1423,$B223,CMS_Detail!$C$24:$C$1423,$C223,CMS_Detail!$D$24:$D$1423,$D223,CMS_Detail!$G$24:$G$1423,"Other Unknown Cause"))</f>
        <v/>
      </c>
    </row>
    <row r="224" spans="2:12" hidden="1" x14ac:dyDescent="0.35">
      <c r="B224" s="65"/>
      <c r="C224" s="65"/>
      <c r="D224" s="65"/>
    </row>
    <row r="225" spans="2:4" hidden="1" x14ac:dyDescent="0.35">
      <c r="B225" s="65"/>
      <c r="C225" s="65"/>
      <c r="D225" s="65"/>
    </row>
    <row r="226" spans="2:4" hidden="1" x14ac:dyDescent="0.35">
      <c r="B226" s="65"/>
      <c r="C226" s="65"/>
      <c r="D226" s="65"/>
    </row>
    <row r="227" spans="2:4" hidden="1" x14ac:dyDescent="0.35">
      <c r="B227" s="65"/>
      <c r="C227" s="65"/>
      <c r="D227" s="65"/>
    </row>
    <row r="228" spans="2:4" hidden="1" x14ac:dyDescent="0.35">
      <c r="B228" s="65"/>
      <c r="C228" s="65"/>
      <c r="D228" s="65"/>
    </row>
    <row r="229" spans="2:4" hidden="1" x14ac:dyDescent="0.35">
      <c r="B229" s="65"/>
      <c r="C229" s="65"/>
      <c r="D229" s="65"/>
    </row>
    <row r="230" spans="2:4" hidden="1" x14ac:dyDescent="0.35">
      <c r="B230" s="65"/>
      <c r="C230" s="65"/>
      <c r="D230" s="65"/>
    </row>
    <row r="231" spans="2:4" hidden="1" x14ac:dyDescent="0.35">
      <c r="B231" s="65"/>
      <c r="C231" s="65"/>
      <c r="D231" s="65"/>
    </row>
    <row r="232" spans="2:4" hidden="1" x14ac:dyDescent="0.35">
      <c r="B232" s="65"/>
      <c r="C232" s="65"/>
      <c r="D232" s="65"/>
    </row>
    <row r="233" spans="2:4" hidden="1" x14ac:dyDescent="0.35">
      <c r="B233" s="65"/>
      <c r="C233" s="65"/>
      <c r="D233" s="65"/>
    </row>
    <row r="234" spans="2:4" hidden="1" x14ac:dyDescent="0.35">
      <c r="B234" s="65"/>
      <c r="C234" s="65"/>
      <c r="D234" s="65"/>
    </row>
    <row r="235" spans="2:4" hidden="1" x14ac:dyDescent="0.35">
      <c r="B235" s="65"/>
      <c r="C235" s="65"/>
      <c r="D235" s="65"/>
    </row>
    <row r="236" spans="2:4" hidden="1" x14ac:dyDescent="0.35">
      <c r="B236" s="65"/>
      <c r="C236" s="65"/>
      <c r="D236" s="65"/>
    </row>
    <row r="237" spans="2:4" hidden="1" x14ac:dyDescent="0.35">
      <c r="B237" s="65"/>
      <c r="C237" s="65"/>
      <c r="D237" s="65"/>
    </row>
    <row r="238" spans="2:4" hidden="1" x14ac:dyDescent="0.35">
      <c r="B238" s="65"/>
      <c r="C238" s="65"/>
      <c r="D238" s="65"/>
    </row>
    <row r="239" spans="2:4" hidden="1" x14ac:dyDescent="0.35">
      <c r="B239" s="65"/>
      <c r="C239" s="65"/>
      <c r="D239" s="65"/>
    </row>
    <row r="240" spans="2:4" hidden="1" x14ac:dyDescent="0.35">
      <c r="B240" s="65"/>
      <c r="C240" s="65"/>
      <c r="D240" s="65"/>
    </row>
    <row r="241" spans="2:4" hidden="1" x14ac:dyDescent="0.35">
      <c r="B241" s="65"/>
      <c r="C241" s="65"/>
      <c r="D241" s="65"/>
    </row>
    <row r="242" spans="2:4" hidden="1" x14ac:dyDescent="0.35">
      <c r="B242" s="65"/>
      <c r="C242" s="65"/>
      <c r="D242" s="65"/>
    </row>
    <row r="243" spans="2:4" hidden="1" x14ac:dyDescent="0.35">
      <c r="B243" s="65"/>
      <c r="C243" s="65"/>
      <c r="D243" s="65"/>
    </row>
    <row r="244" spans="2:4" hidden="1" x14ac:dyDescent="0.35">
      <c r="B244" s="65"/>
      <c r="C244" s="65"/>
      <c r="D244" s="65"/>
    </row>
    <row r="245" spans="2:4" hidden="1" x14ac:dyDescent="0.35">
      <c r="B245" s="65"/>
      <c r="C245" s="65"/>
      <c r="D245" s="65"/>
    </row>
    <row r="246" spans="2:4" hidden="1" x14ac:dyDescent="0.35">
      <c r="B246" s="65"/>
      <c r="C246" s="65"/>
      <c r="D246" s="65"/>
    </row>
    <row r="247" spans="2:4" hidden="1" x14ac:dyDescent="0.35">
      <c r="B247" s="65"/>
      <c r="C247" s="65"/>
      <c r="D247" s="65"/>
    </row>
    <row r="248" spans="2:4" hidden="1" x14ac:dyDescent="0.35">
      <c r="B248" s="65"/>
      <c r="C248" s="65"/>
      <c r="D248" s="65"/>
    </row>
    <row r="249" spans="2:4" hidden="1" x14ac:dyDescent="0.35">
      <c r="B249" s="65"/>
      <c r="C249" s="65"/>
      <c r="D249" s="65"/>
    </row>
    <row r="250" spans="2:4" hidden="1" x14ac:dyDescent="0.35">
      <c r="B250" s="65"/>
      <c r="C250" s="65"/>
      <c r="D250" s="65"/>
    </row>
    <row r="251" spans="2:4" hidden="1" x14ac:dyDescent="0.35">
      <c r="B251" s="65"/>
      <c r="C251" s="65"/>
      <c r="D251" s="65"/>
    </row>
    <row r="252" spans="2:4" hidden="1" x14ac:dyDescent="0.35">
      <c r="B252" s="65"/>
      <c r="C252" s="65"/>
      <c r="D252" s="65"/>
    </row>
    <row r="253" spans="2:4" hidden="1" x14ac:dyDescent="0.35">
      <c r="B253" s="65"/>
      <c r="C253" s="65"/>
      <c r="D253" s="65"/>
    </row>
    <row r="254" spans="2:4" hidden="1" x14ac:dyDescent="0.35">
      <c r="B254" s="65"/>
      <c r="C254" s="65"/>
      <c r="D254" s="65"/>
    </row>
    <row r="255" spans="2:4" hidden="1" x14ac:dyDescent="0.35">
      <c r="B255" s="65"/>
      <c r="C255" s="65"/>
      <c r="D255" s="65"/>
    </row>
    <row r="256" spans="2:4" hidden="1" x14ac:dyDescent="0.35">
      <c r="B256" s="65"/>
      <c r="C256" s="65"/>
      <c r="D256" s="65"/>
    </row>
    <row r="257" spans="2:4" hidden="1" x14ac:dyDescent="0.35">
      <c r="B257" s="65"/>
      <c r="C257" s="65"/>
      <c r="D257" s="65"/>
    </row>
    <row r="258" spans="2:4" hidden="1" x14ac:dyDescent="0.35">
      <c r="B258" s="65"/>
      <c r="C258" s="65"/>
      <c r="D258" s="65"/>
    </row>
    <row r="259" spans="2:4" hidden="1" x14ac:dyDescent="0.35">
      <c r="B259" s="65"/>
      <c r="C259" s="65"/>
      <c r="D259" s="65"/>
    </row>
    <row r="260" spans="2:4" hidden="1" x14ac:dyDescent="0.35">
      <c r="B260" s="65"/>
      <c r="C260" s="65"/>
      <c r="D260" s="65"/>
    </row>
    <row r="261" spans="2:4" hidden="1" x14ac:dyDescent="0.35">
      <c r="B261" s="65"/>
      <c r="C261" s="65"/>
      <c r="D261" s="65"/>
    </row>
    <row r="262" spans="2:4" hidden="1" x14ac:dyDescent="0.35">
      <c r="B262" s="65"/>
      <c r="C262" s="65"/>
      <c r="D262" s="65"/>
    </row>
    <row r="263" spans="2:4" hidden="1" x14ac:dyDescent="0.35">
      <c r="B263" s="65"/>
      <c r="C263" s="65"/>
      <c r="D263" s="65"/>
    </row>
    <row r="264" spans="2:4" hidden="1" x14ac:dyDescent="0.35">
      <c r="B264" s="65"/>
      <c r="C264" s="65"/>
      <c r="D264" s="65"/>
    </row>
    <row r="265" spans="2:4" hidden="1" x14ac:dyDescent="0.35">
      <c r="B265" s="65"/>
      <c r="C265" s="65"/>
      <c r="D265" s="65"/>
    </row>
    <row r="266" spans="2:4" hidden="1" x14ac:dyDescent="0.35">
      <c r="B266" s="65"/>
      <c r="C266" s="65"/>
      <c r="D266" s="65"/>
    </row>
    <row r="267" spans="2:4" hidden="1" x14ac:dyDescent="0.35">
      <c r="B267" s="65"/>
      <c r="C267" s="65"/>
      <c r="D267" s="65"/>
    </row>
    <row r="268" spans="2:4" hidden="1" x14ac:dyDescent="0.35">
      <c r="B268" s="65"/>
      <c r="C268" s="65"/>
      <c r="D268" s="65"/>
    </row>
    <row r="269" spans="2:4" hidden="1" x14ac:dyDescent="0.35">
      <c r="B269" s="65"/>
      <c r="C269" s="65"/>
      <c r="D269" s="65"/>
    </row>
    <row r="270" spans="2:4" hidden="1" x14ac:dyDescent="0.35">
      <c r="B270" s="65"/>
      <c r="C270" s="65"/>
      <c r="D270" s="65"/>
    </row>
    <row r="271" spans="2:4" hidden="1" x14ac:dyDescent="0.35">
      <c r="B271" s="65"/>
      <c r="C271" s="65"/>
      <c r="D271" s="65"/>
    </row>
    <row r="272" spans="2:4" hidden="1" x14ac:dyDescent="0.35">
      <c r="B272" s="65"/>
      <c r="C272" s="65"/>
      <c r="D272" s="65"/>
    </row>
    <row r="273" spans="2:4" hidden="1" x14ac:dyDescent="0.35">
      <c r="B273" s="65"/>
      <c r="C273" s="65"/>
      <c r="D273" s="65"/>
    </row>
    <row r="274" spans="2:4" hidden="1" x14ac:dyDescent="0.35">
      <c r="B274" s="65"/>
      <c r="C274" s="65"/>
      <c r="D274" s="65"/>
    </row>
    <row r="275" spans="2:4" hidden="1" x14ac:dyDescent="0.35">
      <c r="B275" s="65"/>
      <c r="C275" s="65"/>
      <c r="D275" s="65"/>
    </row>
    <row r="276" spans="2:4" hidden="1" x14ac:dyDescent="0.35">
      <c r="B276" s="65"/>
      <c r="C276" s="65"/>
      <c r="D276" s="65"/>
    </row>
    <row r="277" spans="2:4" hidden="1" x14ac:dyDescent="0.35">
      <c r="B277" s="65"/>
      <c r="C277" s="65"/>
      <c r="D277" s="65"/>
    </row>
    <row r="278" spans="2:4" hidden="1" x14ac:dyDescent="0.35">
      <c r="B278" s="65"/>
      <c r="C278" s="65"/>
      <c r="D278" s="65"/>
    </row>
    <row r="279" spans="2:4" hidden="1" x14ac:dyDescent="0.35">
      <c r="B279" s="65"/>
      <c r="C279" s="65"/>
      <c r="D279" s="65"/>
    </row>
    <row r="280" spans="2:4" hidden="1" x14ac:dyDescent="0.35">
      <c r="B280" s="65"/>
      <c r="C280" s="65"/>
      <c r="D280" s="65"/>
    </row>
    <row r="281" spans="2:4" hidden="1" x14ac:dyDescent="0.35">
      <c r="B281" s="65"/>
      <c r="C281" s="65"/>
      <c r="D281" s="65"/>
    </row>
    <row r="282" spans="2:4" hidden="1" x14ac:dyDescent="0.35">
      <c r="B282" s="65"/>
      <c r="C282" s="65"/>
      <c r="D282" s="65"/>
    </row>
    <row r="283" spans="2:4" hidden="1" x14ac:dyDescent="0.35">
      <c r="B283" s="65"/>
      <c r="C283" s="65"/>
      <c r="D283" s="65"/>
    </row>
    <row r="284" spans="2:4" hidden="1" x14ac:dyDescent="0.35">
      <c r="B284" s="65"/>
      <c r="C284" s="65"/>
      <c r="D284" s="65"/>
    </row>
    <row r="285" spans="2:4" hidden="1" x14ac:dyDescent="0.35">
      <c r="B285" s="65"/>
      <c r="C285" s="65"/>
      <c r="D285" s="65"/>
    </row>
    <row r="286" spans="2:4" hidden="1" x14ac:dyDescent="0.35">
      <c r="B286" s="65"/>
      <c r="C286" s="65"/>
      <c r="D286" s="65"/>
    </row>
    <row r="287" spans="2:4" hidden="1" x14ac:dyDescent="0.35">
      <c r="B287" s="65"/>
      <c r="C287" s="65"/>
      <c r="D287" s="65"/>
    </row>
    <row r="288" spans="2:4" hidden="1" x14ac:dyDescent="0.35">
      <c r="B288" s="65"/>
      <c r="C288" s="65"/>
      <c r="D288" s="65"/>
    </row>
    <row r="289" spans="2:4" hidden="1" x14ac:dyDescent="0.35">
      <c r="B289" s="65"/>
      <c r="C289" s="65"/>
      <c r="D289" s="65"/>
    </row>
    <row r="290" spans="2:4" hidden="1" x14ac:dyDescent="0.35">
      <c r="B290" s="65"/>
      <c r="C290" s="65"/>
      <c r="D290" s="65"/>
    </row>
    <row r="291" spans="2:4" hidden="1" x14ac:dyDescent="0.35">
      <c r="B291" s="65"/>
      <c r="C291" s="65"/>
      <c r="D291" s="65"/>
    </row>
    <row r="292" spans="2:4" hidden="1" x14ac:dyDescent="0.35">
      <c r="B292" s="65"/>
      <c r="C292" s="65"/>
      <c r="D292" s="65"/>
    </row>
    <row r="293" spans="2:4" hidden="1" x14ac:dyDescent="0.35">
      <c r="B293" s="65"/>
      <c r="C293" s="65"/>
      <c r="D293" s="65"/>
    </row>
    <row r="294" spans="2:4" hidden="1" x14ac:dyDescent="0.35">
      <c r="B294" s="65"/>
      <c r="C294" s="65"/>
      <c r="D294" s="65"/>
    </row>
    <row r="295" spans="2:4" hidden="1" x14ac:dyDescent="0.35">
      <c r="B295" s="65"/>
      <c r="C295" s="65"/>
      <c r="D295" s="65"/>
    </row>
    <row r="296" spans="2:4" hidden="1" x14ac:dyDescent="0.35">
      <c r="B296" s="65"/>
      <c r="C296" s="65"/>
      <c r="D296" s="65"/>
    </row>
    <row r="297" spans="2:4" hidden="1" x14ac:dyDescent="0.35">
      <c r="B297" s="65"/>
      <c r="C297" s="65"/>
      <c r="D297" s="65"/>
    </row>
    <row r="298" spans="2:4" hidden="1" x14ac:dyDescent="0.35">
      <c r="B298" s="65"/>
      <c r="C298" s="65"/>
      <c r="D298" s="65"/>
    </row>
    <row r="299" spans="2:4" hidden="1" x14ac:dyDescent="0.35">
      <c r="B299" s="65"/>
      <c r="C299" s="65"/>
      <c r="D299" s="65"/>
    </row>
    <row r="300" spans="2:4" hidden="1" x14ac:dyDescent="0.35">
      <c r="B300" s="65"/>
      <c r="C300" s="65"/>
      <c r="D300" s="65"/>
    </row>
    <row r="301" spans="2:4" hidden="1" x14ac:dyDescent="0.35">
      <c r="B301" s="65"/>
      <c r="C301" s="65"/>
      <c r="D301" s="65"/>
    </row>
    <row r="302" spans="2:4" hidden="1" x14ac:dyDescent="0.35">
      <c r="B302" s="65"/>
      <c r="C302" s="65"/>
      <c r="D302" s="65"/>
    </row>
    <row r="303" spans="2:4" hidden="1" x14ac:dyDescent="0.35">
      <c r="B303" s="65"/>
      <c r="C303" s="65"/>
      <c r="D303" s="65"/>
    </row>
    <row r="304" spans="2:4" hidden="1" x14ac:dyDescent="0.35">
      <c r="B304" s="65"/>
      <c r="C304" s="65"/>
      <c r="D304" s="65"/>
    </row>
    <row r="305" spans="2:4" hidden="1" x14ac:dyDescent="0.35">
      <c r="B305" s="65"/>
      <c r="C305" s="65"/>
      <c r="D305" s="65"/>
    </row>
    <row r="306" spans="2:4" hidden="1" x14ac:dyDescent="0.35">
      <c r="B306" s="65"/>
      <c r="C306" s="65"/>
      <c r="D306" s="65"/>
    </row>
    <row r="307" spans="2:4" hidden="1" x14ac:dyDescent="0.35">
      <c r="B307" s="65"/>
      <c r="C307" s="65"/>
      <c r="D307" s="65"/>
    </row>
    <row r="308" spans="2:4" hidden="1" x14ac:dyDescent="0.35">
      <c r="B308" s="65"/>
      <c r="C308" s="65"/>
      <c r="D308" s="65"/>
    </row>
    <row r="309" spans="2:4" hidden="1" x14ac:dyDescent="0.35">
      <c r="B309" s="65"/>
      <c r="C309" s="65"/>
      <c r="D309" s="65"/>
    </row>
    <row r="310" spans="2:4" hidden="1" x14ac:dyDescent="0.35">
      <c r="B310" s="65"/>
      <c r="C310" s="65"/>
      <c r="D310" s="65"/>
    </row>
    <row r="311" spans="2:4" hidden="1" x14ac:dyDescent="0.35">
      <c r="B311" s="65"/>
      <c r="C311" s="65"/>
      <c r="D311" s="65"/>
    </row>
    <row r="312" spans="2:4" hidden="1" x14ac:dyDescent="0.35">
      <c r="B312" s="65"/>
      <c r="C312" s="65"/>
      <c r="D312" s="65"/>
    </row>
    <row r="313" spans="2:4" hidden="1" x14ac:dyDescent="0.35">
      <c r="B313" s="65"/>
      <c r="C313" s="65"/>
      <c r="D313" s="65"/>
    </row>
    <row r="314" spans="2:4" hidden="1" x14ac:dyDescent="0.35">
      <c r="B314" s="65"/>
      <c r="C314" s="65"/>
      <c r="D314" s="65"/>
    </row>
    <row r="315" spans="2:4" hidden="1" x14ac:dyDescent="0.35">
      <c r="B315" s="65"/>
      <c r="C315" s="65"/>
      <c r="D315" s="65"/>
    </row>
    <row r="316" spans="2:4" hidden="1" x14ac:dyDescent="0.35">
      <c r="B316" s="65"/>
      <c r="C316" s="65"/>
      <c r="D316" s="65"/>
    </row>
    <row r="317" spans="2:4" hidden="1" x14ac:dyDescent="0.35">
      <c r="B317" s="65"/>
      <c r="C317" s="65"/>
      <c r="D317" s="65"/>
    </row>
    <row r="318" spans="2:4" hidden="1" x14ac:dyDescent="0.35">
      <c r="B318" s="65"/>
      <c r="C318" s="65"/>
      <c r="D318" s="65"/>
    </row>
    <row r="319" spans="2:4" hidden="1" x14ac:dyDescent="0.35">
      <c r="B319" s="65"/>
      <c r="C319" s="65"/>
      <c r="D319" s="65"/>
    </row>
    <row r="320" spans="2:4" hidden="1" x14ac:dyDescent="0.35">
      <c r="B320" s="65"/>
      <c r="C320" s="65"/>
      <c r="D320" s="65"/>
    </row>
    <row r="321" spans="2:4" hidden="1" x14ac:dyDescent="0.35">
      <c r="B321" s="65"/>
      <c r="C321" s="65"/>
      <c r="D321" s="65"/>
    </row>
    <row r="322" spans="2:4" hidden="1" x14ac:dyDescent="0.35">
      <c r="B322" s="65"/>
      <c r="C322" s="65"/>
      <c r="D322" s="65"/>
    </row>
    <row r="323" spans="2:4" hidden="1" x14ac:dyDescent="0.35">
      <c r="B323" s="65"/>
      <c r="C323" s="65"/>
      <c r="D323" s="65"/>
    </row>
    <row r="324" spans="2:4" hidden="1" x14ac:dyDescent="0.35">
      <c r="B324" s="65"/>
      <c r="C324" s="65"/>
      <c r="D324" s="65"/>
    </row>
    <row r="325" spans="2:4" hidden="1" x14ac:dyDescent="0.35">
      <c r="B325" s="65"/>
      <c r="C325" s="65"/>
      <c r="D325" s="65"/>
    </row>
    <row r="326" spans="2:4" hidden="1" x14ac:dyDescent="0.35">
      <c r="B326" s="65"/>
      <c r="C326" s="65"/>
      <c r="D326" s="65"/>
    </row>
    <row r="327" spans="2:4" hidden="1" x14ac:dyDescent="0.35">
      <c r="B327" s="65"/>
      <c r="C327" s="65"/>
      <c r="D327" s="65"/>
    </row>
    <row r="328" spans="2:4" hidden="1" x14ac:dyDescent="0.35">
      <c r="B328" s="65"/>
      <c r="C328" s="65"/>
      <c r="D328" s="65"/>
    </row>
    <row r="329" spans="2:4" hidden="1" x14ac:dyDescent="0.35">
      <c r="B329" s="65"/>
      <c r="C329" s="65"/>
      <c r="D329" s="65"/>
    </row>
    <row r="330" spans="2:4" hidden="1" x14ac:dyDescent="0.35">
      <c r="B330" s="65"/>
      <c r="C330" s="65"/>
      <c r="D330" s="65"/>
    </row>
    <row r="331" spans="2:4" hidden="1" x14ac:dyDescent="0.35">
      <c r="B331" s="65"/>
      <c r="C331" s="65"/>
      <c r="D331" s="65"/>
    </row>
    <row r="332" spans="2:4" hidden="1" x14ac:dyDescent="0.35">
      <c r="B332" s="65"/>
      <c r="C332" s="65"/>
      <c r="D332" s="65"/>
    </row>
    <row r="333" spans="2:4" hidden="1" x14ac:dyDescent="0.35">
      <c r="B333" s="65"/>
      <c r="C333" s="65"/>
      <c r="D333" s="65"/>
    </row>
    <row r="334" spans="2:4" hidden="1" x14ac:dyDescent="0.35">
      <c r="B334" s="65"/>
      <c r="C334" s="65"/>
      <c r="D334" s="65"/>
    </row>
    <row r="335" spans="2:4" hidden="1" x14ac:dyDescent="0.35">
      <c r="B335" s="65"/>
      <c r="C335" s="65"/>
      <c r="D335" s="65"/>
    </row>
    <row r="336" spans="2:4" hidden="1" x14ac:dyDescent="0.35">
      <c r="B336" s="65"/>
      <c r="C336" s="65"/>
      <c r="D336" s="65"/>
    </row>
    <row r="337" spans="2:4" hidden="1" x14ac:dyDescent="0.35">
      <c r="B337" s="65"/>
      <c r="C337" s="65"/>
      <c r="D337" s="65"/>
    </row>
    <row r="338" spans="2:4" hidden="1" x14ac:dyDescent="0.35">
      <c r="B338" s="65"/>
      <c r="C338" s="65"/>
      <c r="D338" s="65"/>
    </row>
    <row r="339" spans="2:4" hidden="1" x14ac:dyDescent="0.35">
      <c r="B339" s="65"/>
      <c r="C339" s="65"/>
      <c r="D339" s="65"/>
    </row>
    <row r="340" spans="2:4" hidden="1" x14ac:dyDescent="0.35">
      <c r="B340" s="65"/>
      <c r="C340" s="65"/>
      <c r="D340" s="65"/>
    </row>
    <row r="341" spans="2:4" hidden="1" x14ac:dyDescent="0.35">
      <c r="B341" s="65"/>
      <c r="C341" s="65"/>
      <c r="D341" s="65"/>
    </row>
    <row r="342" spans="2:4" hidden="1" x14ac:dyDescent="0.35">
      <c r="B342" s="65"/>
      <c r="C342" s="65"/>
      <c r="D342" s="65"/>
    </row>
    <row r="343" spans="2:4" hidden="1" x14ac:dyDescent="0.35">
      <c r="B343" s="65"/>
      <c r="C343" s="65"/>
      <c r="D343" s="65"/>
    </row>
    <row r="344" spans="2:4" hidden="1" x14ac:dyDescent="0.35">
      <c r="B344" s="65"/>
      <c r="C344" s="65"/>
      <c r="D344" s="65"/>
    </row>
    <row r="345" spans="2:4" hidden="1" x14ac:dyDescent="0.35">
      <c r="B345" s="65"/>
      <c r="C345" s="65"/>
      <c r="D345" s="65"/>
    </row>
    <row r="346" spans="2:4" hidden="1" x14ac:dyDescent="0.35">
      <c r="B346" s="65"/>
      <c r="C346" s="65"/>
      <c r="D346" s="65"/>
    </row>
    <row r="347" spans="2:4" hidden="1" x14ac:dyDescent="0.35">
      <c r="B347" s="65"/>
      <c r="C347" s="65"/>
      <c r="D347" s="65"/>
    </row>
    <row r="348" spans="2:4" hidden="1" x14ac:dyDescent="0.35">
      <c r="B348" s="65"/>
      <c r="C348" s="65"/>
      <c r="D348" s="65"/>
    </row>
    <row r="349" spans="2:4" hidden="1" x14ac:dyDescent="0.35">
      <c r="B349" s="65"/>
      <c r="C349" s="65"/>
      <c r="D349" s="65"/>
    </row>
    <row r="350" spans="2:4" hidden="1" x14ac:dyDescent="0.35">
      <c r="B350" s="65"/>
      <c r="C350" s="65"/>
      <c r="D350" s="65"/>
    </row>
    <row r="351" spans="2:4" hidden="1" x14ac:dyDescent="0.35">
      <c r="B351" s="65"/>
      <c r="C351" s="65"/>
      <c r="D351" s="65"/>
    </row>
    <row r="352" spans="2:4" hidden="1" x14ac:dyDescent="0.35">
      <c r="B352" s="65"/>
      <c r="C352" s="65"/>
      <c r="D352" s="65"/>
    </row>
    <row r="353" spans="2:4" hidden="1" x14ac:dyDescent="0.35">
      <c r="B353" s="65"/>
      <c r="C353" s="65"/>
      <c r="D353" s="65"/>
    </row>
    <row r="354" spans="2:4" hidden="1" x14ac:dyDescent="0.35">
      <c r="B354" s="65"/>
      <c r="C354" s="65"/>
      <c r="D354" s="65"/>
    </row>
    <row r="355" spans="2:4" hidden="1" x14ac:dyDescent="0.35">
      <c r="B355" s="65"/>
      <c r="C355" s="65"/>
      <c r="D355" s="65"/>
    </row>
    <row r="356" spans="2:4" hidden="1" x14ac:dyDescent="0.35">
      <c r="B356" s="65"/>
      <c r="C356" s="65"/>
      <c r="D356" s="65"/>
    </row>
    <row r="357" spans="2:4" hidden="1" x14ac:dyDescent="0.35">
      <c r="B357" s="65"/>
      <c r="C357" s="65"/>
      <c r="D357" s="65"/>
    </row>
    <row r="358" spans="2:4" hidden="1" x14ac:dyDescent="0.35">
      <c r="B358" s="65"/>
      <c r="C358" s="65"/>
      <c r="D358" s="65"/>
    </row>
    <row r="359" spans="2:4" hidden="1" x14ac:dyDescent="0.35">
      <c r="B359" s="65"/>
      <c r="C359" s="65"/>
      <c r="D359" s="65"/>
    </row>
    <row r="360" spans="2:4" hidden="1" x14ac:dyDescent="0.35">
      <c r="B360" s="65"/>
      <c r="C360" s="65"/>
      <c r="D360" s="65"/>
    </row>
    <row r="361" spans="2:4" hidden="1" x14ac:dyDescent="0.35">
      <c r="B361" s="65"/>
      <c r="C361" s="65"/>
      <c r="D361" s="65"/>
    </row>
    <row r="362" spans="2:4" hidden="1" x14ac:dyDescent="0.35">
      <c r="B362" s="65"/>
      <c r="C362" s="65"/>
      <c r="D362" s="65"/>
    </row>
    <row r="363" spans="2:4" hidden="1" x14ac:dyDescent="0.35">
      <c r="B363" s="65"/>
      <c r="C363" s="65"/>
      <c r="D363" s="65"/>
    </row>
    <row r="364" spans="2:4" hidden="1" x14ac:dyDescent="0.35">
      <c r="B364" s="65"/>
      <c r="C364" s="65"/>
      <c r="D364" s="65"/>
    </row>
    <row r="365" spans="2:4" hidden="1" x14ac:dyDescent="0.35">
      <c r="B365" s="65"/>
      <c r="C365" s="65"/>
      <c r="D365" s="65"/>
    </row>
    <row r="366" spans="2:4" hidden="1" x14ac:dyDescent="0.35">
      <c r="B366" s="65"/>
      <c r="C366" s="65"/>
      <c r="D366" s="65"/>
    </row>
    <row r="367" spans="2:4" hidden="1" x14ac:dyDescent="0.35">
      <c r="B367" s="65"/>
      <c r="C367" s="65"/>
      <c r="D367" s="65"/>
    </row>
    <row r="368" spans="2:4" hidden="1" x14ac:dyDescent="0.35">
      <c r="B368" s="65"/>
      <c r="C368" s="65"/>
      <c r="D368" s="65"/>
    </row>
    <row r="369" spans="2:4" hidden="1" x14ac:dyDescent="0.35">
      <c r="B369" s="65"/>
      <c r="C369" s="65"/>
      <c r="D369" s="65"/>
    </row>
    <row r="370" spans="2:4" hidden="1" x14ac:dyDescent="0.35">
      <c r="B370" s="65"/>
      <c r="C370" s="65"/>
      <c r="D370" s="65"/>
    </row>
    <row r="371" spans="2:4" hidden="1" x14ac:dyDescent="0.35">
      <c r="B371" s="65"/>
      <c r="C371" s="65"/>
      <c r="D371" s="65"/>
    </row>
    <row r="372" spans="2:4" hidden="1" x14ac:dyDescent="0.35">
      <c r="B372" s="65"/>
      <c r="C372" s="65"/>
      <c r="D372" s="65"/>
    </row>
    <row r="373" spans="2:4" hidden="1" x14ac:dyDescent="0.35">
      <c r="B373" s="65"/>
      <c r="C373" s="65"/>
      <c r="D373" s="65"/>
    </row>
    <row r="374" spans="2:4" hidden="1" x14ac:dyDescent="0.35">
      <c r="B374" s="65"/>
      <c r="C374" s="65"/>
      <c r="D374" s="65"/>
    </row>
    <row r="375" spans="2:4" hidden="1" x14ac:dyDescent="0.35">
      <c r="B375" s="65"/>
      <c r="C375" s="65"/>
      <c r="D375" s="65"/>
    </row>
    <row r="376" spans="2:4" hidden="1" x14ac:dyDescent="0.35">
      <c r="B376" s="65"/>
      <c r="C376" s="65"/>
      <c r="D376" s="65"/>
    </row>
    <row r="377" spans="2:4" hidden="1" x14ac:dyDescent="0.35">
      <c r="B377" s="65"/>
      <c r="C377" s="65"/>
      <c r="D377" s="65"/>
    </row>
    <row r="378" spans="2:4" hidden="1" x14ac:dyDescent="0.35">
      <c r="B378" s="65"/>
      <c r="C378" s="65"/>
      <c r="D378" s="65"/>
    </row>
    <row r="379" spans="2:4" hidden="1" x14ac:dyDescent="0.35">
      <c r="B379" s="65"/>
      <c r="C379" s="65"/>
      <c r="D379" s="65"/>
    </row>
    <row r="380" spans="2:4" hidden="1" x14ac:dyDescent="0.35">
      <c r="B380" s="65"/>
      <c r="C380" s="65"/>
      <c r="D380" s="65"/>
    </row>
    <row r="381" spans="2:4" hidden="1" x14ac:dyDescent="0.35">
      <c r="B381" s="65"/>
      <c r="C381" s="65"/>
      <c r="D381" s="65"/>
    </row>
    <row r="382" spans="2:4" hidden="1" x14ac:dyDescent="0.35">
      <c r="B382" s="65"/>
      <c r="C382" s="65"/>
      <c r="D382" s="65"/>
    </row>
    <row r="383" spans="2:4" hidden="1" x14ac:dyDescent="0.35">
      <c r="B383" s="65"/>
      <c r="C383" s="65"/>
      <c r="D383" s="65"/>
    </row>
    <row r="384" spans="2:4" hidden="1" x14ac:dyDescent="0.35">
      <c r="B384" s="65"/>
      <c r="C384" s="65"/>
      <c r="D384" s="65"/>
    </row>
    <row r="385" spans="2:4" hidden="1" x14ac:dyDescent="0.35">
      <c r="B385" s="65"/>
      <c r="C385" s="65"/>
      <c r="D385" s="65"/>
    </row>
    <row r="386" spans="2:4" hidden="1" x14ac:dyDescent="0.35">
      <c r="B386" s="65"/>
      <c r="C386" s="65"/>
      <c r="D386" s="65"/>
    </row>
    <row r="387" spans="2:4" hidden="1" x14ac:dyDescent="0.35">
      <c r="B387" s="65"/>
      <c r="C387" s="65"/>
      <c r="D387" s="65"/>
    </row>
    <row r="388" spans="2:4" hidden="1" x14ac:dyDescent="0.35">
      <c r="B388" s="65"/>
      <c r="C388" s="65"/>
      <c r="D388" s="65"/>
    </row>
    <row r="389" spans="2:4" hidden="1" x14ac:dyDescent="0.35">
      <c r="B389" s="65"/>
      <c r="C389" s="65"/>
      <c r="D389" s="65"/>
    </row>
    <row r="390" spans="2:4" hidden="1" x14ac:dyDescent="0.35">
      <c r="B390" s="65"/>
      <c r="C390" s="65"/>
      <c r="D390" s="65"/>
    </row>
    <row r="391" spans="2:4" hidden="1" x14ac:dyDescent="0.35">
      <c r="B391" s="65"/>
      <c r="C391" s="65"/>
      <c r="D391" s="65"/>
    </row>
    <row r="392" spans="2:4" hidden="1" x14ac:dyDescent="0.35">
      <c r="B392" s="65"/>
      <c r="C392" s="65"/>
      <c r="D392" s="65"/>
    </row>
    <row r="393" spans="2:4" hidden="1" x14ac:dyDescent="0.35">
      <c r="B393" s="65"/>
      <c r="C393" s="65"/>
      <c r="D393" s="65"/>
    </row>
    <row r="394" spans="2:4" hidden="1" x14ac:dyDescent="0.35">
      <c r="B394" s="65"/>
      <c r="C394" s="65"/>
      <c r="D394" s="65"/>
    </row>
    <row r="395" spans="2:4" hidden="1" x14ac:dyDescent="0.35">
      <c r="B395" s="65"/>
      <c r="C395" s="65"/>
      <c r="D395" s="65"/>
    </row>
    <row r="396" spans="2:4" hidden="1" x14ac:dyDescent="0.35">
      <c r="B396" s="65"/>
      <c r="C396" s="65"/>
      <c r="D396" s="65"/>
    </row>
    <row r="397" spans="2:4" hidden="1" x14ac:dyDescent="0.35">
      <c r="B397" s="65"/>
      <c r="C397" s="65"/>
      <c r="D397" s="65"/>
    </row>
    <row r="398" spans="2:4" hidden="1" x14ac:dyDescent="0.35">
      <c r="B398" s="65"/>
      <c r="C398" s="65"/>
      <c r="D398" s="65"/>
    </row>
    <row r="399" spans="2:4" hidden="1" x14ac:dyDescent="0.35">
      <c r="B399" s="65"/>
      <c r="C399" s="65"/>
      <c r="D399" s="65"/>
    </row>
    <row r="400" spans="2:4" hidden="1" x14ac:dyDescent="0.35">
      <c r="B400" s="65"/>
      <c r="C400" s="65"/>
      <c r="D400" s="65"/>
    </row>
    <row r="401" spans="2:4" hidden="1" x14ac:dyDescent="0.35">
      <c r="B401" s="65"/>
      <c r="C401" s="65"/>
      <c r="D401" s="65"/>
    </row>
    <row r="402" spans="2:4" hidden="1" x14ac:dyDescent="0.35">
      <c r="B402" s="65"/>
      <c r="C402" s="65"/>
      <c r="D402" s="65"/>
    </row>
    <row r="403" spans="2:4" hidden="1" x14ac:dyDescent="0.35">
      <c r="B403" s="65"/>
      <c r="C403" s="65"/>
      <c r="D403" s="65"/>
    </row>
    <row r="404" spans="2:4" hidden="1" x14ac:dyDescent="0.35">
      <c r="B404" s="65"/>
      <c r="C404" s="65"/>
      <c r="D404" s="65"/>
    </row>
    <row r="405" spans="2:4" hidden="1" x14ac:dyDescent="0.35">
      <c r="B405" s="65"/>
      <c r="C405" s="65"/>
      <c r="D405" s="65"/>
    </row>
    <row r="406" spans="2:4" hidden="1" x14ac:dyDescent="0.35">
      <c r="B406" s="65"/>
      <c r="C406" s="65"/>
      <c r="D406" s="65"/>
    </row>
    <row r="407" spans="2:4" hidden="1" x14ac:dyDescent="0.35">
      <c r="B407" s="65"/>
      <c r="C407" s="65"/>
      <c r="D407" s="65"/>
    </row>
    <row r="408" spans="2:4" hidden="1" x14ac:dyDescent="0.35">
      <c r="B408" s="65"/>
      <c r="C408" s="65"/>
      <c r="D408" s="65"/>
    </row>
    <row r="409" spans="2:4" hidden="1" x14ac:dyDescent="0.35">
      <c r="B409" s="65"/>
      <c r="C409" s="65"/>
      <c r="D409" s="65"/>
    </row>
    <row r="410" spans="2:4" hidden="1" x14ac:dyDescent="0.35">
      <c r="B410" s="65"/>
      <c r="C410" s="65"/>
      <c r="D410" s="65"/>
    </row>
    <row r="411" spans="2:4" hidden="1" x14ac:dyDescent="0.35">
      <c r="B411" s="65"/>
      <c r="C411" s="65"/>
      <c r="D411" s="65"/>
    </row>
    <row r="412" spans="2:4" hidden="1" x14ac:dyDescent="0.35">
      <c r="B412" s="65"/>
      <c r="C412" s="65"/>
      <c r="D412" s="65"/>
    </row>
    <row r="413" spans="2:4" hidden="1" x14ac:dyDescent="0.35">
      <c r="B413" s="65"/>
      <c r="C413" s="65"/>
      <c r="D413" s="65"/>
    </row>
    <row r="414" spans="2:4" hidden="1" x14ac:dyDescent="0.35">
      <c r="B414" s="65"/>
      <c r="C414" s="65"/>
      <c r="D414" s="65"/>
    </row>
    <row r="415" spans="2:4" hidden="1" x14ac:dyDescent="0.35">
      <c r="B415" s="65"/>
      <c r="C415" s="65"/>
      <c r="D415" s="65"/>
    </row>
    <row r="416" spans="2:4" hidden="1" x14ac:dyDescent="0.35">
      <c r="B416" s="65"/>
      <c r="C416" s="65"/>
      <c r="D416" s="65"/>
    </row>
    <row r="417" spans="2:4" hidden="1" x14ac:dyDescent="0.35">
      <c r="B417" s="65"/>
      <c r="C417" s="65"/>
      <c r="D417" s="65"/>
    </row>
    <row r="418" spans="2:4" hidden="1" x14ac:dyDescent="0.35">
      <c r="B418" s="65"/>
      <c r="C418" s="65"/>
      <c r="D418" s="65"/>
    </row>
    <row r="419" spans="2:4" hidden="1" x14ac:dyDescent="0.35">
      <c r="B419" s="65"/>
      <c r="C419" s="65"/>
      <c r="D419" s="65"/>
    </row>
    <row r="420" spans="2:4" hidden="1" x14ac:dyDescent="0.35">
      <c r="B420" s="65"/>
      <c r="C420" s="65"/>
      <c r="D420" s="65"/>
    </row>
    <row r="421" spans="2:4" hidden="1" x14ac:dyDescent="0.35">
      <c r="B421" s="65"/>
      <c r="C421" s="65"/>
      <c r="D421" s="65"/>
    </row>
    <row r="422" spans="2:4" hidden="1" x14ac:dyDescent="0.35">
      <c r="B422" s="65"/>
      <c r="C422" s="65"/>
      <c r="D422" s="65"/>
    </row>
    <row r="423" spans="2:4" hidden="1" x14ac:dyDescent="0.35">
      <c r="B423" s="65"/>
      <c r="C423" s="65"/>
      <c r="D423" s="65"/>
    </row>
    <row r="424" spans="2:4" hidden="1" x14ac:dyDescent="0.35">
      <c r="B424" s="65"/>
      <c r="C424" s="65"/>
      <c r="D424" s="65"/>
    </row>
    <row r="425" spans="2:4" hidden="1" x14ac:dyDescent="0.35">
      <c r="B425" s="65"/>
      <c r="C425" s="65"/>
      <c r="D425" s="65"/>
    </row>
    <row r="426" spans="2:4" hidden="1" x14ac:dyDescent="0.35">
      <c r="B426" s="65"/>
      <c r="C426" s="65"/>
      <c r="D426" s="65"/>
    </row>
    <row r="427" spans="2:4" hidden="1" x14ac:dyDescent="0.35">
      <c r="B427" s="65"/>
      <c r="C427" s="65"/>
      <c r="D427" s="65"/>
    </row>
    <row r="428" spans="2:4" hidden="1" x14ac:dyDescent="0.35">
      <c r="B428" s="65"/>
      <c r="C428" s="65"/>
      <c r="D428" s="65"/>
    </row>
    <row r="429" spans="2:4" hidden="1" x14ac:dyDescent="0.35">
      <c r="B429" s="65"/>
      <c r="C429" s="65"/>
      <c r="D429" s="65"/>
    </row>
    <row r="430" spans="2:4" hidden="1" x14ac:dyDescent="0.35">
      <c r="B430" s="65"/>
      <c r="C430" s="65"/>
      <c r="D430" s="65"/>
    </row>
    <row r="431" spans="2:4" hidden="1" x14ac:dyDescent="0.35">
      <c r="B431" s="65"/>
      <c r="C431" s="65"/>
      <c r="D431" s="65"/>
    </row>
    <row r="432" spans="2:4" hidden="1" x14ac:dyDescent="0.35">
      <c r="B432" s="65"/>
      <c r="C432" s="65"/>
      <c r="D432" s="65"/>
    </row>
    <row r="433" spans="2:4" hidden="1" x14ac:dyDescent="0.35">
      <c r="B433" s="65"/>
      <c r="C433" s="65"/>
      <c r="D433" s="65"/>
    </row>
    <row r="434" spans="2:4" hidden="1" x14ac:dyDescent="0.35">
      <c r="B434" s="65"/>
      <c r="C434" s="65"/>
      <c r="D434" s="65"/>
    </row>
    <row r="435" spans="2:4" hidden="1" x14ac:dyDescent="0.35">
      <c r="B435" s="65"/>
      <c r="C435" s="65"/>
      <c r="D435" s="65"/>
    </row>
    <row r="436" spans="2:4" hidden="1" x14ac:dyDescent="0.35">
      <c r="B436" s="65"/>
      <c r="C436" s="65"/>
      <c r="D436" s="65"/>
    </row>
    <row r="437" spans="2:4" hidden="1" x14ac:dyDescent="0.35">
      <c r="B437" s="65"/>
      <c r="C437" s="65"/>
      <c r="D437" s="65"/>
    </row>
    <row r="438" spans="2:4" hidden="1" x14ac:dyDescent="0.35">
      <c r="B438" s="65"/>
      <c r="C438" s="65"/>
      <c r="D438" s="65"/>
    </row>
    <row r="439" spans="2:4" hidden="1" x14ac:dyDescent="0.35">
      <c r="B439" s="65"/>
      <c r="C439" s="65"/>
      <c r="D439" s="65"/>
    </row>
    <row r="440" spans="2:4" hidden="1" x14ac:dyDescent="0.35">
      <c r="B440" s="65"/>
      <c r="C440" s="65"/>
      <c r="D440" s="65"/>
    </row>
    <row r="441" spans="2:4" hidden="1" x14ac:dyDescent="0.35">
      <c r="B441" s="65"/>
      <c r="C441" s="65"/>
      <c r="D441" s="65"/>
    </row>
    <row r="442" spans="2:4" hidden="1" x14ac:dyDescent="0.35">
      <c r="B442" s="65"/>
      <c r="C442" s="65"/>
      <c r="D442" s="65"/>
    </row>
    <row r="443" spans="2:4" hidden="1" x14ac:dyDescent="0.35">
      <c r="B443" s="65"/>
      <c r="C443" s="65"/>
      <c r="D443" s="65"/>
    </row>
    <row r="444" spans="2:4" hidden="1" x14ac:dyDescent="0.35">
      <c r="B444" s="65"/>
      <c r="C444" s="65"/>
      <c r="D444" s="65"/>
    </row>
    <row r="445" spans="2:4" hidden="1" x14ac:dyDescent="0.35">
      <c r="B445" s="65"/>
      <c r="C445" s="65"/>
      <c r="D445" s="65"/>
    </row>
    <row r="446" spans="2:4" hidden="1" x14ac:dyDescent="0.35">
      <c r="B446" s="65"/>
      <c r="C446" s="65"/>
      <c r="D446" s="65"/>
    </row>
    <row r="447" spans="2:4" hidden="1" x14ac:dyDescent="0.35">
      <c r="B447" s="65"/>
      <c r="C447" s="65"/>
      <c r="D447" s="65"/>
    </row>
    <row r="448" spans="2:4" hidden="1" x14ac:dyDescent="0.35">
      <c r="B448" s="65"/>
      <c r="C448" s="65"/>
      <c r="D448" s="65"/>
    </row>
    <row r="449" spans="2:4" hidden="1" x14ac:dyDescent="0.35">
      <c r="B449" s="65"/>
      <c r="C449" s="65"/>
      <c r="D449" s="65"/>
    </row>
    <row r="450" spans="2:4" hidden="1" x14ac:dyDescent="0.35">
      <c r="B450" s="65"/>
      <c r="C450" s="65"/>
      <c r="D450" s="65"/>
    </row>
    <row r="451" spans="2:4" hidden="1" x14ac:dyDescent="0.35">
      <c r="B451" s="65"/>
      <c r="C451" s="65"/>
      <c r="D451" s="65"/>
    </row>
    <row r="452" spans="2:4" hidden="1" x14ac:dyDescent="0.35">
      <c r="B452" s="65"/>
      <c r="C452" s="65"/>
      <c r="D452" s="65"/>
    </row>
    <row r="453" spans="2:4" hidden="1" x14ac:dyDescent="0.35">
      <c r="B453" s="65"/>
      <c r="C453" s="65"/>
      <c r="D453" s="65"/>
    </row>
    <row r="454" spans="2:4" hidden="1" x14ac:dyDescent="0.35">
      <c r="B454" s="65"/>
      <c r="C454" s="65"/>
      <c r="D454" s="65"/>
    </row>
    <row r="455" spans="2:4" hidden="1" x14ac:dyDescent="0.35">
      <c r="B455" s="65"/>
      <c r="C455" s="65"/>
      <c r="D455" s="65"/>
    </row>
    <row r="456" spans="2:4" hidden="1" x14ac:dyDescent="0.35">
      <c r="B456" s="65"/>
      <c r="C456" s="65"/>
      <c r="D456" s="65"/>
    </row>
    <row r="457" spans="2:4" hidden="1" x14ac:dyDescent="0.35">
      <c r="B457" s="65"/>
      <c r="C457" s="65"/>
      <c r="D457" s="65"/>
    </row>
    <row r="458" spans="2:4" hidden="1" x14ac:dyDescent="0.35">
      <c r="B458" s="65"/>
      <c r="C458" s="65"/>
      <c r="D458" s="65"/>
    </row>
    <row r="459" spans="2:4" hidden="1" x14ac:dyDescent="0.35">
      <c r="B459" s="65"/>
      <c r="C459" s="65"/>
      <c r="D459" s="65"/>
    </row>
    <row r="460" spans="2:4" hidden="1" x14ac:dyDescent="0.35">
      <c r="B460" s="65"/>
      <c r="C460" s="65"/>
      <c r="D460" s="65"/>
    </row>
    <row r="461" spans="2:4" hidden="1" x14ac:dyDescent="0.35">
      <c r="B461" s="65"/>
      <c r="C461" s="65"/>
      <c r="D461" s="65"/>
    </row>
    <row r="462" spans="2:4" hidden="1" x14ac:dyDescent="0.35">
      <c r="B462" s="65"/>
      <c r="C462" s="65"/>
      <c r="D462" s="65"/>
    </row>
    <row r="463" spans="2:4" hidden="1" x14ac:dyDescent="0.35">
      <c r="B463" s="65"/>
      <c r="C463" s="65"/>
      <c r="D463" s="65"/>
    </row>
    <row r="464" spans="2:4" hidden="1" x14ac:dyDescent="0.35">
      <c r="B464" s="65"/>
      <c r="C464" s="65"/>
      <c r="D464" s="65"/>
    </row>
    <row r="465" spans="2:4" hidden="1" x14ac:dyDescent="0.35">
      <c r="B465" s="65"/>
      <c r="C465" s="65"/>
      <c r="D465" s="65"/>
    </row>
    <row r="466" spans="2:4" hidden="1" x14ac:dyDescent="0.35">
      <c r="B466" s="65"/>
      <c r="C466" s="65"/>
      <c r="D466" s="65"/>
    </row>
    <row r="467" spans="2:4" hidden="1" x14ac:dyDescent="0.35">
      <c r="B467" s="65"/>
      <c r="C467" s="65"/>
      <c r="D467" s="65"/>
    </row>
    <row r="468" spans="2:4" hidden="1" x14ac:dyDescent="0.35">
      <c r="B468" s="65"/>
      <c r="C468" s="65"/>
      <c r="D468" s="65"/>
    </row>
    <row r="469" spans="2:4" hidden="1" x14ac:dyDescent="0.35">
      <c r="B469" s="65"/>
      <c r="C469" s="65"/>
      <c r="D469" s="65"/>
    </row>
    <row r="470" spans="2:4" hidden="1" x14ac:dyDescent="0.35">
      <c r="B470" s="65"/>
      <c r="C470" s="65"/>
      <c r="D470" s="65"/>
    </row>
    <row r="471" spans="2:4" hidden="1" x14ac:dyDescent="0.35">
      <c r="B471" s="65"/>
      <c r="C471" s="65"/>
      <c r="D471" s="65"/>
    </row>
    <row r="472" spans="2:4" hidden="1" x14ac:dyDescent="0.35">
      <c r="B472" s="65"/>
      <c r="C472" s="65"/>
      <c r="D472" s="65"/>
    </row>
    <row r="473" spans="2:4" hidden="1" x14ac:dyDescent="0.35">
      <c r="B473" s="65"/>
      <c r="C473" s="65"/>
      <c r="D473" s="65"/>
    </row>
    <row r="474" spans="2:4" hidden="1" x14ac:dyDescent="0.35">
      <c r="B474" s="65"/>
      <c r="C474" s="65"/>
      <c r="D474" s="65"/>
    </row>
    <row r="475" spans="2:4" hidden="1" x14ac:dyDescent="0.35">
      <c r="B475" s="65"/>
      <c r="C475" s="65"/>
      <c r="D475" s="65"/>
    </row>
    <row r="476" spans="2:4" hidden="1" x14ac:dyDescent="0.35">
      <c r="B476" s="65"/>
      <c r="C476" s="65"/>
      <c r="D476" s="65"/>
    </row>
    <row r="477" spans="2:4" hidden="1" x14ac:dyDescent="0.35">
      <c r="B477" s="65"/>
      <c r="C477" s="65"/>
      <c r="D477" s="65"/>
    </row>
    <row r="478" spans="2:4" hidden="1" x14ac:dyDescent="0.35">
      <c r="B478" s="65"/>
      <c r="C478" s="65"/>
      <c r="D478" s="65"/>
    </row>
    <row r="479" spans="2:4" hidden="1" x14ac:dyDescent="0.35">
      <c r="B479" s="65"/>
      <c r="C479" s="65"/>
      <c r="D479" s="65"/>
    </row>
    <row r="480" spans="2:4" hidden="1" x14ac:dyDescent="0.35">
      <c r="B480" s="65"/>
      <c r="C480" s="65"/>
      <c r="D480" s="65"/>
    </row>
    <row r="481" spans="2:4" hidden="1" x14ac:dyDescent="0.35">
      <c r="B481" s="65"/>
      <c r="C481" s="65"/>
      <c r="D481" s="65"/>
    </row>
    <row r="482" spans="2:4" hidden="1" x14ac:dyDescent="0.35">
      <c r="B482" s="65"/>
      <c r="C482" s="65"/>
      <c r="D482" s="65"/>
    </row>
    <row r="483" spans="2:4" hidden="1" x14ac:dyDescent="0.35">
      <c r="B483" s="65"/>
      <c r="C483" s="65"/>
      <c r="D483" s="65"/>
    </row>
    <row r="484" spans="2:4" hidden="1" x14ac:dyDescent="0.35">
      <c r="B484" s="65"/>
      <c r="C484" s="65"/>
      <c r="D484" s="65"/>
    </row>
    <row r="485" spans="2:4" hidden="1" x14ac:dyDescent="0.35">
      <c r="B485" s="65"/>
      <c r="C485" s="65"/>
      <c r="D485" s="65"/>
    </row>
    <row r="486" spans="2:4" hidden="1" x14ac:dyDescent="0.35">
      <c r="B486" s="65"/>
      <c r="C486" s="65"/>
      <c r="D486" s="65"/>
    </row>
    <row r="487" spans="2:4" hidden="1" x14ac:dyDescent="0.35">
      <c r="B487" s="65"/>
      <c r="C487" s="65"/>
      <c r="D487" s="65"/>
    </row>
    <row r="488" spans="2:4" hidden="1" x14ac:dyDescent="0.35">
      <c r="B488" s="65"/>
      <c r="C488" s="65"/>
      <c r="D488" s="65"/>
    </row>
    <row r="489" spans="2:4" hidden="1" x14ac:dyDescent="0.35">
      <c r="B489" s="65"/>
      <c r="C489" s="65"/>
      <c r="D489" s="65"/>
    </row>
    <row r="490" spans="2:4" hidden="1" x14ac:dyDescent="0.35">
      <c r="B490" s="65"/>
      <c r="C490" s="65"/>
      <c r="D490" s="65"/>
    </row>
    <row r="491" spans="2:4" hidden="1" x14ac:dyDescent="0.35">
      <c r="B491" s="65"/>
      <c r="C491" s="65"/>
      <c r="D491" s="65"/>
    </row>
    <row r="492" spans="2:4" hidden="1" x14ac:dyDescent="0.35">
      <c r="B492" s="65"/>
      <c r="C492" s="65"/>
      <c r="D492" s="65"/>
    </row>
    <row r="493" spans="2:4" hidden="1" x14ac:dyDescent="0.35">
      <c r="B493" s="65"/>
      <c r="C493" s="65"/>
      <c r="D493" s="65"/>
    </row>
    <row r="494" spans="2:4" hidden="1" x14ac:dyDescent="0.35">
      <c r="B494" s="65"/>
      <c r="C494" s="65"/>
      <c r="D494" s="65"/>
    </row>
    <row r="495" spans="2:4" hidden="1" x14ac:dyDescent="0.35">
      <c r="B495" s="65"/>
      <c r="C495" s="65"/>
      <c r="D495" s="65"/>
    </row>
    <row r="496" spans="2:4" hidden="1" x14ac:dyDescent="0.35">
      <c r="B496" s="65"/>
      <c r="C496" s="65"/>
      <c r="D496" s="65"/>
    </row>
    <row r="497" spans="2:4" hidden="1" x14ac:dyDescent="0.35">
      <c r="B497" s="65"/>
      <c r="C497" s="65"/>
      <c r="D497" s="65"/>
    </row>
    <row r="498" spans="2:4" hidden="1" x14ac:dyDescent="0.35">
      <c r="B498" s="65"/>
      <c r="C498" s="65"/>
      <c r="D498" s="65"/>
    </row>
    <row r="499" spans="2:4" hidden="1" x14ac:dyDescent="0.35">
      <c r="B499" s="65"/>
      <c r="C499" s="65"/>
      <c r="D499" s="65"/>
    </row>
    <row r="500" spans="2:4" hidden="1" x14ac:dyDescent="0.35">
      <c r="B500" s="65"/>
      <c r="C500" s="65"/>
      <c r="D500" s="65"/>
    </row>
    <row r="501" spans="2:4" hidden="1" x14ac:dyDescent="0.35">
      <c r="B501" s="65"/>
      <c r="C501" s="65"/>
      <c r="D501" s="65"/>
    </row>
    <row r="502" spans="2:4" hidden="1" x14ac:dyDescent="0.35">
      <c r="B502" s="65"/>
      <c r="C502" s="65"/>
      <c r="D502" s="65"/>
    </row>
    <row r="503" spans="2:4" hidden="1" x14ac:dyDescent="0.35">
      <c r="B503" s="65"/>
      <c r="C503" s="65"/>
      <c r="D503" s="65"/>
    </row>
    <row r="504" spans="2:4" hidden="1" x14ac:dyDescent="0.35">
      <c r="B504" s="65"/>
      <c r="C504" s="65"/>
      <c r="D504" s="65"/>
    </row>
    <row r="505" spans="2:4" hidden="1" x14ac:dyDescent="0.35">
      <c r="B505" s="65"/>
      <c r="C505" s="65"/>
      <c r="D505" s="65"/>
    </row>
    <row r="506" spans="2:4" hidden="1" x14ac:dyDescent="0.35">
      <c r="B506" s="65"/>
      <c r="C506" s="65"/>
      <c r="D506" s="65"/>
    </row>
    <row r="507" spans="2:4" hidden="1" x14ac:dyDescent="0.35">
      <c r="B507" s="65"/>
      <c r="C507" s="65"/>
      <c r="D507" s="65"/>
    </row>
    <row r="508" spans="2:4" hidden="1" x14ac:dyDescent="0.35">
      <c r="B508" s="65"/>
      <c r="C508" s="65"/>
      <c r="D508" s="65"/>
    </row>
    <row r="509" spans="2:4" hidden="1" x14ac:dyDescent="0.35">
      <c r="B509" s="65"/>
      <c r="C509" s="65"/>
      <c r="D509" s="65"/>
    </row>
    <row r="510" spans="2:4" hidden="1" x14ac:dyDescent="0.35">
      <c r="B510" s="65"/>
      <c r="C510" s="65"/>
      <c r="D510" s="65"/>
    </row>
    <row r="511" spans="2:4" hidden="1" x14ac:dyDescent="0.35">
      <c r="B511" s="65"/>
      <c r="C511" s="65"/>
      <c r="D511" s="65"/>
    </row>
    <row r="512" spans="2:4" hidden="1" x14ac:dyDescent="0.35">
      <c r="B512" s="65"/>
      <c r="C512" s="65"/>
      <c r="D512" s="65"/>
    </row>
    <row r="513" spans="2:4" hidden="1" x14ac:dyDescent="0.35">
      <c r="B513" s="65"/>
      <c r="C513" s="65"/>
      <c r="D513" s="65"/>
    </row>
    <row r="514" spans="2:4" hidden="1" x14ac:dyDescent="0.35">
      <c r="B514" s="65"/>
      <c r="C514" s="65"/>
      <c r="D514" s="65"/>
    </row>
    <row r="515" spans="2:4" hidden="1" x14ac:dyDescent="0.35">
      <c r="B515" s="65"/>
      <c r="C515" s="65"/>
      <c r="D515" s="65"/>
    </row>
    <row r="516" spans="2:4" hidden="1" x14ac:dyDescent="0.35">
      <c r="B516" s="65"/>
      <c r="C516" s="65"/>
      <c r="D516" s="65"/>
    </row>
    <row r="517" spans="2:4" hidden="1" x14ac:dyDescent="0.35">
      <c r="B517" s="65"/>
      <c r="C517" s="65"/>
      <c r="D517" s="65"/>
    </row>
    <row r="518" spans="2:4" hidden="1" x14ac:dyDescent="0.35">
      <c r="B518" s="65"/>
      <c r="C518" s="65"/>
      <c r="D518" s="65"/>
    </row>
    <row r="519" spans="2:4" hidden="1" x14ac:dyDescent="0.35">
      <c r="B519" s="65"/>
      <c r="C519" s="65"/>
      <c r="D519" s="65"/>
    </row>
    <row r="520" spans="2:4" hidden="1" x14ac:dyDescent="0.35">
      <c r="B520" s="65"/>
      <c r="C520" s="65"/>
      <c r="D520" s="65"/>
    </row>
    <row r="521" spans="2:4" hidden="1" x14ac:dyDescent="0.35">
      <c r="B521" s="65"/>
      <c r="C521" s="65"/>
      <c r="D521" s="65"/>
    </row>
    <row r="522" spans="2:4" hidden="1" x14ac:dyDescent="0.35">
      <c r="B522" s="65"/>
      <c r="C522" s="65"/>
      <c r="D522" s="65"/>
    </row>
    <row r="523" spans="2:4" hidden="1" x14ac:dyDescent="0.35">
      <c r="B523" s="65"/>
      <c r="C523" s="65"/>
      <c r="D523" s="65"/>
    </row>
    <row r="524" spans="2:4" hidden="1" x14ac:dyDescent="0.35">
      <c r="B524" s="65"/>
      <c r="C524" s="65"/>
      <c r="D524" s="65"/>
    </row>
    <row r="525" spans="2:4" hidden="1" x14ac:dyDescent="0.35">
      <c r="B525" s="65"/>
      <c r="C525" s="65"/>
      <c r="D525" s="65"/>
    </row>
    <row r="526" spans="2:4" hidden="1" x14ac:dyDescent="0.35">
      <c r="B526" s="65"/>
      <c r="C526" s="65"/>
      <c r="D526" s="65"/>
    </row>
    <row r="527" spans="2:4" hidden="1" x14ac:dyDescent="0.35">
      <c r="B527" s="65"/>
      <c r="C527" s="65"/>
      <c r="D527" s="65"/>
    </row>
    <row r="528" spans="2:4" hidden="1" x14ac:dyDescent="0.35">
      <c r="B528" s="65"/>
      <c r="C528" s="65"/>
      <c r="D528" s="65"/>
    </row>
    <row r="529" spans="2:4" hidden="1" x14ac:dyDescent="0.35">
      <c r="B529" s="65"/>
      <c r="C529" s="65"/>
      <c r="D529" s="65"/>
    </row>
    <row r="530" spans="2:4" hidden="1" x14ac:dyDescent="0.35">
      <c r="B530" s="65"/>
      <c r="C530" s="65"/>
      <c r="D530" s="65"/>
    </row>
    <row r="531" spans="2:4" hidden="1" x14ac:dyDescent="0.35">
      <c r="B531" s="65"/>
      <c r="C531" s="65"/>
      <c r="D531" s="65"/>
    </row>
    <row r="532" spans="2:4" hidden="1" x14ac:dyDescent="0.35">
      <c r="B532" s="65"/>
      <c r="C532" s="65"/>
      <c r="D532" s="65"/>
    </row>
    <row r="533" spans="2:4" hidden="1" x14ac:dyDescent="0.35">
      <c r="B533" s="65"/>
      <c r="C533" s="65"/>
      <c r="D533" s="65"/>
    </row>
    <row r="534" spans="2:4" hidden="1" x14ac:dyDescent="0.35">
      <c r="B534" s="65"/>
      <c r="C534" s="65"/>
      <c r="D534" s="65"/>
    </row>
    <row r="535" spans="2:4" hidden="1" x14ac:dyDescent="0.35">
      <c r="B535" s="65"/>
      <c r="C535" s="65"/>
      <c r="D535" s="65"/>
    </row>
    <row r="536" spans="2:4" hidden="1" x14ac:dyDescent="0.35">
      <c r="B536" s="65"/>
      <c r="C536" s="65"/>
      <c r="D536" s="65"/>
    </row>
    <row r="537" spans="2:4" hidden="1" x14ac:dyDescent="0.35">
      <c r="B537" s="65"/>
      <c r="C537" s="65"/>
      <c r="D537" s="65"/>
    </row>
    <row r="538" spans="2:4" hidden="1" x14ac:dyDescent="0.35">
      <c r="B538" s="65"/>
      <c r="C538" s="65"/>
      <c r="D538" s="65"/>
    </row>
    <row r="539" spans="2:4" hidden="1" x14ac:dyDescent="0.35">
      <c r="B539" s="65"/>
      <c r="C539" s="65"/>
      <c r="D539" s="65"/>
    </row>
    <row r="540" spans="2:4" hidden="1" x14ac:dyDescent="0.35">
      <c r="B540" s="65"/>
      <c r="C540" s="65"/>
      <c r="D540" s="65"/>
    </row>
    <row r="541" spans="2:4" hidden="1" x14ac:dyDescent="0.35">
      <c r="B541" s="65"/>
      <c r="C541" s="65"/>
      <c r="D541" s="65"/>
    </row>
    <row r="542" spans="2:4" hidden="1" x14ac:dyDescent="0.35">
      <c r="B542" s="65"/>
      <c r="C542" s="65"/>
      <c r="D542" s="65"/>
    </row>
    <row r="543" spans="2:4" hidden="1" x14ac:dyDescent="0.35">
      <c r="B543" s="65"/>
      <c r="C543" s="65"/>
      <c r="D543" s="65"/>
    </row>
    <row r="544" spans="2:4" hidden="1" x14ac:dyDescent="0.35">
      <c r="B544" s="65"/>
      <c r="C544" s="65"/>
      <c r="D544" s="65"/>
    </row>
    <row r="545" spans="2:4" hidden="1" x14ac:dyDescent="0.35">
      <c r="B545" s="65"/>
      <c r="C545" s="65"/>
      <c r="D545" s="65"/>
    </row>
    <row r="546" spans="2:4" hidden="1" x14ac:dyDescent="0.35">
      <c r="B546" s="65"/>
      <c r="C546" s="65"/>
      <c r="D546" s="65"/>
    </row>
    <row r="547" spans="2:4" hidden="1" x14ac:dyDescent="0.35">
      <c r="B547" s="65"/>
      <c r="C547" s="65"/>
      <c r="D547" s="65"/>
    </row>
    <row r="548" spans="2:4" hidden="1" x14ac:dyDescent="0.35">
      <c r="B548" s="65"/>
      <c r="C548" s="65"/>
      <c r="D548" s="65"/>
    </row>
    <row r="549" spans="2:4" hidden="1" x14ac:dyDescent="0.35">
      <c r="B549" s="65"/>
      <c r="C549" s="65"/>
      <c r="D549" s="65"/>
    </row>
    <row r="550" spans="2:4" hidden="1" x14ac:dyDescent="0.35">
      <c r="B550" s="65"/>
      <c r="C550" s="65"/>
      <c r="D550" s="65"/>
    </row>
    <row r="551" spans="2:4" hidden="1" x14ac:dyDescent="0.35">
      <c r="B551" s="65"/>
      <c r="C551" s="65"/>
      <c r="D551" s="65"/>
    </row>
    <row r="552" spans="2:4" hidden="1" x14ac:dyDescent="0.35">
      <c r="B552" s="65"/>
      <c r="C552" s="65"/>
      <c r="D552" s="65"/>
    </row>
    <row r="553" spans="2:4" hidden="1" x14ac:dyDescent="0.35">
      <c r="B553" s="65"/>
      <c r="C553" s="65"/>
      <c r="D553" s="65"/>
    </row>
    <row r="554" spans="2:4" hidden="1" x14ac:dyDescent="0.35">
      <c r="B554" s="65"/>
      <c r="C554" s="65"/>
      <c r="D554" s="65"/>
    </row>
    <row r="555" spans="2:4" hidden="1" x14ac:dyDescent="0.35">
      <c r="B555" s="65"/>
      <c r="C555" s="65"/>
      <c r="D555" s="65"/>
    </row>
    <row r="556" spans="2:4" hidden="1" x14ac:dyDescent="0.35">
      <c r="B556" s="65"/>
      <c r="C556" s="65"/>
      <c r="D556" s="65"/>
    </row>
    <row r="557" spans="2:4" hidden="1" x14ac:dyDescent="0.35">
      <c r="B557" s="65"/>
      <c r="C557" s="65"/>
      <c r="D557" s="65"/>
    </row>
    <row r="558" spans="2:4" hidden="1" x14ac:dyDescent="0.35">
      <c r="B558" s="65"/>
      <c r="C558" s="65"/>
      <c r="D558" s="65"/>
    </row>
    <row r="559" spans="2:4" hidden="1" x14ac:dyDescent="0.35">
      <c r="B559" s="65"/>
      <c r="C559" s="65"/>
      <c r="D559" s="65"/>
    </row>
    <row r="560" spans="2:4" hidden="1" x14ac:dyDescent="0.35">
      <c r="B560" s="65"/>
      <c r="C560" s="65"/>
      <c r="D560" s="65"/>
    </row>
    <row r="561" spans="2:4" hidden="1" x14ac:dyDescent="0.35">
      <c r="B561" s="65"/>
      <c r="C561" s="65"/>
      <c r="D561" s="65"/>
    </row>
    <row r="562" spans="2:4" hidden="1" x14ac:dyDescent="0.35">
      <c r="B562" s="65"/>
      <c r="C562" s="65"/>
      <c r="D562" s="65"/>
    </row>
    <row r="563" spans="2:4" hidden="1" x14ac:dyDescent="0.35">
      <c r="B563" s="65"/>
      <c r="C563" s="65"/>
      <c r="D563" s="65"/>
    </row>
    <row r="564" spans="2:4" hidden="1" x14ac:dyDescent="0.35">
      <c r="B564" s="65"/>
      <c r="C564" s="65"/>
      <c r="D564" s="65"/>
    </row>
    <row r="565" spans="2:4" hidden="1" x14ac:dyDescent="0.35">
      <c r="B565" s="65"/>
      <c r="C565" s="65"/>
      <c r="D565" s="65"/>
    </row>
    <row r="566" spans="2:4" hidden="1" x14ac:dyDescent="0.35">
      <c r="B566" s="65"/>
      <c r="C566" s="65"/>
      <c r="D566" s="65"/>
    </row>
    <row r="567" spans="2:4" hidden="1" x14ac:dyDescent="0.35">
      <c r="B567" s="65"/>
      <c r="C567" s="65"/>
      <c r="D567" s="65"/>
    </row>
    <row r="568" spans="2:4" hidden="1" x14ac:dyDescent="0.35">
      <c r="B568" s="65"/>
      <c r="C568" s="65"/>
      <c r="D568" s="65"/>
    </row>
    <row r="569" spans="2:4" hidden="1" x14ac:dyDescent="0.35">
      <c r="B569" s="65"/>
      <c r="C569" s="65"/>
      <c r="D569" s="65"/>
    </row>
    <row r="570" spans="2:4" hidden="1" x14ac:dyDescent="0.35">
      <c r="B570" s="65"/>
      <c r="C570" s="65"/>
      <c r="D570" s="65"/>
    </row>
    <row r="571" spans="2:4" hidden="1" x14ac:dyDescent="0.35">
      <c r="B571" s="65"/>
      <c r="C571" s="65"/>
      <c r="D571" s="65"/>
    </row>
    <row r="572" spans="2:4" hidden="1" x14ac:dyDescent="0.35">
      <c r="B572" s="65"/>
      <c r="C572" s="65"/>
      <c r="D572" s="65"/>
    </row>
    <row r="573" spans="2:4" hidden="1" x14ac:dyDescent="0.35">
      <c r="B573" s="65"/>
      <c r="C573" s="65"/>
      <c r="D573" s="65"/>
    </row>
    <row r="574" spans="2:4" hidden="1" x14ac:dyDescent="0.35">
      <c r="B574" s="65"/>
      <c r="C574" s="65"/>
      <c r="D574" s="65"/>
    </row>
    <row r="575" spans="2:4" hidden="1" x14ac:dyDescent="0.35">
      <c r="B575" s="65"/>
      <c r="C575" s="65"/>
      <c r="D575" s="65"/>
    </row>
    <row r="576" spans="2:4" hidden="1" x14ac:dyDescent="0.35">
      <c r="B576" s="65"/>
      <c r="C576" s="65"/>
      <c r="D576" s="65"/>
    </row>
    <row r="577" spans="2:4" hidden="1" x14ac:dyDescent="0.35">
      <c r="B577" s="65"/>
      <c r="C577" s="65"/>
      <c r="D577" s="65"/>
    </row>
    <row r="578" spans="2:4" hidden="1" x14ac:dyDescent="0.35">
      <c r="B578" s="65"/>
      <c r="C578" s="65"/>
      <c r="D578" s="65"/>
    </row>
    <row r="579" spans="2:4" hidden="1" x14ac:dyDescent="0.35">
      <c r="B579" s="65"/>
      <c r="C579" s="65"/>
      <c r="D579" s="65"/>
    </row>
    <row r="580" spans="2:4" hidden="1" x14ac:dyDescent="0.35">
      <c r="B580" s="65"/>
      <c r="C580" s="65"/>
      <c r="D580" s="65"/>
    </row>
    <row r="581" spans="2:4" hidden="1" x14ac:dyDescent="0.35">
      <c r="B581" s="65"/>
      <c r="C581" s="65"/>
      <c r="D581" s="65"/>
    </row>
    <row r="582" spans="2:4" hidden="1" x14ac:dyDescent="0.35">
      <c r="B582" s="65"/>
      <c r="C582" s="65"/>
      <c r="D582" s="65"/>
    </row>
    <row r="583" spans="2:4" hidden="1" x14ac:dyDescent="0.35">
      <c r="B583" s="65"/>
      <c r="C583" s="65"/>
      <c r="D583" s="65"/>
    </row>
    <row r="584" spans="2:4" hidden="1" x14ac:dyDescent="0.35">
      <c r="B584" s="65"/>
      <c r="C584" s="65"/>
      <c r="D584" s="65"/>
    </row>
    <row r="585" spans="2:4" hidden="1" x14ac:dyDescent="0.35">
      <c r="B585" s="65"/>
      <c r="C585" s="65"/>
      <c r="D585" s="65"/>
    </row>
    <row r="586" spans="2:4" hidden="1" x14ac:dyDescent="0.35">
      <c r="B586" s="65"/>
      <c r="C586" s="65"/>
      <c r="D586" s="65"/>
    </row>
    <row r="587" spans="2:4" hidden="1" x14ac:dyDescent="0.35">
      <c r="B587" s="65"/>
      <c r="C587" s="65"/>
      <c r="D587" s="65"/>
    </row>
    <row r="588" spans="2:4" hidden="1" x14ac:dyDescent="0.35">
      <c r="B588" s="65"/>
      <c r="C588" s="65"/>
      <c r="D588" s="65"/>
    </row>
    <row r="589" spans="2:4" hidden="1" x14ac:dyDescent="0.35">
      <c r="B589" s="65"/>
      <c r="C589" s="65"/>
      <c r="D589" s="65"/>
    </row>
    <row r="590" spans="2:4" hidden="1" x14ac:dyDescent="0.35">
      <c r="B590" s="65"/>
      <c r="C590" s="65"/>
      <c r="D590" s="65"/>
    </row>
    <row r="591" spans="2:4" hidden="1" x14ac:dyDescent="0.35">
      <c r="B591" s="65"/>
      <c r="C591" s="65"/>
      <c r="D591" s="65"/>
    </row>
    <row r="592" spans="2:4" hidden="1" x14ac:dyDescent="0.35">
      <c r="B592" s="65"/>
      <c r="C592" s="65"/>
      <c r="D592" s="65"/>
    </row>
    <row r="593" spans="2:4" hidden="1" x14ac:dyDescent="0.35">
      <c r="B593" s="65"/>
      <c r="C593" s="65"/>
      <c r="D593" s="65"/>
    </row>
    <row r="594" spans="2:4" hidden="1" x14ac:dyDescent="0.35">
      <c r="B594" s="65"/>
      <c r="C594" s="65"/>
      <c r="D594" s="65"/>
    </row>
    <row r="595" spans="2:4" hidden="1" x14ac:dyDescent="0.35">
      <c r="B595" s="65"/>
      <c r="C595" s="65"/>
      <c r="D595" s="65"/>
    </row>
    <row r="596" spans="2:4" hidden="1" x14ac:dyDescent="0.35">
      <c r="B596" s="65"/>
      <c r="C596" s="65"/>
      <c r="D596" s="65"/>
    </row>
    <row r="597" spans="2:4" hidden="1" x14ac:dyDescent="0.35">
      <c r="B597" s="65"/>
      <c r="C597" s="65"/>
      <c r="D597" s="65"/>
    </row>
    <row r="598" spans="2:4" hidden="1" x14ac:dyDescent="0.35">
      <c r="B598" s="65"/>
      <c r="C598" s="65"/>
      <c r="D598" s="65"/>
    </row>
    <row r="599" spans="2:4" hidden="1" x14ac:dyDescent="0.35">
      <c r="B599" s="65"/>
      <c r="C599" s="65"/>
      <c r="D599" s="65"/>
    </row>
    <row r="600" spans="2:4" hidden="1" x14ac:dyDescent="0.35">
      <c r="B600" s="65"/>
      <c r="C600" s="65"/>
      <c r="D600" s="65"/>
    </row>
    <row r="601" spans="2:4" hidden="1" x14ac:dyDescent="0.35">
      <c r="B601" s="65"/>
      <c r="C601" s="65"/>
      <c r="D601" s="65"/>
    </row>
    <row r="602" spans="2:4" hidden="1" x14ac:dyDescent="0.35">
      <c r="B602" s="65"/>
      <c r="C602" s="65"/>
      <c r="D602" s="65"/>
    </row>
    <row r="603" spans="2:4" hidden="1" x14ac:dyDescent="0.35">
      <c r="B603" s="65"/>
      <c r="C603" s="65"/>
      <c r="D603" s="65"/>
    </row>
    <row r="604" spans="2:4" hidden="1" x14ac:dyDescent="0.35">
      <c r="B604" s="65"/>
      <c r="C604" s="65"/>
      <c r="D604" s="65"/>
    </row>
    <row r="605" spans="2:4" hidden="1" x14ac:dyDescent="0.35">
      <c r="B605" s="65"/>
      <c r="C605" s="65"/>
      <c r="D605" s="65"/>
    </row>
    <row r="606" spans="2:4" hidden="1" x14ac:dyDescent="0.35">
      <c r="B606" s="65"/>
      <c r="C606" s="65"/>
      <c r="D606" s="65"/>
    </row>
    <row r="607" spans="2:4" hidden="1" x14ac:dyDescent="0.35">
      <c r="B607" s="65"/>
      <c r="C607" s="65"/>
      <c r="D607" s="65"/>
    </row>
    <row r="608" spans="2:4" hidden="1" x14ac:dyDescent="0.35">
      <c r="B608" s="65"/>
      <c r="C608" s="65"/>
      <c r="D608" s="65"/>
    </row>
    <row r="609" spans="2:4" hidden="1" x14ac:dyDescent="0.35">
      <c r="B609" s="65"/>
      <c r="C609" s="65"/>
      <c r="D609" s="65"/>
    </row>
    <row r="610" spans="2:4" hidden="1" x14ac:dyDescent="0.35">
      <c r="B610" s="65"/>
      <c r="C610" s="65"/>
      <c r="D610" s="65"/>
    </row>
    <row r="611" spans="2:4" hidden="1" x14ac:dyDescent="0.35">
      <c r="B611" s="65"/>
      <c r="C611" s="65"/>
      <c r="D611" s="65"/>
    </row>
    <row r="612" spans="2:4" hidden="1" x14ac:dyDescent="0.35">
      <c r="B612" s="65"/>
      <c r="C612" s="65"/>
      <c r="D612" s="65"/>
    </row>
    <row r="613" spans="2:4" hidden="1" x14ac:dyDescent="0.35">
      <c r="B613" s="65"/>
      <c r="C613" s="65"/>
      <c r="D613" s="65"/>
    </row>
    <row r="614" spans="2:4" hidden="1" x14ac:dyDescent="0.35">
      <c r="B614" s="65"/>
      <c r="C614" s="65"/>
      <c r="D614" s="65"/>
    </row>
    <row r="615" spans="2:4" hidden="1" x14ac:dyDescent="0.35">
      <c r="B615" s="65"/>
      <c r="C615" s="65"/>
      <c r="D615" s="65"/>
    </row>
    <row r="616" spans="2:4" hidden="1" x14ac:dyDescent="0.35">
      <c r="B616" s="65"/>
      <c r="C616" s="65"/>
      <c r="D616" s="65"/>
    </row>
    <row r="617" spans="2:4" hidden="1" x14ac:dyDescent="0.35">
      <c r="B617" s="65"/>
      <c r="C617" s="65"/>
      <c r="D617" s="65"/>
    </row>
    <row r="618" spans="2:4" hidden="1" x14ac:dyDescent="0.35">
      <c r="B618" s="65"/>
      <c r="C618" s="65"/>
      <c r="D618" s="65"/>
    </row>
    <row r="619" spans="2:4" hidden="1" x14ac:dyDescent="0.35">
      <c r="B619" s="65"/>
      <c r="C619" s="65"/>
      <c r="D619" s="65"/>
    </row>
    <row r="620" spans="2:4" hidden="1" x14ac:dyDescent="0.35">
      <c r="B620" s="65"/>
      <c r="C620" s="65"/>
      <c r="D620" s="65"/>
    </row>
    <row r="621" spans="2:4" hidden="1" x14ac:dyDescent="0.35">
      <c r="B621" s="65"/>
      <c r="C621" s="65"/>
      <c r="D621" s="65"/>
    </row>
    <row r="622" spans="2:4" hidden="1" x14ac:dyDescent="0.35">
      <c r="B622" s="65"/>
      <c r="C622" s="65"/>
      <c r="D622" s="65"/>
    </row>
    <row r="623" spans="2:4" hidden="1" x14ac:dyDescent="0.35">
      <c r="B623" s="65"/>
      <c r="C623" s="65"/>
      <c r="D623" s="65"/>
    </row>
    <row r="624" spans="2:4" hidden="1" x14ac:dyDescent="0.35">
      <c r="B624" s="65"/>
      <c r="C624" s="65"/>
      <c r="D624" s="65"/>
    </row>
    <row r="625" spans="2:4" hidden="1" x14ac:dyDescent="0.35">
      <c r="B625" s="65"/>
      <c r="C625" s="65"/>
      <c r="D625" s="65"/>
    </row>
    <row r="626" spans="2:4" hidden="1" x14ac:dyDescent="0.35">
      <c r="B626" s="65"/>
      <c r="C626" s="65"/>
      <c r="D626" s="65"/>
    </row>
    <row r="627" spans="2:4" hidden="1" x14ac:dyDescent="0.35">
      <c r="B627" s="65"/>
      <c r="C627" s="65"/>
      <c r="D627" s="65"/>
    </row>
    <row r="628" spans="2:4" hidden="1" x14ac:dyDescent="0.35">
      <c r="B628" s="65"/>
      <c r="C628" s="65"/>
      <c r="D628" s="65"/>
    </row>
    <row r="629" spans="2:4" hidden="1" x14ac:dyDescent="0.35">
      <c r="B629" s="65"/>
      <c r="C629" s="65"/>
      <c r="D629" s="65"/>
    </row>
    <row r="630" spans="2:4" hidden="1" x14ac:dyDescent="0.35">
      <c r="B630" s="65"/>
      <c r="C630" s="65"/>
      <c r="D630" s="65"/>
    </row>
    <row r="631" spans="2:4" hidden="1" x14ac:dyDescent="0.35">
      <c r="B631" s="65"/>
      <c r="C631" s="65"/>
      <c r="D631" s="65"/>
    </row>
    <row r="632" spans="2:4" hidden="1" x14ac:dyDescent="0.35">
      <c r="B632" s="65"/>
      <c r="C632" s="65"/>
      <c r="D632" s="65"/>
    </row>
    <row r="633" spans="2:4" hidden="1" x14ac:dyDescent="0.35">
      <c r="B633" s="65"/>
      <c r="C633" s="65"/>
      <c r="D633" s="65"/>
    </row>
    <row r="634" spans="2:4" hidden="1" x14ac:dyDescent="0.35">
      <c r="B634" s="65"/>
      <c r="C634" s="65"/>
      <c r="D634" s="65"/>
    </row>
    <row r="635" spans="2:4" hidden="1" x14ac:dyDescent="0.35">
      <c r="B635" s="65"/>
      <c r="C635" s="65"/>
      <c r="D635" s="65"/>
    </row>
    <row r="636" spans="2:4" hidden="1" x14ac:dyDescent="0.35">
      <c r="B636" s="65"/>
      <c r="C636" s="65"/>
      <c r="D636" s="65"/>
    </row>
    <row r="637" spans="2:4" hidden="1" x14ac:dyDescent="0.35">
      <c r="B637" s="65"/>
      <c r="C637" s="65"/>
      <c r="D637" s="65"/>
    </row>
    <row r="638" spans="2:4" hidden="1" x14ac:dyDescent="0.35">
      <c r="B638" s="65"/>
      <c r="C638" s="65"/>
      <c r="D638" s="65"/>
    </row>
    <row r="639" spans="2:4" hidden="1" x14ac:dyDescent="0.35">
      <c r="B639" s="65"/>
      <c r="C639" s="65"/>
      <c r="D639" s="65"/>
    </row>
    <row r="640" spans="2:4" hidden="1" x14ac:dyDescent="0.35">
      <c r="B640" s="65"/>
      <c r="C640" s="65"/>
      <c r="D640" s="65"/>
    </row>
    <row r="641" spans="2:4" hidden="1" x14ac:dyDescent="0.35">
      <c r="B641" s="65"/>
      <c r="C641" s="65"/>
      <c r="D641" s="65"/>
    </row>
    <row r="642" spans="2:4" hidden="1" x14ac:dyDescent="0.35">
      <c r="B642" s="65"/>
      <c r="C642" s="65"/>
      <c r="D642" s="65"/>
    </row>
    <row r="643" spans="2:4" hidden="1" x14ac:dyDescent="0.35">
      <c r="B643" s="65"/>
      <c r="C643" s="65"/>
      <c r="D643" s="65"/>
    </row>
    <row r="644" spans="2:4" hidden="1" x14ac:dyDescent="0.35">
      <c r="B644" s="65"/>
      <c r="C644" s="65"/>
      <c r="D644" s="65"/>
    </row>
    <row r="645" spans="2:4" hidden="1" x14ac:dyDescent="0.35">
      <c r="B645" s="65"/>
      <c r="C645" s="65"/>
      <c r="D645" s="65"/>
    </row>
    <row r="646" spans="2:4" hidden="1" x14ac:dyDescent="0.35">
      <c r="B646" s="65"/>
      <c r="C646" s="65"/>
      <c r="D646" s="65"/>
    </row>
    <row r="647" spans="2:4" hidden="1" x14ac:dyDescent="0.35">
      <c r="B647" s="65"/>
      <c r="C647" s="65"/>
      <c r="D647" s="65"/>
    </row>
    <row r="648" spans="2:4" hidden="1" x14ac:dyDescent="0.35">
      <c r="B648" s="65"/>
      <c r="C648" s="65"/>
      <c r="D648" s="65"/>
    </row>
    <row r="649" spans="2:4" hidden="1" x14ac:dyDescent="0.35">
      <c r="B649" s="65"/>
      <c r="C649" s="65"/>
      <c r="D649" s="65"/>
    </row>
    <row r="650" spans="2:4" hidden="1" x14ac:dyDescent="0.35">
      <c r="B650" s="65"/>
      <c r="C650" s="65"/>
      <c r="D650" s="65"/>
    </row>
    <row r="651" spans="2:4" hidden="1" x14ac:dyDescent="0.35">
      <c r="B651" s="65"/>
      <c r="C651" s="65"/>
      <c r="D651" s="65"/>
    </row>
    <row r="652" spans="2:4" hidden="1" x14ac:dyDescent="0.35">
      <c r="B652" s="65"/>
      <c r="C652" s="65"/>
      <c r="D652" s="65"/>
    </row>
    <row r="653" spans="2:4" hidden="1" x14ac:dyDescent="0.35">
      <c r="B653" s="65"/>
      <c r="C653" s="65"/>
      <c r="D653" s="65"/>
    </row>
    <row r="654" spans="2:4" hidden="1" x14ac:dyDescent="0.35">
      <c r="B654" s="65"/>
      <c r="C654" s="65"/>
      <c r="D654" s="65"/>
    </row>
    <row r="655" spans="2:4" hidden="1" x14ac:dyDescent="0.35">
      <c r="B655" s="65"/>
      <c r="C655" s="65"/>
      <c r="D655" s="65"/>
    </row>
    <row r="656" spans="2:4" hidden="1" x14ac:dyDescent="0.35">
      <c r="B656" s="65"/>
      <c r="C656" s="65"/>
      <c r="D656" s="65"/>
    </row>
    <row r="657" spans="2:4" hidden="1" x14ac:dyDescent="0.35">
      <c r="B657" s="65"/>
      <c r="C657" s="65"/>
      <c r="D657" s="65"/>
    </row>
    <row r="658" spans="2:4" hidden="1" x14ac:dyDescent="0.35">
      <c r="B658" s="65"/>
      <c r="C658" s="65"/>
      <c r="D658" s="65"/>
    </row>
    <row r="659" spans="2:4" hidden="1" x14ac:dyDescent="0.35">
      <c r="B659" s="65"/>
      <c r="C659" s="65"/>
      <c r="D659" s="65"/>
    </row>
    <row r="660" spans="2:4" hidden="1" x14ac:dyDescent="0.35">
      <c r="B660" s="65"/>
      <c r="C660" s="65"/>
      <c r="D660" s="65"/>
    </row>
    <row r="661" spans="2:4" hidden="1" x14ac:dyDescent="0.35">
      <c r="B661" s="65"/>
      <c r="C661" s="65"/>
      <c r="D661" s="65"/>
    </row>
    <row r="662" spans="2:4" hidden="1" x14ac:dyDescent="0.35">
      <c r="B662" s="65"/>
      <c r="C662" s="65"/>
      <c r="D662" s="65"/>
    </row>
    <row r="663" spans="2:4" hidden="1" x14ac:dyDescent="0.35">
      <c r="B663" s="65"/>
      <c r="C663" s="65"/>
      <c r="D663" s="65"/>
    </row>
    <row r="664" spans="2:4" hidden="1" x14ac:dyDescent="0.35">
      <c r="B664" s="65"/>
      <c r="C664" s="65"/>
      <c r="D664" s="65"/>
    </row>
    <row r="665" spans="2:4" hidden="1" x14ac:dyDescent="0.35">
      <c r="B665" s="65"/>
      <c r="C665" s="65"/>
      <c r="D665" s="65"/>
    </row>
    <row r="666" spans="2:4" hidden="1" x14ac:dyDescent="0.35">
      <c r="B666" s="65"/>
      <c r="C666" s="65"/>
      <c r="D666" s="65"/>
    </row>
    <row r="667" spans="2:4" hidden="1" x14ac:dyDescent="0.35">
      <c r="B667" s="65"/>
      <c r="C667" s="65"/>
      <c r="D667" s="65"/>
    </row>
    <row r="668" spans="2:4" hidden="1" x14ac:dyDescent="0.35">
      <c r="B668" s="65"/>
      <c r="C668" s="65"/>
      <c r="D668" s="65"/>
    </row>
    <row r="669" spans="2:4" hidden="1" x14ac:dyDescent="0.35">
      <c r="B669" s="65"/>
      <c r="C669" s="65"/>
      <c r="D669" s="65"/>
    </row>
    <row r="670" spans="2:4" hidden="1" x14ac:dyDescent="0.35">
      <c r="B670" s="65"/>
      <c r="C670" s="65"/>
      <c r="D670" s="65"/>
    </row>
    <row r="671" spans="2:4" hidden="1" x14ac:dyDescent="0.35">
      <c r="B671" s="65"/>
      <c r="C671" s="65"/>
      <c r="D671" s="65"/>
    </row>
    <row r="672" spans="2:4" hidden="1" x14ac:dyDescent="0.35">
      <c r="B672" s="65"/>
      <c r="C672" s="65"/>
      <c r="D672" s="65"/>
    </row>
    <row r="673" spans="2:4" hidden="1" x14ac:dyDescent="0.35">
      <c r="B673" s="65"/>
      <c r="C673" s="65"/>
      <c r="D673" s="65"/>
    </row>
    <row r="674" spans="2:4" hidden="1" x14ac:dyDescent="0.35">
      <c r="B674" s="65"/>
      <c r="C674" s="65"/>
      <c r="D674" s="65"/>
    </row>
    <row r="675" spans="2:4" hidden="1" x14ac:dyDescent="0.35">
      <c r="B675" s="65"/>
      <c r="C675" s="65"/>
      <c r="D675" s="65"/>
    </row>
    <row r="676" spans="2:4" hidden="1" x14ac:dyDescent="0.35">
      <c r="B676" s="65"/>
      <c r="C676" s="65"/>
      <c r="D676" s="65"/>
    </row>
    <row r="677" spans="2:4" hidden="1" x14ac:dyDescent="0.35">
      <c r="B677" s="65"/>
      <c r="C677" s="65"/>
      <c r="D677" s="65"/>
    </row>
    <row r="678" spans="2:4" hidden="1" x14ac:dyDescent="0.35">
      <c r="B678" s="65"/>
      <c r="C678" s="65"/>
      <c r="D678" s="65"/>
    </row>
    <row r="679" spans="2:4" hidden="1" x14ac:dyDescent="0.35">
      <c r="B679" s="65"/>
      <c r="C679" s="65"/>
      <c r="D679" s="65"/>
    </row>
    <row r="680" spans="2:4" hidden="1" x14ac:dyDescent="0.35">
      <c r="B680" s="65"/>
      <c r="C680" s="65"/>
      <c r="D680" s="65"/>
    </row>
    <row r="681" spans="2:4" hidden="1" x14ac:dyDescent="0.35">
      <c r="B681" s="65"/>
      <c r="C681" s="65"/>
      <c r="D681" s="65"/>
    </row>
    <row r="682" spans="2:4" hidden="1" x14ac:dyDescent="0.35">
      <c r="B682" s="65"/>
      <c r="C682" s="65"/>
      <c r="D682" s="65"/>
    </row>
    <row r="683" spans="2:4" hidden="1" x14ac:dyDescent="0.35">
      <c r="B683" s="65"/>
      <c r="C683" s="65"/>
      <c r="D683" s="65"/>
    </row>
    <row r="684" spans="2:4" hidden="1" x14ac:dyDescent="0.35">
      <c r="B684" s="65"/>
      <c r="C684" s="65"/>
      <c r="D684" s="65"/>
    </row>
    <row r="685" spans="2:4" hidden="1" x14ac:dyDescent="0.35">
      <c r="B685" s="65"/>
      <c r="C685" s="65"/>
      <c r="D685" s="65"/>
    </row>
    <row r="686" spans="2:4" hidden="1" x14ac:dyDescent="0.35">
      <c r="B686" s="65"/>
      <c r="C686" s="65"/>
      <c r="D686" s="65"/>
    </row>
    <row r="687" spans="2:4" hidden="1" x14ac:dyDescent="0.35">
      <c r="B687" s="65"/>
      <c r="C687" s="65"/>
      <c r="D687" s="65"/>
    </row>
    <row r="688" spans="2:4" hidden="1" x14ac:dyDescent="0.35">
      <c r="B688" s="65"/>
      <c r="C688" s="65"/>
      <c r="D688" s="65"/>
    </row>
    <row r="689" spans="2:4" hidden="1" x14ac:dyDescent="0.35">
      <c r="B689" s="65"/>
      <c r="C689" s="65"/>
      <c r="D689" s="65"/>
    </row>
    <row r="690" spans="2:4" hidden="1" x14ac:dyDescent="0.35">
      <c r="B690" s="65"/>
      <c r="C690" s="65"/>
      <c r="D690" s="65"/>
    </row>
    <row r="691" spans="2:4" hidden="1" x14ac:dyDescent="0.35">
      <c r="B691" s="65"/>
      <c r="C691" s="65"/>
      <c r="D691" s="65"/>
    </row>
    <row r="692" spans="2:4" hidden="1" x14ac:dyDescent="0.35">
      <c r="B692" s="65"/>
      <c r="C692" s="65"/>
      <c r="D692" s="65"/>
    </row>
    <row r="693" spans="2:4" hidden="1" x14ac:dyDescent="0.35">
      <c r="B693" s="65"/>
      <c r="C693" s="65"/>
      <c r="D693" s="65"/>
    </row>
    <row r="694" spans="2:4" hidden="1" x14ac:dyDescent="0.35">
      <c r="B694" s="65"/>
      <c r="C694" s="65"/>
      <c r="D694" s="65"/>
    </row>
    <row r="695" spans="2:4" hidden="1" x14ac:dyDescent="0.35">
      <c r="B695" s="65"/>
      <c r="C695" s="65"/>
      <c r="D695" s="65"/>
    </row>
    <row r="696" spans="2:4" hidden="1" x14ac:dyDescent="0.35">
      <c r="B696" s="65"/>
      <c r="C696" s="65"/>
      <c r="D696" s="65"/>
    </row>
    <row r="697" spans="2:4" hidden="1" x14ac:dyDescent="0.35">
      <c r="B697" s="65"/>
      <c r="C697" s="65"/>
      <c r="D697" s="65"/>
    </row>
    <row r="698" spans="2:4" hidden="1" x14ac:dyDescent="0.35">
      <c r="B698" s="65"/>
      <c r="C698" s="65"/>
      <c r="D698" s="65"/>
    </row>
    <row r="699" spans="2:4" hidden="1" x14ac:dyDescent="0.35">
      <c r="B699" s="65"/>
      <c r="C699" s="65"/>
      <c r="D699" s="65"/>
    </row>
    <row r="700" spans="2:4" hidden="1" x14ac:dyDescent="0.35">
      <c r="B700" s="65"/>
      <c r="C700" s="65"/>
      <c r="D700" s="65"/>
    </row>
    <row r="701" spans="2:4" hidden="1" x14ac:dyDescent="0.35">
      <c r="B701" s="65"/>
      <c r="C701" s="65"/>
      <c r="D701" s="65"/>
    </row>
    <row r="702" spans="2:4" hidden="1" x14ac:dyDescent="0.35">
      <c r="B702" s="65"/>
      <c r="C702" s="65"/>
      <c r="D702" s="65"/>
    </row>
    <row r="703" spans="2:4" hidden="1" x14ac:dyDescent="0.35">
      <c r="B703" s="65"/>
      <c r="C703" s="65"/>
      <c r="D703" s="65"/>
    </row>
    <row r="704" spans="2:4" hidden="1" x14ac:dyDescent="0.35">
      <c r="B704" s="65"/>
      <c r="C704" s="65"/>
      <c r="D704" s="65"/>
    </row>
    <row r="705" spans="2:4" hidden="1" x14ac:dyDescent="0.35">
      <c r="B705" s="65"/>
      <c r="C705" s="65"/>
      <c r="D705" s="65"/>
    </row>
    <row r="706" spans="2:4" hidden="1" x14ac:dyDescent="0.35">
      <c r="B706" s="65"/>
      <c r="C706" s="65"/>
      <c r="D706" s="65"/>
    </row>
    <row r="707" spans="2:4" hidden="1" x14ac:dyDescent="0.35">
      <c r="B707" s="65"/>
      <c r="C707" s="65"/>
      <c r="D707" s="65"/>
    </row>
  </sheetData>
  <sheetProtection algorithmName="SHA-512" hashValue="THmwbAAvM+6lVpkASswN+2m7WJxIZo3ER9AVG5B0d/oOtHbMYpElLQ6fGw0N4F7NJytLN1KJj5VWuyBfOK/88A==" saltValue="u4BFxNNjY2uW8nMHpIYawQ==" spinCount="100000" sheet="1" sort="0" autoFilter="0"/>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E6941-DBFD-427A-A397-5E227F1BF37B}">
  <sheetPr>
    <tabColor theme="7" tint="0.59999389629810485"/>
  </sheetPr>
  <dimension ref="A1:E1508"/>
  <sheetViews>
    <sheetView showGridLines="0" topLeftCell="B7" workbookViewId="0">
      <selection activeCell="D500" sqref="D500"/>
    </sheetView>
  </sheetViews>
  <sheetFormatPr defaultColWidth="0" defaultRowHeight="14.5" zeroHeight="1" x14ac:dyDescent="0.35"/>
  <cols>
    <col min="1" max="1" width="8.453125" hidden="1" customWidth="1"/>
    <col min="2" max="2" width="16" customWidth="1"/>
    <col min="3" max="3" width="29.08984375" customWidth="1"/>
    <col min="4" max="4" width="29.453125" style="52" customWidth="1"/>
    <col min="5" max="5" width="42.08984375" style="144" customWidth="1"/>
    <col min="6" max="16384" width="9.08984375" hidden="1"/>
  </cols>
  <sheetData>
    <row r="1" spans="2:5" s="3" customFormat="1" ht="24.75" hidden="1" customHeight="1" x14ac:dyDescent="0.3">
      <c r="B1" s="1" t="s">
        <v>0</v>
      </c>
      <c r="C1" s="1"/>
      <c r="D1" s="1"/>
      <c r="E1" s="1"/>
    </row>
    <row r="2" spans="2:5" s="3" customFormat="1" ht="13" hidden="1" x14ac:dyDescent="0.3">
      <c r="B2" s="4" t="s">
        <v>1</v>
      </c>
      <c r="C2" s="4"/>
      <c r="D2" s="20" t="str">
        <f>Welcome!B2</f>
        <v>63.1981(h) Semiannual Report (Spreadsheet Template)</v>
      </c>
      <c r="E2" s="20"/>
    </row>
    <row r="3" spans="2:5" s="3" customFormat="1" ht="13" hidden="1" x14ac:dyDescent="0.3">
      <c r="B3" s="6" t="s">
        <v>2</v>
      </c>
      <c r="C3" s="6"/>
      <c r="D3" s="20" t="str">
        <f>Welcome!B3</f>
        <v>63.1981(h)</v>
      </c>
      <c r="E3" s="21"/>
    </row>
    <row r="4" spans="2:5" s="3" customFormat="1" ht="13" hidden="1" x14ac:dyDescent="0.3">
      <c r="B4" s="6" t="s">
        <v>3</v>
      </c>
      <c r="C4" s="6"/>
      <c r="D4" s="20" t="str">
        <f>Welcome!B4</f>
        <v>v3.00</v>
      </c>
      <c r="E4" s="22"/>
    </row>
    <row r="5" spans="2:5" s="3" customFormat="1" ht="13" hidden="1" x14ac:dyDescent="0.3">
      <c r="B5" s="6" t="s">
        <v>4</v>
      </c>
      <c r="C5" s="6"/>
      <c r="D5" s="88">
        <f>Welcome!B5</f>
        <v>45735</v>
      </c>
      <c r="E5" s="10"/>
    </row>
    <row r="6" spans="2:5" hidden="1" x14ac:dyDescent="0.35">
      <c r="D6"/>
      <c r="E6"/>
    </row>
    <row r="7" spans="2:5" x14ac:dyDescent="0.35">
      <c r="B7" s="24" t="s">
        <v>284</v>
      </c>
      <c r="C7" s="24"/>
      <c r="D7" s="51"/>
      <c r="E7" s="51"/>
    </row>
    <row r="8" spans="2:5" ht="20.149999999999999" customHeight="1" x14ac:dyDescent="0.35">
      <c r="B8" s="67" t="s">
        <v>132</v>
      </c>
      <c r="C8" s="67"/>
      <c r="D8" s="27"/>
      <c r="E8" s="27"/>
    </row>
    <row r="9" spans="2:5" ht="17.25" hidden="1" customHeight="1" x14ac:dyDescent="0.35">
      <c r="B9" s="29"/>
      <c r="C9" s="29"/>
      <c r="D9" s="29"/>
      <c r="E9" s="29"/>
    </row>
    <row r="10" spans="2:5" hidden="1" x14ac:dyDescent="0.35">
      <c r="D10"/>
      <c r="E10"/>
    </row>
    <row r="11" spans="2:5" hidden="1" x14ac:dyDescent="0.35">
      <c r="B11" s="29"/>
      <c r="C11" s="29"/>
      <c r="D11" s="53"/>
      <c r="E11" s="53"/>
    </row>
    <row r="12" spans="2:5" s="37" customFormat="1" ht="58.5" thickBot="1" x14ac:dyDescent="0.4">
      <c r="B12" s="102" t="s">
        <v>135</v>
      </c>
      <c r="C12" s="102" t="s">
        <v>380</v>
      </c>
      <c r="D12" s="102" t="s">
        <v>333</v>
      </c>
      <c r="E12" s="102" t="s">
        <v>382</v>
      </c>
    </row>
    <row r="13" spans="2:5" s="168" customFormat="1" x14ac:dyDescent="0.35">
      <c r="B13" s="166" t="s">
        <v>24</v>
      </c>
      <c r="C13" s="166" t="s">
        <v>381</v>
      </c>
      <c r="D13" s="167" t="s">
        <v>283</v>
      </c>
      <c r="E13" s="167" t="s">
        <v>384</v>
      </c>
    </row>
    <row r="14" spans="2:5" s="168" customFormat="1" x14ac:dyDescent="0.35">
      <c r="B14" s="169" t="s">
        <v>37</v>
      </c>
      <c r="C14" s="169" t="s">
        <v>48</v>
      </c>
      <c r="D14" s="170" t="s">
        <v>189</v>
      </c>
      <c r="E14" s="170" t="s">
        <v>383</v>
      </c>
    </row>
    <row r="15" spans="2:5" s="168" customFormat="1" hidden="1" x14ac:dyDescent="0.35">
      <c r="B15" s="171" t="s">
        <v>48</v>
      </c>
      <c r="C15" s="171"/>
      <c r="D15" s="170" t="s">
        <v>48</v>
      </c>
      <c r="E15" s="170" t="s">
        <v>48</v>
      </c>
    </row>
    <row r="16" spans="2:5" s="168" customFormat="1" hidden="1" x14ac:dyDescent="0.35">
      <c r="B16" s="171" t="s">
        <v>48</v>
      </c>
      <c r="C16" s="171"/>
      <c r="D16" s="170" t="s">
        <v>48</v>
      </c>
      <c r="E16" s="170" t="s">
        <v>48</v>
      </c>
    </row>
    <row r="17" spans="2:5" s="168" customFormat="1" hidden="1" x14ac:dyDescent="0.35">
      <c r="B17" s="171" t="s">
        <v>48</v>
      </c>
      <c r="C17" s="171"/>
      <c r="D17" s="170" t="s">
        <v>48</v>
      </c>
      <c r="E17" s="170" t="s">
        <v>48</v>
      </c>
    </row>
    <row r="18" spans="2:5" s="168" customFormat="1" hidden="1" x14ac:dyDescent="0.35">
      <c r="B18" s="171" t="s">
        <v>48</v>
      </c>
      <c r="C18" s="171"/>
      <c r="D18" s="170" t="s">
        <v>48</v>
      </c>
      <c r="E18" s="170" t="s">
        <v>48</v>
      </c>
    </row>
    <row r="19" spans="2:5" s="168" customFormat="1" hidden="1" x14ac:dyDescent="0.35">
      <c r="B19" s="171" t="s">
        <v>48</v>
      </c>
      <c r="C19" s="171"/>
      <c r="D19" s="170" t="s">
        <v>48</v>
      </c>
      <c r="E19" s="170" t="s">
        <v>48</v>
      </c>
    </row>
    <row r="20" spans="2:5" s="168" customFormat="1" hidden="1" x14ac:dyDescent="0.35">
      <c r="B20" s="171" t="s">
        <v>48</v>
      </c>
      <c r="C20" s="171"/>
      <c r="D20" s="170" t="s">
        <v>48</v>
      </c>
      <c r="E20" s="170" t="s">
        <v>48</v>
      </c>
    </row>
    <row r="21" spans="2:5" s="168" customFormat="1" hidden="1" x14ac:dyDescent="0.35">
      <c r="B21" s="171" t="s">
        <v>48</v>
      </c>
      <c r="C21" s="171"/>
      <c r="D21" s="170" t="s">
        <v>48</v>
      </c>
      <c r="E21" s="170" t="s">
        <v>48</v>
      </c>
    </row>
    <row r="22" spans="2:5" s="168" customFormat="1" hidden="1" x14ac:dyDescent="0.35">
      <c r="B22" s="171" t="s">
        <v>48</v>
      </c>
      <c r="C22" s="171"/>
      <c r="D22" s="170" t="s">
        <v>48</v>
      </c>
      <c r="E22" s="170" t="s">
        <v>48</v>
      </c>
    </row>
    <row r="23" spans="2:5" s="168" customFormat="1" hidden="1" x14ac:dyDescent="0.35">
      <c r="B23" s="171" t="s">
        <v>48</v>
      </c>
      <c r="C23" s="171"/>
      <c r="D23" s="170" t="s">
        <v>48</v>
      </c>
      <c r="E23" s="170" t="s">
        <v>48</v>
      </c>
    </row>
    <row r="24" spans="2:5" s="123" customFormat="1" x14ac:dyDescent="0.35">
      <c r="B24" s="121"/>
      <c r="C24" s="121"/>
      <c r="D24" s="122"/>
      <c r="E24" s="141"/>
    </row>
    <row r="25" spans="2:5" s="123" customFormat="1" x14ac:dyDescent="0.35">
      <c r="B25" s="121"/>
      <c r="C25" s="121"/>
      <c r="D25" s="122"/>
      <c r="E25" s="141"/>
    </row>
    <row r="26" spans="2:5" s="123" customFormat="1" x14ac:dyDescent="0.35">
      <c r="B26" s="121"/>
      <c r="C26" s="121"/>
      <c r="D26" s="122"/>
      <c r="E26" s="141"/>
    </row>
    <row r="27" spans="2:5" s="123" customFormat="1" x14ac:dyDescent="0.35">
      <c r="B27" s="121"/>
      <c r="C27" s="121"/>
      <c r="D27" s="122"/>
      <c r="E27" s="141"/>
    </row>
    <row r="28" spans="2:5" s="123" customFormat="1" x14ac:dyDescent="0.35">
      <c r="B28" s="121"/>
      <c r="C28" s="121"/>
      <c r="D28" s="122"/>
      <c r="E28" s="141"/>
    </row>
    <row r="29" spans="2:5" s="123" customFormat="1" x14ac:dyDescent="0.35">
      <c r="B29" s="121"/>
      <c r="C29" s="121"/>
      <c r="D29" s="122"/>
      <c r="E29" s="141"/>
    </row>
    <row r="30" spans="2:5" s="123" customFormat="1" x14ac:dyDescent="0.35">
      <c r="B30" s="121"/>
      <c r="C30" s="121"/>
      <c r="D30" s="122"/>
      <c r="E30" s="141"/>
    </row>
    <row r="31" spans="2:5" s="123" customFormat="1" x14ac:dyDescent="0.35">
      <c r="B31" s="121"/>
      <c r="C31" s="121"/>
      <c r="D31" s="122"/>
      <c r="E31" s="141"/>
    </row>
    <row r="32" spans="2:5" s="123" customFormat="1" x14ac:dyDescent="0.35">
      <c r="B32" s="121"/>
      <c r="C32" s="121"/>
      <c r="D32" s="122"/>
      <c r="E32" s="141"/>
    </row>
    <row r="33" spans="2:5" s="123" customFormat="1" x14ac:dyDescent="0.35">
      <c r="B33" s="121"/>
      <c r="C33" s="121"/>
      <c r="D33" s="122"/>
      <c r="E33" s="141"/>
    </row>
    <row r="34" spans="2:5" s="123" customFormat="1" x14ac:dyDescent="0.35">
      <c r="B34" s="121"/>
      <c r="C34" s="121"/>
      <c r="D34" s="122"/>
      <c r="E34" s="141"/>
    </row>
    <row r="35" spans="2:5" s="123" customFormat="1" x14ac:dyDescent="0.35">
      <c r="B35" s="121"/>
      <c r="C35" s="121"/>
      <c r="D35" s="122"/>
      <c r="E35" s="141"/>
    </row>
    <row r="36" spans="2:5" s="123" customFormat="1" x14ac:dyDescent="0.35">
      <c r="B36" s="121"/>
      <c r="C36" s="121"/>
      <c r="D36" s="122"/>
      <c r="E36" s="141"/>
    </row>
    <row r="37" spans="2:5" s="123" customFormat="1" x14ac:dyDescent="0.35">
      <c r="B37" s="121"/>
      <c r="C37" s="121"/>
      <c r="D37" s="122"/>
      <c r="E37" s="141"/>
    </row>
    <row r="38" spans="2:5" s="123" customFormat="1" x14ac:dyDescent="0.35">
      <c r="B38" s="121"/>
      <c r="C38" s="121"/>
      <c r="D38" s="122"/>
      <c r="E38" s="141"/>
    </row>
    <row r="39" spans="2:5" s="123" customFormat="1" x14ac:dyDescent="0.35">
      <c r="B39" s="121"/>
      <c r="C39" s="121"/>
      <c r="D39" s="122"/>
      <c r="E39" s="141"/>
    </row>
    <row r="40" spans="2:5" s="123" customFormat="1" x14ac:dyDescent="0.35">
      <c r="B40" s="121"/>
      <c r="C40" s="121"/>
      <c r="D40" s="122"/>
      <c r="E40" s="141"/>
    </row>
    <row r="41" spans="2:5" s="123" customFormat="1" x14ac:dyDescent="0.35">
      <c r="B41" s="121"/>
      <c r="C41" s="121"/>
      <c r="D41" s="122"/>
      <c r="E41" s="141"/>
    </row>
    <row r="42" spans="2:5" s="123" customFormat="1" x14ac:dyDescent="0.35">
      <c r="B42" s="121"/>
      <c r="C42" s="121"/>
      <c r="D42" s="122"/>
      <c r="E42" s="141"/>
    </row>
    <row r="43" spans="2:5" s="123" customFormat="1" x14ac:dyDescent="0.35">
      <c r="B43" s="121"/>
      <c r="C43" s="121"/>
      <c r="D43" s="122"/>
      <c r="E43" s="141"/>
    </row>
    <row r="44" spans="2:5" s="123" customFormat="1" x14ac:dyDescent="0.35">
      <c r="B44" s="121"/>
      <c r="C44" s="121"/>
      <c r="D44" s="122"/>
      <c r="E44" s="141"/>
    </row>
    <row r="45" spans="2:5" s="123" customFormat="1" x14ac:dyDescent="0.35">
      <c r="B45" s="121"/>
      <c r="C45" s="121"/>
      <c r="D45" s="122"/>
      <c r="E45" s="141"/>
    </row>
    <row r="46" spans="2:5" s="123" customFormat="1" x14ac:dyDescent="0.35">
      <c r="B46" s="121"/>
      <c r="C46" s="121"/>
      <c r="D46" s="122"/>
      <c r="E46" s="141"/>
    </row>
    <row r="47" spans="2:5" s="123" customFormat="1" x14ac:dyDescent="0.35">
      <c r="B47" s="121"/>
      <c r="C47" s="121"/>
      <c r="D47" s="122"/>
      <c r="E47" s="141"/>
    </row>
    <row r="48" spans="2:5" s="123" customFormat="1" x14ac:dyDescent="0.35">
      <c r="B48" s="121"/>
      <c r="C48" s="121"/>
      <c r="D48" s="122"/>
      <c r="E48" s="141"/>
    </row>
    <row r="49" spans="2:5" s="123" customFormat="1" x14ac:dyDescent="0.35">
      <c r="B49" s="121"/>
      <c r="C49" s="121"/>
      <c r="D49" s="122"/>
      <c r="E49" s="141"/>
    </row>
    <row r="50" spans="2:5" s="123" customFormat="1" x14ac:dyDescent="0.35">
      <c r="B50" s="121"/>
      <c r="C50" s="121"/>
      <c r="D50" s="122"/>
      <c r="E50" s="141"/>
    </row>
    <row r="51" spans="2:5" s="123" customFormat="1" x14ac:dyDescent="0.35">
      <c r="B51" s="121"/>
      <c r="C51" s="121"/>
      <c r="D51" s="122"/>
      <c r="E51" s="141"/>
    </row>
    <row r="52" spans="2:5" s="123" customFormat="1" x14ac:dyDescent="0.35">
      <c r="B52" s="121"/>
      <c r="C52" s="121"/>
      <c r="D52" s="122"/>
      <c r="E52" s="141"/>
    </row>
    <row r="53" spans="2:5" s="123" customFormat="1" x14ac:dyDescent="0.35">
      <c r="B53" s="121"/>
      <c r="C53" s="121"/>
      <c r="D53" s="122"/>
      <c r="E53" s="141"/>
    </row>
    <row r="54" spans="2:5" s="123" customFormat="1" x14ac:dyDescent="0.35">
      <c r="B54" s="121"/>
      <c r="C54" s="121"/>
      <c r="D54" s="122"/>
      <c r="E54" s="141"/>
    </row>
    <row r="55" spans="2:5" s="123" customFormat="1" x14ac:dyDescent="0.35">
      <c r="B55" s="121"/>
      <c r="C55" s="121"/>
      <c r="D55" s="122"/>
      <c r="E55" s="141"/>
    </row>
    <row r="56" spans="2:5" s="123" customFormat="1" x14ac:dyDescent="0.35">
      <c r="B56" s="121"/>
      <c r="C56" s="121"/>
      <c r="D56" s="122"/>
      <c r="E56" s="141"/>
    </row>
    <row r="57" spans="2:5" s="123" customFormat="1" x14ac:dyDescent="0.35">
      <c r="B57" s="121"/>
      <c r="C57" s="121"/>
      <c r="D57" s="122"/>
      <c r="E57" s="141"/>
    </row>
    <row r="58" spans="2:5" s="123" customFormat="1" x14ac:dyDescent="0.35">
      <c r="B58" s="121"/>
      <c r="C58" s="121"/>
      <c r="D58" s="122"/>
      <c r="E58" s="141"/>
    </row>
    <row r="59" spans="2:5" s="123" customFormat="1" x14ac:dyDescent="0.35">
      <c r="B59" s="121"/>
      <c r="C59" s="121"/>
      <c r="D59" s="122"/>
      <c r="E59" s="141"/>
    </row>
    <row r="60" spans="2:5" s="123" customFormat="1" x14ac:dyDescent="0.35">
      <c r="B60" s="121"/>
      <c r="C60" s="121"/>
      <c r="D60" s="122"/>
      <c r="E60" s="141"/>
    </row>
    <row r="61" spans="2:5" s="123" customFormat="1" x14ac:dyDescent="0.35">
      <c r="B61" s="121"/>
      <c r="C61" s="121"/>
      <c r="D61" s="122"/>
      <c r="E61" s="141"/>
    </row>
    <row r="62" spans="2:5" s="123" customFormat="1" x14ac:dyDescent="0.35">
      <c r="B62" s="121"/>
      <c r="C62" s="121"/>
      <c r="D62" s="122"/>
      <c r="E62" s="141"/>
    </row>
    <row r="63" spans="2:5" s="123" customFormat="1" x14ac:dyDescent="0.35">
      <c r="B63" s="121"/>
      <c r="C63" s="121"/>
      <c r="D63" s="122"/>
      <c r="E63" s="141"/>
    </row>
    <row r="64" spans="2:5" s="123" customFormat="1" x14ac:dyDescent="0.35">
      <c r="B64" s="121"/>
      <c r="C64" s="121"/>
      <c r="D64" s="122"/>
      <c r="E64" s="141"/>
    </row>
    <row r="65" spans="2:5" s="123" customFormat="1" x14ac:dyDescent="0.35">
      <c r="B65" s="121"/>
      <c r="C65" s="121"/>
      <c r="D65" s="122"/>
      <c r="E65" s="141"/>
    </row>
    <row r="66" spans="2:5" s="123" customFormat="1" x14ac:dyDescent="0.35">
      <c r="B66" s="121"/>
      <c r="C66" s="121"/>
      <c r="D66" s="122"/>
      <c r="E66" s="141"/>
    </row>
    <row r="67" spans="2:5" s="123" customFormat="1" x14ac:dyDescent="0.35">
      <c r="B67" s="121"/>
      <c r="C67" s="121"/>
      <c r="D67" s="122"/>
      <c r="E67" s="141"/>
    </row>
    <row r="68" spans="2:5" s="123" customFormat="1" x14ac:dyDescent="0.35">
      <c r="B68" s="121"/>
      <c r="C68" s="121"/>
      <c r="D68" s="122"/>
      <c r="E68" s="141"/>
    </row>
    <row r="69" spans="2:5" s="123" customFormat="1" x14ac:dyDescent="0.35">
      <c r="B69" s="121"/>
      <c r="C69" s="121"/>
      <c r="D69" s="122"/>
      <c r="E69" s="141"/>
    </row>
    <row r="70" spans="2:5" s="123" customFormat="1" x14ac:dyDescent="0.35">
      <c r="B70" s="121"/>
      <c r="C70" s="121"/>
      <c r="D70" s="122"/>
      <c r="E70" s="141"/>
    </row>
    <row r="71" spans="2:5" s="123" customFormat="1" x14ac:dyDescent="0.35">
      <c r="B71" s="121"/>
      <c r="C71" s="121"/>
      <c r="D71" s="122"/>
      <c r="E71" s="141"/>
    </row>
    <row r="72" spans="2:5" s="123" customFormat="1" x14ac:dyDescent="0.35">
      <c r="B72" s="121"/>
      <c r="C72" s="121"/>
      <c r="D72" s="122"/>
      <c r="E72" s="141"/>
    </row>
    <row r="73" spans="2:5" s="123" customFormat="1" x14ac:dyDescent="0.35">
      <c r="B73" s="121"/>
      <c r="C73" s="121"/>
      <c r="D73" s="122"/>
      <c r="E73" s="141"/>
    </row>
    <row r="74" spans="2:5" s="123" customFormat="1" x14ac:dyDescent="0.35">
      <c r="B74" s="121"/>
      <c r="C74" s="121"/>
      <c r="D74" s="122"/>
      <c r="E74" s="141"/>
    </row>
    <row r="75" spans="2:5" s="123" customFormat="1" x14ac:dyDescent="0.35">
      <c r="B75" s="121"/>
      <c r="C75" s="121"/>
      <c r="D75" s="122"/>
      <c r="E75" s="141"/>
    </row>
    <row r="76" spans="2:5" s="123" customFormat="1" x14ac:dyDescent="0.35">
      <c r="B76" s="121"/>
      <c r="C76" s="121"/>
      <c r="D76" s="122"/>
      <c r="E76" s="141"/>
    </row>
    <row r="77" spans="2:5" s="123" customFormat="1" x14ac:dyDescent="0.35">
      <c r="B77" s="121"/>
      <c r="C77" s="121"/>
      <c r="D77" s="122"/>
      <c r="E77" s="141"/>
    </row>
    <row r="78" spans="2:5" s="123" customFormat="1" x14ac:dyDescent="0.35">
      <c r="B78" s="121"/>
      <c r="C78" s="121"/>
      <c r="D78" s="122"/>
      <c r="E78" s="141"/>
    </row>
    <row r="79" spans="2:5" s="123" customFormat="1" x14ac:dyDescent="0.35">
      <c r="B79" s="121"/>
      <c r="C79" s="121"/>
      <c r="D79" s="122"/>
      <c r="E79" s="141"/>
    </row>
    <row r="80" spans="2:5" s="123" customFormat="1" x14ac:dyDescent="0.35">
      <c r="B80" s="121"/>
      <c r="C80" s="121"/>
      <c r="D80" s="122"/>
      <c r="E80" s="141"/>
    </row>
    <row r="81" spans="2:5" s="123" customFormat="1" x14ac:dyDescent="0.35">
      <c r="B81" s="121"/>
      <c r="C81" s="121"/>
      <c r="D81" s="122"/>
      <c r="E81" s="141"/>
    </row>
    <row r="82" spans="2:5" s="123" customFormat="1" x14ac:dyDescent="0.35">
      <c r="B82" s="121"/>
      <c r="C82" s="121"/>
      <c r="D82" s="122"/>
      <c r="E82" s="141"/>
    </row>
    <row r="83" spans="2:5" s="123" customFormat="1" x14ac:dyDescent="0.35">
      <c r="B83" s="121"/>
      <c r="C83" s="121"/>
      <c r="D83" s="122"/>
      <c r="E83" s="141"/>
    </row>
    <row r="84" spans="2:5" s="123" customFormat="1" x14ac:dyDescent="0.35">
      <c r="B84" s="121"/>
      <c r="C84" s="121"/>
      <c r="D84" s="122"/>
      <c r="E84" s="141"/>
    </row>
    <row r="85" spans="2:5" s="123" customFormat="1" x14ac:dyDescent="0.35">
      <c r="B85" s="121"/>
      <c r="C85" s="121"/>
      <c r="D85" s="122"/>
      <c r="E85" s="141"/>
    </row>
    <row r="86" spans="2:5" s="123" customFormat="1" x14ac:dyDescent="0.35">
      <c r="B86" s="121"/>
      <c r="C86" s="121"/>
      <c r="D86" s="122"/>
      <c r="E86" s="141"/>
    </row>
    <row r="87" spans="2:5" s="123" customFormat="1" x14ac:dyDescent="0.35">
      <c r="B87" s="121"/>
      <c r="C87" s="121"/>
      <c r="D87" s="122"/>
      <c r="E87" s="141"/>
    </row>
    <row r="88" spans="2:5" s="123" customFormat="1" x14ac:dyDescent="0.35">
      <c r="B88" s="121"/>
      <c r="C88" s="121"/>
      <c r="D88" s="122"/>
      <c r="E88" s="141"/>
    </row>
    <row r="89" spans="2:5" s="123" customFormat="1" x14ac:dyDescent="0.35">
      <c r="B89" s="121"/>
      <c r="C89" s="121"/>
      <c r="D89" s="122"/>
      <c r="E89" s="141"/>
    </row>
    <row r="90" spans="2:5" s="123" customFormat="1" x14ac:dyDescent="0.35">
      <c r="B90" s="121"/>
      <c r="C90" s="121"/>
      <c r="D90" s="122"/>
      <c r="E90" s="141"/>
    </row>
    <row r="91" spans="2:5" s="123" customFormat="1" x14ac:dyDescent="0.35">
      <c r="B91" s="121"/>
      <c r="C91" s="121"/>
      <c r="D91" s="122"/>
      <c r="E91" s="141"/>
    </row>
    <row r="92" spans="2:5" s="123" customFormat="1" x14ac:dyDescent="0.35">
      <c r="B92" s="121"/>
      <c r="C92" s="121"/>
      <c r="D92" s="122"/>
      <c r="E92" s="141"/>
    </row>
    <row r="93" spans="2:5" s="123" customFormat="1" x14ac:dyDescent="0.35">
      <c r="B93" s="121"/>
      <c r="C93" s="121"/>
      <c r="D93" s="122"/>
      <c r="E93" s="141"/>
    </row>
    <row r="94" spans="2:5" s="123" customFormat="1" x14ac:dyDescent="0.35">
      <c r="B94" s="121"/>
      <c r="C94" s="121"/>
      <c r="D94" s="122"/>
      <c r="E94" s="141"/>
    </row>
    <row r="95" spans="2:5" s="123" customFormat="1" x14ac:dyDescent="0.35">
      <c r="B95" s="121"/>
      <c r="C95" s="121"/>
      <c r="D95" s="122"/>
      <c r="E95" s="141"/>
    </row>
    <row r="96" spans="2:5" s="123" customFormat="1" x14ac:dyDescent="0.35">
      <c r="B96" s="121"/>
      <c r="C96" s="121"/>
      <c r="D96" s="122"/>
      <c r="E96" s="141"/>
    </row>
    <row r="97" spans="2:5" s="123" customFormat="1" x14ac:dyDescent="0.35">
      <c r="B97" s="121"/>
      <c r="C97" s="121"/>
      <c r="D97" s="122"/>
      <c r="E97" s="141"/>
    </row>
    <row r="98" spans="2:5" s="123" customFormat="1" x14ac:dyDescent="0.35">
      <c r="B98" s="121"/>
      <c r="C98" s="121"/>
      <c r="D98" s="122"/>
      <c r="E98" s="141"/>
    </row>
    <row r="99" spans="2:5" s="123" customFormat="1" x14ac:dyDescent="0.35">
      <c r="B99" s="121"/>
      <c r="C99" s="121"/>
      <c r="D99" s="122"/>
      <c r="E99" s="141"/>
    </row>
    <row r="100" spans="2:5" s="123" customFormat="1" x14ac:dyDescent="0.35">
      <c r="B100" s="124"/>
      <c r="C100" s="124"/>
      <c r="D100" s="125"/>
      <c r="E100" s="142"/>
    </row>
    <row r="101" spans="2:5" s="123" customFormat="1" x14ac:dyDescent="0.35">
      <c r="B101" s="121"/>
      <c r="C101" s="121"/>
      <c r="D101" s="122"/>
      <c r="E101" s="141"/>
    </row>
    <row r="102" spans="2:5" s="123" customFormat="1" x14ac:dyDescent="0.35">
      <c r="B102" s="121"/>
      <c r="C102" s="121"/>
      <c r="D102" s="122"/>
      <c r="E102" s="141"/>
    </row>
    <row r="103" spans="2:5" s="123" customFormat="1" x14ac:dyDescent="0.35">
      <c r="B103" s="121"/>
      <c r="C103" s="121"/>
      <c r="D103" s="122"/>
      <c r="E103" s="141"/>
    </row>
    <row r="104" spans="2:5" s="123" customFormat="1" x14ac:dyDescent="0.35">
      <c r="B104" s="121"/>
      <c r="C104" s="121"/>
      <c r="D104" s="122"/>
      <c r="E104" s="141"/>
    </row>
    <row r="105" spans="2:5" s="123" customFormat="1" x14ac:dyDescent="0.35">
      <c r="B105" s="121"/>
      <c r="C105" s="121"/>
      <c r="D105" s="122"/>
      <c r="E105" s="141"/>
    </row>
    <row r="106" spans="2:5" s="123" customFormat="1" x14ac:dyDescent="0.35">
      <c r="B106" s="121"/>
      <c r="C106" s="121"/>
      <c r="D106" s="122"/>
      <c r="E106" s="141"/>
    </row>
    <row r="107" spans="2:5" s="123" customFormat="1" x14ac:dyDescent="0.35">
      <c r="B107" s="121"/>
      <c r="C107" s="121"/>
      <c r="D107" s="122"/>
      <c r="E107" s="141"/>
    </row>
    <row r="108" spans="2:5" s="123" customFormat="1" x14ac:dyDescent="0.35">
      <c r="B108" s="121"/>
      <c r="C108" s="121"/>
      <c r="D108" s="122"/>
      <c r="E108" s="141"/>
    </row>
    <row r="109" spans="2:5" s="123" customFormat="1" x14ac:dyDescent="0.35">
      <c r="B109" s="121"/>
      <c r="C109" s="121"/>
      <c r="D109" s="122"/>
      <c r="E109" s="141"/>
    </row>
    <row r="110" spans="2:5" s="123" customFormat="1" x14ac:dyDescent="0.35">
      <c r="B110" s="121"/>
      <c r="C110" s="121"/>
      <c r="D110" s="122"/>
      <c r="E110" s="141"/>
    </row>
    <row r="111" spans="2:5" s="123" customFormat="1" x14ac:dyDescent="0.35">
      <c r="B111" s="121"/>
      <c r="C111" s="121"/>
      <c r="D111" s="122"/>
      <c r="E111" s="141"/>
    </row>
    <row r="112" spans="2:5" s="123" customFormat="1" x14ac:dyDescent="0.35">
      <c r="B112" s="121"/>
      <c r="C112" s="121"/>
      <c r="D112" s="122"/>
      <c r="E112" s="141"/>
    </row>
    <row r="113" spans="2:5" s="123" customFormat="1" x14ac:dyDescent="0.35">
      <c r="B113" s="121"/>
      <c r="C113" s="121"/>
      <c r="D113" s="122"/>
      <c r="E113" s="141"/>
    </row>
    <row r="114" spans="2:5" s="123" customFormat="1" x14ac:dyDescent="0.35">
      <c r="B114" s="121"/>
      <c r="C114" s="121"/>
      <c r="D114" s="122"/>
      <c r="E114" s="141"/>
    </row>
    <row r="115" spans="2:5" s="123" customFormat="1" x14ac:dyDescent="0.35">
      <c r="B115" s="121"/>
      <c r="C115" s="121"/>
      <c r="D115" s="122"/>
      <c r="E115" s="141"/>
    </row>
    <row r="116" spans="2:5" s="123" customFormat="1" x14ac:dyDescent="0.35">
      <c r="B116" s="121"/>
      <c r="C116" s="121"/>
      <c r="D116" s="122"/>
      <c r="E116" s="141"/>
    </row>
    <row r="117" spans="2:5" s="123" customFormat="1" x14ac:dyDescent="0.35">
      <c r="B117" s="121"/>
      <c r="C117" s="121"/>
      <c r="D117" s="122"/>
      <c r="E117" s="141"/>
    </row>
    <row r="118" spans="2:5" s="123" customFormat="1" x14ac:dyDescent="0.35">
      <c r="B118" s="121"/>
      <c r="C118" s="121"/>
      <c r="D118" s="122"/>
      <c r="E118" s="141"/>
    </row>
    <row r="119" spans="2:5" s="123" customFormat="1" x14ac:dyDescent="0.35">
      <c r="B119" s="121"/>
      <c r="C119" s="121"/>
      <c r="D119" s="122"/>
      <c r="E119" s="141"/>
    </row>
    <row r="120" spans="2:5" s="123" customFormat="1" x14ac:dyDescent="0.35">
      <c r="B120" s="121"/>
      <c r="C120" s="121"/>
      <c r="D120" s="122"/>
      <c r="E120" s="141"/>
    </row>
    <row r="121" spans="2:5" s="123" customFormat="1" x14ac:dyDescent="0.35">
      <c r="B121" s="121"/>
      <c r="C121" s="121"/>
      <c r="D121" s="122"/>
      <c r="E121" s="141"/>
    </row>
    <row r="122" spans="2:5" s="123" customFormat="1" x14ac:dyDescent="0.35">
      <c r="B122" s="121"/>
      <c r="C122" s="121"/>
      <c r="D122" s="122"/>
      <c r="E122" s="141"/>
    </row>
    <row r="123" spans="2:5" s="123" customFormat="1" x14ac:dyDescent="0.35">
      <c r="B123" s="121"/>
      <c r="C123" s="121"/>
      <c r="D123" s="122"/>
      <c r="E123" s="141"/>
    </row>
    <row r="124" spans="2:5" s="123" customFormat="1" x14ac:dyDescent="0.35">
      <c r="B124" s="121"/>
      <c r="C124" s="121"/>
      <c r="D124" s="122"/>
      <c r="E124" s="141"/>
    </row>
    <row r="125" spans="2:5" s="123" customFormat="1" x14ac:dyDescent="0.35">
      <c r="B125" s="121"/>
      <c r="C125" s="121"/>
      <c r="D125" s="122"/>
      <c r="E125" s="141"/>
    </row>
    <row r="126" spans="2:5" s="123" customFormat="1" x14ac:dyDescent="0.35">
      <c r="B126" s="121"/>
      <c r="C126" s="121"/>
      <c r="D126" s="122"/>
      <c r="E126" s="141"/>
    </row>
    <row r="127" spans="2:5" s="123" customFormat="1" x14ac:dyDescent="0.35">
      <c r="B127" s="121"/>
      <c r="C127" s="121"/>
      <c r="D127" s="122"/>
      <c r="E127" s="141"/>
    </row>
    <row r="128" spans="2:5" s="123" customFormat="1" x14ac:dyDescent="0.35">
      <c r="B128" s="121"/>
      <c r="C128" s="121"/>
      <c r="D128" s="122"/>
      <c r="E128" s="141"/>
    </row>
    <row r="129" spans="2:5" s="123" customFormat="1" x14ac:dyDescent="0.35">
      <c r="B129" s="121"/>
      <c r="C129" s="121"/>
      <c r="D129" s="122"/>
      <c r="E129" s="141"/>
    </row>
    <row r="130" spans="2:5" s="123" customFormat="1" x14ac:dyDescent="0.35">
      <c r="B130" s="121"/>
      <c r="C130" s="121"/>
      <c r="D130" s="122"/>
      <c r="E130" s="141"/>
    </row>
    <row r="131" spans="2:5" s="123" customFormat="1" x14ac:dyDescent="0.35">
      <c r="B131" s="121"/>
      <c r="C131" s="121"/>
      <c r="D131" s="122"/>
      <c r="E131" s="141"/>
    </row>
    <row r="132" spans="2:5" s="123" customFormat="1" x14ac:dyDescent="0.35">
      <c r="B132" s="121"/>
      <c r="C132" s="121"/>
      <c r="D132" s="122"/>
      <c r="E132" s="141"/>
    </row>
    <row r="133" spans="2:5" s="123" customFormat="1" x14ac:dyDescent="0.35">
      <c r="B133" s="121"/>
      <c r="C133" s="121"/>
      <c r="D133" s="122"/>
      <c r="E133" s="141"/>
    </row>
    <row r="134" spans="2:5" s="123" customFormat="1" x14ac:dyDescent="0.35">
      <c r="B134" s="121"/>
      <c r="C134" s="121"/>
      <c r="D134" s="122"/>
      <c r="E134" s="141"/>
    </row>
    <row r="135" spans="2:5" s="123" customFormat="1" x14ac:dyDescent="0.35">
      <c r="B135" s="121"/>
      <c r="C135" s="121"/>
      <c r="D135" s="122"/>
      <c r="E135" s="141"/>
    </row>
    <row r="136" spans="2:5" s="123" customFormat="1" x14ac:dyDescent="0.35">
      <c r="B136" s="121"/>
      <c r="C136" s="121"/>
      <c r="D136" s="122"/>
      <c r="E136" s="141"/>
    </row>
    <row r="137" spans="2:5" s="123" customFormat="1" x14ac:dyDescent="0.35">
      <c r="B137" s="121"/>
      <c r="C137" s="121"/>
      <c r="D137" s="122"/>
      <c r="E137" s="141"/>
    </row>
    <row r="138" spans="2:5" s="123" customFormat="1" x14ac:dyDescent="0.35">
      <c r="B138" s="121"/>
      <c r="C138" s="121"/>
      <c r="D138" s="122"/>
      <c r="E138" s="141"/>
    </row>
    <row r="139" spans="2:5" s="123" customFormat="1" x14ac:dyDescent="0.35">
      <c r="B139" s="121"/>
      <c r="C139" s="121"/>
      <c r="D139" s="122"/>
      <c r="E139" s="141"/>
    </row>
    <row r="140" spans="2:5" s="123" customFormat="1" x14ac:dyDescent="0.35">
      <c r="B140" s="121"/>
      <c r="C140" s="121"/>
      <c r="D140" s="122"/>
      <c r="E140" s="141"/>
    </row>
    <row r="141" spans="2:5" s="123" customFormat="1" x14ac:dyDescent="0.35">
      <c r="B141" s="121"/>
      <c r="C141" s="121"/>
      <c r="D141" s="122"/>
      <c r="E141" s="141"/>
    </row>
    <row r="142" spans="2:5" s="123" customFormat="1" x14ac:dyDescent="0.35">
      <c r="B142" s="121"/>
      <c r="C142" s="121"/>
      <c r="D142" s="122"/>
      <c r="E142" s="141"/>
    </row>
    <row r="143" spans="2:5" s="123" customFormat="1" x14ac:dyDescent="0.35">
      <c r="B143" s="121"/>
      <c r="C143" s="121"/>
      <c r="D143" s="122"/>
      <c r="E143" s="141"/>
    </row>
    <row r="144" spans="2:5" s="123" customFormat="1" x14ac:dyDescent="0.35">
      <c r="B144" s="121"/>
      <c r="C144" s="121"/>
      <c r="D144" s="122"/>
      <c r="E144" s="141"/>
    </row>
    <row r="145" spans="2:5" s="123" customFormat="1" x14ac:dyDescent="0.35">
      <c r="B145" s="121"/>
      <c r="C145" s="121"/>
      <c r="D145" s="122"/>
      <c r="E145" s="141"/>
    </row>
    <row r="146" spans="2:5" s="123" customFormat="1" x14ac:dyDescent="0.35">
      <c r="B146" s="121"/>
      <c r="C146" s="121"/>
      <c r="D146" s="122"/>
      <c r="E146" s="141"/>
    </row>
    <row r="147" spans="2:5" s="123" customFormat="1" x14ac:dyDescent="0.35">
      <c r="B147" s="121"/>
      <c r="C147" s="121"/>
      <c r="D147" s="122"/>
      <c r="E147" s="141"/>
    </row>
    <row r="148" spans="2:5" s="123" customFormat="1" x14ac:dyDescent="0.35">
      <c r="B148" s="121"/>
      <c r="C148" s="121"/>
      <c r="D148" s="122"/>
      <c r="E148" s="141"/>
    </row>
    <row r="149" spans="2:5" s="123" customFormat="1" x14ac:dyDescent="0.35">
      <c r="B149" s="121"/>
      <c r="C149" s="121"/>
      <c r="D149" s="122"/>
      <c r="E149" s="141"/>
    </row>
    <row r="150" spans="2:5" s="123" customFormat="1" x14ac:dyDescent="0.35">
      <c r="B150" s="121"/>
      <c r="C150" s="121"/>
      <c r="D150" s="122"/>
      <c r="E150" s="141"/>
    </row>
    <row r="151" spans="2:5" s="123" customFormat="1" x14ac:dyDescent="0.35">
      <c r="B151" s="121"/>
      <c r="C151" s="121"/>
      <c r="D151" s="122"/>
      <c r="E151" s="141"/>
    </row>
    <row r="152" spans="2:5" s="123" customFormat="1" x14ac:dyDescent="0.35">
      <c r="B152" s="121"/>
      <c r="C152" s="121"/>
      <c r="D152" s="122"/>
      <c r="E152" s="141"/>
    </row>
    <row r="153" spans="2:5" s="123" customFormat="1" x14ac:dyDescent="0.35">
      <c r="B153" s="121"/>
      <c r="C153" s="121"/>
      <c r="D153" s="122"/>
      <c r="E153" s="141"/>
    </row>
    <row r="154" spans="2:5" s="123" customFormat="1" x14ac:dyDescent="0.35">
      <c r="B154" s="121"/>
      <c r="C154" s="121"/>
      <c r="D154" s="122"/>
      <c r="E154" s="141"/>
    </row>
    <row r="155" spans="2:5" s="123" customFormat="1" x14ac:dyDescent="0.35">
      <c r="B155" s="121"/>
      <c r="C155" s="121"/>
      <c r="D155" s="122"/>
      <c r="E155" s="141"/>
    </row>
    <row r="156" spans="2:5" s="123" customFormat="1" x14ac:dyDescent="0.35">
      <c r="B156" s="121"/>
      <c r="C156" s="121"/>
      <c r="D156" s="122"/>
      <c r="E156" s="141"/>
    </row>
    <row r="157" spans="2:5" s="123" customFormat="1" x14ac:dyDescent="0.35">
      <c r="B157" s="121"/>
      <c r="C157" s="121"/>
      <c r="D157" s="122"/>
      <c r="E157" s="141"/>
    </row>
    <row r="158" spans="2:5" s="123" customFormat="1" x14ac:dyDescent="0.35">
      <c r="B158" s="121"/>
      <c r="C158" s="121"/>
      <c r="D158" s="122"/>
      <c r="E158" s="141"/>
    </row>
    <row r="159" spans="2:5" s="123" customFormat="1" x14ac:dyDescent="0.35">
      <c r="B159" s="121"/>
      <c r="C159" s="121"/>
      <c r="D159" s="122"/>
      <c r="E159" s="141"/>
    </row>
    <row r="160" spans="2:5" s="123" customFormat="1" x14ac:dyDescent="0.35">
      <c r="B160" s="121"/>
      <c r="C160" s="121"/>
      <c r="D160" s="122"/>
      <c r="E160" s="141"/>
    </row>
    <row r="161" spans="2:5" s="123" customFormat="1" x14ac:dyDescent="0.35">
      <c r="B161" s="121"/>
      <c r="C161" s="121"/>
      <c r="D161" s="122"/>
      <c r="E161" s="141"/>
    </row>
    <row r="162" spans="2:5" s="123" customFormat="1" x14ac:dyDescent="0.35">
      <c r="B162" s="121"/>
      <c r="C162" s="121"/>
      <c r="D162" s="122"/>
      <c r="E162" s="141"/>
    </row>
    <row r="163" spans="2:5" s="123" customFormat="1" x14ac:dyDescent="0.35">
      <c r="B163" s="121"/>
      <c r="C163" s="121"/>
      <c r="D163" s="122"/>
      <c r="E163" s="141"/>
    </row>
    <row r="164" spans="2:5" s="123" customFormat="1" x14ac:dyDescent="0.35">
      <c r="B164" s="121"/>
      <c r="C164" s="121"/>
      <c r="D164" s="122"/>
      <c r="E164" s="141"/>
    </row>
    <row r="165" spans="2:5" s="123" customFormat="1" x14ac:dyDescent="0.35">
      <c r="B165" s="121"/>
      <c r="C165" s="121"/>
      <c r="D165" s="122"/>
      <c r="E165" s="141"/>
    </row>
    <row r="166" spans="2:5" s="123" customFormat="1" x14ac:dyDescent="0.35">
      <c r="B166" s="121"/>
      <c r="C166" s="121"/>
      <c r="D166" s="122"/>
      <c r="E166" s="141"/>
    </row>
    <row r="167" spans="2:5" s="123" customFormat="1" x14ac:dyDescent="0.35">
      <c r="B167" s="121"/>
      <c r="C167" s="121"/>
      <c r="D167" s="122"/>
      <c r="E167" s="141"/>
    </row>
    <row r="168" spans="2:5" s="123" customFormat="1" x14ac:dyDescent="0.35">
      <c r="B168" s="121"/>
      <c r="C168" s="121"/>
      <c r="D168" s="122"/>
      <c r="E168" s="141"/>
    </row>
    <row r="169" spans="2:5" s="123" customFormat="1" x14ac:dyDescent="0.35">
      <c r="B169" s="121"/>
      <c r="C169" s="121"/>
      <c r="D169" s="122"/>
      <c r="E169" s="141"/>
    </row>
    <row r="170" spans="2:5" s="123" customFormat="1" x14ac:dyDescent="0.35">
      <c r="B170" s="121"/>
      <c r="C170" s="121"/>
      <c r="D170" s="122"/>
      <c r="E170" s="141"/>
    </row>
    <row r="171" spans="2:5" s="123" customFormat="1" x14ac:dyDescent="0.35">
      <c r="B171" s="121"/>
      <c r="C171" s="121"/>
      <c r="D171" s="122"/>
      <c r="E171" s="141"/>
    </row>
    <row r="172" spans="2:5" s="123" customFormat="1" x14ac:dyDescent="0.35">
      <c r="B172" s="121"/>
      <c r="C172" s="121"/>
      <c r="D172" s="122"/>
      <c r="E172" s="141"/>
    </row>
    <row r="173" spans="2:5" s="123" customFormat="1" x14ac:dyDescent="0.35">
      <c r="B173" s="121"/>
      <c r="C173" s="121"/>
      <c r="D173" s="122"/>
      <c r="E173" s="141"/>
    </row>
    <row r="174" spans="2:5" s="123" customFormat="1" x14ac:dyDescent="0.35">
      <c r="B174" s="121"/>
      <c r="C174" s="121"/>
      <c r="D174" s="122"/>
      <c r="E174" s="141"/>
    </row>
    <row r="175" spans="2:5" s="123" customFormat="1" x14ac:dyDescent="0.35">
      <c r="B175" s="121"/>
      <c r="C175" s="121"/>
      <c r="D175" s="122"/>
      <c r="E175" s="141"/>
    </row>
    <row r="176" spans="2:5" s="123" customFormat="1" x14ac:dyDescent="0.35">
      <c r="B176" s="121"/>
      <c r="C176" s="121"/>
      <c r="D176" s="122"/>
      <c r="E176" s="141"/>
    </row>
    <row r="177" spans="2:5" s="123" customFormat="1" x14ac:dyDescent="0.35">
      <c r="B177" s="121"/>
      <c r="C177" s="121"/>
      <c r="D177" s="122"/>
      <c r="E177" s="141"/>
    </row>
    <row r="178" spans="2:5" s="123" customFormat="1" x14ac:dyDescent="0.35">
      <c r="B178" s="121"/>
      <c r="C178" s="121"/>
      <c r="D178" s="122"/>
      <c r="E178" s="141"/>
    </row>
    <row r="179" spans="2:5" s="123" customFormat="1" x14ac:dyDescent="0.35">
      <c r="B179" s="121"/>
      <c r="C179" s="121"/>
      <c r="D179" s="122"/>
      <c r="E179" s="141"/>
    </row>
    <row r="180" spans="2:5" s="123" customFormat="1" x14ac:dyDescent="0.35">
      <c r="B180" s="121"/>
      <c r="C180" s="121"/>
      <c r="D180" s="122"/>
      <c r="E180" s="141"/>
    </row>
    <row r="181" spans="2:5" s="123" customFormat="1" x14ac:dyDescent="0.35">
      <c r="B181" s="121"/>
      <c r="C181" s="121"/>
      <c r="D181" s="122"/>
      <c r="E181" s="141"/>
    </row>
    <row r="182" spans="2:5" s="123" customFormat="1" x14ac:dyDescent="0.35">
      <c r="B182" s="121"/>
      <c r="C182" s="121"/>
      <c r="D182" s="122"/>
      <c r="E182" s="141"/>
    </row>
    <row r="183" spans="2:5" s="123" customFormat="1" x14ac:dyDescent="0.35">
      <c r="B183" s="121"/>
      <c r="C183" s="121"/>
      <c r="D183" s="122"/>
      <c r="E183" s="141"/>
    </row>
    <row r="184" spans="2:5" s="123" customFormat="1" x14ac:dyDescent="0.35">
      <c r="B184" s="121"/>
      <c r="C184" s="121"/>
      <c r="D184" s="122"/>
      <c r="E184" s="141"/>
    </row>
    <row r="185" spans="2:5" s="123" customFormat="1" x14ac:dyDescent="0.35">
      <c r="B185" s="121"/>
      <c r="C185" s="121"/>
      <c r="D185" s="122"/>
      <c r="E185" s="141"/>
    </row>
    <row r="186" spans="2:5" s="123" customFormat="1" x14ac:dyDescent="0.35">
      <c r="B186" s="121"/>
      <c r="C186" s="121"/>
      <c r="D186" s="122"/>
      <c r="E186" s="141"/>
    </row>
    <row r="187" spans="2:5" s="123" customFormat="1" x14ac:dyDescent="0.35">
      <c r="B187" s="121"/>
      <c r="C187" s="121"/>
      <c r="D187" s="122"/>
      <c r="E187" s="141"/>
    </row>
    <row r="188" spans="2:5" s="123" customFormat="1" x14ac:dyDescent="0.35">
      <c r="B188" s="121"/>
      <c r="C188" s="121"/>
      <c r="D188" s="122"/>
      <c r="E188" s="141"/>
    </row>
    <row r="189" spans="2:5" s="123" customFormat="1" x14ac:dyDescent="0.35">
      <c r="B189" s="121"/>
      <c r="C189" s="121"/>
      <c r="D189" s="122"/>
      <c r="E189" s="141"/>
    </row>
    <row r="190" spans="2:5" s="123" customFormat="1" x14ac:dyDescent="0.35">
      <c r="B190" s="121"/>
      <c r="C190" s="121"/>
      <c r="D190" s="122"/>
      <c r="E190" s="141"/>
    </row>
    <row r="191" spans="2:5" s="123" customFormat="1" x14ac:dyDescent="0.35">
      <c r="B191" s="121"/>
      <c r="C191" s="121"/>
      <c r="D191" s="122"/>
      <c r="E191" s="141"/>
    </row>
    <row r="192" spans="2:5" s="123" customFormat="1" x14ac:dyDescent="0.35">
      <c r="B192" s="121"/>
      <c r="C192" s="121"/>
      <c r="D192" s="122"/>
      <c r="E192" s="141"/>
    </row>
    <row r="193" spans="2:5" s="123" customFormat="1" x14ac:dyDescent="0.35">
      <c r="B193" s="121"/>
      <c r="C193" s="121"/>
      <c r="D193" s="122"/>
      <c r="E193" s="141"/>
    </row>
    <row r="194" spans="2:5" s="123" customFormat="1" x14ac:dyDescent="0.35">
      <c r="B194" s="121"/>
      <c r="C194" s="121"/>
      <c r="D194" s="122"/>
      <c r="E194" s="141"/>
    </row>
    <row r="195" spans="2:5" s="123" customFormat="1" x14ac:dyDescent="0.35">
      <c r="B195" s="121"/>
      <c r="C195" s="121"/>
      <c r="D195" s="122"/>
      <c r="E195" s="141"/>
    </row>
    <row r="196" spans="2:5" s="123" customFormat="1" x14ac:dyDescent="0.35">
      <c r="B196" s="121"/>
      <c r="C196" s="121"/>
      <c r="D196" s="122"/>
      <c r="E196" s="141"/>
    </row>
    <row r="197" spans="2:5" s="123" customFormat="1" x14ac:dyDescent="0.35">
      <c r="B197" s="121"/>
      <c r="C197" s="121"/>
      <c r="D197" s="122"/>
      <c r="E197" s="141"/>
    </row>
    <row r="198" spans="2:5" s="123" customFormat="1" x14ac:dyDescent="0.35">
      <c r="B198" s="121"/>
      <c r="C198" s="121"/>
      <c r="D198" s="122"/>
      <c r="E198" s="141"/>
    </row>
    <row r="199" spans="2:5" s="123" customFormat="1" x14ac:dyDescent="0.35">
      <c r="B199" s="121"/>
      <c r="C199" s="121"/>
      <c r="D199" s="122"/>
      <c r="E199" s="141"/>
    </row>
    <row r="200" spans="2:5" s="123" customFormat="1" x14ac:dyDescent="0.35">
      <c r="B200" s="121"/>
      <c r="C200" s="121"/>
      <c r="D200" s="122"/>
      <c r="E200" s="141"/>
    </row>
    <row r="201" spans="2:5" s="123" customFormat="1" x14ac:dyDescent="0.35">
      <c r="B201" s="121"/>
      <c r="C201" s="121"/>
      <c r="D201" s="122"/>
      <c r="E201" s="141"/>
    </row>
    <row r="202" spans="2:5" s="123" customFormat="1" x14ac:dyDescent="0.35">
      <c r="B202" s="121"/>
      <c r="C202" s="121"/>
      <c r="D202" s="122"/>
      <c r="E202" s="141"/>
    </row>
    <row r="203" spans="2:5" s="123" customFormat="1" x14ac:dyDescent="0.35">
      <c r="B203" s="121"/>
      <c r="C203" s="121"/>
      <c r="D203" s="122"/>
      <c r="E203" s="141"/>
    </row>
    <row r="204" spans="2:5" s="123" customFormat="1" x14ac:dyDescent="0.35">
      <c r="B204" s="121"/>
      <c r="C204" s="121"/>
      <c r="D204" s="122"/>
      <c r="E204" s="141"/>
    </row>
    <row r="205" spans="2:5" s="123" customFormat="1" x14ac:dyDescent="0.35">
      <c r="B205" s="121"/>
      <c r="C205" s="121"/>
      <c r="D205" s="122"/>
      <c r="E205" s="141"/>
    </row>
    <row r="206" spans="2:5" s="123" customFormat="1" x14ac:dyDescent="0.35">
      <c r="B206" s="121"/>
      <c r="C206" s="121"/>
      <c r="D206" s="122"/>
      <c r="E206" s="141"/>
    </row>
    <row r="207" spans="2:5" s="123" customFormat="1" x14ac:dyDescent="0.35">
      <c r="B207" s="121"/>
      <c r="C207" s="121"/>
      <c r="D207" s="122"/>
      <c r="E207" s="141"/>
    </row>
    <row r="208" spans="2:5" s="123" customFormat="1" x14ac:dyDescent="0.35">
      <c r="B208" s="121"/>
      <c r="C208" s="121"/>
      <c r="D208" s="122"/>
      <c r="E208" s="141"/>
    </row>
    <row r="209" spans="2:5" s="123" customFormat="1" x14ac:dyDescent="0.35">
      <c r="B209" s="121"/>
      <c r="C209" s="121"/>
      <c r="D209" s="122"/>
      <c r="E209" s="141"/>
    </row>
    <row r="210" spans="2:5" s="123" customFormat="1" x14ac:dyDescent="0.35">
      <c r="B210" s="121"/>
      <c r="C210" s="121"/>
      <c r="D210" s="122"/>
      <c r="E210" s="141"/>
    </row>
    <row r="211" spans="2:5" s="123" customFormat="1" x14ac:dyDescent="0.35">
      <c r="B211" s="121"/>
      <c r="C211" s="121"/>
      <c r="D211" s="122"/>
      <c r="E211" s="141"/>
    </row>
    <row r="212" spans="2:5" s="123" customFormat="1" x14ac:dyDescent="0.35">
      <c r="B212" s="121"/>
      <c r="C212" s="121"/>
      <c r="D212" s="122"/>
      <c r="E212" s="141"/>
    </row>
    <row r="213" spans="2:5" s="123" customFormat="1" x14ac:dyDescent="0.35">
      <c r="B213" s="121"/>
      <c r="C213" s="121"/>
      <c r="D213" s="122"/>
      <c r="E213" s="141"/>
    </row>
    <row r="214" spans="2:5" s="123" customFormat="1" x14ac:dyDescent="0.35">
      <c r="B214" s="121"/>
      <c r="C214" s="121"/>
      <c r="D214" s="122"/>
      <c r="E214" s="141"/>
    </row>
    <row r="215" spans="2:5" s="123" customFormat="1" x14ac:dyDescent="0.35">
      <c r="B215" s="121"/>
      <c r="C215" s="121"/>
      <c r="D215" s="122"/>
      <c r="E215" s="141"/>
    </row>
    <row r="216" spans="2:5" s="123" customFormat="1" x14ac:dyDescent="0.35">
      <c r="B216" s="121"/>
      <c r="C216" s="121"/>
      <c r="D216" s="122"/>
      <c r="E216" s="141"/>
    </row>
    <row r="217" spans="2:5" s="123" customFormat="1" x14ac:dyDescent="0.35">
      <c r="B217" s="121"/>
      <c r="C217" s="121"/>
      <c r="D217" s="122"/>
      <c r="E217" s="141"/>
    </row>
    <row r="218" spans="2:5" s="123" customFormat="1" x14ac:dyDescent="0.35">
      <c r="B218" s="121"/>
      <c r="C218" s="121"/>
      <c r="D218" s="122"/>
      <c r="E218" s="141"/>
    </row>
    <row r="219" spans="2:5" s="123" customFormat="1" x14ac:dyDescent="0.35">
      <c r="B219" s="121"/>
      <c r="C219" s="121"/>
      <c r="D219" s="122"/>
      <c r="E219" s="141"/>
    </row>
    <row r="220" spans="2:5" s="123" customFormat="1" x14ac:dyDescent="0.35">
      <c r="B220" s="121"/>
      <c r="C220" s="121"/>
      <c r="D220" s="122"/>
      <c r="E220" s="141"/>
    </row>
    <row r="221" spans="2:5" s="123" customFormat="1" x14ac:dyDescent="0.35">
      <c r="B221" s="121"/>
      <c r="C221" s="121"/>
      <c r="D221" s="122"/>
      <c r="E221" s="141"/>
    </row>
    <row r="222" spans="2:5" s="123" customFormat="1" x14ac:dyDescent="0.35">
      <c r="B222" s="121"/>
      <c r="C222" s="121"/>
      <c r="D222" s="122"/>
      <c r="E222" s="141"/>
    </row>
    <row r="223" spans="2:5" s="123" customFormat="1" x14ac:dyDescent="0.35">
      <c r="B223" s="121"/>
      <c r="C223" s="121"/>
      <c r="D223" s="122"/>
      <c r="E223" s="141"/>
    </row>
    <row r="224" spans="2:5" s="123" customFormat="1" x14ac:dyDescent="0.35">
      <c r="B224" s="121"/>
      <c r="C224" s="121"/>
      <c r="D224" s="122"/>
      <c r="E224" s="141"/>
    </row>
    <row r="225" spans="2:5" s="123" customFormat="1" x14ac:dyDescent="0.35">
      <c r="B225" s="121"/>
      <c r="C225" s="121"/>
      <c r="D225" s="122"/>
      <c r="E225" s="141"/>
    </row>
    <row r="226" spans="2:5" s="123" customFormat="1" x14ac:dyDescent="0.35">
      <c r="B226" s="121"/>
      <c r="C226" s="121"/>
      <c r="D226" s="122"/>
      <c r="E226" s="141"/>
    </row>
    <row r="227" spans="2:5" s="123" customFormat="1" x14ac:dyDescent="0.35">
      <c r="B227" s="121"/>
      <c r="C227" s="121"/>
      <c r="D227" s="122"/>
      <c r="E227" s="141"/>
    </row>
    <row r="228" spans="2:5" s="123" customFormat="1" x14ac:dyDescent="0.35">
      <c r="B228" s="121"/>
      <c r="C228" s="121"/>
      <c r="D228" s="122"/>
      <c r="E228" s="141"/>
    </row>
    <row r="229" spans="2:5" s="123" customFormat="1" x14ac:dyDescent="0.35">
      <c r="B229" s="121"/>
      <c r="C229" s="121"/>
      <c r="D229" s="122"/>
      <c r="E229" s="141"/>
    </row>
    <row r="230" spans="2:5" s="123" customFormat="1" x14ac:dyDescent="0.35">
      <c r="B230" s="121"/>
      <c r="C230" s="121"/>
      <c r="D230" s="122"/>
      <c r="E230" s="141"/>
    </row>
    <row r="231" spans="2:5" s="123" customFormat="1" x14ac:dyDescent="0.35">
      <c r="B231" s="121"/>
      <c r="C231" s="121"/>
      <c r="D231" s="122"/>
      <c r="E231" s="141"/>
    </row>
    <row r="232" spans="2:5" s="123" customFormat="1" x14ac:dyDescent="0.35">
      <c r="B232" s="121"/>
      <c r="C232" s="121"/>
      <c r="D232" s="122"/>
      <c r="E232" s="141"/>
    </row>
    <row r="233" spans="2:5" s="123" customFormat="1" x14ac:dyDescent="0.35">
      <c r="B233" s="121"/>
      <c r="C233" s="121"/>
      <c r="D233" s="122"/>
      <c r="E233" s="141"/>
    </row>
    <row r="234" spans="2:5" s="123" customFormat="1" x14ac:dyDescent="0.35">
      <c r="B234" s="121"/>
      <c r="C234" s="121"/>
      <c r="D234" s="122"/>
      <c r="E234" s="141"/>
    </row>
    <row r="235" spans="2:5" s="123" customFormat="1" x14ac:dyDescent="0.35">
      <c r="B235" s="121"/>
      <c r="C235" s="121"/>
      <c r="D235" s="122"/>
      <c r="E235" s="141"/>
    </row>
    <row r="236" spans="2:5" s="123" customFormat="1" x14ac:dyDescent="0.35">
      <c r="B236" s="121"/>
      <c r="C236" s="121"/>
      <c r="D236" s="122"/>
      <c r="E236" s="141"/>
    </row>
    <row r="237" spans="2:5" s="123" customFormat="1" x14ac:dyDescent="0.35">
      <c r="B237" s="121"/>
      <c r="C237" s="121"/>
      <c r="D237" s="122"/>
      <c r="E237" s="141"/>
    </row>
    <row r="238" spans="2:5" s="123" customFormat="1" x14ac:dyDescent="0.35">
      <c r="B238" s="121"/>
      <c r="C238" s="121"/>
      <c r="D238" s="122"/>
      <c r="E238" s="141"/>
    </row>
    <row r="239" spans="2:5" s="123" customFormat="1" x14ac:dyDescent="0.35">
      <c r="B239" s="121"/>
      <c r="C239" s="121"/>
      <c r="D239" s="122"/>
      <c r="E239" s="141"/>
    </row>
    <row r="240" spans="2:5" s="123" customFormat="1" x14ac:dyDescent="0.35">
      <c r="B240" s="121"/>
      <c r="C240" s="121"/>
      <c r="D240" s="122"/>
      <c r="E240" s="141"/>
    </row>
    <row r="241" spans="2:5" s="123" customFormat="1" x14ac:dyDescent="0.35">
      <c r="B241" s="121"/>
      <c r="C241" s="121"/>
      <c r="D241" s="122"/>
      <c r="E241" s="141"/>
    </row>
    <row r="242" spans="2:5" s="123" customFormat="1" x14ac:dyDescent="0.35">
      <c r="B242" s="121"/>
      <c r="C242" s="121"/>
      <c r="D242" s="122"/>
      <c r="E242" s="141"/>
    </row>
    <row r="243" spans="2:5" s="123" customFormat="1" x14ac:dyDescent="0.35">
      <c r="B243" s="121"/>
      <c r="C243" s="121"/>
      <c r="D243" s="122"/>
      <c r="E243" s="141"/>
    </row>
    <row r="244" spans="2:5" s="123" customFormat="1" x14ac:dyDescent="0.35">
      <c r="B244" s="121"/>
      <c r="C244" s="121"/>
      <c r="D244" s="122"/>
      <c r="E244" s="141"/>
    </row>
    <row r="245" spans="2:5" s="123" customFormat="1" x14ac:dyDescent="0.35">
      <c r="B245" s="121"/>
      <c r="C245" s="121"/>
      <c r="D245" s="122"/>
      <c r="E245" s="141"/>
    </row>
    <row r="246" spans="2:5" s="123" customFormat="1" x14ac:dyDescent="0.35">
      <c r="B246" s="121"/>
      <c r="C246" s="121"/>
      <c r="D246" s="122"/>
      <c r="E246" s="141"/>
    </row>
    <row r="247" spans="2:5" s="123" customFormat="1" x14ac:dyDescent="0.35">
      <c r="B247" s="121"/>
      <c r="C247" s="121"/>
      <c r="D247" s="122"/>
      <c r="E247" s="141"/>
    </row>
    <row r="248" spans="2:5" s="123" customFormat="1" x14ac:dyDescent="0.35">
      <c r="B248" s="121"/>
      <c r="C248" s="121"/>
      <c r="D248" s="122"/>
      <c r="E248" s="141"/>
    </row>
    <row r="249" spans="2:5" s="123" customFormat="1" x14ac:dyDescent="0.35">
      <c r="B249" s="121"/>
      <c r="C249" s="121"/>
      <c r="D249" s="122"/>
      <c r="E249" s="141"/>
    </row>
    <row r="250" spans="2:5" s="123" customFormat="1" x14ac:dyDescent="0.35">
      <c r="B250" s="121"/>
      <c r="C250" s="121"/>
      <c r="D250" s="122"/>
      <c r="E250" s="141"/>
    </row>
    <row r="251" spans="2:5" s="123" customFormat="1" x14ac:dyDescent="0.35">
      <c r="B251" s="121"/>
      <c r="C251" s="121"/>
      <c r="D251" s="122"/>
      <c r="E251" s="141"/>
    </row>
    <row r="252" spans="2:5" s="123" customFormat="1" x14ac:dyDescent="0.35">
      <c r="B252" s="121"/>
      <c r="C252" s="121"/>
      <c r="D252" s="122"/>
      <c r="E252" s="141"/>
    </row>
    <row r="253" spans="2:5" s="123" customFormat="1" x14ac:dyDescent="0.35">
      <c r="B253" s="121"/>
      <c r="C253" s="121"/>
      <c r="D253" s="122"/>
      <c r="E253" s="141"/>
    </row>
    <row r="254" spans="2:5" s="123" customFormat="1" x14ac:dyDescent="0.35">
      <c r="B254" s="121"/>
      <c r="C254" s="121"/>
      <c r="D254" s="122"/>
      <c r="E254" s="141"/>
    </row>
    <row r="255" spans="2:5" s="123" customFormat="1" x14ac:dyDescent="0.35">
      <c r="B255" s="121"/>
      <c r="C255" s="121"/>
      <c r="D255" s="122"/>
      <c r="E255" s="141"/>
    </row>
    <row r="256" spans="2:5" s="123" customFormat="1" x14ac:dyDescent="0.35">
      <c r="B256" s="121"/>
      <c r="C256" s="121"/>
      <c r="D256" s="122"/>
      <c r="E256" s="141"/>
    </row>
    <row r="257" spans="2:5" s="123" customFormat="1" x14ac:dyDescent="0.35">
      <c r="B257" s="121"/>
      <c r="C257" s="121"/>
      <c r="D257" s="122"/>
      <c r="E257" s="141"/>
    </row>
    <row r="258" spans="2:5" s="123" customFormat="1" x14ac:dyDescent="0.35">
      <c r="B258" s="121"/>
      <c r="C258" s="121"/>
      <c r="D258" s="122"/>
      <c r="E258" s="141"/>
    </row>
    <row r="259" spans="2:5" s="123" customFormat="1" x14ac:dyDescent="0.35">
      <c r="B259" s="121"/>
      <c r="C259" s="121"/>
      <c r="D259" s="122"/>
      <c r="E259" s="141"/>
    </row>
    <row r="260" spans="2:5" s="123" customFormat="1" x14ac:dyDescent="0.35">
      <c r="B260" s="121"/>
      <c r="C260" s="121"/>
      <c r="D260" s="122"/>
      <c r="E260" s="141"/>
    </row>
    <row r="261" spans="2:5" s="123" customFormat="1" x14ac:dyDescent="0.35">
      <c r="B261" s="121"/>
      <c r="C261" s="121"/>
      <c r="D261" s="122"/>
      <c r="E261" s="141"/>
    </row>
    <row r="262" spans="2:5" s="123" customFormat="1" x14ac:dyDescent="0.35">
      <c r="B262" s="121"/>
      <c r="C262" s="121"/>
      <c r="D262" s="122"/>
      <c r="E262" s="141"/>
    </row>
    <row r="263" spans="2:5" s="123" customFormat="1" x14ac:dyDescent="0.35">
      <c r="B263" s="121"/>
      <c r="C263" s="121"/>
      <c r="D263" s="122"/>
      <c r="E263" s="141"/>
    </row>
    <row r="264" spans="2:5" s="123" customFormat="1" x14ac:dyDescent="0.35">
      <c r="B264" s="121"/>
      <c r="C264" s="121"/>
      <c r="D264" s="122"/>
      <c r="E264" s="141"/>
    </row>
    <row r="265" spans="2:5" s="123" customFormat="1" x14ac:dyDescent="0.35">
      <c r="B265" s="121"/>
      <c r="C265" s="121"/>
      <c r="D265" s="122"/>
      <c r="E265" s="141"/>
    </row>
    <row r="266" spans="2:5" s="123" customFormat="1" x14ac:dyDescent="0.35">
      <c r="B266" s="121"/>
      <c r="C266" s="121"/>
      <c r="D266" s="122"/>
      <c r="E266" s="141"/>
    </row>
    <row r="267" spans="2:5" s="123" customFormat="1" x14ac:dyDescent="0.35">
      <c r="B267" s="121"/>
      <c r="C267" s="121"/>
      <c r="D267" s="122"/>
      <c r="E267" s="141"/>
    </row>
    <row r="268" spans="2:5" s="123" customFormat="1" x14ac:dyDescent="0.35">
      <c r="B268" s="121"/>
      <c r="C268" s="121"/>
      <c r="D268" s="122"/>
      <c r="E268" s="141"/>
    </row>
    <row r="269" spans="2:5" s="123" customFormat="1" x14ac:dyDescent="0.35">
      <c r="B269" s="121"/>
      <c r="C269" s="121"/>
      <c r="D269" s="122"/>
      <c r="E269" s="141"/>
    </row>
    <row r="270" spans="2:5" s="123" customFormat="1" x14ac:dyDescent="0.35">
      <c r="B270" s="121"/>
      <c r="C270" s="121"/>
      <c r="D270" s="122"/>
      <c r="E270" s="141"/>
    </row>
    <row r="271" spans="2:5" s="123" customFormat="1" x14ac:dyDescent="0.35">
      <c r="B271" s="121"/>
      <c r="C271" s="121"/>
      <c r="D271" s="122"/>
      <c r="E271" s="141"/>
    </row>
    <row r="272" spans="2:5" s="123" customFormat="1" x14ac:dyDescent="0.35">
      <c r="B272" s="121"/>
      <c r="C272" s="121"/>
      <c r="D272" s="122"/>
      <c r="E272" s="141"/>
    </row>
    <row r="273" spans="2:5" s="123" customFormat="1" x14ac:dyDescent="0.35">
      <c r="B273" s="121"/>
      <c r="C273" s="121"/>
      <c r="D273" s="122"/>
      <c r="E273" s="141"/>
    </row>
    <row r="274" spans="2:5" s="123" customFormat="1" x14ac:dyDescent="0.35">
      <c r="B274" s="121"/>
      <c r="C274" s="121"/>
      <c r="D274" s="122"/>
      <c r="E274" s="141"/>
    </row>
    <row r="275" spans="2:5" s="123" customFormat="1" x14ac:dyDescent="0.35">
      <c r="B275" s="121"/>
      <c r="C275" s="121"/>
      <c r="D275" s="122"/>
      <c r="E275" s="141"/>
    </row>
    <row r="276" spans="2:5" s="123" customFormat="1" x14ac:dyDescent="0.35">
      <c r="B276" s="121"/>
      <c r="C276" s="121"/>
      <c r="D276" s="122"/>
      <c r="E276" s="141"/>
    </row>
    <row r="277" spans="2:5" s="123" customFormat="1" x14ac:dyDescent="0.35">
      <c r="B277" s="121"/>
      <c r="C277" s="121"/>
      <c r="D277" s="122"/>
      <c r="E277" s="141"/>
    </row>
    <row r="278" spans="2:5" s="123" customFormat="1" x14ac:dyDescent="0.35">
      <c r="B278" s="121"/>
      <c r="C278" s="121"/>
      <c r="D278" s="122"/>
      <c r="E278" s="141"/>
    </row>
    <row r="279" spans="2:5" s="123" customFormat="1" x14ac:dyDescent="0.35">
      <c r="B279" s="121"/>
      <c r="C279" s="121"/>
      <c r="D279" s="122"/>
      <c r="E279" s="141"/>
    </row>
    <row r="280" spans="2:5" s="123" customFormat="1" x14ac:dyDescent="0.35">
      <c r="B280" s="121"/>
      <c r="C280" s="121"/>
      <c r="D280" s="122"/>
      <c r="E280" s="141"/>
    </row>
    <row r="281" spans="2:5" s="123" customFormat="1" x14ac:dyDescent="0.35">
      <c r="B281" s="121"/>
      <c r="C281" s="121"/>
      <c r="D281" s="122"/>
      <c r="E281" s="141"/>
    </row>
    <row r="282" spans="2:5" s="123" customFormat="1" x14ac:dyDescent="0.35">
      <c r="B282" s="121"/>
      <c r="C282" s="121"/>
      <c r="D282" s="122"/>
      <c r="E282" s="141"/>
    </row>
    <row r="283" spans="2:5" s="123" customFormat="1" x14ac:dyDescent="0.35">
      <c r="B283" s="121"/>
      <c r="C283" s="121"/>
      <c r="D283" s="122"/>
      <c r="E283" s="141"/>
    </row>
    <row r="284" spans="2:5" s="123" customFormat="1" x14ac:dyDescent="0.35">
      <c r="B284" s="121"/>
      <c r="C284" s="121"/>
      <c r="D284" s="122"/>
      <c r="E284" s="141"/>
    </row>
    <row r="285" spans="2:5" s="123" customFormat="1" x14ac:dyDescent="0.35">
      <c r="B285" s="121"/>
      <c r="C285" s="121"/>
      <c r="D285" s="122"/>
      <c r="E285" s="141"/>
    </row>
    <row r="286" spans="2:5" s="123" customFormat="1" x14ac:dyDescent="0.35">
      <c r="B286" s="121"/>
      <c r="C286" s="121"/>
      <c r="D286" s="122"/>
      <c r="E286" s="141"/>
    </row>
    <row r="287" spans="2:5" s="123" customFormat="1" x14ac:dyDescent="0.35">
      <c r="B287" s="121"/>
      <c r="C287" s="121"/>
      <c r="D287" s="122"/>
      <c r="E287" s="141"/>
    </row>
    <row r="288" spans="2:5" s="123" customFormat="1" x14ac:dyDescent="0.35">
      <c r="B288" s="121"/>
      <c r="C288" s="121"/>
      <c r="D288" s="122"/>
      <c r="E288" s="141"/>
    </row>
    <row r="289" spans="2:5" s="123" customFormat="1" x14ac:dyDescent="0.35">
      <c r="B289" s="121"/>
      <c r="C289" s="121"/>
      <c r="D289" s="122"/>
      <c r="E289" s="141"/>
    </row>
    <row r="290" spans="2:5" s="123" customFormat="1" x14ac:dyDescent="0.35">
      <c r="B290" s="121"/>
      <c r="C290" s="121"/>
      <c r="D290" s="122"/>
      <c r="E290" s="141"/>
    </row>
    <row r="291" spans="2:5" s="123" customFormat="1" x14ac:dyDescent="0.35">
      <c r="B291" s="121"/>
      <c r="C291" s="121"/>
      <c r="D291" s="122"/>
      <c r="E291" s="141"/>
    </row>
    <row r="292" spans="2:5" s="123" customFormat="1" x14ac:dyDescent="0.35">
      <c r="B292" s="121"/>
      <c r="C292" s="121"/>
      <c r="D292" s="122"/>
      <c r="E292" s="141"/>
    </row>
    <row r="293" spans="2:5" s="123" customFormat="1" x14ac:dyDescent="0.35">
      <c r="B293" s="121"/>
      <c r="C293" s="121"/>
      <c r="D293" s="122"/>
      <c r="E293" s="141"/>
    </row>
    <row r="294" spans="2:5" s="123" customFormat="1" x14ac:dyDescent="0.35">
      <c r="B294" s="121"/>
      <c r="C294" s="121"/>
      <c r="D294" s="122"/>
      <c r="E294" s="141"/>
    </row>
    <row r="295" spans="2:5" s="123" customFormat="1" x14ac:dyDescent="0.35">
      <c r="B295" s="121"/>
      <c r="C295" s="121"/>
      <c r="D295" s="122"/>
      <c r="E295" s="141"/>
    </row>
    <row r="296" spans="2:5" s="123" customFormat="1" x14ac:dyDescent="0.35">
      <c r="B296" s="121"/>
      <c r="C296" s="121"/>
      <c r="D296" s="122"/>
      <c r="E296" s="141"/>
    </row>
    <row r="297" spans="2:5" s="123" customFormat="1" x14ac:dyDescent="0.35">
      <c r="B297" s="121"/>
      <c r="C297" s="121"/>
      <c r="D297" s="122"/>
      <c r="E297" s="141"/>
    </row>
    <row r="298" spans="2:5" s="123" customFormat="1" x14ac:dyDescent="0.35">
      <c r="B298" s="121"/>
      <c r="C298" s="121"/>
      <c r="D298" s="122"/>
      <c r="E298" s="141"/>
    </row>
    <row r="299" spans="2:5" s="123" customFormat="1" x14ac:dyDescent="0.35">
      <c r="B299" s="121"/>
      <c r="C299" s="121"/>
      <c r="D299" s="122"/>
      <c r="E299" s="141"/>
    </row>
    <row r="300" spans="2:5" s="123" customFormat="1" x14ac:dyDescent="0.35">
      <c r="B300" s="121"/>
      <c r="C300" s="121"/>
      <c r="D300" s="122"/>
      <c r="E300" s="141"/>
    </row>
    <row r="301" spans="2:5" s="123" customFormat="1" x14ac:dyDescent="0.35">
      <c r="B301" s="121"/>
      <c r="C301" s="121"/>
      <c r="D301" s="122"/>
      <c r="E301" s="141"/>
    </row>
    <row r="302" spans="2:5" s="123" customFormat="1" x14ac:dyDescent="0.35">
      <c r="B302" s="121"/>
      <c r="C302" s="121"/>
      <c r="D302" s="122"/>
      <c r="E302" s="141"/>
    </row>
    <row r="303" spans="2:5" s="123" customFormat="1" x14ac:dyDescent="0.35">
      <c r="B303" s="121"/>
      <c r="C303" s="121"/>
      <c r="D303" s="122"/>
      <c r="E303" s="141"/>
    </row>
    <row r="304" spans="2:5" s="123" customFormat="1" x14ac:dyDescent="0.35">
      <c r="B304" s="121"/>
      <c r="C304" s="121"/>
      <c r="D304" s="122"/>
      <c r="E304" s="141"/>
    </row>
    <row r="305" spans="2:5" s="123" customFormat="1" x14ac:dyDescent="0.35">
      <c r="B305" s="121"/>
      <c r="C305" s="121"/>
      <c r="D305" s="122"/>
      <c r="E305" s="141"/>
    </row>
    <row r="306" spans="2:5" s="123" customFormat="1" x14ac:dyDescent="0.35">
      <c r="B306" s="121"/>
      <c r="C306" s="121"/>
      <c r="D306" s="122"/>
      <c r="E306" s="141"/>
    </row>
    <row r="307" spans="2:5" s="123" customFormat="1" x14ac:dyDescent="0.35">
      <c r="B307" s="121"/>
      <c r="C307" s="121"/>
      <c r="D307" s="122"/>
      <c r="E307" s="141"/>
    </row>
    <row r="308" spans="2:5" s="123" customFormat="1" x14ac:dyDescent="0.35">
      <c r="B308" s="121"/>
      <c r="C308" s="121"/>
      <c r="D308" s="122"/>
      <c r="E308" s="141"/>
    </row>
    <row r="309" spans="2:5" s="123" customFormat="1" x14ac:dyDescent="0.35">
      <c r="B309" s="121"/>
      <c r="C309" s="121"/>
      <c r="D309" s="122"/>
      <c r="E309" s="141"/>
    </row>
    <row r="310" spans="2:5" s="123" customFormat="1" x14ac:dyDescent="0.35">
      <c r="B310" s="121"/>
      <c r="C310" s="121"/>
      <c r="D310" s="122"/>
      <c r="E310" s="141"/>
    </row>
    <row r="311" spans="2:5" s="123" customFormat="1" x14ac:dyDescent="0.35">
      <c r="B311" s="121"/>
      <c r="C311" s="121"/>
      <c r="D311" s="122"/>
      <c r="E311" s="141"/>
    </row>
    <row r="312" spans="2:5" s="123" customFormat="1" x14ac:dyDescent="0.35">
      <c r="B312" s="121"/>
      <c r="C312" s="121"/>
      <c r="D312" s="122"/>
      <c r="E312" s="141"/>
    </row>
    <row r="313" spans="2:5" s="123" customFormat="1" x14ac:dyDescent="0.35">
      <c r="B313" s="121"/>
      <c r="C313" s="121"/>
      <c r="D313" s="122"/>
      <c r="E313" s="141"/>
    </row>
    <row r="314" spans="2:5" s="123" customFormat="1" x14ac:dyDescent="0.35">
      <c r="B314" s="121"/>
      <c r="C314" s="121"/>
      <c r="D314" s="122"/>
      <c r="E314" s="141"/>
    </row>
    <row r="315" spans="2:5" s="123" customFormat="1" x14ac:dyDescent="0.35">
      <c r="B315" s="121"/>
      <c r="C315" s="121"/>
      <c r="D315" s="122"/>
      <c r="E315" s="141"/>
    </row>
    <row r="316" spans="2:5" s="123" customFormat="1" x14ac:dyDescent="0.35">
      <c r="B316" s="121"/>
      <c r="C316" s="121"/>
      <c r="D316" s="122"/>
      <c r="E316" s="141"/>
    </row>
    <row r="317" spans="2:5" s="123" customFormat="1" x14ac:dyDescent="0.35">
      <c r="B317" s="121"/>
      <c r="C317" s="121"/>
      <c r="D317" s="122"/>
      <c r="E317" s="141"/>
    </row>
    <row r="318" spans="2:5" s="123" customFormat="1" x14ac:dyDescent="0.35">
      <c r="B318" s="121"/>
      <c r="C318" s="121"/>
      <c r="D318" s="122"/>
      <c r="E318" s="141"/>
    </row>
    <row r="319" spans="2:5" s="123" customFormat="1" x14ac:dyDescent="0.35">
      <c r="B319" s="121"/>
      <c r="C319" s="121"/>
      <c r="D319" s="122"/>
      <c r="E319" s="141"/>
    </row>
    <row r="320" spans="2:5" s="123" customFormat="1" x14ac:dyDescent="0.35">
      <c r="B320" s="121"/>
      <c r="C320" s="121"/>
      <c r="D320" s="122"/>
      <c r="E320" s="141"/>
    </row>
    <row r="321" spans="2:5" s="123" customFormat="1" x14ac:dyDescent="0.35">
      <c r="B321" s="121"/>
      <c r="C321" s="121"/>
      <c r="D321" s="122"/>
      <c r="E321" s="141"/>
    </row>
    <row r="322" spans="2:5" s="123" customFormat="1" x14ac:dyDescent="0.35">
      <c r="B322" s="121"/>
      <c r="C322" s="121"/>
      <c r="D322" s="122"/>
      <c r="E322" s="141"/>
    </row>
    <row r="323" spans="2:5" s="123" customFormat="1" x14ac:dyDescent="0.35">
      <c r="B323" s="121"/>
      <c r="C323" s="121"/>
      <c r="D323" s="122"/>
      <c r="E323" s="141"/>
    </row>
    <row r="324" spans="2:5" s="123" customFormat="1" x14ac:dyDescent="0.35">
      <c r="B324" s="121"/>
      <c r="C324" s="121"/>
      <c r="D324" s="122"/>
      <c r="E324" s="141"/>
    </row>
    <row r="325" spans="2:5" s="123" customFormat="1" x14ac:dyDescent="0.35">
      <c r="B325" s="121"/>
      <c r="C325" s="121"/>
      <c r="D325" s="122"/>
      <c r="E325" s="141"/>
    </row>
    <row r="326" spans="2:5" s="123" customFormat="1" x14ac:dyDescent="0.35">
      <c r="B326" s="121"/>
      <c r="C326" s="121"/>
      <c r="D326" s="122"/>
      <c r="E326" s="141"/>
    </row>
    <row r="327" spans="2:5" s="123" customFormat="1" x14ac:dyDescent="0.35">
      <c r="B327" s="121"/>
      <c r="C327" s="121"/>
      <c r="D327" s="122"/>
      <c r="E327" s="141"/>
    </row>
    <row r="328" spans="2:5" s="123" customFormat="1" x14ac:dyDescent="0.35">
      <c r="B328" s="121"/>
      <c r="C328" s="121"/>
      <c r="D328" s="122"/>
      <c r="E328" s="141"/>
    </row>
    <row r="329" spans="2:5" s="123" customFormat="1" x14ac:dyDescent="0.35">
      <c r="B329" s="121"/>
      <c r="C329" s="121"/>
      <c r="D329" s="122"/>
      <c r="E329" s="141"/>
    </row>
    <row r="330" spans="2:5" s="123" customFormat="1" x14ac:dyDescent="0.35">
      <c r="B330" s="121"/>
      <c r="C330" s="121"/>
      <c r="D330" s="122"/>
      <c r="E330" s="141"/>
    </row>
    <row r="331" spans="2:5" s="123" customFormat="1" x14ac:dyDescent="0.35">
      <c r="B331" s="121"/>
      <c r="C331" s="121"/>
      <c r="D331" s="122"/>
      <c r="E331" s="141"/>
    </row>
    <row r="332" spans="2:5" s="123" customFormat="1" x14ac:dyDescent="0.35">
      <c r="B332" s="121"/>
      <c r="C332" s="121"/>
      <c r="D332" s="122"/>
      <c r="E332" s="141"/>
    </row>
    <row r="333" spans="2:5" s="123" customFormat="1" x14ac:dyDescent="0.35">
      <c r="B333" s="121"/>
      <c r="C333" s="121"/>
      <c r="D333" s="122"/>
      <c r="E333" s="141"/>
    </row>
    <row r="334" spans="2:5" s="123" customFormat="1" x14ac:dyDescent="0.35">
      <c r="B334" s="121"/>
      <c r="C334" s="121"/>
      <c r="D334" s="122"/>
      <c r="E334" s="141"/>
    </row>
    <row r="335" spans="2:5" s="123" customFormat="1" x14ac:dyDescent="0.35">
      <c r="B335" s="121"/>
      <c r="C335" s="121"/>
      <c r="D335" s="122"/>
      <c r="E335" s="141"/>
    </row>
    <row r="336" spans="2:5" s="123" customFormat="1" x14ac:dyDescent="0.35">
      <c r="B336" s="121"/>
      <c r="C336" s="121"/>
      <c r="D336" s="122"/>
      <c r="E336" s="141"/>
    </row>
    <row r="337" spans="2:5" s="123" customFormat="1" x14ac:dyDescent="0.35">
      <c r="B337" s="121"/>
      <c r="C337" s="121"/>
      <c r="D337" s="122"/>
      <c r="E337" s="141"/>
    </row>
    <row r="338" spans="2:5" s="123" customFormat="1" x14ac:dyDescent="0.35">
      <c r="B338" s="121"/>
      <c r="C338" s="121"/>
      <c r="D338" s="122"/>
      <c r="E338" s="141"/>
    </row>
    <row r="339" spans="2:5" s="123" customFormat="1" x14ac:dyDescent="0.35">
      <c r="B339" s="121"/>
      <c r="C339" s="121"/>
      <c r="D339" s="122"/>
      <c r="E339" s="141"/>
    </row>
    <row r="340" spans="2:5" s="123" customFormat="1" x14ac:dyDescent="0.35">
      <c r="B340" s="121"/>
      <c r="C340" s="121"/>
      <c r="D340" s="122"/>
      <c r="E340" s="141"/>
    </row>
    <row r="341" spans="2:5" s="123" customFormat="1" x14ac:dyDescent="0.35">
      <c r="B341" s="121"/>
      <c r="C341" s="121"/>
      <c r="D341" s="122"/>
      <c r="E341" s="141"/>
    </row>
    <row r="342" spans="2:5" s="123" customFormat="1" x14ac:dyDescent="0.35">
      <c r="B342" s="121"/>
      <c r="C342" s="121"/>
      <c r="D342" s="122"/>
      <c r="E342" s="141"/>
    </row>
    <row r="343" spans="2:5" s="123" customFormat="1" x14ac:dyDescent="0.35">
      <c r="B343" s="121"/>
      <c r="C343" s="121"/>
      <c r="D343" s="122"/>
      <c r="E343" s="141"/>
    </row>
    <row r="344" spans="2:5" s="123" customFormat="1" x14ac:dyDescent="0.35">
      <c r="B344" s="121"/>
      <c r="C344" s="121"/>
      <c r="D344" s="122"/>
      <c r="E344" s="141"/>
    </row>
    <row r="345" spans="2:5" s="123" customFormat="1" x14ac:dyDescent="0.35">
      <c r="B345" s="121"/>
      <c r="C345" s="121"/>
      <c r="D345" s="122"/>
      <c r="E345" s="141"/>
    </row>
    <row r="346" spans="2:5" s="123" customFormat="1" x14ac:dyDescent="0.35">
      <c r="B346" s="121"/>
      <c r="C346" s="121"/>
      <c r="D346" s="122"/>
      <c r="E346" s="141"/>
    </row>
    <row r="347" spans="2:5" s="123" customFormat="1" x14ac:dyDescent="0.35">
      <c r="B347" s="121"/>
      <c r="C347" s="121"/>
      <c r="D347" s="122"/>
      <c r="E347" s="141"/>
    </row>
    <row r="348" spans="2:5" s="123" customFormat="1" x14ac:dyDescent="0.35">
      <c r="B348" s="121"/>
      <c r="C348" s="121"/>
      <c r="D348" s="122"/>
      <c r="E348" s="141"/>
    </row>
    <row r="349" spans="2:5" s="123" customFormat="1" x14ac:dyDescent="0.35">
      <c r="B349" s="121"/>
      <c r="C349" s="121"/>
      <c r="D349" s="122"/>
      <c r="E349" s="141"/>
    </row>
    <row r="350" spans="2:5" s="123" customFormat="1" x14ac:dyDescent="0.35">
      <c r="B350" s="121"/>
      <c r="C350" s="121"/>
      <c r="D350" s="122"/>
      <c r="E350" s="141"/>
    </row>
    <row r="351" spans="2:5" s="123" customFormat="1" x14ac:dyDescent="0.35">
      <c r="B351" s="121"/>
      <c r="C351" s="121"/>
      <c r="D351" s="122"/>
      <c r="E351" s="141"/>
    </row>
    <row r="352" spans="2:5" s="123" customFormat="1" x14ac:dyDescent="0.35">
      <c r="B352" s="121"/>
      <c r="C352" s="121"/>
      <c r="D352" s="122"/>
      <c r="E352" s="141"/>
    </row>
    <row r="353" spans="2:5" s="123" customFormat="1" x14ac:dyDescent="0.35">
      <c r="B353" s="121"/>
      <c r="C353" s="121"/>
      <c r="D353" s="122"/>
      <c r="E353" s="141"/>
    </row>
    <row r="354" spans="2:5" s="123" customFormat="1" x14ac:dyDescent="0.35">
      <c r="B354" s="121"/>
      <c r="C354" s="121"/>
      <c r="D354" s="122"/>
      <c r="E354" s="141"/>
    </row>
    <row r="355" spans="2:5" s="123" customFormat="1" x14ac:dyDescent="0.35">
      <c r="B355" s="121"/>
      <c r="C355" s="121"/>
      <c r="D355" s="122"/>
      <c r="E355" s="141"/>
    </row>
    <row r="356" spans="2:5" s="123" customFormat="1" x14ac:dyDescent="0.35">
      <c r="B356" s="121"/>
      <c r="C356" s="121"/>
      <c r="D356" s="122"/>
      <c r="E356" s="141"/>
    </row>
    <row r="357" spans="2:5" s="123" customFormat="1" x14ac:dyDescent="0.35">
      <c r="B357" s="121"/>
      <c r="C357" s="121"/>
      <c r="D357" s="122"/>
      <c r="E357" s="141"/>
    </row>
    <row r="358" spans="2:5" s="123" customFormat="1" x14ac:dyDescent="0.35">
      <c r="B358" s="121"/>
      <c r="C358" s="121"/>
      <c r="D358" s="122"/>
      <c r="E358" s="141"/>
    </row>
    <row r="359" spans="2:5" s="123" customFormat="1" x14ac:dyDescent="0.35">
      <c r="B359" s="121"/>
      <c r="C359" s="121"/>
      <c r="D359" s="122"/>
      <c r="E359" s="141"/>
    </row>
    <row r="360" spans="2:5" s="123" customFormat="1" x14ac:dyDescent="0.35">
      <c r="B360" s="121"/>
      <c r="C360" s="121"/>
      <c r="D360" s="122"/>
      <c r="E360" s="141"/>
    </row>
    <row r="361" spans="2:5" s="123" customFormat="1" x14ac:dyDescent="0.35">
      <c r="B361" s="121"/>
      <c r="C361" s="121"/>
      <c r="D361" s="122"/>
      <c r="E361" s="141"/>
    </row>
    <row r="362" spans="2:5" s="123" customFormat="1" x14ac:dyDescent="0.35">
      <c r="B362" s="121"/>
      <c r="C362" s="121"/>
      <c r="D362" s="122"/>
      <c r="E362" s="141"/>
    </row>
    <row r="363" spans="2:5" s="123" customFormat="1" x14ac:dyDescent="0.35">
      <c r="B363" s="121"/>
      <c r="C363" s="121"/>
      <c r="D363" s="122"/>
      <c r="E363" s="141"/>
    </row>
    <row r="364" spans="2:5" s="123" customFormat="1" x14ac:dyDescent="0.35">
      <c r="B364" s="121"/>
      <c r="C364" s="121"/>
      <c r="D364" s="122"/>
      <c r="E364" s="141"/>
    </row>
    <row r="365" spans="2:5" s="123" customFormat="1" x14ac:dyDescent="0.35">
      <c r="B365" s="121"/>
      <c r="C365" s="121"/>
      <c r="D365" s="122"/>
      <c r="E365" s="141"/>
    </row>
    <row r="366" spans="2:5" s="123" customFormat="1" x14ac:dyDescent="0.35">
      <c r="B366" s="121"/>
      <c r="C366" s="121"/>
      <c r="D366" s="122"/>
      <c r="E366" s="141"/>
    </row>
    <row r="367" spans="2:5" s="123" customFormat="1" x14ac:dyDescent="0.35">
      <c r="B367" s="121"/>
      <c r="C367" s="121"/>
      <c r="D367" s="122"/>
      <c r="E367" s="141"/>
    </row>
    <row r="368" spans="2:5" s="123" customFormat="1" x14ac:dyDescent="0.35">
      <c r="B368" s="121"/>
      <c r="C368" s="121"/>
      <c r="D368" s="122"/>
      <c r="E368" s="141"/>
    </row>
    <row r="369" spans="2:5" s="123" customFormat="1" x14ac:dyDescent="0.35">
      <c r="B369" s="121"/>
      <c r="C369" s="121"/>
      <c r="D369" s="122"/>
      <c r="E369" s="141"/>
    </row>
    <row r="370" spans="2:5" s="123" customFormat="1" x14ac:dyDescent="0.35">
      <c r="B370" s="121"/>
      <c r="C370" s="121"/>
      <c r="D370" s="122"/>
      <c r="E370" s="141"/>
    </row>
    <row r="371" spans="2:5" s="123" customFormat="1" x14ac:dyDescent="0.35">
      <c r="B371" s="121"/>
      <c r="C371" s="121"/>
      <c r="D371" s="122"/>
      <c r="E371" s="141"/>
    </row>
    <row r="372" spans="2:5" s="123" customFormat="1" x14ac:dyDescent="0.35">
      <c r="B372" s="121"/>
      <c r="C372" s="121"/>
      <c r="D372" s="122"/>
      <c r="E372" s="141"/>
    </row>
    <row r="373" spans="2:5" s="123" customFormat="1" x14ac:dyDescent="0.35">
      <c r="B373" s="121"/>
      <c r="C373" s="121"/>
      <c r="D373" s="122"/>
      <c r="E373" s="141"/>
    </row>
    <row r="374" spans="2:5" s="123" customFormat="1" x14ac:dyDescent="0.35">
      <c r="B374" s="121"/>
      <c r="C374" s="121"/>
      <c r="D374" s="122"/>
      <c r="E374" s="141"/>
    </row>
    <row r="375" spans="2:5" s="123" customFormat="1" x14ac:dyDescent="0.35">
      <c r="B375" s="121"/>
      <c r="C375" s="121"/>
      <c r="D375" s="122"/>
      <c r="E375" s="141"/>
    </row>
    <row r="376" spans="2:5" s="123" customFormat="1" x14ac:dyDescent="0.35">
      <c r="B376" s="121"/>
      <c r="C376" s="121"/>
      <c r="D376" s="122"/>
      <c r="E376" s="141"/>
    </row>
    <row r="377" spans="2:5" s="123" customFormat="1" x14ac:dyDescent="0.35">
      <c r="B377" s="121"/>
      <c r="C377" s="121"/>
      <c r="D377" s="122"/>
      <c r="E377" s="141"/>
    </row>
    <row r="378" spans="2:5" s="123" customFormat="1" x14ac:dyDescent="0.35">
      <c r="B378" s="121"/>
      <c r="C378" s="121"/>
      <c r="D378" s="122"/>
      <c r="E378" s="141"/>
    </row>
    <row r="379" spans="2:5" s="123" customFormat="1" x14ac:dyDescent="0.35">
      <c r="B379" s="121"/>
      <c r="C379" s="121"/>
      <c r="D379" s="122"/>
      <c r="E379" s="141"/>
    </row>
    <row r="380" spans="2:5" s="123" customFormat="1" x14ac:dyDescent="0.35">
      <c r="B380" s="121"/>
      <c r="C380" s="121"/>
      <c r="D380" s="122"/>
      <c r="E380" s="141"/>
    </row>
    <row r="381" spans="2:5" s="123" customFormat="1" x14ac:dyDescent="0.35">
      <c r="B381" s="121"/>
      <c r="C381" s="121"/>
      <c r="D381" s="122"/>
      <c r="E381" s="141"/>
    </row>
    <row r="382" spans="2:5" s="123" customFormat="1" x14ac:dyDescent="0.35">
      <c r="B382" s="121"/>
      <c r="C382" s="121"/>
      <c r="D382" s="122"/>
      <c r="E382" s="141"/>
    </row>
    <row r="383" spans="2:5" s="123" customFormat="1" x14ac:dyDescent="0.35">
      <c r="B383" s="121"/>
      <c r="C383" s="121"/>
      <c r="D383" s="122"/>
      <c r="E383" s="141"/>
    </row>
    <row r="384" spans="2:5" s="123" customFormat="1" x14ac:dyDescent="0.35">
      <c r="B384" s="121"/>
      <c r="C384" s="121"/>
      <c r="D384" s="122"/>
      <c r="E384" s="141"/>
    </row>
    <row r="385" spans="2:5" s="123" customFormat="1" x14ac:dyDescent="0.35">
      <c r="B385" s="121"/>
      <c r="C385" s="121"/>
      <c r="D385" s="122"/>
      <c r="E385" s="141"/>
    </row>
    <row r="386" spans="2:5" s="123" customFormat="1" x14ac:dyDescent="0.35">
      <c r="B386" s="121"/>
      <c r="C386" s="121"/>
      <c r="D386" s="122"/>
      <c r="E386" s="141"/>
    </row>
    <row r="387" spans="2:5" s="123" customFormat="1" x14ac:dyDescent="0.35">
      <c r="B387" s="121"/>
      <c r="C387" s="121"/>
      <c r="D387" s="122"/>
      <c r="E387" s="141"/>
    </row>
    <row r="388" spans="2:5" s="123" customFormat="1" x14ac:dyDescent="0.35">
      <c r="B388" s="121"/>
      <c r="C388" s="121"/>
      <c r="D388" s="122"/>
      <c r="E388" s="141"/>
    </row>
    <row r="389" spans="2:5" s="123" customFormat="1" x14ac:dyDescent="0.35">
      <c r="B389" s="121"/>
      <c r="C389" s="121"/>
      <c r="D389" s="122"/>
      <c r="E389" s="141"/>
    </row>
    <row r="390" spans="2:5" s="123" customFormat="1" x14ac:dyDescent="0.35">
      <c r="B390" s="121"/>
      <c r="C390" s="121"/>
      <c r="D390" s="122"/>
      <c r="E390" s="141"/>
    </row>
    <row r="391" spans="2:5" s="123" customFormat="1" x14ac:dyDescent="0.35">
      <c r="B391" s="121"/>
      <c r="C391" s="121"/>
      <c r="D391" s="122"/>
      <c r="E391" s="141"/>
    </row>
    <row r="392" spans="2:5" s="123" customFormat="1" x14ac:dyDescent="0.35">
      <c r="B392" s="121"/>
      <c r="C392" s="121"/>
      <c r="D392" s="122"/>
      <c r="E392" s="141"/>
    </row>
    <row r="393" spans="2:5" s="123" customFormat="1" x14ac:dyDescent="0.35">
      <c r="B393" s="121"/>
      <c r="C393" s="121"/>
      <c r="D393" s="122"/>
      <c r="E393" s="141"/>
    </row>
    <row r="394" spans="2:5" s="123" customFormat="1" x14ac:dyDescent="0.35">
      <c r="B394" s="121"/>
      <c r="C394" s="121"/>
      <c r="D394" s="122"/>
      <c r="E394" s="141"/>
    </row>
    <row r="395" spans="2:5" s="123" customFormat="1" x14ac:dyDescent="0.35">
      <c r="B395" s="121"/>
      <c r="C395" s="121"/>
      <c r="D395" s="122"/>
      <c r="E395" s="141"/>
    </row>
    <row r="396" spans="2:5" s="123" customFormat="1" x14ac:dyDescent="0.35">
      <c r="B396" s="121"/>
      <c r="C396" s="121"/>
      <c r="D396" s="122"/>
      <c r="E396" s="141"/>
    </row>
    <row r="397" spans="2:5" s="123" customFormat="1" x14ac:dyDescent="0.35">
      <c r="B397" s="121"/>
      <c r="C397" s="121"/>
      <c r="D397" s="122"/>
      <c r="E397" s="141"/>
    </row>
    <row r="398" spans="2:5" s="123" customFormat="1" x14ac:dyDescent="0.35">
      <c r="B398" s="121"/>
      <c r="C398" s="121"/>
      <c r="D398" s="122"/>
      <c r="E398" s="141"/>
    </row>
    <row r="399" spans="2:5" s="123" customFormat="1" x14ac:dyDescent="0.35">
      <c r="B399" s="121"/>
      <c r="C399" s="121"/>
      <c r="D399" s="122"/>
      <c r="E399" s="141"/>
    </row>
    <row r="400" spans="2:5" s="123" customFormat="1" x14ac:dyDescent="0.35">
      <c r="B400" s="121"/>
      <c r="C400" s="121"/>
      <c r="D400" s="122"/>
      <c r="E400" s="141"/>
    </row>
    <row r="401" spans="2:5" s="123" customFormat="1" x14ac:dyDescent="0.35">
      <c r="B401" s="121"/>
      <c r="C401" s="121"/>
      <c r="D401" s="122"/>
      <c r="E401" s="141"/>
    </row>
    <row r="402" spans="2:5" s="123" customFormat="1" x14ac:dyDescent="0.35">
      <c r="B402" s="121"/>
      <c r="C402" s="121"/>
      <c r="D402" s="122"/>
      <c r="E402" s="141"/>
    </row>
    <row r="403" spans="2:5" s="123" customFormat="1" x14ac:dyDescent="0.35">
      <c r="B403" s="121"/>
      <c r="C403" s="121"/>
      <c r="D403" s="122"/>
      <c r="E403" s="141"/>
    </row>
    <row r="404" spans="2:5" s="123" customFormat="1" x14ac:dyDescent="0.35">
      <c r="B404" s="121"/>
      <c r="C404" s="121"/>
      <c r="D404" s="122"/>
      <c r="E404" s="141"/>
    </row>
    <row r="405" spans="2:5" s="123" customFormat="1" x14ac:dyDescent="0.35">
      <c r="B405" s="121"/>
      <c r="C405" s="121"/>
      <c r="D405" s="122"/>
      <c r="E405" s="141"/>
    </row>
    <row r="406" spans="2:5" s="123" customFormat="1" x14ac:dyDescent="0.35">
      <c r="B406" s="121"/>
      <c r="C406" s="121"/>
      <c r="D406" s="122"/>
      <c r="E406" s="141"/>
    </row>
    <row r="407" spans="2:5" s="123" customFormat="1" x14ac:dyDescent="0.35">
      <c r="B407" s="121"/>
      <c r="C407" s="121"/>
      <c r="D407" s="122"/>
      <c r="E407" s="141"/>
    </row>
    <row r="408" spans="2:5" s="123" customFormat="1" x14ac:dyDescent="0.35">
      <c r="B408" s="121"/>
      <c r="C408" s="121"/>
      <c r="D408" s="122"/>
      <c r="E408" s="141"/>
    </row>
    <row r="409" spans="2:5" s="123" customFormat="1" x14ac:dyDescent="0.35">
      <c r="B409" s="121"/>
      <c r="C409" s="121"/>
      <c r="D409" s="122"/>
      <c r="E409" s="141"/>
    </row>
    <row r="410" spans="2:5" s="123" customFormat="1" x14ac:dyDescent="0.35">
      <c r="B410" s="121"/>
      <c r="C410" s="121"/>
      <c r="D410" s="122"/>
      <c r="E410" s="141"/>
    </row>
    <row r="411" spans="2:5" s="123" customFormat="1" x14ac:dyDescent="0.35">
      <c r="B411" s="121"/>
      <c r="C411" s="121"/>
      <c r="D411" s="122"/>
      <c r="E411" s="141"/>
    </row>
    <row r="412" spans="2:5" s="123" customFormat="1" x14ac:dyDescent="0.35">
      <c r="B412" s="121"/>
      <c r="C412" s="121"/>
      <c r="D412" s="122"/>
      <c r="E412" s="141"/>
    </row>
    <row r="413" spans="2:5" s="123" customFormat="1" x14ac:dyDescent="0.35">
      <c r="B413" s="121"/>
      <c r="C413" s="121"/>
      <c r="D413" s="122"/>
      <c r="E413" s="141"/>
    </row>
    <row r="414" spans="2:5" s="123" customFormat="1" x14ac:dyDescent="0.35">
      <c r="B414" s="121"/>
      <c r="C414" s="121"/>
      <c r="D414" s="122"/>
      <c r="E414" s="141"/>
    </row>
    <row r="415" spans="2:5" s="123" customFormat="1" x14ac:dyDescent="0.35">
      <c r="B415" s="121"/>
      <c r="C415" s="121"/>
      <c r="D415" s="122"/>
      <c r="E415" s="141"/>
    </row>
    <row r="416" spans="2:5" s="123" customFormat="1" x14ac:dyDescent="0.35">
      <c r="B416" s="121"/>
      <c r="C416" s="121"/>
      <c r="D416" s="122"/>
      <c r="E416" s="141"/>
    </row>
    <row r="417" spans="2:5" s="123" customFormat="1" x14ac:dyDescent="0.35">
      <c r="B417" s="121"/>
      <c r="C417" s="121"/>
      <c r="D417" s="122"/>
      <c r="E417" s="141"/>
    </row>
    <row r="418" spans="2:5" s="123" customFormat="1" x14ac:dyDescent="0.35">
      <c r="B418" s="121"/>
      <c r="C418" s="121"/>
      <c r="D418" s="122"/>
      <c r="E418" s="141"/>
    </row>
    <row r="419" spans="2:5" s="123" customFormat="1" x14ac:dyDescent="0.35">
      <c r="B419" s="121"/>
      <c r="C419" s="121"/>
      <c r="D419" s="122"/>
      <c r="E419" s="141"/>
    </row>
    <row r="420" spans="2:5" s="123" customFormat="1" x14ac:dyDescent="0.35">
      <c r="B420" s="121"/>
      <c r="C420" s="121"/>
      <c r="D420" s="122"/>
      <c r="E420" s="141"/>
    </row>
    <row r="421" spans="2:5" s="123" customFormat="1" x14ac:dyDescent="0.35">
      <c r="B421" s="121"/>
      <c r="C421" s="121"/>
      <c r="D421" s="122"/>
      <c r="E421" s="141"/>
    </row>
    <row r="422" spans="2:5" s="123" customFormat="1" x14ac:dyDescent="0.35">
      <c r="B422" s="121"/>
      <c r="C422" s="121"/>
      <c r="D422" s="122"/>
      <c r="E422" s="141"/>
    </row>
    <row r="423" spans="2:5" s="123" customFormat="1" x14ac:dyDescent="0.35">
      <c r="B423" s="121"/>
      <c r="C423" s="121"/>
      <c r="D423" s="122"/>
      <c r="E423" s="141"/>
    </row>
    <row r="424" spans="2:5" s="123" customFormat="1" x14ac:dyDescent="0.35">
      <c r="B424" s="121"/>
      <c r="C424" s="121"/>
      <c r="D424" s="122"/>
      <c r="E424" s="141"/>
    </row>
    <row r="425" spans="2:5" s="123" customFormat="1" x14ac:dyDescent="0.35">
      <c r="B425" s="121"/>
      <c r="C425" s="121"/>
      <c r="D425" s="122"/>
      <c r="E425" s="141"/>
    </row>
    <row r="426" spans="2:5" s="123" customFormat="1" x14ac:dyDescent="0.35">
      <c r="B426" s="121"/>
      <c r="C426" s="121"/>
      <c r="D426" s="122"/>
      <c r="E426" s="141"/>
    </row>
    <row r="427" spans="2:5" s="123" customFormat="1" x14ac:dyDescent="0.35">
      <c r="B427" s="121"/>
      <c r="C427" s="121"/>
      <c r="D427" s="122"/>
      <c r="E427" s="141"/>
    </row>
    <row r="428" spans="2:5" s="123" customFormat="1" x14ac:dyDescent="0.35">
      <c r="B428" s="121"/>
      <c r="C428" s="121"/>
      <c r="D428" s="122"/>
      <c r="E428" s="141"/>
    </row>
    <row r="429" spans="2:5" s="123" customFormat="1" x14ac:dyDescent="0.35">
      <c r="B429" s="121"/>
      <c r="C429" s="121"/>
      <c r="D429" s="122"/>
      <c r="E429" s="141"/>
    </row>
    <row r="430" spans="2:5" s="123" customFormat="1" x14ac:dyDescent="0.35">
      <c r="B430" s="121"/>
      <c r="C430" s="121"/>
      <c r="D430" s="122"/>
      <c r="E430" s="141"/>
    </row>
    <row r="431" spans="2:5" s="123" customFormat="1" x14ac:dyDescent="0.35">
      <c r="B431" s="121"/>
      <c r="C431" s="121"/>
      <c r="D431" s="122"/>
      <c r="E431" s="141"/>
    </row>
    <row r="432" spans="2:5" s="123" customFormat="1" x14ac:dyDescent="0.35">
      <c r="B432" s="121"/>
      <c r="C432" s="121"/>
      <c r="D432" s="122"/>
      <c r="E432" s="141"/>
    </row>
    <row r="433" spans="2:5" s="123" customFormat="1" x14ac:dyDescent="0.35">
      <c r="B433" s="121"/>
      <c r="C433" s="121"/>
      <c r="D433" s="122"/>
      <c r="E433" s="141"/>
    </row>
    <row r="434" spans="2:5" s="123" customFormat="1" x14ac:dyDescent="0.35">
      <c r="B434" s="121"/>
      <c r="C434" s="121"/>
      <c r="D434" s="122"/>
      <c r="E434" s="141"/>
    </row>
    <row r="435" spans="2:5" s="123" customFormat="1" x14ac:dyDescent="0.35">
      <c r="B435" s="121"/>
      <c r="C435" s="121"/>
      <c r="D435" s="122"/>
      <c r="E435" s="141"/>
    </row>
    <row r="436" spans="2:5" s="123" customFormat="1" x14ac:dyDescent="0.35">
      <c r="B436" s="121"/>
      <c r="C436" s="121"/>
      <c r="D436" s="122"/>
      <c r="E436" s="141"/>
    </row>
    <row r="437" spans="2:5" s="123" customFormat="1" x14ac:dyDescent="0.35">
      <c r="B437" s="121"/>
      <c r="C437" s="121"/>
      <c r="D437" s="122"/>
      <c r="E437" s="141"/>
    </row>
    <row r="438" spans="2:5" s="123" customFormat="1" x14ac:dyDescent="0.35">
      <c r="B438" s="121"/>
      <c r="C438" s="121"/>
      <c r="D438" s="122"/>
      <c r="E438" s="141"/>
    </row>
    <row r="439" spans="2:5" s="123" customFormat="1" x14ac:dyDescent="0.35">
      <c r="B439" s="121"/>
      <c r="C439" s="121"/>
      <c r="D439" s="122"/>
      <c r="E439" s="141"/>
    </row>
    <row r="440" spans="2:5" s="123" customFormat="1" x14ac:dyDescent="0.35">
      <c r="B440" s="121"/>
      <c r="C440" s="121"/>
      <c r="D440" s="122"/>
      <c r="E440" s="141"/>
    </row>
    <row r="441" spans="2:5" s="123" customFormat="1" x14ac:dyDescent="0.35">
      <c r="B441" s="121"/>
      <c r="C441" s="121"/>
      <c r="D441" s="122"/>
      <c r="E441" s="141"/>
    </row>
    <row r="442" spans="2:5" s="123" customFormat="1" x14ac:dyDescent="0.35">
      <c r="B442" s="121"/>
      <c r="C442" s="121"/>
      <c r="D442" s="122"/>
      <c r="E442" s="141"/>
    </row>
    <row r="443" spans="2:5" s="123" customFormat="1" x14ac:dyDescent="0.35">
      <c r="B443" s="121"/>
      <c r="C443" s="121"/>
      <c r="D443" s="122"/>
      <c r="E443" s="141"/>
    </row>
    <row r="444" spans="2:5" s="123" customFormat="1" x14ac:dyDescent="0.35">
      <c r="B444" s="121"/>
      <c r="C444" s="121"/>
      <c r="D444" s="122"/>
      <c r="E444" s="141"/>
    </row>
    <row r="445" spans="2:5" s="123" customFormat="1" x14ac:dyDescent="0.35">
      <c r="B445" s="121"/>
      <c r="C445" s="121"/>
      <c r="D445" s="122"/>
      <c r="E445" s="141"/>
    </row>
    <row r="446" spans="2:5" s="123" customFormat="1" x14ac:dyDescent="0.35">
      <c r="B446" s="121"/>
      <c r="C446" s="121"/>
      <c r="D446" s="122"/>
      <c r="E446" s="141"/>
    </row>
    <row r="447" spans="2:5" s="123" customFormat="1" x14ac:dyDescent="0.35">
      <c r="B447" s="121"/>
      <c r="C447" s="121"/>
      <c r="D447" s="122"/>
      <c r="E447" s="141"/>
    </row>
    <row r="448" spans="2:5" s="123" customFormat="1" x14ac:dyDescent="0.35">
      <c r="B448" s="121"/>
      <c r="C448" s="121"/>
      <c r="D448" s="122"/>
      <c r="E448" s="141"/>
    </row>
    <row r="449" spans="2:5" s="123" customFormat="1" x14ac:dyDescent="0.35">
      <c r="B449" s="121"/>
      <c r="C449" s="121"/>
      <c r="D449" s="122"/>
      <c r="E449" s="141"/>
    </row>
    <row r="450" spans="2:5" s="123" customFormat="1" x14ac:dyDescent="0.35">
      <c r="B450" s="121"/>
      <c r="C450" s="121"/>
      <c r="D450" s="122"/>
      <c r="E450" s="141"/>
    </row>
    <row r="451" spans="2:5" s="123" customFormat="1" x14ac:dyDescent="0.35">
      <c r="B451" s="121"/>
      <c r="C451" s="121"/>
      <c r="D451" s="122"/>
      <c r="E451" s="141"/>
    </row>
    <row r="452" spans="2:5" s="123" customFormat="1" x14ac:dyDescent="0.35">
      <c r="B452" s="121"/>
      <c r="C452" s="121"/>
      <c r="D452" s="122"/>
      <c r="E452" s="141"/>
    </row>
    <row r="453" spans="2:5" s="123" customFormat="1" x14ac:dyDescent="0.35">
      <c r="B453" s="121"/>
      <c r="C453" s="121"/>
      <c r="D453" s="122"/>
      <c r="E453" s="141"/>
    </row>
    <row r="454" spans="2:5" s="123" customFormat="1" x14ac:dyDescent="0.35">
      <c r="B454" s="121"/>
      <c r="C454" s="121"/>
      <c r="D454" s="122"/>
      <c r="E454" s="141"/>
    </row>
    <row r="455" spans="2:5" s="123" customFormat="1" x14ac:dyDescent="0.35">
      <c r="B455" s="121"/>
      <c r="C455" s="121"/>
      <c r="D455" s="122"/>
      <c r="E455" s="141"/>
    </row>
    <row r="456" spans="2:5" s="123" customFormat="1" x14ac:dyDescent="0.35">
      <c r="B456" s="121"/>
      <c r="C456" s="121"/>
      <c r="D456" s="122"/>
      <c r="E456" s="141"/>
    </row>
    <row r="457" spans="2:5" s="123" customFormat="1" x14ac:dyDescent="0.35">
      <c r="B457" s="121"/>
      <c r="C457" s="121"/>
      <c r="D457" s="122"/>
      <c r="E457" s="141"/>
    </row>
    <row r="458" spans="2:5" s="123" customFormat="1" x14ac:dyDescent="0.35">
      <c r="B458" s="121"/>
      <c r="C458" s="121"/>
      <c r="D458" s="122"/>
      <c r="E458" s="141"/>
    </row>
    <row r="459" spans="2:5" s="123" customFormat="1" x14ac:dyDescent="0.35">
      <c r="B459" s="121"/>
      <c r="C459" s="121"/>
      <c r="D459" s="122"/>
      <c r="E459" s="141"/>
    </row>
    <row r="460" spans="2:5" s="123" customFormat="1" x14ac:dyDescent="0.35">
      <c r="B460" s="121"/>
      <c r="C460" s="121"/>
      <c r="D460" s="122"/>
      <c r="E460" s="141"/>
    </row>
    <row r="461" spans="2:5" s="123" customFormat="1" x14ac:dyDescent="0.35">
      <c r="B461" s="121"/>
      <c r="C461" s="121"/>
      <c r="D461" s="122"/>
      <c r="E461" s="141"/>
    </row>
    <row r="462" spans="2:5" s="123" customFormat="1" x14ac:dyDescent="0.35">
      <c r="B462" s="121"/>
      <c r="C462" s="121"/>
      <c r="D462" s="122"/>
      <c r="E462" s="141"/>
    </row>
    <row r="463" spans="2:5" s="123" customFormat="1" x14ac:dyDescent="0.35">
      <c r="B463" s="121"/>
      <c r="C463" s="121"/>
      <c r="D463" s="122"/>
      <c r="E463" s="141"/>
    </row>
    <row r="464" spans="2:5" s="123" customFormat="1" x14ac:dyDescent="0.35">
      <c r="B464" s="121"/>
      <c r="C464" s="121"/>
      <c r="D464" s="122"/>
      <c r="E464" s="141"/>
    </row>
    <row r="465" spans="2:5" s="123" customFormat="1" x14ac:dyDescent="0.35">
      <c r="B465" s="121"/>
      <c r="C465" s="121"/>
      <c r="D465" s="122"/>
      <c r="E465" s="141"/>
    </row>
    <row r="466" spans="2:5" s="123" customFormat="1" x14ac:dyDescent="0.35">
      <c r="B466" s="121"/>
      <c r="C466" s="121"/>
      <c r="D466" s="122"/>
      <c r="E466" s="141"/>
    </row>
    <row r="467" spans="2:5" s="123" customFormat="1" x14ac:dyDescent="0.35">
      <c r="B467" s="121"/>
      <c r="C467" s="121"/>
      <c r="D467" s="122"/>
      <c r="E467" s="141"/>
    </row>
    <row r="468" spans="2:5" s="123" customFormat="1" x14ac:dyDescent="0.35">
      <c r="B468" s="121"/>
      <c r="C468" s="121"/>
      <c r="D468" s="122"/>
      <c r="E468" s="141"/>
    </row>
    <row r="469" spans="2:5" s="123" customFormat="1" x14ac:dyDescent="0.35">
      <c r="B469" s="121"/>
      <c r="C469" s="121"/>
      <c r="D469" s="122"/>
      <c r="E469" s="141"/>
    </row>
    <row r="470" spans="2:5" s="123" customFormat="1" x14ac:dyDescent="0.35">
      <c r="B470" s="121"/>
      <c r="C470" s="121"/>
      <c r="D470" s="122"/>
      <c r="E470" s="141"/>
    </row>
    <row r="471" spans="2:5" s="123" customFormat="1" x14ac:dyDescent="0.35">
      <c r="B471" s="121"/>
      <c r="C471" s="121"/>
      <c r="D471" s="122"/>
      <c r="E471" s="141"/>
    </row>
    <row r="472" spans="2:5" s="123" customFormat="1" x14ac:dyDescent="0.35">
      <c r="B472" s="121"/>
      <c r="C472" s="121"/>
      <c r="D472" s="122"/>
      <c r="E472" s="141"/>
    </row>
    <row r="473" spans="2:5" s="123" customFormat="1" x14ac:dyDescent="0.35">
      <c r="B473" s="121"/>
      <c r="C473" s="121"/>
      <c r="D473" s="122"/>
      <c r="E473" s="141"/>
    </row>
    <row r="474" spans="2:5" s="123" customFormat="1" x14ac:dyDescent="0.35">
      <c r="B474" s="121"/>
      <c r="C474" s="121"/>
      <c r="D474" s="122"/>
      <c r="E474" s="141"/>
    </row>
    <row r="475" spans="2:5" s="123" customFormat="1" x14ac:dyDescent="0.35">
      <c r="B475" s="121"/>
      <c r="C475" s="121"/>
      <c r="D475" s="122"/>
      <c r="E475" s="141"/>
    </row>
    <row r="476" spans="2:5" s="123" customFormat="1" x14ac:dyDescent="0.35">
      <c r="B476" s="121"/>
      <c r="C476" s="121"/>
      <c r="D476" s="122"/>
      <c r="E476" s="141"/>
    </row>
    <row r="477" spans="2:5" s="123" customFormat="1" x14ac:dyDescent="0.35">
      <c r="B477" s="121"/>
      <c r="C477" s="121"/>
      <c r="D477" s="122"/>
      <c r="E477" s="141"/>
    </row>
    <row r="478" spans="2:5" s="123" customFormat="1" x14ac:dyDescent="0.35">
      <c r="B478" s="121"/>
      <c r="C478" s="121"/>
      <c r="D478" s="122"/>
      <c r="E478" s="141"/>
    </row>
    <row r="479" spans="2:5" s="123" customFormat="1" x14ac:dyDescent="0.35">
      <c r="B479" s="121"/>
      <c r="C479" s="121"/>
      <c r="D479" s="122"/>
      <c r="E479" s="141"/>
    </row>
    <row r="480" spans="2:5" s="123" customFormat="1" x14ac:dyDescent="0.35">
      <c r="B480" s="121"/>
      <c r="C480" s="121"/>
      <c r="D480" s="122"/>
      <c r="E480" s="141"/>
    </row>
    <row r="481" spans="2:5" s="123" customFormat="1" x14ac:dyDescent="0.35">
      <c r="B481" s="121"/>
      <c r="C481" s="121"/>
      <c r="D481" s="122"/>
      <c r="E481" s="141"/>
    </row>
    <row r="482" spans="2:5" s="123" customFormat="1" x14ac:dyDescent="0.35">
      <c r="B482" s="121"/>
      <c r="C482" s="121"/>
      <c r="D482" s="122"/>
      <c r="E482" s="141"/>
    </row>
    <row r="483" spans="2:5" s="123" customFormat="1" x14ac:dyDescent="0.35">
      <c r="B483" s="121"/>
      <c r="C483" s="121"/>
      <c r="D483" s="122"/>
      <c r="E483" s="141"/>
    </row>
    <row r="484" spans="2:5" s="123" customFormat="1" x14ac:dyDescent="0.35">
      <c r="B484" s="121"/>
      <c r="C484" s="121"/>
      <c r="D484" s="122"/>
      <c r="E484" s="141"/>
    </row>
    <row r="485" spans="2:5" s="123" customFormat="1" x14ac:dyDescent="0.35">
      <c r="B485" s="121"/>
      <c r="C485" s="121"/>
      <c r="D485" s="122"/>
      <c r="E485" s="141"/>
    </row>
    <row r="486" spans="2:5" s="123" customFormat="1" x14ac:dyDescent="0.35">
      <c r="B486" s="121"/>
      <c r="C486" s="121"/>
      <c r="D486" s="122"/>
      <c r="E486" s="141"/>
    </row>
    <row r="487" spans="2:5" s="123" customFormat="1" x14ac:dyDescent="0.35">
      <c r="B487" s="121"/>
      <c r="C487" s="121"/>
      <c r="D487" s="122"/>
      <c r="E487" s="141"/>
    </row>
    <row r="488" spans="2:5" s="123" customFormat="1" x14ac:dyDescent="0.35">
      <c r="B488" s="121"/>
      <c r="C488" s="121"/>
      <c r="D488" s="122"/>
      <c r="E488" s="141"/>
    </row>
    <row r="489" spans="2:5" s="123" customFormat="1" x14ac:dyDescent="0.35">
      <c r="B489" s="121"/>
      <c r="C489" s="121"/>
      <c r="D489" s="122"/>
      <c r="E489" s="141"/>
    </row>
    <row r="490" spans="2:5" s="123" customFormat="1" x14ac:dyDescent="0.35">
      <c r="B490" s="121"/>
      <c r="C490" s="121"/>
      <c r="D490" s="122"/>
      <c r="E490" s="141"/>
    </row>
    <row r="491" spans="2:5" s="123" customFormat="1" x14ac:dyDescent="0.35">
      <c r="B491" s="121"/>
      <c r="C491" s="121"/>
      <c r="D491" s="122"/>
      <c r="E491" s="141"/>
    </row>
    <row r="492" spans="2:5" s="123" customFormat="1" x14ac:dyDescent="0.35">
      <c r="B492" s="121"/>
      <c r="C492" s="121"/>
      <c r="D492" s="122"/>
      <c r="E492" s="141"/>
    </row>
    <row r="493" spans="2:5" s="123" customFormat="1" x14ac:dyDescent="0.35">
      <c r="B493" s="121"/>
      <c r="C493" s="121"/>
      <c r="D493" s="122"/>
      <c r="E493" s="141"/>
    </row>
    <row r="494" spans="2:5" s="123" customFormat="1" x14ac:dyDescent="0.35">
      <c r="B494" s="121"/>
      <c r="C494" s="121"/>
      <c r="D494" s="122"/>
      <c r="E494" s="141"/>
    </row>
    <row r="495" spans="2:5" s="123" customFormat="1" x14ac:dyDescent="0.35">
      <c r="B495" s="121"/>
      <c r="C495" s="121"/>
      <c r="D495" s="122"/>
      <c r="E495" s="141"/>
    </row>
    <row r="496" spans="2:5" s="123" customFormat="1" x14ac:dyDescent="0.35">
      <c r="B496" s="121"/>
      <c r="C496" s="121"/>
      <c r="D496" s="122"/>
      <c r="E496" s="141"/>
    </row>
    <row r="497" spans="2:5" s="123" customFormat="1" x14ac:dyDescent="0.35">
      <c r="B497" s="121"/>
      <c r="C497" s="121"/>
      <c r="D497" s="122"/>
      <c r="E497" s="141"/>
    </row>
    <row r="498" spans="2:5" s="123" customFormat="1" x14ac:dyDescent="0.35">
      <c r="B498" s="121"/>
      <c r="C498" s="121"/>
      <c r="D498" s="122"/>
      <c r="E498" s="141"/>
    </row>
    <row r="499" spans="2:5" s="123" customFormat="1" x14ac:dyDescent="0.35">
      <c r="B499" s="121"/>
      <c r="C499" s="121"/>
      <c r="D499" s="122"/>
      <c r="E499" s="141"/>
    </row>
    <row r="500" spans="2:5" s="123" customFormat="1" x14ac:dyDescent="0.35">
      <c r="B500" s="121"/>
      <c r="C500" s="121"/>
      <c r="D500" s="122"/>
      <c r="E500" s="141"/>
    </row>
    <row r="501" spans="2:5" hidden="1" x14ac:dyDescent="0.35">
      <c r="B501" s="71"/>
      <c r="C501" s="159"/>
      <c r="D501" s="72"/>
      <c r="E501" s="143"/>
    </row>
    <row r="502" spans="2:5" hidden="1" x14ac:dyDescent="0.35">
      <c r="B502" s="73"/>
      <c r="C502" s="73"/>
      <c r="D502" s="72"/>
      <c r="E502" s="143"/>
    </row>
    <row r="503" spans="2:5" hidden="1" x14ac:dyDescent="0.35">
      <c r="B503" s="73"/>
      <c r="C503" s="73"/>
      <c r="D503" s="72"/>
      <c r="E503" s="143"/>
    </row>
    <row r="504" spans="2:5" hidden="1" x14ac:dyDescent="0.35">
      <c r="B504" s="73"/>
      <c r="C504" s="73"/>
      <c r="D504" s="72"/>
      <c r="E504" s="143"/>
    </row>
    <row r="505" spans="2:5" hidden="1" x14ac:dyDescent="0.35">
      <c r="B505" s="73"/>
      <c r="C505" s="73"/>
      <c r="D505" s="72"/>
      <c r="E505" s="143"/>
    </row>
    <row r="506" spans="2:5" hidden="1" x14ac:dyDescent="0.35">
      <c r="B506" s="73"/>
      <c r="C506" s="73"/>
      <c r="D506" s="72"/>
      <c r="E506" s="143"/>
    </row>
    <row r="507" spans="2:5" hidden="1" x14ac:dyDescent="0.35">
      <c r="B507" s="73"/>
      <c r="C507" s="73"/>
      <c r="D507" s="72"/>
      <c r="E507" s="143"/>
    </row>
    <row r="508" spans="2:5" hidden="1" x14ac:dyDescent="0.35">
      <c r="B508" s="73"/>
      <c r="C508" s="73"/>
      <c r="D508" s="72"/>
      <c r="E508" s="143"/>
    </row>
    <row r="509" spans="2:5" hidden="1" x14ac:dyDescent="0.35">
      <c r="B509" s="73"/>
      <c r="C509" s="73"/>
      <c r="D509" s="72"/>
      <c r="E509" s="143"/>
    </row>
    <row r="510" spans="2:5" hidden="1" x14ac:dyDescent="0.35">
      <c r="B510" s="73"/>
      <c r="C510" s="73"/>
      <c r="D510" s="72"/>
      <c r="E510" s="143"/>
    </row>
    <row r="511" spans="2:5" hidden="1" x14ac:dyDescent="0.35">
      <c r="B511" s="73"/>
      <c r="C511" s="73"/>
      <c r="D511" s="72"/>
      <c r="E511" s="143"/>
    </row>
    <row r="512" spans="2:5" hidden="1" x14ac:dyDescent="0.35">
      <c r="B512" s="73"/>
      <c r="C512" s="73"/>
      <c r="D512" s="72"/>
      <c r="E512" s="143"/>
    </row>
    <row r="513" spans="2:5" hidden="1" x14ac:dyDescent="0.35">
      <c r="B513" s="73"/>
      <c r="C513" s="73"/>
      <c r="D513" s="72"/>
      <c r="E513" s="143"/>
    </row>
    <row r="514" spans="2:5" hidden="1" x14ac:dyDescent="0.35">
      <c r="B514" s="73"/>
      <c r="C514" s="73"/>
      <c r="D514" s="72"/>
      <c r="E514" s="143"/>
    </row>
    <row r="515" spans="2:5" hidden="1" x14ac:dyDescent="0.35">
      <c r="B515" s="73"/>
      <c r="C515" s="73"/>
      <c r="D515" s="72"/>
      <c r="E515" s="143"/>
    </row>
    <row r="516" spans="2:5" hidden="1" x14ac:dyDescent="0.35">
      <c r="B516" s="73"/>
      <c r="C516" s="73"/>
      <c r="D516" s="72"/>
      <c r="E516" s="143"/>
    </row>
    <row r="517" spans="2:5" hidden="1" x14ac:dyDescent="0.35">
      <c r="B517" s="73"/>
      <c r="C517" s="73"/>
      <c r="D517" s="72"/>
      <c r="E517" s="143"/>
    </row>
    <row r="518" spans="2:5" hidden="1" x14ac:dyDescent="0.35">
      <c r="B518" s="73"/>
      <c r="C518" s="73"/>
      <c r="D518" s="72"/>
      <c r="E518" s="143"/>
    </row>
    <row r="519" spans="2:5" hidden="1" x14ac:dyDescent="0.35">
      <c r="B519" s="73"/>
      <c r="C519" s="73"/>
      <c r="D519" s="72"/>
      <c r="E519" s="143"/>
    </row>
    <row r="520" spans="2:5" hidden="1" x14ac:dyDescent="0.35">
      <c r="B520" s="73"/>
      <c r="C520" s="73"/>
      <c r="D520" s="72"/>
      <c r="E520" s="143"/>
    </row>
    <row r="521" spans="2:5" hidden="1" x14ac:dyDescent="0.35">
      <c r="B521" s="73"/>
      <c r="C521" s="73"/>
      <c r="D521" s="72"/>
      <c r="E521" s="143"/>
    </row>
    <row r="522" spans="2:5" hidden="1" x14ac:dyDescent="0.35">
      <c r="B522" s="73"/>
      <c r="C522" s="73"/>
      <c r="D522" s="72"/>
      <c r="E522" s="143"/>
    </row>
    <row r="523" spans="2:5" hidden="1" x14ac:dyDescent="0.35">
      <c r="B523" s="73"/>
      <c r="C523" s="73"/>
      <c r="D523" s="72"/>
      <c r="E523" s="143"/>
    </row>
    <row r="524" spans="2:5" hidden="1" x14ac:dyDescent="0.35">
      <c r="B524" s="73"/>
      <c r="C524" s="73"/>
      <c r="D524" s="72"/>
      <c r="E524" s="143"/>
    </row>
    <row r="525" spans="2:5" hidden="1" x14ac:dyDescent="0.35">
      <c r="B525" s="73"/>
      <c r="C525" s="73"/>
      <c r="D525" s="72"/>
      <c r="E525" s="143"/>
    </row>
    <row r="526" spans="2:5" hidden="1" x14ac:dyDescent="0.35">
      <c r="B526" s="73"/>
      <c r="C526" s="73"/>
      <c r="D526" s="72"/>
      <c r="E526" s="143"/>
    </row>
    <row r="527" spans="2:5" hidden="1" x14ac:dyDescent="0.35">
      <c r="B527" s="73"/>
      <c r="C527" s="73"/>
      <c r="D527" s="72"/>
      <c r="E527" s="143"/>
    </row>
    <row r="528" spans="2:5" hidden="1" x14ac:dyDescent="0.35">
      <c r="B528" s="73"/>
      <c r="C528" s="73"/>
      <c r="D528" s="72"/>
      <c r="E528" s="143"/>
    </row>
    <row r="529" spans="2:5" hidden="1" x14ac:dyDescent="0.35">
      <c r="B529" s="73"/>
      <c r="C529" s="73"/>
      <c r="D529" s="72"/>
      <c r="E529" s="143"/>
    </row>
    <row r="530" spans="2:5" hidden="1" x14ac:dyDescent="0.35">
      <c r="B530" s="73"/>
      <c r="C530" s="73"/>
      <c r="D530" s="72"/>
      <c r="E530" s="143"/>
    </row>
    <row r="531" spans="2:5" hidden="1" x14ac:dyDescent="0.35">
      <c r="B531" s="73"/>
      <c r="C531" s="73"/>
      <c r="D531" s="72"/>
      <c r="E531" s="143"/>
    </row>
    <row r="532" spans="2:5" hidden="1" x14ac:dyDescent="0.35">
      <c r="B532" s="73"/>
      <c r="C532" s="73"/>
      <c r="D532" s="72"/>
      <c r="E532" s="143"/>
    </row>
    <row r="533" spans="2:5" hidden="1" x14ac:dyDescent="0.35">
      <c r="B533" s="73"/>
      <c r="C533" s="73"/>
      <c r="D533" s="72"/>
      <c r="E533" s="143"/>
    </row>
    <row r="534" spans="2:5" hidden="1" x14ac:dyDescent="0.35">
      <c r="B534" s="73"/>
      <c r="C534" s="73"/>
      <c r="D534" s="72"/>
      <c r="E534" s="143"/>
    </row>
    <row r="535" spans="2:5" hidden="1" x14ac:dyDescent="0.35">
      <c r="B535" s="73"/>
      <c r="C535" s="73"/>
      <c r="D535" s="72"/>
      <c r="E535" s="143"/>
    </row>
    <row r="536" spans="2:5" hidden="1" x14ac:dyDescent="0.35">
      <c r="B536" s="73"/>
      <c r="C536" s="73"/>
      <c r="D536" s="72"/>
      <c r="E536" s="143"/>
    </row>
    <row r="537" spans="2:5" hidden="1" x14ac:dyDescent="0.35">
      <c r="B537" s="73"/>
      <c r="C537" s="73"/>
      <c r="D537" s="72"/>
      <c r="E537" s="143"/>
    </row>
    <row r="538" spans="2:5" hidden="1" x14ac:dyDescent="0.35">
      <c r="B538" s="73"/>
      <c r="C538" s="73"/>
      <c r="D538" s="72"/>
      <c r="E538" s="143"/>
    </row>
    <row r="539" spans="2:5" hidden="1" x14ac:dyDescent="0.35">
      <c r="B539" s="73"/>
      <c r="C539" s="73"/>
      <c r="D539" s="72"/>
      <c r="E539" s="143"/>
    </row>
    <row r="540" spans="2:5" hidden="1" x14ac:dyDescent="0.35">
      <c r="B540" s="73"/>
      <c r="C540" s="73"/>
      <c r="D540" s="72"/>
      <c r="E540" s="143"/>
    </row>
    <row r="541" spans="2:5" hidden="1" x14ac:dyDescent="0.35">
      <c r="B541" s="73"/>
      <c r="C541" s="73"/>
      <c r="D541" s="72"/>
      <c r="E541" s="143"/>
    </row>
    <row r="542" spans="2:5" hidden="1" x14ac:dyDescent="0.35">
      <c r="B542" s="73"/>
      <c r="C542" s="73"/>
      <c r="D542" s="72"/>
      <c r="E542" s="143"/>
    </row>
    <row r="543" spans="2:5" hidden="1" x14ac:dyDescent="0.35">
      <c r="B543" s="73"/>
      <c r="C543" s="73"/>
      <c r="D543" s="72"/>
      <c r="E543" s="143"/>
    </row>
    <row r="544" spans="2:5" hidden="1" x14ac:dyDescent="0.35">
      <c r="B544" s="73"/>
      <c r="C544" s="73"/>
      <c r="D544" s="72"/>
      <c r="E544" s="143"/>
    </row>
    <row r="545" spans="2:5" hidden="1" x14ac:dyDescent="0.35">
      <c r="B545" s="73"/>
      <c r="C545" s="73"/>
      <c r="D545" s="72"/>
      <c r="E545" s="143"/>
    </row>
    <row r="546" spans="2:5" hidden="1" x14ac:dyDescent="0.35">
      <c r="B546" s="73"/>
      <c r="C546" s="73"/>
      <c r="D546" s="72"/>
      <c r="E546" s="143"/>
    </row>
    <row r="547" spans="2:5" hidden="1" x14ac:dyDescent="0.35">
      <c r="B547" s="73"/>
      <c r="C547" s="73"/>
      <c r="D547" s="72"/>
      <c r="E547" s="143"/>
    </row>
    <row r="548" spans="2:5" hidden="1" x14ac:dyDescent="0.35">
      <c r="B548" s="73"/>
      <c r="C548" s="73"/>
      <c r="D548" s="72"/>
      <c r="E548" s="143"/>
    </row>
    <row r="549" spans="2:5" hidden="1" x14ac:dyDescent="0.35">
      <c r="B549" s="73"/>
      <c r="C549" s="73"/>
      <c r="D549" s="72"/>
      <c r="E549" s="143"/>
    </row>
    <row r="550" spans="2:5" hidden="1" x14ac:dyDescent="0.35">
      <c r="B550" s="73"/>
      <c r="C550" s="73"/>
      <c r="D550" s="72"/>
      <c r="E550" s="143"/>
    </row>
    <row r="551" spans="2:5" hidden="1" x14ac:dyDescent="0.35">
      <c r="B551" s="73"/>
      <c r="C551" s="73"/>
      <c r="D551" s="72"/>
      <c r="E551" s="143"/>
    </row>
    <row r="552" spans="2:5" hidden="1" x14ac:dyDescent="0.35">
      <c r="B552" s="73"/>
      <c r="C552" s="73"/>
      <c r="D552" s="72"/>
      <c r="E552" s="143"/>
    </row>
    <row r="553" spans="2:5" hidden="1" x14ac:dyDescent="0.35">
      <c r="B553" s="73"/>
      <c r="C553" s="73"/>
      <c r="D553" s="72"/>
      <c r="E553" s="143"/>
    </row>
    <row r="554" spans="2:5" hidden="1" x14ac:dyDescent="0.35">
      <c r="B554" s="73"/>
      <c r="C554" s="73"/>
      <c r="D554" s="72"/>
      <c r="E554" s="143"/>
    </row>
    <row r="555" spans="2:5" hidden="1" x14ac:dyDescent="0.35">
      <c r="B555" s="73"/>
      <c r="C555" s="73"/>
      <c r="D555" s="72"/>
      <c r="E555" s="143"/>
    </row>
    <row r="556" spans="2:5" hidden="1" x14ac:dyDescent="0.35">
      <c r="B556" s="73"/>
      <c r="C556" s="73"/>
      <c r="D556" s="72"/>
      <c r="E556" s="143"/>
    </row>
    <row r="557" spans="2:5" hidden="1" x14ac:dyDescent="0.35">
      <c r="B557" s="73"/>
      <c r="C557" s="73"/>
      <c r="D557" s="72"/>
      <c r="E557" s="143"/>
    </row>
    <row r="558" spans="2:5" hidden="1" x14ac:dyDescent="0.35">
      <c r="B558" s="73"/>
      <c r="C558" s="73"/>
      <c r="D558" s="72"/>
      <c r="E558" s="143"/>
    </row>
    <row r="559" spans="2:5" hidden="1" x14ac:dyDescent="0.35">
      <c r="B559" s="73"/>
      <c r="C559" s="73"/>
      <c r="D559" s="72"/>
      <c r="E559" s="143"/>
    </row>
    <row r="560" spans="2:5" hidden="1" x14ac:dyDescent="0.35">
      <c r="B560" s="73"/>
      <c r="C560" s="73"/>
      <c r="D560" s="72"/>
      <c r="E560" s="143"/>
    </row>
    <row r="561" spans="2:5" hidden="1" x14ac:dyDescent="0.35">
      <c r="B561" s="73"/>
      <c r="C561" s="73"/>
      <c r="D561" s="72"/>
      <c r="E561" s="143"/>
    </row>
    <row r="562" spans="2:5" hidden="1" x14ac:dyDescent="0.35">
      <c r="B562" s="73"/>
      <c r="C562" s="73"/>
      <c r="D562" s="72"/>
      <c r="E562" s="143"/>
    </row>
    <row r="563" spans="2:5" hidden="1" x14ac:dyDescent="0.35">
      <c r="B563" s="73"/>
      <c r="C563" s="73"/>
      <c r="D563" s="72"/>
      <c r="E563" s="143"/>
    </row>
    <row r="564" spans="2:5" hidden="1" x14ac:dyDescent="0.35">
      <c r="B564" s="73"/>
      <c r="C564" s="73"/>
      <c r="D564" s="72"/>
      <c r="E564" s="143"/>
    </row>
    <row r="565" spans="2:5" hidden="1" x14ac:dyDescent="0.35">
      <c r="B565" s="73"/>
      <c r="C565" s="73"/>
      <c r="D565" s="72"/>
      <c r="E565" s="143"/>
    </row>
    <row r="566" spans="2:5" hidden="1" x14ac:dyDescent="0.35">
      <c r="B566" s="73"/>
      <c r="C566" s="73"/>
      <c r="D566" s="72"/>
      <c r="E566" s="143"/>
    </row>
    <row r="567" spans="2:5" hidden="1" x14ac:dyDescent="0.35">
      <c r="B567" s="73"/>
      <c r="C567" s="73"/>
      <c r="D567" s="72"/>
      <c r="E567" s="143"/>
    </row>
    <row r="568" spans="2:5" hidden="1" x14ac:dyDescent="0.35">
      <c r="B568" s="73"/>
      <c r="C568" s="73"/>
      <c r="D568" s="72"/>
      <c r="E568" s="143"/>
    </row>
    <row r="569" spans="2:5" hidden="1" x14ac:dyDescent="0.35">
      <c r="B569" s="73"/>
      <c r="C569" s="73"/>
      <c r="D569" s="72"/>
      <c r="E569" s="143"/>
    </row>
    <row r="570" spans="2:5" hidden="1" x14ac:dyDescent="0.35">
      <c r="B570" s="73"/>
      <c r="C570" s="73"/>
      <c r="D570" s="72"/>
      <c r="E570" s="143"/>
    </row>
    <row r="571" spans="2:5" hidden="1" x14ac:dyDescent="0.35">
      <c r="B571" s="73"/>
      <c r="C571" s="73"/>
      <c r="D571" s="72"/>
      <c r="E571" s="143"/>
    </row>
    <row r="572" spans="2:5" hidden="1" x14ac:dyDescent="0.35">
      <c r="B572" s="73"/>
      <c r="C572" s="73"/>
      <c r="D572" s="72"/>
      <c r="E572" s="143"/>
    </row>
    <row r="573" spans="2:5" hidden="1" x14ac:dyDescent="0.35">
      <c r="B573" s="73"/>
      <c r="C573" s="73"/>
      <c r="D573" s="72"/>
      <c r="E573" s="143"/>
    </row>
    <row r="574" spans="2:5" hidden="1" x14ac:dyDescent="0.35">
      <c r="B574" s="73"/>
      <c r="C574" s="73"/>
      <c r="D574" s="72"/>
      <c r="E574" s="143"/>
    </row>
    <row r="575" spans="2:5" hidden="1" x14ac:dyDescent="0.35">
      <c r="B575" s="73"/>
      <c r="C575" s="73"/>
      <c r="D575" s="72"/>
      <c r="E575" s="143"/>
    </row>
    <row r="576" spans="2:5" hidden="1" x14ac:dyDescent="0.35">
      <c r="B576" s="73"/>
      <c r="C576" s="73"/>
      <c r="D576" s="72"/>
      <c r="E576" s="143"/>
    </row>
    <row r="577" spans="2:5" hidden="1" x14ac:dyDescent="0.35">
      <c r="B577" s="73"/>
      <c r="C577" s="73"/>
      <c r="D577" s="72"/>
      <c r="E577" s="143"/>
    </row>
    <row r="578" spans="2:5" hidden="1" x14ac:dyDescent="0.35">
      <c r="B578" s="73"/>
      <c r="C578" s="73"/>
      <c r="D578" s="72"/>
      <c r="E578" s="143"/>
    </row>
    <row r="579" spans="2:5" hidden="1" x14ac:dyDescent="0.35">
      <c r="B579" s="73"/>
      <c r="C579" s="73"/>
      <c r="D579" s="72"/>
      <c r="E579" s="143"/>
    </row>
    <row r="580" spans="2:5" hidden="1" x14ac:dyDescent="0.35">
      <c r="B580" s="73"/>
      <c r="C580" s="73"/>
      <c r="D580" s="72"/>
      <c r="E580" s="143"/>
    </row>
    <row r="581" spans="2:5" hidden="1" x14ac:dyDescent="0.35">
      <c r="B581" s="73"/>
      <c r="C581" s="73"/>
      <c r="D581" s="72"/>
      <c r="E581" s="143"/>
    </row>
    <row r="582" spans="2:5" hidden="1" x14ac:dyDescent="0.35">
      <c r="B582" s="73"/>
      <c r="C582" s="73"/>
      <c r="D582" s="72"/>
      <c r="E582" s="143"/>
    </row>
    <row r="583" spans="2:5" hidden="1" x14ac:dyDescent="0.35">
      <c r="B583" s="73"/>
      <c r="C583" s="73"/>
      <c r="D583" s="72"/>
      <c r="E583" s="143"/>
    </row>
    <row r="584" spans="2:5" hidden="1" x14ac:dyDescent="0.35">
      <c r="B584" s="73"/>
      <c r="C584" s="73"/>
      <c r="D584" s="72"/>
      <c r="E584" s="143"/>
    </row>
    <row r="585" spans="2:5" hidden="1" x14ac:dyDescent="0.35">
      <c r="B585" s="73"/>
      <c r="C585" s="73"/>
      <c r="D585" s="72"/>
      <c r="E585" s="143"/>
    </row>
    <row r="586" spans="2:5" hidden="1" x14ac:dyDescent="0.35">
      <c r="B586" s="73"/>
      <c r="C586" s="73"/>
      <c r="D586" s="72"/>
      <c r="E586" s="143"/>
    </row>
    <row r="587" spans="2:5" hidden="1" x14ac:dyDescent="0.35">
      <c r="B587" s="73"/>
      <c r="C587" s="73"/>
      <c r="D587" s="72"/>
      <c r="E587" s="143"/>
    </row>
    <row r="588" spans="2:5" hidden="1" x14ac:dyDescent="0.35">
      <c r="B588" s="73"/>
      <c r="C588" s="73"/>
      <c r="D588" s="72"/>
      <c r="E588" s="143"/>
    </row>
    <row r="589" spans="2:5" hidden="1" x14ac:dyDescent="0.35">
      <c r="B589" s="73"/>
      <c r="C589" s="73"/>
      <c r="D589" s="72"/>
      <c r="E589" s="143"/>
    </row>
    <row r="590" spans="2:5" hidden="1" x14ac:dyDescent="0.35">
      <c r="B590" s="73"/>
      <c r="C590" s="73"/>
      <c r="D590" s="72"/>
      <c r="E590" s="143"/>
    </row>
    <row r="591" spans="2:5" hidden="1" x14ac:dyDescent="0.35">
      <c r="B591" s="73"/>
      <c r="C591" s="73"/>
      <c r="D591" s="72"/>
      <c r="E591" s="143"/>
    </row>
    <row r="592" spans="2:5" hidden="1" x14ac:dyDescent="0.35">
      <c r="B592" s="73"/>
      <c r="C592" s="73"/>
      <c r="D592" s="72"/>
      <c r="E592" s="143"/>
    </row>
    <row r="593" spans="2:5" hidden="1" x14ac:dyDescent="0.35">
      <c r="B593" s="73"/>
      <c r="C593" s="73"/>
      <c r="D593" s="72"/>
      <c r="E593" s="143"/>
    </row>
    <row r="594" spans="2:5" hidden="1" x14ac:dyDescent="0.35">
      <c r="B594" s="73"/>
      <c r="C594" s="73"/>
      <c r="D594" s="72"/>
      <c r="E594" s="143"/>
    </row>
    <row r="595" spans="2:5" hidden="1" x14ac:dyDescent="0.35">
      <c r="B595" s="73"/>
      <c r="C595" s="73"/>
      <c r="D595" s="72"/>
      <c r="E595" s="143"/>
    </row>
    <row r="596" spans="2:5" hidden="1" x14ac:dyDescent="0.35">
      <c r="B596" s="73"/>
      <c r="C596" s="73"/>
      <c r="D596" s="72"/>
      <c r="E596" s="143"/>
    </row>
    <row r="597" spans="2:5" hidden="1" x14ac:dyDescent="0.35">
      <c r="B597" s="73"/>
      <c r="C597" s="73"/>
      <c r="D597" s="72"/>
      <c r="E597" s="143"/>
    </row>
    <row r="598" spans="2:5" hidden="1" x14ac:dyDescent="0.35">
      <c r="B598" s="73"/>
      <c r="C598" s="73"/>
      <c r="D598" s="72"/>
      <c r="E598" s="143"/>
    </row>
    <row r="599" spans="2:5" hidden="1" x14ac:dyDescent="0.35">
      <c r="B599" s="73"/>
      <c r="C599" s="73"/>
      <c r="D599" s="72"/>
      <c r="E599" s="143"/>
    </row>
    <row r="600" spans="2:5" hidden="1" x14ac:dyDescent="0.35">
      <c r="B600" s="73"/>
      <c r="C600" s="73"/>
      <c r="D600" s="72"/>
      <c r="E600" s="143"/>
    </row>
    <row r="601" spans="2:5" hidden="1" x14ac:dyDescent="0.35">
      <c r="B601" s="73"/>
      <c r="C601" s="73"/>
      <c r="D601" s="72"/>
      <c r="E601" s="143"/>
    </row>
    <row r="602" spans="2:5" hidden="1" x14ac:dyDescent="0.35">
      <c r="B602" s="73"/>
      <c r="C602" s="73"/>
      <c r="D602" s="72"/>
      <c r="E602" s="143"/>
    </row>
    <row r="603" spans="2:5" hidden="1" x14ac:dyDescent="0.35">
      <c r="B603" s="73"/>
      <c r="C603" s="73"/>
      <c r="D603" s="72"/>
      <c r="E603" s="143"/>
    </row>
    <row r="604" spans="2:5" hidden="1" x14ac:dyDescent="0.35">
      <c r="B604" s="73"/>
      <c r="C604" s="73"/>
      <c r="D604" s="72"/>
      <c r="E604" s="143"/>
    </row>
    <row r="605" spans="2:5" hidden="1" x14ac:dyDescent="0.35">
      <c r="B605" s="73"/>
      <c r="C605" s="73"/>
      <c r="D605" s="72"/>
      <c r="E605" s="143"/>
    </row>
    <row r="606" spans="2:5" hidden="1" x14ac:dyDescent="0.35">
      <c r="B606" s="73"/>
      <c r="C606" s="73"/>
      <c r="D606" s="72"/>
      <c r="E606" s="143"/>
    </row>
    <row r="607" spans="2:5" hidden="1" x14ac:dyDescent="0.35">
      <c r="B607" s="73"/>
      <c r="C607" s="73"/>
      <c r="D607" s="72"/>
      <c r="E607" s="143"/>
    </row>
    <row r="608" spans="2:5" hidden="1" x14ac:dyDescent="0.35">
      <c r="B608" s="73"/>
      <c r="C608" s="73"/>
      <c r="D608" s="72"/>
      <c r="E608" s="143"/>
    </row>
    <row r="609" spans="2:5" hidden="1" x14ac:dyDescent="0.35">
      <c r="B609" s="73"/>
      <c r="C609" s="73"/>
      <c r="D609" s="72"/>
      <c r="E609" s="143"/>
    </row>
    <row r="610" spans="2:5" hidden="1" x14ac:dyDescent="0.35">
      <c r="B610" s="73"/>
      <c r="C610" s="73"/>
      <c r="D610" s="72"/>
      <c r="E610" s="143"/>
    </row>
    <row r="611" spans="2:5" hidden="1" x14ac:dyDescent="0.35">
      <c r="B611" s="73"/>
      <c r="C611" s="73"/>
      <c r="D611" s="72"/>
      <c r="E611" s="143"/>
    </row>
    <row r="612" spans="2:5" hidden="1" x14ac:dyDescent="0.35">
      <c r="B612" s="73"/>
      <c r="C612" s="73"/>
      <c r="D612" s="72"/>
      <c r="E612" s="143"/>
    </row>
    <row r="613" spans="2:5" hidden="1" x14ac:dyDescent="0.35">
      <c r="B613" s="73"/>
      <c r="C613" s="73"/>
      <c r="D613" s="72"/>
      <c r="E613" s="143"/>
    </row>
    <row r="614" spans="2:5" hidden="1" x14ac:dyDescent="0.35">
      <c r="B614" s="73"/>
      <c r="C614" s="73"/>
      <c r="D614" s="72"/>
      <c r="E614" s="143"/>
    </row>
    <row r="615" spans="2:5" hidden="1" x14ac:dyDescent="0.35">
      <c r="B615" s="73"/>
      <c r="C615" s="73"/>
      <c r="D615" s="72"/>
      <c r="E615" s="143"/>
    </row>
    <row r="616" spans="2:5" hidden="1" x14ac:dyDescent="0.35">
      <c r="B616" s="73"/>
      <c r="C616" s="73"/>
      <c r="D616" s="72"/>
      <c r="E616" s="143"/>
    </row>
    <row r="617" spans="2:5" hidden="1" x14ac:dyDescent="0.35">
      <c r="B617" s="73"/>
      <c r="C617" s="73"/>
      <c r="D617" s="72"/>
      <c r="E617" s="143"/>
    </row>
    <row r="618" spans="2:5" hidden="1" x14ac:dyDescent="0.35">
      <c r="B618" s="73"/>
      <c r="C618" s="73"/>
      <c r="D618" s="72"/>
      <c r="E618" s="143"/>
    </row>
    <row r="619" spans="2:5" hidden="1" x14ac:dyDescent="0.35">
      <c r="B619" s="73"/>
      <c r="C619" s="73"/>
      <c r="D619" s="72"/>
      <c r="E619" s="143"/>
    </row>
    <row r="620" spans="2:5" hidden="1" x14ac:dyDescent="0.35">
      <c r="B620" s="73"/>
      <c r="C620" s="73"/>
      <c r="D620" s="72"/>
      <c r="E620" s="143"/>
    </row>
    <row r="621" spans="2:5" hidden="1" x14ac:dyDescent="0.35">
      <c r="B621" s="73"/>
      <c r="C621" s="73"/>
      <c r="D621" s="72"/>
      <c r="E621" s="143"/>
    </row>
    <row r="622" spans="2:5" hidden="1" x14ac:dyDescent="0.35">
      <c r="B622" s="73"/>
      <c r="C622" s="73"/>
      <c r="D622" s="72"/>
      <c r="E622" s="143"/>
    </row>
    <row r="623" spans="2:5" hidden="1" x14ac:dyDescent="0.35">
      <c r="B623" s="73"/>
      <c r="C623" s="73"/>
      <c r="D623" s="72"/>
      <c r="E623" s="143"/>
    </row>
    <row r="624" spans="2:5" hidden="1" x14ac:dyDescent="0.35">
      <c r="B624" s="73"/>
      <c r="C624" s="73"/>
      <c r="D624" s="72"/>
      <c r="E624" s="143"/>
    </row>
    <row r="625" spans="2:5" hidden="1" x14ac:dyDescent="0.35">
      <c r="B625" s="73"/>
      <c r="C625" s="73"/>
      <c r="D625" s="72"/>
      <c r="E625" s="143"/>
    </row>
    <row r="626" spans="2:5" hidden="1" x14ac:dyDescent="0.35">
      <c r="B626" s="73"/>
      <c r="C626" s="73"/>
      <c r="D626" s="72"/>
      <c r="E626" s="143"/>
    </row>
    <row r="627" spans="2:5" hidden="1" x14ac:dyDescent="0.35">
      <c r="B627" s="73"/>
      <c r="C627" s="73"/>
      <c r="D627" s="72"/>
      <c r="E627" s="143"/>
    </row>
    <row r="628" spans="2:5" hidden="1" x14ac:dyDescent="0.35">
      <c r="B628" s="73"/>
      <c r="C628" s="73"/>
      <c r="D628" s="72"/>
      <c r="E628" s="143"/>
    </row>
    <row r="629" spans="2:5" hidden="1" x14ac:dyDescent="0.35">
      <c r="B629" s="73"/>
      <c r="C629" s="73"/>
      <c r="D629" s="72"/>
      <c r="E629" s="143"/>
    </row>
    <row r="630" spans="2:5" hidden="1" x14ac:dyDescent="0.35">
      <c r="B630" s="73"/>
      <c r="C630" s="73"/>
      <c r="D630" s="72"/>
      <c r="E630" s="143"/>
    </row>
    <row r="631" spans="2:5" hidden="1" x14ac:dyDescent="0.35">
      <c r="B631" s="73"/>
      <c r="C631" s="73"/>
      <c r="D631" s="72"/>
      <c r="E631" s="143"/>
    </row>
    <row r="632" spans="2:5" hidden="1" x14ac:dyDescent="0.35">
      <c r="B632" s="73"/>
      <c r="C632" s="73"/>
      <c r="D632" s="72"/>
      <c r="E632" s="143"/>
    </row>
    <row r="633" spans="2:5" hidden="1" x14ac:dyDescent="0.35">
      <c r="B633" s="73"/>
      <c r="C633" s="73"/>
      <c r="D633" s="72"/>
      <c r="E633" s="143"/>
    </row>
    <row r="634" spans="2:5" hidden="1" x14ac:dyDescent="0.35">
      <c r="B634" s="73"/>
      <c r="C634" s="73"/>
      <c r="D634" s="72"/>
      <c r="E634" s="143"/>
    </row>
    <row r="635" spans="2:5" hidden="1" x14ac:dyDescent="0.35">
      <c r="B635" s="73"/>
      <c r="C635" s="73"/>
      <c r="D635" s="72"/>
      <c r="E635" s="143"/>
    </row>
    <row r="636" spans="2:5" hidden="1" x14ac:dyDescent="0.35">
      <c r="B636" s="73"/>
      <c r="C636" s="73"/>
      <c r="D636" s="72"/>
      <c r="E636" s="143"/>
    </row>
    <row r="637" spans="2:5" hidden="1" x14ac:dyDescent="0.35">
      <c r="B637" s="73"/>
      <c r="C637" s="73"/>
      <c r="D637" s="72"/>
      <c r="E637" s="143"/>
    </row>
    <row r="638" spans="2:5" hidden="1" x14ac:dyDescent="0.35">
      <c r="B638" s="73"/>
      <c r="C638" s="73"/>
      <c r="D638" s="72"/>
      <c r="E638" s="143"/>
    </row>
    <row r="639" spans="2:5" hidden="1" x14ac:dyDescent="0.35">
      <c r="B639" s="73"/>
      <c r="C639" s="73"/>
      <c r="D639" s="72"/>
      <c r="E639" s="143"/>
    </row>
    <row r="640" spans="2:5" hidden="1" x14ac:dyDescent="0.35">
      <c r="B640" s="73"/>
      <c r="C640" s="73"/>
      <c r="D640" s="72"/>
      <c r="E640" s="143"/>
    </row>
    <row r="641" spans="2:5" hidden="1" x14ac:dyDescent="0.35">
      <c r="B641" s="73"/>
      <c r="C641" s="73"/>
      <c r="D641" s="72"/>
      <c r="E641" s="143"/>
    </row>
    <row r="642" spans="2:5" hidden="1" x14ac:dyDescent="0.35">
      <c r="B642" s="73"/>
      <c r="C642" s="73"/>
      <c r="D642" s="72"/>
      <c r="E642" s="143"/>
    </row>
    <row r="643" spans="2:5" hidden="1" x14ac:dyDescent="0.35">
      <c r="B643" s="73"/>
      <c r="C643" s="73"/>
      <c r="D643" s="72"/>
      <c r="E643" s="143"/>
    </row>
    <row r="644" spans="2:5" hidden="1" x14ac:dyDescent="0.35">
      <c r="B644" s="73"/>
      <c r="C644" s="73"/>
      <c r="D644" s="72"/>
      <c r="E644" s="143"/>
    </row>
    <row r="645" spans="2:5" hidden="1" x14ac:dyDescent="0.35">
      <c r="B645" s="73"/>
      <c r="C645" s="73"/>
      <c r="D645" s="72"/>
      <c r="E645" s="143"/>
    </row>
    <row r="646" spans="2:5" hidden="1" x14ac:dyDescent="0.35">
      <c r="B646" s="73"/>
      <c r="C646" s="73"/>
      <c r="D646" s="72"/>
      <c r="E646" s="143"/>
    </row>
    <row r="647" spans="2:5" hidden="1" x14ac:dyDescent="0.35">
      <c r="B647" s="73"/>
      <c r="C647" s="73"/>
      <c r="D647" s="72"/>
      <c r="E647" s="143"/>
    </row>
    <row r="648" spans="2:5" hidden="1" x14ac:dyDescent="0.35">
      <c r="B648" s="73"/>
      <c r="C648" s="73"/>
      <c r="D648" s="72"/>
      <c r="E648" s="143"/>
    </row>
    <row r="649" spans="2:5" hidden="1" x14ac:dyDescent="0.35">
      <c r="B649" s="73"/>
      <c r="C649" s="73"/>
      <c r="D649" s="72"/>
      <c r="E649" s="143"/>
    </row>
    <row r="650" spans="2:5" hidden="1" x14ac:dyDescent="0.35">
      <c r="B650" s="73"/>
      <c r="C650" s="73"/>
      <c r="D650" s="72"/>
      <c r="E650" s="143"/>
    </row>
    <row r="651" spans="2:5" hidden="1" x14ac:dyDescent="0.35">
      <c r="B651" s="73"/>
      <c r="C651" s="73"/>
      <c r="D651" s="72"/>
      <c r="E651" s="143"/>
    </row>
    <row r="652" spans="2:5" hidden="1" x14ac:dyDescent="0.35">
      <c r="B652" s="73"/>
      <c r="C652" s="73"/>
      <c r="D652" s="72"/>
      <c r="E652" s="143"/>
    </row>
    <row r="653" spans="2:5" hidden="1" x14ac:dyDescent="0.35">
      <c r="B653" s="73"/>
      <c r="C653" s="73"/>
      <c r="D653" s="72"/>
      <c r="E653" s="143"/>
    </row>
    <row r="654" spans="2:5" hidden="1" x14ac:dyDescent="0.35">
      <c r="B654" s="73"/>
      <c r="C654" s="73"/>
      <c r="D654" s="72"/>
      <c r="E654" s="143"/>
    </row>
    <row r="655" spans="2:5" hidden="1" x14ac:dyDescent="0.35">
      <c r="B655" s="73"/>
      <c r="C655" s="73"/>
      <c r="D655" s="72"/>
      <c r="E655" s="143"/>
    </row>
    <row r="656" spans="2:5" hidden="1" x14ac:dyDescent="0.35">
      <c r="B656" s="73"/>
      <c r="C656" s="73"/>
      <c r="D656" s="72"/>
      <c r="E656" s="143"/>
    </row>
    <row r="657" spans="2:5" hidden="1" x14ac:dyDescent="0.35">
      <c r="B657" s="73"/>
      <c r="C657" s="73"/>
      <c r="D657" s="72"/>
      <c r="E657" s="143"/>
    </row>
    <row r="658" spans="2:5" hidden="1" x14ac:dyDescent="0.35">
      <c r="B658" s="73"/>
      <c r="C658" s="73"/>
      <c r="D658" s="72"/>
      <c r="E658" s="143"/>
    </row>
    <row r="659" spans="2:5" hidden="1" x14ac:dyDescent="0.35">
      <c r="B659" s="73"/>
      <c r="C659" s="73"/>
      <c r="D659" s="72"/>
      <c r="E659" s="143"/>
    </row>
    <row r="660" spans="2:5" hidden="1" x14ac:dyDescent="0.35">
      <c r="B660" s="73"/>
      <c r="C660" s="73"/>
      <c r="D660" s="72"/>
      <c r="E660" s="143"/>
    </row>
    <row r="661" spans="2:5" hidden="1" x14ac:dyDescent="0.35">
      <c r="B661" s="73"/>
      <c r="C661" s="73"/>
      <c r="D661" s="72"/>
      <c r="E661" s="143"/>
    </row>
    <row r="662" spans="2:5" hidden="1" x14ac:dyDescent="0.35">
      <c r="B662" s="73"/>
      <c r="C662" s="73"/>
      <c r="D662" s="72"/>
      <c r="E662" s="143"/>
    </row>
    <row r="663" spans="2:5" hidden="1" x14ac:dyDescent="0.35">
      <c r="B663" s="73"/>
      <c r="C663" s="73"/>
      <c r="D663" s="72"/>
      <c r="E663" s="143"/>
    </row>
    <row r="664" spans="2:5" hidden="1" x14ac:dyDescent="0.35">
      <c r="B664" s="73"/>
      <c r="C664" s="73"/>
      <c r="D664" s="72"/>
      <c r="E664" s="143"/>
    </row>
    <row r="665" spans="2:5" hidden="1" x14ac:dyDescent="0.35">
      <c r="B665" s="73"/>
      <c r="C665" s="73"/>
      <c r="D665" s="72"/>
      <c r="E665" s="143"/>
    </row>
    <row r="666" spans="2:5" hidden="1" x14ac:dyDescent="0.35">
      <c r="B666" s="73"/>
      <c r="C666" s="73"/>
      <c r="D666" s="72"/>
      <c r="E666" s="143"/>
    </row>
    <row r="667" spans="2:5" hidden="1" x14ac:dyDescent="0.35">
      <c r="B667" s="73"/>
      <c r="C667" s="73"/>
      <c r="D667" s="72"/>
      <c r="E667" s="143"/>
    </row>
    <row r="668" spans="2:5" hidden="1" x14ac:dyDescent="0.35">
      <c r="B668" s="73"/>
      <c r="C668" s="73"/>
      <c r="D668" s="72"/>
      <c r="E668" s="143"/>
    </row>
    <row r="669" spans="2:5" hidden="1" x14ac:dyDescent="0.35">
      <c r="B669" s="73"/>
      <c r="C669" s="73"/>
      <c r="D669" s="72"/>
      <c r="E669" s="143"/>
    </row>
    <row r="670" spans="2:5" hidden="1" x14ac:dyDescent="0.35">
      <c r="B670" s="73"/>
      <c r="C670" s="73"/>
      <c r="D670" s="72"/>
      <c r="E670" s="143"/>
    </row>
    <row r="671" spans="2:5" hidden="1" x14ac:dyDescent="0.35">
      <c r="B671" s="73"/>
      <c r="C671" s="73"/>
      <c r="D671" s="72"/>
      <c r="E671" s="143"/>
    </row>
    <row r="672" spans="2:5" hidden="1" x14ac:dyDescent="0.35">
      <c r="B672" s="73"/>
      <c r="C672" s="73"/>
      <c r="D672" s="72"/>
      <c r="E672" s="143"/>
    </row>
    <row r="673" spans="2:5" hidden="1" x14ac:dyDescent="0.35">
      <c r="B673" s="73"/>
      <c r="C673" s="73"/>
      <c r="D673" s="72"/>
      <c r="E673" s="143"/>
    </row>
    <row r="674" spans="2:5" hidden="1" x14ac:dyDescent="0.35">
      <c r="B674" s="73"/>
      <c r="C674" s="73"/>
      <c r="D674" s="72"/>
      <c r="E674" s="143"/>
    </row>
    <row r="675" spans="2:5" hidden="1" x14ac:dyDescent="0.35">
      <c r="B675" s="73"/>
      <c r="C675" s="73"/>
      <c r="D675" s="72"/>
      <c r="E675" s="143"/>
    </row>
    <row r="676" spans="2:5" hidden="1" x14ac:dyDescent="0.35">
      <c r="B676" s="73"/>
      <c r="C676" s="73"/>
      <c r="D676" s="72"/>
      <c r="E676" s="143"/>
    </row>
    <row r="677" spans="2:5" hidden="1" x14ac:dyDescent="0.35">
      <c r="B677" s="73"/>
      <c r="C677" s="73"/>
      <c r="D677" s="72"/>
      <c r="E677" s="143"/>
    </row>
    <row r="678" spans="2:5" hidden="1" x14ac:dyDescent="0.35">
      <c r="B678" s="73"/>
      <c r="C678" s="73"/>
      <c r="D678" s="72"/>
      <c r="E678" s="143"/>
    </row>
    <row r="679" spans="2:5" hidden="1" x14ac:dyDescent="0.35">
      <c r="B679" s="73"/>
      <c r="C679" s="73"/>
      <c r="D679" s="72"/>
      <c r="E679" s="143"/>
    </row>
    <row r="680" spans="2:5" hidden="1" x14ac:dyDescent="0.35">
      <c r="B680" s="73"/>
      <c r="C680" s="73"/>
      <c r="D680" s="72"/>
      <c r="E680" s="143"/>
    </row>
    <row r="681" spans="2:5" hidden="1" x14ac:dyDescent="0.35">
      <c r="B681" s="73"/>
      <c r="C681" s="73"/>
      <c r="D681" s="72"/>
      <c r="E681" s="143"/>
    </row>
    <row r="682" spans="2:5" hidden="1" x14ac:dyDescent="0.35">
      <c r="B682" s="73"/>
      <c r="C682" s="73"/>
      <c r="D682" s="72"/>
      <c r="E682" s="143"/>
    </row>
    <row r="683" spans="2:5" hidden="1" x14ac:dyDescent="0.35">
      <c r="B683" s="73"/>
      <c r="C683" s="73"/>
      <c r="D683" s="72"/>
      <c r="E683" s="143"/>
    </row>
    <row r="684" spans="2:5" hidden="1" x14ac:dyDescent="0.35">
      <c r="B684" s="73"/>
      <c r="C684" s="73"/>
      <c r="D684" s="72"/>
      <c r="E684" s="143"/>
    </row>
    <row r="685" spans="2:5" hidden="1" x14ac:dyDescent="0.35">
      <c r="B685" s="73"/>
      <c r="C685" s="73"/>
      <c r="D685" s="72"/>
      <c r="E685" s="143"/>
    </row>
    <row r="686" spans="2:5" hidden="1" x14ac:dyDescent="0.35">
      <c r="B686" s="73"/>
      <c r="C686" s="73"/>
      <c r="D686" s="72"/>
      <c r="E686" s="143"/>
    </row>
    <row r="687" spans="2:5" hidden="1" x14ac:dyDescent="0.35">
      <c r="B687" s="73"/>
      <c r="C687" s="73"/>
      <c r="D687" s="72"/>
      <c r="E687" s="143"/>
    </row>
    <row r="688" spans="2:5" hidden="1" x14ac:dyDescent="0.35">
      <c r="B688" s="73"/>
      <c r="C688" s="73"/>
      <c r="D688" s="72"/>
      <c r="E688" s="143"/>
    </row>
    <row r="689" spans="2:5" hidden="1" x14ac:dyDescent="0.35">
      <c r="B689" s="73"/>
      <c r="C689" s="73"/>
      <c r="D689" s="72"/>
      <c r="E689" s="143"/>
    </row>
    <row r="690" spans="2:5" hidden="1" x14ac:dyDescent="0.35">
      <c r="B690" s="73"/>
      <c r="C690" s="73"/>
      <c r="D690" s="72"/>
      <c r="E690" s="143"/>
    </row>
    <row r="691" spans="2:5" hidden="1" x14ac:dyDescent="0.35">
      <c r="B691" s="73"/>
      <c r="C691" s="73"/>
      <c r="D691" s="72"/>
      <c r="E691" s="143"/>
    </row>
    <row r="692" spans="2:5" hidden="1" x14ac:dyDescent="0.35">
      <c r="B692" s="73"/>
      <c r="C692" s="73"/>
      <c r="D692" s="72"/>
      <c r="E692" s="143"/>
    </row>
    <row r="693" spans="2:5" hidden="1" x14ac:dyDescent="0.35">
      <c r="B693" s="73"/>
      <c r="C693" s="73"/>
      <c r="D693" s="72"/>
      <c r="E693" s="143"/>
    </row>
    <row r="694" spans="2:5" hidden="1" x14ac:dyDescent="0.35">
      <c r="B694" s="73"/>
      <c r="C694" s="73"/>
      <c r="D694" s="72"/>
      <c r="E694" s="143"/>
    </row>
    <row r="695" spans="2:5" hidden="1" x14ac:dyDescent="0.35">
      <c r="B695" s="73"/>
      <c r="C695" s="73"/>
      <c r="D695" s="72"/>
      <c r="E695" s="143"/>
    </row>
    <row r="696" spans="2:5" hidden="1" x14ac:dyDescent="0.35">
      <c r="B696" s="73"/>
      <c r="C696" s="73"/>
      <c r="D696" s="72"/>
      <c r="E696" s="143"/>
    </row>
    <row r="697" spans="2:5" hidden="1" x14ac:dyDescent="0.35">
      <c r="B697" s="73"/>
      <c r="C697" s="73"/>
      <c r="D697" s="72"/>
      <c r="E697" s="143"/>
    </row>
    <row r="698" spans="2:5" hidden="1" x14ac:dyDescent="0.35">
      <c r="B698" s="73"/>
      <c r="C698" s="73"/>
      <c r="D698" s="72"/>
      <c r="E698" s="143"/>
    </row>
    <row r="699" spans="2:5" hidden="1" x14ac:dyDescent="0.35">
      <c r="B699" s="73"/>
      <c r="C699" s="73"/>
      <c r="D699" s="72"/>
      <c r="E699" s="143"/>
    </row>
    <row r="700" spans="2:5" hidden="1" x14ac:dyDescent="0.35">
      <c r="B700" s="73"/>
      <c r="C700" s="73"/>
      <c r="D700" s="72"/>
      <c r="E700" s="143"/>
    </row>
    <row r="701" spans="2:5" hidden="1" x14ac:dyDescent="0.35">
      <c r="B701" s="73"/>
      <c r="C701" s="73"/>
      <c r="D701" s="72"/>
      <c r="E701" s="143"/>
    </row>
    <row r="702" spans="2:5" hidden="1" x14ac:dyDescent="0.35">
      <c r="B702" s="73"/>
      <c r="C702" s="73"/>
      <c r="D702" s="72"/>
      <c r="E702" s="143"/>
    </row>
    <row r="703" spans="2:5" hidden="1" x14ac:dyDescent="0.35">
      <c r="B703" s="73"/>
      <c r="C703" s="73"/>
      <c r="D703" s="72"/>
      <c r="E703" s="143"/>
    </row>
    <row r="704" spans="2:5" hidden="1" x14ac:dyDescent="0.35">
      <c r="B704" s="73"/>
      <c r="C704" s="73"/>
      <c r="D704" s="72"/>
      <c r="E704" s="143"/>
    </row>
    <row r="705" spans="2:5" hidden="1" x14ac:dyDescent="0.35">
      <c r="B705" s="73"/>
      <c r="C705" s="73"/>
      <c r="D705" s="72"/>
      <c r="E705" s="143"/>
    </row>
    <row r="706" spans="2:5" hidden="1" x14ac:dyDescent="0.35">
      <c r="B706" s="73"/>
      <c r="C706" s="73"/>
      <c r="D706" s="72"/>
      <c r="E706" s="143"/>
    </row>
    <row r="707" spans="2:5" hidden="1" x14ac:dyDescent="0.35">
      <c r="B707" s="73"/>
      <c r="C707" s="73"/>
      <c r="D707" s="72"/>
      <c r="E707" s="143"/>
    </row>
    <row r="708" spans="2:5" hidden="1" x14ac:dyDescent="0.35">
      <c r="B708" s="73"/>
      <c r="C708" s="73"/>
      <c r="D708" s="72"/>
      <c r="E708" s="143"/>
    </row>
    <row r="709" spans="2:5" hidden="1" x14ac:dyDescent="0.35">
      <c r="B709" s="73"/>
      <c r="C709" s="73"/>
      <c r="D709" s="72"/>
      <c r="E709" s="143"/>
    </row>
    <row r="710" spans="2:5" hidden="1" x14ac:dyDescent="0.35">
      <c r="B710" s="73"/>
      <c r="C710" s="73"/>
      <c r="D710" s="72"/>
      <c r="E710" s="143"/>
    </row>
    <row r="711" spans="2:5" hidden="1" x14ac:dyDescent="0.35">
      <c r="B711" s="73"/>
      <c r="C711" s="73"/>
      <c r="D711" s="72"/>
      <c r="E711" s="143"/>
    </row>
    <row r="712" spans="2:5" hidden="1" x14ac:dyDescent="0.35">
      <c r="B712" s="73"/>
      <c r="C712" s="73"/>
      <c r="D712" s="72"/>
      <c r="E712" s="143"/>
    </row>
    <row r="713" spans="2:5" hidden="1" x14ac:dyDescent="0.35">
      <c r="B713" s="73"/>
      <c r="C713" s="73"/>
      <c r="D713" s="72"/>
      <c r="E713" s="143"/>
    </row>
    <row r="714" spans="2:5" hidden="1" x14ac:dyDescent="0.35">
      <c r="B714" s="73"/>
      <c r="C714" s="73"/>
      <c r="D714" s="72"/>
      <c r="E714" s="143"/>
    </row>
    <row r="715" spans="2:5" hidden="1" x14ac:dyDescent="0.35">
      <c r="B715" s="73"/>
      <c r="C715" s="73"/>
      <c r="D715" s="72"/>
      <c r="E715" s="143"/>
    </row>
    <row r="716" spans="2:5" hidden="1" x14ac:dyDescent="0.35">
      <c r="B716" s="73"/>
      <c r="C716" s="73"/>
      <c r="D716" s="72"/>
      <c r="E716" s="143"/>
    </row>
    <row r="717" spans="2:5" hidden="1" x14ac:dyDescent="0.35">
      <c r="B717" s="73"/>
      <c r="C717" s="73"/>
      <c r="D717" s="72"/>
      <c r="E717" s="143"/>
    </row>
    <row r="718" spans="2:5" hidden="1" x14ac:dyDescent="0.35">
      <c r="B718" s="73"/>
      <c r="C718" s="73"/>
      <c r="D718" s="72"/>
      <c r="E718" s="143"/>
    </row>
    <row r="719" spans="2:5" hidden="1" x14ac:dyDescent="0.35">
      <c r="B719" s="73"/>
      <c r="C719" s="73"/>
      <c r="D719" s="72"/>
      <c r="E719" s="143"/>
    </row>
    <row r="720" spans="2:5" hidden="1" x14ac:dyDescent="0.35">
      <c r="B720" s="73"/>
      <c r="C720" s="73"/>
      <c r="D720" s="72"/>
      <c r="E720" s="143"/>
    </row>
    <row r="721" spans="2:5" hidden="1" x14ac:dyDescent="0.35">
      <c r="B721" s="73"/>
      <c r="C721" s="73"/>
      <c r="D721" s="72"/>
      <c r="E721" s="143"/>
    </row>
    <row r="722" spans="2:5" hidden="1" x14ac:dyDescent="0.35">
      <c r="B722" s="73"/>
      <c r="C722" s="73"/>
      <c r="D722" s="72"/>
      <c r="E722" s="143"/>
    </row>
    <row r="723" spans="2:5" hidden="1" x14ac:dyDescent="0.35">
      <c r="B723" s="73"/>
      <c r="C723" s="73"/>
      <c r="D723" s="72"/>
      <c r="E723" s="143"/>
    </row>
    <row r="724" spans="2:5" hidden="1" x14ac:dyDescent="0.35">
      <c r="B724" s="73"/>
      <c r="C724" s="73"/>
      <c r="D724" s="72"/>
      <c r="E724" s="143"/>
    </row>
    <row r="725" spans="2:5" hidden="1" x14ac:dyDescent="0.35">
      <c r="B725" s="73"/>
      <c r="C725" s="73"/>
      <c r="D725" s="72"/>
      <c r="E725" s="143"/>
    </row>
    <row r="726" spans="2:5" hidden="1" x14ac:dyDescent="0.35">
      <c r="B726" s="73"/>
      <c r="C726" s="73"/>
      <c r="D726" s="72"/>
      <c r="E726" s="143"/>
    </row>
    <row r="727" spans="2:5" hidden="1" x14ac:dyDescent="0.35">
      <c r="B727" s="73"/>
      <c r="C727" s="73"/>
      <c r="D727" s="72"/>
      <c r="E727" s="143"/>
    </row>
    <row r="728" spans="2:5" hidden="1" x14ac:dyDescent="0.35">
      <c r="B728" s="73"/>
      <c r="C728" s="73"/>
      <c r="D728" s="72"/>
      <c r="E728" s="143"/>
    </row>
    <row r="729" spans="2:5" hidden="1" x14ac:dyDescent="0.35">
      <c r="B729" s="73"/>
      <c r="C729" s="73"/>
      <c r="D729" s="72"/>
      <c r="E729" s="143"/>
    </row>
    <row r="730" spans="2:5" hidden="1" x14ac:dyDescent="0.35">
      <c r="B730" s="73"/>
      <c r="C730" s="73"/>
      <c r="D730" s="72"/>
      <c r="E730" s="143"/>
    </row>
    <row r="731" spans="2:5" hidden="1" x14ac:dyDescent="0.35">
      <c r="B731" s="73"/>
      <c r="C731" s="73"/>
      <c r="D731" s="72"/>
      <c r="E731" s="143"/>
    </row>
    <row r="732" spans="2:5" hidden="1" x14ac:dyDescent="0.35">
      <c r="B732" s="73"/>
      <c r="C732" s="73"/>
      <c r="D732" s="72"/>
      <c r="E732" s="143"/>
    </row>
    <row r="733" spans="2:5" hidden="1" x14ac:dyDescent="0.35">
      <c r="B733" s="73"/>
      <c r="C733" s="73"/>
      <c r="D733" s="72"/>
      <c r="E733" s="143"/>
    </row>
    <row r="734" spans="2:5" hidden="1" x14ac:dyDescent="0.35">
      <c r="B734" s="73"/>
      <c r="C734" s="73"/>
      <c r="D734" s="72"/>
      <c r="E734" s="143"/>
    </row>
    <row r="735" spans="2:5" hidden="1" x14ac:dyDescent="0.35">
      <c r="B735" s="73"/>
      <c r="C735" s="73"/>
      <c r="D735" s="72"/>
      <c r="E735" s="143"/>
    </row>
    <row r="736" spans="2:5" hidden="1" x14ac:dyDescent="0.35">
      <c r="B736" s="73"/>
      <c r="C736" s="73"/>
      <c r="D736" s="72"/>
      <c r="E736" s="143"/>
    </row>
    <row r="737" spans="2:5" hidden="1" x14ac:dyDescent="0.35">
      <c r="B737" s="73"/>
      <c r="C737" s="73"/>
      <c r="D737" s="72"/>
      <c r="E737" s="143"/>
    </row>
    <row r="738" spans="2:5" hidden="1" x14ac:dyDescent="0.35">
      <c r="B738" s="73"/>
      <c r="C738" s="73"/>
      <c r="D738" s="72"/>
      <c r="E738" s="143"/>
    </row>
    <row r="739" spans="2:5" hidden="1" x14ac:dyDescent="0.35">
      <c r="B739" s="73"/>
      <c r="C739" s="73"/>
      <c r="D739" s="72"/>
      <c r="E739" s="143"/>
    </row>
    <row r="740" spans="2:5" hidden="1" x14ac:dyDescent="0.35">
      <c r="B740" s="73"/>
      <c r="C740" s="73"/>
      <c r="D740" s="72"/>
      <c r="E740" s="143"/>
    </row>
    <row r="741" spans="2:5" hidden="1" x14ac:dyDescent="0.35">
      <c r="B741" s="73"/>
      <c r="C741" s="73"/>
      <c r="D741" s="72"/>
      <c r="E741" s="143"/>
    </row>
    <row r="742" spans="2:5" hidden="1" x14ac:dyDescent="0.35">
      <c r="B742" s="73"/>
      <c r="C742" s="73"/>
      <c r="D742" s="72"/>
      <c r="E742" s="143"/>
    </row>
    <row r="743" spans="2:5" hidden="1" x14ac:dyDescent="0.35">
      <c r="B743" s="73"/>
      <c r="C743" s="73"/>
      <c r="D743" s="72"/>
      <c r="E743" s="143"/>
    </row>
    <row r="744" spans="2:5" hidden="1" x14ac:dyDescent="0.35">
      <c r="B744" s="73"/>
      <c r="C744" s="73"/>
      <c r="D744" s="72"/>
      <c r="E744" s="143"/>
    </row>
    <row r="745" spans="2:5" hidden="1" x14ac:dyDescent="0.35">
      <c r="B745" s="73"/>
      <c r="C745" s="73"/>
      <c r="D745" s="72"/>
      <c r="E745" s="143"/>
    </row>
    <row r="746" spans="2:5" hidden="1" x14ac:dyDescent="0.35">
      <c r="B746" s="73"/>
      <c r="C746" s="73"/>
      <c r="D746" s="72"/>
      <c r="E746" s="143"/>
    </row>
    <row r="747" spans="2:5" hidden="1" x14ac:dyDescent="0.35">
      <c r="B747" s="73"/>
      <c r="C747" s="73"/>
      <c r="D747" s="72"/>
      <c r="E747" s="143"/>
    </row>
    <row r="748" spans="2:5" hidden="1" x14ac:dyDescent="0.35">
      <c r="B748" s="73"/>
      <c r="C748" s="73"/>
      <c r="D748" s="72"/>
      <c r="E748" s="143"/>
    </row>
    <row r="749" spans="2:5" hidden="1" x14ac:dyDescent="0.35">
      <c r="B749" s="73"/>
      <c r="C749" s="73"/>
      <c r="D749" s="72"/>
      <c r="E749" s="143"/>
    </row>
    <row r="750" spans="2:5" hidden="1" x14ac:dyDescent="0.35">
      <c r="B750" s="73"/>
      <c r="C750" s="73"/>
      <c r="D750" s="72"/>
      <c r="E750" s="143"/>
    </row>
    <row r="751" spans="2:5" hidden="1" x14ac:dyDescent="0.35">
      <c r="B751" s="73"/>
      <c r="C751" s="73"/>
      <c r="D751" s="72"/>
      <c r="E751" s="143"/>
    </row>
    <row r="752" spans="2:5" hidden="1" x14ac:dyDescent="0.35">
      <c r="B752" s="73"/>
      <c r="C752" s="73"/>
      <c r="D752" s="72"/>
      <c r="E752" s="143"/>
    </row>
    <row r="753" spans="2:5" hidden="1" x14ac:dyDescent="0.35">
      <c r="B753" s="73"/>
      <c r="C753" s="73"/>
      <c r="D753" s="72"/>
      <c r="E753" s="143"/>
    </row>
    <row r="754" spans="2:5" hidden="1" x14ac:dyDescent="0.35">
      <c r="B754" s="73"/>
      <c r="C754" s="73"/>
      <c r="D754" s="72"/>
      <c r="E754" s="143"/>
    </row>
    <row r="755" spans="2:5" hidden="1" x14ac:dyDescent="0.35">
      <c r="B755" s="73"/>
      <c r="C755" s="73"/>
      <c r="D755" s="72"/>
      <c r="E755" s="143"/>
    </row>
    <row r="756" spans="2:5" hidden="1" x14ac:dyDescent="0.35">
      <c r="B756" s="73"/>
      <c r="C756" s="73"/>
      <c r="D756" s="72"/>
      <c r="E756" s="143"/>
    </row>
    <row r="757" spans="2:5" hidden="1" x14ac:dyDescent="0.35">
      <c r="B757" s="73"/>
      <c r="C757" s="73"/>
      <c r="D757" s="72"/>
      <c r="E757" s="143"/>
    </row>
    <row r="758" spans="2:5" hidden="1" x14ac:dyDescent="0.35">
      <c r="B758" s="73"/>
      <c r="C758" s="73"/>
      <c r="D758" s="72"/>
      <c r="E758" s="143"/>
    </row>
    <row r="759" spans="2:5" hidden="1" x14ac:dyDescent="0.35">
      <c r="B759" s="73"/>
      <c r="C759" s="73"/>
      <c r="D759" s="72"/>
      <c r="E759" s="143"/>
    </row>
    <row r="760" spans="2:5" hidden="1" x14ac:dyDescent="0.35">
      <c r="B760" s="73"/>
      <c r="C760" s="73"/>
      <c r="D760" s="72"/>
      <c r="E760" s="143"/>
    </row>
    <row r="761" spans="2:5" hidden="1" x14ac:dyDescent="0.35">
      <c r="B761" s="73"/>
      <c r="C761" s="73"/>
      <c r="D761" s="72"/>
      <c r="E761" s="143"/>
    </row>
    <row r="762" spans="2:5" hidden="1" x14ac:dyDescent="0.35">
      <c r="B762" s="73"/>
      <c r="C762" s="73"/>
      <c r="D762" s="72"/>
      <c r="E762" s="143"/>
    </row>
    <row r="763" spans="2:5" hidden="1" x14ac:dyDescent="0.35">
      <c r="B763" s="73"/>
      <c r="C763" s="73"/>
      <c r="D763" s="72"/>
      <c r="E763" s="143"/>
    </row>
    <row r="764" spans="2:5" hidden="1" x14ac:dyDescent="0.35">
      <c r="B764" s="73"/>
      <c r="C764" s="73"/>
      <c r="D764" s="72"/>
      <c r="E764" s="143"/>
    </row>
    <row r="765" spans="2:5" hidden="1" x14ac:dyDescent="0.35">
      <c r="B765" s="73"/>
      <c r="C765" s="73"/>
      <c r="D765" s="72"/>
      <c r="E765" s="143"/>
    </row>
    <row r="766" spans="2:5" hidden="1" x14ac:dyDescent="0.35">
      <c r="B766" s="73"/>
      <c r="C766" s="73"/>
      <c r="D766" s="72"/>
      <c r="E766" s="143"/>
    </row>
    <row r="767" spans="2:5" hidden="1" x14ac:dyDescent="0.35">
      <c r="B767" s="73"/>
      <c r="C767" s="73"/>
      <c r="D767" s="72"/>
      <c r="E767" s="143"/>
    </row>
    <row r="768" spans="2:5" hidden="1" x14ac:dyDescent="0.35">
      <c r="B768" s="73"/>
      <c r="C768" s="73"/>
      <c r="D768" s="72"/>
      <c r="E768" s="143"/>
    </row>
    <row r="769" spans="2:5" hidden="1" x14ac:dyDescent="0.35">
      <c r="B769" s="73"/>
      <c r="C769" s="73"/>
      <c r="D769" s="72"/>
      <c r="E769" s="143"/>
    </row>
    <row r="770" spans="2:5" hidden="1" x14ac:dyDescent="0.35">
      <c r="B770" s="73"/>
      <c r="C770" s="73"/>
      <c r="D770" s="72"/>
      <c r="E770" s="143"/>
    </row>
    <row r="771" spans="2:5" hidden="1" x14ac:dyDescent="0.35">
      <c r="B771" s="73"/>
      <c r="C771" s="73"/>
      <c r="D771" s="72"/>
      <c r="E771" s="143"/>
    </row>
    <row r="772" spans="2:5" hidden="1" x14ac:dyDescent="0.35">
      <c r="B772" s="73"/>
      <c r="C772" s="73"/>
      <c r="D772" s="72"/>
      <c r="E772" s="143"/>
    </row>
    <row r="773" spans="2:5" hidden="1" x14ac:dyDescent="0.35">
      <c r="B773" s="73"/>
      <c r="C773" s="73"/>
      <c r="D773" s="72"/>
      <c r="E773" s="143"/>
    </row>
    <row r="774" spans="2:5" hidden="1" x14ac:dyDescent="0.35">
      <c r="B774" s="73"/>
      <c r="C774" s="73"/>
      <c r="D774" s="72"/>
      <c r="E774" s="143"/>
    </row>
    <row r="775" spans="2:5" hidden="1" x14ac:dyDescent="0.35">
      <c r="B775" s="73"/>
      <c r="C775" s="73"/>
      <c r="D775" s="72"/>
      <c r="E775" s="143"/>
    </row>
    <row r="776" spans="2:5" hidden="1" x14ac:dyDescent="0.35">
      <c r="B776" s="73"/>
      <c r="C776" s="73"/>
      <c r="D776" s="72"/>
      <c r="E776" s="143"/>
    </row>
    <row r="777" spans="2:5" hidden="1" x14ac:dyDescent="0.35">
      <c r="B777" s="73"/>
      <c r="C777" s="73"/>
      <c r="D777" s="72"/>
      <c r="E777" s="143"/>
    </row>
    <row r="778" spans="2:5" hidden="1" x14ac:dyDescent="0.35">
      <c r="B778" s="73"/>
      <c r="C778" s="73"/>
      <c r="D778" s="72"/>
      <c r="E778" s="143"/>
    </row>
    <row r="779" spans="2:5" hidden="1" x14ac:dyDescent="0.35">
      <c r="B779" s="73"/>
      <c r="C779" s="73"/>
      <c r="D779" s="72"/>
      <c r="E779" s="143"/>
    </row>
    <row r="780" spans="2:5" hidden="1" x14ac:dyDescent="0.35">
      <c r="B780" s="73"/>
      <c r="C780" s="73"/>
      <c r="D780" s="72"/>
      <c r="E780" s="143"/>
    </row>
    <row r="781" spans="2:5" hidden="1" x14ac:dyDescent="0.35">
      <c r="B781" s="73"/>
      <c r="C781" s="73"/>
      <c r="D781" s="72"/>
      <c r="E781" s="143"/>
    </row>
    <row r="782" spans="2:5" hidden="1" x14ac:dyDescent="0.35">
      <c r="B782" s="73"/>
      <c r="C782" s="73"/>
      <c r="D782" s="72"/>
      <c r="E782" s="143"/>
    </row>
    <row r="783" spans="2:5" hidden="1" x14ac:dyDescent="0.35">
      <c r="B783" s="73"/>
      <c r="C783" s="73"/>
      <c r="D783" s="72"/>
      <c r="E783" s="143"/>
    </row>
    <row r="784" spans="2:5" hidden="1" x14ac:dyDescent="0.35">
      <c r="B784" s="73"/>
      <c r="C784" s="73"/>
      <c r="D784" s="72"/>
      <c r="E784" s="143"/>
    </row>
    <row r="785" spans="2:5" hidden="1" x14ac:dyDescent="0.35">
      <c r="B785" s="73"/>
      <c r="C785" s="73"/>
      <c r="D785" s="72"/>
      <c r="E785" s="143"/>
    </row>
    <row r="786" spans="2:5" hidden="1" x14ac:dyDescent="0.35">
      <c r="B786" s="73"/>
      <c r="C786" s="73"/>
      <c r="D786" s="72"/>
      <c r="E786" s="143"/>
    </row>
    <row r="787" spans="2:5" hidden="1" x14ac:dyDescent="0.35">
      <c r="B787" s="73"/>
      <c r="C787" s="73"/>
      <c r="D787" s="72"/>
      <c r="E787" s="143"/>
    </row>
    <row r="788" spans="2:5" hidden="1" x14ac:dyDescent="0.35">
      <c r="B788" s="73"/>
      <c r="C788" s="73"/>
      <c r="D788" s="72"/>
      <c r="E788" s="143"/>
    </row>
    <row r="789" spans="2:5" hidden="1" x14ac:dyDescent="0.35">
      <c r="B789" s="73"/>
      <c r="C789" s="73"/>
      <c r="D789" s="72"/>
      <c r="E789" s="143"/>
    </row>
    <row r="790" spans="2:5" hidden="1" x14ac:dyDescent="0.35">
      <c r="B790" s="73"/>
      <c r="C790" s="73"/>
      <c r="D790" s="72"/>
      <c r="E790" s="143"/>
    </row>
    <row r="791" spans="2:5" hidden="1" x14ac:dyDescent="0.35">
      <c r="B791" s="73"/>
      <c r="C791" s="73"/>
      <c r="D791" s="72"/>
      <c r="E791" s="143"/>
    </row>
    <row r="792" spans="2:5" hidden="1" x14ac:dyDescent="0.35">
      <c r="B792" s="73"/>
      <c r="C792" s="73"/>
      <c r="D792" s="72"/>
      <c r="E792" s="143"/>
    </row>
    <row r="793" spans="2:5" hidden="1" x14ac:dyDescent="0.35">
      <c r="B793" s="73"/>
      <c r="C793" s="73"/>
      <c r="D793" s="72"/>
      <c r="E793" s="143"/>
    </row>
    <row r="794" spans="2:5" hidden="1" x14ac:dyDescent="0.35">
      <c r="B794" s="73"/>
      <c r="C794" s="73"/>
      <c r="D794" s="72"/>
      <c r="E794" s="143"/>
    </row>
    <row r="795" spans="2:5" hidden="1" x14ac:dyDescent="0.35">
      <c r="B795" s="73"/>
      <c r="C795" s="73"/>
      <c r="D795" s="72"/>
      <c r="E795" s="143"/>
    </row>
    <row r="796" spans="2:5" hidden="1" x14ac:dyDescent="0.35">
      <c r="B796" s="73"/>
      <c r="C796" s="73"/>
      <c r="D796" s="72"/>
      <c r="E796" s="143"/>
    </row>
    <row r="797" spans="2:5" hidden="1" x14ac:dyDescent="0.35">
      <c r="B797" s="73"/>
      <c r="C797" s="73"/>
      <c r="D797" s="72"/>
      <c r="E797" s="143"/>
    </row>
    <row r="798" spans="2:5" hidden="1" x14ac:dyDescent="0.35">
      <c r="B798" s="73"/>
      <c r="C798" s="73"/>
      <c r="D798" s="72"/>
      <c r="E798" s="143"/>
    </row>
    <row r="799" spans="2:5" hidden="1" x14ac:dyDescent="0.35">
      <c r="B799" s="73"/>
      <c r="C799" s="73"/>
      <c r="D799" s="72"/>
      <c r="E799" s="143"/>
    </row>
    <row r="800" spans="2:5" hidden="1" x14ac:dyDescent="0.35">
      <c r="B800" s="73"/>
      <c r="C800" s="73"/>
      <c r="D800" s="72"/>
      <c r="E800" s="143"/>
    </row>
    <row r="801" spans="2:5" hidden="1" x14ac:dyDescent="0.35">
      <c r="B801" s="73"/>
      <c r="C801" s="73"/>
      <c r="D801" s="72"/>
      <c r="E801" s="143"/>
    </row>
    <row r="802" spans="2:5" hidden="1" x14ac:dyDescent="0.35">
      <c r="B802" s="73"/>
      <c r="C802" s="73"/>
      <c r="D802" s="72"/>
      <c r="E802" s="143"/>
    </row>
    <row r="803" spans="2:5" hidden="1" x14ac:dyDescent="0.35">
      <c r="B803" s="73"/>
      <c r="C803" s="73"/>
      <c r="D803" s="72"/>
      <c r="E803" s="143"/>
    </row>
    <row r="804" spans="2:5" hidden="1" x14ac:dyDescent="0.35">
      <c r="B804" s="73"/>
      <c r="C804" s="73"/>
      <c r="D804" s="72"/>
      <c r="E804" s="143"/>
    </row>
    <row r="805" spans="2:5" hidden="1" x14ac:dyDescent="0.35">
      <c r="B805" s="73"/>
      <c r="C805" s="73"/>
      <c r="D805" s="72"/>
      <c r="E805" s="143"/>
    </row>
    <row r="806" spans="2:5" hidden="1" x14ac:dyDescent="0.35">
      <c r="B806" s="73"/>
      <c r="C806" s="73"/>
      <c r="D806" s="72"/>
      <c r="E806" s="143"/>
    </row>
    <row r="807" spans="2:5" hidden="1" x14ac:dyDescent="0.35">
      <c r="B807" s="73"/>
      <c r="C807" s="73"/>
      <c r="D807" s="72"/>
      <c r="E807" s="143"/>
    </row>
    <row r="808" spans="2:5" hidden="1" x14ac:dyDescent="0.35">
      <c r="B808" s="73"/>
      <c r="C808" s="73"/>
      <c r="D808" s="72"/>
      <c r="E808" s="143"/>
    </row>
    <row r="809" spans="2:5" hidden="1" x14ac:dyDescent="0.35">
      <c r="B809" s="73"/>
      <c r="C809" s="73"/>
      <c r="D809" s="72"/>
      <c r="E809" s="143"/>
    </row>
    <row r="810" spans="2:5" hidden="1" x14ac:dyDescent="0.35">
      <c r="B810" s="73"/>
      <c r="C810" s="73"/>
      <c r="D810" s="72"/>
      <c r="E810" s="143"/>
    </row>
    <row r="811" spans="2:5" hidden="1" x14ac:dyDescent="0.35">
      <c r="B811" s="73"/>
      <c r="C811" s="73"/>
      <c r="D811" s="72"/>
      <c r="E811" s="143"/>
    </row>
    <row r="812" spans="2:5" hidden="1" x14ac:dyDescent="0.35">
      <c r="B812" s="73"/>
      <c r="C812" s="73"/>
      <c r="D812" s="72"/>
      <c r="E812" s="143"/>
    </row>
    <row r="813" spans="2:5" hidden="1" x14ac:dyDescent="0.35">
      <c r="B813" s="73"/>
      <c r="C813" s="73"/>
      <c r="D813" s="72"/>
      <c r="E813" s="143"/>
    </row>
    <row r="814" spans="2:5" hidden="1" x14ac:dyDescent="0.35">
      <c r="B814" s="73"/>
      <c r="C814" s="73"/>
      <c r="D814" s="72"/>
      <c r="E814" s="143"/>
    </row>
    <row r="815" spans="2:5" hidden="1" x14ac:dyDescent="0.35">
      <c r="B815" s="73"/>
      <c r="C815" s="73"/>
      <c r="D815" s="72"/>
      <c r="E815" s="143"/>
    </row>
    <row r="816" spans="2:5" hidden="1" x14ac:dyDescent="0.35">
      <c r="B816" s="73"/>
      <c r="C816" s="73"/>
      <c r="D816" s="72"/>
      <c r="E816" s="143"/>
    </row>
    <row r="817" spans="2:5" hidden="1" x14ac:dyDescent="0.35">
      <c r="B817" s="73"/>
      <c r="C817" s="73"/>
      <c r="D817" s="72"/>
      <c r="E817" s="143"/>
    </row>
    <row r="818" spans="2:5" hidden="1" x14ac:dyDescent="0.35">
      <c r="B818" s="73"/>
      <c r="C818" s="73"/>
      <c r="D818" s="72"/>
      <c r="E818" s="143"/>
    </row>
    <row r="819" spans="2:5" hidden="1" x14ac:dyDescent="0.35">
      <c r="B819" s="73"/>
      <c r="C819" s="73"/>
      <c r="D819" s="72"/>
      <c r="E819" s="143"/>
    </row>
    <row r="820" spans="2:5" hidden="1" x14ac:dyDescent="0.35">
      <c r="B820" s="73"/>
      <c r="C820" s="73"/>
      <c r="D820" s="72"/>
      <c r="E820" s="143"/>
    </row>
    <row r="821" spans="2:5" hidden="1" x14ac:dyDescent="0.35">
      <c r="B821" s="73"/>
      <c r="C821" s="73"/>
      <c r="D821" s="72"/>
      <c r="E821" s="143"/>
    </row>
    <row r="822" spans="2:5" hidden="1" x14ac:dyDescent="0.35">
      <c r="B822" s="73"/>
      <c r="C822" s="73"/>
      <c r="D822" s="72"/>
      <c r="E822" s="143"/>
    </row>
    <row r="823" spans="2:5" hidden="1" x14ac:dyDescent="0.35">
      <c r="B823" s="73"/>
      <c r="C823" s="73"/>
      <c r="D823" s="72"/>
      <c r="E823" s="143"/>
    </row>
    <row r="824" spans="2:5" hidden="1" x14ac:dyDescent="0.35">
      <c r="B824" s="73"/>
      <c r="C824" s="73"/>
      <c r="D824" s="72"/>
      <c r="E824" s="143"/>
    </row>
    <row r="825" spans="2:5" hidden="1" x14ac:dyDescent="0.35">
      <c r="B825" s="73"/>
      <c r="C825" s="73"/>
      <c r="D825" s="72"/>
      <c r="E825" s="143"/>
    </row>
    <row r="826" spans="2:5" hidden="1" x14ac:dyDescent="0.35">
      <c r="B826" s="73"/>
      <c r="C826" s="73"/>
      <c r="D826" s="72"/>
      <c r="E826" s="143"/>
    </row>
    <row r="827" spans="2:5" hidden="1" x14ac:dyDescent="0.35">
      <c r="B827" s="73"/>
      <c r="C827" s="73"/>
      <c r="D827" s="72"/>
      <c r="E827" s="143"/>
    </row>
    <row r="828" spans="2:5" hidden="1" x14ac:dyDescent="0.35">
      <c r="B828" s="73"/>
      <c r="C828" s="73"/>
      <c r="D828" s="72"/>
      <c r="E828" s="143"/>
    </row>
    <row r="829" spans="2:5" hidden="1" x14ac:dyDescent="0.35">
      <c r="B829" s="73"/>
      <c r="C829" s="73"/>
      <c r="D829" s="72"/>
      <c r="E829" s="143"/>
    </row>
    <row r="830" spans="2:5" hidden="1" x14ac:dyDescent="0.35">
      <c r="B830" s="73"/>
      <c r="C830" s="73"/>
      <c r="D830" s="72"/>
      <c r="E830" s="143"/>
    </row>
    <row r="831" spans="2:5" hidden="1" x14ac:dyDescent="0.35">
      <c r="B831" s="73"/>
      <c r="C831" s="73"/>
      <c r="D831" s="72"/>
      <c r="E831" s="143"/>
    </row>
    <row r="832" spans="2:5" hidden="1" x14ac:dyDescent="0.35">
      <c r="B832" s="73"/>
      <c r="C832" s="73"/>
      <c r="D832" s="72"/>
      <c r="E832" s="143"/>
    </row>
    <row r="833" spans="2:5" hidden="1" x14ac:dyDescent="0.35">
      <c r="B833" s="73"/>
      <c r="C833" s="73"/>
      <c r="D833" s="72"/>
      <c r="E833" s="143"/>
    </row>
    <row r="834" spans="2:5" hidden="1" x14ac:dyDescent="0.35">
      <c r="B834" s="73"/>
      <c r="C834" s="73"/>
      <c r="D834" s="72"/>
      <c r="E834" s="143"/>
    </row>
    <row r="835" spans="2:5" hidden="1" x14ac:dyDescent="0.35">
      <c r="B835" s="73"/>
      <c r="C835" s="73"/>
      <c r="D835" s="72"/>
      <c r="E835" s="143"/>
    </row>
    <row r="836" spans="2:5" hidden="1" x14ac:dyDescent="0.35">
      <c r="B836" s="73"/>
      <c r="C836" s="73"/>
      <c r="D836" s="72"/>
      <c r="E836" s="143"/>
    </row>
    <row r="837" spans="2:5" hidden="1" x14ac:dyDescent="0.35">
      <c r="B837" s="73"/>
      <c r="C837" s="73"/>
      <c r="D837" s="72"/>
      <c r="E837" s="143"/>
    </row>
    <row r="838" spans="2:5" hidden="1" x14ac:dyDescent="0.35">
      <c r="B838" s="73"/>
      <c r="C838" s="73"/>
      <c r="D838" s="72"/>
      <c r="E838" s="143"/>
    </row>
    <row r="839" spans="2:5" hidden="1" x14ac:dyDescent="0.35">
      <c r="B839" s="73"/>
      <c r="C839" s="73"/>
      <c r="D839" s="72"/>
      <c r="E839" s="143"/>
    </row>
    <row r="840" spans="2:5" hidden="1" x14ac:dyDescent="0.35">
      <c r="B840" s="73"/>
      <c r="C840" s="73"/>
      <c r="D840" s="72"/>
      <c r="E840" s="143"/>
    </row>
    <row r="841" spans="2:5" hidden="1" x14ac:dyDescent="0.35">
      <c r="B841" s="73"/>
      <c r="C841" s="73"/>
      <c r="D841" s="72"/>
      <c r="E841" s="143"/>
    </row>
    <row r="842" spans="2:5" hidden="1" x14ac:dyDescent="0.35">
      <c r="B842" s="73"/>
      <c r="C842" s="73"/>
      <c r="D842" s="72"/>
      <c r="E842" s="143"/>
    </row>
    <row r="843" spans="2:5" hidden="1" x14ac:dyDescent="0.35">
      <c r="B843" s="73"/>
      <c r="C843" s="73"/>
      <c r="D843" s="72"/>
      <c r="E843" s="143"/>
    </row>
    <row r="844" spans="2:5" hidden="1" x14ac:dyDescent="0.35">
      <c r="B844" s="73"/>
      <c r="C844" s="73"/>
      <c r="D844" s="72"/>
      <c r="E844" s="143"/>
    </row>
    <row r="845" spans="2:5" hidden="1" x14ac:dyDescent="0.35">
      <c r="B845" s="73"/>
      <c r="C845" s="73"/>
      <c r="D845" s="72"/>
      <c r="E845" s="143"/>
    </row>
    <row r="846" spans="2:5" hidden="1" x14ac:dyDescent="0.35">
      <c r="B846" s="73"/>
      <c r="C846" s="73"/>
      <c r="D846" s="72"/>
      <c r="E846" s="143"/>
    </row>
    <row r="847" spans="2:5" hidden="1" x14ac:dyDescent="0.35">
      <c r="B847" s="73"/>
      <c r="C847" s="73"/>
      <c r="D847" s="72"/>
      <c r="E847" s="143"/>
    </row>
    <row r="848" spans="2:5" hidden="1" x14ac:dyDescent="0.35">
      <c r="B848" s="73"/>
      <c r="C848" s="73"/>
      <c r="D848" s="72"/>
      <c r="E848" s="143"/>
    </row>
    <row r="849" spans="2:5" hidden="1" x14ac:dyDescent="0.35">
      <c r="B849" s="73"/>
      <c r="C849" s="73"/>
      <c r="D849" s="72"/>
      <c r="E849" s="143"/>
    </row>
    <row r="850" spans="2:5" hidden="1" x14ac:dyDescent="0.35">
      <c r="B850" s="73"/>
      <c r="C850" s="73"/>
      <c r="D850" s="72"/>
      <c r="E850" s="143"/>
    </row>
    <row r="851" spans="2:5" hidden="1" x14ac:dyDescent="0.35">
      <c r="B851" s="73"/>
      <c r="C851" s="73"/>
      <c r="D851" s="72"/>
      <c r="E851" s="143"/>
    </row>
    <row r="852" spans="2:5" hidden="1" x14ac:dyDescent="0.35">
      <c r="B852" s="73"/>
      <c r="C852" s="73"/>
      <c r="D852" s="72"/>
      <c r="E852" s="143"/>
    </row>
    <row r="853" spans="2:5" hidden="1" x14ac:dyDescent="0.35">
      <c r="B853" s="73"/>
      <c r="C853" s="73"/>
      <c r="D853" s="72"/>
      <c r="E853" s="143"/>
    </row>
    <row r="854" spans="2:5" hidden="1" x14ac:dyDescent="0.35">
      <c r="B854" s="73"/>
      <c r="C854" s="73"/>
      <c r="D854" s="72"/>
      <c r="E854" s="143"/>
    </row>
    <row r="855" spans="2:5" hidden="1" x14ac:dyDescent="0.35">
      <c r="B855" s="73"/>
      <c r="C855" s="73"/>
      <c r="D855" s="72"/>
      <c r="E855" s="143"/>
    </row>
    <row r="856" spans="2:5" hidden="1" x14ac:dyDescent="0.35">
      <c r="B856" s="73"/>
      <c r="C856" s="73"/>
      <c r="D856" s="72"/>
      <c r="E856" s="143"/>
    </row>
    <row r="857" spans="2:5" hidden="1" x14ac:dyDescent="0.35">
      <c r="B857" s="73"/>
      <c r="C857" s="73"/>
      <c r="D857" s="72"/>
      <c r="E857" s="143"/>
    </row>
    <row r="858" spans="2:5" hidden="1" x14ac:dyDescent="0.35">
      <c r="B858" s="73"/>
      <c r="C858" s="73"/>
      <c r="D858" s="72"/>
      <c r="E858" s="143"/>
    </row>
    <row r="859" spans="2:5" hidden="1" x14ac:dyDescent="0.35">
      <c r="B859" s="73"/>
      <c r="C859" s="73"/>
      <c r="D859" s="72"/>
      <c r="E859" s="143"/>
    </row>
    <row r="860" spans="2:5" hidden="1" x14ac:dyDescent="0.35">
      <c r="B860" s="73"/>
      <c r="C860" s="73"/>
      <c r="D860" s="72"/>
      <c r="E860" s="143"/>
    </row>
    <row r="861" spans="2:5" hidden="1" x14ac:dyDescent="0.35">
      <c r="B861" s="73"/>
      <c r="C861" s="73"/>
      <c r="D861" s="72"/>
      <c r="E861" s="143"/>
    </row>
    <row r="862" spans="2:5" hidden="1" x14ac:dyDescent="0.35">
      <c r="B862" s="73"/>
      <c r="C862" s="73"/>
      <c r="D862" s="72"/>
      <c r="E862" s="143"/>
    </row>
    <row r="863" spans="2:5" hidden="1" x14ac:dyDescent="0.35">
      <c r="B863" s="73"/>
      <c r="C863" s="73"/>
      <c r="D863" s="72"/>
      <c r="E863" s="143"/>
    </row>
    <row r="864" spans="2:5" hidden="1" x14ac:dyDescent="0.35">
      <c r="B864" s="73"/>
      <c r="C864" s="73"/>
      <c r="D864" s="72"/>
      <c r="E864" s="143"/>
    </row>
    <row r="865" spans="2:5" hidden="1" x14ac:dyDescent="0.35">
      <c r="B865" s="73"/>
      <c r="C865" s="73"/>
      <c r="D865" s="72"/>
      <c r="E865" s="143"/>
    </row>
    <row r="866" spans="2:5" hidden="1" x14ac:dyDescent="0.35">
      <c r="B866" s="73"/>
      <c r="C866" s="73"/>
      <c r="D866" s="72"/>
      <c r="E866" s="143"/>
    </row>
    <row r="867" spans="2:5" hidden="1" x14ac:dyDescent="0.35">
      <c r="B867" s="73"/>
      <c r="C867" s="73"/>
      <c r="D867" s="72"/>
      <c r="E867" s="143"/>
    </row>
    <row r="868" spans="2:5" hidden="1" x14ac:dyDescent="0.35">
      <c r="B868" s="73"/>
      <c r="C868" s="73"/>
      <c r="D868" s="72"/>
      <c r="E868" s="143"/>
    </row>
    <row r="869" spans="2:5" hidden="1" x14ac:dyDescent="0.35">
      <c r="B869" s="73"/>
      <c r="C869" s="73"/>
      <c r="D869" s="72"/>
      <c r="E869" s="143"/>
    </row>
    <row r="870" spans="2:5" hidden="1" x14ac:dyDescent="0.35">
      <c r="B870" s="73"/>
      <c r="C870" s="73"/>
      <c r="D870" s="72"/>
      <c r="E870" s="143"/>
    </row>
    <row r="871" spans="2:5" hidden="1" x14ac:dyDescent="0.35">
      <c r="B871" s="73"/>
      <c r="C871" s="73"/>
      <c r="D871" s="72"/>
      <c r="E871" s="143"/>
    </row>
    <row r="872" spans="2:5" hidden="1" x14ac:dyDescent="0.35">
      <c r="B872" s="73"/>
      <c r="C872" s="73"/>
      <c r="D872" s="72"/>
      <c r="E872" s="143"/>
    </row>
    <row r="873" spans="2:5" hidden="1" x14ac:dyDescent="0.35">
      <c r="B873" s="73"/>
      <c r="C873" s="73"/>
      <c r="D873" s="72"/>
      <c r="E873" s="143"/>
    </row>
    <row r="874" spans="2:5" hidden="1" x14ac:dyDescent="0.35">
      <c r="B874" s="73"/>
      <c r="C874" s="73"/>
      <c r="D874" s="72"/>
      <c r="E874" s="143"/>
    </row>
    <row r="875" spans="2:5" hidden="1" x14ac:dyDescent="0.35">
      <c r="B875" s="73"/>
      <c r="C875" s="73"/>
      <c r="D875" s="72"/>
      <c r="E875" s="143"/>
    </row>
    <row r="876" spans="2:5" hidden="1" x14ac:dyDescent="0.35">
      <c r="B876" s="73"/>
      <c r="C876" s="73"/>
      <c r="D876" s="72"/>
      <c r="E876" s="143"/>
    </row>
    <row r="877" spans="2:5" hidden="1" x14ac:dyDescent="0.35">
      <c r="B877" s="73"/>
      <c r="C877" s="73"/>
      <c r="D877" s="72"/>
      <c r="E877" s="143"/>
    </row>
    <row r="878" spans="2:5" hidden="1" x14ac:dyDescent="0.35">
      <c r="B878" s="73"/>
      <c r="C878" s="73"/>
      <c r="D878" s="72"/>
      <c r="E878" s="143"/>
    </row>
    <row r="879" spans="2:5" hidden="1" x14ac:dyDescent="0.35">
      <c r="B879" s="73"/>
      <c r="C879" s="73"/>
      <c r="D879" s="72"/>
      <c r="E879" s="143"/>
    </row>
    <row r="880" spans="2:5" hidden="1" x14ac:dyDescent="0.35">
      <c r="B880" s="73"/>
      <c r="C880" s="73"/>
      <c r="D880" s="72"/>
      <c r="E880" s="143"/>
    </row>
    <row r="881" spans="2:5" hidden="1" x14ac:dyDescent="0.35">
      <c r="B881" s="73"/>
      <c r="C881" s="73"/>
      <c r="D881" s="72"/>
      <c r="E881" s="143"/>
    </row>
    <row r="882" spans="2:5" hidden="1" x14ac:dyDescent="0.35">
      <c r="B882" s="73"/>
      <c r="C882" s="73"/>
      <c r="D882" s="72"/>
      <c r="E882" s="143"/>
    </row>
    <row r="883" spans="2:5" hidden="1" x14ac:dyDescent="0.35">
      <c r="B883" s="73"/>
      <c r="C883" s="73"/>
      <c r="D883" s="72"/>
      <c r="E883" s="143"/>
    </row>
    <row r="884" spans="2:5" hidden="1" x14ac:dyDescent="0.35">
      <c r="B884" s="73"/>
      <c r="C884" s="73"/>
      <c r="D884" s="72"/>
      <c r="E884" s="143"/>
    </row>
    <row r="885" spans="2:5" hidden="1" x14ac:dyDescent="0.35">
      <c r="B885" s="73"/>
      <c r="C885" s="73"/>
      <c r="D885" s="72"/>
      <c r="E885" s="143"/>
    </row>
    <row r="886" spans="2:5" hidden="1" x14ac:dyDescent="0.35">
      <c r="B886" s="73"/>
      <c r="C886" s="73"/>
      <c r="D886" s="72"/>
      <c r="E886" s="143"/>
    </row>
    <row r="887" spans="2:5" hidden="1" x14ac:dyDescent="0.35">
      <c r="B887" s="73"/>
      <c r="C887" s="73"/>
      <c r="D887" s="72"/>
      <c r="E887" s="143"/>
    </row>
    <row r="888" spans="2:5" hidden="1" x14ac:dyDescent="0.35">
      <c r="B888" s="73"/>
      <c r="C888" s="73"/>
      <c r="D888" s="72"/>
      <c r="E888" s="143"/>
    </row>
    <row r="889" spans="2:5" hidden="1" x14ac:dyDescent="0.35">
      <c r="B889" s="73"/>
      <c r="C889" s="73"/>
      <c r="D889" s="72"/>
      <c r="E889" s="143"/>
    </row>
    <row r="890" spans="2:5" hidden="1" x14ac:dyDescent="0.35">
      <c r="B890" s="73"/>
      <c r="C890" s="73"/>
      <c r="D890" s="72"/>
      <c r="E890" s="143"/>
    </row>
    <row r="891" spans="2:5" hidden="1" x14ac:dyDescent="0.35">
      <c r="B891" s="73"/>
      <c r="C891" s="73"/>
      <c r="D891" s="72"/>
      <c r="E891" s="143"/>
    </row>
    <row r="892" spans="2:5" hidden="1" x14ac:dyDescent="0.35">
      <c r="B892" s="73"/>
      <c r="C892" s="73"/>
      <c r="D892" s="72"/>
      <c r="E892" s="143"/>
    </row>
    <row r="893" spans="2:5" hidden="1" x14ac:dyDescent="0.35">
      <c r="B893" s="73"/>
      <c r="C893" s="73"/>
      <c r="D893" s="72"/>
      <c r="E893" s="143"/>
    </row>
    <row r="894" spans="2:5" hidden="1" x14ac:dyDescent="0.35">
      <c r="B894" s="73"/>
      <c r="C894" s="73"/>
      <c r="D894" s="72"/>
      <c r="E894" s="143"/>
    </row>
    <row r="895" spans="2:5" hidden="1" x14ac:dyDescent="0.35">
      <c r="B895" s="73"/>
      <c r="C895" s="73"/>
      <c r="D895" s="72"/>
      <c r="E895" s="143"/>
    </row>
    <row r="896" spans="2:5" hidden="1" x14ac:dyDescent="0.35">
      <c r="B896" s="73"/>
      <c r="C896" s="73"/>
      <c r="D896" s="72"/>
      <c r="E896" s="143"/>
    </row>
    <row r="897" spans="2:5" hidden="1" x14ac:dyDescent="0.35">
      <c r="B897" s="73"/>
      <c r="C897" s="73"/>
      <c r="D897" s="72"/>
      <c r="E897" s="143"/>
    </row>
    <row r="898" spans="2:5" hidden="1" x14ac:dyDescent="0.35">
      <c r="B898" s="73"/>
      <c r="C898" s="73"/>
      <c r="D898" s="72"/>
      <c r="E898" s="143"/>
    </row>
    <row r="899" spans="2:5" hidden="1" x14ac:dyDescent="0.35">
      <c r="B899" s="73"/>
      <c r="C899" s="73"/>
      <c r="D899" s="72"/>
      <c r="E899" s="143"/>
    </row>
    <row r="900" spans="2:5" hidden="1" x14ac:dyDescent="0.35">
      <c r="B900" s="73"/>
      <c r="C900" s="73"/>
      <c r="D900" s="72"/>
      <c r="E900" s="143"/>
    </row>
    <row r="901" spans="2:5" hidden="1" x14ac:dyDescent="0.35">
      <c r="B901" s="65"/>
      <c r="C901" s="65"/>
    </row>
    <row r="902" spans="2:5" hidden="1" x14ac:dyDescent="0.35">
      <c r="B902" s="65"/>
      <c r="C902" s="65"/>
    </row>
    <row r="903" spans="2:5" hidden="1" x14ac:dyDescent="0.35">
      <c r="B903" s="65"/>
      <c r="C903" s="65"/>
    </row>
    <row r="904" spans="2:5" hidden="1" x14ac:dyDescent="0.35">
      <c r="B904" s="65"/>
      <c r="C904" s="65"/>
    </row>
    <row r="905" spans="2:5" hidden="1" x14ac:dyDescent="0.35">
      <c r="B905" s="65"/>
      <c r="C905" s="65"/>
    </row>
    <row r="906" spans="2:5" hidden="1" x14ac:dyDescent="0.35">
      <c r="B906" s="65"/>
      <c r="C906" s="65"/>
    </row>
    <row r="907" spans="2:5" hidden="1" x14ac:dyDescent="0.35">
      <c r="B907" s="65"/>
      <c r="C907" s="65"/>
    </row>
    <row r="908" spans="2:5" hidden="1" x14ac:dyDescent="0.35">
      <c r="B908" s="65"/>
      <c r="C908" s="65"/>
    </row>
    <row r="909" spans="2:5" hidden="1" x14ac:dyDescent="0.35">
      <c r="B909" s="65"/>
      <c r="C909" s="65"/>
    </row>
    <row r="910" spans="2:5" hidden="1" x14ac:dyDescent="0.35">
      <c r="B910" s="65"/>
      <c r="C910" s="65"/>
    </row>
    <row r="911" spans="2:5" hidden="1" x14ac:dyDescent="0.35">
      <c r="B911" s="65"/>
      <c r="C911" s="65"/>
    </row>
    <row r="912" spans="2:5" hidden="1" x14ac:dyDescent="0.35">
      <c r="B912" s="65"/>
      <c r="C912" s="65"/>
    </row>
    <row r="913" spans="2:3" hidden="1" x14ac:dyDescent="0.35">
      <c r="B913" s="65"/>
      <c r="C913" s="65"/>
    </row>
    <row r="914" spans="2:3" hidden="1" x14ac:dyDescent="0.35">
      <c r="B914" s="65"/>
      <c r="C914" s="65"/>
    </row>
    <row r="915" spans="2:3" hidden="1" x14ac:dyDescent="0.35">
      <c r="B915" s="65"/>
      <c r="C915" s="65"/>
    </row>
    <row r="916" spans="2:3" hidden="1" x14ac:dyDescent="0.35">
      <c r="B916" s="65"/>
      <c r="C916" s="65"/>
    </row>
    <row r="917" spans="2:3" hidden="1" x14ac:dyDescent="0.35">
      <c r="B917" s="65"/>
      <c r="C917" s="65"/>
    </row>
    <row r="918" spans="2:3" hidden="1" x14ac:dyDescent="0.35">
      <c r="B918" s="65"/>
      <c r="C918" s="65"/>
    </row>
    <row r="919" spans="2:3" hidden="1" x14ac:dyDescent="0.35">
      <c r="B919" s="65"/>
      <c r="C919" s="65"/>
    </row>
    <row r="920" spans="2:3" hidden="1" x14ac:dyDescent="0.35">
      <c r="B920" s="65"/>
      <c r="C920" s="65"/>
    </row>
    <row r="921" spans="2:3" hidden="1" x14ac:dyDescent="0.35">
      <c r="B921" s="65"/>
      <c r="C921" s="65"/>
    </row>
    <row r="922" spans="2:3" hidden="1" x14ac:dyDescent="0.35">
      <c r="B922" s="65"/>
      <c r="C922" s="65"/>
    </row>
    <row r="923" spans="2:3" hidden="1" x14ac:dyDescent="0.35">
      <c r="B923" s="65"/>
      <c r="C923" s="65"/>
    </row>
    <row r="924" spans="2:3" hidden="1" x14ac:dyDescent="0.35">
      <c r="B924" s="65"/>
      <c r="C924" s="65"/>
    </row>
    <row r="925" spans="2:3" hidden="1" x14ac:dyDescent="0.35">
      <c r="B925" s="65"/>
      <c r="C925" s="65"/>
    </row>
    <row r="926" spans="2:3" hidden="1" x14ac:dyDescent="0.35">
      <c r="B926" s="65"/>
      <c r="C926" s="65"/>
    </row>
    <row r="927" spans="2:3" hidden="1" x14ac:dyDescent="0.35">
      <c r="B927" s="65"/>
      <c r="C927" s="65"/>
    </row>
    <row r="928" spans="2:3" hidden="1" x14ac:dyDescent="0.35">
      <c r="B928" s="65"/>
      <c r="C928" s="65"/>
    </row>
    <row r="929" spans="2:3" hidden="1" x14ac:dyDescent="0.35">
      <c r="B929" s="65"/>
      <c r="C929" s="65"/>
    </row>
    <row r="930" spans="2:3" hidden="1" x14ac:dyDescent="0.35">
      <c r="B930" s="65"/>
      <c r="C930" s="65"/>
    </row>
    <row r="931" spans="2:3" hidden="1" x14ac:dyDescent="0.35">
      <c r="B931" s="65"/>
      <c r="C931" s="65"/>
    </row>
    <row r="932" spans="2:3" hidden="1" x14ac:dyDescent="0.35">
      <c r="B932" s="65"/>
      <c r="C932" s="65"/>
    </row>
    <row r="933" spans="2:3" hidden="1" x14ac:dyDescent="0.35">
      <c r="B933" s="65"/>
      <c r="C933" s="65"/>
    </row>
    <row r="934" spans="2:3" hidden="1" x14ac:dyDescent="0.35">
      <c r="B934" s="65"/>
      <c r="C934" s="65"/>
    </row>
    <row r="935" spans="2:3" hidden="1" x14ac:dyDescent="0.35">
      <c r="B935" s="65"/>
      <c r="C935" s="65"/>
    </row>
    <row r="936" spans="2:3" hidden="1" x14ac:dyDescent="0.35">
      <c r="B936" s="65"/>
      <c r="C936" s="65"/>
    </row>
    <row r="937" spans="2:3" hidden="1" x14ac:dyDescent="0.35">
      <c r="B937" s="65"/>
      <c r="C937" s="65"/>
    </row>
    <row r="938" spans="2:3" hidden="1" x14ac:dyDescent="0.35">
      <c r="B938" s="65"/>
      <c r="C938" s="65"/>
    </row>
    <row r="939" spans="2:3" hidden="1" x14ac:dyDescent="0.35">
      <c r="B939" s="65"/>
      <c r="C939" s="65"/>
    </row>
    <row r="940" spans="2:3" hidden="1" x14ac:dyDescent="0.35">
      <c r="B940" s="65"/>
      <c r="C940" s="65"/>
    </row>
    <row r="941" spans="2:3" hidden="1" x14ac:dyDescent="0.35">
      <c r="B941" s="65"/>
      <c r="C941" s="65"/>
    </row>
    <row r="942" spans="2:3" hidden="1" x14ac:dyDescent="0.35">
      <c r="B942" s="65"/>
      <c r="C942" s="65"/>
    </row>
    <row r="943" spans="2:3" hidden="1" x14ac:dyDescent="0.35">
      <c r="B943" s="65"/>
      <c r="C943" s="65"/>
    </row>
    <row r="944" spans="2:3" hidden="1" x14ac:dyDescent="0.35">
      <c r="B944" s="65"/>
      <c r="C944" s="65"/>
    </row>
    <row r="945" spans="2:3" hidden="1" x14ac:dyDescent="0.35">
      <c r="B945" s="65"/>
      <c r="C945" s="65"/>
    </row>
    <row r="946" spans="2:3" hidden="1" x14ac:dyDescent="0.35">
      <c r="B946" s="65"/>
      <c r="C946" s="65"/>
    </row>
    <row r="947" spans="2:3" hidden="1" x14ac:dyDescent="0.35">
      <c r="B947" s="65"/>
      <c r="C947" s="65"/>
    </row>
    <row r="948" spans="2:3" hidden="1" x14ac:dyDescent="0.35">
      <c r="B948" s="65"/>
      <c r="C948" s="65"/>
    </row>
    <row r="949" spans="2:3" hidden="1" x14ac:dyDescent="0.35">
      <c r="B949" s="65"/>
      <c r="C949" s="65"/>
    </row>
    <row r="950" spans="2:3" hidden="1" x14ac:dyDescent="0.35">
      <c r="B950" s="65"/>
      <c r="C950" s="65"/>
    </row>
    <row r="951" spans="2:3" hidden="1" x14ac:dyDescent="0.35">
      <c r="B951" s="65"/>
      <c r="C951" s="65"/>
    </row>
    <row r="952" spans="2:3" hidden="1" x14ac:dyDescent="0.35">
      <c r="B952" s="65"/>
      <c r="C952" s="65"/>
    </row>
    <row r="953" spans="2:3" hidden="1" x14ac:dyDescent="0.35">
      <c r="B953" s="65"/>
      <c r="C953" s="65"/>
    </row>
    <row r="954" spans="2:3" hidden="1" x14ac:dyDescent="0.35">
      <c r="B954" s="65"/>
      <c r="C954" s="65"/>
    </row>
    <row r="955" spans="2:3" hidden="1" x14ac:dyDescent="0.35">
      <c r="B955" s="65"/>
      <c r="C955" s="65"/>
    </row>
    <row r="956" spans="2:3" hidden="1" x14ac:dyDescent="0.35">
      <c r="B956" s="65"/>
      <c r="C956" s="65"/>
    </row>
    <row r="957" spans="2:3" hidden="1" x14ac:dyDescent="0.35">
      <c r="B957" s="65"/>
      <c r="C957" s="65"/>
    </row>
    <row r="958" spans="2:3" hidden="1" x14ac:dyDescent="0.35">
      <c r="B958" s="65"/>
      <c r="C958" s="65"/>
    </row>
    <row r="959" spans="2:3" hidden="1" x14ac:dyDescent="0.35">
      <c r="B959" s="65"/>
      <c r="C959" s="65"/>
    </row>
    <row r="960" spans="2:3" hidden="1" x14ac:dyDescent="0.35">
      <c r="B960" s="65"/>
      <c r="C960" s="65"/>
    </row>
    <row r="961" spans="2:3" hidden="1" x14ac:dyDescent="0.35">
      <c r="B961" s="65"/>
      <c r="C961" s="65"/>
    </row>
    <row r="962" spans="2:3" hidden="1" x14ac:dyDescent="0.35">
      <c r="B962" s="65"/>
      <c r="C962" s="65"/>
    </row>
    <row r="963" spans="2:3" hidden="1" x14ac:dyDescent="0.35">
      <c r="B963" s="65"/>
      <c r="C963" s="65"/>
    </row>
    <row r="964" spans="2:3" hidden="1" x14ac:dyDescent="0.35">
      <c r="B964" s="65"/>
      <c r="C964" s="65"/>
    </row>
    <row r="965" spans="2:3" hidden="1" x14ac:dyDescent="0.35">
      <c r="B965" s="65"/>
      <c r="C965" s="65"/>
    </row>
    <row r="966" spans="2:3" hidden="1" x14ac:dyDescent="0.35">
      <c r="B966" s="65"/>
      <c r="C966" s="65"/>
    </row>
    <row r="967" spans="2:3" hidden="1" x14ac:dyDescent="0.35">
      <c r="B967" s="65"/>
      <c r="C967" s="65"/>
    </row>
    <row r="968" spans="2:3" hidden="1" x14ac:dyDescent="0.35">
      <c r="B968" s="65"/>
      <c r="C968" s="65"/>
    </row>
    <row r="969" spans="2:3" hidden="1" x14ac:dyDescent="0.35">
      <c r="B969" s="65"/>
      <c r="C969" s="65"/>
    </row>
    <row r="970" spans="2:3" hidden="1" x14ac:dyDescent="0.35">
      <c r="B970" s="65"/>
      <c r="C970" s="65"/>
    </row>
    <row r="971" spans="2:3" hidden="1" x14ac:dyDescent="0.35">
      <c r="B971" s="65"/>
      <c r="C971" s="65"/>
    </row>
    <row r="972" spans="2:3" hidden="1" x14ac:dyDescent="0.35">
      <c r="B972" s="65"/>
      <c r="C972" s="65"/>
    </row>
    <row r="973" spans="2:3" hidden="1" x14ac:dyDescent="0.35">
      <c r="B973" s="65"/>
      <c r="C973" s="65"/>
    </row>
    <row r="974" spans="2:3" hidden="1" x14ac:dyDescent="0.35">
      <c r="B974" s="65"/>
      <c r="C974" s="65"/>
    </row>
    <row r="975" spans="2:3" hidden="1" x14ac:dyDescent="0.35">
      <c r="B975" s="65"/>
      <c r="C975" s="65"/>
    </row>
    <row r="976" spans="2:3" hidden="1" x14ac:dyDescent="0.35">
      <c r="B976" s="65"/>
      <c r="C976" s="65"/>
    </row>
    <row r="977" spans="2:3" hidden="1" x14ac:dyDescent="0.35">
      <c r="B977" s="65"/>
      <c r="C977" s="65"/>
    </row>
    <row r="978" spans="2:3" hidden="1" x14ac:dyDescent="0.35">
      <c r="B978" s="65"/>
      <c r="C978" s="65"/>
    </row>
    <row r="979" spans="2:3" hidden="1" x14ac:dyDescent="0.35">
      <c r="B979" s="65"/>
      <c r="C979" s="65"/>
    </row>
    <row r="980" spans="2:3" hidden="1" x14ac:dyDescent="0.35">
      <c r="B980" s="65"/>
      <c r="C980" s="65"/>
    </row>
    <row r="981" spans="2:3" hidden="1" x14ac:dyDescent="0.35">
      <c r="B981" s="65"/>
      <c r="C981" s="65"/>
    </row>
    <row r="982" spans="2:3" hidden="1" x14ac:dyDescent="0.35">
      <c r="B982" s="65"/>
      <c r="C982" s="65"/>
    </row>
    <row r="983" spans="2:3" hidden="1" x14ac:dyDescent="0.35">
      <c r="B983" s="65"/>
      <c r="C983" s="65"/>
    </row>
    <row r="984" spans="2:3" hidden="1" x14ac:dyDescent="0.35">
      <c r="B984" s="65"/>
      <c r="C984" s="65"/>
    </row>
    <row r="985" spans="2:3" hidden="1" x14ac:dyDescent="0.35">
      <c r="B985" s="65"/>
      <c r="C985" s="65"/>
    </row>
    <row r="986" spans="2:3" hidden="1" x14ac:dyDescent="0.35">
      <c r="B986" s="65"/>
      <c r="C986" s="65"/>
    </row>
    <row r="987" spans="2:3" hidden="1" x14ac:dyDescent="0.35">
      <c r="B987" s="65"/>
      <c r="C987" s="65"/>
    </row>
    <row r="988" spans="2:3" hidden="1" x14ac:dyDescent="0.35">
      <c r="B988" s="65"/>
      <c r="C988" s="65"/>
    </row>
    <row r="989" spans="2:3" hidden="1" x14ac:dyDescent="0.35">
      <c r="B989" s="65"/>
      <c r="C989" s="65"/>
    </row>
    <row r="990" spans="2:3" hidden="1" x14ac:dyDescent="0.35">
      <c r="B990" s="65"/>
      <c r="C990" s="65"/>
    </row>
    <row r="991" spans="2:3" hidden="1" x14ac:dyDescent="0.35">
      <c r="B991" s="65"/>
      <c r="C991" s="65"/>
    </row>
    <row r="992" spans="2:3" hidden="1" x14ac:dyDescent="0.35">
      <c r="B992" s="65"/>
      <c r="C992" s="65"/>
    </row>
    <row r="993" spans="2:3" hidden="1" x14ac:dyDescent="0.35">
      <c r="B993" s="65"/>
      <c r="C993" s="65"/>
    </row>
    <row r="994" spans="2:3" hidden="1" x14ac:dyDescent="0.35">
      <c r="B994" s="65"/>
      <c r="C994" s="65"/>
    </row>
    <row r="995" spans="2:3" hidden="1" x14ac:dyDescent="0.35">
      <c r="B995" s="65"/>
      <c r="C995" s="65"/>
    </row>
    <row r="996" spans="2:3" hidden="1" x14ac:dyDescent="0.35">
      <c r="B996" s="65"/>
      <c r="C996" s="65"/>
    </row>
    <row r="997" spans="2:3" hidden="1" x14ac:dyDescent="0.35">
      <c r="B997" s="65"/>
      <c r="C997" s="65"/>
    </row>
    <row r="998" spans="2:3" hidden="1" x14ac:dyDescent="0.35">
      <c r="B998" s="65"/>
      <c r="C998" s="65"/>
    </row>
    <row r="999" spans="2:3" hidden="1" x14ac:dyDescent="0.35">
      <c r="B999" s="65"/>
      <c r="C999" s="65"/>
    </row>
    <row r="1000" spans="2:3" hidden="1" x14ac:dyDescent="0.35">
      <c r="B1000" s="65"/>
      <c r="C1000" s="65"/>
    </row>
    <row r="1001" spans="2:3" hidden="1" x14ac:dyDescent="0.35">
      <c r="B1001" s="65"/>
      <c r="C1001" s="65"/>
    </row>
    <row r="1002" spans="2:3" hidden="1" x14ac:dyDescent="0.35">
      <c r="B1002" s="65"/>
      <c r="C1002" s="65"/>
    </row>
    <row r="1003" spans="2:3" hidden="1" x14ac:dyDescent="0.35">
      <c r="B1003" s="65"/>
      <c r="C1003" s="65"/>
    </row>
    <row r="1004" spans="2:3" hidden="1" x14ac:dyDescent="0.35">
      <c r="B1004" s="65"/>
      <c r="C1004" s="65"/>
    </row>
    <row r="1005" spans="2:3" hidden="1" x14ac:dyDescent="0.35">
      <c r="B1005" s="65"/>
      <c r="C1005" s="65"/>
    </row>
    <row r="1006" spans="2:3" hidden="1" x14ac:dyDescent="0.35">
      <c r="B1006" s="65"/>
      <c r="C1006" s="65"/>
    </row>
    <row r="1007" spans="2:3" hidden="1" x14ac:dyDescent="0.35">
      <c r="B1007" s="65"/>
      <c r="C1007" s="65"/>
    </row>
    <row r="1008" spans="2:3" hidden="1" x14ac:dyDescent="0.35">
      <c r="B1008" s="65"/>
      <c r="C1008" s="65"/>
    </row>
    <row r="1009" spans="2:3" hidden="1" x14ac:dyDescent="0.35">
      <c r="B1009" s="65"/>
      <c r="C1009" s="65"/>
    </row>
    <row r="1010" spans="2:3" hidden="1" x14ac:dyDescent="0.35">
      <c r="B1010" s="65"/>
      <c r="C1010" s="65"/>
    </row>
    <row r="1011" spans="2:3" hidden="1" x14ac:dyDescent="0.35">
      <c r="B1011" s="65"/>
      <c r="C1011" s="65"/>
    </row>
    <row r="1012" spans="2:3" hidden="1" x14ac:dyDescent="0.35">
      <c r="B1012" s="65"/>
      <c r="C1012" s="65"/>
    </row>
    <row r="1013" spans="2:3" hidden="1" x14ac:dyDescent="0.35">
      <c r="B1013" s="65"/>
      <c r="C1013" s="65"/>
    </row>
    <row r="1014" spans="2:3" hidden="1" x14ac:dyDescent="0.35">
      <c r="B1014" s="65"/>
      <c r="C1014" s="65"/>
    </row>
    <row r="1015" spans="2:3" hidden="1" x14ac:dyDescent="0.35">
      <c r="B1015" s="65"/>
      <c r="C1015" s="65"/>
    </row>
    <row r="1016" spans="2:3" hidden="1" x14ac:dyDescent="0.35">
      <c r="B1016" s="65"/>
      <c r="C1016" s="65"/>
    </row>
    <row r="1017" spans="2:3" hidden="1" x14ac:dyDescent="0.35">
      <c r="B1017" s="65"/>
      <c r="C1017" s="65"/>
    </row>
    <row r="1018" spans="2:3" hidden="1" x14ac:dyDescent="0.35">
      <c r="B1018" s="65"/>
      <c r="C1018" s="65"/>
    </row>
    <row r="1019" spans="2:3" hidden="1" x14ac:dyDescent="0.35">
      <c r="B1019" s="65"/>
      <c r="C1019" s="65"/>
    </row>
    <row r="1020" spans="2:3" hidden="1" x14ac:dyDescent="0.35">
      <c r="B1020" s="65"/>
      <c r="C1020" s="65"/>
    </row>
    <row r="1021" spans="2:3" hidden="1" x14ac:dyDescent="0.35">
      <c r="B1021" s="65"/>
      <c r="C1021" s="65"/>
    </row>
    <row r="1022" spans="2:3" hidden="1" x14ac:dyDescent="0.35">
      <c r="B1022" s="65"/>
      <c r="C1022" s="65"/>
    </row>
    <row r="1023" spans="2:3" hidden="1" x14ac:dyDescent="0.35">
      <c r="B1023" s="65"/>
      <c r="C1023" s="65"/>
    </row>
    <row r="1024" spans="2:3" hidden="1" x14ac:dyDescent="0.35">
      <c r="B1024" s="65"/>
      <c r="C1024" s="65"/>
    </row>
    <row r="1025" spans="2:3" hidden="1" x14ac:dyDescent="0.35">
      <c r="B1025" s="65"/>
      <c r="C1025" s="65"/>
    </row>
    <row r="1026" spans="2:3" hidden="1" x14ac:dyDescent="0.35">
      <c r="B1026" s="65"/>
      <c r="C1026" s="65"/>
    </row>
    <row r="1027" spans="2:3" hidden="1" x14ac:dyDescent="0.35">
      <c r="B1027" s="65"/>
      <c r="C1027" s="65"/>
    </row>
    <row r="1028" spans="2:3" hidden="1" x14ac:dyDescent="0.35">
      <c r="B1028" s="65"/>
      <c r="C1028" s="65"/>
    </row>
    <row r="1029" spans="2:3" hidden="1" x14ac:dyDescent="0.35">
      <c r="B1029" s="65"/>
      <c r="C1029" s="65"/>
    </row>
    <row r="1030" spans="2:3" hidden="1" x14ac:dyDescent="0.35">
      <c r="B1030" s="65"/>
      <c r="C1030" s="65"/>
    </row>
    <row r="1031" spans="2:3" hidden="1" x14ac:dyDescent="0.35">
      <c r="B1031" s="65"/>
      <c r="C1031" s="65"/>
    </row>
    <row r="1032" spans="2:3" hidden="1" x14ac:dyDescent="0.35">
      <c r="B1032" s="65"/>
      <c r="C1032" s="65"/>
    </row>
    <row r="1033" spans="2:3" hidden="1" x14ac:dyDescent="0.35">
      <c r="B1033" s="65"/>
      <c r="C1033" s="65"/>
    </row>
    <row r="1034" spans="2:3" hidden="1" x14ac:dyDescent="0.35">
      <c r="B1034" s="65"/>
      <c r="C1034" s="65"/>
    </row>
    <row r="1035" spans="2:3" hidden="1" x14ac:dyDescent="0.35">
      <c r="B1035" s="65"/>
      <c r="C1035" s="65"/>
    </row>
    <row r="1036" spans="2:3" hidden="1" x14ac:dyDescent="0.35">
      <c r="B1036" s="65"/>
      <c r="C1036" s="65"/>
    </row>
    <row r="1037" spans="2:3" hidden="1" x14ac:dyDescent="0.35">
      <c r="B1037" s="65"/>
      <c r="C1037" s="65"/>
    </row>
    <row r="1038" spans="2:3" hidden="1" x14ac:dyDescent="0.35">
      <c r="B1038" s="65"/>
      <c r="C1038" s="65"/>
    </row>
    <row r="1039" spans="2:3" hidden="1" x14ac:dyDescent="0.35">
      <c r="B1039" s="65"/>
      <c r="C1039" s="65"/>
    </row>
    <row r="1040" spans="2:3" hidden="1" x14ac:dyDescent="0.35">
      <c r="B1040" s="65"/>
      <c r="C1040" s="65"/>
    </row>
    <row r="1041" spans="2:3" hidden="1" x14ac:dyDescent="0.35">
      <c r="B1041" s="65"/>
      <c r="C1041" s="65"/>
    </row>
    <row r="1042" spans="2:3" hidden="1" x14ac:dyDescent="0.35">
      <c r="B1042" s="65"/>
      <c r="C1042" s="65"/>
    </row>
    <row r="1043" spans="2:3" hidden="1" x14ac:dyDescent="0.35">
      <c r="B1043" s="65"/>
      <c r="C1043" s="65"/>
    </row>
    <row r="1044" spans="2:3" hidden="1" x14ac:dyDescent="0.35">
      <c r="B1044" s="65"/>
      <c r="C1044" s="65"/>
    </row>
    <row r="1045" spans="2:3" hidden="1" x14ac:dyDescent="0.35">
      <c r="B1045" s="65"/>
      <c r="C1045" s="65"/>
    </row>
    <row r="1046" spans="2:3" hidden="1" x14ac:dyDescent="0.35">
      <c r="B1046" s="65"/>
      <c r="C1046" s="65"/>
    </row>
    <row r="1047" spans="2:3" hidden="1" x14ac:dyDescent="0.35">
      <c r="B1047" s="65"/>
      <c r="C1047" s="65"/>
    </row>
    <row r="1048" spans="2:3" hidden="1" x14ac:dyDescent="0.35">
      <c r="B1048" s="65"/>
      <c r="C1048" s="65"/>
    </row>
    <row r="1049" spans="2:3" hidden="1" x14ac:dyDescent="0.35">
      <c r="B1049" s="65"/>
      <c r="C1049" s="65"/>
    </row>
    <row r="1050" spans="2:3" hidden="1" x14ac:dyDescent="0.35">
      <c r="B1050" s="65"/>
      <c r="C1050" s="65"/>
    </row>
    <row r="1051" spans="2:3" hidden="1" x14ac:dyDescent="0.35">
      <c r="B1051" s="65"/>
      <c r="C1051" s="65"/>
    </row>
    <row r="1052" spans="2:3" hidden="1" x14ac:dyDescent="0.35">
      <c r="B1052" s="65"/>
      <c r="C1052" s="65"/>
    </row>
    <row r="1053" spans="2:3" hidden="1" x14ac:dyDescent="0.35">
      <c r="B1053" s="65"/>
      <c r="C1053" s="65"/>
    </row>
    <row r="1054" spans="2:3" hidden="1" x14ac:dyDescent="0.35">
      <c r="B1054" s="65"/>
      <c r="C1054" s="65"/>
    </row>
    <row r="1055" spans="2:3" hidden="1" x14ac:dyDescent="0.35">
      <c r="B1055" s="65"/>
      <c r="C1055" s="65"/>
    </row>
    <row r="1056" spans="2:3" hidden="1" x14ac:dyDescent="0.35">
      <c r="B1056" s="65"/>
      <c r="C1056" s="65"/>
    </row>
    <row r="1057" spans="2:3" hidden="1" x14ac:dyDescent="0.35">
      <c r="B1057" s="65"/>
      <c r="C1057" s="65"/>
    </row>
    <row r="1058" spans="2:3" hidden="1" x14ac:dyDescent="0.35">
      <c r="B1058" s="65"/>
      <c r="C1058" s="65"/>
    </row>
    <row r="1059" spans="2:3" hidden="1" x14ac:dyDescent="0.35">
      <c r="B1059" s="65"/>
      <c r="C1059" s="65"/>
    </row>
    <row r="1060" spans="2:3" hidden="1" x14ac:dyDescent="0.35">
      <c r="B1060" s="65"/>
      <c r="C1060" s="65"/>
    </row>
    <row r="1061" spans="2:3" hidden="1" x14ac:dyDescent="0.35">
      <c r="B1061" s="65"/>
      <c r="C1061" s="65"/>
    </row>
    <row r="1062" spans="2:3" hidden="1" x14ac:dyDescent="0.35">
      <c r="B1062" s="65"/>
      <c r="C1062" s="65"/>
    </row>
    <row r="1063" spans="2:3" hidden="1" x14ac:dyDescent="0.35">
      <c r="B1063" s="65"/>
      <c r="C1063" s="65"/>
    </row>
    <row r="1064" spans="2:3" hidden="1" x14ac:dyDescent="0.35">
      <c r="B1064" s="65"/>
      <c r="C1064" s="65"/>
    </row>
    <row r="1065" spans="2:3" hidden="1" x14ac:dyDescent="0.35">
      <c r="B1065" s="65"/>
      <c r="C1065" s="65"/>
    </row>
    <row r="1066" spans="2:3" hidden="1" x14ac:dyDescent="0.35">
      <c r="B1066" s="65"/>
      <c r="C1066" s="65"/>
    </row>
    <row r="1067" spans="2:3" hidden="1" x14ac:dyDescent="0.35">
      <c r="B1067" s="65"/>
      <c r="C1067" s="65"/>
    </row>
    <row r="1068" spans="2:3" hidden="1" x14ac:dyDescent="0.35">
      <c r="B1068" s="65"/>
      <c r="C1068" s="65"/>
    </row>
    <row r="1069" spans="2:3" hidden="1" x14ac:dyDescent="0.35">
      <c r="B1069" s="65"/>
      <c r="C1069" s="65"/>
    </row>
    <row r="1070" spans="2:3" hidden="1" x14ac:dyDescent="0.35">
      <c r="B1070" s="65"/>
      <c r="C1070" s="65"/>
    </row>
    <row r="1071" spans="2:3" hidden="1" x14ac:dyDescent="0.35">
      <c r="B1071" s="65"/>
      <c r="C1071" s="65"/>
    </row>
    <row r="1072" spans="2:3" hidden="1" x14ac:dyDescent="0.35">
      <c r="B1072" s="65"/>
      <c r="C1072" s="65"/>
    </row>
    <row r="1073" spans="2:3" hidden="1" x14ac:dyDescent="0.35">
      <c r="B1073" s="65"/>
      <c r="C1073" s="65"/>
    </row>
    <row r="1074" spans="2:3" hidden="1" x14ac:dyDescent="0.35">
      <c r="B1074" s="65"/>
      <c r="C1074" s="65"/>
    </row>
    <row r="1075" spans="2:3" hidden="1" x14ac:dyDescent="0.35">
      <c r="B1075" s="65"/>
      <c r="C1075" s="65"/>
    </row>
    <row r="1076" spans="2:3" hidden="1" x14ac:dyDescent="0.35">
      <c r="B1076" s="65"/>
      <c r="C1076" s="65"/>
    </row>
    <row r="1077" spans="2:3" hidden="1" x14ac:dyDescent="0.35">
      <c r="B1077" s="65"/>
      <c r="C1077" s="65"/>
    </row>
    <row r="1078" spans="2:3" hidden="1" x14ac:dyDescent="0.35">
      <c r="B1078" s="65"/>
      <c r="C1078" s="65"/>
    </row>
    <row r="1079" spans="2:3" hidden="1" x14ac:dyDescent="0.35">
      <c r="B1079" s="65"/>
      <c r="C1079" s="65"/>
    </row>
    <row r="1080" spans="2:3" hidden="1" x14ac:dyDescent="0.35">
      <c r="B1080" s="65"/>
      <c r="C1080" s="65"/>
    </row>
    <row r="1081" spans="2:3" hidden="1" x14ac:dyDescent="0.35">
      <c r="B1081" s="65"/>
      <c r="C1081" s="65"/>
    </row>
    <row r="1082" spans="2:3" hidden="1" x14ac:dyDescent="0.35">
      <c r="B1082" s="65"/>
      <c r="C1082" s="65"/>
    </row>
    <row r="1083" spans="2:3" hidden="1" x14ac:dyDescent="0.35">
      <c r="B1083" s="65"/>
      <c r="C1083" s="65"/>
    </row>
    <row r="1084" spans="2:3" hidden="1" x14ac:dyDescent="0.35">
      <c r="B1084" s="65"/>
      <c r="C1084" s="65"/>
    </row>
    <row r="1085" spans="2:3" hidden="1" x14ac:dyDescent="0.35">
      <c r="B1085" s="65"/>
      <c r="C1085" s="65"/>
    </row>
    <row r="1086" spans="2:3" hidden="1" x14ac:dyDescent="0.35">
      <c r="B1086" s="65"/>
      <c r="C1086" s="65"/>
    </row>
    <row r="1087" spans="2:3" hidden="1" x14ac:dyDescent="0.35">
      <c r="B1087" s="65"/>
      <c r="C1087" s="65"/>
    </row>
    <row r="1088" spans="2:3" hidden="1" x14ac:dyDescent="0.35">
      <c r="B1088" s="65"/>
      <c r="C1088" s="65"/>
    </row>
    <row r="1089" spans="2:3" hidden="1" x14ac:dyDescent="0.35">
      <c r="B1089" s="65"/>
      <c r="C1089" s="65"/>
    </row>
    <row r="1090" spans="2:3" hidden="1" x14ac:dyDescent="0.35">
      <c r="B1090" s="65"/>
      <c r="C1090" s="65"/>
    </row>
    <row r="1091" spans="2:3" hidden="1" x14ac:dyDescent="0.35">
      <c r="B1091" s="65"/>
      <c r="C1091" s="65"/>
    </row>
    <row r="1092" spans="2:3" hidden="1" x14ac:dyDescent="0.35">
      <c r="B1092" s="65"/>
      <c r="C1092" s="65"/>
    </row>
    <row r="1093" spans="2:3" hidden="1" x14ac:dyDescent="0.35">
      <c r="B1093" s="65"/>
      <c r="C1093" s="65"/>
    </row>
    <row r="1094" spans="2:3" hidden="1" x14ac:dyDescent="0.35">
      <c r="B1094" s="65"/>
      <c r="C1094" s="65"/>
    </row>
    <row r="1095" spans="2:3" hidden="1" x14ac:dyDescent="0.35">
      <c r="B1095" s="65"/>
      <c r="C1095" s="65"/>
    </row>
    <row r="1096" spans="2:3" hidden="1" x14ac:dyDescent="0.35">
      <c r="B1096" s="65"/>
      <c r="C1096" s="65"/>
    </row>
    <row r="1097" spans="2:3" hidden="1" x14ac:dyDescent="0.35">
      <c r="B1097" s="65"/>
      <c r="C1097" s="65"/>
    </row>
    <row r="1098" spans="2:3" hidden="1" x14ac:dyDescent="0.35">
      <c r="B1098" s="65"/>
      <c r="C1098" s="65"/>
    </row>
    <row r="1099" spans="2:3" hidden="1" x14ac:dyDescent="0.35">
      <c r="B1099" s="65"/>
      <c r="C1099" s="65"/>
    </row>
    <row r="1100" spans="2:3" hidden="1" x14ac:dyDescent="0.35">
      <c r="B1100" s="65"/>
      <c r="C1100" s="65"/>
    </row>
    <row r="1101" spans="2:3" hidden="1" x14ac:dyDescent="0.35">
      <c r="B1101" s="65"/>
      <c r="C1101" s="65"/>
    </row>
    <row r="1102" spans="2:3" hidden="1" x14ac:dyDescent="0.35">
      <c r="B1102" s="65"/>
      <c r="C1102" s="65"/>
    </row>
    <row r="1103" spans="2:3" hidden="1" x14ac:dyDescent="0.35">
      <c r="B1103" s="65"/>
      <c r="C1103" s="65"/>
    </row>
    <row r="1104" spans="2:3" hidden="1" x14ac:dyDescent="0.35">
      <c r="B1104" s="65"/>
      <c r="C1104" s="65"/>
    </row>
    <row r="1105" spans="2:3" hidden="1" x14ac:dyDescent="0.35">
      <c r="B1105" s="65"/>
      <c r="C1105" s="65"/>
    </row>
    <row r="1106" spans="2:3" hidden="1" x14ac:dyDescent="0.35">
      <c r="B1106" s="65"/>
      <c r="C1106" s="65"/>
    </row>
    <row r="1107" spans="2:3" hidden="1" x14ac:dyDescent="0.35">
      <c r="B1107" s="65"/>
      <c r="C1107" s="65"/>
    </row>
    <row r="1108" spans="2:3" hidden="1" x14ac:dyDescent="0.35">
      <c r="B1108" s="65"/>
      <c r="C1108" s="65"/>
    </row>
    <row r="1109" spans="2:3" hidden="1" x14ac:dyDescent="0.35">
      <c r="B1109" s="65"/>
      <c r="C1109" s="65"/>
    </row>
    <row r="1110" spans="2:3" hidden="1" x14ac:dyDescent="0.35">
      <c r="B1110" s="65"/>
      <c r="C1110" s="65"/>
    </row>
    <row r="1111" spans="2:3" hidden="1" x14ac:dyDescent="0.35">
      <c r="B1111" s="65"/>
      <c r="C1111" s="65"/>
    </row>
    <row r="1112" spans="2:3" hidden="1" x14ac:dyDescent="0.35">
      <c r="B1112" s="65"/>
      <c r="C1112" s="65"/>
    </row>
    <row r="1113" spans="2:3" hidden="1" x14ac:dyDescent="0.35">
      <c r="B1113" s="65"/>
      <c r="C1113" s="65"/>
    </row>
    <row r="1114" spans="2:3" hidden="1" x14ac:dyDescent="0.35">
      <c r="B1114" s="65"/>
      <c r="C1114" s="65"/>
    </row>
    <row r="1115" spans="2:3" hidden="1" x14ac:dyDescent="0.35">
      <c r="B1115" s="65"/>
      <c r="C1115" s="65"/>
    </row>
    <row r="1116" spans="2:3" hidden="1" x14ac:dyDescent="0.35">
      <c r="B1116" s="65"/>
      <c r="C1116" s="65"/>
    </row>
    <row r="1117" spans="2:3" hidden="1" x14ac:dyDescent="0.35">
      <c r="B1117" s="65"/>
      <c r="C1117" s="65"/>
    </row>
    <row r="1118" spans="2:3" hidden="1" x14ac:dyDescent="0.35">
      <c r="B1118" s="65"/>
      <c r="C1118" s="65"/>
    </row>
    <row r="1119" spans="2:3" hidden="1" x14ac:dyDescent="0.35">
      <c r="B1119" s="65"/>
      <c r="C1119" s="65"/>
    </row>
    <row r="1120" spans="2:3" hidden="1" x14ac:dyDescent="0.35">
      <c r="B1120" s="65"/>
      <c r="C1120" s="65"/>
    </row>
    <row r="1121" spans="2:3" hidden="1" x14ac:dyDescent="0.35">
      <c r="B1121" s="65"/>
      <c r="C1121" s="65"/>
    </row>
    <row r="1122" spans="2:3" hidden="1" x14ac:dyDescent="0.35">
      <c r="B1122" s="65"/>
      <c r="C1122" s="65"/>
    </row>
    <row r="1123" spans="2:3" hidden="1" x14ac:dyDescent="0.35">
      <c r="B1123" s="65"/>
      <c r="C1123" s="65"/>
    </row>
    <row r="1124" spans="2:3" hidden="1" x14ac:dyDescent="0.35">
      <c r="B1124" s="65"/>
      <c r="C1124" s="65"/>
    </row>
    <row r="1125" spans="2:3" hidden="1" x14ac:dyDescent="0.35">
      <c r="B1125" s="65"/>
      <c r="C1125" s="65"/>
    </row>
    <row r="1126" spans="2:3" hidden="1" x14ac:dyDescent="0.35">
      <c r="B1126" s="65"/>
      <c r="C1126" s="65"/>
    </row>
    <row r="1127" spans="2:3" hidden="1" x14ac:dyDescent="0.35">
      <c r="B1127" s="65"/>
      <c r="C1127" s="65"/>
    </row>
    <row r="1128" spans="2:3" hidden="1" x14ac:dyDescent="0.35">
      <c r="B1128" s="65"/>
      <c r="C1128" s="65"/>
    </row>
    <row r="1129" spans="2:3" hidden="1" x14ac:dyDescent="0.35">
      <c r="B1129" s="65"/>
      <c r="C1129" s="65"/>
    </row>
    <row r="1130" spans="2:3" hidden="1" x14ac:dyDescent="0.35">
      <c r="B1130" s="65"/>
      <c r="C1130" s="65"/>
    </row>
    <row r="1131" spans="2:3" hidden="1" x14ac:dyDescent="0.35">
      <c r="B1131" s="65"/>
      <c r="C1131" s="65"/>
    </row>
    <row r="1132" spans="2:3" hidden="1" x14ac:dyDescent="0.35">
      <c r="B1132" s="65"/>
      <c r="C1132" s="65"/>
    </row>
    <row r="1133" spans="2:3" hidden="1" x14ac:dyDescent="0.35">
      <c r="B1133" s="65"/>
      <c r="C1133" s="65"/>
    </row>
    <row r="1134" spans="2:3" hidden="1" x14ac:dyDescent="0.35">
      <c r="B1134" s="65"/>
      <c r="C1134" s="65"/>
    </row>
    <row r="1135" spans="2:3" hidden="1" x14ac:dyDescent="0.35">
      <c r="B1135" s="65"/>
      <c r="C1135" s="65"/>
    </row>
    <row r="1136" spans="2:3" hidden="1" x14ac:dyDescent="0.35">
      <c r="B1136" s="65"/>
      <c r="C1136" s="65"/>
    </row>
    <row r="1137" spans="2:3" hidden="1" x14ac:dyDescent="0.35">
      <c r="B1137" s="65"/>
      <c r="C1137" s="65"/>
    </row>
    <row r="1138" spans="2:3" hidden="1" x14ac:dyDescent="0.35">
      <c r="B1138" s="65"/>
      <c r="C1138" s="65"/>
    </row>
    <row r="1139" spans="2:3" hidden="1" x14ac:dyDescent="0.35">
      <c r="B1139" s="65"/>
      <c r="C1139" s="65"/>
    </row>
    <row r="1140" spans="2:3" hidden="1" x14ac:dyDescent="0.35">
      <c r="B1140" s="65"/>
      <c r="C1140" s="65"/>
    </row>
    <row r="1141" spans="2:3" hidden="1" x14ac:dyDescent="0.35">
      <c r="B1141" s="65"/>
      <c r="C1141" s="65"/>
    </row>
    <row r="1142" spans="2:3" hidden="1" x14ac:dyDescent="0.35">
      <c r="B1142" s="65"/>
      <c r="C1142" s="65"/>
    </row>
    <row r="1143" spans="2:3" hidden="1" x14ac:dyDescent="0.35">
      <c r="B1143" s="65"/>
      <c r="C1143" s="65"/>
    </row>
    <row r="1144" spans="2:3" hidden="1" x14ac:dyDescent="0.35">
      <c r="B1144" s="65"/>
      <c r="C1144" s="65"/>
    </row>
    <row r="1145" spans="2:3" hidden="1" x14ac:dyDescent="0.35">
      <c r="B1145" s="65"/>
      <c r="C1145" s="65"/>
    </row>
    <row r="1146" spans="2:3" hidden="1" x14ac:dyDescent="0.35">
      <c r="B1146" s="65"/>
      <c r="C1146" s="65"/>
    </row>
    <row r="1147" spans="2:3" hidden="1" x14ac:dyDescent="0.35">
      <c r="B1147" s="65"/>
      <c r="C1147" s="65"/>
    </row>
    <row r="1148" spans="2:3" hidden="1" x14ac:dyDescent="0.35">
      <c r="B1148" s="65"/>
      <c r="C1148" s="65"/>
    </row>
    <row r="1149" spans="2:3" hidden="1" x14ac:dyDescent="0.35">
      <c r="B1149" s="65"/>
      <c r="C1149" s="65"/>
    </row>
    <row r="1150" spans="2:3" hidden="1" x14ac:dyDescent="0.35">
      <c r="B1150" s="65"/>
      <c r="C1150" s="65"/>
    </row>
    <row r="1151" spans="2:3" hidden="1" x14ac:dyDescent="0.35">
      <c r="B1151" s="65"/>
      <c r="C1151" s="65"/>
    </row>
    <row r="1152" spans="2:3" hidden="1" x14ac:dyDescent="0.35">
      <c r="B1152" s="65"/>
      <c r="C1152" s="65"/>
    </row>
    <row r="1153" spans="2:3" hidden="1" x14ac:dyDescent="0.35">
      <c r="B1153" s="65"/>
      <c r="C1153" s="65"/>
    </row>
    <row r="1154" spans="2:3" hidden="1" x14ac:dyDescent="0.35">
      <c r="B1154" s="65"/>
      <c r="C1154" s="65"/>
    </row>
    <row r="1155" spans="2:3" hidden="1" x14ac:dyDescent="0.35">
      <c r="B1155" s="65"/>
      <c r="C1155" s="65"/>
    </row>
    <row r="1156" spans="2:3" hidden="1" x14ac:dyDescent="0.35">
      <c r="B1156" s="65"/>
      <c r="C1156" s="65"/>
    </row>
    <row r="1157" spans="2:3" hidden="1" x14ac:dyDescent="0.35">
      <c r="B1157" s="65"/>
      <c r="C1157" s="65"/>
    </row>
    <row r="1158" spans="2:3" hidden="1" x14ac:dyDescent="0.35">
      <c r="B1158" s="65"/>
      <c r="C1158" s="65"/>
    </row>
    <row r="1159" spans="2:3" hidden="1" x14ac:dyDescent="0.35">
      <c r="B1159" s="65"/>
      <c r="C1159" s="65"/>
    </row>
    <row r="1160" spans="2:3" hidden="1" x14ac:dyDescent="0.35">
      <c r="B1160" s="65"/>
      <c r="C1160" s="65"/>
    </row>
    <row r="1161" spans="2:3" hidden="1" x14ac:dyDescent="0.35">
      <c r="B1161" s="65"/>
      <c r="C1161" s="65"/>
    </row>
    <row r="1162" spans="2:3" hidden="1" x14ac:dyDescent="0.35">
      <c r="B1162" s="65"/>
      <c r="C1162" s="65"/>
    </row>
    <row r="1163" spans="2:3" hidden="1" x14ac:dyDescent="0.35">
      <c r="B1163" s="65"/>
      <c r="C1163" s="65"/>
    </row>
    <row r="1164" spans="2:3" hidden="1" x14ac:dyDescent="0.35">
      <c r="B1164" s="65"/>
      <c r="C1164" s="65"/>
    </row>
    <row r="1165" spans="2:3" hidden="1" x14ac:dyDescent="0.35">
      <c r="B1165" s="65"/>
      <c r="C1165" s="65"/>
    </row>
    <row r="1166" spans="2:3" hidden="1" x14ac:dyDescent="0.35">
      <c r="B1166" s="65"/>
      <c r="C1166" s="65"/>
    </row>
    <row r="1167" spans="2:3" hidden="1" x14ac:dyDescent="0.35">
      <c r="B1167" s="65"/>
      <c r="C1167" s="65"/>
    </row>
    <row r="1168" spans="2:3" hidden="1" x14ac:dyDescent="0.35">
      <c r="B1168" s="65"/>
      <c r="C1168" s="65"/>
    </row>
    <row r="1169" spans="2:3" hidden="1" x14ac:dyDescent="0.35">
      <c r="B1169" s="65"/>
      <c r="C1169" s="65"/>
    </row>
    <row r="1170" spans="2:3" hidden="1" x14ac:dyDescent="0.35">
      <c r="B1170" s="65"/>
      <c r="C1170" s="65"/>
    </row>
    <row r="1171" spans="2:3" hidden="1" x14ac:dyDescent="0.35">
      <c r="B1171" s="65"/>
      <c r="C1171" s="65"/>
    </row>
    <row r="1172" spans="2:3" hidden="1" x14ac:dyDescent="0.35">
      <c r="B1172" s="65"/>
      <c r="C1172" s="65"/>
    </row>
    <row r="1173" spans="2:3" hidden="1" x14ac:dyDescent="0.35">
      <c r="B1173" s="65"/>
      <c r="C1173" s="65"/>
    </row>
    <row r="1174" spans="2:3" hidden="1" x14ac:dyDescent="0.35">
      <c r="B1174" s="65"/>
      <c r="C1174" s="65"/>
    </row>
    <row r="1175" spans="2:3" hidden="1" x14ac:dyDescent="0.35">
      <c r="B1175" s="65"/>
      <c r="C1175" s="65"/>
    </row>
    <row r="1176" spans="2:3" hidden="1" x14ac:dyDescent="0.35">
      <c r="B1176" s="65"/>
      <c r="C1176" s="65"/>
    </row>
    <row r="1177" spans="2:3" hidden="1" x14ac:dyDescent="0.35">
      <c r="B1177" s="65"/>
      <c r="C1177" s="65"/>
    </row>
    <row r="1178" spans="2:3" hidden="1" x14ac:dyDescent="0.35">
      <c r="B1178" s="65"/>
      <c r="C1178" s="65"/>
    </row>
    <row r="1179" spans="2:3" hidden="1" x14ac:dyDescent="0.35">
      <c r="B1179" s="65"/>
      <c r="C1179" s="65"/>
    </row>
    <row r="1180" spans="2:3" hidden="1" x14ac:dyDescent="0.35">
      <c r="B1180" s="65"/>
      <c r="C1180" s="65"/>
    </row>
    <row r="1181" spans="2:3" hidden="1" x14ac:dyDescent="0.35">
      <c r="B1181" s="65"/>
      <c r="C1181" s="65"/>
    </row>
    <row r="1182" spans="2:3" hidden="1" x14ac:dyDescent="0.35">
      <c r="B1182" s="65"/>
      <c r="C1182" s="65"/>
    </row>
    <row r="1183" spans="2:3" hidden="1" x14ac:dyDescent="0.35">
      <c r="B1183" s="65"/>
      <c r="C1183" s="65"/>
    </row>
    <row r="1184" spans="2:3" hidden="1" x14ac:dyDescent="0.35">
      <c r="B1184" s="65"/>
      <c r="C1184" s="65"/>
    </row>
    <row r="1185" spans="2:3" hidden="1" x14ac:dyDescent="0.35">
      <c r="B1185" s="65"/>
      <c r="C1185" s="65"/>
    </row>
    <row r="1186" spans="2:3" hidden="1" x14ac:dyDescent="0.35">
      <c r="B1186" s="65"/>
      <c r="C1186" s="65"/>
    </row>
    <row r="1187" spans="2:3" hidden="1" x14ac:dyDescent="0.35">
      <c r="B1187" s="65"/>
      <c r="C1187" s="65"/>
    </row>
    <row r="1188" spans="2:3" hidden="1" x14ac:dyDescent="0.35">
      <c r="B1188" s="65"/>
      <c r="C1188" s="65"/>
    </row>
    <row r="1189" spans="2:3" hidden="1" x14ac:dyDescent="0.35">
      <c r="B1189" s="65"/>
      <c r="C1189" s="65"/>
    </row>
    <row r="1190" spans="2:3" hidden="1" x14ac:dyDescent="0.35">
      <c r="B1190" s="65"/>
      <c r="C1190" s="65"/>
    </row>
    <row r="1191" spans="2:3" hidden="1" x14ac:dyDescent="0.35">
      <c r="B1191" s="65"/>
      <c r="C1191" s="65"/>
    </row>
    <row r="1192" spans="2:3" hidden="1" x14ac:dyDescent="0.35">
      <c r="B1192" s="65"/>
      <c r="C1192" s="65"/>
    </row>
    <row r="1193" spans="2:3" hidden="1" x14ac:dyDescent="0.35">
      <c r="B1193" s="65"/>
      <c r="C1193" s="65"/>
    </row>
    <row r="1194" spans="2:3" hidden="1" x14ac:dyDescent="0.35">
      <c r="B1194" s="65"/>
      <c r="C1194" s="65"/>
    </row>
    <row r="1195" spans="2:3" hidden="1" x14ac:dyDescent="0.35">
      <c r="B1195" s="65"/>
      <c r="C1195" s="65"/>
    </row>
    <row r="1196" spans="2:3" hidden="1" x14ac:dyDescent="0.35">
      <c r="B1196" s="65"/>
      <c r="C1196" s="65"/>
    </row>
    <row r="1197" spans="2:3" hidden="1" x14ac:dyDescent="0.35">
      <c r="B1197" s="65"/>
      <c r="C1197" s="65"/>
    </row>
    <row r="1198" spans="2:3" hidden="1" x14ac:dyDescent="0.35">
      <c r="B1198" s="65"/>
      <c r="C1198" s="65"/>
    </row>
    <row r="1199" spans="2:3" hidden="1" x14ac:dyDescent="0.35">
      <c r="B1199" s="65"/>
      <c r="C1199" s="65"/>
    </row>
    <row r="1200" spans="2:3" hidden="1" x14ac:dyDescent="0.35">
      <c r="B1200" s="65"/>
      <c r="C1200" s="65"/>
    </row>
    <row r="1201" spans="2:3" hidden="1" x14ac:dyDescent="0.35">
      <c r="B1201" s="65"/>
      <c r="C1201" s="65"/>
    </row>
    <row r="1202" spans="2:3" hidden="1" x14ac:dyDescent="0.35">
      <c r="B1202" s="65"/>
      <c r="C1202" s="65"/>
    </row>
    <row r="1203" spans="2:3" hidden="1" x14ac:dyDescent="0.35">
      <c r="B1203" s="65"/>
      <c r="C1203" s="65"/>
    </row>
    <row r="1204" spans="2:3" hidden="1" x14ac:dyDescent="0.35">
      <c r="B1204" s="65"/>
      <c r="C1204" s="65"/>
    </row>
    <row r="1205" spans="2:3" hidden="1" x14ac:dyDescent="0.35">
      <c r="B1205" s="65"/>
      <c r="C1205" s="65"/>
    </row>
    <row r="1206" spans="2:3" hidden="1" x14ac:dyDescent="0.35">
      <c r="B1206" s="65"/>
      <c r="C1206" s="65"/>
    </row>
    <row r="1207" spans="2:3" hidden="1" x14ac:dyDescent="0.35">
      <c r="B1207" s="65"/>
      <c r="C1207" s="65"/>
    </row>
    <row r="1208" spans="2:3" hidden="1" x14ac:dyDescent="0.35">
      <c r="B1208" s="65"/>
      <c r="C1208" s="65"/>
    </row>
    <row r="1209" spans="2:3" hidden="1" x14ac:dyDescent="0.35">
      <c r="B1209" s="65"/>
      <c r="C1209" s="65"/>
    </row>
    <row r="1210" spans="2:3" hidden="1" x14ac:dyDescent="0.35">
      <c r="B1210" s="65"/>
      <c r="C1210" s="65"/>
    </row>
    <row r="1211" spans="2:3" hidden="1" x14ac:dyDescent="0.35">
      <c r="B1211" s="65"/>
      <c r="C1211" s="65"/>
    </row>
    <row r="1212" spans="2:3" hidden="1" x14ac:dyDescent="0.35">
      <c r="B1212" s="65"/>
      <c r="C1212" s="65"/>
    </row>
    <row r="1213" spans="2:3" hidden="1" x14ac:dyDescent="0.35">
      <c r="B1213" s="65"/>
      <c r="C1213" s="65"/>
    </row>
    <row r="1214" spans="2:3" hidden="1" x14ac:dyDescent="0.35">
      <c r="B1214" s="65"/>
      <c r="C1214" s="65"/>
    </row>
    <row r="1215" spans="2:3" hidden="1" x14ac:dyDescent="0.35">
      <c r="B1215" s="65"/>
      <c r="C1215" s="65"/>
    </row>
    <row r="1216" spans="2:3" hidden="1" x14ac:dyDescent="0.35">
      <c r="B1216" s="65"/>
      <c r="C1216" s="65"/>
    </row>
    <row r="1217" spans="2:3" hidden="1" x14ac:dyDescent="0.35">
      <c r="B1217" s="65"/>
      <c r="C1217" s="65"/>
    </row>
    <row r="1218" spans="2:3" hidden="1" x14ac:dyDescent="0.35">
      <c r="B1218" s="65"/>
      <c r="C1218" s="65"/>
    </row>
    <row r="1219" spans="2:3" hidden="1" x14ac:dyDescent="0.35">
      <c r="B1219" s="65"/>
      <c r="C1219" s="65"/>
    </row>
    <row r="1220" spans="2:3" hidden="1" x14ac:dyDescent="0.35">
      <c r="B1220" s="65"/>
      <c r="C1220" s="65"/>
    </row>
    <row r="1221" spans="2:3" hidden="1" x14ac:dyDescent="0.35">
      <c r="B1221" s="65"/>
      <c r="C1221" s="65"/>
    </row>
    <row r="1222" spans="2:3" hidden="1" x14ac:dyDescent="0.35">
      <c r="B1222" s="65"/>
      <c r="C1222" s="65"/>
    </row>
    <row r="1223" spans="2:3" hidden="1" x14ac:dyDescent="0.35">
      <c r="B1223" s="65"/>
      <c r="C1223" s="65"/>
    </row>
    <row r="1224" spans="2:3" hidden="1" x14ac:dyDescent="0.35">
      <c r="B1224" s="65"/>
      <c r="C1224" s="65"/>
    </row>
    <row r="1225" spans="2:3" hidden="1" x14ac:dyDescent="0.35">
      <c r="B1225" s="65"/>
      <c r="C1225" s="65"/>
    </row>
    <row r="1226" spans="2:3" hidden="1" x14ac:dyDescent="0.35">
      <c r="B1226" s="65"/>
      <c r="C1226" s="65"/>
    </row>
    <row r="1227" spans="2:3" hidden="1" x14ac:dyDescent="0.35">
      <c r="B1227" s="65"/>
      <c r="C1227" s="65"/>
    </row>
    <row r="1228" spans="2:3" hidden="1" x14ac:dyDescent="0.35">
      <c r="B1228" s="65"/>
      <c r="C1228" s="65"/>
    </row>
    <row r="1229" spans="2:3" hidden="1" x14ac:dyDescent="0.35">
      <c r="B1229" s="65"/>
      <c r="C1229" s="65"/>
    </row>
    <row r="1230" spans="2:3" hidden="1" x14ac:dyDescent="0.35">
      <c r="B1230" s="65"/>
      <c r="C1230" s="65"/>
    </row>
    <row r="1231" spans="2:3" hidden="1" x14ac:dyDescent="0.35">
      <c r="B1231" s="65"/>
      <c r="C1231" s="65"/>
    </row>
    <row r="1232" spans="2:3" hidden="1" x14ac:dyDescent="0.35">
      <c r="B1232" s="65"/>
      <c r="C1232" s="65"/>
    </row>
    <row r="1233" spans="2:3" hidden="1" x14ac:dyDescent="0.35">
      <c r="B1233" s="65"/>
      <c r="C1233" s="65"/>
    </row>
    <row r="1234" spans="2:3" hidden="1" x14ac:dyDescent="0.35">
      <c r="B1234" s="65"/>
      <c r="C1234" s="65"/>
    </row>
    <row r="1235" spans="2:3" hidden="1" x14ac:dyDescent="0.35">
      <c r="B1235" s="65"/>
      <c r="C1235" s="65"/>
    </row>
    <row r="1236" spans="2:3" hidden="1" x14ac:dyDescent="0.35">
      <c r="B1236" s="65"/>
      <c r="C1236" s="65"/>
    </row>
    <row r="1237" spans="2:3" hidden="1" x14ac:dyDescent="0.35">
      <c r="B1237" s="65"/>
      <c r="C1237" s="65"/>
    </row>
    <row r="1238" spans="2:3" hidden="1" x14ac:dyDescent="0.35">
      <c r="B1238" s="65"/>
      <c r="C1238" s="65"/>
    </row>
    <row r="1239" spans="2:3" hidden="1" x14ac:dyDescent="0.35">
      <c r="B1239" s="65"/>
      <c r="C1239" s="65"/>
    </row>
    <row r="1240" spans="2:3" hidden="1" x14ac:dyDescent="0.35">
      <c r="B1240" s="65"/>
      <c r="C1240" s="65"/>
    </row>
    <row r="1241" spans="2:3" hidden="1" x14ac:dyDescent="0.35">
      <c r="B1241" s="65"/>
      <c r="C1241" s="65"/>
    </row>
    <row r="1242" spans="2:3" hidden="1" x14ac:dyDescent="0.35">
      <c r="B1242" s="65"/>
      <c r="C1242" s="65"/>
    </row>
    <row r="1243" spans="2:3" hidden="1" x14ac:dyDescent="0.35">
      <c r="B1243" s="65"/>
      <c r="C1243" s="65"/>
    </row>
    <row r="1244" spans="2:3" hidden="1" x14ac:dyDescent="0.35">
      <c r="B1244" s="65"/>
      <c r="C1244" s="65"/>
    </row>
    <row r="1245" spans="2:3" hidden="1" x14ac:dyDescent="0.35">
      <c r="B1245" s="65"/>
      <c r="C1245" s="65"/>
    </row>
    <row r="1246" spans="2:3" hidden="1" x14ac:dyDescent="0.35">
      <c r="B1246" s="65"/>
      <c r="C1246" s="65"/>
    </row>
    <row r="1247" spans="2:3" hidden="1" x14ac:dyDescent="0.35">
      <c r="B1247" s="65"/>
      <c r="C1247" s="65"/>
    </row>
    <row r="1248" spans="2:3" hidden="1" x14ac:dyDescent="0.35">
      <c r="B1248" s="65"/>
      <c r="C1248" s="65"/>
    </row>
    <row r="1249" spans="2:3" hidden="1" x14ac:dyDescent="0.35">
      <c r="B1249" s="65"/>
      <c r="C1249" s="65"/>
    </row>
    <row r="1250" spans="2:3" hidden="1" x14ac:dyDescent="0.35">
      <c r="B1250" s="65"/>
      <c r="C1250" s="65"/>
    </row>
    <row r="1251" spans="2:3" hidden="1" x14ac:dyDescent="0.35">
      <c r="B1251" s="65"/>
      <c r="C1251" s="65"/>
    </row>
    <row r="1252" spans="2:3" hidden="1" x14ac:dyDescent="0.35">
      <c r="B1252" s="65"/>
      <c r="C1252" s="65"/>
    </row>
    <row r="1253" spans="2:3" hidden="1" x14ac:dyDescent="0.35">
      <c r="B1253" s="65"/>
      <c r="C1253" s="65"/>
    </row>
    <row r="1254" spans="2:3" hidden="1" x14ac:dyDescent="0.35">
      <c r="B1254" s="65"/>
      <c r="C1254" s="65"/>
    </row>
    <row r="1255" spans="2:3" hidden="1" x14ac:dyDescent="0.35">
      <c r="B1255" s="65"/>
      <c r="C1255" s="65"/>
    </row>
    <row r="1256" spans="2:3" hidden="1" x14ac:dyDescent="0.35">
      <c r="B1256" s="65"/>
      <c r="C1256" s="65"/>
    </row>
    <row r="1257" spans="2:3" hidden="1" x14ac:dyDescent="0.35">
      <c r="B1257" s="65"/>
      <c r="C1257" s="65"/>
    </row>
    <row r="1258" spans="2:3" hidden="1" x14ac:dyDescent="0.35">
      <c r="B1258" s="65"/>
      <c r="C1258" s="65"/>
    </row>
    <row r="1259" spans="2:3" hidden="1" x14ac:dyDescent="0.35">
      <c r="B1259" s="65"/>
      <c r="C1259" s="65"/>
    </row>
    <row r="1260" spans="2:3" hidden="1" x14ac:dyDescent="0.35">
      <c r="B1260" s="65"/>
      <c r="C1260" s="65"/>
    </row>
    <row r="1261" spans="2:3" hidden="1" x14ac:dyDescent="0.35">
      <c r="B1261" s="65"/>
      <c r="C1261" s="65"/>
    </row>
    <row r="1262" spans="2:3" hidden="1" x14ac:dyDescent="0.35">
      <c r="B1262" s="65"/>
      <c r="C1262" s="65"/>
    </row>
    <row r="1263" spans="2:3" hidden="1" x14ac:dyDescent="0.35">
      <c r="B1263" s="65"/>
      <c r="C1263" s="65"/>
    </row>
    <row r="1264" spans="2:3" hidden="1" x14ac:dyDescent="0.35">
      <c r="B1264" s="65"/>
      <c r="C1264" s="65"/>
    </row>
    <row r="1265" spans="2:3" hidden="1" x14ac:dyDescent="0.35">
      <c r="B1265" s="65"/>
      <c r="C1265" s="65"/>
    </row>
    <row r="1266" spans="2:3" hidden="1" x14ac:dyDescent="0.35">
      <c r="B1266" s="65"/>
      <c r="C1266" s="65"/>
    </row>
    <row r="1267" spans="2:3" hidden="1" x14ac:dyDescent="0.35">
      <c r="B1267" s="65"/>
      <c r="C1267" s="65"/>
    </row>
    <row r="1268" spans="2:3" hidden="1" x14ac:dyDescent="0.35">
      <c r="B1268" s="65"/>
      <c r="C1268" s="65"/>
    </row>
    <row r="1269" spans="2:3" hidden="1" x14ac:dyDescent="0.35">
      <c r="B1269" s="65"/>
      <c r="C1269" s="65"/>
    </row>
    <row r="1270" spans="2:3" hidden="1" x14ac:dyDescent="0.35">
      <c r="B1270" s="65"/>
      <c r="C1270" s="65"/>
    </row>
    <row r="1271" spans="2:3" hidden="1" x14ac:dyDescent="0.35">
      <c r="B1271" s="65"/>
      <c r="C1271" s="65"/>
    </row>
    <row r="1272" spans="2:3" hidden="1" x14ac:dyDescent="0.35">
      <c r="B1272" s="65"/>
      <c r="C1272" s="65"/>
    </row>
    <row r="1273" spans="2:3" hidden="1" x14ac:dyDescent="0.35">
      <c r="B1273" s="65"/>
      <c r="C1273" s="65"/>
    </row>
    <row r="1274" spans="2:3" hidden="1" x14ac:dyDescent="0.35">
      <c r="B1274" s="65"/>
      <c r="C1274" s="65"/>
    </row>
    <row r="1275" spans="2:3" hidden="1" x14ac:dyDescent="0.35">
      <c r="B1275" s="65"/>
      <c r="C1275" s="65"/>
    </row>
    <row r="1276" spans="2:3" hidden="1" x14ac:dyDescent="0.35">
      <c r="B1276" s="65"/>
      <c r="C1276" s="65"/>
    </row>
    <row r="1277" spans="2:3" hidden="1" x14ac:dyDescent="0.35">
      <c r="B1277" s="65"/>
      <c r="C1277" s="65"/>
    </row>
    <row r="1278" spans="2:3" hidden="1" x14ac:dyDescent="0.35">
      <c r="B1278" s="65"/>
      <c r="C1278" s="65"/>
    </row>
    <row r="1279" spans="2:3" hidden="1" x14ac:dyDescent="0.35">
      <c r="B1279" s="65"/>
      <c r="C1279" s="65"/>
    </row>
    <row r="1280" spans="2:3" hidden="1" x14ac:dyDescent="0.35">
      <c r="B1280" s="65"/>
      <c r="C1280" s="65"/>
    </row>
    <row r="1281" spans="2:3" hidden="1" x14ac:dyDescent="0.35">
      <c r="B1281" s="65"/>
      <c r="C1281" s="65"/>
    </row>
    <row r="1282" spans="2:3" hidden="1" x14ac:dyDescent="0.35">
      <c r="B1282" s="65"/>
      <c r="C1282" s="65"/>
    </row>
    <row r="1283" spans="2:3" hidden="1" x14ac:dyDescent="0.35">
      <c r="B1283" s="65"/>
      <c r="C1283" s="65"/>
    </row>
    <row r="1284" spans="2:3" hidden="1" x14ac:dyDescent="0.35">
      <c r="B1284" s="65"/>
      <c r="C1284" s="65"/>
    </row>
    <row r="1285" spans="2:3" hidden="1" x14ac:dyDescent="0.35">
      <c r="B1285" s="65"/>
      <c r="C1285" s="65"/>
    </row>
    <row r="1286" spans="2:3" hidden="1" x14ac:dyDescent="0.35">
      <c r="B1286" s="65"/>
      <c r="C1286" s="65"/>
    </row>
    <row r="1287" spans="2:3" hidden="1" x14ac:dyDescent="0.35">
      <c r="B1287" s="65"/>
      <c r="C1287" s="65"/>
    </row>
    <row r="1288" spans="2:3" hidden="1" x14ac:dyDescent="0.35">
      <c r="B1288" s="65"/>
      <c r="C1288" s="65"/>
    </row>
    <row r="1289" spans="2:3" hidden="1" x14ac:dyDescent="0.35">
      <c r="B1289" s="65"/>
      <c r="C1289" s="65"/>
    </row>
    <row r="1290" spans="2:3" hidden="1" x14ac:dyDescent="0.35">
      <c r="B1290" s="65"/>
      <c r="C1290" s="65"/>
    </row>
    <row r="1291" spans="2:3" hidden="1" x14ac:dyDescent="0.35">
      <c r="B1291" s="65"/>
      <c r="C1291" s="65"/>
    </row>
    <row r="1292" spans="2:3" hidden="1" x14ac:dyDescent="0.35">
      <c r="B1292" s="65"/>
      <c r="C1292" s="65"/>
    </row>
    <row r="1293" spans="2:3" hidden="1" x14ac:dyDescent="0.35">
      <c r="B1293" s="65"/>
      <c r="C1293" s="65"/>
    </row>
    <row r="1294" spans="2:3" hidden="1" x14ac:dyDescent="0.35">
      <c r="B1294" s="65"/>
      <c r="C1294" s="65"/>
    </row>
    <row r="1295" spans="2:3" hidden="1" x14ac:dyDescent="0.35">
      <c r="B1295" s="65"/>
      <c r="C1295" s="65"/>
    </row>
    <row r="1296" spans="2:3" hidden="1" x14ac:dyDescent="0.35">
      <c r="B1296" s="65"/>
      <c r="C1296" s="65"/>
    </row>
    <row r="1297" spans="2:3" hidden="1" x14ac:dyDescent="0.35">
      <c r="B1297" s="65"/>
      <c r="C1297" s="65"/>
    </row>
    <row r="1298" spans="2:3" hidden="1" x14ac:dyDescent="0.35">
      <c r="B1298" s="65"/>
      <c r="C1298" s="65"/>
    </row>
    <row r="1299" spans="2:3" hidden="1" x14ac:dyDescent="0.35">
      <c r="B1299" s="65"/>
      <c r="C1299" s="65"/>
    </row>
    <row r="1300" spans="2:3" hidden="1" x14ac:dyDescent="0.35">
      <c r="B1300" s="65"/>
      <c r="C1300" s="65"/>
    </row>
    <row r="1301" spans="2:3" hidden="1" x14ac:dyDescent="0.35">
      <c r="B1301" s="65"/>
      <c r="C1301" s="65"/>
    </row>
    <row r="1302" spans="2:3" hidden="1" x14ac:dyDescent="0.35">
      <c r="B1302" s="65"/>
      <c r="C1302" s="65"/>
    </row>
    <row r="1303" spans="2:3" hidden="1" x14ac:dyDescent="0.35">
      <c r="B1303" s="65"/>
      <c r="C1303" s="65"/>
    </row>
    <row r="1304" spans="2:3" hidden="1" x14ac:dyDescent="0.35">
      <c r="B1304" s="65"/>
      <c r="C1304" s="65"/>
    </row>
    <row r="1305" spans="2:3" hidden="1" x14ac:dyDescent="0.35">
      <c r="B1305" s="65"/>
      <c r="C1305" s="65"/>
    </row>
    <row r="1306" spans="2:3" hidden="1" x14ac:dyDescent="0.35">
      <c r="B1306" s="65"/>
      <c r="C1306" s="65"/>
    </row>
    <row r="1307" spans="2:3" hidden="1" x14ac:dyDescent="0.35">
      <c r="B1307" s="65"/>
      <c r="C1307" s="65"/>
    </row>
    <row r="1308" spans="2:3" hidden="1" x14ac:dyDescent="0.35">
      <c r="B1308" s="65"/>
      <c r="C1308" s="65"/>
    </row>
    <row r="1309" spans="2:3" hidden="1" x14ac:dyDescent="0.35">
      <c r="B1309" s="65"/>
      <c r="C1309" s="65"/>
    </row>
    <row r="1310" spans="2:3" hidden="1" x14ac:dyDescent="0.35">
      <c r="B1310" s="65"/>
      <c r="C1310" s="65"/>
    </row>
    <row r="1311" spans="2:3" hidden="1" x14ac:dyDescent="0.35">
      <c r="B1311" s="65"/>
      <c r="C1311" s="65"/>
    </row>
    <row r="1312" spans="2:3" hidden="1" x14ac:dyDescent="0.35">
      <c r="B1312" s="65"/>
      <c r="C1312" s="65"/>
    </row>
    <row r="1313" spans="2:3" hidden="1" x14ac:dyDescent="0.35">
      <c r="B1313" s="65"/>
      <c r="C1313" s="65"/>
    </row>
    <row r="1314" spans="2:3" hidden="1" x14ac:dyDescent="0.35">
      <c r="B1314" s="65"/>
      <c r="C1314" s="65"/>
    </row>
    <row r="1315" spans="2:3" hidden="1" x14ac:dyDescent="0.35">
      <c r="B1315" s="65"/>
      <c r="C1315" s="65"/>
    </row>
    <row r="1316" spans="2:3" hidden="1" x14ac:dyDescent="0.35">
      <c r="B1316" s="65"/>
      <c r="C1316" s="65"/>
    </row>
    <row r="1317" spans="2:3" hidden="1" x14ac:dyDescent="0.35">
      <c r="B1317" s="65"/>
      <c r="C1317" s="65"/>
    </row>
    <row r="1318" spans="2:3" hidden="1" x14ac:dyDescent="0.35">
      <c r="B1318" s="65"/>
      <c r="C1318" s="65"/>
    </row>
    <row r="1319" spans="2:3" hidden="1" x14ac:dyDescent="0.35">
      <c r="B1319" s="65"/>
      <c r="C1319" s="65"/>
    </row>
    <row r="1320" spans="2:3" hidden="1" x14ac:dyDescent="0.35">
      <c r="B1320" s="65"/>
      <c r="C1320" s="65"/>
    </row>
    <row r="1321" spans="2:3" hidden="1" x14ac:dyDescent="0.35">
      <c r="B1321" s="65"/>
      <c r="C1321" s="65"/>
    </row>
    <row r="1322" spans="2:3" hidden="1" x14ac:dyDescent="0.35">
      <c r="B1322" s="65"/>
      <c r="C1322" s="65"/>
    </row>
    <row r="1323" spans="2:3" hidden="1" x14ac:dyDescent="0.35">
      <c r="B1323" s="65"/>
      <c r="C1323" s="65"/>
    </row>
    <row r="1324" spans="2:3" hidden="1" x14ac:dyDescent="0.35">
      <c r="B1324" s="65"/>
      <c r="C1324" s="65"/>
    </row>
    <row r="1325" spans="2:3" hidden="1" x14ac:dyDescent="0.35">
      <c r="B1325" s="65"/>
      <c r="C1325" s="65"/>
    </row>
    <row r="1326" spans="2:3" hidden="1" x14ac:dyDescent="0.35">
      <c r="B1326" s="65"/>
      <c r="C1326" s="65"/>
    </row>
    <row r="1327" spans="2:3" hidden="1" x14ac:dyDescent="0.35">
      <c r="B1327" s="65"/>
      <c r="C1327" s="65"/>
    </row>
    <row r="1328" spans="2:3" hidden="1" x14ac:dyDescent="0.35">
      <c r="B1328" s="65"/>
      <c r="C1328" s="65"/>
    </row>
    <row r="1329" spans="2:3" hidden="1" x14ac:dyDescent="0.35">
      <c r="B1329" s="65"/>
      <c r="C1329" s="65"/>
    </row>
    <row r="1330" spans="2:3" hidden="1" x14ac:dyDescent="0.35">
      <c r="B1330" s="65"/>
      <c r="C1330" s="65"/>
    </row>
    <row r="1331" spans="2:3" hidden="1" x14ac:dyDescent="0.35">
      <c r="B1331" s="65"/>
      <c r="C1331" s="65"/>
    </row>
    <row r="1332" spans="2:3" hidden="1" x14ac:dyDescent="0.35">
      <c r="B1332" s="65"/>
      <c r="C1332" s="65"/>
    </row>
    <row r="1333" spans="2:3" hidden="1" x14ac:dyDescent="0.35">
      <c r="B1333" s="65"/>
      <c r="C1333" s="65"/>
    </row>
    <row r="1334" spans="2:3" hidden="1" x14ac:dyDescent="0.35">
      <c r="B1334" s="65"/>
      <c r="C1334" s="65"/>
    </row>
    <row r="1335" spans="2:3" hidden="1" x14ac:dyDescent="0.35">
      <c r="B1335" s="65"/>
      <c r="C1335" s="65"/>
    </row>
    <row r="1336" spans="2:3" hidden="1" x14ac:dyDescent="0.35">
      <c r="B1336" s="65"/>
      <c r="C1336" s="65"/>
    </row>
    <row r="1337" spans="2:3" hidden="1" x14ac:dyDescent="0.35">
      <c r="B1337" s="65"/>
      <c r="C1337" s="65"/>
    </row>
    <row r="1338" spans="2:3" hidden="1" x14ac:dyDescent="0.35">
      <c r="B1338" s="65"/>
      <c r="C1338" s="65"/>
    </row>
    <row r="1339" spans="2:3" hidden="1" x14ac:dyDescent="0.35">
      <c r="B1339" s="65"/>
      <c r="C1339" s="65"/>
    </row>
    <row r="1340" spans="2:3" hidden="1" x14ac:dyDescent="0.35">
      <c r="B1340" s="65"/>
      <c r="C1340" s="65"/>
    </row>
    <row r="1341" spans="2:3" hidden="1" x14ac:dyDescent="0.35">
      <c r="B1341" s="65"/>
      <c r="C1341" s="65"/>
    </row>
    <row r="1342" spans="2:3" hidden="1" x14ac:dyDescent="0.35">
      <c r="B1342" s="65"/>
      <c r="C1342" s="65"/>
    </row>
    <row r="1343" spans="2:3" hidden="1" x14ac:dyDescent="0.35">
      <c r="B1343" s="65"/>
      <c r="C1343" s="65"/>
    </row>
    <row r="1344" spans="2:3" hidden="1" x14ac:dyDescent="0.35">
      <c r="B1344" s="65"/>
      <c r="C1344" s="65"/>
    </row>
    <row r="1345" spans="2:3" hidden="1" x14ac:dyDescent="0.35">
      <c r="B1345" s="65"/>
      <c r="C1345" s="65"/>
    </row>
    <row r="1346" spans="2:3" hidden="1" x14ac:dyDescent="0.35">
      <c r="B1346" s="65"/>
      <c r="C1346" s="65"/>
    </row>
    <row r="1347" spans="2:3" hidden="1" x14ac:dyDescent="0.35">
      <c r="B1347" s="65"/>
      <c r="C1347" s="65"/>
    </row>
    <row r="1348" spans="2:3" hidden="1" x14ac:dyDescent="0.35">
      <c r="B1348" s="65"/>
      <c r="C1348" s="65"/>
    </row>
    <row r="1349" spans="2:3" hidden="1" x14ac:dyDescent="0.35">
      <c r="B1349" s="65"/>
      <c r="C1349" s="65"/>
    </row>
    <row r="1350" spans="2:3" hidden="1" x14ac:dyDescent="0.35">
      <c r="B1350" s="65"/>
      <c r="C1350" s="65"/>
    </row>
    <row r="1351" spans="2:3" hidden="1" x14ac:dyDescent="0.35">
      <c r="B1351" s="65"/>
      <c r="C1351" s="65"/>
    </row>
    <row r="1352" spans="2:3" hidden="1" x14ac:dyDescent="0.35">
      <c r="B1352" s="65"/>
      <c r="C1352" s="65"/>
    </row>
    <row r="1353" spans="2:3" hidden="1" x14ac:dyDescent="0.35">
      <c r="B1353" s="65"/>
      <c r="C1353" s="65"/>
    </row>
    <row r="1354" spans="2:3" hidden="1" x14ac:dyDescent="0.35">
      <c r="B1354" s="65"/>
      <c r="C1354" s="65"/>
    </row>
    <row r="1355" spans="2:3" hidden="1" x14ac:dyDescent="0.35">
      <c r="B1355" s="65"/>
      <c r="C1355" s="65"/>
    </row>
    <row r="1356" spans="2:3" hidden="1" x14ac:dyDescent="0.35">
      <c r="B1356" s="65"/>
      <c r="C1356" s="65"/>
    </row>
    <row r="1357" spans="2:3" hidden="1" x14ac:dyDescent="0.35">
      <c r="B1357" s="65"/>
      <c r="C1357" s="65"/>
    </row>
    <row r="1358" spans="2:3" hidden="1" x14ac:dyDescent="0.35">
      <c r="B1358" s="65"/>
      <c r="C1358" s="65"/>
    </row>
    <row r="1359" spans="2:3" hidden="1" x14ac:dyDescent="0.35">
      <c r="B1359" s="65"/>
      <c r="C1359" s="65"/>
    </row>
    <row r="1360" spans="2:3" hidden="1" x14ac:dyDescent="0.35">
      <c r="B1360" s="65"/>
      <c r="C1360" s="65"/>
    </row>
    <row r="1361" spans="2:3" hidden="1" x14ac:dyDescent="0.35">
      <c r="B1361" s="65"/>
      <c r="C1361" s="65"/>
    </row>
    <row r="1362" spans="2:3" hidden="1" x14ac:dyDescent="0.35">
      <c r="B1362" s="65"/>
      <c r="C1362" s="65"/>
    </row>
    <row r="1363" spans="2:3" hidden="1" x14ac:dyDescent="0.35">
      <c r="B1363" s="65"/>
      <c r="C1363" s="65"/>
    </row>
    <row r="1364" spans="2:3" hidden="1" x14ac:dyDescent="0.35">
      <c r="B1364" s="65"/>
      <c r="C1364" s="65"/>
    </row>
    <row r="1365" spans="2:3" hidden="1" x14ac:dyDescent="0.35">
      <c r="B1365" s="65"/>
      <c r="C1365" s="65"/>
    </row>
    <row r="1366" spans="2:3" hidden="1" x14ac:dyDescent="0.35">
      <c r="B1366" s="65"/>
      <c r="C1366" s="65"/>
    </row>
    <row r="1367" spans="2:3" hidden="1" x14ac:dyDescent="0.35">
      <c r="B1367" s="65"/>
      <c r="C1367" s="65"/>
    </row>
    <row r="1368" spans="2:3" hidden="1" x14ac:dyDescent="0.35">
      <c r="B1368" s="65"/>
      <c r="C1368" s="65"/>
    </row>
    <row r="1369" spans="2:3" hidden="1" x14ac:dyDescent="0.35">
      <c r="B1369" s="65"/>
      <c r="C1369" s="65"/>
    </row>
    <row r="1370" spans="2:3" hidden="1" x14ac:dyDescent="0.35">
      <c r="B1370" s="65"/>
      <c r="C1370" s="65"/>
    </row>
    <row r="1371" spans="2:3" hidden="1" x14ac:dyDescent="0.35">
      <c r="B1371" s="65"/>
      <c r="C1371" s="65"/>
    </row>
    <row r="1372" spans="2:3" hidden="1" x14ac:dyDescent="0.35">
      <c r="B1372" s="65"/>
      <c r="C1372" s="65"/>
    </row>
    <row r="1373" spans="2:3" hidden="1" x14ac:dyDescent="0.35">
      <c r="B1373" s="65"/>
      <c r="C1373" s="65"/>
    </row>
    <row r="1374" spans="2:3" hidden="1" x14ac:dyDescent="0.35">
      <c r="B1374" s="65"/>
      <c r="C1374" s="65"/>
    </row>
    <row r="1375" spans="2:3" hidden="1" x14ac:dyDescent="0.35">
      <c r="B1375" s="65"/>
      <c r="C1375" s="65"/>
    </row>
    <row r="1376" spans="2:3" hidden="1" x14ac:dyDescent="0.35">
      <c r="B1376" s="65"/>
      <c r="C1376" s="65"/>
    </row>
    <row r="1377" spans="2:3" hidden="1" x14ac:dyDescent="0.35">
      <c r="B1377" s="65"/>
      <c r="C1377" s="65"/>
    </row>
    <row r="1378" spans="2:3" hidden="1" x14ac:dyDescent="0.35">
      <c r="B1378" s="65"/>
      <c r="C1378" s="65"/>
    </row>
    <row r="1379" spans="2:3" hidden="1" x14ac:dyDescent="0.35">
      <c r="B1379" s="65"/>
      <c r="C1379" s="65"/>
    </row>
    <row r="1380" spans="2:3" hidden="1" x14ac:dyDescent="0.35">
      <c r="B1380" s="65"/>
      <c r="C1380" s="65"/>
    </row>
    <row r="1381" spans="2:3" hidden="1" x14ac:dyDescent="0.35">
      <c r="B1381" s="65"/>
      <c r="C1381" s="65"/>
    </row>
    <row r="1382" spans="2:3" hidden="1" x14ac:dyDescent="0.35">
      <c r="B1382" s="65"/>
      <c r="C1382" s="65"/>
    </row>
    <row r="1383" spans="2:3" hidden="1" x14ac:dyDescent="0.35">
      <c r="B1383" s="65"/>
      <c r="C1383" s="65"/>
    </row>
    <row r="1384" spans="2:3" hidden="1" x14ac:dyDescent="0.35">
      <c r="B1384" s="65"/>
      <c r="C1384" s="65"/>
    </row>
    <row r="1385" spans="2:3" hidden="1" x14ac:dyDescent="0.35">
      <c r="B1385" s="65"/>
      <c r="C1385" s="65"/>
    </row>
    <row r="1386" spans="2:3" hidden="1" x14ac:dyDescent="0.35">
      <c r="B1386" s="65"/>
      <c r="C1386" s="65"/>
    </row>
    <row r="1387" spans="2:3" hidden="1" x14ac:dyDescent="0.35">
      <c r="B1387" s="65"/>
      <c r="C1387" s="65"/>
    </row>
    <row r="1388" spans="2:3" hidden="1" x14ac:dyDescent="0.35">
      <c r="B1388" s="65"/>
      <c r="C1388" s="65"/>
    </row>
    <row r="1389" spans="2:3" hidden="1" x14ac:dyDescent="0.35">
      <c r="B1389" s="65"/>
      <c r="C1389" s="65"/>
    </row>
    <row r="1390" spans="2:3" hidden="1" x14ac:dyDescent="0.35">
      <c r="B1390" s="65"/>
      <c r="C1390" s="65"/>
    </row>
    <row r="1391" spans="2:3" hidden="1" x14ac:dyDescent="0.35">
      <c r="B1391" s="65"/>
      <c r="C1391" s="65"/>
    </row>
    <row r="1392" spans="2:3" hidden="1" x14ac:dyDescent="0.35">
      <c r="B1392" s="65"/>
      <c r="C1392" s="65"/>
    </row>
    <row r="1393" spans="2:3" hidden="1" x14ac:dyDescent="0.35">
      <c r="B1393" s="65"/>
      <c r="C1393" s="65"/>
    </row>
    <row r="1394" spans="2:3" hidden="1" x14ac:dyDescent="0.35">
      <c r="B1394" s="65"/>
      <c r="C1394" s="65"/>
    </row>
    <row r="1395" spans="2:3" hidden="1" x14ac:dyDescent="0.35">
      <c r="B1395" s="65"/>
      <c r="C1395" s="65"/>
    </row>
    <row r="1396" spans="2:3" hidden="1" x14ac:dyDescent="0.35">
      <c r="B1396" s="65"/>
      <c r="C1396" s="65"/>
    </row>
    <row r="1397" spans="2:3" hidden="1" x14ac:dyDescent="0.35">
      <c r="B1397" s="65"/>
      <c r="C1397" s="65"/>
    </row>
    <row r="1398" spans="2:3" hidden="1" x14ac:dyDescent="0.35">
      <c r="B1398" s="65"/>
      <c r="C1398" s="65"/>
    </row>
    <row r="1399" spans="2:3" hidden="1" x14ac:dyDescent="0.35">
      <c r="B1399" s="65"/>
      <c r="C1399" s="65"/>
    </row>
    <row r="1400" spans="2:3" hidden="1" x14ac:dyDescent="0.35">
      <c r="B1400" s="65"/>
      <c r="C1400" s="65"/>
    </row>
    <row r="1401" spans="2:3" hidden="1" x14ac:dyDescent="0.35">
      <c r="B1401" s="65"/>
      <c r="C1401" s="65"/>
    </row>
    <row r="1402" spans="2:3" hidden="1" x14ac:dyDescent="0.35">
      <c r="B1402" s="65"/>
      <c r="C1402" s="65"/>
    </row>
    <row r="1403" spans="2:3" hidden="1" x14ac:dyDescent="0.35">
      <c r="B1403" s="65"/>
      <c r="C1403" s="65"/>
    </row>
    <row r="1404" spans="2:3" hidden="1" x14ac:dyDescent="0.35">
      <c r="B1404" s="65"/>
      <c r="C1404" s="65"/>
    </row>
    <row r="1405" spans="2:3" hidden="1" x14ac:dyDescent="0.35">
      <c r="B1405" s="65"/>
      <c r="C1405" s="65"/>
    </row>
    <row r="1406" spans="2:3" hidden="1" x14ac:dyDescent="0.35">
      <c r="B1406" s="65"/>
      <c r="C1406" s="65"/>
    </row>
    <row r="1407" spans="2:3" hidden="1" x14ac:dyDescent="0.35">
      <c r="B1407" s="65"/>
      <c r="C1407" s="65"/>
    </row>
    <row r="1408" spans="2:3" hidden="1" x14ac:dyDescent="0.35">
      <c r="B1408" s="65"/>
      <c r="C1408" s="65"/>
    </row>
    <row r="1409" spans="2:3" hidden="1" x14ac:dyDescent="0.35">
      <c r="B1409" s="65"/>
      <c r="C1409" s="65"/>
    </row>
    <row r="1410" spans="2:3" hidden="1" x14ac:dyDescent="0.35">
      <c r="B1410" s="65"/>
      <c r="C1410" s="65"/>
    </row>
    <row r="1411" spans="2:3" hidden="1" x14ac:dyDescent="0.35">
      <c r="B1411" s="65"/>
      <c r="C1411" s="65"/>
    </row>
    <row r="1412" spans="2:3" hidden="1" x14ac:dyDescent="0.35">
      <c r="B1412" s="65"/>
      <c r="C1412" s="65"/>
    </row>
    <row r="1413" spans="2:3" hidden="1" x14ac:dyDescent="0.35">
      <c r="B1413" s="65"/>
      <c r="C1413" s="65"/>
    </row>
    <row r="1414" spans="2:3" hidden="1" x14ac:dyDescent="0.35">
      <c r="B1414" s="65"/>
      <c r="C1414" s="65"/>
    </row>
    <row r="1415" spans="2:3" hidden="1" x14ac:dyDescent="0.35">
      <c r="B1415" s="65"/>
      <c r="C1415" s="65"/>
    </row>
    <row r="1416" spans="2:3" hidden="1" x14ac:dyDescent="0.35">
      <c r="B1416" s="65"/>
      <c r="C1416" s="65"/>
    </row>
    <row r="1417" spans="2:3" hidden="1" x14ac:dyDescent="0.35">
      <c r="B1417" s="65"/>
      <c r="C1417" s="65"/>
    </row>
    <row r="1418" spans="2:3" hidden="1" x14ac:dyDescent="0.35">
      <c r="B1418" s="65"/>
      <c r="C1418" s="65"/>
    </row>
    <row r="1419" spans="2:3" hidden="1" x14ac:dyDescent="0.35">
      <c r="B1419" s="65"/>
      <c r="C1419" s="65"/>
    </row>
    <row r="1420" spans="2:3" hidden="1" x14ac:dyDescent="0.35">
      <c r="B1420" s="65"/>
      <c r="C1420" s="65"/>
    </row>
    <row r="1421" spans="2:3" hidden="1" x14ac:dyDescent="0.35">
      <c r="B1421" s="65"/>
      <c r="C1421" s="65"/>
    </row>
    <row r="1422" spans="2:3" hidden="1" x14ac:dyDescent="0.35">
      <c r="B1422" s="65"/>
      <c r="C1422" s="65"/>
    </row>
    <row r="1423" spans="2:3" hidden="1" x14ac:dyDescent="0.35">
      <c r="B1423" s="65"/>
      <c r="C1423" s="65"/>
    </row>
    <row r="1424" spans="2:3" hidden="1" x14ac:dyDescent="0.35">
      <c r="B1424" s="65"/>
      <c r="C1424" s="65"/>
    </row>
    <row r="1425" spans="2:3" hidden="1" x14ac:dyDescent="0.35">
      <c r="B1425" s="65"/>
      <c r="C1425" s="65"/>
    </row>
    <row r="1426" spans="2:3" hidden="1" x14ac:dyDescent="0.35">
      <c r="B1426" s="65"/>
      <c r="C1426" s="65"/>
    </row>
    <row r="1427" spans="2:3" hidden="1" x14ac:dyDescent="0.35">
      <c r="B1427" s="65"/>
      <c r="C1427" s="65"/>
    </row>
    <row r="1428" spans="2:3" hidden="1" x14ac:dyDescent="0.35">
      <c r="B1428" s="65"/>
      <c r="C1428" s="65"/>
    </row>
    <row r="1429" spans="2:3" hidden="1" x14ac:dyDescent="0.35">
      <c r="B1429" s="65"/>
      <c r="C1429" s="65"/>
    </row>
    <row r="1430" spans="2:3" hidden="1" x14ac:dyDescent="0.35">
      <c r="B1430" s="65"/>
      <c r="C1430" s="65"/>
    </row>
    <row r="1431" spans="2:3" hidden="1" x14ac:dyDescent="0.35">
      <c r="B1431" s="65"/>
      <c r="C1431" s="65"/>
    </row>
    <row r="1432" spans="2:3" hidden="1" x14ac:dyDescent="0.35">
      <c r="B1432" s="65"/>
      <c r="C1432" s="65"/>
    </row>
    <row r="1433" spans="2:3" hidden="1" x14ac:dyDescent="0.35">
      <c r="B1433" s="65"/>
      <c r="C1433" s="65"/>
    </row>
    <row r="1434" spans="2:3" hidden="1" x14ac:dyDescent="0.35">
      <c r="B1434" s="65"/>
      <c r="C1434" s="65"/>
    </row>
    <row r="1435" spans="2:3" hidden="1" x14ac:dyDescent="0.35">
      <c r="B1435" s="65"/>
      <c r="C1435" s="65"/>
    </row>
    <row r="1436" spans="2:3" hidden="1" x14ac:dyDescent="0.35">
      <c r="B1436" s="65"/>
      <c r="C1436" s="65"/>
    </row>
    <row r="1437" spans="2:3" hidden="1" x14ac:dyDescent="0.35">
      <c r="B1437" s="65"/>
      <c r="C1437" s="65"/>
    </row>
    <row r="1438" spans="2:3" hidden="1" x14ac:dyDescent="0.35">
      <c r="B1438" s="65"/>
      <c r="C1438" s="65"/>
    </row>
    <row r="1439" spans="2:3" hidden="1" x14ac:dyDescent="0.35">
      <c r="B1439" s="65"/>
      <c r="C1439" s="65"/>
    </row>
    <row r="1440" spans="2:3" hidden="1" x14ac:dyDescent="0.35">
      <c r="B1440" s="65"/>
      <c r="C1440" s="65"/>
    </row>
    <row r="1441" spans="2:3" hidden="1" x14ac:dyDescent="0.35">
      <c r="B1441" s="65"/>
      <c r="C1441" s="65"/>
    </row>
    <row r="1442" spans="2:3" hidden="1" x14ac:dyDescent="0.35">
      <c r="B1442" s="65"/>
      <c r="C1442" s="65"/>
    </row>
    <row r="1443" spans="2:3" hidden="1" x14ac:dyDescent="0.35">
      <c r="B1443" s="65"/>
      <c r="C1443" s="65"/>
    </row>
    <row r="1444" spans="2:3" hidden="1" x14ac:dyDescent="0.35">
      <c r="B1444" s="65"/>
      <c r="C1444" s="65"/>
    </row>
    <row r="1445" spans="2:3" hidden="1" x14ac:dyDescent="0.35">
      <c r="B1445" s="65"/>
      <c r="C1445" s="65"/>
    </row>
    <row r="1446" spans="2:3" hidden="1" x14ac:dyDescent="0.35">
      <c r="B1446" s="65"/>
      <c r="C1446" s="65"/>
    </row>
    <row r="1447" spans="2:3" hidden="1" x14ac:dyDescent="0.35">
      <c r="B1447" s="65"/>
      <c r="C1447" s="65"/>
    </row>
    <row r="1448" spans="2:3" hidden="1" x14ac:dyDescent="0.35">
      <c r="B1448" s="65"/>
      <c r="C1448" s="65"/>
    </row>
    <row r="1449" spans="2:3" hidden="1" x14ac:dyDescent="0.35">
      <c r="B1449" s="65"/>
      <c r="C1449" s="65"/>
    </row>
    <row r="1450" spans="2:3" hidden="1" x14ac:dyDescent="0.35">
      <c r="B1450" s="65"/>
      <c r="C1450" s="65"/>
    </row>
    <row r="1451" spans="2:3" hidden="1" x14ac:dyDescent="0.35">
      <c r="B1451" s="65"/>
      <c r="C1451" s="65"/>
    </row>
    <row r="1452" spans="2:3" hidden="1" x14ac:dyDescent="0.35">
      <c r="B1452" s="65"/>
      <c r="C1452" s="65"/>
    </row>
    <row r="1453" spans="2:3" hidden="1" x14ac:dyDescent="0.35">
      <c r="B1453" s="65"/>
      <c r="C1453" s="65"/>
    </row>
    <row r="1454" spans="2:3" hidden="1" x14ac:dyDescent="0.35">
      <c r="B1454" s="65"/>
      <c r="C1454" s="65"/>
    </row>
    <row r="1455" spans="2:3" hidden="1" x14ac:dyDescent="0.35">
      <c r="B1455" s="65"/>
      <c r="C1455" s="65"/>
    </row>
    <row r="1456" spans="2:3" hidden="1" x14ac:dyDescent="0.35">
      <c r="B1456" s="65"/>
      <c r="C1456" s="65"/>
    </row>
    <row r="1457" spans="2:3" hidden="1" x14ac:dyDescent="0.35">
      <c r="B1457" s="65"/>
      <c r="C1457" s="65"/>
    </row>
    <row r="1458" spans="2:3" hidden="1" x14ac:dyDescent="0.35">
      <c r="B1458" s="65"/>
      <c r="C1458" s="65"/>
    </row>
    <row r="1459" spans="2:3" hidden="1" x14ac:dyDescent="0.35">
      <c r="B1459" s="65"/>
      <c r="C1459" s="65"/>
    </row>
    <row r="1460" spans="2:3" hidden="1" x14ac:dyDescent="0.35">
      <c r="B1460" s="65"/>
      <c r="C1460" s="65"/>
    </row>
    <row r="1461" spans="2:3" hidden="1" x14ac:dyDescent="0.35">
      <c r="B1461" s="65"/>
      <c r="C1461" s="65"/>
    </row>
    <row r="1462" spans="2:3" hidden="1" x14ac:dyDescent="0.35">
      <c r="B1462" s="65"/>
      <c r="C1462" s="65"/>
    </row>
    <row r="1463" spans="2:3" hidden="1" x14ac:dyDescent="0.35">
      <c r="B1463" s="65"/>
      <c r="C1463" s="65"/>
    </row>
    <row r="1464" spans="2:3" hidden="1" x14ac:dyDescent="0.35">
      <c r="B1464" s="65"/>
      <c r="C1464" s="65"/>
    </row>
    <row r="1465" spans="2:3" hidden="1" x14ac:dyDescent="0.35">
      <c r="B1465" s="65"/>
      <c r="C1465" s="65"/>
    </row>
    <row r="1466" spans="2:3" hidden="1" x14ac:dyDescent="0.35">
      <c r="B1466" s="65"/>
      <c r="C1466" s="65"/>
    </row>
    <row r="1467" spans="2:3" hidden="1" x14ac:dyDescent="0.35">
      <c r="B1467" s="65"/>
      <c r="C1467" s="65"/>
    </row>
    <row r="1468" spans="2:3" hidden="1" x14ac:dyDescent="0.35">
      <c r="B1468" s="65"/>
      <c r="C1468" s="65"/>
    </row>
    <row r="1469" spans="2:3" hidden="1" x14ac:dyDescent="0.35">
      <c r="B1469" s="65"/>
      <c r="C1469" s="65"/>
    </row>
    <row r="1470" spans="2:3" hidden="1" x14ac:dyDescent="0.35">
      <c r="B1470" s="65"/>
      <c r="C1470" s="65"/>
    </row>
    <row r="1471" spans="2:3" hidden="1" x14ac:dyDescent="0.35">
      <c r="B1471" s="65"/>
      <c r="C1471" s="65"/>
    </row>
    <row r="1472" spans="2:3" hidden="1" x14ac:dyDescent="0.35">
      <c r="B1472" s="65"/>
      <c r="C1472" s="65"/>
    </row>
    <row r="1473" spans="2:3" hidden="1" x14ac:dyDescent="0.35">
      <c r="B1473" s="65"/>
      <c r="C1473" s="65"/>
    </row>
    <row r="1474" spans="2:3" hidden="1" x14ac:dyDescent="0.35">
      <c r="B1474" s="65"/>
      <c r="C1474" s="65"/>
    </row>
    <row r="1475" spans="2:3" hidden="1" x14ac:dyDescent="0.35">
      <c r="B1475" s="65"/>
      <c r="C1475" s="65"/>
    </row>
    <row r="1476" spans="2:3" hidden="1" x14ac:dyDescent="0.35">
      <c r="B1476" s="65"/>
      <c r="C1476" s="65"/>
    </row>
    <row r="1477" spans="2:3" hidden="1" x14ac:dyDescent="0.35">
      <c r="B1477" s="65"/>
      <c r="C1477" s="65"/>
    </row>
    <row r="1478" spans="2:3" hidden="1" x14ac:dyDescent="0.35">
      <c r="B1478" s="65"/>
      <c r="C1478" s="65"/>
    </row>
    <row r="1479" spans="2:3" hidden="1" x14ac:dyDescent="0.35">
      <c r="B1479" s="65"/>
      <c r="C1479" s="65"/>
    </row>
    <row r="1480" spans="2:3" hidden="1" x14ac:dyDescent="0.35">
      <c r="B1480" s="65"/>
      <c r="C1480" s="65"/>
    </row>
    <row r="1481" spans="2:3" hidden="1" x14ac:dyDescent="0.35">
      <c r="B1481" s="65"/>
      <c r="C1481" s="65"/>
    </row>
    <row r="1482" spans="2:3" hidden="1" x14ac:dyDescent="0.35">
      <c r="B1482" s="65"/>
      <c r="C1482" s="65"/>
    </row>
    <row r="1483" spans="2:3" hidden="1" x14ac:dyDescent="0.35">
      <c r="B1483" s="65"/>
      <c r="C1483" s="65"/>
    </row>
    <row r="1484" spans="2:3" hidden="1" x14ac:dyDescent="0.35">
      <c r="B1484" s="65"/>
      <c r="C1484" s="65"/>
    </row>
    <row r="1485" spans="2:3" hidden="1" x14ac:dyDescent="0.35">
      <c r="B1485" s="65"/>
      <c r="C1485" s="65"/>
    </row>
    <row r="1486" spans="2:3" hidden="1" x14ac:dyDescent="0.35">
      <c r="B1486" s="65"/>
      <c r="C1486" s="65"/>
    </row>
    <row r="1487" spans="2:3" hidden="1" x14ac:dyDescent="0.35">
      <c r="B1487" s="65"/>
      <c r="C1487" s="65"/>
    </row>
    <row r="1488" spans="2:3" hidden="1" x14ac:dyDescent="0.35">
      <c r="B1488" s="65"/>
      <c r="C1488" s="65"/>
    </row>
    <row r="1489" spans="2:3" hidden="1" x14ac:dyDescent="0.35">
      <c r="B1489" s="65"/>
      <c r="C1489" s="65"/>
    </row>
    <row r="1490" spans="2:3" hidden="1" x14ac:dyDescent="0.35">
      <c r="B1490" s="65"/>
      <c r="C1490" s="65"/>
    </row>
    <row r="1491" spans="2:3" hidden="1" x14ac:dyDescent="0.35">
      <c r="B1491" s="65"/>
      <c r="C1491" s="65"/>
    </row>
    <row r="1492" spans="2:3" hidden="1" x14ac:dyDescent="0.35">
      <c r="B1492" s="65"/>
      <c r="C1492" s="65"/>
    </row>
    <row r="1493" spans="2:3" hidden="1" x14ac:dyDescent="0.35">
      <c r="B1493" s="65"/>
      <c r="C1493" s="65"/>
    </row>
    <row r="1494" spans="2:3" hidden="1" x14ac:dyDescent="0.35">
      <c r="B1494" s="65"/>
      <c r="C1494" s="65"/>
    </row>
    <row r="1495" spans="2:3" hidden="1" x14ac:dyDescent="0.35">
      <c r="B1495" s="65"/>
      <c r="C1495" s="65"/>
    </row>
    <row r="1496" spans="2:3" hidden="1" x14ac:dyDescent="0.35">
      <c r="B1496" s="65"/>
      <c r="C1496" s="65"/>
    </row>
    <row r="1497" spans="2:3" hidden="1" x14ac:dyDescent="0.35">
      <c r="B1497" s="65"/>
      <c r="C1497" s="65"/>
    </row>
    <row r="1498" spans="2:3" hidden="1" x14ac:dyDescent="0.35">
      <c r="B1498" s="65"/>
      <c r="C1498" s="65"/>
    </row>
    <row r="1499" spans="2:3" hidden="1" x14ac:dyDescent="0.35">
      <c r="B1499" s="65"/>
      <c r="C1499" s="65"/>
    </row>
    <row r="1500" spans="2:3" hidden="1" x14ac:dyDescent="0.35">
      <c r="B1500" s="65"/>
      <c r="C1500" s="65"/>
    </row>
    <row r="1501" spans="2:3" hidden="1" x14ac:dyDescent="0.35">
      <c r="B1501" s="65"/>
      <c r="C1501" s="65"/>
    </row>
    <row r="1502" spans="2:3" hidden="1" x14ac:dyDescent="0.35">
      <c r="B1502" s="65"/>
      <c r="C1502" s="65"/>
    </row>
    <row r="1503" spans="2:3" hidden="1" x14ac:dyDescent="0.35">
      <c r="B1503" s="65"/>
      <c r="C1503" s="65"/>
    </row>
    <row r="1504" spans="2:3" hidden="1" x14ac:dyDescent="0.35">
      <c r="B1504" s="65"/>
      <c r="C1504" s="65"/>
    </row>
    <row r="1505" spans="2:3" hidden="1" x14ac:dyDescent="0.35">
      <c r="B1505" s="65"/>
      <c r="C1505" s="65"/>
    </row>
    <row r="1506" spans="2:3" hidden="1" x14ac:dyDescent="0.35">
      <c r="B1506" s="65"/>
      <c r="C1506" s="65"/>
    </row>
    <row r="1507" spans="2:3" hidden="1" x14ac:dyDescent="0.35">
      <c r="B1507" s="65"/>
      <c r="C1507" s="65"/>
    </row>
    <row r="1508" spans="2:3" hidden="1" x14ac:dyDescent="0.35">
      <c r="B1508" s="65"/>
      <c r="C1508" s="65"/>
    </row>
  </sheetData>
  <sheetProtection algorithmName="SHA-512" hashValue="rpQFN22cvKYfQKUNYS9/B10PPqWmbIDhkSTrtsApt37oV5fY/lMSqSgjFL+G4bUj0EI4BETQlcfohi3FeUEThw==" saltValue="VhbgFHVYH/C8vGUO4Y3NCA==" spinCount="100000" sheet="1" objects="1" scenarios="1" sort="0" autoFilter="0"/>
  <dataValidations count="2">
    <dataValidation type="date" operator="greaterThan" allowBlank="1" showInputMessage="1" showErrorMessage="1" sqref="D24:D500" xr:uid="{09CD5FE0-EEA6-4BAC-A45B-44FADAABBB68}">
      <formula1>42736</formula1>
    </dataValidation>
    <dataValidation type="list" allowBlank="1" showInputMessage="1" showErrorMessage="1" sqref="B24:B500" xr:uid="{CE6C8C22-054D-496E-A9DD-0461862E6AA0}">
      <formula1>CompanyRecord</formula1>
    </dataValidation>
  </dataValidation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792E6-2E66-43E2-BEAA-CA4912452D08}">
  <sheetPr>
    <tabColor theme="7" tint="0.59999389629810485"/>
  </sheetPr>
  <dimension ref="A1:R1508"/>
  <sheetViews>
    <sheetView showGridLines="0" topLeftCell="B7" workbookViewId="0">
      <selection activeCell="C25" sqref="C25"/>
    </sheetView>
  </sheetViews>
  <sheetFormatPr defaultColWidth="0" defaultRowHeight="14.5" zeroHeight="1" x14ac:dyDescent="0.35"/>
  <cols>
    <col min="1" max="1" width="8.453125" hidden="1" customWidth="1"/>
    <col min="2" max="2" width="16" customWidth="1"/>
    <col min="3" max="3" width="45.90625" customWidth="1"/>
    <col min="4" max="4" width="45.08984375" style="52" customWidth="1"/>
    <col min="5" max="18" width="0" hidden="1" customWidth="1"/>
    <col min="19" max="16384" width="9.08984375" hidden="1"/>
  </cols>
  <sheetData>
    <row r="1" spans="2:4" s="3" customFormat="1" ht="24.75" hidden="1" customHeight="1" x14ac:dyDescent="0.3">
      <c r="B1" s="1" t="s">
        <v>0</v>
      </c>
      <c r="C1" s="1"/>
      <c r="D1" s="1"/>
    </row>
    <row r="2" spans="2:4" s="3" customFormat="1" ht="13" hidden="1" x14ac:dyDescent="0.3">
      <c r="B2" s="4" t="s">
        <v>1</v>
      </c>
      <c r="C2" s="20" t="str">
        <f>Welcome!B2</f>
        <v>63.1981(h) Semiannual Report (Spreadsheet Template)</v>
      </c>
      <c r="D2" s="20"/>
    </row>
    <row r="3" spans="2:4" s="3" customFormat="1" ht="13" hidden="1" x14ac:dyDescent="0.3">
      <c r="B3" s="6" t="s">
        <v>2</v>
      </c>
      <c r="C3" s="20" t="str">
        <f>Welcome!B3</f>
        <v>63.1981(h)</v>
      </c>
      <c r="D3" s="21"/>
    </row>
    <row r="4" spans="2:4" s="3" customFormat="1" ht="13" hidden="1" x14ac:dyDescent="0.3">
      <c r="B4" s="6" t="s">
        <v>3</v>
      </c>
      <c r="C4" s="20" t="str">
        <f>Welcome!B4</f>
        <v>v3.00</v>
      </c>
      <c r="D4" s="22"/>
    </row>
    <row r="5" spans="2:4" s="3" customFormat="1" ht="13" hidden="1" x14ac:dyDescent="0.3">
      <c r="B5" s="6" t="s">
        <v>4</v>
      </c>
      <c r="C5" s="88">
        <f>Welcome!B5</f>
        <v>45735</v>
      </c>
      <c r="D5" s="10"/>
    </row>
    <row r="6" spans="2:4" hidden="1" x14ac:dyDescent="0.35">
      <c r="D6"/>
    </row>
    <row r="7" spans="2:4" x14ac:dyDescent="0.35">
      <c r="B7" s="24" t="s">
        <v>220</v>
      </c>
      <c r="C7" s="13"/>
      <c r="D7" s="51"/>
    </row>
    <row r="8" spans="2:4" ht="20.149999999999999" customHeight="1" x14ac:dyDescent="0.35">
      <c r="B8" s="67" t="s">
        <v>132</v>
      </c>
      <c r="C8" s="27"/>
      <c r="D8" s="27"/>
    </row>
    <row r="9" spans="2:4" ht="17.25" hidden="1" customHeight="1" x14ac:dyDescent="0.35">
      <c r="B9" s="29"/>
      <c r="C9" s="29"/>
      <c r="D9" s="29"/>
    </row>
    <row r="10" spans="2:4" hidden="1" x14ac:dyDescent="0.35">
      <c r="D10"/>
    </row>
    <row r="11" spans="2:4" hidden="1" x14ac:dyDescent="0.35">
      <c r="B11" s="29"/>
      <c r="C11" s="53"/>
      <c r="D11" s="53"/>
    </row>
    <row r="12" spans="2:4" s="37" customFormat="1" ht="58.5" thickBot="1" x14ac:dyDescent="0.4">
      <c r="B12" s="102" t="s">
        <v>135</v>
      </c>
      <c r="C12" s="102" t="s">
        <v>412</v>
      </c>
      <c r="D12" s="102" t="s">
        <v>385</v>
      </c>
    </row>
    <row r="13" spans="2:4" s="168" customFormat="1" x14ac:dyDescent="0.35">
      <c r="B13" s="166" t="s">
        <v>24</v>
      </c>
      <c r="C13" s="166" t="s">
        <v>325</v>
      </c>
      <c r="D13" s="167" t="s">
        <v>326</v>
      </c>
    </row>
    <row r="14" spans="2:4" s="168" customFormat="1" x14ac:dyDescent="0.35">
      <c r="B14" s="169" t="s">
        <v>37</v>
      </c>
      <c r="C14" s="169" t="s">
        <v>386</v>
      </c>
      <c r="D14" s="170" t="s">
        <v>184</v>
      </c>
    </row>
    <row r="15" spans="2:4" s="168" customFormat="1" hidden="1" x14ac:dyDescent="0.35">
      <c r="B15" s="171" t="s">
        <v>48</v>
      </c>
      <c r="C15" s="171" t="s">
        <v>48</v>
      </c>
      <c r="D15" s="170" t="s">
        <v>48</v>
      </c>
    </row>
    <row r="16" spans="2:4" s="168" customFormat="1" hidden="1" x14ac:dyDescent="0.35">
      <c r="B16" s="171" t="s">
        <v>48</v>
      </c>
      <c r="C16" s="171" t="s">
        <v>48</v>
      </c>
      <c r="D16" s="170" t="s">
        <v>48</v>
      </c>
    </row>
    <row r="17" spans="2:4" s="168" customFormat="1" hidden="1" x14ac:dyDescent="0.35">
      <c r="B17" s="171" t="s">
        <v>48</v>
      </c>
      <c r="C17" s="171" t="s">
        <v>48</v>
      </c>
      <c r="D17" s="170" t="s">
        <v>48</v>
      </c>
    </row>
    <row r="18" spans="2:4" s="168" customFormat="1" hidden="1" x14ac:dyDescent="0.35">
      <c r="B18" s="171" t="s">
        <v>48</v>
      </c>
      <c r="C18" s="171" t="s">
        <v>48</v>
      </c>
      <c r="D18" s="170" t="s">
        <v>48</v>
      </c>
    </row>
    <row r="19" spans="2:4" s="168" customFormat="1" hidden="1" x14ac:dyDescent="0.35">
      <c r="B19" s="171" t="s">
        <v>48</v>
      </c>
      <c r="C19" s="171" t="s">
        <v>48</v>
      </c>
      <c r="D19" s="170" t="s">
        <v>48</v>
      </c>
    </row>
    <row r="20" spans="2:4" s="168" customFormat="1" hidden="1" x14ac:dyDescent="0.35">
      <c r="B20" s="171" t="s">
        <v>48</v>
      </c>
      <c r="C20" s="171" t="s">
        <v>48</v>
      </c>
      <c r="D20" s="170" t="s">
        <v>48</v>
      </c>
    </row>
    <row r="21" spans="2:4" s="168" customFormat="1" hidden="1" x14ac:dyDescent="0.35">
      <c r="B21" s="171" t="s">
        <v>48</v>
      </c>
      <c r="C21" s="171" t="s">
        <v>48</v>
      </c>
      <c r="D21" s="170" t="s">
        <v>48</v>
      </c>
    </row>
    <row r="22" spans="2:4" s="168" customFormat="1" hidden="1" x14ac:dyDescent="0.35">
      <c r="B22" s="171" t="s">
        <v>48</v>
      </c>
      <c r="C22" s="171" t="s">
        <v>48</v>
      </c>
      <c r="D22" s="170" t="s">
        <v>48</v>
      </c>
    </row>
    <row r="23" spans="2:4" s="168" customFormat="1" hidden="1" x14ac:dyDescent="0.35">
      <c r="B23" s="171" t="s">
        <v>48</v>
      </c>
      <c r="C23" s="171" t="s">
        <v>48</v>
      </c>
      <c r="D23" s="170" t="s">
        <v>48</v>
      </c>
    </row>
    <row r="24" spans="2:4" s="135" customFormat="1" x14ac:dyDescent="0.35">
      <c r="B24" s="121"/>
      <c r="C24" s="121"/>
      <c r="D24" s="138"/>
    </row>
    <row r="25" spans="2:4" s="135" customFormat="1" x14ac:dyDescent="0.35">
      <c r="B25" s="121"/>
      <c r="C25" s="121"/>
      <c r="D25" s="138"/>
    </row>
    <row r="26" spans="2:4" s="135" customFormat="1" x14ac:dyDescent="0.35">
      <c r="B26" s="121"/>
      <c r="C26" s="121"/>
      <c r="D26" s="138"/>
    </row>
    <row r="27" spans="2:4" s="135" customFormat="1" x14ac:dyDescent="0.35">
      <c r="B27" s="121"/>
      <c r="C27" s="121"/>
      <c r="D27" s="138"/>
    </row>
    <row r="28" spans="2:4" s="135" customFormat="1" x14ac:dyDescent="0.35">
      <c r="B28" s="121"/>
      <c r="C28" s="121"/>
      <c r="D28" s="138"/>
    </row>
    <row r="29" spans="2:4" s="135" customFormat="1" x14ac:dyDescent="0.35">
      <c r="B29" s="121"/>
      <c r="C29" s="121"/>
      <c r="D29" s="138"/>
    </row>
    <row r="30" spans="2:4" s="135" customFormat="1" x14ac:dyDescent="0.35">
      <c r="B30" s="121"/>
      <c r="C30" s="121"/>
      <c r="D30" s="138"/>
    </row>
    <row r="31" spans="2:4" s="135" customFormat="1" x14ac:dyDescent="0.35">
      <c r="B31" s="121"/>
      <c r="C31" s="121"/>
      <c r="D31" s="138"/>
    </row>
    <row r="32" spans="2:4" s="135" customFormat="1" x14ac:dyDescent="0.35">
      <c r="B32" s="121"/>
      <c r="C32" s="121"/>
      <c r="D32" s="138"/>
    </row>
    <row r="33" spans="2:4" s="135" customFormat="1" x14ac:dyDescent="0.35">
      <c r="B33" s="121"/>
      <c r="C33" s="121"/>
      <c r="D33" s="138"/>
    </row>
    <row r="34" spans="2:4" s="135" customFormat="1" x14ac:dyDescent="0.35">
      <c r="B34" s="121"/>
      <c r="C34" s="121"/>
      <c r="D34" s="138"/>
    </row>
    <row r="35" spans="2:4" s="135" customFormat="1" x14ac:dyDescent="0.35">
      <c r="B35" s="121"/>
      <c r="C35" s="121"/>
      <c r="D35" s="138"/>
    </row>
    <row r="36" spans="2:4" s="135" customFormat="1" x14ac:dyDescent="0.35">
      <c r="B36" s="121"/>
      <c r="C36" s="121"/>
      <c r="D36" s="138"/>
    </row>
    <row r="37" spans="2:4" s="135" customFormat="1" x14ac:dyDescent="0.35">
      <c r="B37" s="121"/>
      <c r="C37" s="121"/>
      <c r="D37" s="138"/>
    </row>
    <row r="38" spans="2:4" s="135" customFormat="1" x14ac:dyDescent="0.35">
      <c r="B38" s="121"/>
      <c r="C38" s="121"/>
      <c r="D38" s="138"/>
    </row>
    <row r="39" spans="2:4" s="135" customFormat="1" x14ac:dyDescent="0.35">
      <c r="B39" s="121"/>
      <c r="C39" s="121"/>
      <c r="D39" s="138"/>
    </row>
    <row r="40" spans="2:4" s="135" customFormat="1" x14ac:dyDescent="0.35">
      <c r="B40" s="121"/>
      <c r="C40" s="121"/>
      <c r="D40" s="138"/>
    </row>
    <row r="41" spans="2:4" s="135" customFormat="1" x14ac:dyDescent="0.35">
      <c r="B41" s="121"/>
      <c r="C41" s="121"/>
      <c r="D41" s="138"/>
    </row>
    <row r="42" spans="2:4" s="135" customFormat="1" x14ac:dyDescent="0.35">
      <c r="B42" s="121"/>
      <c r="C42" s="121"/>
      <c r="D42" s="138"/>
    </row>
    <row r="43" spans="2:4" s="135" customFormat="1" x14ac:dyDescent="0.35">
      <c r="B43" s="121"/>
      <c r="C43" s="121"/>
      <c r="D43" s="138"/>
    </row>
    <row r="44" spans="2:4" s="135" customFormat="1" x14ac:dyDescent="0.35">
      <c r="B44" s="121"/>
      <c r="C44" s="121"/>
      <c r="D44" s="138"/>
    </row>
    <row r="45" spans="2:4" s="135" customFormat="1" x14ac:dyDescent="0.35">
      <c r="B45" s="121"/>
      <c r="C45" s="121"/>
      <c r="D45" s="138"/>
    </row>
    <row r="46" spans="2:4" s="135" customFormat="1" x14ac:dyDescent="0.35">
      <c r="B46" s="121"/>
      <c r="C46" s="121"/>
      <c r="D46" s="138"/>
    </row>
    <row r="47" spans="2:4" s="135" customFormat="1" x14ac:dyDescent="0.35">
      <c r="B47" s="121"/>
      <c r="C47" s="121"/>
      <c r="D47" s="138"/>
    </row>
    <row r="48" spans="2:4" s="135" customFormat="1" x14ac:dyDescent="0.35">
      <c r="B48" s="121"/>
      <c r="C48" s="121"/>
      <c r="D48" s="138"/>
    </row>
    <row r="49" spans="2:4" s="135" customFormat="1" x14ac:dyDescent="0.35">
      <c r="B49" s="121"/>
      <c r="C49" s="121"/>
      <c r="D49" s="138"/>
    </row>
    <row r="50" spans="2:4" s="135" customFormat="1" x14ac:dyDescent="0.35">
      <c r="B50" s="121"/>
      <c r="C50" s="121"/>
      <c r="D50" s="138"/>
    </row>
    <row r="51" spans="2:4" s="135" customFormat="1" x14ac:dyDescent="0.35">
      <c r="B51" s="121"/>
      <c r="C51" s="121"/>
      <c r="D51" s="138"/>
    </row>
    <row r="52" spans="2:4" s="135" customFormat="1" x14ac:dyDescent="0.35">
      <c r="B52" s="121"/>
      <c r="C52" s="121"/>
      <c r="D52" s="138"/>
    </row>
    <row r="53" spans="2:4" s="135" customFormat="1" x14ac:dyDescent="0.35">
      <c r="B53" s="121"/>
      <c r="C53" s="121"/>
      <c r="D53" s="138"/>
    </row>
    <row r="54" spans="2:4" s="135" customFormat="1" x14ac:dyDescent="0.35">
      <c r="B54" s="121"/>
      <c r="C54" s="121"/>
      <c r="D54" s="138"/>
    </row>
    <row r="55" spans="2:4" s="135" customFormat="1" x14ac:dyDescent="0.35">
      <c r="B55" s="121"/>
      <c r="C55" s="121"/>
      <c r="D55" s="138"/>
    </row>
    <row r="56" spans="2:4" s="135" customFormat="1" x14ac:dyDescent="0.35">
      <c r="B56" s="121"/>
      <c r="C56" s="121"/>
      <c r="D56" s="138"/>
    </row>
    <row r="57" spans="2:4" s="135" customFormat="1" x14ac:dyDescent="0.35">
      <c r="B57" s="121"/>
      <c r="C57" s="121"/>
      <c r="D57" s="138"/>
    </row>
    <row r="58" spans="2:4" s="135" customFormat="1" x14ac:dyDescent="0.35">
      <c r="B58" s="121"/>
      <c r="C58" s="121"/>
      <c r="D58" s="138"/>
    </row>
    <row r="59" spans="2:4" s="135" customFormat="1" x14ac:dyDescent="0.35">
      <c r="B59" s="121"/>
      <c r="C59" s="121"/>
      <c r="D59" s="138"/>
    </row>
    <row r="60" spans="2:4" s="135" customFormat="1" x14ac:dyDescent="0.35">
      <c r="B60" s="121"/>
      <c r="C60" s="121"/>
      <c r="D60" s="138"/>
    </row>
    <row r="61" spans="2:4" s="135" customFormat="1" x14ac:dyDescent="0.35">
      <c r="B61" s="121"/>
      <c r="C61" s="121"/>
      <c r="D61" s="138"/>
    </row>
    <row r="62" spans="2:4" s="135" customFormat="1" x14ac:dyDescent="0.35">
      <c r="B62" s="121"/>
      <c r="C62" s="121"/>
      <c r="D62" s="138"/>
    </row>
    <row r="63" spans="2:4" s="135" customFormat="1" x14ac:dyDescent="0.35">
      <c r="B63" s="121"/>
      <c r="C63" s="121"/>
      <c r="D63" s="138"/>
    </row>
    <row r="64" spans="2:4" s="135" customFormat="1" x14ac:dyDescent="0.35">
      <c r="B64" s="121"/>
      <c r="C64" s="121"/>
      <c r="D64" s="138"/>
    </row>
    <row r="65" spans="2:4" s="135" customFormat="1" x14ac:dyDescent="0.35">
      <c r="B65" s="121"/>
      <c r="C65" s="121"/>
      <c r="D65" s="138"/>
    </row>
    <row r="66" spans="2:4" s="135" customFormat="1" x14ac:dyDescent="0.35">
      <c r="B66" s="121"/>
      <c r="C66" s="121"/>
      <c r="D66" s="138"/>
    </row>
    <row r="67" spans="2:4" s="135" customFormat="1" x14ac:dyDescent="0.35">
      <c r="B67" s="121"/>
      <c r="C67" s="121"/>
      <c r="D67" s="138"/>
    </row>
    <row r="68" spans="2:4" s="135" customFormat="1" x14ac:dyDescent="0.35">
      <c r="B68" s="121"/>
      <c r="C68" s="121"/>
      <c r="D68" s="138"/>
    </row>
    <row r="69" spans="2:4" s="135" customFormat="1" x14ac:dyDescent="0.35">
      <c r="B69" s="121"/>
      <c r="C69" s="121"/>
      <c r="D69" s="138"/>
    </row>
    <row r="70" spans="2:4" s="135" customFormat="1" x14ac:dyDescent="0.35">
      <c r="B70" s="121"/>
      <c r="C70" s="121"/>
      <c r="D70" s="138"/>
    </row>
    <row r="71" spans="2:4" s="135" customFormat="1" x14ac:dyDescent="0.35">
      <c r="B71" s="121"/>
      <c r="C71" s="121"/>
      <c r="D71" s="138"/>
    </row>
    <row r="72" spans="2:4" s="135" customFormat="1" x14ac:dyDescent="0.35">
      <c r="B72" s="121"/>
      <c r="C72" s="121"/>
      <c r="D72" s="138"/>
    </row>
    <row r="73" spans="2:4" s="135" customFormat="1" x14ac:dyDescent="0.35">
      <c r="B73" s="121"/>
      <c r="C73" s="121"/>
      <c r="D73" s="138"/>
    </row>
    <row r="74" spans="2:4" s="135" customFormat="1" x14ac:dyDescent="0.35">
      <c r="B74" s="121"/>
      <c r="C74" s="121"/>
      <c r="D74" s="138"/>
    </row>
    <row r="75" spans="2:4" s="135" customFormat="1" x14ac:dyDescent="0.35">
      <c r="B75" s="121"/>
      <c r="C75" s="121"/>
      <c r="D75" s="138"/>
    </row>
    <row r="76" spans="2:4" s="135" customFormat="1" x14ac:dyDescent="0.35">
      <c r="B76" s="121"/>
      <c r="C76" s="121"/>
      <c r="D76" s="138"/>
    </row>
    <row r="77" spans="2:4" s="135" customFormat="1" x14ac:dyDescent="0.35">
      <c r="B77" s="121"/>
      <c r="C77" s="121"/>
      <c r="D77" s="138"/>
    </row>
    <row r="78" spans="2:4" s="135" customFormat="1" x14ac:dyDescent="0.35">
      <c r="B78" s="121"/>
      <c r="C78" s="121"/>
      <c r="D78" s="138"/>
    </row>
    <row r="79" spans="2:4" s="135" customFormat="1" x14ac:dyDescent="0.35">
      <c r="B79" s="121"/>
      <c r="C79" s="121"/>
      <c r="D79" s="138"/>
    </row>
    <row r="80" spans="2:4" s="135" customFormat="1" x14ac:dyDescent="0.35">
      <c r="B80" s="121"/>
      <c r="C80" s="121"/>
      <c r="D80" s="138"/>
    </row>
    <row r="81" spans="2:4" s="135" customFormat="1" x14ac:dyDescent="0.35">
      <c r="B81" s="121"/>
      <c r="C81" s="121"/>
      <c r="D81" s="138"/>
    </row>
    <row r="82" spans="2:4" s="135" customFormat="1" x14ac:dyDescent="0.35">
      <c r="B82" s="121"/>
      <c r="C82" s="121"/>
      <c r="D82" s="138"/>
    </row>
    <row r="83" spans="2:4" s="135" customFormat="1" x14ac:dyDescent="0.35">
      <c r="B83" s="121"/>
      <c r="C83" s="121"/>
      <c r="D83" s="138"/>
    </row>
    <row r="84" spans="2:4" s="135" customFormat="1" x14ac:dyDescent="0.35">
      <c r="B84" s="121"/>
      <c r="C84" s="121"/>
      <c r="D84" s="138"/>
    </row>
    <row r="85" spans="2:4" s="135" customFormat="1" x14ac:dyDescent="0.35">
      <c r="B85" s="121"/>
      <c r="C85" s="121"/>
      <c r="D85" s="138"/>
    </row>
    <row r="86" spans="2:4" s="135" customFormat="1" x14ac:dyDescent="0.35">
      <c r="B86" s="121"/>
      <c r="C86" s="121"/>
      <c r="D86" s="138"/>
    </row>
    <row r="87" spans="2:4" s="135" customFormat="1" x14ac:dyDescent="0.35">
      <c r="B87" s="121"/>
      <c r="C87" s="121"/>
      <c r="D87" s="138"/>
    </row>
    <row r="88" spans="2:4" s="135" customFormat="1" x14ac:dyDescent="0.35">
      <c r="B88" s="121"/>
      <c r="C88" s="121"/>
      <c r="D88" s="138"/>
    </row>
    <row r="89" spans="2:4" s="135" customFormat="1" x14ac:dyDescent="0.35">
      <c r="B89" s="121"/>
      <c r="C89" s="121"/>
      <c r="D89" s="138"/>
    </row>
    <row r="90" spans="2:4" s="135" customFormat="1" x14ac:dyDescent="0.35">
      <c r="B90" s="121"/>
      <c r="C90" s="121"/>
      <c r="D90" s="138"/>
    </row>
    <row r="91" spans="2:4" s="135" customFormat="1" x14ac:dyDescent="0.35">
      <c r="B91" s="121"/>
      <c r="C91" s="121"/>
      <c r="D91" s="138"/>
    </row>
    <row r="92" spans="2:4" s="135" customFormat="1" x14ac:dyDescent="0.35">
      <c r="B92" s="121"/>
      <c r="C92" s="121"/>
      <c r="D92" s="138"/>
    </row>
    <row r="93" spans="2:4" s="135" customFormat="1" x14ac:dyDescent="0.35">
      <c r="B93" s="121"/>
      <c r="C93" s="121"/>
      <c r="D93" s="138"/>
    </row>
    <row r="94" spans="2:4" s="135" customFormat="1" x14ac:dyDescent="0.35">
      <c r="B94" s="121"/>
      <c r="C94" s="121"/>
      <c r="D94" s="138"/>
    </row>
    <row r="95" spans="2:4" s="135" customFormat="1" x14ac:dyDescent="0.35">
      <c r="B95" s="121"/>
      <c r="C95" s="121"/>
      <c r="D95" s="138"/>
    </row>
    <row r="96" spans="2:4" s="135" customFormat="1" x14ac:dyDescent="0.35">
      <c r="B96" s="121"/>
      <c r="C96" s="121"/>
      <c r="D96" s="138"/>
    </row>
    <row r="97" spans="2:4" s="135" customFormat="1" x14ac:dyDescent="0.35">
      <c r="B97" s="121"/>
      <c r="C97" s="121"/>
      <c r="D97" s="138"/>
    </row>
    <row r="98" spans="2:4" s="135" customFormat="1" x14ac:dyDescent="0.35">
      <c r="B98" s="121"/>
      <c r="C98" s="121"/>
      <c r="D98" s="138"/>
    </row>
    <row r="99" spans="2:4" s="135" customFormat="1" x14ac:dyDescent="0.35">
      <c r="B99" s="121"/>
      <c r="C99" s="121"/>
      <c r="D99" s="138"/>
    </row>
    <row r="100" spans="2:4" s="135" customFormat="1" x14ac:dyDescent="0.35">
      <c r="B100" s="124"/>
      <c r="C100" s="124"/>
      <c r="D100" s="139"/>
    </row>
    <row r="101" spans="2:4" s="135" customFormat="1" x14ac:dyDescent="0.35">
      <c r="B101" s="121"/>
      <c r="C101" s="121"/>
      <c r="D101" s="138"/>
    </row>
    <row r="102" spans="2:4" s="135" customFormat="1" x14ac:dyDescent="0.35">
      <c r="B102" s="121"/>
      <c r="C102" s="121"/>
      <c r="D102" s="138"/>
    </row>
    <row r="103" spans="2:4" s="135" customFormat="1" x14ac:dyDescent="0.35">
      <c r="B103" s="121"/>
      <c r="C103" s="121"/>
      <c r="D103" s="138"/>
    </row>
    <row r="104" spans="2:4" s="135" customFormat="1" x14ac:dyDescent="0.35">
      <c r="B104" s="121"/>
      <c r="C104" s="121"/>
      <c r="D104" s="138"/>
    </row>
    <row r="105" spans="2:4" s="135" customFormat="1" x14ac:dyDescent="0.35">
      <c r="B105" s="121"/>
      <c r="C105" s="121"/>
      <c r="D105" s="138"/>
    </row>
    <row r="106" spans="2:4" s="135" customFormat="1" x14ac:dyDescent="0.35">
      <c r="B106" s="121"/>
      <c r="C106" s="121"/>
      <c r="D106" s="138"/>
    </row>
    <row r="107" spans="2:4" s="135" customFormat="1" x14ac:dyDescent="0.35">
      <c r="B107" s="121"/>
      <c r="C107" s="121"/>
      <c r="D107" s="138"/>
    </row>
    <row r="108" spans="2:4" s="135" customFormat="1" x14ac:dyDescent="0.35">
      <c r="B108" s="121"/>
      <c r="C108" s="121"/>
      <c r="D108" s="138"/>
    </row>
    <row r="109" spans="2:4" s="135" customFormat="1" x14ac:dyDescent="0.35">
      <c r="B109" s="121"/>
      <c r="C109" s="121"/>
      <c r="D109" s="138"/>
    </row>
    <row r="110" spans="2:4" s="135" customFormat="1" x14ac:dyDescent="0.35">
      <c r="B110" s="121"/>
      <c r="C110" s="121"/>
      <c r="D110" s="138"/>
    </row>
    <row r="111" spans="2:4" s="135" customFormat="1" x14ac:dyDescent="0.35">
      <c r="B111" s="121"/>
      <c r="C111" s="121"/>
      <c r="D111" s="138"/>
    </row>
    <row r="112" spans="2:4" s="135" customFormat="1" x14ac:dyDescent="0.35">
      <c r="B112" s="121"/>
      <c r="C112" s="121"/>
      <c r="D112" s="138"/>
    </row>
    <row r="113" spans="2:4" s="135" customFormat="1" x14ac:dyDescent="0.35">
      <c r="B113" s="121"/>
      <c r="C113" s="121"/>
      <c r="D113" s="138"/>
    </row>
    <row r="114" spans="2:4" s="135" customFormat="1" x14ac:dyDescent="0.35">
      <c r="B114" s="121"/>
      <c r="C114" s="121"/>
      <c r="D114" s="138"/>
    </row>
    <row r="115" spans="2:4" s="135" customFormat="1" x14ac:dyDescent="0.35">
      <c r="B115" s="121"/>
      <c r="C115" s="121"/>
      <c r="D115" s="138"/>
    </row>
    <row r="116" spans="2:4" s="135" customFormat="1" x14ac:dyDescent="0.35">
      <c r="B116" s="121"/>
      <c r="C116" s="121"/>
      <c r="D116" s="138"/>
    </row>
    <row r="117" spans="2:4" s="135" customFormat="1" x14ac:dyDescent="0.35">
      <c r="B117" s="121"/>
      <c r="C117" s="121"/>
      <c r="D117" s="138"/>
    </row>
    <row r="118" spans="2:4" s="135" customFormat="1" x14ac:dyDescent="0.35">
      <c r="B118" s="121"/>
      <c r="C118" s="121"/>
      <c r="D118" s="138"/>
    </row>
    <row r="119" spans="2:4" s="135" customFormat="1" x14ac:dyDescent="0.35">
      <c r="B119" s="121"/>
      <c r="C119" s="121"/>
      <c r="D119" s="138"/>
    </row>
    <row r="120" spans="2:4" s="135" customFormat="1" x14ac:dyDescent="0.35">
      <c r="B120" s="121"/>
      <c r="C120" s="121"/>
      <c r="D120" s="138"/>
    </row>
    <row r="121" spans="2:4" s="135" customFormat="1" x14ac:dyDescent="0.35">
      <c r="B121" s="121"/>
      <c r="C121" s="121"/>
      <c r="D121" s="138"/>
    </row>
    <row r="122" spans="2:4" s="135" customFormat="1" x14ac:dyDescent="0.35">
      <c r="B122" s="121"/>
      <c r="C122" s="121"/>
      <c r="D122" s="138"/>
    </row>
    <row r="123" spans="2:4" s="135" customFormat="1" x14ac:dyDescent="0.35">
      <c r="B123" s="121"/>
      <c r="C123" s="121"/>
      <c r="D123" s="138"/>
    </row>
    <row r="124" spans="2:4" s="135" customFormat="1" x14ac:dyDescent="0.35">
      <c r="B124" s="121"/>
      <c r="C124" s="121"/>
      <c r="D124" s="138"/>
    </row>
    <row r="125" spans="2:4" s="135" customFormat="1" x14ac:dyDescent="0.35">
      <c r="B125" s="121"/>
      <c r="C125" s="121"/>
      <c r="D125" s="138"/>
    </row>
    <row r="126" spans="2:4" s="135" customFormat="1" x14ac:dyDescent="0.35">
      <c r="B126" s="121"/>
      <c r="C126" s="121"/>
      <c r="D126" s="138"/>
    </row>
    <row r="127" spans="2:4" s="135" customFormat="1" x14ac:dyDescent="0.35">
      <c r="B127" s="121"/>
      <c r="C127" s="121"/>
      <c r="D127" s="138"/>
    </row>
    <row r="128" spans="2:4" s="135" customFormat="1" x14ac:dyDescent="0.35">
      <c r="B128" s="121"/>
      <c r="C128" s="121"/>
      <c r="D128" s="138"/>
    </row>
    <row r="129" spans="2:4" s="135" customFormat="1" x14ac:dyDescent="0.35">
      <c r="B129" s="121"/>
      <c r="C129" s="121"/>
      <c r="D129" s="138"/>
    </row>
    <row r="130" spans="2:4" s="135" customFormat="1" x14ac:dyDescent="0.35">
      <c r="B130" s="121"/>
      <c r="C130" s="121"/>
      <c r="D130" s="138"/>
    </row>
    <row r="131" spans="2:4" s="135" customFormat="1" x14ac:dyDescent="0.35">
      <c r="B131" s="121"/>
      <c r="C131" s="121"/>
      <c r="D131" s="138"/>
    </row>
    <row r="132" spans="2:4" s="135" customFormat="1" x14ac:dyDescent="0.35">
      <c r="B132" s="121"/>
      <c r="C132" s="121"/>
      <c r="D132" s="138"/>
    </row>
    <row r="133" spans="2:4" s="135" customFormat="1" x14ac:dyDescent="0.35">
      <c r="B133" s="121"/>
      <c r="C133" s="121"/>
      <c r="D133" s="138"/>
    </row>
    <row r="134" spans="2:4" s="135" customFormat="1" x14ac:dyDescent="0.35">
      <c r="B134" s="121"/>
      <c r="C134" s="121"/>
      <c r="D134" s="138"/>
    </row>
    <row r="135" spans="2:4" s="135" customFormat="1" x14ac:dyDescent="0.35">
      <c r="B135" s="121"/>
      <c r="C135" s="121"/>
      <c r="D135" s="138"/>
    </row>
    <row r="136" spans="2:4" s="135" customFormat="1" x14ac:dyDescent="0.35">
      <c r="B136" s="121"/>
      <c r="C136" s="121"/>
      <c r="D136" s="138"/>
    </row>
    <row r="137" spans="2:4" s="135" customFormat="1" x14ac:dyDescent="0.35">
      <c r="B137" s="121"/>
      <c r="C137" s="121"/>
      <c r="D137" s="138"/>
    </row>
    <row r="138" spans="2:4" s="135" customFormat="1" x14ac:dyDescent="0.35">
      <c r="B138" s="121"/>
      <c r="C138" s="121"/>
      <c r="D138" s="138"/>
    </row>
    <row r="139" spans="2:4" s="135" customFormat="1" x14ac:dyDescent="0.35">
      <c r="B139" s="121"/>
      <c r="C139" s="121"/>
      <c r="D139" s="138"/>
    </row>
    <row r="140" spans="2:4" s="135" customFormat="1" x14ac:dyDescent="0.35">
      <c r="B140" s="121"/>
      <c r="C140" s="121"/>
      <c r="D140" s="138"/>
    </row>
    <row r="141" spans="2:4" s="135" customFormat="1" x14ac:dyDescent="0.35">
      <c r="B141" s="121"/>
      <c r="C141" s="121"/>
      <c r="D141" s="138"/>
    </row>
    <row r="142" spans="2:4" s="135" customFormat="1" x14ac:dyDescent="0.35">
      <c r="B142" s="121"/>
      <c r="C142" s="121"/>
      <c r="D142" s="138"/>
    </row>
    <row r="143" spans="2:4" s="135" customFormat="1" x14ac:dyDescent="0.35">
      <c r="B143" s="121"/>
      <c r="C143" s="121"/>
      <c r="D143" s="138"/>
    </row>
    <row r="144" spans="2:4" s="135" customFormat="1" x14ac:dyDescent="0.35">
      <c r="B144" s="121"/>
      <c r="C144" s="121"/>
      <c r="D144" s="138"/>
    </row>
    <row r="145" spans="2:4" s="135" customFormat="1" x14ac:dyDescent="0.35">
      <c r="B145" s="121"/>
      <c r="C145" s="121"/>
      <c r="D145" s="138"/>
    </row>
    <row r="146" spans="2:4" s="135" customFormat="1" x14ac:dyDescent="0.35">
      <c r="B146" s="121"/>
      <c r="C146" s="121"/>
      <c r="D146" s="138"/>
    </row>
    <row r="147" spans="2:4" s="135" customFormat="1" x14ac:dyDescent="0.35">
      <c r="B147" s="121"/>
      <c r="C147" s="121"/>
      <c r="D147" s="138"/>
    </row>
    <row r="148" spans="2:4" s="135" customFormat="1" x14ac:dyDescent="0.35">
      <c r="B148" s="121"/>
      <c r="C148" s="121"/>
      <c r="D148" s="138"/>
    </row>
    <row r="149" spans="2:4" s="135" customFormat="1" x14ac:dyDescent="0.35">
      <c r="B149" s="121"/>
      <c r="C149" s="121"/>
      <c r="D149" s="138"/>
    </row>
    <row r="150" spans="2:4" s="135" customFormat="1" x14ac:dyDescent="0.35">
      <c r="B150" s="121"/>
      <c r="C150" s="121"/>
      <c r="D150" s="138"/>
    </row>
    <row r="151" spans="2:4" s="135" customFormat="1" x14ac:dyDescent="0.35">
      <c r="B151" s="121"/>
      <c r="C151" s="121"/>
      <c r="D151" s="138"/>
    </row>
    <row r="152" spans="2:4" s="135" customFormat="1" x14ac:dyDescent="0.35">
      <c r="B152" s="121"/>
      <c r="C152" s="121"/>
      <c r="D152" s="138"/>
    </row>
    <row r="153" spans="2:4" s="135" customFormat="1" x14ac:dyDescent="0.35">
      <c r="B153" s="121"/>
      <c r="C153" s="121"/>
      <c r="D153" s="138"/>
    </row>
    <row r="154" spans="2:4" s="135" customFormat="1" x14ac:dyDescent="0.35">
      <c r="B154" s="121"/>
      <c r="C154" s="121"/>
      <c r="D154" s="138"/>
    </row>
    <row r="155" spans="2:4" s="135" customFormat="1" x14ac:dyDescent="0.35">
      <c r="B155" s="121"/>
      <c r="C155" s="121"/>
      <c r="D155" s="138"/>
    </row>
    <row r="156" spans="2:4" s="135" customFormat="1" x14ac:dyDescent="0.35">
      <c r="B156" s="121"/>
      <c r="C156" s="121"/>
      <c r="D156" s="138"/>
    </row>
    <row r="157" spans="2:4" s="135" customFormat="1" x14ac:dyDescent="0.35">
      <c r="B157" s="121"/>
      <c r="C157" s="121"/>
      <c r="D157" s="138"/>
    </row>
    <row r="158" spans="2:4" s="135" customFormat="1" x14ac:dyDescent="0.35">
      <c r="B158" s="121"/>
      <c r="C158" s="121"/>
      <c r="D158" s="138"/>
    </row>
    <row r="159" spans="2:4" s="135" customFormat="1" x14ac:dyDescent="0.35">
      <c r="B159" s="121"/>
      <c r="C159" s="121"/>
      <c r="D159" s="138"/>
    </row>
    <row r="160" spans="2:4" s="135" customFormat="1" x14ac:dyDescent="0.35">
      <c r="B160" s="121"/>
      <c r="C160" s="121"/>
      <c r="D160" s="138"/>
    </row>
    <row r="161" spans="2:4" s="135" customFormat="1" x14ac:dyDescent="0.35">
      <c r="B161" s="121"/>
      <c r="C161" s="121"/>
      <c r="D161" s="138"/>
    </row>
    <row r="162" spans="2:4" s="135" customFormat="1" x14ac:dyDescent="0.35">
      <c r="B162" s="121"/>
      <c r="C162" s="121"/>
      <c r="D162" s="138"/>
    </row>
    <row r="163" spans="2:4" s="135" customFormat="1" x14ac:dyDescent="0.35">
      <c r="B163" s="121"/>
      <c r="C163" s="121"/>
      <c r="D163" s="138"/>
    </row>
    <row r="164" spans="2:4" s="135" customFormat="1" x14ac:dyDescent="0.35">
      <c r="B164" s="121"/>
      <c r="C164" s="121"/>
      <c r="D164" s="138"/>
    </row>
    <row r="165" spans="2:4" s="135" customFormat="1" x14ac:dyDescent="0.35">
      <c r="B165" s="121"/>
      <c r="C165" s="121"/>
      <c r="D165" s="138"/>
    </row>
    <row r="166" spans="2:4" s="135" customFormat="1" x14ac:dyDescent="0.35">
      <c r="B166" s="121"/>
      <c r="C166" s="121"/>
      <c r="D166" s="138"/>
    </row>
    <row r="167" spans="2:4" s="135" customFormat="1" x14ac:dyDescent="0.35">
      <c r="B167" s="121"/>
      <c r="C167" s="121"/>
      <c r="D167" s="138"/>
    </row>
    <row r="168" spans="2:4" s="135" customFormat="1" x14ac:dyDescent="0.35">
      <c r="B168" s="121"/>
      <c r="C168" s="121"/>
      <c r="D168" s="138"/>
    </row>
    <row r="169" spans="2:4" s="135" customFormat="1" x14ac:dyDescent="0.35">
      <c r="B169" s="121"/>
      <c r="C169" s="121"/>
      <c r="D169" s="138"/>
    </row>
    <row r="170" spans="2:4" s="135" customFormat="1" x14ac:dyDescent="0.35">
      <c r="B170" s="121"/>
      <c r="C170" s="121"/>
      <c r="D170" s="138"/>
    </row>
    <row r="171" spans="2:4" s="135" customFormat="1" x14ac:dyDescent="0.35">
      <c r="B171" s="121"/>
      <c r="C171" s="121"/>
      <c r="D171" s="138"/>
    </row>
    <row r="172" spans="2:4" s="135" customFormat="1" x14ac:dyDescent="0.35">
      <c r="B172" s="121"/>
      <c r="C172" s="121"/>
      <c r="D172" s="138"/>
    </row>
    <row r="173" spans="2:4" s="135" customFormat="1" x14ac:dyDescent="0.35">
      <c r="B173" s="121"/>
      <c r="C173" s="121"/>
      <c r="D173" s="138"/>
    </row>
    <row r="174" spans="2:4" s="135" customFormat="1" x14ac:dyDescent="0.35">
      <c r="B174" s="121"/>
      <c r="C174" s="121"/>
      <c r="D174" s="138"/>
    </row>
    <row r="175" spans="2:4" s="135" customFormat="1" x14ac:dyDescent="0.35">
      <c r="B175" s="121"/>
      <c r="C175" s="121"/>
      <c r="D175" s="138"/>
    </row>
    <row r="176" spans="2:4" s="135" customFormat="1" x14ac:dyDescent="0.35">
      <c r="B176" s="121"/>
      <c r="C176" s="121"/>
      <c r="D176" s="138"/>
    </row>
    <row r="177" spans="2:4" s="135" customFormat="1" x14ac:dyDescent="0.35">
      <c r="B177" s="121"/>
      <c r="C177" s="121"/>
      <c r="D177" s="138"/>
    </row>
    <row r="178" spans="2:4" s="135" customFormat="1" x14ac:dyDescent="0.35">
      <c r="B178" s="121"/>
      <c r="C178" s="121"/>
      <c r="D178" s="138"/>
    </row>
    <row r="179" spans="2:4" s="135" customFormat="1" x14ac:dyDescent="0.35">
      <c r="B179" s="121"/>
      <c r="C179" s="121"/>
      <c r="D179" s="138"/>
    </row>
    <row r="180" spans="2:4" s="135" customFormat="1" x14ac:dyDescent="0.35">
      <c r="B180" s="121"/>
      <c r="C180" s="121"/>
      <c r="D180" s="138"/>
    </row>
    <row r="181" spans="2:4" s="135" customFormat="1" x14ac:dyDescent="0.35">
      <c r="B181" s="121"/>
      <c r="C181" s="121"/>
      <c r="D181" s="138"/>
    </row>
    <row r="182" spans="2:4" s="135" customFormat="1" x14ac:dyDescent="0.35">
      <c r="B182" s="121"/>
      <c r="C182" s="121"/>
      <c r="D182" s="138"/>
    </row>
    <row r="183" spans="2:4" s="135" customFormat="1" x14ac:dyDescent="0.35">
      <c r="B183" s="121"/>
      <c r="C183" s="121"/>
      <c r="D183" s="138"/>
    </row>
    <row r="184" spans="2:4" s="135" customFormat="1" x14ac:dyDescent="0.35">
      <c r="B184" s="121"/>
      <c r="C184" s="121"/>
      <c r="D184" s="138"/>
    </row>
    <row r="185" spans="2:4" s="135" customFormat="1" x14ac:dyDescent="0.35">
      <c r="B185" s="121"/>
      <c r="C185" s="121"/>
      <c r="D185" s="138"/>
    </row>
    <row r="186" spans="2:4" s="135" customFormat="1" x14ac:dyDescent="0.35">
      <c r="B186" s="121"/>
      <c r="C186" s="121"/>
      <c r="D186" s="138"/>
    </row>
    <row r="187" spans="2:4" s="135" customFormat="1" x14ac:dyDescent="0.35">
      <c r="B187" s="121"/>
      <c r="C187" s="121"/>
      <c r="D187" s="138"/>
    </row>
    <row r="188" spans="2:4" s="135" customFormat="1" x14ac:dyDescent="0.35">
      <c r="B188" s="121"/>
      <c r="C188" s="121"/>
      <c r="D188" s="138"/>
    </row>
    <row r="189" spans="2:4" s="135" customFormat="1" x14ac:dyDescent="0.35">
      <c r="B189" s="121"/>
      <c r="C189" s="121"/>
      <c r="D189" s="138"/>
    </row>
    <row r="190" spans="2:4" s="135" customFormat="1" x14ac:dyDescent="0.35">
      <c r="B190" s="121"/>
      <c r="C190" s="121"/>
      <c r="D190" s="138"/>
    </row>
    <row r="191" spans="2:4" s="135" customFormat="1" x14ac:dyDescent="0.35">
      <c r="B191" s="121"/>
      <c r="C191" s="121"/>
      <c r="D191" s="138"/>
    </row>
    <row r="192" spans="2:4" s="135" customFormat="1" x14ac:dyDescent="0.35">
      <c r="B192" s="121"/>
      <c r="C192" s="121"/>
      <c r="D192" s="138"/>
    </row>
    <row r="193" spans="2:4" s="135" customFormat="1" x14ac:dyDescent="0.35">
      <c r="B193" s="121"/>
      <c r="C193" s="121"/>
      <c r="D193" s="138"/>
    </row>
    <row r="194" spans="2:4" s="135" customFormat="1" x14ac:dyDescent="0.35">
      <c r="B194" s="121"/>
      <c r="C194" s="121"/>
      <c r="D194" s="138"/>
    </row>
    <row r="195" spans="2:4" s="135" customFormat="1" x14ac:dyDescent="0.35">
      <c r="B195" s="121"/>
      <c r="C195" s="121"/>
      <c r="D195" s="138"/>
    </row>
    <row r="196" spans="2:4" s="135" customFormat="1" x14ac:dyDescent="0.35">
      <c r="B196" s="121"/>
      <c r="C196" s="121"/>
      <c r="D196" s="138"/>
    </row>
    <row r="197" spans="2:4" s="135" customFormat="1" x14ac:dyDescent="0.35">
      <c r="B197" s="121"/>
      <c r="C197" s="121"/>
      <c r="D197" s="138"/>
    </row>
    <row r="198" spans="2:4" s="135" customFormat="1" x14ac:dyDescent="0.35">
      <c r="B198" s="121"/>
      <c r="C198" s="121"/>
      <c r="D198" s="138"/>
    </row>
    <row r="199" spans="2:4" s="135" customFormat="1" x14ac:dyDescent="0.35">
      <c r="B199" s="121"/>
      <c r="C199" s="121"/>
      <c r="D199" s="138"/>
    </row>
    <row r="200" spans="2:4" s="135" customFormat="1" x14ac:dyDescent="0.35">
      <c r="B200" s="121"/>
      <c r="C200" s="121"/>
      <c r="D200" s="138"/>
    </row>
    <row r="201" spans="2:4" s="135" customFormat="1" x14ac:dyDescent="0.35">
      <c r="B201" s="121"/>
      <c r="C201" s="121"/>
      <c r="D201" s="138"/>
    </row>
    <row r="202" spans="2:4" s="135" customFormat="1" x14ac:dyDescent="0.35">
      <c r="B202" s="121"/>
      <c r="C202" s="121"/>
      <c r="D202" s="138"/>
    </row>
    <row r="203" spans="2:4" s="135" customFormat="1" x14ac:dyDescent="0.35">
      <c r="B203" s="121"/>
      <c r="C203" s="121"/>
      <c r="D203" s="138"/>
    </row>
    <row r="204" spans="2:4" s="135" customFormat="1" x14ac:dyDescent="0.35">
      <c r="B204" s="121"/>
      <c r="C204" s="121"/>
      <c r="D204" s="138"/>
    </row>
    <row r="205" spans="2:4" s="135" customFormat="1" x14ac:dyDescent="0.35">
      <c r="B205" s="121"/>
      <c r="C205" s="121"/>
      <c r="D205" s="138"/>
    </row>
    <row r="206" spans="2:4" s="135" customFormat="1" x14ac:dyDescent="0.35">
      <c r="B206" s="121"/>
      <c r="C206" s="121"/>
      <c r="D206" s="138"/>
    </row>
    <row r="207" spans="2:4" s="135" customFormat="1" x14ac:dyDescent="0.35">
      <c r="B207" s="121"/>
      <c r="C207" s="121"/>
      <c r="D207" s="138"/>
    </row>
    <row r="208" spans="2:4" s="135" customFormat="1" x14ac:dyDescent="0.35">
      <c r="B208" s="121"/>
      <c r="C208" s="121"/>
      <c r="D208" s="138"/>
    </row>
    <row r="209" spans="2:4" s="135" customFormat="1" x14ac:dyDescent="0.35">
      <c r="B209" s="121"/>
      <c r="C209" s="121"/>
      <c r="D209" s="138"/>
    </row>
    <row r="210" spans="2:4" s="135" customFormat="1" x14ac:dyDescent="0.35">
      <c r="B210" s="121"/>
      <c r="C210" s="121"/>
      <c r="D210" s="138"/>
    </row>
    <row r="211" spans="2:4" s="135" customFormat="1" x14ac:dyDescent="0.35">
      <c r="B211" s="121"/>
      <c r="C211" s="121"/>
      <c r="D211" s="138"/>
    </row>
    <row r="212" spans="2:4" s="135" customFormat="1" x14ac:dyDescent="0.35">
      <c r="B212" s="121"/>
      <c r="C212" s="121"/>
      <c r="D212" s="138"/>
    </row>
    <row r="213" spans="2:4" s="135" customFormat="1" x14ac:dyDescent="0.35">
      <c r="B213" s="121"/>
      <c r="C213" s="121"/>
      <c r="D213" s="138"/>
    </row>
    <row r="214" spans="2:4" s="135" customFormat="1" x14ac:dyDescent="0.35">
      <c r="B214" s="121"/>
      <c r="C214" s="121"/>
      <c r="D214" s="138"/>
    </row>
    <row r="215" spans="2:4" s="135" customFormat="1" x14ac:dyDescent="0.35">
      <c r="B215" s="121"/>
      <c r="C215" s="121"/>
      <c r="D215" s="138"/>
    </row>
    <row r="216" spans="2:4" s="135" customFormat="1" x14ac:dyDescent="0.35">
      <c r="B216" s="121"/>
      <c r="C216" s="121"/>
      <c r="D216" s="138"/>
    </row>
    <row r="217" spans="2:4" s="135" customFormat="1" x14ac:dyDescent="0.35">
      <c r="B217" s="121"/>
      <c r="C217" s="121"/>
      <c r="D217" s="138"/>
    </row>
    <row r="218" spans="2:4" s="135" customFormat="1" x14ac:dyDescent="0.35">
      <c r="B218" s="121"/>
      <c r="C218" s="121"/>
      <c r="D218" s="138"/>
    </row>
    <row r="219" spans="2:4" s="135" customFormat="1" x14ac:dyDescent="0.35">
      <c r="B219" s="121"/>
      <c r="C219" s="121"/>
      <c r="D219" s="138"/>
    </row>
    <row r="220" spans="2:4" s="135" customFormat="1" x14ac:dyDescent="0.35">
      <c r="B220" s="121"/>
      <c r="C220" s="121"/>
      <c r="D220" s="138"/>
    </row>
    <row r="221" spans="2:4" s="135" customFormat="1" x14ac:dyDescent="0.35">
      <c r="B221" s="121"/>
      <c r="C221" s="121"/>
      <c r="D221" s="138"/>
    </row>
    <row r="222" spans="2:4" s="135" customFormat="1" x14ac:dyDescent="0.35">
      <c r="B222" s="121"/>
      <c r="C222" s="121"/>
      <c r="D222" s="138"/>
    </row>
    <row r="223" spans="2:4" s="135" customFormat="1" x14ac:dyDescent="0.35">
      <c r="B223" s="121"/>
      <c r="C223" s="121"/>
      <c r="D223" s="138"/>
    </row>
    <row r="224" spans="2:4" s="135" customFormat="1" x14ac:dyDescent="0.35">
      <c r="B224" s="121"/>
      <c r="C224" s="121"/>
      <c r="D224" s="138"/>
    </row>
    <row r="225" spans="2:4" s="135" customFormat="1" x14ac:dyDescent="0.35">
      <c r="B225" s="121"/>
      <c r="C225" s="121"/>
      <c r="D225" s="138"/>
    </row>
    <row r="226" spans="2:4" s="135" customFormat="1" x14ac:dyDescent="0.35">
      <c r="B226" s="121"/>
      <c r="C226" s="121"/>
      <c r="D226" s="138"/>
    </row>
    <row r="227" spans="2:4" s="135" customFormat="1" x14ac:dyDescent="0.35">
      <c r="B227" s="121"/>
      <c r="C227" s="121"/>
      <c r="D227" s="138"/>
    </row>
    <row r="228" spans="2:4" s="135" customFormat="1" x14ac:dyDescent="0.35">
      <c r="B228" s="121"/>
      <c r="C228" s="121"/>
      <c r="D228" s="138"/>
    </row>
    <row r="229" spans="2:4" s="135" customFormat="1" x14ac:dyDescent="0.35">
      <c r="B229" s="121"/>
      <c r="C229" s="121"/>
      <c r="D229" s="138"/>
    </row>
    <row r="230" spans="2:4" s="135" customFormat="1" x14ac:dyDescent="0.35">
      <c r="B230" s="121"/>
      <c r="C230" s="121"/>
      <c r="D230" s="138"/>
    </row>
    <row r="231" spans="2:4" s="135" customFormat="1" x14ac:dyDescent="0.35">
      <c r="B231" s="121"/>
      <c r="C231" s="121"/>
      <c r="D231" s="138"/>
    </row>
    <row r="232" spans="2:4" s="135" customFormat="1" x14ac:dyDescent="0.35">
      <c r="B232" s="121"/>
      <c r="C232" s="121"/>
      <c r="D232" s="138"/>
    </row>
    <row r="233" spans="2:4" s="135" customFormat="1" x14ac:dyDescent="0.35">
      <c r="B233" s="121"/>
      <c r="C233" s="121"/>
      <c r="D233" s="138"/>
    </row>
    <row r="234" spans="2:4" s="135" customFormat="1" x14ac:dyDescent="0.35">
      <c r="B234" s="121"/>
      <c r="C234" s="121"/>
      <c r="D234" s="138"/>
    </row>
    <row r="235" spans="2:4" s="135" customFormat="1" x14ac:dyDescent="0.35">
      <c r="B235" s="121"/>
      <c r="C235" s="121"/>
      <c r="D235" s="138"/>
    </row>
    <row r="236" spans="2:4" s="135" customFormat="1" x14ac:dyDescent="0.35">
      <c r="B236" s="121"/>
      <c r="C236" s="121"/>
      <c r="D236" s="138"/>
    </row>
    <row r="237" spans="2:4" s="135" customFormat="1" x14ac:dyDescent="0.35">
      <c r="B237" s="121"/>
      <c r="C237" s="121"/>
      <c r="D237" s="138"/>
    </row>
    <row r="238" spans="2:4" s="135" customFormat="1" x14ac:dyDescent="0.35">
      <c r="B238" s="121"/>
      <c r="C238" s="121"/>
      <c r="D238" s="138"/>
    </row>
    <row r="239" spans="2:4" s="135" customFormat="1" x14ac:dyDescent="0.35">
      <c r="B239" s="121"/>
      <c r="C239" s="121"/>
      <c r="D239" s="138"/>
    </row>
    <row r="240" spans="2:4" s="135" customFormat="1" x14ac:dyDescent="0.35">
      <c r="B240" s="121"/>
      <c r="C240" s="121"/>
      <c r="D240" s="138"/>
    </row>
    <row r="241" spans="2:4" s="135" customFormat="1" x14ac:dyDescent="0.35">
      <c r="B241" s="121"/>
      <c r="C241" s="121"/>
      <c r="D241" s="138"/>
    </row>
    <row r="242" spans="2:4" s="135" customFormat="1" x14ac:dyDescent="0.35">
      <c r="B242" s="121"/>
      <c r="C242" s="121"/>
      <c r="D242" s="138"/>
    </row>
    <row r="243" spans="2:4" s="135" customFormat="1" x14ac:dyDescent="0.35">
      <c r="B243" s="121"/>
      <c r="C243" s="121"/>
      <c r="D243" s="138"/>
    </row>
    <row r="244" spans="2:4" s="135" customFormat="1" x14ac:dyDescent="0.35">
      <c r="B244" s="121"/>
      <c r="C244" s="121"/>
      <c r="D244" s="138"/>
    </row>
    <row r="245" spans="2:4" s="135" customFormat="1" x14ac:dyDescent="0.35">
      <c r="B245" s="121"/>
      <c r="C245" s="121"/>
      <c r="D245" s="138"/>
    </row>
    <row r="246" spans="2:4" s="135" customFormat="1" x14ac:dyDescent="0.35">
      <c r="B246" s="121"/>
      <c r="C246" s="121"/>
      <c r="D246" s="138"/>
    </row>
    <row r="247" spans="2:4" s="135" customFormat="1" x14ac:dyDescent="0.35">
      <c r="B247" s="121"/>
      <c r="C247" s="121"/>
      <c r="D247" s="138"/>
    </row>
    <row r="248" spans="2:4" s="135" customFormat="1" x14ac:dyDescent="0.35">
      <c r="B248" s="121"/>
      <c r="C248" s="121"/>
      <c r="D248" s="138"/>
    </row>
    <row r="249" spans="2:4" s="135" customFormat="1" x14ac:dyDescent="0.35">
      <c r="B249" s="121"/>
      <c r="C249" s="121"/>
      <c r="D249" s="138"/>
    </row>
    <row r="250" spans="2:4" s="135" customFormat="1" x14ac:dyDescent="0.35">
      <c r="B250" s="121"/>
      <c r="C250" s="121"/>
      <c r="D250" s="138"/>
    </row>
    <row r="251" spans="2:4" s="135" customFormat="1" x14ac:dyDescent="0.35">
      <c r="B251" s="121"/>
      <c r="C251" s="121"/>
      <c r="D251" s="138"/>
    </row>
    <row r="252" spans="2:4" s="135" customFormat="1" x14ac:dyDescent="0.35">
      <c r="B252" s="121"/>
      <c r="C252" s="121"/>
      <c r="D252" s="138"/>
    </row>
    <row r="253" spans="2:4" s="135" customFormat="1" x14ac:dyDescent="0.35">
      <c r="B253" s="121"/>
      <c r="C253" s="121"/>
      <c r="D253" s="138"/>
    </row>
    <row r="254" spans="2:4" s="135" customFormat="1" x14ac:dyDescent="0.35">
      <c r="B254" s="121"/>
      <c r="C254" s="121"/>
      <c r="D254" s="138"/>
    </row>
    <row r="255" spans="2:4" s="135" customFormat="1" x14ac:dyDescent="0.35">
      <c r="B255" s="121"/>
      <c r="C255" s="121"/>
      <c r="D255" s="138"/>
    </row>
    <row r="256" spans="2:4" s="135" customFormat="1" x14ac:dyDescent="0.35">
      <c r="B256" s="121"/>
      <c r="C256" s="121"/>
      <c r="D256" s="138"/>
    </row>
    <row r="257" spans="2:4" s="135" customFormat="1" x14ac:dyDescent="0.35">
      <c r="B257" s="121"/>
      <c r="C257" s="121"/>
      <c r="D257" s="138"/>
    </row>
    <row r="258" spans="2:4" s="135" customFormat="1" x14ac:dyDescent="0.35">
      <c r="B258" s="121"/>
      <c r="C258" s="121"/>
      <c r="D258" s="138"/>
    </row>
    <row r="259" spans="2:4" s="135" customFormat="1" x14ac:dyDescent="0.35">
      <c r="B259" s="121"/>
      <c r="C259" s="121"/>
      <c r="D259" s="138"/>
    </row>
    <row r="260" spans="2:4" s="135" customFormat="1" x14ac:dyDescent="0.35">
      <c r="B260" s="121"/>
      <c r="C260" s="121"/>
      <c r="D260" s="138"/>
    </row>
    <row r="261" spans="2:4" s="135" customFormat="1" x14ac:dyDescent="0.35">
      <c r="B261" s="121"/>
      <c r="C261" s="121"/>
      <c r="D261" s="138"/>
    </row>
    <row r="262" spans="2:4" s="135" customFormat="1" x14ac:dyDescent="0.35">
      <c r="B262" s="121"/>
      <c r="C262" s="121"/>
      <c r="D262" s="138"/>
    </row>
    <row r="263" spans="2:4" s="135" customFormat="1" x14ac:dyDescent="0.35">
      <c r="B263" s="121"/>
      <c r="C263" s="121"/>
      <c r="D263" s="138"/>
    </row>
    <row r="264" spans="2:4" s="135" customFormat="1" x14ac:dyDescent="0.35">
      <c r="B264" s="121"/>
      <c r="C264" s="121"/>
      <c r="D264" s="138"/>
    </row>
    <row r="265" spans="2:4" s="135" customFormat="1" x14ac:dyDescent="0.35">
      <c r="B265" s="121"/>
      <c r="C265" s="121"/>
      <c r="D265" s="138"/>
    </row>
    <row r="266" spans="2:4" s="135" customFormat="1" x14ac:dyDescent="0.35">
      <c r="B266" s="121"/>
      <c r="C266" s="121"/>
      <c r="D266" s="138"/>
    </row>
    <row r="267" spans="2:4" s="135" customFormat="1" x14ac:dyDescent="0.35">
      <c r="B267" s="121"/>
      <c r="C267" s="121"/>
      <c r="D267" s="138"/>
    </row>
    <row r="268" spans="2:4" s="135" customFormat="1" x14ac:dyDescent="0.35">
      <c r="B268" s="121"/>
      <c r="C268" s="121"/>
      <c r="D268" s="138"/>
    </row>
    <row r="269" spans="2:4" s="135" customFormat="1" x14ac:dyDescent="0.35">
      <c r="B269" s="121"/>
      <c r="C269" s="121"/>
      <c r="D269" s="138"/>
    </row>
    <row r="270" spans="2:4" s="135" customFormat="1" x14ac:dyDescent="0.35">
      <c r="B270" s="121"/>
      <c r="C270" s="121"/>
      <c r="D270" s="138"/>
    </row>
    <row r="271" spans="2:4" s="135" customFormat="1" x14ac:dyDescent="0.35">
      <c r="B271" s="121"/>
      <c r="C271" s="121"/>
      <c r="D271" s="138"/>
    </row>
    <row r="272" spans="2:4" s="135" customFormat="1" x14ac:dyDescent="0.35">
      <c r="B272" s="121"/>
      <c r="C272" s="121"/>
      <c r="D272" s="138"/>
    </row>
    <row r="273" spans="2:4" s="135" customFormat="1" x14ac:dyDescent="0.35">
      <c r="B273" s="121"/>
      <c r="C273" s="121"/>
      <c r="D273" s="138"/>
    </row>
    <row r="274" spans="2:4" s="135" customFormat="1" x14ac:dyDescent="0.35">
      <c r="B274" s="121"/>
      <c r="C274" s="121"/>
      <c r="D274" s="138"/>
    </row>
    <row r="275" spans="2:4" s="135" customFormat="1" x14ac:dyDescent="0.35">
      <c r="B275" s="121"/>
      <c r="C275" s="121"/>
      <c r="D275" s="138"/>
    </row>
    <row r="276" spans="2:4" s="135" customFormat="1" x14ac:dyDescent="0.35">
      <c r="B276" s="121"/>
      <c r="C276" s="121"/>
      <c r="D276" s="138"/>
    </row>
    <row r="277" spans="2:4" s="135" customFormat="1" x14ac:dyDescent="0.35">
      <c r="B277" s="121"/>
      <c r="C277" s="121"/>
      <c r="D277" s="138"/>
    </row>
    <row r="278" spans="2:4" s="135" customFormat="1" x14ac:dyDescent="0.35">
      <c r="B278" s="121"/>
      <c r="C278" s="121"/>
      <c r="D278" s="138"/>
    </row>
    <row r="279" spans="2:4" s="135" customFormat="1" x14ac:dyDescent="0.35">
      <c r="B279" s="121"/>
      <c r="C279" s="121"/>
      <c r="D279" s="138"/>
    </row>
    <row r="280" spans="2:4" s="135" customFormat="1" x14ac:dyDescent="0.35">
      <c r="B280" s="121"/>
      <c r="C280" s="121"/>
      <c r="D280" s="138"/>
    </row>
    <row r="281" spans="2:4" s="135" customFormat="1" x14ac:dyDescent="0.35">
      <c r="B281" s="121"/>
      <c r="C281" s="121"/>
      <c r="D281" s="138"/>
    </row>
    <row r="282" spans="2:4" s="135" customFormat="1" x14ac:dyDescent="0.35">
      <c r="B282" s="121"/>
      <c r="C282" s="121"/>
      <c r="D282" s="138"/>
    </row>
    <row r="283" spans="2:4" s="135" customFormat="1" x14ac:dyDescent="0.35">
      <c r="B283" s="121"/>
      <c r="C283" s="121"/>
      <c r="D283" s="138"/>
    </row>
    <row r="284" spans="2:4" s="135" customFormat="1" x14ac:dyDescent="0.35">
      <c r="B284" s="121"/>
      <c r="C284" s="121"/>
      <c r="D284" s="138"/>
    </row>
    <row r="285" spans="2:4" s="135" customFormat="1" x14ac:dyDescent="0.35">
      <c r="B285" s="121"/>
      <c r="C285" s="121"/>
      <c r="D285" s="138"/>
    </row>
    <row r="286" spans="2:4" s="135" customFormat="1" x14ac:dyDescent="0.35">
      <c r="B286" s="121"/>
      <c r="C286" s="121"/>
      <c r="D286" s="138"/>
    </row>
    <row r="287" spans="2:4" s="135" customFormat="1" x14ac:dyDescent="0.35">
      <c r="B287" s="121"/>
      <c r="C287" s="121"/>
      <c r="D287" s="138"/>
    </row>
    <row r="288" spans="2:4" s="135" customFormat="1" x14ac:dyDescent="0.35">
      <c r="B288" s="121"/>
      <c r="C288" s="121"/>
      <c r="D288" s="138"/>
    </row>
    <row r="289" spans="2:4" s="135" customFormat="1" x14ac:dyDescent="0.35">
      <c r="B289" s="121"/>
      <c r="C289" s="121"/>
      <c r="D289" s="138"/>
    </row>
    <row r="290" spans="2:4" s="135" customFormat="1" x14ac:dyDescent="0.35">
      <c r="B290" s="121"/>
      <c r="C290" s="121"/>
      <c r="D290" s="138"/>
    </row>
    <row r="291" spans="2:4" s="135" customFormat="1" x14ac:dyDescent="0.35">
      <c r="B291" s="121"/>
      <c r="C291" s="121"/>
      <c r="D291" s="138"/>
    </row>
    <row r="292" spans="2:4" s="135" customFormat="1" x14ac:dyDescent="0.35">
      <c r="B292" s="121"/>
      <c r="C292" s="121"/>
      <c r="D292" s="138"/>
    </row>
    <row r="293" spans="2:4" s="135" customFormat="1" x14ac:dyDescent="0.35">
      <c r="B293" s="121"/>
      <c r="C293" s="121"/>
      <c r="D293" s="138"/>
    </row>
    <row r="294" spans="2:4" s="135" customFormat="1" x14ac:dyDescent="0.35">
      <c r="B294" s="121"/>
      <c r="C294" s="121"/>
      <c r="D294" s="138"/>
    </row>
    <row r="295" spans="2:4" s="135" customFormat="1" x14ac:dyDescent="0.35">
      <c r="B295" s="121"/>
      <c r="C295" s="121"/>
      <c r="D295" s="138"/>
    </row>
    <row r="296" spans="2:4" s="135" customFormat="1" x14ac:dyDescent="0.35">
      <c r="B296" s="121"/>
      <c r="C296" s="121"/>
      <c r="D296" s="138"/>
    </row>
    <row r="297" spans="2:4" s="135" customFormat="1" x14ac:dyDescent="0.35">
      <c r="B297" s="121"/>
      <c r="C297" s="121"/>
      <c r="D297" s="138"/>
    </row>
    <row r="298" spans="2:4" s="135" customFormat="1" x14ac:dyDescent="0.35">
      <c r="B298" s="121"/>
      <c r="C298" s="121"/>
      <c r="D298" s="138"/>
    </row>
    <row r="299" spans="2:4" s="135" customFormat="1" x14ac:dyDescent="0.35">
      <c r="B299" s="121"/>
      <c r="C299" s="121"/>
      <c r="D299" s="138"/>
    </row>
    <row r="300" spans="2:4" s="135" customFormat="1" x14ac:dyDescent="0.35">
      <c r="B300" s="121"/>
      <c r="C300" s="121"/>
      <c r="D300" s="138"/>
    </row>
    <row r="301" spans="2:4" s="135" customFormat="1" x14ac:dyDescent="0.35">
      <c r="B301" s="121"/>
      <c r="C301" s="121"/>
      <c r="D301" s="138"/>
    </row>
    <row r="302" spans="2:4" s="135" customFormat="1" x14ac:dyDescent="0.35">
      <c r="B302" s="121"/>
      <c r="C302" s="121"/>
      <c r="D302" s="138"/>
    </row>
    <row r="303" spans="2:4" s="135" customFormat="1" x14ac:dyDescent="0.35">
      <c r="B303" s="121"/>
      <c r="C303" s="121"/>
      <c r="D303" s="138"/>
    </row>
    <row r="304" spans="2:4" s="135" customFormat="1" x14ac:dyDescent="0.35">
      <c r="B304" s="121"/>
      <c r="C304" s="121"/>
      <c r="D304" s="138"/>
    </row>
    <row r="305" spans="2:4" s="135" customFormat="1" x14ac:dyDescent="0.35">
      <c r="B305" s="121"/>
      <c r="C305" s="121"/>
      <c r="D305" s="138"/>
    </row>
    <row r="306" spans="2:4" s="135" customFormat="1" x14ac:dyDescent="0.35">
      <c r="B306" s="121"/>
      <c r="C306" s="121"/>
      <c r="D306" s="138"/>
    </row>
    <row r="307" spans="2:4" s="135" customFormat="1" x14ac:dyDescent="0.35">
      <c r="B307" s="121"/>
      <c r="C307" s="121"/>
      <c r="D307" s="138"/>
    </row>
    <row r="308" spans="2:4" s="135" customFormat="1" x14ac:dyDescent="0.35">
      <c r="B308" s="121"/>
      <c r="C308" s="121"/>
      <c r="D308" s="138"/>
    </row>
    <row r="309" spans="2:4" s="135" customFormat="1" x14ac:dyDescent="0.35">
      <c r="B309" s="121"/>
      <c r="C309" s="121"/>
      <c r="D309" s="138"/>
    </row>
    <row r="310" spans="2:4" s="135" customFormat="1" x14ac:dyDescent="0.35">
      <c r="B310" s="121"/>
      <c r="C310" s="121"/>
      <c r="D310" s="138"/>
    </row>
    <row r="311" spans="2:4" s="135" customFormat="1" x14ac:dyDescent="0.35">
      <c r="B311" s="121"/>
      <c r="C311" s="121"/>
      <c r="D311" s="138"/>
    </row>
    <row r="312" spans="2:4" s="135" customFormat="1" x14ac:dyDescent="0.35">
      <c r="B312" s="121"/>
      <c r="C312" s="121"/>
      <c r="D312" s="138"/>
    </row>
    <row r="313" spans="2:4" s="135" customFormat="1" x14ac:dyDescent="0.35">
      <c r="B313" s="121"/>
      <c r="C313" s="121"/>
      <c r="D313" s="138"/>
    </row>
    <row r="314" spans="2:4" s="135" customFormat="1" x14ac:dyDescent="0.35">
      <c r="B314" s="121"/>
      <c r="C314" s="121"/>
      <c r="D314" s="138"/>
    </row>
    <row r="315" spans="2:4" s="135" customFormat="1" x14ac:dyDescent="0.35">
      <c r="B315" s="121"/>
      <c r="C315" s="121"/>
      <c r="D315" s="138"/>
    </row>
    <row r="316" spans="2:4" s="135" customFormat="1" x14ac:dyDescent="0.35">
      <c r="B316" s="121"/>
      <c r="C316" s="121"/>
      <c r="D316" s="138"/>
    </row>
    <row r="317" spans="2:4" s="135" customFormat="1" x14ac:dyDescent="0.35">
      <c r="B317" s="121"/>
      <c r="C317" s="121"/>
      <c r="D317" s="138"/>
    </row>
    <row r="318" spans="2:4" s="135" customFormat="1" x14ac:dyDescent="0.35">
      <c r="B318" s="121"/>
      <c r="C318" s="121"/>
      <c r="D318" s="138"/>
    </row>
    <row r="319" spans="2:4" s="135" customFormat="1" x14ac:dyDescent="0.35">
      <c r="B319" s="121"/>
      <c r="C319" s="121"/>
      <c r="D319" s="138"/>
    </row>
    <row r="320" spans="2:4" s="135" customFormat="1" x14ac:dyDescent="0.35">
      <c r="B320" s="121"/>
      <c r="C320" s="121"/>
      <c r="D320" s="138"/>
    </row>
    <row r="321" spans="2:4" s="135" customFormat="1" x14ac:dyDescent="0.35">
      <c r="B321" s="121"/>
      <c r="C321" s="121"/>
      <c r="D321" s="138"/>
    </row>
    <row r="322" spans="2:4" s="135" customFormat="1" x14ac:dyDescent="0.35">
      <c r="B322" s="121"/>
      <c r="C322" s="121"/>
      <c r="D322" s="138"/>
    </row>
    <row r="323" spans="2:4" s="135" customFormat="1" x14ac:dyDescent="0.35">
      <c r="B323" s="121"/>
      <c r="C323" s="121"/>
      <c r="D323" s="138"/>
    </row>
    <row r="324" spans="2:4" s="135" customFormat="1" x14ac:dyDescent="0.35">
      <c r="B324" s="121"/>
      <c r="C324" s="121"/>
      <c r="D324" s="138"/>
    </row>
    <row r="325" spans="2:4" s="135" customFormat="1" x14ac:dyDescent="0.35">
      <c r="B325" s="121"/>
      <c r="C325" s="121"/>
      <c r="D325" s="138"/>
    </row>
    <row r="326" spans="2:4" s="135" customFormat="1" x14ac:dyDescent="0.35">
      <c r="B326" s="121"/>
      <c r="C326" s="121"/>
      <c r="D326" s="138"/>
    </row>
    <row r="327" spans="2:4" s="135" customFormat="1" x14ac:dyDescent="0.35">
      <c r="B327" s="121"/>
      <c r="C327" s="121"/>
      <c r="D327" s="138"/>
    </row>
    <row r="328" spans="2:4" s="135" customFormat="1" x14ac:dyDescent="0.35">
      <c r="B328" s="121"/>
      <c r="C328" s="121"/>
      <c r="D328" s="138"/>
    </row>
    <row r="329" spans="2:4" s="135" customFormat="1" x14ac:dyDescent="0.35">
      <c r="B329" s="121"/>
      <c r="C329" s="121"/>
      <c r="D329" s="138"/>
    </row>
    <row r="330" spans="2:4" s="135" customFormat="1" x14ac:dyDescent="0.35">
      <c r="B330" s="121"/>
      <c r="C330" s="121"/>
      <c r="D330" s="138"/>
    </row>
    <row r="331" spans="2:4" s="135" customFormat="1" x14ac:dyDescent="0.35">
      <c r="B331" s="121"/>
      <c r="C331" s="121"/>
      <c r="D331" s="138"/>
    </row>
    <row r="332" spans="2:4" s="135" customFormat="1" x14ac:dyDescent="0.35">
      <c r="B332" s="121"/>
      <c r="C332" s="121"/>
      <c r="D332" s="138"/>
    </row>
    <row r="333" spans="2:4" s="135" customFormat="1" x14ac:dyDescent="0.35">
      <c r="B333" s="121"/>
      <c r="C333" s="121"/>
      <c r="D333" s="138"/>
    </row>
    <row r="334" spans="2:4" s="135" customFormat="1" x14ac:dyDescent="0.35">
      <c r="B334" s="121"/>
      <c r="C334" s="121"/>
      <c r="D334" s="138"/>
    </row>
    <row r="335" spans="2:4" s="135" customFormat="1" x14ac:dyDescent="0.35">
      <c r="B335" s="121"/>
      <c r="C335" s="121"/>
      <c r="D335" s="138"/>
    </row>
    <row r="336" spans="2:4" s="135" customFormat="1" x14ac:dyDescent="0.35">
      <c r="B336" s="121"/>
      <c r="C336" s="121"/>
      <c r="D336" s="138"/>
    </row>
    <row r="337" spans="2:4" s="135" customFormat="1" x14ac:dyDescent="0.35">
      <c r="B337" s="121"/>
      <c r="C337" s="121"/>
      <c r="D337" s="138"/>
    </row>
    <row r="338" spans="2:4" s="135" customFormat="1" x14ac:dyDescent="0.35">
      <c r="B338" s="121"/>
      <c r="C338" s="121"/>
      <c r="D338" s="138"/>
    </row>
    <row r="339" spans="2:4" s="135" customFormat="1" x14ac:dyDescent="0.35">
      <c r="B339" s="121"/>
      <c r="C339" s="121"/>
      <c r="D339" s="138"/>
    </row>
    <row r="340" spans="2:4" s="135" customFormat="1" x14ac:dyDescent="0.35">
      <c r="B340" s="121"/>
      <c r="C340" s="121"/>
      <c r="D340" s="138"/>
    </row>
    <row r="341" spans="2:4" s="135" customFormat="1" x14ac:dyDescent="0.35">
      <c r="B341" s="121"/>
      <c r="C341" s="121"/>
      <c r="D341" s="138"/>
    </row>
    <row r="342" spans="2:4" s="135" customFormat="1" x14ac:dyDescent="0.35">
      <c r="B342" s="121"/>
      <c r="C342" s="121"/>
      <c r="D342" s="138"/>
    </row>
    <row r="343" spans="2:4" s="135" customFormat="1" x14ac:dyDescent="0.35">
      <c r="B343" s="121"/>
      <c r="C343" s="121"/>
      <c r="D343" s="138"/>
    </row>
    <row r="344" spans="2:4" s="135" customFormat="1" x14ac:dyDescent="0.35">
      <c r="B344" s="121"/>
      <c r="C344" s="121"/>
      <c r="D344" s="138"/>
    </row>
    <row r="345" spans="2:4" s="135" customFormat="1" x14ac:dyDescent="0.35">
      <c r="B345" s="121"/>
      <c r="C345" s="121"/>
      <c r="D345" s="138"/>
    </row>
    <row r="346" spans="2:4" s="135" customFormat="1" x14ac:dyDescent="0.35">
      <c r="B346" s="121"/>
      <c r="C346" s="121"/>
      <c r="D346" s="138"/>
    </row>
    <row r="347" spans="2:4" s="135" customFormat="1" x14ac:dyDescent="0.35">
      <c r="B347" s="121"/>
      <c r="C347" s="121"/>
      <c r="D347" s="138"/>
    </row>
    <row r="348" spans="2:4" s="135" customFormat="1" x14ac:dyDescent="0.35">
      <c r="B348" s="121"/>
      <c r="C348" s="121"/>
      <c r="D348" s="138"/>
    </row>
    <row r="349" spans="2:4" s="135" customFormat="1" x14ac:dyDescent="0.35">
      <c r="B349" s="121"/>
      <c r="C349" s="121"/>
      <c r="D349" s="138"/>
    </row>
    <row r="350" spans="2:4" s="135" customFormat="1" x14ac:dyDescent="0.35">
      <c r="B350" s="121"/>
      <c r="C350" s="121"/>
      <c r="D350" s="138"/>
    </row>
    <row r="351" spans="2:4" s="135" customFormat="1" x14ac:dyDescent="0.35">
      <c r="B351" s="121"/>
      <c r="C351" s="121"/>
      <c r="D351" s="138"/>
    </row>
    <row r="352" spans="2:4" s="135" customFormat="1" x14ac:dyDescent="0.35">
      <c r="B352" s="121"/>
      <c r="C352" s="121"/>
      <c r="D352" s="138"/>
    </row>
    <row r="353" spans="2:4" s="135" customFormat="1" x14ac:dyDescent="0.35">
      <c r="B353" s="121"/>
      <c r="C353" s="121"/>
      <c r="D353" s="138"/>
    </row>
    <row r="354" spans="2:4" s="135" customFormat="1" x14ac:dyDescent="0.35">
      <c r="B354" s="121"/>
      <c r="C354" s="121"/>
      <c r="D354" s="138"/>
    </row>
    <row r="355" spans="2:4" s="135" customFormat="1" x14ac:dyDescent="0.35">
      <c r="B355" s="121"/>
      <c r="C355" s="121"/>
      <c r="D355" s="138"/>
    </row>
    <row r="356" spans="2:4" s="135" customFormat="1" x14ac:dyDescent="0.35">
      <c r="B356" s="121"/>
      <c r="C356" s="121"/>
      <c r="D356" s="138"/>
    </row>
    <row r="357" spans="2:4" s="135" customFormat="1" x14ac:dyDescent="0.35">
      <c r="B357" s="121"/>
      <c r="C357" s="121"/>
      <c r="D357" s="138"/>
    </row>
    <row r="358" spans="2:4" s="135" customFormat="1" x14ac:dyDescent="0.35">
      <c r="B358" s="121"/>
      <c r="C358" s="121"/>
      <c r="D358" s="138"/>
    </row>
    <row r="359" spans="2:4" s="135" customFormat="1" x14ac:dyDescent="0.35">
      <c r="B359" s="121"/>
      <c r="C359" s="121"/>
      <c r="D359" s="138"/>
    </row>
    <row r="360" spans="2:4" s="135" customFormat="1" x14ac:dyDescent="0.35">
      <c r="B360" s="121"/>
      <c r="C360" s="121"/>
      <c r="D360" s="138"/>
    </row>
    <row r="361" spans="2:4" s="135" customFormat="1" x14ac:dyDescent="0.35">
      <c r="B361" s="121"/>
      <c r="C361" s="121"/>
      <c r="D361" s="138"/>
    </row>
    <row r="362" spans="2:4" s="135" customFormat="1" x14ac:dyDescent="0.35">
      <c r="B362" s="121"/>
      <c r="C362" s="121"/>
      <c r="D362" s="138"/>
    </row>
    <row r="363" spans="2:4" s="135" customFormat="1" x14ac:dyDescent="0.35">
      <c r="B363" s="121"/>
      <c r="C363" s="121"/>
      <c r="D363" s="138"/>
    </row>
    <row r="364" spans="2:4" s="135" customFormat="1" x14ac:dyDescent="0.35">
      <c r="B364" s="121"/>
      <c r="C364" s="121"/>
      <c r="D364" s="138"/>
    </row>
    <row r="365" spans="2:4" s="135" customFormat="1" x14ac:dyDescent="0.35">
      <c r="B365" s="121"/>
      <c r="C365" s="121"/>
      <c r="D365" s="138"/>
    </row>
    <row r="366" spans="2:4" s="135" customFormat="1" x14ac:dyDescent="0.35">
      <c r="B366" s="121"/>
      <c r="C366" s="121"/>
      <c r="D366" s="138"/>
    </row>
    <row r="367" spans="2:4" s="135" customFormat="1" x14ac:dyDescent="0.35">
      <c r="B367" s="121"/>
      <c r="C367" s="121"/>
      <c r="D367" s="138"/>
    </row>
    <row r="368" spans="2:4" s="135" customFormat="1" x14ac:dyDescent="0.35">
      <c r="B368" s="121"/>
      <c r="C368" s="121"/>
      <c r="D368" s="138"/>
    </row>
    <row r="369" spans="2:4" s="135" customFormat="1" x14ac:dyDescent="0.35">
      <c r="B369" s="121"/>
      <c r="C369" s="121"/>
      <c r="D369" s="138"/>
    </row>
    <row r="370" spans="2:4" s="135" customFormat="1" x14ac:dyDescent="0.35">
      <c r="B370" s="121"/>
      <c r="C370" s="121"/>
      <c r="D370" s="138"/>
    </row>
    <row r="371" spans="2:4" s="135" customFormat="1" x14ac:dyDescent="0.35">
      <c r="B371" s="121"/>
      <c r="C371" s="121"/>
      <c r="D371" s="138"/>
    </row>
    <row r="372" spans="2:4" s="135" customFormat="1" x14ac:dyDescent="0.35">
      <c r="B372" s="121"/>
      <c r="C372" s="121"/>
      <c r="D372" s="138"/>
    </row>
    <row r="373" spans="2:4" s="135" customFormat="1" x14ac:dyDescent="0.35">
      <c r="B373" s="121"/>
      <c r="C373" s="121"/>
      <c r="D373" s="138"/>
    </row>
    <row r="374" spans="2:4" s="135" customFormat="1" x14ac:dyDescent="0.35">
      <c r="B374" s="121"/>
      <c r="C374" s="121"/>
      <c r="D374" s="138"/>
    </row>
    <row r="375" spans="2:4" s="135" customFormat="1" x14ac:dyDescent="0.35">
      <c r="B375" s="121"/>
      <c r="C375" s="121"/>
      <c r="D375" s="138"/>
    </row>
    <row r="376" spans="2:4" s="135" customFormat="1" x14ac:dyDescent="0.35">
      <c r="B376" s="121"/>
      <c r="C376" s="121"/>
      <c r="D376" s="138"/>
    </row>
    <row r="377" spans="2:4" s="135" customFormat="1" x14ac:dyDescent="0.35">
      <c r="B377" s="121"/>
      <c r="C377" s="121"/>
      <c r="D377" s="138"/>
    </row>
    <row r="378" spans="2:4" s="135" customFormat="1" x14ac:dyDescent="0.35">
      <c r="B378" s="121"/>
      <c r="C378" s="121"/>
      <c r="D378" s="138"/>
    </row>
    <row r="379" spans="2:4" s="135" customFormat="1" x14ac:dyDescent="0.35">
      <c r="B379" s="121"/>
      <c r="C379" s="121"/>
      <c r="D379" s="138"/>
    </row>
    <row r="380" spans="2:4" s="135" customFormat="1" x14ac:dyDescent="0.35">
      <c r="B380" s="121"/>
      <c r="C380" s="121"/>
      <c r="D380" s="138"/>
    </row>
    <row r="381" spans="2:4" s="135" customFormat="1" x14ac:dyDescent="0.35">
      <c r="B381" s="121"/>
      <c r="C381" s="121"/>
      <c r="D381" s="138"/>
    </row>
    <row r="382" spans="2:4" s="135" customFormat="1" x14ac:dyDescent="0.35">
      <c r="B382" s="121"/>
      <c r="C382" s="121"/>
      <c r="D382" s="138"/>
    </row>
    <row r="383" spans="2:4" s="135" customFormat="1" x14ac:dyDescent="0.35">
      <c r="B383" s="121"/>
      <c r="C383" s="121"/>
      <c r="D383" s="138"/>
    </row>
    <row r="384" spans="2:4" s="135" customFormat="1" x14ac:dyDescent="0.35">
      <c r="B384" s="121"/>
      <c r="C384" s="121"/>
      <c r="D384" s="138"/>
    </row>
    <row r="385" spans="2:4" s="135" customFormat="1" x14ac:dyDescent="0.35">
      <c r="B385" s="121"/>
      <c r="C385" s="121"/>
      <c r="D385" s="138"/>
    </row>
    <row r="386" spans="2:4" s="135" customFormat="1" x14ac:dyDescent="0.35">
      <c r="B386" s="121"/>
      <c r="C386" s="121"/>
      <c r="D386" s="138"/>
    </row>
    <row r="387" spans="2:4" s="135" customFormat="1" x14ac:dyDescent="0.35">
      <c r="B387" s="121"/>
      <c r="C387" s="121"/>
      <c r="D387" s="138"/>
    </row>
    <row r="388" spans="2:4" s="135" customFormat="1" x14ac:dyDescent="0.35">
      <c r="B388" s="121"/>
      <c r="C388" s="121"/>
      <c r="D388" s="138"/>
    </row>
    <row r="389" spans="2:4" s="135" customFormat="1" x14ac:dyDescent="0.35">
      <c r="B389" s="121"/>
      <c r="C389" s="121"/>
      <c r="D389" s="138"/>
    </row>
    <row r="390" spans="2:4" s="135" customFormat="1" x14ac:dyDescent="0.35">
      <c r="B390" s="121"/>
      <c r="C390" s="121"/>
      <c r="D390" s="138"/>
    </row>
    <row r="391" spans="2:4" s="135" customFormat="1" x14ac:dyDescent="0.35">
      <c r="B391" s="121"/>
      <c r="C391" s="121"/>
      <c r="D391" s="138"/>
    </row>
    <row r="392" spans="2:4" s="135" customFormat="1" x14ac:dyDescent="0.35">
      <c r="B392" s="121"/>
      <c r="C392" s="121"/>
      <c r="D392" s="138"/>
    </row>
    <row r="393" spans="2:4" s="135" customFormat="1" x14ac:dyDescent="0.35">
      <c r="B393" s="121"/>
      <c r="C393" s="121"/>
      <c r="D393" s="138"/>
    </row>
    <row r="394" spans="2:4" s="135" customFormat="1" x14ac:dyDescent="0.35">
      <c r="B394" s="121"/>
      <c r="C394" s="121"/>
      <c r="D394" s="138"/>
    </row>
    <row r="395" spans="2:4" s="135" customFormat="1" x14ac:dyDescent="0.35">
      <c r="B395" s="121"/>
      <c r="C395" s="121"/>
      <c r="D395" s="138"/>
    </row>
    <row r="396" spans="2:4" s="135" customFormat="1" x14ac:dyDescent="0.35">
      <c r="B396" s="121"/>
      <c r="C396" s="121"/>
      <c r="D396" s="138"/>
    </row>
    <row r="397" spans="2:4" s="135" customFormat="1" x14ac:dyDescent="0.35">
      <c r="B397" s="121"/>
      <c r="C397" s="121"/>
      <c r="D397" s="138"/>
    </row>
    <row r="398" spans="2:4" s="135" customFormat="1" x14ac:dyDescent="0.35">
      <c r="B398" s="121"/>
      <c r="C398" s="121"/>
      <c r="D398" s="138"/>
    </row>
    <row r="399" spans="2:4" s="135" customFormat="1" x14ac:dyDescent="0.35">
      <c r="B399" s="121"/>
      <c r="C399" s="121"/>
      <c r="D399" s="138"/>
    </row>
    <row r="400" spans="2:4" s="135" customFormat="1" x14ac:dyDescent="0.35">
      <c r="B400" s="121"/>
      <c r="C400" s="121"/>
      <c r="D400" s="138"/>
    </row>
    <row r="401" spans="2:4" s="135" customFormat="1" x14ac:dyDescent="0.35">
      <c r="B401" s="121"/>
      <c r="C401" s="121"/>
      <c r="D401" s="138"/>
    </row>
    <row r="402" spans="2:4" s="135" customFormat="1" x14ac:dyDescent="0.35">
      <c r="B402" s="121"/>
      <c r="C402" s="121"/>
      <c r="D402" s="138"/>
    </row>
    <row r="403" spans="2:4" s="135" customFormat="1" x14ac:dyDescent="0.35">
      <c r="B403" s="121"/>
      <c r="C403" s="121"/>
      <c r="D403" s="138"/>
    </row>
    <row r="404" spans="2:4" s="135" customFormat="1" x14ac:dyDescent="0.35">
      <c r="B404" s="121"/>
      <c r="C404" s="121"/>
      <c r="D404" s="138"/>
    </row>
    <row r="405" spans="2:4" s="135" customFormat="1" x14ac:dyDescent="0.35">
      <c r="B405" s="121"/>
      <c r="C405" s="121"/>
      <c r="D405" s="138"/>
    </row>
    <row r="406" spans="2:4" s="135" customFormat="1" x14ac:dyDescent="0.35">
      <c r="B406" s="121"/>
      <c r="C406" s="121"/>
      <c r="D406" s="138"/>
    </row>
    <row r="407" spans="2:4" s="135" customFormat="1" x14ac:dyDescent="0.35">
      <c r="B407" s="121"/>
      <c r="C407" s="121"/>
      <c r="D407" s="138"/>
    </row>
    <row r="408" spans="2:4" s="135" customFormat="1" x14ac:dyDescent="0.35">
      <c r="B408" s="121"/>
      <c r="C408" s="121"/>
      <c r="D408" s="138"/>
    </row>
    <row r="409" spans="2:4" s="135" customFormat="1" x14ac:dyDescent="0.35">
      <c r="B409" s="121"/>
      <c r="C409" s="121"/>
      <c r="D409" s="138"/>
    </row>
    <row r="410" spans="2:4" s="135" customFormat="1" x14ac:dyDescent="0.35">
      <c r="B410" s="121"/>
      <c r="C410" s="121"/>
      <c r="D410" s="138"/>
    </row>
    <row r="411" spans="2:4" s="135" customFormat="1" x14ac:dyDescent="0.35">
      <c r="B411" s="121"/>
      <c r="C411" s="121"/>
      <c r="D411" s="138"/>
    </row>
    <row r="412" spans="2:4" s="135" customFormat="1" x14ac:dyDescent="0.35">
      <c r="B412" s="121"/>
      <c r="C412" s="121"/>
      <c r="D412" s="138"/>
    </row>
    <row r="413" spans="2:4" s="135" customFormat="1" x14ac:dyDescent="0.35">
      <c r="B413" s="121"/>
      <c r="C413" s="121"/>
      <c r="D413" s="138"/>
    </row>
    <row r="414" spans="2:4" s="135" customFormat="1" x14ac:dyDescent="0.35">
      <c r="B414" s="121"/>
      <c r="C414" s="121"/>
      <c r="D414" s="138"/>
    </row>
    <row r="415" spans="2:4" s="135" customFormat="1" x14ac:dyDescent="0.35">
      <c r="B415" s="121"/>
      <c r="C415" s="121"/>
      <c r="D415" s="138"/>
    </row>
    <row r="416" spans="2:4" s="135" customFormat="1" x14ac:dyDescent="0.35">
      <c r="B416" s="121"/>
      <c r="C416" s="121"/>
      <c r="D416" s="138"/>
    </row>
    <row r="417" spans="2:4" s="135" customFormat="1" x14ac:dyDescent="0.35">
      <c r="B417" s="121"/>
      <c r="C417" s="121"/>
      <c r="D417" s="138"/>
    </row>
    <row r="418" spans="2:4" s="135" customFormat="1" x14ac:dyDescent="0.35">
      <c r="B418" s="121"/>
      <c r="C418" s="121"/>
      <c r="D418" s="138"/>
    </row>
    <row r="419" spans="2:4" s="135" customFormat="1" x14ac:dyDescent="0.35">
      <c r="B419" s="121"/>
      <c r="C419" s="121"/>
      <c r="D419" s="138"/>
    </row>
    <row r="420" spans="2:4" s="135" customFormat="1" x14ac:dyDescent="0.35">
      <c r="B420" s="121"/>
      <c r="C420" s="121"/>
      <c r="D420" s="138"/>
    </row>
    <row r="421" spans="2:4" s="135" customFormat="1" x14ac:dyDescent="0.35">
      <c r="B421" s="121"/>
      <c r="C421" s="121"/>
      <c r="D421" s="138"/>
    </row>
    <row r="422" spans="2:4" s="135" customFormat="1" x14ac:dyDescent="0.35">
      <c r="B422" s="121"/>
      <c r="C422" s="121"/>
      <c r="D422" s="138"/>
    </row>
    <row r="423" spans="2:4" s="135" customFormat="1" x14ac:dyDescent="0.35">
      <c r="B423" s="121"/>
      <c r="C423" s="121"/>
      <c r="D423" s="138"/>
    </row>
    <row r="424" spans="2:4" s="135" customFormat="1" x14ac:dyDescent="0.35">
      <c r="B424" s="121"/>
      <c r="C424" s="121"/>
      <c r="D424" s="138"/>
    </row>
    <row r="425" spans="2:4" s="135" customFormat="1" x14ac:dyDescent="0.35">
      <c r="B425" s="121"/>
      <c r="C425" s="121"/>
      <c r="D425" s="138"/>
    </row>
    <row r="426" spans="2:4" s="135" customFormat="1" x14ac:dyDescent="0.35">
      <c r="B426" s="121"/>
      <c r="C426" s="121"/>
      <c r="D426" s="138"/>
    </row>
    <row r="427" spans="2:4" s="135" customFormat="1" x14ac:dyDescent="0.35">
      <c r="B427" s="121"/>
      <c r="C427" s="121"/>
      <c r="D427" s="138"/>
    </row>
    <row r="428" spans="2:4" s="135" customFormat="1" x14ac:dyDescent="0.35">
      <c r="B428" s="121"/>
      <c r="C428" s="121"/>
      <c r="D428" s="138"/>
    </row>
    <row r="429" spans="2:4" s="135" customFormat="1" x14ac:dyDescent="0.35">
      <c r="B429" s="121"/>
      <c r="C429" s="121"/>
      <c r="D429" s="138"/>
    </row>
    <row r="430" spans="2:4" s="135" customFormat="1" x14ac:dyDescent="0.35">
      <c r="B430" s="121"/>
      <c r="C430" s="121"/>
      <c r="D430" s="138"/>
    </row>
    <row r="431" spans="2:4" s="135" customFormat="1" x14ac:dyDescent="0.35">
      <c r="B431" s="121"/>
      <c r="C431" s="121"/>
      <c r="D431" s="138"/>
    </row>
    <row r="432" spans="2:4" s="135" customFormat="1" x14ac:dyDescent="0.35">
      <c r="B432" s="121"/>
      <c r="C432" s="121"/>
      <c r="D432" s="138"/>
    </row>
    <row r="433" spans="2:4" s="135" customFormat="1" x14ac:dyDescent="0.35">
      <c r="B433" s="121"/>
      <c r="C433" s="121"/>
      <c r="D433" s="138"/>
    </row>
    <row r="434" spans="2:4" s="135" customFormat="1" x14ac:dyDescent="0.35">
      <c r="B434" s="121"/>
      <c r="C434" s="121"/>
      <c r="D434" s="138"/>
    </row>
    <row r="435" spans="2:4" s="135" customFormat="1" x14ac:dyDescent="0.35">
      <c r="B435" s="121"/>
      <c r="C435" s="121"/>
      <c r="D435" s="138"/>
    </row>
    <row r="436" spans="2:4" s="135" customFormat="1" x14ac:dyDescent="0.35">
      <c r="B436" s="121"/>
      <c r="C436" s="121"/>
      <c r="D436" s="138"/>
    </row>
    <row r="437" spans="2:4" s="135" customFormat="1" x14ac:dyDescent="0.35">
      <c r="B437" s="121"/>
      <c r="C437" s="121"/>
      <c r="D437" s="138"/>
    </row>
    <row r="438" spans="2:4" s="135" customFormat="1" x14ac:dyDescent="0.35">
      <c r="B438" s="121"/>
      <c r="C438" s="121"/>
      <c r="D438" s="138"/>
    </row>
    <row r="439" spans="2:4" s="135" customFormat="1" x14ac:dyDescent="0.35">
      <c r="B439" s="121"/>
      <c r="C439" s="121"/>
      <c r="D439" s="138"/>
    </row>
    <row r="440" spans="2:4" s="135" customFormat="1" x14ac:dyDescent="0.35">
      <c r="B440" s="121"/>
      <c r="C440" s="121"/>
      <c r="D440" s="138"/>
    </row>
    <row r="441" spans="2:4" s="135" customFormat="1" x14ac:dyDescent="0.35">
      <c r="B441" s="121"/>
      <c r="C441" s="121"/>
      <c r="D441" s="138"/>
    </row>
    <row r="442" spans="2:4" s="135" customFormat="1" x14ac:dyDescent="0.35">
      <c r="B442" s="121"/>
      <c r="C442" s="121"/>
      <c r="D442" s="138"/>
    </row>
    <row r="443" spans="2:4" s="135" customFormat="1" x14ac:dyDescent="0.35">
      <c r="B443" s="121"/>
      <c r="C443" s="121"/>
      <c r="D443" s="138"/>
    </row>
    <row r="444" spans="2:4" s="135" customFormat="1" x14ac:dyDescent="0.35">
      <c r="B444" s="121"/>
      <c r="C444" s="121"/>
      <c r="D444" s="138"/>
    </row>
    <row r="445" spans="2:4" s="135" customFormat="1" x14ac:dyDescent="0.35">
      <c r="B445" s="121"/>
      <c r="C445" s="121"/>
      <c r="D445" s="138"/>
    </row>
    <row r="446" spans="2:4" s="135" customFormat="1" x14ac:dyDescent="0.35">
      <c r="B446" s="121"/>
      <c r="C446" s="121"/>
      <c r="D446" s="138"/>
    </row>
    <row r="447" spans="2:4" s="135" customFormat="1" x14ac:dyDescent="0.35">
      <c r="B447" s="121"/>
      <c r="C447" s="121"/>
      <c r="D447" s="138"/>
    </row>
    <row r="448" spans="2:4" s="135" customFormat="1" x14ac:dyDescent="0.35">
      <c r="B448" s="121"/>
      <c r="C448" s="121"/>
      <c r="D448" s="138"/>
    </row>
    <row r="449" spans="2:4" s="135" customFormat="1" x14ac:dyDescent="0.35">
      <c r="B449" s="121"/>
      <c r="C449" s="121"/>
      <c r="D449" s="138"/>
    </row>
    <row r="450" spans="2:4" s="135" customFormat="1" x14ac:dyDescent="0.35">
      <c r="B450" s="121"/>
      <c r="C450" s="121"/>
      <c r="D450" s="138"/>
    </row>
    <row r="451" spans="2:4" s="135" customFormat="1" x14ac:dyDescent="0.35">
      <c r="B451" s="121"/>
      <c r="C451" s="121"/>
      <c r="D451" s="138"/>
    </row>
    <row r="452" spans="2:4" s="135" customFormat="1" x14ac:dyDescent="0.35">
      <c r="B452" s="121"/>
      <c r="C452" s="121"/>
      <c r="D452" s="138"/>
    </row>
    <row r="453" spans="2:4" s="135" customFormat="1" x14ac:dyDescent="0.35">
      <c r="B453" s="121"/>
      <c r="C453" s="121"/>
      <c r="D453" s="138"/>
    </row>
    <row r="454" spans="2:4" s="135" customFormat="1" x14ac:dyDescent="0.35">
      <c r="B454" s="121"/>
      <c r="C454" s="121"/>
      <c r="D454" s="138"/>
    </row>
    <row r="455" spans="2:4" s="135" customFormat="1" x14ac:dyDescent="0.35">
      <c r="B455" s="121"/>
      <c r="C455" s="121"/>
      <c r="D455" s="138"/>
    </row>
    <row r="456" spans="2:4" s="135" customFormat="1" x14ac:dyDescent="0.35">
      <c r="B456" s="121"/>
      <c r="C456" s="121"/>
      <c r="D456" s="138"/>
    </row>
    <row r="457" spans="2:4" s="135" customFormat="1" x14ac:dyDescent="0.35">
      <c r="B457" s="121"/>
      <c r="C457" s="121"/>
      <c r="D457" s="138"/>
    </row>
    <row r="458" spans="2:4" s="135" customFormat="1" x14ac:dyDescent="0.35">
      <c r="B458" s="121"/>
      <c r="C458" s="121"/>
      <c r="D458" s="138"/>
    </row>
    <row r="459" spans="2:4" s="135" customFormat="1" x14ac:dyDescent="0.35">
      <c r="B459" s="121"/>
      <c r="C459" s="121"/>
      <c r="D459" s="138"/>
    </row>
    <row r="460" spans="2:4" s="135" customFormat="1" x14ac:dyDescent="0.35">
      <c r="B460" s="121"/>
      <c r="C460" s="121"/>
      <c r="D460" s="138"/>
    </row>
    <row r="461" spans="2:4" s="135" customFormat="1" x14ac:dyDescent="0.35">
      <c r="B461" s="121"/>
      <c r="C461" s="121"/>
      <c r="D461" s="138"/>
    </row>
    <row r="462" spans="2:4" s="135" customFormat="1" x14ac:dyDescent="0.35">
      <c r="B462" s="121"/>
      <c r="C462" s="121"/>
      <c r="D462" s="138"/>
    </row>
    <row r="463" spans="2:4" s="135" customFormat="1" x14ac:dyDescent="0.35">
      <c r="B463" s="121"/>
      <c r="C463" s="121"/>
      <c r="D463" s="138"/>
    </row>
    <row r="464" spans="2:4" s="135" customFormat="1" x14ac:dyDescent="0.35">
      <c r="B464" s="121"/>
      <c r="C464" s="121"/>
      <c r="D464" s="138"/>
    </row>
    <row r="465" spans="2:4" s="135" customFormat="1" x14ac:dyDescent="0.35">
      <c r="B465" s="121"/>
      <c r="C465" s="121"/>
      <c r="D465" s="138"/>
    </row>
    <row r="466" spans="2:4" s="135" customFormat="1" x14ac:dyDescent="0.35">
      <c r="B466" s="121"/>
      <c r="C466" s="121"/>
      <c r="D466" s="138"/>
    </row>
    <row r="467" spans="2:4" s="135" customFormat="1" x14ac:dyDescent="0.35">
      <c r="B467" s="121"/>
      <c r="C467" s="121"/>
      <c r="D467" s="138"/>
    </row>
    <row r="468" spans="2:4" s="135" customFormat="1" x14ac:dyDescent="0.35">
      <c r="B468" s="121"/>
      <c r="C468" s="121"/>
      <c r="D468" s="138"/>
    </row>
    <row r="469" spans="2:4" s="135" customFormat="1" x14ac:dyDescent="0.35">
      <c r="B469" s="121"/>
      <c r="C469" s="121"/>
      <c r="D469" s="138"/>
    </row>
    <row r="470" spans="2:4" s="135" customFormat="1" x14ac:dyDescent="0.35">
      <c r="B470" s="121"/>
      <c r="C470" s="121"/>
      <c r="D470" s="138"/>
    </row>
    <row r="471" spans="2:4" s="135" customFormat="1" x14ac:dyDescent="0.35">
      <c r="B471" s="121"/>
      <c r="C471" s="121"/>
      <c r="D471" s="138"/>
    </row>
    <row r="472" spans="2:4" s="135" customFormat="1" x14ac:dyDescent="0.35">
      <c r="B472" s="121"/>
      <c r="C472" s="121"/>
      <c r="D472" s="138"/>
    </row>
    <row r="473" spans="2:4" s="135" customFormat="1" x14ac:dyDescent="0.35">
      <c r="B473" s="121"/>
      <c r="C473" s="121"/>
      <c r="D473" s="138"/>
    </row>
    <row r="474" spans="2:4" s="135" customFormat="1" x14ac:dyDescent="0.35">
      <c r="B474" s="121"/>
      <c r="C474" s="121"/>
      <c r="D474" s="138"/>
    </row>
    <row r="475" spans="2:4" s="135" customFormat="1" x14ac:dyDescent="0.35">
      <c r="B475" s="121"/>
      <c r="C475" s="121"/>
      <c r="D475" s="138"/>
    </row>
    <row r="476" spans="2:4" s="135" customFormat="1" x14ac:dyDescent="0.35">
      <c r="B476" s="121"/>
      <c r="C476" s="121"/>
      <c r="D476" s="138"/>
    </row>
    <row r="477" spans="2:4" s="135" customFormat="1" x14ac:dyDescent="0.35">
      <c r="B477" s="121"/>
      <c r="C477" s="121"/>
      <c r="D477" s="138"/>
    </row>
    <row r="478" spans="2:4" s="135" customFormat="1" x14ac:dyDescent="0.35">
      <c r="B478" s="121"/>
      <c r="C478" s="121"/>
      <c r="D478" s="138"/>
    </row>
    <row r="479" spans="2:4" s="135" customFormat="1" x14ac:dyDescent="0.35">
      <c r="B479" s="121"/>
      <c r="C479" s="121"/>
      <c r="D479" s="138"/>
    </row>
    <row r="480" spans="2:4" s="135" customFormat="1" x14ac:dyDescent="0.35">
      <c r="B480" s="121"/>
      <c r="C480" s="121"/>
      <c r="D480" s="138"/>
    </row>
    <row r="481" spans="2:4" s="135" customFormat="1" x14ac:dyDescent="0.35">
      <c r="B481" s="121"/>
      <c r="C481" s="121"/>
      <c r="D481" s="138"/>
    </row>
    <row r="482" spans="2:4" s="135" customFormat="1" x14ac:dyDescent="0.35">
      <c r="B482" s="121"/>
      <c r="C482" s="121"/>
      <c r="D482" s="138"/>
    </row>
    <row r="483" spans="2:4" s="135" customFormat="1" x14ac:dyDescent="0.35">
      <c r="B483" s="121"/>
      <c r="C483" s="121"/>
      <c r="D483" s="138"/>
    </row>
    <row r="484" spans="2:4" s="135" customFormat="1" x14ac:dyDescent="0.35">
      <c r="B484" s="121"/>
      <c r="C484" s="121"/>
      <c r="D484" s="138"/>
    </row>
    <row r="485" spans="2:4" s="135" customFormat="1" x14ac:dyDescent="0.35">
      <c r="B485" s="121"/>
      <c r="C485" s="121"/>
      <c r="D485" s="138"/>
    </row>
    <row r="486" spans="2:4" s="135" customFormat="1" x14ac:dyDescent="0.35">
      <c r="B486" s="121"/>
      <c r="C486" s="121"/>
      <c r="D486" s="138"/>
    </row>
    <row r="487" spans="2:4" s="135" customFormat="1" x14ac:dyDescent="0.35">
      <c r="B487" s="121"/>
      <c r="C487" s="121"/>
      <c r="D487" s="138"/>
    </row>
    <row r="488" spans="2:4" s="135" customFormat="1" x14ac:dyDescent="0.35">
      <c r="B488" s="121"/>
      <c r="C488" s="121"/>
      <c r="D488" s="138"/>
    </row>
    <row r="489" spans="2:4" s="135" customFormat="1" x14ac:dyDescent="0.35">
      <c r="B489" s="121"/>
      <c r="C489" s="121"/>
      <c r="D489" s="138"/>
    </row>
    <row r="490" spans="2:4" s="135" customFormat="1" x14ac:dyDescent="0.35">
      <c r="B490" s="121"/>
      <c r="C490" s="121"/>
      <c r="D490" s="138"/>
    </row>
    <row r="491" spans="2:4" s="135" customFormat="1" x14ac:dyDescent="0.35">
      <c r="B491" s="121"/>
      <c r="C491" s="121"/>
      <c r="D491" s="138"/>
    </row>
    <row r="492" spans="2:4" s="135" customFormat="1" x14ac:dyDescent="0.35">
      <c r="B492" s="121"/>
      <c r="C492" s="121"/>
      <c r="D492" s="138"/>
    </row>
    <row r="493" spans="2:4" s="135" customFormat="1" x14ac:dyDescent="0.35">
      <c r="B493" s="121"/>
      <c r="C493" s="121"/>
      <c r="D493" s="138"/>
    </row>
    <row r="494" spans="2:4" s="135" customFormat="1" x14ac:dyDescent="0.35">
      <c r="B494" s="121"/>
      <c r="C494" s="121"/>
      <c r="D494" s="138"/>
    </row>
    <row r="495" spans="2:4" s="135" customFormat="1" x14ac:dyDescent="0.35">
      <c r="B495" s="121"/>
      <c r="C495" s="121"/>
      <c r="D495" s="138"/>
    </row>
    <row r="496" spans="2:4" s="135" customFormat="1" x14ac:dyDescent="0.35">
      <c r="B496" s="121"/>
      <c r="C496" s="121"/>
      <c r="D496" s="138"/>
    </row>
    <row r="497" spans="2:4" s="135" customFormat="1" x14ac:dyDescent="0.35">
      <c r="B497" s="121"/>
      <c r="C497" s="121"/>
      <c r="D497" s="138"/>
    </row>
    <row r="498" spans="2:4" s="135" customFormat="1" x14ac:dyDescent="0.35">
      <c r="B498" s="121"/>
      <c r="C498" s="121"/>
      <c r="D498" s="138"/>
    </row>
    <row r="499" spans="2:4" s="135" customFormat="1" x14ac:dyDescent="0.35">
      <c r="B499" s="121"/>
      <c r="C499" s="121"/>
      <c r="D499" s="138"/>
    </row>
    <row r="500" spans="2:4" s="135" customFormat="1" x14ac:dyDescent="0.35">
      <c r="B500" s="121"/>
      <c r="C500" s="121"/>
      <c r="D500" s="138"/>
    </row>
    <row r="501" spans="2:4" hidden="1" x14ac:dyDescent="0.35">
      <c r="B501" s="71"/>
      <c r="C501" s="71"/>
      <c r="D501" s="72"/>
    </row>
    <row r="502" spans="2:4" hidden="1" x14ac:dyDescent="0.35">
      <c r="B502" s="73"/>
      <c r="C502" s="73"/>
      <c r="D502" s="72"/>
    </row>
    <row r="503" spans="2:4" hidden="1" x14ac:dyDescent="0.35">
      <c r="B503" s="73"/>
      <c r="C503" s="73"/>
      <c r="D503" s="72"/>
    </row>
    <row r="504" spans="2:4" hidden="1" x14ac:dyDescent="0.35">
      <c r="B504" s="73"/>
      <c r="C504" s="73"/>
      <c r="D504" s="72"/>
    </row>
    <row r="505" spans="2:4" hidden="1" x14ac:dyDescent="0.35">
      <c r="B505" s="73"/>
      <c r="C505" s="73"/>
      <c r="D505" s="72"/>
    </row>
    <row r="506" spans="2:4" hidden="1" x14ac:dyDescent="0.35">
      <c r="B506" s="73"/>
      <c r="C506" s="73"/>
      <c r="D506" s="72"/>
    </row>
    <row r="507" spans="2:4" hidden="1" x14ac:dyDescent="0.35">
      <c r="B507" s="73"/>
      <c r="C507" s="73"/>
      <c r="D507" s="72"/>
    </row>
    <row r="508" spans="2:4" hidden="1" x14ac:dyDescent="0.35">
      <c r="B508" s="73"/>
      <c r="C508" s="73"/>
      <c r="D508" s="72"/>
    </row>
    <row r="509" spans="2:4" hidden="1" x14ac:dyDescent="0.35">
      <c r="B509" s="73"/>
      <c r="C509" s="73"/>
      <c r="D509" s="72"/>
    </row>
    <row r="510" spans="2:4" hidden="1" x14ac:dyDescent="0.35">
      <c r="B510" s="73"/>
      <c r="C510" s="73"/>
      <c r="D510" s="72"/>
    </row>
    <row r="511" spans="2:4" hidden="1" x14ac:dyDescent="0.35">
      <c r="B511" s="73"/>
      <c r="C511" s="73"/>
      <c r="D511" s="72"/>
    </row>
    <row r="512" spans="2:4" hidden="1" x14ac:dyDescent="0.35">
      <c r="B512" s="73"/>
      <c r="C512" s="73"/>
      <c r="D512" s="72"/>
    </row>
    <row r="513" spans="2:4" hidden="1" x14ac:dyDescent="0.35">
      <c r="B513" s="73"/>
      <c r="C513" s="73"/>
      <c r="D513" s="72"/>
    </row>
    <row r="514" spans="2:4" hidden="1" x14ac:dyDescent="0.35">
      <c r="B514" s="73"/>
      <c r="C514" s="73"/>
      <c r="D514" s="72"/>
    </row>
    <row r="515" spans="2:4" hidden="1" x14ac:dyDescent="0.35">
      <c r="B515" s="73"/>
      <c r="C515" s="73"/>
      <c r="D515" s="72"/>
    </row>
    <row r="516" spans="2:4" hidden="1" x14ac:dyDescent="0.35">
      <c r="B516" s="73"/>
      <c r="C516" s="73"/>
      <c r="D516" s="72"/>
    </row>
    <row r="517" spans="2:4" hidden="1" x14ac:dyDescent="0.35">
      <c r="B517" s="73"/>
      <c r="C517" s="73"/>
      <c r="D517" s="72"/>
    </row>
    <row r="518" spans="2:4" hidden="1" x14ac:dyDescent="0.35">
      <c r="B518" s="73"/>
      <c r="C518" s="73"/>
      <c r="D518" s="72"/>
    </row>
    <row r="519" spans="2:4" hidden="1" x14ac:dyDescent="0.35">
      <c r="B519" s="73"/>
      <c r="C519" s="73"/>
      <c r="D519" s="72"/>
    </row>
    <row r="520" spans="2:4" hidden="1" x14ac:dyDescent="0.35">
      <c r="B520" s="73"/>
      <c r="C520" s="73"/>
      <c r="D520" s="72"/>
    </row>
    <row r="521" spans="2:4" hidden="1" x14ac:dyDescent="0.35">
      <c r="B521" s="73"/>
      <c r="C521" s="73"/>
      <c r="D521" s="72"/>
    </row>
    <row r="522" spans="2:4" hidden="1" x14ac:dyDescent="0.35">
      <c r="B522" s="73"/>
      <c r="C522" s="73"/>
      <c r="D522" s="72"/>
    </row>
    <row r="523" spans="2:4" hidden="1" x14ac:dyDescent="0.35">
      <c r="B523" s="73"/>
      <c r="C523" s="73"/>
      <c r="D523" s="72"/>
    </row>
    <row r="524" spans="2:4" hidden="1" x14ac:dyDescent="0.35">
      <c r="B524" s="73"/>
      <c r="C524" s="73"/>
      <c r="D524" s="72"/>
    </row>
    <row r="525" spans="2:4" hidden="1" x14ac:dyDescent="0.35">
      <c r="B525" s="73"/>
      <c r="C525" s="73"/>
      <c r="D525" s="72"/>
    </row>
    <row r="526" spans="2:4" hidden="1" x14ac:dyDescent="0.35">
      <c r="B526" s="73"/>
      <c r="C526" s="73"/>
      <c r="D526" s="72"/>
    </row>
    <row r="527" spans="2:4" hidden="1" x14ac:dyDescent="0.35">
      <c r="B527" s="73"/>
      <c r="C527" s="73"/>
      <c r="D527" s="72"/>
    </row>
    <row r="528" spans="2:4" hidden="1" x14ac:dyDescent="0.35">
      <c r="B528" s="73"/>
      <c r="C528" s="73"/>
      <c r="D528" s="72"/>
    </row>
    <row r="529" spans="2:4" hidden="1" x14ac:dyDescent="0.35">
      <c r="B529" s="73"/>
      <c r="C529" s="73"/>
      <c r="D529" s="72"/>
    </row>
    <row r="530" spans="2:4" hidden="1" x14ac:dyDescent="0.35">
      <c r="B530" s="73"/>
      <c r="C530" s="73"/>
      <c r="D530" s="72"/>
    </row>
    <row r="531" spans="2:4" hidden="1" x14ac:dyDescent="0.35">
      <c r="B531" s="73"/>
      <c r="C531" s="73"/>
      <c r="D531" s="72"/>
    </row>
    <row r="532" spans="2:4" hidden="1" x14ac:dyDescent="0.35">
      <c r="B532" s="73"/>
      <c r="C532" s="73"/>
      <c r="D532" s="72"/>
    </row>
    <row r="533" spans="2:4" hidden="1" x14ac:dyDescent="0.35">
      <c r="B533" s="73"/>
      <c r="C533" s="73"/>
      <c r="D533" s="72"/>
    </row>
    <row r="534" spans="2:4" hidden="1" x14ac:dyDescent="0.35">
      <c r="B534" s="73"/>
      <c r="C534" s="73"/>
      <c r="D534" s="72"/>
    </row>
    <row r="535" spans="2:4" hidden="1" x14ac:dyDescent="0.35">
      <c r="B535" s="73"/>
      <c r="C535" s="73"/>
      <c r="D535" s="72"/>
    </row>
    <row r="536" spans="2:4" hidden="1" x14ac:dyDescent="0.35">
      <c r="B536" s="73"/>
      <c r="C536" s="73"/>
      <c r="D536" s="72"/>
    </row>
    <row r="537" spans="2:4" hidden="1" x14ac:dyDescent="0.35">
      <c r="B537" s="73"/>
      <c r="C537" s="73"/>
      <c r="D537" s="72"/>
    </row>
    <row r="538" spans="2:4" hidden="1" x14ac:dyDescent="0.35">
      <c r="B538" s="73"/>
      <c r="C538" s="73"/>
      <c r="D538" s="72"/>
    </row>
    <row r="539" spans="2:4" hidden="1" x14ac:dyDescent="0.35">
      <c r="B539" s="73"/>
      <c r="C539" s="73"/>
      <c r="D539" s="72"/>
    </row>
    <row r="540" spans="2:4" hidden="1" x14ac:dyDescent="0.35">
      <c r="B540" s="73"/>
      <c r="C540" s="73"/>
      <c r="D540" s="72"/>
    </row>
    <row r="541" spans="2:4" hidden="1" x14ac:dyDescent="0.35">
      <c r="B541" s="73"/>
      <c r="C541" s="73"/>
      <c r="D541" s="72"/>
    </row>
    <row r="542" spans="2:4" hidden="1" x14ac:dyDescent="0.35">
      <c r="B542" s="73"/>
      <c r="C542" s="73"/>
      <c r="D542" s="72"/>
    </row>
    <row r="543" spans="2:4" hidden="1" x14ac:dyDescent="0.35">
      <c r="B543" s="73"/>
      <c r="C543" s="73"/>
      <c r="D543" s="72"/>
    </row>
    <row r="544" spans="2:4" hidden="1" x14ac:dyDescent="0.35">
      <c r="B544" s="73"/>
      <c r="C544" s="73"/>
      <c r="D544" s="72"/>
    </row>
    <row r="545" spans="2:4" hidden="1" x14ac:dyDescent="0.35">
      <c r="B545" s="73"/>
      <c r="C545" s="73"/>
      <c r="D545" s="72"/>
    </row>
    <row r="546" spans="2:4" hidden="1" x14ac:dyDescent="0.35">
      <c r="B546" s="73"/>
      <c r="C546" s="73"/>
      <c r="D546" s="72"/>
    </row>
    <row r="547" spans="2:4" hidden="1" x14ac:dyDescent="0.35">
      <c r="B547" s="73"/>
      <c r="C547" s="73"/>
      <c r="D547" s="72"/>
    </row>
    <row r="548" spans="2:4" hidden="1" x14ac:dyDescent="0.35">
      <c r="B548" s="73"/>
      <c r="C548" s="73"/>
      <c r="D548" s="72"/>
    </row>
    <row r="549" spans="2:4" hidden="1" x14ac:dyDescent="0.35">
      <c r="B549" s="73"/>
      <c r="C549" s="73"/>
      <c r="D549" s="72"/>
    </row>
    <row r="550" spans="2:4" hidden="1" x14ac:dyDescent="0.35">
      <c r="B550" s="73"/>
      <c r="C550" s="73"/>
      <c r="D550" s="72"/>
    </row>
    <row r="551" spans="2:4" hidden="1" x14ac:dyDescent="0.35">
      <c r="B551" s="73"/>
      <c r="C551" s="73"/>
      <c r="D551" s="72"/>
    </row>
    <row r="552" spans="2:4" hidden="1" x14ac:dyDescent="0.35">
      <c r="B552" s="73"/>
      <c r="C552" s="73"/>
      <c r="D552" s="72"/>
    </row>
    <row r="553" spans="2:4" hidden="1" x14ac:dyDescent="0.35">
      <c r="B553" s="73"/>
      <c r="C553" s="73"/>
      <c r="D553" s="72"/>
    </row>
    <row r="554" spans="2:4" hidden="1" x14ac:dyDescent="0.35">
      <c r="B554" s="73"/>
      <c r="C554" s="73"/>
      <c r="D554" s="72"/>
    </row>
    <row r="555" spans="2:4" hidden="1" x14ac:dyDescent="0.35">
      <c r="B555" s="73"/>
      <c r="C555" s="73"/>
      <c r="D555" s="72"/>
    </row>
    <row r="556" spans="2:4" hidden="1" x14ac:dyDescent="0.35">
      <c r="B556" s="73"/>
      <c r="C556" s="73"/>
      <c r="D556" s="72"/>
    </row>
    <row r="557" spans="2:4" hidden="1" x14ac:dyDescent="0.35">
      <c r="B557" s="73"/>
      <c r="C557" s="73"/>
      <c r="D557" s="72"/>
    </row>
    <row r="558" spans="2:4" hidden="1" x14ac:dyDescent="0.35">
      <c r="B558" s="73"/>
      <c r="C558" s="73"/>
      <c r="D558" s="72"/>
    </row>
    <row r="559" spans="2:4" hidden="1" x14ac:dyDescent="0.35">
      <c r="B559" s="73"/>
      <c r="C559" s="73"/>
      <c r="D559" s="72"/>
    </row>
    <row r="560" spans="2:4" hidden="1" x14ac:dyDescent="0.35">
      <c r="B560" s="73"/>
      <c r="C560" s="73"/>
      <c r="D560" s="72"/>
    </row>
    <row r="561" spans="2:4" hidden="1" x14ac:dyDescent="0.35">
      <c r="B561" s="73"/>
      <c r="C561" s="73"/>
      <c r="D561" s="72"/>
    </row>
    <row r="562" spans="2:4" hidden="1" x14ac:dyDescent="0.35">
      <c r="B562" s="73"/>
      <c r="C562" s="73"/>
      <c r="D562" s="72"/>
    </row>
    <row r="563" spans="2:4" hidden="1" x14ac:dyDescent="0.35">
      <c r="B563" s="73"/>
      <c r="C563" s="73"/>
      <c r="D563" s="72"/>
    </row>
    <row r="564" spans="2:4" hidden="1" x14ac:dyDescent="0.35">
      <c r="B564" s="73"/>
      <c r="C564" s="73"/>
      <c r="D564" s="72"/>
    </row>
    <row r="565" spans="2:4" hidden="1" x14ac:dyDescent="0.35">
      <c r="B565" s="73"/>
      <c r="C565" s="73"/>
      <c r="D565" s="72"/>
    </row>
    <row r="566" spans="2:4" hidden="1" x14ac:dyDescent="0.35">
      <c r="B566" s="73"/>
      <c r="C566" s="73"/>
      <c r="D566" s="72"/>
    </row>
    <row r="567" spans="2:4" hidden="1" x14ac:dyDescent="0.35">
      <c r="B567" s="73"/>
      <c r="C567" s="73"/>
      <c r="D567" s="72"/>
    </row>
    <row r="568" spans="2:4" hidden="1" x14ac:dyDescent="0.35">
      <c r="B568" s="73"/>
      <c r="C568" s="73"/>
      <c r="D568" s="72"/>
    </row>
    <row r="569" spans="2:4" hidden="1" x14ac:dyDescent="0.35">
      <c r="B569" s="73"/>
      <c r="C569" s="73"/>
      <c r="D569" s="72"/>
    </row>
    <row r="570" spans="2:4" hidden="1" x14ac:dyDescent="0.35">
      <c r="B570" s="73"/>
      <c r="C570" s="73"/>
      <c r="D570" s="72"/>
    </row>
    <row r="571" spans="2:4" hidden="1" x14ac:dyDescent="0.35">
      <c r="B571" s="73"/>
      <c r="C571" s="73"/>
      <c r="D571" s="72"/>
    </row>
    <row r="572" spans="2:4" hidden="1" x14ac:dyDescent="0.35">
      <c r="B572" s="73"/>
      <c r="C572" s="73"/>
      <c r="D572" s="72"/>
    </row>
    <row r="573" spans="2:4" hidden="1" x14ac:dyDescent="0.35">
      <c r="B573" s="73"/>
      <c r="C573" s="73"/>
      <c r="D573" s="72"/>
    </row>
    <row r="574" spans="2:4" hidden="1" x14ac:dyDescent="0.35">
      <c r="B574" s="73"/>
      <c r="C574" s="73"/>
      <c r="D574" s="72"/>
    </row>
    <row r="575" spans="2:4" hidden="1" x14ac:dyDescent="0.35">
      <c r="B575" s="73"/>
      <c r="C575" s="73"/>
      <c r="D575" s="72"/>
    </row>
    <row r="576" spans="2:4" hidden="1" x14ac:dyDescent="0.35">
      <c r="B576" s="73"/>
      <c r="C576" s="73"/>
      <c r="D576" s="72"/>
    </row>
    <row r="577" spans="2:4" hidden="1" x14ac:dyDescent="0.35">
      <c r="B577" s="73"/>
      <c r="C577" s="73"/>
      <c r="D577" s="72"/>
    </row>
    <row r="578" spans="2:4" hidden="1" x14ac:dyDescent="0.35">
      <c r="B578" s="73"/>
      <c r="C578" s="73"/>
      <c r="D578" s="72"/>
    </row>
    <row r="579" spans="2:4" hidden="1" x14ac:dyDescent="0.35">
      <c r="B579" s="73"/>
      <c r="C579" s="73"/>
      <c r="D579" s="72"/>
    </row>
    <row r="580" spans="2:4" hidden="1" x14ac:dyDescent="0.35">
      <c r="B580" s="73"/>
      <c r="C580" s="73"/>
      <c r="D580" s="72"/>
    </row>
    <row r="581" spans="2:4" hidden="1" x14ac:dyDescent="0.35">
      <c r="B581" s="73"/>
      <c r="C581" s="73"/>
      <c r="D581" s="72"/>
    </row>
    <row r="582" spans="2:4" hidden="1" x14ac:dyDescent="0.35">
      <c r="B582" s="73"/>
      <c r="C582" s="73"/>
      <c r="D582" s="72"/>
    </row>
    <row r="583" spans="2:4" hidden="1" x14ac:dyDescent="0.35">
      <c r="B583" s="73"/>
      <c r="C583" s="73"/>
      <c r="D583" s="72"/>
    </row>
    <row r="584" spans="2:4" hidden="1" x14ac:dyDescent="0.35">
      <c r="B584" s="73"/>
      <c r="C584" s="73"/>
      <c r="D584" s="72"/>
    </row>
    <row r="585" spans="2:4" hidden="1" x14ac:dyDescent="0.35">
      <c r="B585" s="73"/>
      <c r="C585" s="73"/>
      <c r="D585" s="72"/>
    </row>
    <row r="586" spans="2:4" hidden="1" x14ac:dyDescent="0.35">
      <c r="B586" s="73"/>
      <c r="C586" s="73"/>
      <c r="D586" s="72"/>
    </row>
    <row r="587" spans="2:4" hidden="1" x14ac:dyDescent="0.35">
      <c r="B587" s="73"/>
      <c r="C587" s="73"/>
      <c r="D587" s="72"/>
    </row>
    <row r="588" spans="2:4" hidden="1" x14ac:dyDescent="0.35">
      <c r="B588" s="73"/>
      <c r="C588" s="73"/>
      <c r="D588" s="72"/>
    </row>
    <row r="589" spans="2:4" hidden="1" x14ac:dyDescent="0.35">
      <c r="B589" s="73"/>
      <c r="C589" s="73"/>
      <c r="D589" s="72"/>
    </row>
    <row r="590" spans="2:4" hidden="1" x14ac:dyDescent="0.35">
      <c r="B590" s="73"/>
      <c r="C590" s="73"/>
      <c r="D590" s="72"/>
    </row>
    <row r="591" spans="2:4" hidden="1" x14ac:dyDescent="0.35">
      <c r="B591" s="73"/>
      <c r="C591" s="73"/>
      <c r="D591" s="72"/>
    </row>
    <row r="592" spans="2:4" hidden="1" x14ac:dyDescent="0.35">
      <c r="B592" s="73"/>
      <c r="C592" s="73"/>
      <c r="D592" s="72"/>
    </row>
    <row r="593" spans="2:4" hidden="1" x14ac:dyDescent="0.35">
      <c r="B593" s="73"/>
      <c r="C593" s="73"/>
      <c r="D593" s="72"/>
    </row>
    <row r="594" spans="2:4" hidden="1" x14ac:dyDescent="0.35">
      <c r="B594" s="73"/>
      <c r="C594" s="73"/>
      <c r="D594" s="72"/>
    </row>
    <row r="595" spans="2:4" hidden="1" x14ac:dyDescent="0.35">
      <c r="B595" s="73"/>
      <c r="C595" s="73"/>
      <c r="D595" s="72"/>
    </row>
    <row r="596" spans="2:4" hidden="1" x14ac:dyDescent="0.35">
      <c r="B596" s="73"/>
      <c r="C596" s="73"/>
      <c r="D596" s="72"/>
    </row>
    <row r="597" spans="2:4" hidden="1" x14ac:dyDescent="0.35">
      <c r="B597" s="73"/>
      <c r="C597" s="73"/>
      <c r="D597" s="72"/>
    </row>
    <row r="598" spans="2:4" hidden="1" x14ac:dyDescent="0.35">
      <c r="B598" s="73"/>
      <c r="C598" s="73"/>
      <c r="D598" s="72"/>
    </row>
    <row r="599" spans="2:4" hidden="1" x14ac:dyDescent="0.35">
      <c r="B599" s="73"/>
      <c r="C599" s="73"/>
      <c r="D599" s="72"/>
    </row>
    <row r="600" spans="2:4" hidden="1" x14ac:dyDescent="0.35">
      <c r="B600" s="73"/>
      <c r="C600" s="73"/>
      <c r="D600" s="72"/>
    </row>
    <row r="601" spans="2:4" hidden="1" x14ac:dyDescent="0.35">
      <c r="B601" s="73"/>
      <c r="C601" s="73"/>
      <c r="D601" s="72"/>
    </row>
    <row r="602" spans="2:4" hidden="1" x14ac:dyDescent="0.35">
      <c r="B602" s="73"/>
      <c r="C602" s="73"/>
      <c r="D602" s="72"/>
    </row>
    <row r="603" spans="2:4" hidden="1" x14ac:dyDescent="0.35">
      <c r="B603" s="73"/>
      <c r="C603" s="73"/>
      <c r="D603" s="72"/>
    </row>
    <row r="604" spans="2:4" hidden="1" x14ac:dyDescent="0.35">
      <c r="B604" s="73"/>
      <c r="C604" s="73"/>
      <c r="D604" s="72"/>
    </row>
    <row r="605" spans="2:4" hidden="1" x14ac:dyDescent="0.35">
      <c r="B605" s="73"/>
      <c r="C605" s="73"/>
      <c r="D605" s="72"/>
    </row>
    <row r="606" spans="2:4" hidden="1" x14ac:dyDescent="0.35">
      <c r="B606" s="73"/>
      <c r="C606" s="73"/>
      <c r="D606" s="72"/>
    </row>
    <row r="607" spans="2:4" hidden="1" x14ac:dyDescent="0.35">
      <c r="B607" s="73"/>
      <c r="C607" s="73"/>
      <c r="D607" s="72"/>
    </row>
    <row r="608" spans="2:4" hidden="1" x14ac:dyDescent="0.35">
      <c r="B608" s="73"/>
      <c r="C608" s="73"/>
      <c r="D608" s="72"/>
    </row>
    <row r="609" spans="2:4" hidden="1" x14ac:dyDescent="0.35">
      <c r="B609" s="73"/>
      <c r="C609" s="73"/>
      <c r="D609" s="72"/>
    </row>
    <row r="610" spans="2:4" hidden="1" x14ac:dyDescent="0.35">
      <c r="B610" s="73"/>
      <c r="C610" s="73"/>
      <c r="D610" s="72"/>
    </row>
    <row r="611" spans="2:4" hidden="1" x14ac:dyDescent="0.35">
      <c r="B611" s="73"/>
      <c r="C611" s="73"/>
      <c r="D611" s="72"/>
    </row>
    <row r="612" spans="2:4" hidden="1" x14ac:dyDescent="0.35">
      <c r="B612" s="73"/>
      <c r="C612" s="73"/>
      <c r="D612" s="72"/>
    </row>
    <row r="613" spans="2:4" hidden="1" x14ac:dyDescent="0.35">
      <c r="B613" s="73"/>
      <c r="C613" s="73"/>
      <c r="D613" s="72"/>
    </row>
    <row r="614" spans="2:4" hidden="1" x14ac:dyDescent="0.35">
      <c r="B614" s="73"/>
      <c r="C614" s="73"/>
      <c r="D614" s="72"/>
    </row>
    <row r="615" spans="2:4" hidden="1" x14ac:dyDescent="0.35">
      <c r="B615" s="73"/>
      <c r="C615" s="73"/>
      <c r="D615" s="72"/>
    </row>
    <row r="616" spans="2:4" hidden="1" x14ac:dyDescent="0.35">
      <c r="B616" s="73"/>
      <c r="C616" s="73"/>
      <c r="D616" s="72"/>
    </row>
    <row r="617" spans="2:4" hidden="1" x14ac:dyDescent="0.35">
      <c r="B617" s="73"/>
      <c r="C617" s="73"/>
      <c r="D617" s="72"/>
    </row>
    <row r="618" spans="2:4" hidden="1" x14ac:dyDescent="0.35">
      <c r="B618" s="73"/>
      <c r="C618" s="73"/>
      <c r="D618" s="72"/>
    </row>
    <row r="619" spans="2:4" hidden="1" x14ac:dyDescent="0.35">
      <c r="B619" s="73"/>
      <c r="C619" s="73"/>
      <c r="D619" s="72"/>
    </row>
    <row r="620" spans="2:4" hidden="1" x14ac:dyDescent="0.35">
      <c r="B620" s="73"/>
      <c r="C620" s="73"/>
      <c r="D620" s="72"/>
    </row>
    <row r="621" spans="2:4" hidden="1" x14ac:dyDescent="0.35">
      <c r="B621" s="73"/>
      <c r="C621" s="73"/>
      <c r="D621" s="72"/>
    </row>
    <row r="622" spans="2:4" hidden="1" x14ac:dyDescent="0.35">
      <c r="B622" s="73"/>
      <c r="C622" s="73"/>
      <c r="D622" s="72"/>
    </row>
    <row r="623" spans="2:4" hidden="1" x14ac:dyDescent="0.35">
      <c r="B623" s="73"/>
      <c r="C623" s="73"/>
      <c r="D623" s="72"/>
    </row>
    <row r="624" spans="2:4" hidden="1" x14ac:dyDescent="0.35">
      <c r="B624" s="73"/>
      <c r="C624" s="73"/>
      <c r="D624" s="72"/>
    </row>
    <row r="625" spans="2:4" hidden="1" x14ac:dyDescent="0.35">
      <c r="B625" s="73"/>
      <c r="C625" s="73"/>
      <c r="D625" s="72"/>
    </row>
    <row r="626" spans="2:4" hidden="1" x14ac:dyDescent="0.35">
      <c r="B626" s="73"/>
      <c r="C626" s="73"/>
      <c r="D626" s="72"/>
    </row>
    <row r="627" spans="2:4" hidden="1" x14ac:dyDescent="0.35">
      <c r="B627" s="73"/>
      <c r="C627" s="73"/>
      <c r="D627" s="72"/>
    </row>
    <row r="628" spans="2:4" hidden="1" x14ac:dyDescent="0.35">
      <c r="B628" s="73"/>
      <c r="C628" s="73"/>
      <c r="D628" s="72"/>
    </row>
    <row r="629" spans="2:4" hidden="1" x14ac:dyDescent="0.35">
      <c r="B629" s="73"/>
      <c r="C629" s="73"/>
      <c r="D629" s="72"/>
    </row>
    <row r="630" spans="2:4" hidden="1" x14ac:dyDescent="0.35">
      <c r="B630" s="73"/>
      <c r="C630" s="73"/>
      <c r="D630" s="72"/>
    </row>
    <row r="631" spans="2:4" hidden="1" x14ac:dyDescent="0.35">
      <c r="B631" s="73"/>
      <c r="C631" s="73"/>
      <c r="D631" s="72"/>
    </row>
    <row r="632" spans="2:4" hidden="1" x14ac:dyDescent="0.35">
      <c r="B632" s="73"/>
      <c r="C632" s="73"/>
      <c r="D632" s="72"/>
    </row>
    <row r="633" spans="2:4" hidden="1" x14ac:dyDescent="0.35">
      <c r="B633" s="73"/>
      <c r="C633" s="73"/>
      <c r="D633" s="72"/>
    </row>
    <row r="634" spans="2:4" hidden="1" x14ac:dyDescent="0.35">
      <c r="B634" s="73"/>
      <c r="C634" s="73"/>
      <c r="D634" s="72"/>
    </row>
    <row r="635" spans="2:4" hidden="1" x14ac:dyDescent="0.35">
      <c r="B635" s="73"/>
      <c r="C635" s="73"/>
      <c r="D635" s="72"/>
    </row>
    <row r="636" spans="2:4" hidden="1" x14ac:dyDescent="0.35">
      <c r="B636" s="73"/>
      <c r="C636" s="73"/>
      <c r="D636" s="72"/>
    </row>
    <row r="637" spans="2:4" hidden="1" x14ac:dyDescent="0.35">
      <c r="B637" s="73"/>
      <c r="C637" s="73"/>
      <c r="D637" s="72"/>
    </row>
    <row r="638" spans="2:4" hidden="1" x14ac:dyDescent="0.35">
      <c r="B638" s="73"/>
      <c r="C638" s="73"/>
      <c r="D638" s="72"/>
    </row>
    <row r="639" spans="2:4" hidden="1" x14ac:dyDescent="0.35">
      <c r="B639" s="73"/>
      <c r="C639" s="73"/>
      <c r="D639" s="72"/>
    </row>
    <row r="640" spans="2:4" hidden="1" x14ac:dyDescent="0.35">
      <c r="B640" s="73"/>
      <c r="C640" s="73"/>
      <c r="D640" s="72"/>
    </row>
    <row r="641" spans="2:4" hidden="1" x14ac:dyDescent="0.35">
      <c r="B641" s="73"/>
      <c r="C641" s="73"/>
      <c r="D641" s="72"/>
    </row>
    <row r="642" spans="2:4" hidden="1" x14ac:dyDescent="0.35">
      <c r="B642" s="73"/>
      <c r="C642" s="73"/>
      <c r="D642" s="72"/>
    </row>
    <row r="643" spans="2:4" hidden="1" x14ac:dyDescent="0.35">
      <c r="B643" s="73"/>
      <c r="C643" s="73"/>
      <c r="D643" s="72"/>
    </row>
    <row r="644" spans="2:4" hidden="1" x14ac:dyDescent="0.35">
      <c r="B644" s="73"/>
      <c r="C644" s="73"/>
      <c r="D644" s="72"/>
    </row>
    <row r="645" spans="2:4" hidden="1" x14ac:dyDescent="0.35">
      <c r="B645" s="73"/>
      <c r="C645" s="73"/>
      <c r="D645" s="72"/>
    </row>
    <row r="646" spans="2:4" hidden="1" x14ac:dyDescent="0.35">
      <c r="B646" s="73"/>
      <c r="C646" s="73"/>
      <c r="D646" s="72"/>
    </row>
    <row r="647" spans="2:4" hidden="1" x14ac:dyDescent="0.35">
      <c r="B647" s="73"/>
      <c r="C647" s="73"/>
      <c r="D647" s="72"/>
    </row>
    <row r="648" spans="2:4" hidden="1" x14ac:dyDescent="0.35">
      <c r="B648" s="73"/>
      <c r="C648" s="73"/>
      <c r="D648" s="72"/>
    </row>
    <row r="649" spans="2:4" hidden="1" x14ac:dyDescent="0.35">
      <c r="B649" s="73"/>
      <c r="C649" s="73"/>
      <c r="D649" s="72"/>
    </row>
    <row r="650" spans="2:4" hidden="1" x14ac:dyDescent="0.35">
      <c r="B650" s="73"/>
      <c r="C650" s="73"/>
      <c r="D650" s="72"/>
    </row>
    <row r="651" spans="2:4" hidden="1" x14ac:dyDescent="0.35">
      <c r="B651" s="73"/>
      <c r="C651" s="73"/>
      <c r="D651" s="72"/>
    </row>
    <row r="652" spans="2:4" hidden="1" x14ac:dyDescent="0.35">
      <c r="B652" s="73"/>
      <c r="C652" s="73"/>
      <c r="D652" s="72"/>
    </row>
    <row r="653" spans="2:4" hidden="1" x14ac:dyDescent="0.35">
      <c r="B653" s="73"/>
      <c r="C653" s="73"/>
      <c r="D653" s="72"/>
    </row>
    <row r="654" spans="2:4" hidden="1" x14ac:dyDescent="0.35">
      <c r="B654" s="73"/>
      <c r="C654" s="73"/>
      <c r="D654" s="72"/>
    </row>
    <row r="655" spans="2:4" hidden="1" x14ac:dyDescent="0.35">
      <c r="B655" s="73"/>
      <c r="C655" s="73"/>
      <c r="D655" s="72"/>
    </row>
    <row r="656" spans="2:4" hidden="1" x14ac:dyDescent="0.35">
      <c r="B656" s="73"/>
      <c r="C656" s="73"/>
      <c r="D656" s="72"/>
    </row>
    <row r="657" spans="2:4" hidden="1" x14ac:dyDescent="0.35">
      <c r="B657" s="73"/>
      <c r="C657" s="73"/>
      <c r="D657" s="72"/>
    </row>
    <row r="658" spans="2:4" hidden="1" x14ac:dyDescent="0.35">
      <c r="B658" s="73"/>
      <c r="C658" s="73"/>
      <c r="D658" s="72"/>
    </row>
    <row r="659" spans="2:4" hidden="1" x14ac:dyDescent="0.35">
      <c r="B659" s="73"/>
      <c r="C659" s="73"/>
      <c r="D659" s="72"/>
    </row>
    <row r="660" spans="2:4" hidden="1" x14ac:dyDescent="0.35">
      <c r="B660" s="73"/>
      <c r="C660" s="73"/>
      <c r="D660" s="72"/>
    </row>
    <row r="661" spans="2:4" hidden="1" x14ac:dyDescent="0.35">
      <c r="B661" s="73"/>
      <c r="C661" s="73"/>
      <c r="D661" s="72"/>
    </row>
    <row r="662" spans="2:4" hidden="1" x14ac:dyDescent="0.35">
      <c r="B662" s="73"/>
      <c r="C662" s="73"/>
      <c r="D662" s="72"/>
    </row>
    <row r="663" spans="2:4" hidden="1" x14ac:dyDescent="0.35">
      <c r="B663" s="73"/>
      <c r="C663" s="73"/>
      <c r="D663" s="72"/>
    </row>
    <row r="664" spans="2:4" hidden="1" x14ac:dyDescent="0.35">
      <c r="B664" s="73"/>
      <c r="C664" s="73"/>
      <c r="D664" s="72"/>
    </row>
    <row r="665" spans="2:4" hidden="1" x14ac:dyDescent="0.35">
      <c r="B665" s="73"/>
      <c r="C665" s="73"/>
      <c r="D665" s="72"/>
    </row>
    <row r="666" spans="2:4" hidden="1" x14ac:dyDescent="0.35">
      <c r="B666" s="73"/>
      <c r="C666" s="73"/>
      <c r="D666" s="72"/>
    </row>
    <row r="667" spans="2:4" hidden="1" x14ac:dyDescent="0.35">
      <c r="B667" s="73"/>
      <c r="C667" s="73"/>
      <c r="D667" s="72"/>
    </row>
    <row r="668" spans="2:4" hidden="1" x14ac:dyDescent="0.35">
      <c r="B668" s="73"/>
      <c r="C668" s="73"/>
      <c r="D668" s="72"/>
    </row>
    <row r="669" spans="2:4" hidden="1" x14ac:dyDescent="0.35">
      <c r="B669" s="73"/>
      <c r="C669" s="73"/>
      <c r="D669" s="72"/>
    </row>
    <row r="670" spans="2:4" hidden="1" x14ac:dyDescent="0.35">
      <c r="B670" s="73"/>
      <c r="C670" s="73"/>
      <c r="D670" s="72"/>
    </row>
    <row r="671" spans="2:4" hidden="1" x14ac:dyDescent="0.35">
      <c r="B671" s="73"/>
      <c r="C671" s="73"/>
      <c r="D671" s="72"/>
    </row>
    <row r="672" spans="2:4" hidden="1" x14ac:dyDescent="0.35">
      <c r="B672" s="73"/>
      <c r="C672" s="73"/>
      <c r="D672" s="72"/>
    </row>
    <row r="673" spans="2:4" hidden="1" x14ac:dyDescent="0.35">
      <c r="B673" s="73"/>
      <c r="C673" s="73"/>
      <c r="D673" s="72"/>
    </row>
    <row r="674" spans="2:4" hidden="1" x14ac:dyDescent="0.35">
      <c r="B674" s="73"/>
      <c r="C674" s="73"/>
      <c r="D674" s="72"/>
    </row>
    <row r="675" spans="2:4" hidden="1" x14ac:dyDescent="0.35">
      <c r="B675" s="73"/>
      <c r="C675" s="73"/>
      <c r="D675" s="72"/>
    </row>
    <row r="676" spans="2:4" hidden="1" x14ac:dyDescent="0.35">
      <c r="B676" s="73"/>
      <c r="C676" s="73"/>
      <c r="D676" s="72"/>
    </row>
    <row r="677" spans="2:4" hidden="1" x14ac:dyDescent="0.35">
      <c r="B677" s="73"/>
      <c r="C677" s="73"/>
      <c r="D677" s="72"/>
    </row>
    <row r="678" spans="2:4" hidden="1" x14ac:dyDescent="0.35">
      <c r="B678" s="73"/>
      <c r="C678" s="73"/>
      <c r="D678" s="72"/>
    </row>
    <row r="679" spans="2:4" hidden="1" x14ac:dyDescent="0.35">
      <c r="B679" s="73"/>
      <c r="C679" s="73"/>
      <c r="D679" s="72"/>
    </row>
    <row r="680" spans="2:4" hidden="1" x14ac:dyDescent="0.35">
      <c r="B680" s="73"/>
      <c r="C680" s="73"/>
      <c r="D680" s="72"/>
    </row>
    <row r="681" spans="2:4" hidden="1" x14ac:dyDescent="0.35">
      <c r="B681" s="73"/>
      <c r="C681" s="73"/>
      <c r="D681" s="72"/>
    </row>
    <row r="682" spans="2:4" hidden="1" x14ac:dyDescent="0.35">
      <c r="B682" s="73"/>
      <c r="C682" s="73"/>
      <c r="D682" s="72"/>
    </row>
    <row r="683" spans="2:4" hidden="1" x14ac:dyDescent="0.35">
      <c r="B683" s="73"/>
      <c r="C683" s="73"/>
      <c r="D683" s="72"/>
    </row>
    <row r="684" spans="2:4" hidden="1" x14ac:dyDescent="0.35">
      <c r="B684" s="73"/>
      <c r="C684" s="73"/>
      <c r="D684" s="72"/>
    </row>
    <row r="685" spans="2:4" hidden="1" x14ac:dyDescent="0.35">
      <c r="B685" s="73"/>
      <c r="C685" s="73"/>
      <c r="D685" s="72"/>
    </row>
    <row r="686" spans="2:4" hidden="1" x14ac:dyDescent="0.35">
      <c r="B686" s="73"/>
      <c r="C686" s="73"/>
      <c r="D686" s="72"/>
    </row>
    <row r="687" spans="2:4" hidden="1" x14ac:dyDescent="0.35">
      <c r="B687" s="73"/>
      <c r="C687" s="73"/>
      <c r="D687" s="72"/>
    </row>
    <row r="688" spans="2:4" hidden="1" x14ac:dyDescent="0.35">
      <c r="B688" s="73"/>
      <c r="C688" s="73"/>
      <c r="D688" s="72"/>
    </row>
    <row r="689" spans="2:4" hidden="1" x14ac:dyDescent="0.35">
      <c r="B689" s="73"/>
      <c r="C689" s="73"/>
      <c r="D689" s="72"/>
    </row>
    <row r="690" spans="2:4" hidden="1" x14ac:dyDescent="0.35">
      <c r="B690" s="73"/>
      <c r="C690" s="73"/>
      <c r="D690" s="72"/>
    </row>
    <row r="691" spans="2:4" hidden="1" x14ac:dyDescent="0.35">
      <c r="B691" s="73"/>
      <c r="C691" s="73"/>
      <c r="D691" s="72"/>
    </row>
    <row r="692" spans="2:4" hidden="1" x14ac:dyDescent="0.35">
      <c r="B692" s="73"/>
      <c r="C692" s="73"/>
      <c r="D692" s="72"/>
    </row>
    <row r="693" spans="2:4" hidden="1" x14ac:dyDescent="0.35">
      <c r="B693" s="73"/>
      <c r="C693" s="73"/>
      <c r="D693" s="72"/>
    </row>
    <row r="694" spans="2:4" hidden="1" x14ac:dyDescent="0.35">
      <c r="B694" s="73"/>
      <c r="C694" s="73"/>
      <c r="D694" s="72"/>
    </row>
    <row r="695" spans="2:4" hidden="1" x14ac:dyDescent="0.35">
      <c r="B695" s="73"/>
      <c r="C695" s="73"/>
      <c r="D695" s="72"/>
    </row>
    <row r="696" spans="2:4" hidden="1" x14ac:dyDescent="0.35">
      <c r="B696" s="73"/>
      <c r="C696" s="73"/>
      <c r="D696" s="72"/>
    </row>
    <row r="697" spans="2:4" hidden="1" x14ac:dyDescent="0.35">
      <c r="B697" s="73"/>
      <c r="C697" s="73"/>
      <c r="D697" s="72"/>
    </row>
    <row r="698" spans="2:4" hidden="1" x14ac:dyDescent="0.35">
      <c r="B698" s="73"/>
      <c r="C698" s="73"/>
      <c r="D698" s="72"/>
    </row>
    <row r="699" spans="2:4" hidden="1" x14ac:dyDescent="0.35">
      <c r="B699" s="73"/>
      <c r="C699" s="73"/>
      <c r="D699" s="72"/>
    </row>
    <row r="700" spans="2:4" hidden="1" x14ac:dyDescent="0.35">
      <c r="B700" s="73"/>
      <c r="C700" s="73"/>
      <c r="D700" s="72"/>
    </row>
    <row r="701" spans="2:4" hidden="1" x14ac:dyDescent="0.35">
      <c r="B701" s="73"/>
      <c r="C701" s="73"/>
      <c r="D701" s="72"/>
    </row>
    <row r="702" spans="2:4" hidden="1" x14ac:dyDescent="0.35">
      <c r="B702" s="73"/>
      <c r="C702" s="73"/>
      <c r="D702" s="72"/>
    </row>
    <row r="703" spans="2:4" hidden="1" x14ac:dyDescent="0.35">
      <c r="B703" s="73"/>
      <c r="C703" s="73"/>
      <c r="D703" s="72"/>
    </row>
    <row r="704" spans="2:4" hidden="1" x14ac:dyDescent="0.35">
      <c r="B704" s="73"/>
      <c r="C704" s="73"/>
      <c r="D704" s="72"/>
    </row>
    <row r="705" spans="2:4" hidden="1" x14ac:dyDescent="0.35">
      <c r="B705" s="73"/>
      <c r="C705" s="73"/>
      <c r="D705" s="72"/>
    </row>
    <row r="706" spans="2:4" hidden="1" x14ac:dyDescent="0.35">
      <c r="B706" s="73"/>
      <c r="C706" s="73"/>
      <c r="D706" s="72"/>
    </row>
    <row r="707" spans="2:4" hidden="1" x14ac:dyDescent="0.35">
      <c r="B707" s="73"/>
      <c r="C707" s="73"/>
      <c r="D707" s="72"/>
    </row>
    <row r="708" spans="2:4" hidden="1" x14ac:dyDescent="0.35">
      <c r="B708" s="73"/>
      <c r="C708" s="73"/>
      <c r="D708" s="72"/>
    </row>
    <row r="709" spans="2:4" hidden="1" x14ac:dyDescent="0.35">
      <c r="B709" s="73"/>
      <c r="C709" s="73"/>
      <c r="D709" s="72"/>
    </row>
    <row r="710" spans="2:4" hidden="1" x14ac:dyDescent="0.35">
      <c r="B710" s="73"/>
      <c r="C710" s="73"/>
      <c r="D710" s="72"/>
    </row>
    <row r="711" spans="2:4" hidden="1" x14ac:dyDescent="0.35">
      <c r="B711" s="73"/>
      <c r="C711" s="73"/>
      <c r="D711" s="72"/>
    </row>
    <row r="712" spans="2:4" hidden="1" x14ac:dyDescent="0.35">
      <c r="B712" s="73"/>
      <c r="C712" s="73"/>
      <c r="D712" s="72"/>
    </row>
    <row r="713" spans="2:4" hidden="1" x14ac:dyDescent="0.35">
      <c r="B713" s="73"/>
      <c r="C713" s="73"/>
      <c r="D713" s="72"/>
    </row>
    <row r="714" spans="2:4" hidden="1" x14ac:dyDescent="0.35">
      <c r="B714" s="73"/>
      <c r="C714" s="73"/>
      <c r="D714" s="72"/>
    </row>
    <row r="715" spans="2:4" hidden="1" x14ac:dyDescent="0.35">
      <c r="B715" s="73"/>
      <c r="C715" s="73"/>
      <c r="D715" s="72"/>
    </row>
    <row r="716" spans="2:4" hidden="1" x14ac:dyDescent="0.35">
      <c r="B716" s="73"/>
      <c r="C716" s="73"/>
      <c r="D716" s="72"/>
    </row>
    <row r="717" spans="2:4" hidden="1" x14ac:dyDescent="0.35">
      <c r="B717" s="73"/>
      <c r="C717" s="73"/>
      <c r="D717" s="72"/>
    </row>
    <row r="718" spans="2:4" hidden="1" x14ac:dyDescent="0.35">
      <c r="B718" s="73"/>
      <c r="C718" s="73"/>
      <c r="D718" s="72"/>
    </row>
    <row r="719" spans="2:4" hidden="1" x14ac:dyDescent="0.35">
      <c r="B719" s="73"/>
      <c r="C719" s="73"/>
      <c r="D719" s="72"/>
    </row>
    <row r="720" spans="2:4" hidden="1" x14ac:dyDescent="0.35">
      <c r="B720" s="73"/>
      <c r="C720" s="73"/>
      <c r="D720" s="72"/>
    </row>
    <row r="721" spans="2:4" hidden="1" x14ac:dyDescent="0.35">
      <c r="B721" s="73"/>
      <c r="C721" s="73"/>
      <c r="D721" s="72"/>
    </row>
    <row r="722" spans="2:4" hidden="1" x14ac:dyDescent="0.35">
      <c r="B722" s="73"/>
      <c r="C722" s="73"/>
      <c r="D722" s="72"/>
    </row>
    <row r="723" spans="2:4" hidden="1" x14ac:dyDescent="0.35">
      <c r="B723" s="73"/>
      <c r="C723" s="73"/>
      <c r="D723" s="72"/>
    </row>
    <row r="724" spans="2:4" hidden="1" x14ac:dyDescent="0.35">
      <c r="B724" s="73"/>
      <c r="C724" s="73"/>
      <c r="D724" s="72"/>
    </row>
    <row r="725" spans="2:4" hidden="1" x14ac:dyDescent="0.35">
      <c r="B725" s="73"/>
      <c r="C725" s="73"/>
      <c r="D725" s="72"/>
    </row>
    <row r="726" spans="2:4" hidden="1" x14ac:dyDescent="0.35">
      <c r="B726" s="73"/>
      <c r="C726" s="73"/>
      <c r="D726" s="72"/>
    </row>
    <row r="727" spans="2:4" hidden="1" x14ac:dyDescent="0.35">
      <c r="B727" s="73"/>
      <c r="C727" s="73"/>
      <c r="D727" s="72"/>
    </row>
    <row r="728" spans="2:4" hidden="1" x14ac:dyDescent="0.35">
      <c r="B728" s="73"/>
      <c r="C728" s="73"/>
      <c r="D728" s="72"/>
    </row>
    <row r="729" spans="2:4" hidden="1" x14ac:dyDescent="0.35">
      <c r="B729" s="73"/>
      <c r="C729" s="73"/>
      <c r="D729" s="72"/>
    </row>
    <row r="730" spans="2:4" hidden="1" x14ac:dyDescent="0.35">
      <c r="B730" s="73"/>
      <c r="C730" s="73"/>
      <c r="D730" s="72"/>
    </row>
    <row r="731" spans="2:4" hidden="1" x14ac:dyDescent="0.35">
      <c r="B731" s="73"/>
      <c r="C731" s="73"/>
      <c r="D731" s="72"/>
    </row>
    <row r="732" spans="2:4" hidden="1" x14ac:dyDescent="0.35">
      <c r="B732" s="73"/>
      <c r="C732" s="73"/>
      <c r="D732" s="72"/>
    </row>
    <row r="733" spans="2:4" hidden="1" x14ac:dyDescent="0.35">
      <c r="B733" s="73"/>
      <c r="C733" s="73"/>
      <c r="D733" s="72"/>
    </row>
    <row r="734" spans="2:4" hidden="1" x14ac:dyDescent="0.35">
      <c r="B734" s="73"/>
      <c r="C734" s="73"/>
      <c r="D734" s="72"/>
    </row>
    <row r="735" spans="2:4" hidden="1" x14ac:dyDescent="0.35">
      <c r="B735" s="73"/>
      <c r="C735" s="73"/>
      <c r="D735" s="72"/>
    </row>
    <row r="736" spans="2:4" hidden="1" x14ac:dyDescent="0.35">
      <c r="B736" s="73"/>
      <c r="C736" s="73"/>
      <c r="D736" s="72"/>
    </row>
    <row r="737" spans="2:4" hidden="1" x14ac:dyDescent="0.35">
      <c r="B737" s="73"/>
      <c r="C737" s="73"/>
      <c r="D737" s="72"/>
    </row>
    <row r="738" spans="2:4" hidden="1" x14ac:dyDescent="0.35">
      <c r="B738" s="73"/>
      <c r="C738" s="73"/>
      <c r="D738" s="72"/>
    </row>
    <row r="739" spans="2:4" hidden="1" x14ac:dyDescent="0.35">
      <c r="B739" s="73"/>
      <c r="C739" s="73"/>
      <c r="D739" s="72"/>
    </row>
    <row r="740" spans="2:4" hidden="1" x14ac:dyDescent="0.35">
      <c r="B740" s="73"/>
      <c r="C740" s="73"/>
      <c r="D740" s="72"/>
    </row>
    <row r="741" spans="2:4" hidden="1" x14ac:dyDescent="0.35">
      <c r="B741" s="73"/>
      <c r="C741" s="73"/>
      <c r="D741" s="72"/>
    </row>
    <row r="742" spans="2:4" hidden="1" x14ac:dyDescent="0.35">
      <c r="B742" s="73"/>
      <c r="C742" s="73"/>
      <c r="D742" s="72"/>
    </row>
    <row r="743" spans="2:4" hidden="1" x14ac:dyDescent="0.35">
      <c r="B743" s="73"/>
      <c r="C743" s="73"/>
      <c r="D743" s="72"/>
    </row>
    <row r="744" spans="2:4" hidden="1" x14ac:dyDescent="0.35">
      <c r="B744" s="73"/>
      <c r="C744" s="73"/>
      <c r="D744" s="72"/>
    </row>
    <row r="745" spans="2:4" hidden="1" x14ac:dyDescent="0.35">
      <c r="B745" s="73"/>
      <c r="C745" s="73"/>
      <c r="D745" s="72"/>
    </row>
    <row r="746" spans="2:4" hidden="1" x14ac:dyDescent="0.35">
      <c r="B746" s="73"/>
      <c r="C746" s="73"/>
      <c r="D746" s="72"/>
    </row>
    <row r="747" spans="2:4" hidden="1" x14ac:dyDescent="0.35">
      <c r="B747" s="73"/>
      <c r="C747" s="73"/>
      <c r="D747" s="72"/>
    </row>
    <row r="748" spans="2:4" hidden="1" x14ac:dyDescent="0.35">
      <c r="B748" s="73"/>
      <c r="C748" s="73"/>
      <c r="D748" s="72"/>
    </row>
    <row r="749" spans="2:4" hidden="1" x14ac:dyDescent="0.35">
      <c r="B749" s="73"/>
      <c r="C749" s="73"/>
      <c r="D749" s="72"/>
    </row>
    <row r="750" spans="2:4" hidden="1" x14ac:dyDescent="0.35">
      <c r="B750" s="73"/>
      <c r="C750" s="73"/>
      <c r="D750" s="72"/>
    </row>
    <row r="751" spans="2:4" hidden="1" x14ac:dyDescent="0.35">
      <c r="B751" s="73"/>
      <c r="C751" s="73"/>
      <c r="D751" s="72"/>
    </row>
    <row r="752" spans="2:4" hidden="1" x14ac:dyDescent="0.35">
      <c r="B752" s="73"/>
      <c r="C752" s="73"/>
      <c r="D752" s="72"/>
    </row>
    <row r="753" spans="2:4" hidden="1" x14ac:dyDescent="0.35">
      <c r="B753" s="73"/>
      <c r="C753" s="73"/>
      <c r="D753" s="72"/>
    </row>
    <row r="754" spans="2:4" hidden="1" x14ac:dyDescent="0.35">
      <c r="B754" s="73"/>
      <c r="C754" s="73"/>
      <c r="D754" s="72"/>
    </row>
    <row r="755" spans="2:4" hidden="1" x14ac:dyDescent="0.35">
      <c r="B755" s="73"/>
      <c r="C755" s="73"/>
      <c r="D755" s="72"/>
    </row>
    <row r="756" spans="2:4" hidden="1" x14ac:dyDescent="0.35">
      <c r="B756" s="73"/>
      <c r="C756" s="73"/>
      <c r="D756" s="72"/>
    </row>
    <row r="757" spans="2:4" hidden="1" x14ac:dyDescent="0.35">
      <c r="B757" s="73"/>
      <c r="C757" s="73"/>
      <c r="D757" s="72"/>
    </row>
    <row r="758" spans="2:4" hidden="1" x14ac:dyDescent="0.35">
      <c r="B758" s="73"/>
      <c r="C758" s="73"/>
      <c r="D758" s="72"/>
    </row>
    <row r="759" spans="2:4" hidden="1" x14ac:dyDescent="0.35">
      <c r="B759" s="73"/>
      <c r="C759" s="73"/>
      <c r="D759" s="72"/>
    </row>
    <row r="760" spans="2:4" hidden="1" x14ac:dyDescent="0.35">
      <c r="B760" s="73"/>
      <c r="C760" s="73"/>
      <c r="D760" s="72"/>
    </row>
    <row r="761" spans="2:4" hidden="1" x14ac:dyDescent="0.35">
      <c r="B761" s="73"/>
      <c r="C761" s="73"/>
      <c r="D761" s="72"/>
    </row>
    <row r="762" spans="2:4" hidden="1" x14ac:dyDescent="0.35">
      <c r="B762" s="73"/>
      <c r="C762" s="73"/>
      <c r="D762" s="72"/>
    </row>
    <row r="763" spans="2:4" hidden="1" x14ac:dyDescent="0.35">
      <c r="B763" s="73"/>
      <c r="C763" s="73"/>
      <c r="D763" s="72"/>
    </row>
    <row r="764" spans="2:4" hidden="1" x14ac:dyDescent="0.35">
      <c r="B764" s="73"/>
      <c r="C764" s="73"/>
      <c r="D764" s="72"/>
    </row>
    <row r="765" spans="2:4" hidden="1" x14ac:dyDescent="0.35">
      <c r="B765" s="73"/>
      <c r="C765" s="73"/>
      <c r="D765" s="72"/>
    </row>
    <row r="766" spans="2:4" hidden="1" x14ac:dyDescent="0.35">
      <c r="B766" s="73"/>
      <c r="C766" s="73"/>
      <c r="D766" s="72"/>
    </row>
    <row r="767" spans="2:4" hidden="1" x14ac:dyDescent="0.35">
      <c r="B767" s="73"/>
      <c r="C767" s="73"/>
      <c r="D767" s="72"/>
    </row>
    <row r="768" spans="2:4" hidden="1" x14ac:dyDescent="0.35">
      <c r="B768" s="73"/>
      <c r="C768" s="73"/>
      <c r="D768" s="72"/>
    </row>
    <row r="769" spans="2:4" hidden="1" x14ac:dyDescent="0.35">
      <c r="B769" s="73"/>
      <c r="C769" s="73"/>
      <c r="D769" s="72"/>
    </row>
    <row r="770" spans="2:4" hidden="1" x14ac:dyDescent="0.35">
      <c r="B770" s="73"/>
      <c r="C770" s="73"/>
      <c r="D770" s="72"/>
    </row>
    <row r="771" spans="2:4" hidden="1" x14ac:dyDescent="0.35">
      <c r="B771" s="73"/>
      <c r="C771" s="73"/>
      <c r="D771" s="72"/>
    </row>
    <row r="772" spans="2:4" hidden="1" x14ac:dyDescent="0.35">
      <c r="B772" s="73"/>
      <c r="C772" s="73"/>
      <c r="D772" s="72"/>
    </row>
    <row r="773" spans="2:4" hidden="1" x14ac:dyDescent="0.35">
      <c r="B773" s="73"/>
      <c r="C773" s="73"/>
      <c r="D773" s="72"/>
    </row>
    <row r="774" spans="2:4" hidden="1" x14ac:dyDescent="0.35">
      <c r="B774" s="73"/>
      <c r="C774" s="73"/>
      <c r="D774" s="72"/>
    </row>
    <row r="775" spans="2:4" hidden="1" x14ac:dyDescent="0.35">
      <c r="B775" s="73"/>
      <c r="C775" s="73"/>
      <c r="D775" s="72"/>
    </row>
    <row r="776" spans="2:4" hidden="1" x14ac:dyDescent="0.35">
      <c r="B776" s="73"/>
      <c r="C776" s="73"/>
      <c r="D776" s="72"/>
    </row>
    <row r="777" spans="2:4" hidden="1" x14ac:dyDescent="0.35">
      <c r="B777" s="73"/>
      <c r="C777" s="73"/>
      <c r="D777" s="72"/>
    </row>
    <row r="778" spans="2:4" hidden="1" x14ac:dyDescent="0.35">
      <c r="B778" s="73"/>
      <c r="C778" s="73"/>
      <c r="D778" s="72"/>
    </row>
    <row r="779" spans="2:4" hidden="1" x14ac:dyDescent="0.35">
      <c r="B779" s="73"/>
      <c r="C779" s="73"/>
      <c r="D779" s="72"/>
    </row>
    <row r="780" spans="2:4" hidden="1" x14ac:dyDescent="0.35">
      <c r="B780" s="73"/>
      <c r="C780" s="73"/>
      <c r="D780" s="72"/>
    </row>
    <row r="781" spans="2:4" hidden="1" x14ac:dyDescent="0.35">
      <c r="B781" s="73"/>
      <c r="C781" s="73"/>
      <c r="D781" s="72"/>
    </row>
    <row r="782" spans="2:4" hidden="1" x14ac:dyDescent="0.35">
      <c r="B782" s="73"/>
      <c r="C782" s="73"/>
      <c r="D782" s="72"/>
    </row>
    <row r="783" spans="2:4" hidden="1" x14ac:dyDescent="0.35">
      <c r="B783" s="73"/>
      <c r="C783" s="73"/>
      <c r="D783" s="72"/>
    </row>
    <row r="784" spans="2:4" hidden="1" x14ac:dyDescent="0.35">
      <c r="B784" s="73"/>
      <c r="C784" s="73"/>
      <c r="D784" s="72"/>
    </row>
    <row r="785" spans="2:4" hidden="1" x14ac:dyDescent="0.35">
      <c r="B785" s="73"/>
      <c r="C785" s="73"/>
      <c r="D785" s="72"/>
    </row>
    <row r="786" spans="2:4" hidden="1" x14ac:dyDescent="0.35">
      <c r="B786" s="73"/>
      <c r="C786" s="73"/>
      <c r="D786" s="72"/>
    </row>
    <row r="787" spans="2:4" hidden="1" x14ac:dyDescent="0.35">
      <c r="B787" s="73"/>
      <c r="C787" s="73"/>
      <c r="D787" s="72"/>
    </row>
    <row r="788" spans="2:4" hidden="1" x14ac:dyDescent="0.35">
      <c r="B788" s="73"/>
      <c r="C788" s="73"/>
      <c r="D788" s="72"/>
    </row>
    <row r="789" spans="2:4" hidden="1" x14ac:dyDescent="0.35">
      <c r="B789" s="73"/>
      <c r="C789" s="73"/>
      <c r="D789" s="72"/>
    </row>
    <row r="790" spans="2:4" hidden="1" x14ac:dyDescent="0.35">
      <c r="B790" s="73"/>
      <c r="C790" s="73"/>
      <c r="D790" s="72"/>
    </row>
    <row r="791" spans="2:4" hidden="1" x14ac:dyDescent="0.35">
      <c r="B791" s="73"/>
      <c r="C791" s="73"/>
      <c r="D791" s="72"/>
    </row>
    <row r="792" spans="2:4" hidden="1" x14ac:dyDescent="0.35">
      <c r="B792" s="73"/>
      <c r="C792" s="73"/>
      <c r="D792" s="72"/>
    </row>
    <row r="793" spans="2:4" hidden="1" x14ac:dyDescent="0.35">
      <c r="B793" s="73"/>
      <c r="C793" s="73"/>
      <c r="D793" s="72"/>
    </row>
    <row r="794" spans="2:4" hidden="1" x14ac:dyDescent="0.35">
      <c r="B794" s="73"/>
      <c r="C794" s="73"/>
      <c r="D794" s="72"/>
    </row>
    <row r="795" spans="2:4" hidden="1" x14ac:dyDescent="0.35">
      <c r="B795" s="73"/>
      <c r="C795" s="73"/>
      <c r="D795" s="72"/>
    </row>
    <row r="796" spans="2:4" hidden="1" x14ac:dyDescent="0.35">
      <c r="B796" s="73"/>
      <c r="C796" s="73"/>
      <c r="D796" s="72"/>
    </row>
    <row r="797" spans="2:4" hidden="1" x14ac:dyDescent="0.35">
      <c r="B797" s="73"/>
      <c r="C797" s="73"/>
      <c r="D797" s="72"/>
    </row>
    <row r="798" spans="2:4" hidden="1" x14ac:dyDescent="0.35">
      <c r="B798" s="73"/>
      <c r="C798" s="73"/>
      <c r="D798" s="72"/>
    </row>
    <row r="799" spans="2:4" hidden="1" x14ac:dyDescent="0.35">
      <c r="B799" s="73"/>
      <c r="C799" s="73"/>
      <c r="D799" s="72"/>
    </row>
    <row r="800" spans="2:4" hidden="1" x14ac:dyDescent="0.35">
      <c r="B800" s="73"/>
      <c r="C800" s="73"/>
      <c r="D800" s="72"/>
    </row>
    <row r="801" spans="2:4" hidden="1" x14ac:dyDescent="0.35">
      <c r="B801" s="73"/>
      <c r="C801" s="73"/>
      <c r="D801" s="72"/>
    </row>
    <row r="802" spans="2:4" hidden="1" x14ac:dyDescent="0.35">
      <c r="B802" s="73"/>
      <c r="C802" s="73"/>
      <c r="D802" s="72"/>
    </row>
    <row r="803" spans="2:4" hidden="1" x14ac:dyDescent="0.35">
      <c r="B803" s="73"/>
      <c r="C803" s="73"/>
      <c r="D803" s="72"/>
    </row>
    <row r="804" spans="2:4" hidden="1" x14ac:dyDescent="0.35">
      <c r="B804" s="73"/>
      <c r="C804" s="73"/>
      <c r="D804" s="72"/>
    </row>
    <row r="805" spans="2:4" hidden="1" x14ac:dyDescent="0.35">
      <c r="B805" s="73"/>
      <c r="C805" s="73"/>
      <c r="D805" s="72"/>
    </row>
    <row r="806" spans="2:4" hidden="1" x14ac:dyDescent="0.35">
      <c r="B806" s="73"/>
      <c r="C806" s="73"/>
      <c r="D806" s="72"/>
    </row>
    <row r="807" spans="2:4" hidden="1" x14ac:dyDescent="0.35">
      <c r="B807" s="73"/>
      <c r="C807" s="73"/>
      <c r="D807" s="72"/>
    </row>
    <row r="808" spans="2:4" hidden="1" x14ac:dyDescent="0.35">
      <c r="B808" s="73"/>
      <c r="C808" s="73"/>
      <c r="D808" s="72"/>
    </row>
    <row r="809" spans="2:4" hidden="1" x14ac:dyDescent="0.35">
      <c r="B809" s="73"/>
      <c r="C809" s="73"/>
      <c r="D809" s="72"/>
    </row>
    <row r="810" spans="2:4" hidden="1" x14ac:dyDescent="0.35">
      <c r="B810" s="73"/>
      <c r="C810" s="73"/>
      <c r="D810" s="72"/>
    </row>
    <row r="811" spans="2:4" hidden="1" x14ac:dyDescent="0.35">
      <c r="B811" s="73"/>
      <c r="C811" s="73"/>
      <c r="D811" s="72"/>
    </row>
    <row r="812" spans="2:4" hidden="1" x14ac:dyDescent="0.35">
      <c r="B812" s="73"/>
      <c r="C812" s="73"/>
      <c r="D812" s="72"/>
    </row>
    <row r="813" spans="2:4" hidden="1" x14ac:dyDescent="0.35">
      <c r="B813" s="73"/>
      <c r="C813" s="73"/>
      <c r="D813" s="72"/>
    </row>
    <row r="814" spans="2:4" hidden="1" x14ac:dyDescent="0.35">
      <c r="B814" s="73"/>
      <c r="C814" s="73"/>
      <c r="D814" s="72"/>
    </row>
    <row r="815" spans="2:4" hidden="1" x14ac:dyDescent="0.35">
      <c r="B815" s="73"/>
      <c r="C815" s="73"/>
      <c r="D815" s="72"/>
    </row>
    <row r="816" spans="2:4" hidden="1" x14ac:dyDescent="0.35">
      <c r="B816" s="73"/>
      <c r="C816" s="73"/>
      <c r="D816" s="72"/>
    </row>
    <row r="817" spans="2:4" hidden="1" x14ac:dyDescent="0.35">
      <c r="B817" s="73"/>
      <c r="C817" s="73"/>
      <c r="D817" s="72"/>
    </row>
    <row r="818" spans="2:4" hidden="1" x14ac:dyDescent="0.35">
      <c r="B818" s="73"/>
      <c r="C818" s="73"/>
      <c r="D818" s="72"/>
    </row>
    <row r="819" spans="2:4" hidden="1" x14ac:dyDescent="0.35">
      <c r="B819" s="73"/>
      <c r="C819" s="73"/>
      <c r="D819" s="72"/>
    </row>
    <row r="820" spans="2:4" hidden="1" x14ac:dyDescent="0.35">
      <c r="B820" s="73"/>
      <c r="C820" s="73"/>
      <c r="D820" s="72"/>
    </row>
    <row r="821" spans="2:4" hidden="1" x14ac:dyDescent="0.35">
      <c r="B821" s="73"/>
      <c r="C821" s="73"/>
      <c r="D821" s="72"/>
    </row>
    <row r="822" spans="2:4" hidden="1" x14ac:dyDescent="0.35">
      <c r="B822" s="73"/>
      <c r="C822" s="73"/>
      <c r="D822" s="72"/>
    </row>
    <row r="823" spans="2:4" hidden="1" x14ac:dyDescent="0.35">
      <c r="B823" s="73"/>
      <c r="C823" s="73"/>
      <c r="D823" s="72"/>
    </row>
    <row r="824" spans="2:4" hidden="1" x14ac:dyDescent="0.35">
      <c r="B824" s="73"/>
      <c r="C824" s="73"/>
      <c r="D824" s="72"/>
    </row>
    <row r="825" spans="2:4" hidden="1" x14ac:dyDescent="0.35">
      <c r="B825" s="73"/>
      <c r="C825" s="73"/>
      <c r="D825" s="72"/>
    </row>
    <row r="826" spans="2:4" hidden="1" x14ac:dyDescent="0.35">
      <c r="B826" s="73"/>
      <c r="C826" s="73"/>
      <c r="D826" s="72"/>
    </row>
    <row r="827" spans="2:4" hidden="1" x14ac:dyDescent="0.35">
      <c r="B827" s="73"/>
      <c r="C827" s="73"/>
      <c r="D827" s="72"/>
    </row>
    <row r="828" spans="2:4" hidden="1" x14ac:dyDescent="0.35">
      <c r="B828" s="73"/>
      <c r="C828" s="73"/>
      <c r="D828" s="72"/>
    </row>
    <row r="829" spans="2:4" hidden="1" x14ac:dyDescent="0.35">
      <c r="B829" s="73"/>
      <c r="C829" s="73"/>
      <c r="D829" s="72"/>
    </row>
    <row r="830" spans="2:4" hidden="1" x14ac:dyDescent="0.35">
      <c r="B830" s="73"/>
      <c r="C830" s="73"/>
      <c r="D830" s="72"/>
    </row>
    <row r="831" spans="2:4" hidden="1" x14ac:dyDescent="0.35">
      <c r="B831" s="73"/>
      <c r="C831" s="73"/>
      <c r="D831" s="72"/>
    </row>
    <row r="832" spans="2:4" hidden="1" x14ac:dyDescent="0.35">
      <c r="B832" s="73"/>
      <c r="C832" s="73"/>
      <c r="D832" s="72"/>
    </row>
    <row r="833" spans="2:4" hidden="1" x14ac:dyDescent="0.35">
      <c r="B833" s="73"/>
      <c r="C833" s="73"/>
      <c r="D833" s="72"/>
    </row>
    <row r="834" spans="2:4" hidden="1" x14ac:dyDescent="0.35">
      <c r="B834" s="73"/>
      <c r="C834" s="73"/>
      <c r="D834" s="72"/>
    </row>
    <row r="835" spans="2:4" hidden="1" x14ac:dyDescent="0.35">
      <c r="B835" s="73"/>
      <c r="C835" s="73"/>
      <c r="D835" s="72"/>
    </row>
    <row r="836" spans="2:4" hidden="1" x14ac:dyDescent="0.35">
      <c r="B836" s="73"/>
      <c r="C836" s="73"/>
      <c r="D836" s="72"/>
    </row>
    <row r="837" spans="2:4" hidden="1" x14ac:dyDescent="0.35">
      <c r="B837" s="73"/>
      <c r="C837" s="73"/>
      <c r="D837" s="72"/>
    </row>
    <row r="838" spans="2:4" hidden="1" x14ac:dyDescent="0.35">
      <c r="B838" s="73"/>
      <c r="C838" s="73"/>
      <c r="D838" s="72"/>
    </row>
    <row r="839" spans="2:4" hidden="1" x14ac:dyDescent="0.35">
      <c r="B839" s="73"/>
      <c r="C839" s="73"/>
      <c r="D839" s="72"/>
    </row>
    <row r="840" spans="2:4" hidden="1" x14ac:dyDescent="0.35">
      <c r="B840" s="73"/>
      <c r="C840" s="73"/>
      <c r="D840" s="72"/>
    </row>
    <row r="841" spans="2:4" hidden="1" x14ac:dyDescent="0.35">
      <c r="B841" s="73"/>
      <c r="C841" s="73"/>
      <c r="D841" s="72"/>
    </row>
    <row r="842" spans="2:4" hidden="1" x14ac:dyDescent="0.35">
      <c r="B842" s="73"/>
      <c r="C842" s="73"/>
      <c r="D842" s="72"/>
    </row>
    <row r="843" spans="2:4" hidden="1" x14ac:dyDescent="0.35">
      <c r="B843" s="73"/>
      <c r="C843" s="73"/>
      <c r="D843" s="72"/>
    </row>
    <row r="844" spans="2:4" hidden="1" x14ac:dyDescent="0.35">
      <c r="B844" s="73"/>
      <c r="C844" s="73"/>
      <c r="D844" s="72"/>
    </row>
    <row r="845" spans="2:4" hidden="1" x14ac:dyDescent="0.35">
      <c r="B845" s="73"/>
      <c r="C845" s="73"/>
      <c r="D845" s="72"/>
    </row>
    <row r="846" spans="2:4" hidden="1" x14ac:dyDescent="0.35">
      <c r="B846" s="73"/>
      <c r="C846" s="73"/>
      <c r="D846" s="72"/>
    </row>
    <row r="847" spans="2:4" hidden="1" x14ac:dyDescent="0.35">
      <c r="B847" s="73"/>
      <c r="C847" s="73"/>
      <c r="D847" s="72"/>
    </row>
    <row r="848" spans="2:4" hidden="1" x14ac:dyDescent="0.35">
      <c r="B848" s="73"/>
      <c r="C848" s="73"/>
      <c r="D848" s="72"/>
    </row>
    <row r="849" spans="2:4" hidden="1" x14ac:dyDescent="0.35">
      <c r="B849" s="73"/>
      <c r="C849" s="73"/>
      <c r="D849" s="72"/>
    </row>
    <row r="850" spans="2:4" hidden="1" x14ac:dyDescent="0.35">
      <c r="B850" s="73"/>
      <c r="C850" s="73"/>
      <c r="D850" s="72"/>
    </row>
    <row r="851" spans="2:4" hidden="1" x14ac:dyDescent="0.35">
      <c r="B851" s="73"/>
      <c r="C851" s="73"/>
      <c r="D851" s="72"/>
    </row>
    <row r="852" spans="2:4" hidden="1" x14ac:dyDescent="0.35">
      <c r="B852" s="73"/>
      <c r="C852" s="73"/>
      <c r="D852" s="72"/>
    </row>
    <row r="853" spans="2:4" hidden="1" x14ac:dyDescent="0.35">
      <c r="B853" s="73"/>
      <c r="C853" s="73"/>
      <c r="D853" s="72"/>
    </row>
    <row r="854" spans="2:4" hidden="1" x14ac:dyDescent="0.35">
      <c r="B854" s="73"/>
      <c r="C854" s="73"/>
      <c r="D854" s="72"/>
    </row>
    <row r="855" spans="2:4" hidden="1" x14ac:dyDescent="0.35">
      <c r="B855" s="73"/>
      <c r="C855" s="73"/>
      <c r="D855" s="72"/>
    </row>
    <row r="856" spans="2:4" hidden="1" x14ac:dyDescent="0.35">
      <c r="B856" s="73"/>
      <c r="C856" s="73"/>
      <c r="D856" s="72"/>
    </row>
    <row r="857" spans="2:4" hidden="1" x14ac:dyDescent="0.35">
      <c r="B857" s="73"/>
      <c r="C857" s="73"/>
      <c r="D857" s="72"/>
    </row>
    <row r="858" spans="2:4" hidden="1" x14ac:dyDescent="0.35">
      <c r="B858" s="73"/>
      <c r="C858" s="73"/>
      <c r="D858" s="72"/>
    </row>
    <row r="859" spans="2:4" hidden="1" x14ac:dyDescent="0.35">
      <c r="B859" s="73"/>
      <c r="C859" s="73"/>
      <c r="D859" s="72"/>
    </row>
    <row r="860" spans="2:4" hidden="1" x14ac:dyDescent="0.35">
      <c r="B860" s="73"/>
      <c r="C860" s="73"/>
      <c r="D860" s="72"/>
    </row>
    <row r="861" spans="2:4" hidden="1" x14ac:dyDescent="0.35">
      <c r="B861" s="73"/>
      <c r="C861" s="73"/>
      <c r="D861" s="72"/>
    </row>
    <row r="862" spans="2:4" hidden="1" x14ac:dyDescent="0.35">
      <c r="B862" s="73"/>
      <c r="C862" s="73"/>
      <c r="D862" s="72"/>
    </row>
    <row r="863" spans="2:4" hidden="1" x14ac:dyDescent="0.35">
      <c r="B863" s="73"/>
      <c r="C863" s="73"/>
      <c r="D863" s="72"/>
    </row>
    <row r="864" spans="2:4" hidden="1" x14ac:dyDescent="0.35">
      <c r="B864" s="73"/>
      <c r="C864" s="73"/>
      <c r="D864" s="72"/>
    </row>
    <row r="865" spans="2:4" hidden="1" x14ac:dyDescent="0.35">
      <c r="B865" s="73"/>
      <c r="C865" s="73"/>
      <c r="D865" s="72"/>
    </row>
    <row r="866" spans="2:4" hidden="1" x14ac:dyDescent="0.35">
      <c r="B866" s="73"/>
      <c r="C866" s="73"/>
      <c r="D866" s="72"/>
    </row>
    <row r="867" spans="2:4" hidden="1" x14ac:dyDescent="0.35">
      <c r="B867" s="73"/>
      <c r="C867" s="73"/>
      <c r="D867" s="72"/>
    </row>
    <row r="868" spans="2:4" hidden="1" x14ac:dyDescent="0.35">
      <c r="B868" s="73"/>
      <c r="C868" s="73"/>
      <c r="D868" s="72"/>
    </row>
    <row r="869" spans="2:4" hidden="1" x14ac:dyDescent="0.35">
      <c r="B869" s="73"/>
      <c r="C869" s="73"/>
      <c r="D869" s="72"/>
    </row>
    <row r="870" spans="2:4" hidden="1" x14ac:dyDescent="0.35">
      <c r="B870" s="73"/>
      <c r="C870" s="73"/>
      <c r="D870" s="72"/>
    </row>
    <row r="871" spans="2:4" hidden="1" x14ac:dyDescent="0.35">
      <c r="B871" s="73"/>
      <c r="C871" s="73"/>
      <c r="D871" s="72"/>
    </row>
    <row r="872" spans="2:4" hidden="1" x14ac:dyDescent="0.35">
      <c r="B872" s="73"/>
      <c r="C872" s="73"/>
      <c r="D872" s="72"/>
    </row>
    <row r="873" spans="2:4" hidden="1" x14ac:dyDescent="0.35">
      <c r="B873" s="73"/>
      <c r="C873" s="73"/>
      <c r="D873" s="72"/>
    </row>
    <row r="874" spans="2:4" hidden="1" x14ac:dyDescent="0.35">
      <c r="B874" s="73"/>
      <c r="C874" s="73"/>
      <c r="D874" s="72"/>
    </row>
    <row r="875" spans="2:4" hidden="1" x14ac:dyDescent="0.35">
      <c r="B875" s="73"/>
      <c r="C875" s="73"/>
      <c r="D875" s="72"/>
    </row>
    <row r="876" spans="2:4" hidden="1" x14ac:dyDescent="0.35">
      <c r="B876" s="73"/>
      <c r="C876" s="73"/>
      <c r="D876" s="72"/>
    </row>
    <row r="877" spans="2:4" hidden="1" x14ac:dyDescent="0.35">
      <c r="B877" s="73"/>
      <c r="C877" s="73"/>
      <c r="D877" s="72"/>
    </row>
    <row r="878" spans="2:4" hidden="1" x14ac:dyDescent="0.35">
      <c r="B878" s="73"/>
      <c r="C878" s="73"/>
      <c r="D878" s="72"/>
    </row>
    <row r="879" spans="2:4" hidden="1" x14ac:dyDescent="0.35">
      <c r="B879" s="73"/>
      <c r="C879" s="73"/>
      <c r="D879" s="72"/>
    </row>
    <row r="880" spans="2:4" hidden="1" x14ac:dyDescent="0.35">
      <c r="B880" s="73"/>
      <c r="C880" s="73"/>
      <c r="D880" s="72"/>
    </row>
    <row r="881" spans="2:4" hidden="1" x14ac:dyDescent="0.35">
      <c r="B881" s="73"/>
      <c r="C881" s="73"/>
      <c r="D881" s="72"/>
    </row>
    <row r="882" spans="2:4" hidden="1" x14ac:dyDescent="0.35">
      <c r="B882" s="73"/>
      <c r="C882" s="73"/>
      <c r="D882" s="72"/>
    </row>
    <row r="883" spans="2:4" hidden="1" x14ac:dyDescent="0.35">
      <c r="B883" s="73"/>
      <c r="C883" s="73"/>
      <c r="D883" s="72"/>
    </row>
    <row r="884" spans="2:4" hidden="1" x14ac:dyDescent="0.35">
      <c r="B884" s="73"/>
      <c r="C884" s="73"/>
      <c r="D884" s="72"/>
    </row>
    <row r="885" spans="2:4" hidden="1" x14ac:dyDescent="0.35">
      <c r="B885" s="73"/>
      <c r="C885" s="73"/>
      <c r="D885" s="72"/>
    </row>
    <row r="886" spans="2:4" hidden="1" x14ac:dyDescent="0.35">
      <c r="B886" s="73"/>
      <c r="C886" s="73"/>
      <c r="D886" s="72"/>
    </row>
    <row r="887" spans="2:4" hidden="1" x14ac:dyDescent="0.35">
      <c r="B887" s="73"/>
      <c r="C887" s="73"/>
      <c r="D887" s="72"/>
    </row>
    <row r="888" spans="2:4" hidden="1" x14ac:dyDescent="0.35">
      <c r="B888" s="73"/>
      <c r="C888" s="73"/>
      <c r="D888" s="72"/>
    </row>
    <row r="889" spans="2:4" hidden="1" x14ac:dyDescent="0.35">
      <c r="B889" s="73"/>
      <c r="C889" s="73"/>
      <c r="D889" s="72"/>
    </row>
    <row r="890" spans="2:4" hidden="1" x14ac:dyDescent="0.35">
      <c r="B890" s="73"/>
      <c r="C890" s="73"/>
      <c r="D890" s="72"/>
    </row>
    <row r="891" spans="2:4" hidden="1" x14ac:dyDescent="0.35">
      <c r="B891" s="73"/>
      <c r="C891" s="73"/>
      <c r="D891" s="72"/>
    </row>
    <row r="892" spans="2:4" hidden="1" x14ac:dyDescent="0.35">
      <c r="B892" s="73"/>
      <c r="C892" s="73"/>
      <c r="D892" s="72"/>
    </row>
    <row r="893" spans="2:4" hidden="1" x14ac:dyDescent="0.35">
      <c r="B893" s="73"/>
      <c r="C893" s="73"/>
      <c r="D893" s="72"/>
    </row>
    <row r="894" spans="2:4" hidden="1" x14ac:dyDescent="0.35">
      <c r="B894" s="73"/>
      <c r="C894" s="73"/>
      <c r="D894" s="72"/>
    </row>
    <row r="895" spans="2:4" hidden="1" x14ac:dyDescent="0.35">
      <c r="B895" s="73"/>
      <c r="C895" s="73"/>
      <c r="D895" s="72"/>
    </row>
    <row r="896" spans="2:4" hidden="1" x14ac:dyDescent="0.35">
      <c r="B896" s="73"/>
      <c r="C896" s="73"/>
      <c r="D896" s="72"/>
    </row>
    <row r="897" spans="2:4" hidden="1" x14ac:dyDescent="0.35">
      <c r="B897" s="73"/>
      <c r="C897" s="73"/>
      <c r="D897" s="72"/>
    </row>
    <row r="898" spans="2:4" hidden="1" x14ac:dyDescent="0.35">
      <c r="B898" s="73"/>
      <c r="C898" s="73"/>
      <c r="D898" s="72"/>
    </row>
    <row r="899" spans="2:4" hidden="1" x14ac:dyDescent="0.35">
      <c r="B899" s="73"/>
      <c r="C899" s="73"/>
      <c r="D899" s="72"/>
    </row>
    <row r="900" spans="2:4" hidden="1" x14ac:dyDescent="0.35">
      <c r="B900" s="73"/>
      <c r="C900" s="73"/>
      <c r="D900" s="72"/>
    </row>
    <row r="901" spans="2:4" hidden="1" x14ac:dyDescent="0.35">
      <c r="B901" s="65"/>
      <c r="C901" s="65"/>
    </row>
    <row r="902" spans="2:4" hidden="1" x14ac:dyDescent="0.35">
      <c r="B902" s="65"/>
      <c r="C902" s="65"/>
    </row>
    <row r="903" spans="2:4" hidden="1" x14ac:dyDescent="0.35">
      <c r="B903" s="65"/>
      <c r="C903" s="65"/>
    </row>
    <row r="904" spans="2:4" hidden="1" x14ac:dyDescent="0.35">
      <c r="B904" s="65"/>
      <c r="C904" s="65"/>
    </row>
    <row r="905" spans="2:4" hidden="1" x14ac:dyDescent="0.35">
      <c r="B905" s="65"/>
      <c r="C905" s="65"/>
    </row>
    <row r="906" spans="2:4" hidden="1" x14ac:dyDescent="0.35">
      <c r="B906" s="65"/>
      <c r="C906" s="65"/>
    </row>
    <row r="907" spans="2:4" hidden="1" x14ac:dyDescent="0.35">
      <c r="B907" s="65"/>
      <c r="C907" s="65"/>
    </row>
    <row r="908" spans="2:4" hidden="1" x14ac:dyDescent="0.35">
      <c r="B908" s="65"/>
      <c r="C908" s="65"/>
    </row>
    <row r="909" spans="2:4" hidden="1" x14ac:dyDescent="0.35">
      <c r="B909" s="65"/>
      <c r="C909" s="65"/>
    </row>
    <row r="910" spans="2:4" hidden="1" x14ac:dyDescent="0.35">
      <c r="B910" s="65"/>
      <c r="C910" s="65"/>
    </row>
    <row r="911" spans="2:4" hidden="1" x14ac:dyDescent="0.35">
      <c r="B911" s="65"/>
      <c r="C911" s="65"/>
    </row>
    <row r="912" spans="2:4" hidden="1" x14ac:dyDescent="0.35">
      <c r="B912" s="65"/>
      <c r="C912" s="65"/>
    </row>
    <row r="913" spans="2:3" hidden="1" x14ac:dyDescent="0.35">
      <c r="B913" s="65"/>
      <c r="C913" s="65"/>
    </row>
    <row r="914" spans="2:3" hidden="1" x14ac:dyDescent="0.35">
      <c r="B914" s="65"/>
      <c r="C914" s="65"/>
    </row>
    <row r="915" spans="2:3" hidden="1" x14ac:dyDescent="0.35">
      <c r="B915" s="65"/>
      <c r="C915" s="65"/>
    </row>
    <row r="916" spans="2:3" hidden="1" x14ac:dyDescent="0.35">
      <c r="B916" s="65"/>
      <c r="C916" s="65"/>
    </row>
    <row r="917" spans="2:3" hidden="1" x14ac:dyDescent="0.35">
      <c r="B917" s="65"/>
      <c r="C917" s="65"/>
    </row>
    <row r="918" spans="2:3" hidden="1" x14ac:dyDescent="0.35">
      <c r="B918" s="65"/>
      <c r="C918" s="65"/>
    </row>
    <row r="919" spans="2:3" hidden="1" x14ac:dyDescent="0.35">
      <c r="B919" s="65"/>
      <c r="C919" s="65"/>
    </row>
    <row r="920" spans="2:3" hidden="1" x14ac:dyDescent="0.35">
      <c r="B920" s="65"/>
      <c r="C920" s="65"/>
    </row>
    <row r="921" spans="2:3" hidden="1" x14ac:dyDescent="0.35">
      <c r="B921" s="65"/>
      <c r="C921" s="65"/>
    </row>
    <row r="922" spans="2:3" hidden="1" x14ac:dyDescent="0.35">
      <c r="B922" s="65"/>
      <c r="C922" s="65"/>
    </row>
    <row r="923" spans="2:3" hidden="1" x14ac:dyDescent="0.35">
      <c r="B923" s="65"/>
      <c r="C923" s="65"/>
    </row>
    <row r="924" spans="2:3" hidden="1" x14ac:dyDescent="0.35">
      <c r="B924" s="65"/>
      <c r="C924" s="65"/>
    </row>
    <row r="925" spans="2:3" hidden="1" x14ac:dyDescent="0.35">
      <c r="B925" s="65"/>
      <c r="C925" s="65"/>
    </row>
    <row r="926" spans="2:3" hidden="1" x14ac:dyDescent="0.35">
      <c r="B926" s="65"/>
      <c r="C926" s="65"/>
    </row>
    <row r="927" spans="2:3" hidden="1" x14ac:dyDescent="0.35">
      <c r="B927" s="65"/>
      <c r="C927" s="65"/>
    </row>
    <row r="928" spans="2:3" hidden="1" x14ac:dyDescent="0.35">
      <c r="B928" s="65"/>
      <c r="C928" s="65"/>
    </row>
    <row r="929" spans="2:3" hidden="1" x14ac:dyDescent="0.35">
      <c r="B929" s="65"/>
      <c r="C929" s="65"/>
    </row>
    <row r="930" spans="2:3" hidden="1" x14ac:dyDescent="0.35">
      <c r="B930" s="65"/>
      <c r="C930" s="65"/>
    </row>
    <row r="931" spans="2:3" hidden="1" x14ac:dyDescent="0.35">
      <c r="B931" s="65"/>
      <c r="C931" s="65"/>
    </row>
    <row r="932" spans="2:3" hidden="1" x14ac:dyDescent="0.35">
      <c r="B932" s="65"/>
      <c r="C932" s="65"/>
    </row>
    <row r="933" spans="2:3" hidden="1" x14ac:dyDescent="0.35">
      <c r="B933" s="65"/>
      <c r="C933" s="65"/>
    </row>
    <row r="934" spans="2:3" hidden="1" x14ac:dyDescent="0.35">
      <c r="B934" s="65"/>
      <c r="C934" s="65"/>
    </row>
    <row r="935" spans="2:3" hidden="1" x14ac:dyDescent="0.35">
      <c r="B935" s="65"/>
      <c r="C935" s="65"/>
    </row>
    <row r="936" spans="2:3" hidden="1" x14ac:dyDescent="0.35">
      <c r="B936" s="65"/>
      <c r="C936" s="65"/>
    </row>
    <row r="937" spans="2:3" hidden="1" x14ac:dyDescent="0.35">
      <c r="B937" s="65"/>
      <c r="C937" s="65"/>
    </row>
    <row r="938" spans="2:3" hidden="1" x14ac:dyDescent="0.35">
      <c r="B938" s="65"/>
      <c r="C938" s="65"/>
    </row>
    <row r="939" spans="2:3" hidden="1" x14ac:dyDescent="0.35">
      <c r="B939" s="65"/>
      <c r="C939" s="65"/>
    </row>
    <row r="940" spans="2:3" hidden="1" x14ac:dyDescent="0.35">
      <c r="B940" s="65"/>
      <c r="C940" s="65"/>
    </row>
    <row r="941" spans="2:3" hidden="1" x14ac:dyDescent="0.35">
      <c r="B941" s="65"/>
      <c r="C941" s="65"/>
    </row>
    <row r="942" spans="2:3" hidden="1" x14ac:dyDescent="0.35">
      <c r="B942" s="65"/>
      <c r="C942" s="65"/>
    </row>
    <row r="943" spans="2:3" hidden="1" x14ac:dyDescent="0.35">
      <c r="B943" s="65"/>
      <c r="C943" s="65"/>
    </row>
    <row r="944" spans="2:3" hidden="1" x14ac:dyDescent="0.35">
      <c r="B944" s="65"/>
      <c r="C944" s="65"/>
    </row>
    <row r="945" spans="2:3" hidden="1" x14ac:dyDescent="0.35">
      <c r="B945" s="65"/>
      <c r="C945" s="65"/>
    </row>
    <row r="946" spans="2:3" hidden="1" x14ac:dyDescent="0.35">
      <c r="B946" s="65"/>
      <c r="C946" s="65"/>
    </row>
    <row r="947" spans="2:3" hidden="1" x14ac:dyDescent="0.35">
      <c r="B947" s="65"/>
      <c r="C947" s="65"/>
    </row>
    <row r="948" spans="2:3" hidden="1" x14ac:dyDescent="0.35">
      <c r="B948" s="65"/>
      <c r="C948" s="65"/>
    </row>
    <row r="949" spans="2:3" hidden="1" x14ac:dyDescent="0.35">
      <c r="B949" s="65"/>
      <c r="C949" s="65"/>
    </row>
    <row r="950" spans="2:3" hidden="1" x14ac:dyDescent="0.35">
      <c r="B950" s="65"/>
      <c r="C950" s="65"/>
    </row>
    <row r="951" spans="2:3" hidden="1" x14ac:dyDescent="0.35">
      <c r="B951" s="65"/>
      <c r="C951" s="65"/>
    </row>
    <row r="952" spans="2:3" hidden="1" x14ac:dyDescent="0.35">
      <c r="B952" s="65"/>
      <c r="C952" s="65"/>
    </row>
    <row r="953" spans="2:3" hidden="1" x14ac:dyDescent="0.35">
      <c r="B953" s="65"/>
      <c r="C953" s="65"/>
    </row>
    <row r="954" spans="2:3" hidden="1" x14ac:dyDescent="0.35">
      <c r="B954" s="65"/>
      <c r="C954" s="65"/>
    </row>
    <row r="955" spans="2:3" hidden="1" x14ac:dyDescent="0.35">
      <c r="B955" s="65"/>
      <c r="C955" s="65"/>
    </row>
    <row r="956" spans="2:3" hidden="1" x14ac:dyDescent="0.35">
      <c r="B956" s="65"/>
      <c r="C956" s="65"/>
    </row>
    <row r="957" spans="2:3" hidden="1" x14ac:dyDescent="0.35">
      <c r="B957" s="65"/>
      <c r="C957" s="65"/>
    </row>
    <row r="958" spans="2:3" hidden="1" x14ac:dyDescent="0.35">
      <c r="B958" s="65"/>
      <c r="C958" s="65"/>
    </row>
    <row r="959" spans="2:3" hidden="1" x14ac:dyDescent="0.35">
      <c r="B959" s="65"/>
      <c r="C959" s="65"/>
    </row>
    <row r="960" spans="2:3" hidden="1" x14ac:dyDescent="0.35">
      <c r="B960" s="65"/>
      <c r="C960" s="65"/>
    </row>
    <row r="961" spans="2:3" hidden="1" x14ac:dyDescent="0.35">
      <c r="B961" s="65"/>
      <c r="C961" s="65"/>
    </row>
    <row r="962" spans="2:3" hidden="1" x14ac:dyDescent="0.35">
      <c r="B962" s="65"/>
      <c r="C962" s="65"/>
    </row>
    <row r="963" spans="2:3" hidden="1" x14ac:dyDescent="0.35">
      <c r="B963" s="65"/>
      <c r="C963" s="65"/>
    </row>
    <row r="964" spans="2:3" hidden="1" x14ac:dyDescent="0.35">
      <c r="B964" s="65"/>
      <c r="C964" s="65"/>
    </row>
    <row r="965" spans="2:3" hidden="1" x14ac:dyDescent="0.35">
      <c r="B965" s="65"/>
      <c r="C965" s="65"/>
    </row>
    <row r="966" spans="2:3" hidden="1" x14ac:dyDescent="0.35">
      <c r="B966" s="65"/>
      <c r="C966" s="65"/>
    </row>
    <row r="967" spans="2:3" hidden="1" x14ac:dyDescent="0.35">
      <c r="B967" s="65"/>
      <c r="C967" s="65"/>
    </row>
    <row r="968" spans="2:3" hidden="1" x14ac:dyDescent="0.35">
      <c r="B968" s="65"/>
      <c r="C968" s="65"/>
    </row>
    <row r="969" spans="2:3" hidden="1" x14ac:dyDescent="0.35">
      <c r="B969" s="65"/>
      <c r="C969" s="65"/>
    </row>
    <row r="970" spans="2:3" hidden="1" x14ac:dyDescent="0.35">
      <c r="B970" s="65"/>
      <c r="C970" s="65"/>
    </row>
    <row r="971" spans="2:3" hidden="1" x14ac:dyDescent="0.35">
      <c r="B971" s="65"/>
      <c r="C971" s="65"/>
    </row>
    <row r="972" spans="2:3" hidden="1" x14ac:dyDescent="0.35">
      <c r="B972" s="65"/>
      <c r="C972" s="65"/>
    </row>
    <row r="973" spans="2:3" hidden="1" x14ac:dyDescent="0.35">
      <c r="B973" s="65"/>
      <c r="C973" s="65"/>
    </row>
    <row r="974" spans="2:3" hidden="1" x14ac:dyDescent="0.35">
      <c r="B974" s="65"/>
      <c r="C974" s="65"/>
    </row>
    <row r="975" spans="2:3" hidden="1" x14ac:dyDescent="0.35">
      <c r="B975" s="65"/>
      <c r="C975" s="65"/>
    </row>
    <row r="976" spans="2:3" hidden="1" x14ac:dyDescent="0.35">
      <c r="B976" s="65"/>
      <c r="C976" s="65"/>
    </row>
    <row r="977" spans="2:3" hidden="1" x14ac:dyDescent="0.35">
      <c r="B977" s="65"/>
      <c r="C977" s="65"/>
    </row>
    <row r="978" spans="2:3" hidden="1" x14ac:dyDescent="0.35">
      <c r="B978" s="65"/>
      <c r="C978" s="65"/>
    </row>
    <row r="979" spans="2:3" hidden="1" x14ac:dyDescent="0.35">
      <c r="B979" s="65"/>
      <c r="C979" s="65"/>
    </row>
    <row r="980" spans="2:3" hidden="1" x14ac:dyDescent="0.35">
      <c r="B980" s="65"/>
      <c r="C980" s="65"/>
    </row>
    <row r="981" spans="2:3" hidden="1" x14ac:dyDescent="0.35">
      <c r="B981" s="65"/>
      <c r="C981" s="65"/>
    </row>
    <row r="982" spans="2:3" hidden="1" x14ac:dyDescent="0.35">
      <c r="B982" s="65"/>
      <c r="C982" s="65"/>
    </row>
    <row r="983" spans="2:3" hidden="1" x14ac:dyDescent="0.35">
      <c r="B983" s="65"/>
      <c r="C983" s="65"/>
    </row>
    <row r="984" spans="2:3" hidden="1" x14ac:dyDescent="0.35">
      <c r="B984" s="65"/>
      <c r="C984" s="65"/>
    </row>
    <row r="985" spans="2:3" hidden="1" x14ac:dyDescent="0.35">
      <c r="B985" s="65"/>
      <c r="C985" s="65"/>
    </row>
    <row r="986" spans="2:3" hidden="1" x14ac:dyDescent="0.35">
      <c r="B986" s="65"/>
      <c r="C986" s="65"/>
    </row>
    <row r="987" spans="2:3" hidden="1" x14ac:dyDescent="0.35">
      <c r="B987" s="65"/>
      <c r="C987" s="65"/>
    </row>
    <row r="988" spans="2:3" hidden="1" x14ac:dyDescent="0.35">
      <c r="B988" s="65"/>
      <c r="C988" s="65"/>
    </row>
    <row r="989" spans="2:3" hidden="1" x14ac:dyDescent="0.35">
      <c r="B989" s="65"/>
      <c r="C989" s="65"/>
    </row>
    <row r="990" spans="2:3" hidden="1" x14ac:dyDescent="0.35">
      <c r="B990" s="65"/>
      <c r="C990" s="65"/>
    </row>
    <row r="991" spans="2:3" hidden="1" x14ac:dyDescent="0.35">
      <c r="B991" s="65"/>
      <c r="C991" s="65"/>
    </row>
    <row r="992" spans="2:3" hidden="1" x14ac:dyDescent="0.35">
      <c r="B992" s="65"/>
      <c r="C992" s="65"/>
    </row>
    <row r="993" spans="2:3" hidden="1" x14ac:dyDescent="0.35">
      <c r="B993" s="65"/>
      <c r="C993" s="65"/>
    </row>
    <row r="994" spans="2:3" hidden="1" x14ac:dyDescent="0.35">
      <c r="B994" s="65"/>
      <c r="C994" s="65"/>
    </row>
    <row r="995" spans="2:3" hidden="1" x14ac:dyDescent="0.35">
      <c r="B995" s="65"/>
      <c r="C995" s="65"/>
    </row>
    <row r="996" spans="2:3" hidden="1" x14ac:dyDescent="0.35">
      <c r="B996" s="65"/>
      <c r="C996" s="65"/>
    </row>
    <row r="997" spans="2:3" hidden="1" x14ac:dyDescent="0.35">
      <c r="B997" s="65"/>
      <c r="C997" s="65"/>
    </row>
    <row r="998" spans="2:3" hidden="1" x14ac:dyDescent="0.35">
      <c r="B998" s="65"/>
      <c r="C998" s="65"/>
    </row>
    <row r="999" spans="2:3" hidden="1" x14ac:dyDescent="0.35">
      <c r="B999" s="65"/>
      <c r="C999" s="65"/>
    </row>
    <row r="1000" spans="2:3" hidden="1" x14ac:dyDescent="0.35">
      <c r="B1000" s="65"/>
      <c r="C1000" s="65"/>
    </row>
    <row r="1001" spans="2:3" hidden="1" x14ac:dyDescent="0.35">
      <c r="B1001" s="65"/>
      <c r="C1001" s="65"/>
    </row>
    <row r="1002" spans="2:3" hidden="1" x14ac:dyDescent="0.35">
      <c r="B1002" s="65"/>
      <c r="C1002" s="65"/>
    </row>
    <row r="1003" spans="2:3" hidden="1" x14ac:dyDescent="0.35">
      <c r="B1003" s="65"/>
      <c r="C1003" s="65"/>
    </row>
    <row r="1004" spans="2:3" hidden="1" x14ac:dyDescent="0.35">
      <c r="B1004" s="65"/>
      <c r="C1004" s="65"/>
    </row>
    <row r="1005" spans="2:3" hidden="1" x14ac:dyDescent="0.35">
      <c r="B1005" s="65"/>
      <c r="C1005" s="65"/>
    </row>
    <row r="1006" spans="2:3" hidden="1" x14ac:dyDescent="0.35">
      <c r="B1006" s="65"/>
      <c r="C1006" s="65"/>
    </row>
    <row r="1007" spans="2:3" hidden="1" x14ac:dyDescent="0.35">
      <c r="B1007" s="65"/>
      <c r="C1007" s="65"/>
    </row>
    <row r="1008" spans="2:3" hidden="1" x14ac:dyDescent="0.35">
      <c r="B1008" s="65"/>
      <c r="C1008" s="65"/>
    </row>
    <row r="1009" spans="2:3" hidden="1" x14ac:dyDescent="0.35">
      <c r="B1009" s="65"/>
      <c r="C1009" s="65"/>
    </row>
    <row r="1010" spans="2:3" hidden="1" x14ac:dyDescent="0.35">
      <c r="B1010" s="65"/>
      <c r="C1010" s="65"/>
    </row>
    <row r="1011" spans="2:3" hidden="1" x14ac:dyDescent="0.35">
      <c r="B1011" s="65"/>
      <c r="C1011" s="65"/>
    </row>
    <row r="1012" spans="2:3" hidden="1" x14ac:dyDescent="0.35">
      <c r="B1012" s="65"/>
      <c r="C1012" s="65"/>
    </row>
    <row r="1013" spans="2:3" hidden="1" x14ac:dyDescent="0.35">
      <c r="B1013" s="65"/>
      <c r="C1013" s="65"/>
    </row>
    <row r="1014" spans="2:3" hidden="1" x14ac:dyDescent="0.35">
      <c r="B1014" s="65"/>
      <c r="C1014" s="65"/>
    </row>
    <row r="1015" spans="2:3" hidden="1" x14ac:dyDescent="0.35">
      <c r="B1015" s="65"/>
      <c r="C1015" s="65"/>
    </row>
    <row r="1016" spans="2:3" hidden="1" x14ac:dyDescent="0.35">
      <c r="B1016" s="65"/>
      <c r="C1016" s="65"/>
    </row>
    <row r="1017" spans="2:3" hidden="1" x14ac:dyDescent="0.35">
      <c r="B1017" s="65"/>
      <c r="C1017" s="65"/>
    </row>
    <row r="1018" spans="2:3" hidden="1" x14ac:dyDescent="0.35">
      <c r="B1018" s="65"/>
      <c r="C1018" s="65"/>
    </row>
    <row r="1019" spans="2:3" hidden="1" x14ac:dyDescent="0.35">
      <c r="B1019" s="65"/>
      <c r="C1019" s="65"/>
    </row>
    <row r="1020" spans="2:3" hidden="1" x14ac:dyDescent="0.35">
      <c r="B1020" s="65"/>
      <c r="C1020" s="65"/>
    </row>
    <row r="1021" spans="2:3" hidden="1" x14ac:dyDescent="0.35">
      <c r="B1021" s="65"/>
      <c r="C1021" s="65"/>
    </row>
    <row r="1022" spans="2:3" hidden="1" x14ac:dyDescent="0.35">
      <c r="B1022" s="65"/>
      <c r="C1022" s="65"/>
    </row>
    <row r="1023" spans="2:3" hidden="1" x14ac:dyDescent="0.35">
      <c r="B1023" s="65"/>
      <c r="C1023" s="65"/>
    </row>
    <row r="1024" spans="2:3" hidden="1" x14ac:dyDescent="0.35">
      <c r="B1024" s="65"/>
      <c r="C1024" s="65"/>
    </row>
    <row r="1025" spans="2:3" hidden="1" x14ac:dyDescent="0.35">
      <c r="B1025" s="65"/>
      <c r="C1025" s="65"/>
    </row>
    <row r="1026" spans="2:3" hidden="1" x14ac:dyDescent="0.35">
      <c r="B1026" s="65"/>
      <c r="C1026" s="65"/>
    </row>
    <row r="1027" spans="2:3" hidden="1" x14ac:dyDescent="0.35">
      <c r="B1027" s="65"/>
      <c r="C1027" s="65"/>
    </row>
    <row r="1028" spans="2:3" hidden="1" x14ac:dyDescent="0.35">
      <c r="B1028" s="65"/>
      <c r="C1028" s="65"/>
    </row>
    <row r="1029" spans="2:3" hidden="1" x14ac:dyDescent="0.35">
      <c r="B1029" s="65"/>
      <c r="C1029" s="65"/>
    </row>
    <row r="1030" spans="2:3" hidden="1" x14ac:dyDescent="0.35">
      <c r="B1030" s="65"/>
      <c r="C1030" s="65"/>
    </row>
    <row r="1031" spans="2:3" hidden="1" x14ac:dyDescent="0.35">
      <c r="B1031" s="65"/>
      <c r="C1031" s="65"/>
    </row>
    <row r="1032" spans="2:3" hidden="1" x14ac:dyDescent="0.35">
      <c r="B1032" s="65"/>
      <c r="C1032" s="65"/>
    </row>
    <row r="1033" spans="2:3" hidden="1" x14ac:dyDescent="0.35">
      <c r="B1033" s="65"/>
      <c r="C1033" s="65"/>
    </row>
    <row r="1034" spans="2:3" hidden="1" x14ac:dyDescent="0.35">
      <c r="B1034" s="65"/>
      <c r="C1034" s="65"/>
    </row>
    <row r="1035" spans="2:3" hidden="1" x14ac:dyDescent="0.35">
      <c r="B1035" s="65"/>
      <c r="C1035" s="65"/>
    </row>
    <row r="1036" spans="2:3" hidden="1" x14ac:dyDescent="0.35">
      <c r="B1036" s="65"/>
      <c r="C1036" s="65"/>
    </row>
    <row r="1037" spans="2:3" hidden="1" x14ac:dyDescent="0.35">
      <c r="B1037" s="65"/>
      <c r="C1037" s="65"/>
    </row>
    <row r="1038" spans="2:3" hidden="1" x14ac:dyDescent="0.35">
      <c r="B1038" s="65"/>
      <c r="C1038" s="65"/>
    </row>
    <row r="1039" spans="2:3" hidden="1" x14ac:dyDescent="0.35">
      <c r="B1039" s="65"/>
      <c r="C1039" s="65"/>
    </row>
    <row r="1040" spans="2:3" hidden="1" x14ac:dyDescent="0.35">
      <c r="B1040" s="65"/>
      <c r="C1040" s="65"/>
    </row>
    <row r="1041" spans="2:3" hidden="1" x14ac:dyDescent="0.35">
      <c r="B1041" s="65"/>
      <c r="C1041" s="65"/>
    </row>
    <row r="1042" spans="2:3" hidden="1" x14ac:dyDescent="0.35">
      <c r="B1042" s="65"/>
      <c r="C1042" s="65"/>
    </row>
    <row r="1043" spans="2:3" hidden="1" x14ac:dyDescent="0.35">
      <c r="B1043" s="65"/>
      <c r="C1043" s="65"/>
    </row>
    <row r="1044" spans="2:3" hidden="1" x14ac:dyDescent="0.35">
      <c r="B1044" s="65"/>
      <c r="C1044" s="65"/>
    </row>
    <row r="1045" spans="2:3" hidden="1" x14ac:dyDescent="0.35">
      <c r="B1045" s="65"/>
      <c r="C1045" s="65"/>
    </row>
    <row r="1046" spans="2:3" hidden="1" x14ac:dyDescent="0.35">
      <c r="B1046" s="65"/>
      <c r="C1046" s="65"/>
    </row>
    <row r="1047" spans="2:3" hidden="1" x14ac:dyDescent="0.35">
      <c r="B1047" s="65"/>
      <c r="C1047" s="65"/>
    </row>
    <row r="1048" spans="2:3" hidden="1" x14ac:dyDescent="0.35">
      <c r="B1048" s="65"/>
      <c r="C1048" s="65"/>
    </row>
    <row r="1049" spans="2:3" hidden="1" x14ac:dyDescent="0.35">
      <c r="B1049" s="65"/>
      <c r="C1049" s="65"/>
    </row>
    <row r="1050" spans="2:3" hidden="1" x14ac:dyDescent="0.35">
      <c r="B1050" s="65"/>
      <c r="C1050" s="65"/>
    </row>
    <row r="1051" spans="2:3" hidden="1" x14ac:dyDescent="0.35">
      <c r="B1051" s="65"/>
      <c r="C1051" s="65"/>
    </row>
    <row r="1052" spans="2:3" hidden="1" x14ac:dyDescent="0.35">
      <c r="B1052" s="65"/>
      <c r="C1052" s="65"/>
    </row>
    <row r="1053" spans="2:3" hidden="1" x14ac:dyDescent="0.35">
      <c r="B1053" s="65"/>
      <c r="C1053" s="65"/>
    </row>
    <row r="1054" spans="2:3" hidden="1" x14ac:dyDescent="0.35">
      <c r="B1054" s="65"/>
      <c r="C1054" s="65"/>
    </row>
    <row r="1055" spans="2:3" hidden="1" x14ac:dyDescent="0.35">
      <c r="B1055" s="65"/>
      <c r="C1055" s="65"/>
    </row>
    <row r="1056" spans="2:3" hidden="1" x14ac:dyDescent="0.35">
      <c r="B1056" s="65"/>
      <c r="C1056" s="65"/>
    </row>
    <row r="1057" spans="2:3" hidden="1" x14ac:dyDescent="0.35">
      <c r="B1057" s="65"/>
      <c r="C1057" s="65"/>
    </row>
    <row r="1058" spans="2:3" hidden="1" x14ac:dyDescent="0.35">
      <c r="B1058" s="65"/>
      <c r="C1058" s="65"/>
    </row>
    <row r="1059" spans="2:3" hidden="1" x14ac:dyDescent="0.35">
      <c r="B1059" s="65"/>
      <c r="C1059" s="65"/>
    </row>
    <row r="1060" spans="2:3" hidden="1" x14ac:dyDescent="0.35">
      <c r="B1060" s="65"/>
      <c r="C1060" s="65"/>
    </row>
    <row r="1061" spans="2:3" hidden="1" x14ac:dyDescent="0.35">
      <c r="B1061" s="65"/>
      <c r="C1061" s="65"/>
    </row>
    <row r="1062" spans="2:3" hidden="1" x14ac:dyDescent="0.35">
      <c r="B1062" s="65"/>
      <c r="C1062" s="65"/>
    </row>
    <row r="1063" spans="2:3" hidden="1" x14ac:dyDescent="0.35">
      <c r="B1063" s="65"/>
      <c r="C1063" s="65"/>
    </row>
    <row r="1064" spans="2:3" hidden="1" x14ac:dyDescent="0.35">
      <c r="B1064" s="65"/>
      <c r="C1064" s="65"/>
    </row>
    <row r="1065" spans="2:3" hidden="1" x14ac:dyDescent="0.35">
      <c r="B1065" s="65"/>
      <c r="C1065" s="65"/>
    </row>
    <row r="1066" spans="2:3" hidden="1" x14ac:dyDescent="0.35">
      <c r="B1066" s="65"/>
      <c r="C1066" s="65"/>
    </row>
    <row r="1067" spans="2:3" hidden="1" x14ac:dyDescent="0.35">
      <c r="B1067" s="65"/>
      <c r="C1067" s="65"/>
    </row>
    <row r="1068" spans="2:3" hidden="1" x14ac:dyDescent="0.35">
      <c r="B1068" s="65"/>
      <c r="C1068" s="65"/>
    </row>
    <row r="1069" spans="2:3" hidden="1" x14ac:dyDescent="0.35">
      <c r="B1069" s="65"/>
      <c r="C1069" s="65"/>
    </row>
    <row r="1070" spans="2:3" hidden="1" x14ac:dyDescent="0.35">
      <c r="B1070" s="65"/>
      <c r="C1070" s="65"/>
    </row>
    <row r="1071" spans="2:3" hidden="1" x14ac:dyDescent="0.35">
      <c r="B1071" s="65"/>
      <c r="C1071" s="65"/>
    </row>
    <row r="1072" spans="2:3" hidden="1" x14ac:dyDescent="0.35">
      <c r="B1072" s="65"/>
      <c r="C1072" s="65"/>
    </row>
    <row r="1073" spans="2:3" hidden="1" x14ac:dyDescent="0.35">
      <c r="B1073" s="65"/>
      <c r="C1073" s="65"/>
    </row>
    <row r="1074" spans="2:3" hidden="1" x14ac:dyDescent="0.35">
      <c r="B1074" s="65"/>
      <c r="C1074" s="65"/>
    </row>
    <row r="1075" spans="2:3" hidden="1" x14ac:dyDescent="0.35">
      <c r="B1075" s="65"/>
      <c r="C1075" s="65"/>
    </row>
    <row r="1076" spans="2:3" hidden="1" x14ac:dyDescent="0.35">
      <c r="B1076" s="65"/>
      <c r="C1076" s="65"/>
    </row>
    <row r="1077" spans="2:3" hidden="1" x14ac:dyDescent="0.35">
      <c r="B1077" s="65"/>
      <c r="C1077" s="65"/>
    </row>
    <row r="1078" spans="2:3" hidden="1" x14ac:dyDescent="0.35">
      <c r="B1078" s="65"/>
      <c r="C1078" s="65"/>
    </row>
    <row r="1079" spans="2:3" hidden="1" x14ac:dyDescent="0.35">
      <c r="B1079" s="65"/>
      <c r="C1079" s="65"/>
    </row>
    <row r="1080" spans="2:3" hidden="1" x14ac:dyDescent="0.35">
      <c r="B1080" s="65"/>
      <c r="C1080" s="65"/>
    </row>
    <row r="1081" spans="2:3" hidden="1" x14ac:dyDescent="0.35">
      <c r="B1081" s="65"/>
      <c r="C1081" s="65"/>
    </row>
    <row r="1082" spans="2:3" hidden="1" x14ac:dyDescent="0.35">
      <c r="B1082" s="65"/>
      <c r="C1082" s="65"/>
    </row>
    <row r="1083" spans="2:3" hidden="1" x14ac:dyDescent="0.35">
      <c r="B1083" s="65"/>
      <c r="C1083" s="65"/>
    </row>
    <row r="1084" spans="2:3" hidden="1" x14ac:dyDescent="0.35">
      <c r="B1084" s="65"/>
      <c r="C1084" s="65"/>
    </row>
    <row r="1085" spans="2:3" hidden="1" x14ac:dyDescent="0.35">
      <c r="B1085" s="65"/>
      <c r="C1085" s="65"/>
    </row>
    <row r="1086" spans="2:3" hidden="1" x14ac:dyDescent="0.35">
      <c r="B1086" s="65"/>
      <c r="C1086" s="65"/>
    </row>
    <row r="1087" spans="2:3" hidden="1" x14ac:dyDescent="0.35">
      <c r="B1087" s="65"/>
      <c r="C1087" s="65"/>
    </row>
    <row r="1088" spans="2:3" hidden="1" x14ac:dyDescent="0.35">
      <c r="B1088" s="65"/>
      <c r="C1088" s="65"/>
    </row>
    <row r="1089" spans="2:3" hidden="1" x14ac:dyDescent="0.35">
      <c r="B1089" s="65"/>
      <c r="C1089" s="65"/>
    </row>
    <row r="1090" spans="2:3" hidden="1" x14ac:dyDescent="0.35">
      <c r="B1090" s="65"/>
      <c r="C1090" s="65"/>
    </row>
    <row r="1091" spans="2:3" hidden="1" x14ac:dyDescent="0.35">
      <c r="B1091" s="65"/>
      <c r="C1091" s="65"/>
    </row>
    <row r="1092" spans="2:3" hidden="1" x14ac:dyDescent="0.35">
      <c r="B1092" s="65"/>
      <c r="C1092" s="65"/>
    </row>
    <row r="1093" spans="2:3" hidden="1" x14ac:dyDescent="0.35">
      <c r="B1093" s="65"/>
      <c r="C1093" s="65"/>
    </row>
    <row r="1094" spans="2:3" hidden="1" x14ac:dyDescent="0.35">
      <c r="B1094" s="65"/>
      <c r="C1094" s="65"/>
    </row>
    <row r="1095" spans="2:3" hidden="1" x14ac:dyDescent="0.35">
      <c r="B1095" s="65"/>
      <c r="C1095" s="65"/>
    </row>
    <row r="1096" spans="2:3" hidden="1" x14ac:dyDescent="0.35">
      <c r="B1096" s="65"/>
      <c r="C1096" s="65"/>
    </row>
    <row r="1097" spans="2:3" hidden="1" x14ac:dyDescent="0.35">
      <c r="B1097" s="65"/>
      <c r="C1097" s="65"/>
    </row>
    <row r="1098" spans="2:3" hidden="1" x14ac:dyDescent="0.35">
      <c r="B1098" s="65"/>
      <c r="C1098" s="65"/>
    </row>
    <row r="1099" spans="2:3" hidden="1" x14ac:dyDescent="0.35">
      <c r="B1099" s="65"/>
      <c r="C1099" s="65"/>
    </row>
    <row r="1100" spans="2:3" hidden="1" x14ac:dyDescent="0.35">
      <c r="B1100" s="65"/>
      <c r="C1100" s="65"/>
    </row>
    <row r="1101" spans="2:3" hidden="1" x14ac:dyDescent="0.35">
      <c r="B1101" s="65"/>
      <c r="C1101" s="65"/>
    </row>
    <row r="1102" spans="2:3" hidden="1" x14ac:dyDescent="0.35">
      <c r="B1102" s="65"/>
      <c r="C1102" s="65"/>
    </row>
    <row r="1103" spans="2:3" hidden="1" x14ac:dyDescent="0.35">
      <c r="B1103" s="65"/>
      <c r="C1103" s="65"/>
    </row>
    <row r="1104" spans="2:3" hidden="1" x14ac:dyDescent="0.35">
      <c r="B1104" s="65"/>
      <c r="C1104" s="65"/>
    </row>
    <row r="1105" spans="2:3" hidden="1" x14ac:dyDescent="0.35">
      <c r="B1105" s="65"/>
      <c r="C1105" s="65"/>
    </row>
    <row r="1106" spans="2:3" hidden="1" x14ac:dyDescent="0.35">
      <c r="B1106" s="65"/>
      <c r="C1106" s="65"/>
    </row>
    <row r="1107" spans="2:3" hidden="1" x14ac:dyDescent="0.35">
      <c r="B1107" s="65"/>
      <c r="C1107" s="65"/>
    </row>
    <row r="1108" spans="2:3" hidden="1" x14ac:dyDescent="0.35">
      <c r="B1108" s="65"/>
      <c r="C1108" s="65"/>
    </row>
    <row r="1109" spans="2:3" hidden="1" x14ac:dyDescent="0.35">
      <c r="B1109" s="65"/>
      <c r="C1109" s="65"/>
    </row>
    <row r="1110" spans="2:3" hidden="1" x14ac:dyDescent="0.35">
      <c r="B1110" s="65"/>
      <c r="C1110" s="65"/>
    </row>
    <row r="1111" spans="2:3" hidden="1" x14ac:dyDescent="0.35">
      <c r="B1111" s="65"/>
      <c r="C1111" s="65"/>
    </row>
    <row r="1112" spans="2:3" hidden="1" x14ac:dyDescent="0.35">
      <c r="B1112" s="65"/>
      <c r="C1112" s="65"/>
    </row>
    <row r="1113" spans="2:3" hidden="1" x14ac:dyDescent="0.35">
      <c r="B1113" s="65"/>
      <c r="C1113" s="65"/>
    </row>
    <row r="1114" spans="2:3" hidden="1" x14ac:dyDescent="0.35">
      <c r="B1114" s="65"/>
      <c r="C1114" s="65"/>
    </row>
    <row r="1115" spans="2:3" hidden="1" x14ac:dyDescent="0.35">
      <c r="B1115" s="65"/>
      <c r="C1115" s="65"/>
    </row>
    <row r="1116" spans="2:3" hidden="1" x14ac:dyDescent="0.35">
      <c r="B1116" s="65"/>
      <c r="C1116" s="65"/>
    </row>
    <row r="1117" spans="2:3" hidden="1" x14ac:dyDescent="0.35">
      <c r="B1117" s="65"/>
      <c r="C1117" s="65"/>
    </row>
    <row r="1118" spans="2:3" hidden="1" x14ac:dyDescent="0.35">
      <c r="B1118" s="65"/>
      <c r="C1118" s="65"/>
    </row>
    <row r="1119" spans="2:3" hidden="1" x14ac:dyDescent="0.35">
      <c r="B1119" s="65"/>
      <c r="C1119" s="65"/>
    </row>
    <row r="1120" spans="2:3" hidden="1" x14ac:dyDescent="0.35">
      <c r="B1120" s="65"/>
      <c r="C1120" s="65"/>
    </row>
    <row r="1121" spans="2:3" hidden="1" x14ac:dyDescent="0.35">
      <c r="B1121" s="65"/>
      <c r="C1121" s="65"/>
    </row>
    <row r="1122" spans="2:3" hidden="1" x14ac:dyDescent="0.35">
      <c r="B1122" s="65"/>
      <c r="C1122" s="65"/>
    </row>
    <row r="1123" spans="2:3" hidden="1" x14ac:dyDescent="0.35">
      <c r="B1123" s="65"/>
      <c r="C1123" s="65"/>
    </row>
    <row r="1124" spans="2:3" hidden="1" x14ac:dyDescent="0.35">
      <c r="B1124" s="65"/>
      <c r="C1124" s="65"/>
    </row>
    <row r="1125" spans="2:3" hidden="1" x14ac:dyDescent="0.35">
      <c r="B1125" s="65"/>
      <c r="C1125" s="65"/>
    </row>
    <row r="1126" spans="2:3" hidden="1" x14ac:dyDescent="0.35">
      <c r="B1126" s="65"/>
      <c r="C1126" s="65"/>
    </row>
    <row r="1127" spans="2:3" hidden="1" x14ac:dyDescent="0.35">
      <c r="B1127" s="65"/>
      <c r="C1127" s="65"/>
    </row>
    <row r="1128" spans="2:3" hidden="1" x14ac:dyDescent="0.35">
      <c r="B1128" s="65"/>
      <c r="C1128" s="65"/>
    </row>
    <row r="1129" spans="2:3" hidden="1" x14ac:dyDescent="0.35">
      <c r="B1129" s="65"/>
      <c r="C1129" s="65"/>
    </row>
    <row r="1130" spans="2:3" hidden="1" x14ac:dyDescent="0.35">
      <c r="B1130" s="65"/>
      <c r="C1130" s="65"/>
    </row>
    <row r="1131" spans="2:3" hidden="1" x14ac:dyDescent="0.35">
      <c r="B1131" s="65"/>
      <c r="C1131" s="65"/>
    </row>
    <row r="1132" spans="2:3" hidden="1" x14ac:dyDescent="0.35">
      <c r="B1132" s="65"/>
      <c r="C1132" s="65"/>
    </row>
    <row r="1133" spans="2:3" hidden="1" x14ac:dyDescent="0.35">
      <c r="B1133" s="65"/>
      <c r="C1133" s="65"/>
    </row>
    <row r="1134" spans="2:3" hidden="1" x14ac:dyDescent="0.35">
      <c r="B1134" s="65"/>
      <c r="C1134" s="65"/>
    </row>
    <row r="1135" spans="2:3" hidden="1" x14ac:dyDescent="0.35">
      <c r="B1135" s="65"/>
      <c r="C1135" s="65"/>
    </row>
    <row r="1136" spans="2:3" hidden="1" x14ac:dyDescent="0.35">
      <c r="B1136" s="65"/>
      <c r="C1136" s="65"/>
    </row>
    <row r="1137" spans="2:3" hidden="1" x14ac:dyDescent="0.35">
      <c r="B1137" s="65"/>
      <c r="C1137" s="65"/>
    </row>
    <row r="1138" spans="2:3" hidden="1" x14ac:dyDescent="0.35">
      <c r="B1138" s="65"/>
      <c r="C1138" s="65"/>
    </row>
    <row r="1139" spans="2:3" hidden="1" x14ac:dyDescent="0.35">
      <c r="B1139" s="65"/>
      <c r="C1139" s="65"/>
    </row>
    <row r="1140" spans="2:3" hidden="1" x14ac:dyDescent="0.35">
      <c r="B1140" s="65"/>
      <c r="C1140" s="65"/>
    </row>
    <row r="1141" spans="2:3" hidden="1" x14ac:dyDescent="0.35">
      <c r="B1141" s="65"/>
      <c r="C1141" s="65"/>
    </row>
    <row r="1142" spans="2:3" hidden="1" x14ac:dyDescent="0.35">
      <c r="B1142" s="65"/>
      <c r="C1142" s="65"/>
    </row>
    <row r="1143" spans="2:3" hidden="1" x14ac:dyDescent="0.35">
      <c r="B1143" s="65"/>
      <c r="C1143" s="65"/>
    </row>
    <row r="1144" spans="2:3" hidden="1" x14ac:dyDescent="0.35">
      <c r="B1144" s="65"/>
      <c r="C1144" s="65"/>
    </row>
    <row r="1145" spans="2:3" hidden="1" x14ac:dyDescent="0.35">
      <c r="B1145" s="65"/>
      <c r="C1145" s="65"/>
    </row>
    <row r="1146" spans="2:3" hidden="1" x14ac:dyDescent="0.35">
      <c r="B1146" s="65"/>
      <c r="C1146" s="65"/>
    </row>
    <row r="1147" spans="2:3" hidden="1" x14ac:dyDescent="0.35">
      <c r="B1147" s="65"/>
      <c r="C1147" s="65"/>
    </row>
    <row r="1148" spans="2:3" hidden="1" x14ac:dyDescent="0.35">
      <c r="B1148" s="65"/>
      <c r="C1148" s="65"/>
    </row>
    <row r="1149" spans="2:3" hidden="1" x14ac:dyDescent="0.35">
      <c r="B1149" s="65"/>
      <c r="C1149" s="65"/>
    </row>
    <row r="1150" spans="2:3" hidden="1" x14ac:dyDescent="0.35">
      <c r="B1150" s="65"/>
      <c r="C1150" s="65"/>
    </row>
    <row r="1151" spans="2:3" hidden="1" x14ac:dyDescent="0.35">
      <c r="B1151" s="65"/>
      <c r="C1151" s="65"/>
    </row>
    <row r="1152" spans="2:3" hidden="1" x14ac:dyDescent="0.35">
      <c r="B1152" s="65"/>
      <c r="C1152" s="65"/>
    </row>
    <row r="1153" spans="2:3" hidden="1" x14ac:dyDescent="0.35">
      <c r="B1153" s="65"/>
      <c r="C1153" s="65"/>
    </row>
    <row r="1154" spans="2:3" hidden="1" x14ac:dyDescent="0.35">
      <c r="B1154" s="65"/>
      <c r="C1154" s="65"/>
    </row>
    <row r="1155" spans="2:3" hidden="1" x14ac:dyDescent="0.35">
      <c r="B1155" s="65"/>
      <c r="C1155" s="65"/>
    </row>
    <row r="1156" spans="2:3" hidden="1" x14ac:dyDescent="0.35">
      <c r="B1156" s="65"/>
      <c r="C1156" s="65"/>
    </row>
    <row r="1157" spans="2:3" hidden="1" x14ac:dyDescent="0.35">
      <c r="B1157" s="65"/>
      <c r="C1157" s="65"/>
    </row>
    <row r="1158" spans="2:3" hidden="1" x14ac:dyDescent="0.35">
      <c r="B1158" s="65"/>
      <c r="C1158" s="65"/>
    </row>
    <row r="1159" spans="2:3" hidden="1" x14ac:dyDescent="0.35">
      <c r="B1159" s="65"/>
      <c r="C1159" s="65"/>
    </row>
    <row r="1160" spans="2:3" hidden="1" x14ac:dyDescent="0.35">
      <c r="B1160" s="65"/>
      <c r="C1160" s="65"/>
    </row>
    <row r="1161" spans="2:3" hidden="1" x14ac:dyDescent="0.35">
      <c r="B1161" s="65"/>
      <c r="C1161" s="65"/>
    </row>
    <row r="1162" spans="2:3" hidden="1" x14ac:dyDescent="0.35">
      <c r="B1162" s="65"/>
      <c r="C1162" s="65"/>
    </row>
    <row r="1163" spans="2:3" hidden="1" x14ac:dyDescent="0.35">
      <c r="B1163" s="65"/>
      <c r="C1163" s="65"/>
    </row>
    <row r="1164" spans="2:3" hidden="1" x14ac:dyDescent="0.35">
      <c r="B1164" s="65"/>
      <c r="C1164" s="65"/>
    </row>
    <row r="1165" spans="2:3" hidden="1" x14ac:dyDescent="0.35">
      <c r="B1165" s="65"/>
      <c r="C1165" s="65"/>
    </row>
    <row r="1166" spans="2:3" hidden="1" x14ac:dyDescent="0.35">
      <c r="B1166" s="65"/>
      <c r="C1166" s="65"/>
    </row>
    <row r="1167" spans="2:3" hidden="1" x14ac:dyDescent="0.35">
      <c r="B1167" s="65"/>
      <c r="C1167" s="65"/>
    </row>
    <row r="1168" spans="2:3" hidden="1" x14ac:dyDescent="0.35">
      <c r="B1168" s="65"/>
      <c r="C1168" s="65"/>
    </row>
    <row r="1169" spans="2:3" hidden="1" x14ac:dyDescent="0.35">
      <c r="B1169" s="65"/>
      <c r="C1169" s="65"/>
    </row>
    <row r="1170" spans="2:3" hidden="1" x14ac:dyDescent="0.35">
      <c r="B1170" s="65"/>
      <c r="C1170" s="65"/>
    </row>
    <row r="1171" spans="2:3" hidden="1" x14ac:dyDescent="0.35">
      <c r="B1171" s="65"/>
      <c r="C1171" s="65"/>
    </row>
    <row r="1172" spans="2:3" hidden="1" x14ac:dyDescent="0.35">
      <c r="B1172" s="65"/>
      <c r="C1172" s="65"/>
    </row>
    <row r="1173" spans="2:3" hidden="1" x14ac:dyDescent="0.35">
      <c r="B1173" s="65"/>
      <c r="C1173" s="65"/>
    </row>
    <row r="1174" spans="2:3" hidden="1" x14ac:dyDescent="0.35">
      <c r="B1174" s="65"/>
      <c r="C1174" s="65"/>
    </row>
    <row r="1175" spans="2:3" hidden="1" x14ac:dyDescent="0.35">
      <c r="B1175" s="65"/>
      <c r="C1175" s="65"/>
    </row>
    <row r="1176" spans="2:3" hidden="1" x14ac:dyDescent="0.35">
      <c r="B1176" s="65"/>
      <c r="C1176" s="65"/>
    </row>
    <row r="1177" spans="2:3" hidden="1" x14ac:dyDescent="0.35">
      <c r="B1177" s="65"/>
      <c r="C1177" s="65"/>
    </row>
    <row r="1178" spans="2:3" hidden="1" x14ac:dyDescent="0.35">
      <c r="B1178" s="65"/>
      <c r="C1178" s="65"/>
    </row>
    <row r="1179" spans="2:3" hidden="1" x14ac:dyDescent="0.35">
      <c r="B1179" s="65"/>
      <c r="C1179" s="65"/>
    </row>
    <row r="1180" spans="2:3" hidden="1" x14ac:dyDescent="0.35">
      <c r="B1180" s="65"/>
      <c r="C1180" s="65"/>
    </row>
    <row r="1181" spans="2:3" hidden="1" x14ac:dyDescent="0.35">
      <c r="B1181" s="65"/>
      <c r="C1181" s="65"/>
    </row>
    <row r="1182" spans="2:3" hidden="1" x14ac:dyDescent="0.35">
      <c r="B1182" s="65"/>
      <c r="C1182" s="65"/>
    </row>
    <row r="1183" spans="2:3" hidden="1" x14ac:dyDescent="0.35">
      <c r="B1183" s="65"/>
      <c r="C1183" s="65"/>
    </row>
    <row r="1184" spans="2:3" hidden="1" x14ac:dyDescent="0.35">
      <c r="B1184" s="65"/>
      <c r="C1184" s="65"/>
    </row>
    <row r="1185" spans="2:3" hidden="1" x14ac:dyDescent="0.35">
      <c r="B1185" s="65"/>
      <c r="C1185" s="65"/>
    </row>
    <row r="1186" spans="2:3" hidden="1" x14ac:dyDescent="0.35">
      <c r="B1186" s="65"/>
      <c r="C1186" s="65"/>
    </row>
    <row r="1187" spans="2:3" hidden="1" x14ac:dyDescent="0.35">
      <c r="B1187" s="65"/>
      <c r="C1187" s="65"/>
    </row>
    <row r="1188" spans="2:3" hidden="1" x14ac:dyDescent="0.35">
      <c r="B1188" s="65"/>
      <c r="C1188" s="65"/>
    </row>
    <row r="1189" spans="2:3" hidden="1" x14ac:dyDescent="0.35">
      <c r="B1189" s="65"/>
      <c r="C1189" s="65"/>
    </row>
    <row r="1190" spans="2:3" hidden="1" x14ac:dyDescent="0.35">
      <c r="B1190" s="65"/>
      <c r="C1190" s="65"/>
    </row>
    <row r="1191" spans="2:3" hidden="1" x14ac:dyDescent="0.35">
      <c r="B1191" s="65"/>
      <c r="C1191" s="65"/>
    </row>
    <row r="1192" spans="2:3" hidden="1" x14ac:dyDescent="0.35">
      <c r="B1192" s="65"/>
      <c r="C1192" s="65"/>
    </row>
    <row r="1193" spans="2:3" hidden="1" x14ac:dyDescent="0.35">
      <c r="B1193" s="65"/>
      <c r="C1193" s="65"/>
    </row>
    <row r="1194" spans="2:3" hidden="1" x14ac:dyDescent="0.35">
      <c r="B1194" s="65"/>
      <c r="C1194" s="65"/>
    </row>
    <row r="1195" spans="2:3" hidden="1" x14ac:dyDescent="0.35">
      <c r="B1195" s="65"/>
      <c r="C1195" s="65"/>
    </row>
    <row r="1196" spans="2:3" hidden="1" x14ac:dyDescent="0.35">
      <c r="B1196" s="65"/>
      <c r="C1196" s="65"/>
    </row>
    <row r="1197" spans="2:3" hidden="1" x14ac:dyDescent="0.35">
      <c r="B1197" s="65"/>
      <c r="C1197" s="65"/>
    </row>
    <row r="1198" spans="2:3" hidden="1" x14ac:dyDescent="0.35">
      <c r="B1198" s="65"/>
      <c r="C1198" s="65"/>
    </row>
    <row r="1199" spans="2:3" hidden="1" x14ac:dyDescent="0.35">
      <c r="B1199" s="65"/>
      <c r="C1199" s="65"/>
    </row>
    <row r="1200" spans="2:3" hidden="1" x14ac:dyDescent="0.35">
      <c r="B1200" s="65"/>
      <c r="C1200" s="65"/>
    </row>
    <row r="1201" spans="2:3" hidden="1" x14ac:dyDescent="0.35">
      <c r="B1201" s="65"/>
      <c r="C1201" s="65"/>
    </row>
    <row r="1202" spans="2:3" hidden="1" x14ac:dyDescent="0.35">
      <c r="B1202" s="65"/>
      <c r="C1202" s="65"/>
    </row>
    <row r="1203" spans="2:3" hidden="1" x14ac:dyDescent="0.35">
      <c r="B1203" s="65"/>
      <c r="C1203" s="65"/>
    </row>
    <row r="1204" spans="2:3" hidden="1" x14ac:dyDescent="0.35">
      <c r="B1204" s="65"/>
      <c r="C1204" s="65"/>
    </row>
    <row r="1205" spans="2:3" hidden="1" x14ac:dyDescent="0.35">
      <c r="B1205" s="65"/>
      <c r="C1205" s="65"/>
    </row>
    <row r="1206" spans="2:3" hidden="1" x14ac:dyDescent="0.35">
      <c r="B1206" s="65"/>
      <c r="C1206" s="65"/>
    </row>
    <row r="1207" spans="2:3" hidden="1" x14ac:dyDescent="0.35">
      <c r="B1207" s="65"/>
      <c r="C1207" s="65"/>
    </row>
    <row r="1208" spans="2:3" hidden="1" x14ac:dyDescent="0.35">
      <c r="B1208" s="65"/>
      <c r="C1208" s="65"/>
    </row>
    <row r="1209" spans="2:3" hidden="1" x14ac:dyDescent="0.35">
      <c r="B1209" s="65"/>
      <c r="C1209" s="65"/>
    </row>
    <row r="1210" spans="2:3" hidden="1" x14ac:dyDescent="0.35">
      <c r="B1210" s="65"/>
      <c r="C1210" s="65"/>
    </row>
    <row r="1211" spans="2:3" hidden="1" x14ac:dyDescent="0.35">
      <c r="B1211" s="65"/>
      <c r="C1211" s="65"/>
    </row>
    <row r="1212" spans="2:3" hidden="1" x14ac:dyDescent="0.35">
      <c r="B1212" s="65"/>
      <c r="C1212" s="65"/>
    </row>
    <row r="1213" spans="2:3" hidden="1" x14ac:dyDescent="0.35">
      <c r="B1213" s="65"/>
      <c r="C1213" s="65"/>
    </row>
    <row r="1214" spans="2:3" hidden="1" x14ac:dyDescent="0.35">
      <c r="B1214" s="65"/>
      <c r="C1214" s="65"/>
    </row>
    <row r="1215" spans="2:3" hidden="1" x14ac:dyDescent="0.35">
      <c r="B1215" s="65"/>
      <c r="C1215" s="65"/>
    </row>
    <row r="1216" spans="2:3" hidden="1" x14ac:dyDescent="0.35">
      <c r="B1216" s="65"/>
      <c r="C1216" s="65"/>
    </row>
    <row r="1217" spans="2:3" hidden="1" x14ac:dyDescent="0.35">
      <c r="B1217" s="65"/>
      <c r="C1217" s="65"/>
    </row>
    <row r="1218" spans="2:3" hidden="1" x14ac:dyDescent="0.35">
      <c r="B1218" s="65"/>
      <c r="C1218" s="65"/>
    </row>
    <row r="1219" spans="2:3" hidden="1" x14ac:dyDescent="0.35">
      <c r="B1219" s="65"/>
      <c r="C1219" s="65"/>
    </row>
    <row r="1220" spans="2:3" hidden="1" x14ac:dyDescent="0.35">
      <c r="B1220" s="65"/>
      <c r="C1220" s="65"/>
    </row>
    <row r="1221" spans="2:3" hidden="1" x14ac:dyDescent="0.35">
      <c r="B1221" s="65"/>
      <c r="C1221" s="65"/>
    </row>
    <row r="1222" spans="2:3" hidden="1" x14ac:dyDescent="0.35">
      <c r="B1222" s="65"/>
      <c r="C1222" s="65"/>
    </row>
    <row r="1223" spans="2:3" hidden="1" x14ac:dyDescent="0.35">
      <c r="B1223" s="65"/>
      <c r="C1223" s="65"/>
    </row>
    <row r="1224" spans="2:3" hidden="1" x14ac:dyDescent="0.35">
      <c r="B1224" s="65"/>
      <c r="C1224" s="65"/>
    </row>
    <row r="1225" spans="2:3" hidden="1" x14ac:dyDescent="0.35">
      <c r="B1225" s="65"/>
      <c r="C1225" s="65"/>
    </row>
    <row r="1226" spans="2:3" hidden="1" x14ac:dyDescent="0.35">
      <c r="B1226" s="65"/>
      <c r="C1226" s="65"/>
    </row>
    <row r="1227" spans="2:3" hidden="1" x14ac:dyDescent="0.35">
      <c r="B1227" s="65"/>
      <c r="C1227" s="65"/>
    </row>
    <row r="1228" spans="2:3" hidden="1" x14ac:dyDescent="0.35">
      <c r="B1228" s="65"/>
      <c r="C1228" s="65"/>
    </row>
    <row r="1229" spans="2:3" hidden="1" x14ac:dyDescent="0.35">
      <c r="B1229" s="65"/>
      <c r="C1229" s="65"/>
    </row>
    <row r="1230" spans="2:3" hidden="1" x14ac:dyDescent="0.35">
      <c r="B1230" s="65"/>
      <c r="C1230" s="65"/>
    </row>
    <row r="1231" spans="2:3" hidden="1" x14ac:dyDescent="0.35">
      <c r="B1231" s="65"/>
      <c r="C1231" s="65"/>
    </row>
    <row r="1232" spans="2:3" hidden="1" x14ac:dyDescent="0.35">
      <c r="B1232" s="65"/>
      <c r="C1232" s="65"/>
    </row>
    <row r="1233" spans="2:3" hidden="1" x14ac:dyDescent="0.35">
      <c r="B1233" s="65"/>
      <c r="C1233" s="65"/>
    </row>
    <row r="1234" spans="2:3" hidden="1" x14ac:dyDescent="0.35">
      <c r="B1234" s="65"/>
      <c r="C1234" s="65"/>
    </row>
    <row r="1235" spans="2:3" hidden="1" x14ac:dyDescent="0.35">
      <c r="B1235" s="65"/>
      <c r="C1235" s="65"/>
    </row>
    <row r="1236" spans="2:3" hidden="1" x14ac:dyDescent="0.35">
      <c r="B1236" s="65"/>
      <c r="C1236" s="65"/>
    </row>
    <row r="1237" spans="2:3" hidden="1" x14ac:dyDescent="0.35">
      <c r="B1237" s="65"/>
      <c r="C1237" s="65"/>
    </row>
    <row r="1238" spans="2:3" hidden="1" x14ac:dyDescent="0.35">
      <c r="B1238" s="65"/>
      <c r="C1238" s="65"/>
    </row>
    <row r="1239" spans="2:3" hidden="1" x14ac:dyDescent="0.35">
      <c r="B1239" s="65"/>
      <c r="C1239" s="65"/>
    </row>
    <row r="1240" spans="2:3" hidden="1" x14ac:dyDescent="0.35">
      <c r="B1240" s="65"/>
      <c r="C1240" s="65"/>
    </row>
    <row r="1241" spans="2:3" hidden="1" x14ac:dyDescent="0.35">
      <c r="B1241" s="65"/>
      <c r="C1241" s="65"/>
    </row>
    <row r="1242" spans="2:3" hidden="1" x14ac:dyDescent="0.35">
      <c r="B1242" s="65"/>
      <c r="C1242" s="65"/>
    </row>
    <row r="1243" spans="2:3" hidden="1" x14ac:dyDescent="0.35">
      <c r="B1243" s="65"/>
      <c r="C1243" s="65"/>
    </row>
    <row r="1244" spans="2:3" hidden="1" x14ac:dyDescent="0.35">
      <c r="B1244" s="65"/>
      <c r="C1244" s="65"/>
    </row>
    <row r="1245" spans="2:3" hidden="1" x14ac:dyDescent="0.35">
      <c r="B1245" s="65"/>
      <c r="C1245" s="65"/>
    </row>
    <row r="1246" spans="2:3" hidden="1" x14ac:dyDescent="0.35">
      <c r="B1246" s="65"/>
      <c r="C1246" s="65"/>
    </row>
    <row r="1247" spans="2:3" hidden="1" x14ac:dyDescent="0.35">
      <c r="B1247" s="65"/>
      <c r="C1247" s="65"/>
    </row>
    <row r="1248" spans="2:3" hidden="1" x14ac:dyDescent="0.35">
      <c r="B1248" s="65"/>
      <c r="C1248" s="65"/>
    </row>
    <row r="1249" spans="2:3" hidden="1" x14ac:dyDescent="0.35">
      <c r="B1249" s="65"/>
      <c r="C1249" s="65"/>
    </row>
    <row r="1250" spans="2:3" hidden="1" x14ac:dyDescent="0.35">
      <c r="B1250" s="65"/>
      <c r="C1250" s="65"/>
    </row>
    <row r="1251" spans="2:3" hidden="1" x14ac:dyDescent="0.35">
      <c r="B1251" s="65"/>
      <c r="C1251" s="65"/>
    </row>
    <row r="1252" spans="2:3" hidden="1" x14ac:dyDescent="0.35">
      <c r="B1252" s="65"/>
      <c r="C1252" s="65"/>
    </row>
    <row r="1253" spans="2:3" hidden="1" x14ac:dyDescent="0.35">
      <c r="B1253" s="65"/>
      <c r="C1253" s="65"/>
    </row>
    <row r="1254" spans="2:3" hidden="1" x14ac:dyDescent="0.35">
      <c r="B1254" s="65"/>
      <c r="C1254" s="65"/>
    </row>
    <row r="1255" spans="2:3" hidden="1" x14ac:dyDescent="0.35">
      <c r="B1255" s="65"/>
      <c r="C1255" s="65"/>
    </row>
    <row r="1256" spans="2:3" hidden="1" x14ac:dyDescent="0.35">
      <c r="B1256" s="65"/>
      <c r="C1256" s="65"/>
    </row>
    <row r="1257" spans="2:3" hidden="1" x14ac:dyDescent="0.35">
      <c r="B1257" s="65"/>
      <c r="C1257" s="65"/>
    </row>
    <row r="1258" spans="2:3" hidden="1" x14ac:dyDescent="0.35">
      <c r="B1258" s="65"/>
      <c r="C1258" s="65"/>
    </row>
    <row r="1259" spans="2:3" hidden="1" x14ac:dyDescent="0.35">
      <c r="B1259" s="65"/>
      <c r="C1259" s="65"/>
    </row>
    <row r="1260" spans="2:3" hidden="1" x14ac:dyDescent="0.35">
      <c r="B1260" s="65"/>
      <c r="C1260" s="65"/>
    </row>
    <row r="1261" spans="2:3" hidden="1" x14ac:dyDescent="0.35">
      <c r="B1261" s="65"/>
      <c r="C1261" s="65"/>
    </row>
    <row r="1262" spans="2:3" hidden="1" x14ac:dyDescent="0.35">
      <c r="B1262" s="65"/>
      <c r="C1262" s="65"/>
    </row>
    <row r="1263" spans="2:3" hidden="1" x14ac:dyDescent="0.35">
      <c r="B1263" s="65"/>
      <c r="C1263" s="65"/>
    </row>
    <row r="1264" spans="2:3" hidden="1" x14ac:dyDescent="0.35">
      <c r="B1264" s="65"/>
      <c r="C1264" s="65"/>
    </row>
    <row r="1265" spans="2:3" hidden="1" x14ac:dyDescent="0.35">
      <c r="B1265" s="65"/>
      <c r="C1265" s="65"/>
    </row>
    <row r="1266" spans="2:3" hidden="1" x14ac:dyDescent="0.35">
      <c r="B1266" s="65"/>
      <c r="C1266" s="65"/>
    </row>
    <row r="1267" spans="2:3" hidden="1" x14ac:dyDescent="0.35">
      <c r="B1267" s="65"/>
      <c r="C1267" s="65"/>
    </row>
    <row r="1268" spans="2:3" hidden="1" x14ac:dyDescent="0.35">
      <c r="B1268" s="65"/>
      <c r="C1268" s="65"/>
    </row>
    <row r="1269" spans="2:3" hidden="1" x14ac:dyDescent="0.35">
      <c r="B1269" s="65"/>
      <c r="C1269" s="65"/>
    </row>
    <row r="1270" spans="2:3" hidden="1" x14ac:dyDescent="0.35">
      <c r="B1270" s="65"/>
      <c r="C1270" s="65"/>
    </row>
    <row r="1271" spans="2:3" hidden="1" x14ac:dyDescent="0.35">
      <c r="B1271" s="65"/>
      <c r="C1271" s="65"/>
    </row>
    <row r="1272" spans="2:3" hidden="1" x14ac:dyDescent="0.35">
      <c r="B1272" s="65"/>
      <c r="C1272" s="65"/>
    </row>
    <row r="1273" spans="2:3" hidden="1" x14ac:dyDescent="0.35">
      <c r="B1273" s="65"/>
      <c r="C1273" s="65"/>
    </row>
    <row r="1274" spans="2:3" hidden="1" x14ac:dyDescent="0.35">
      <c r="B1274" s="65"/>
      <c r="C1274" s="65"/>
    </row>
    <row r="1275" spans="2:3" hidden="1" x14ac:dyDescent="0.35">
      <c r="B1275" s="65"/>
      <c r="C1275" s="65"/>
    </row>
    <row r="1276" spans="2:3" hidden="1" x14ac:dyDescent="0.35">
      <c r="B1276" s="65"/>
      <c r="C1276" s="65"/>
    </row>
    <row r="1277" spans="2:3" hidden="1" x14ac:dyDescent="0.35">
      <c r="B1277" s="65"/>
      <c r="C1277" s="65"/>
    </row>
    <row r="1278" spans="2:3" hidden="1" x14ac:dyDescent="0.35">
      <c r="B1278" s="65"/>
      <c r="C1278" s="65"/>
    </row>
    <row r="1279" spans="2:3" hidden="1" x14ac:dyDescent="0.35">
      <c r="B1279" s="65"/>
      <c r="C1279" s="65"/>
    </row>
    <row r="1280" spans="2:3" hidden="1" x14ac:dyDescent="0.35">
      <c r="B1280" s="65"/>
      <c r="C1280" s="65"/>
    </row>
    <row r="1281" spans="2:3" hidden="1" x14ac:dyDescent="0.35">
      <c r="B1281" s="65"/>
      <c r="C1281" s="65"/>
    </row>
    <row r="1282" spans="2:3" hidden="1" x14ac:dyDescent="0.35">
      <c r="B1282" s="65"/>
      <c r="C1282" s="65"/>
    </row>
    <row r="1283" spans="2:3" hidden="1" x14ac:dyDescent="0.35">
      <c r="B1283" s="65"/>
      <c r="C1283" s="65"/>
    </row>
    <row r="1284" spans="2:3" hidden="1" x14ac:dyDescent="0.35">
      <c r="B1284" s="65"/>
      <c r="C1284" s="65"/>
    </row>
    <row r="1285" spans="2:3" hidden="1" x14ac:dyDescent="0.35">
      <c r="B1285" s="65"/>
      <c r="C1285" s="65"/>
    </row>
    <row r="1286" spans="2:3" hidden="1" x14ac:dyDescent="0.35">
      <c r="B1286" s="65"/>
      <c r="C1286" s="65"/>
    </row>
    <row r="1287" spans="2:3" hidden="1" x14ac:dyDescent="0.35">
      <c r="B1287" s="65"/>
      <c r="C1287" s="65"/>
    </row>
    <row r="1288" spans="2:3" hidden="1" x14ac:dyDescent="0.35">
      <c r="B1288" s="65"/>
      <c r="C1288" s="65"/>
    </row>
    <row r="1289" spans="2:3" hidden="1" x14ac:dyDescent="0.35">
      <c r="B1289" s="65"/>
      <c r="C1289" s="65"/>
    </row>
    <row r="1290" spans="2:3" hidden="1" x14ac:dyDescent="0.35">
      <c r="B1290" s="65"/>
      <c r="C1290" s="65"/>
    </row>
    <row r="1291" spans="2:3" hidden="1" x14ac:dyDescent="0.35">
      <c r="B1291" s="65"/>
      <c r="C1291" s="65"/>
    </row>
    <row r="1292" spans="2:3" hidden="1" x14ac:dyDescent="0.35">
      <c r="B1292" s="65"/>
      <c r="C1292" s="65"/>
    </row>
    <row r="1293" spans="2:3" hidden="1" x14ac:dyDescent="0.35">
      <c r="B1293" s="65"/>
      <c r="C1293" s="65"/>
    </row>
    <row r="1294" spans="2:3" hidden="1" x14ac:dyDescent="0.35">
      <c r="B1294" s="65"/>
      <c r="C1294" s="65"/>
    </row>
    <row r="1295" spans="2:3" hidden="1" x14ac:dyDescent="0.35">
      <c r="B1295" s="65"/>
      <c r="C1295" s="65"/>
    </row>
    <row r="1296" spans="2:3" hidden="1" x14ac:dyDescent="0.35">
      <c r="B1296" s="65"/>
      <c r="C1296" s="65"/>
    </row>
    <row r="1297" spans="2:3" hidden="1" x14ac:dyDescent="0.35">
      <c r="B1297" s="65"/>
      <c r="C1297" s="65"/>
    </row>
    <row r="1298" spans="2:3" hidden="1" x14ac:dyDescent="0.35">
      <c r="B1298" s="65"/>
      <c r="C1298" s="65"/>
    </row>
    <row r="1299" spans="2:3" hidden="1" x14ac:dyDescent="0.35">
      <c r="B1299" s="65"/>
      <c r="C1299" s="65"/>
    </row>
    <row r="1300" spans="2:3" hidden="1" x14ac:dyDescent="0.35">
      <c r="B1300" s="65"/>
      <c r="C1300" s="65"/>
    </row>
    <row r="1301" spans="2:3" hidden="1" x14ac:dyDescent="0.35">
      <c r="B1301" s="65"/>
      <c r="C1301" s="65"/>
    </row>
    <row r="1302" spans="2:3" hidden="1" x14ac:dyDescent="0.35">
      <c r="B1302" s="65"/>
      <c r="C1302" s="65"/>
    </row>
    <row r="1303" spans="2:3" hidden="1" x14ac:dyDescent="0.35">
      <c r="B1303" s="65"/>
      <c r="C1303" s="65"/>
    </row>
    <row r="1304" spans="2:3" hidden="1" x14ac:dyDescent="0.35">
      <c r="B1304" s="65"/>
      <c r="C1304" s="65"/>
    </row>
    <row r="1305" spans="2:3" hidden="1" x14ac:dyDescent="0.35">
      <c r="B1305" s="65"/>
      <c r="C1305" s="65"/>
    </row>
    <row r="1306" spans="2:3" hidden="1" x14ac:dyDescent="0.35">
      <c r="B1306" s="65"/>
      <c r="C1306" s="65"/>
    </row>
    <row r="1307" spans="2:3" hidden="1" x14ac:dyDescent="0.35">
      <c r="B1307" s="65"/>
      <c r="C1307" s="65"/>
    </row>
    <row r="1308" spans="2:3" hidden="1" x14ac:dyDescent="0.35">
      <c r="B1308" s="65"/>
      <c r="C1308" s="65"/>
    </row>
    <row r="1309" spans="2:3" hidden="1" x14ac:dyDescent="0.35">
      <c r="B1309" s="65"/>
      <c r="C1309" s="65"/>
    </row>
    <row r="1310" spans="2:3" hidden="1" x14ac:dyDescent="0.35">
      <c r="B1310" s="65"/>
      <c r="C1310" s="65"/>
    </row>
    <row r="1311" spans="2:3" hidden="1" x14ac:dyDescent="0.35">
      <c r="B1311" s="65"/>
      <c r="C1311" s="65"/>
    </row>
    <row r="1312" spans="2:3" hidden="1" x14ac:dyDescent="0.35">
      <c r="B1312" s="65"/>
      <c r="C1312" s="65"/>
    </row>
    <row r="1313" spans="2:3" hidden="1" x14ac:dyDescent="0.35">
      <c r="B1313" s="65"/>
      <c r="C1313" s="65"/>
    </row>
    <row r="1314" spans="2:3" hidden="1" x14ac:dyDescent="0.35">
      <c r="B1314" s="65"/>
      <c r="C1314" s="65"/>
    </row>
    <row r="1315" spans="2:3" hidden="1" x14ac:dyDescent="0.35">
      <c r="B1315" s="65"/>
      <c r="C1315" s="65"/>
    </row>
    <row r="1316" spans="2:3" hidden="1" x14ac:dyDescent="0.35">
      <c r="B1316" s="65"/>
      <c r="C1316" s="65"/>
    </row>
    <row r="1317" spans="2:3" hidden="1" x14ac:dyDescent="0.35">
      <c r="B1317" s="65"/>
      <c r="C1317" s="65"/>
    </row>
    <row r="1318" spans="2:3" hidden="1" x14ac:dyDescent="0.35">
      <c r="B1318" s="65"/>
      <c r="C1318" s="65"/>
    </row>
    <row r="1319" spans="2:3" hidden="1" x14ac:dyDescent="0.35">
      <c r="B1319" s="65"/>
      <c r="C1319" s="65"/>
    </row>
    <row r="1320" spans="2:3" hidden="1" x14ac:dyDescent="0.35">
      <c r="B1320" s="65"/>
      <c r="C1320" s="65"/>
    </row>
    <row r="1321" spans="2:3" hidden="1" x14ac:dyDescent="0.35">
      <c r="B1321" s="65"/>
      <c r="C1321" s="65"/>
    </row>
    <row r="1322" spans="2:3" hidden="1" x14ac:dyDescent="0.35">
      <c r="B1322" s="65"/>
      <c r="C1322" s="65"/>
    </row>
    <row r="1323" spans="2:3" hidden="1" x14ac:dyDescent="0.35">
      <c r="B1323" s="65"/>
      <c r="C1323" s="65"/>
    </row>
    <row r="1324" spans="2:3" hidden="1" x14ac:dyDescent="0.35">
      <c r="B1324" s="65"/>
      <c r="C1324" s="65"/>
    </row>
    <row r="1325" spans="2:3" hidden="1" x14ac:dyDescent="0.35">
      <c r="B1325" s="65"/>
      <c r="C1325" s="65"/>
    </row>
    <row r="1326" spans="2:3" hidden="1" x14ac:dyDescent="0.35">
      <c r="B1326" s="65"/>
      <c r="C1326" s="65"/>
    </row>
    <row r="1327" spans="2:3" hidden="1" x14ac:dyDescent="0.35">
      <c r="B1327" s="65"/>
      <c r="C1327" s="65"/>
    </row>
    <row r="1328" spans="2:3" hidden="1" x14ac:dyDescent="0.35">
      <c r="B1328" s="65"/>
      <c r="C1328" s="65"/>
    </row>
    <row r="1329" spans="2:3" hidden="1" x14ac:dyDescent="0.35">
      <c r="B1329" s="65"/>
      <c r="C1329" s="65"/>
    </row>
    <row r="1330" spans="2:3" hidden="1" x14ac:dyDescent="0.35">
      <c r="B1330" s="65"/>
      <c r="C1330" s="65"/>
    </row>
    <row r="1331" spans="2:3" hidden="1" x14ac:dyDescent="0.35">
      <c r="B1331" s="65"/>
      <c r="C1331" s="65"/>
    </row>
    <row r="1332" spans="2:3" hidden="1" x14ac:dyDescent="0.35">
      <c r="B1332" s="65"/>
      <c r="C1332" s="65"/>
    </row>
    <row r="1333" spans="2:3" hidden="1" x14ac:dyDescent="0.35">
      <c r="B1333" s="65"/>
      <c r="C1333" s="65"/>
    </row>
    <row r="1334" spans="2:3" hidden="1" x14ac:dyDescent="0.35">
      <c r="B1334" s="65"/>
      <c r="C1334" s="65"/>
    </row>
    <row r="1335" spans="2:3" hidden="1" x14ac:dyDescent="0.35">
      <c r="B1335" s="65"/>
      <c r="C1335" s="65"/>
    </row>
    <row r="1336" spans="2:3" hidden="1" x14ac:dyDescent="0.35">
      <c r="B1336" s="65"/>
      <c r="C1336" s="65"/>
    </row>
    <row r="1337" spans="2:3" hidden="1" x14ac:dyDescent="0.35">
      <c r="B1337" s="65"/>
      <c r="C1337" s="65"/>
    </row>
    <row r="1338" spans="2:3" hidden="1" x14ac:dyDescent="0.35">
      <c r="B1338" s="65"/>
      <c r="C1338" s="65"/>
    </row>
    <row r="1339" spans="2:3" hidden="1" x14ac:dyDescent="0.35">
      <c r="B1339" s="65"/>
      <c r="C1339" s="65"/>
    </row>
    <row r="1340" spans="2:3" hidden="1" x14ac:dyDescent="0.35">
      <c r="B1340" s="65"/>
      <c r="C1340" s="65"/>
    </row>
    <row r="1341" spans="2:3" hidden="1" x14ac:dyDescent="0.35">
      <c r="B1341" s="65"/>
      <c r="C1341" s="65"/>
    </row>
    <row r="1342" spans="2:3" hidden="1" x14ac:dyDescent="0.35">
      <c r="B1342" s="65"/>
      <c r="C1342" s="65"/>
    </row>
    <row r="1343" spans="2:3" hidden="1" x14ac:dyDescent="0.35">
      <c r="B1343" s="65"/>
      <c r="C1343" s="65"/>
    </row>
    <row r="1344" spans="2:3" hidden="1" x14ac:dyDescent="0.35">
      <c r="B1344" s="65"/>
      <c r="C1344" s="65"/>
    </row>
    <row r="1345" spans="2:3" hidden="1" x14ac:dyDescent="0.35">
      <c r="B1345" s="65"/>
      <c r="C1345" s="65"/>
    </row>
    <row r="1346" spans="2:3" hidden="1" x14ac:dyDescent="0.35">
      <c r="B1346" s="65"/>
      <c r="C1346" s="65"/>
    </row>
    <row r="1347" spans="2:3" hidden="1" x14ac:dyDescent="0.35">
      <c r="B1347" s="65"/>
      <c r="C1347" s="65"/>
    </row>
    <row r="1348" spans="2:3" hidden="1" x14ac:dyDescent="0.35">
      <c r="B1348" s="65"/>
      <c r="C1348" s="65"/>
    </row>
    <row r="1349" spans="2:3" hidden="1" x14ac:dyDescent="0.35">
      <c r="B1349" s="65"/>
      <c r="C1349" s="65"/>
    </row>
    <row r="1350" spans="2:3" hidden="1" x14ac:dyDescent="0.35">
      <c r="B1350" s="65"/>
      <c r="C1350" s="65"/>
    </row>
    <row r="1351" spans="2:3" hidden="1" x14ac:dyDescent="0.35">
      <c r="B1351" s="65"/>
      <c r="C1351" s="65"/>
    </row>
    <row r="1352" spans="2:3" hidden="1" x14ac:dyDescent="0.35">
      <c r="B1352" s="65"/>
      <c r="C1352" s="65"/>
    </row>
    <row r="1353" spans="2:3" hidden="1" x14ac:dyDescent="0.35">
      <c r="B1353" s="65"/>
      <c r="C1353" s="65"/>
    </row>
    <row r="1354" spans="2:3" hidden="1" x14ac:dyDescent="0.35">
      <c r="B1354" s="65"/>
      <c r="C1354" s="65"/>
    </row>
    <row r="1355" spans="2:3" hidden="1" x14ac:dyDescent="0.35">
      <c r="B1355" s="65"/>
      <c r="C1355" s="65"/>
    </row>
    <row r="1356" spans="2:3" hidden="1" x14ac:dyDescent="0.35">
      <c r="B1356" s="65"/>
      <c r="C1356" s="65"/>
    </row>
    <row r="1357" spans="2:3" hidden="1" x14ac:dyDescent="0.35">
      <c r="B1357" s="65"/>
      <c r="C1357" s="65"/>
    </row>
    <row r="1358" spans="2:3" hidden="1" x14ac:dyDescent="0.35">
      <c r="B1358" s="65"/>
      <c r="C1358" s="65"/>
    </row>
    <row r="1359" spans="2:3" hidden="1" x14ac:dyDescent="0.35">
      <c r="B1359" s="65"/>
      <c r="C1359" s="65"/>
    </row>
    <row r="1360" spans="2:3" hidden="1" x14ac:dyDescent="0.35">
      <c r="B1360" s="65"/>
      <c r="C1360" s="65"/>
    </row>
    <row r="1361" spans="2:3" hidden="1" x14ac:dyDescent="0.35">
      <c r="B1361" s="65"/>
      <c r="C1361" s="65"/>
    </row>
    <row r="1362" spans="2:3" hidden="1" x14ac:dyDescent="0.35">
      <c r="B1362" s="65"/>
      <c r="C1362" s="65"/>
    </row>
    <row r="1363" spans="2:3" hidden="1" x14ac:dyDescent="0.35">
      <c r="B1363" s="65"/>
      <c r="C1363" s="65"/>
    </row>
    <row r="1364" spans="2:3" hidden="1" x14ac:dyDescent="0.35">
      <c r="B1364" s="65"/>
      <c r="C1364" s="65"/>
    </row>
    <row r="1365" spans="2:3" hidden="1" x14ac:dyDescent="0.35">
      <c r="B1365" s="65"/>
      <c r="C1365" s="65"/>
    </row>
    <row r="1366" spans="2:3" hidden="1" x14ac:dyDescent="0.35">
      <c r="B1366" s="65"/>
      <c r="C1366" s="65"/>
    </row>
    <row r="1367" spans="2:3" hidden="1" x14ac:dyDescent="0.35">
      <c r="B1367" s="65"/>
      <c r="C1367" s="65"/>
    </row>
    <row r="1368" spans="2:3" hidden="1" x14ac:dyDescent="0.35">
      <c r="B1368" s="65"/>
      <c r="C1368" s="65"/>
    </row>
    <row r="1369" spans="2:3" hidden="1" x14ac:dyDescent="0.35">
      <c r="B1369" s="65"/>
      <c r="C1369" s="65"/>
    </row>
    <row r="1370" spans="2:3" hidden="1" x14ac:dyDescent="0.35">
      <c r="B1370" s="65"/>
      <c r="C1370" s="65"/>
    </row>
    <row r="1371" spans="2:3" hidden="1" x14ac:dyDescent="0.35">
      <c r="B1371" s="65"/>
      <c r="C1371" s="65"/>
    </row>
    <row r="1372" spans="2:3" hidden="1" x14ac:dyDescent="0.35">
      <c r="B1372" s="65"/>
      <c r="C1372" s="65"/>
    </row>
    <row r="1373" spans="2:3" hidden="1" x14ac:dyDescent="0.35">
      <c r="B1373" s="65"/>
      <c r="C1373" s="65"/>
    </row>
    <row r="1374" spans="2:3" hidden="1" x14ac:dyDescent="0.35">
      <c r="B1374" s="65"/>
      <c r="C1374" s="65"/>
    </row>
    <row r="1375" spans="2:3" hidden="1" x14ac:dyDescent="0.35">
      <c r="B1375" s="65"/>
      <c r="C1375" s="65"/>
    </row>
    <row r="1376" spans="2:3" hidden="1" x14ac:dyDescent="0.35">
      <c r="B1376" s="65"/>
      <c r="C1376" s="65"/>
    </row>
    <row r="1377" spans="2:3" hidden="1" x14ac:dyDescent="0.35">
      <c r="B1377" s="65"/>
      <c r="C1377" s="65"/>
    </row>
    <row r="1378" spans="2:3" hidden="1" x14ac:dyDescent="0.35">
      <c r="B1378" s="65"/>
      <c r="C1378" s="65"/>
    </row>
    <row r="1379" spans="2:3" hidden="1" x14ac:dyDescent="0.35">
      <c r="B1379" s="65"/>
      <c r="C1379" s="65"/>
    </row>
    <row r="1380" spans="2:3" hidden="1" x14ac:dyDescent="0.35">
      <c r="B1380" s="65"/>
      <c r="C1380" s="65"/>
    </row>
    <row r="1381" spans="2:3" hidden="1" x14ac:dyDescent="0.35">
      <c r="B1381" s="65"/>
      <c r="C1381" s="65"/>
    </row>
    <row r="1382" spans="2:3" hidden="1" x14ac:dyDescent="0.35">
      <c r="B1382" s="65"/>
      <c r="C1382" s="65"/>
    </row>
    <row r="1383" spans="2:3" hidden="1" x14ac:dyDescent="0.35">
      <c r="B1383" s="65"/>
      <c r="C1383" s="65"/>
    </row>
    <row r="1384" spans="2:3" hidden="1" x14ac:dyDescent="0.35">
      <c r="B1384" s="65"/>
      <c r="C1384" s="65"/>
    </row>
    <row r="1385" spans="2:3" hidden="1" x14ac:dyDescent="0.35">
      <c r="B1385" s="65"/>
      <c r="C1385" s="65"/>
    </row>
    <row r="1386" spans="2:3" hidden="1" x14ac:dyDescent="0.35">
      <c r="B1386" s="65"/>
      <c r="C1386" s="65"/>
    </row>
    <row r="1387" spans="2:3" hidden="1" x14ac:dyDescent="0.35">
      <c r="B1387" s="65"/>
      <c r="C1387" s="65"/>
    </row>
    <row r="1388" spans="2:3" hidden="1" x14ac:dyDescent="0.35">
      <c r="B1388" s="65"/>
      <c r="C1388" s="65"/>
    </row>
    <row r="1389" spans="2:3" hidden="1" x14ac:dyDescent="0.35">
      <c r="B1389" s="65"/>
      <c r="C1389" s="65"/>
    </row>
    <row r="1390" spans="2:3" hidden="1" x14ac:dyDescent="0.35">
      <c r="B1390" s="65"/>
      <c r="C1390" s="65"/>
    </row>
    <row r="1391" spans="2:3" hidden="1" x14ac:dyDescent="0.35">
      <c r="B1391" s="65"/>
      <c r="C1391" s="65"/>
    </row>
    <row r="1392" spans="2:3" hidden="1" x14ac:dyDescent="0.35">
      <c r="B1392" s="65"/>
      <c r="C1392" s="65"/>
    </row>
    <row r="1393" spans="2:3" hidden="1" x14ac:dyDescent="0.35">
      <c r="B1393" s="65"/>
      <c r="C1393" s="65"/>
    </row>
    <row r="1394" spans="2:3" hidden="1" x14ac:dyDescent="0.35">
      <c r="B1394" s="65"/>
      <c r="C1394" s="65"/>
    </row>
    <row r="1395" spans="2:3" hidden="1" x14ac:dyDescent="0.35">
      <c r="B1395" s="65"/>
      <c r="C1395" s="65"/>
    </row>
    <row r="1396" spans="2:3" hidden="1" x14ac:dyDescent="0.35">
      <c r="B1396" s="65"/>
      <c r="C1396" s="65"/>
    </row>
    <row r="1397" spans="2:3" hidden="1" x14ac:dyDescent="0.35">
      <c r="B1397" s="65"/>
      <c r="C1397" s="65"/>
    </row>
    <row r="1398" spans="2:3" hidden="1" x14ac:dyDescent="0.35">
      <c r="B1398" s="65"/>
      <c r="C1398" s="65"/>
    </row>
    <row r="1399" spans="2:3" hidden="1" x14ac:dyDescent="0.35">
      <c r="B1399" s="65"/>
      <c r="C1399" s="65"/>
    </row>
    <row r="1400" spans="2:3" hidden="1" x14ac:dyDescent="0.35">
      <c r="B1400" s="65"/>
      <c r="C1400" s="65"/>
    </row>
    <row r="1401" spans="2:3" hidden="1" x14ac:dyDescent="0.35">
      <c r="B1401" s="65"/>
      <c r="C1401" s="65"/>
    </row>
    <row r="1402" spans="2:3" hidden="1" x14ac:dyDescent="0.35">
      <c r="B1402" s="65"/>
      <c r="C1402" s="65"/>
    </row>
    <row r="1403" spans="2:3" hidden="1" x14ac:dyDescent="0.35">
      <c r="B1403" s="65"/>
      <c r="C1403" s="65"/>
    </row>
    <row r="1404" spans="2:3" hidden="1" x14ac:dyDescent="0.35">
      <c r="B1404" s="65"/>
      <c r="C1404" s="65"/>
    </row>
    <row r="1405" spans="2:3" hidden="1" x14ac:dyDescent="0.35">
      <c r="B1405" s="65"/>
      <c r="C1405" s="65"/>
    </row>
    <row r="1406" spans="2:3" hidden="1" x14ac:dyDescent="0.35">
      <c r="B1406" s="65"/>
      <c r="C1406" s="65"/>
    </row>
    <row r="1407" spans="2:3" hidden="1" x14ac:dyDescent="0.35">
      <c r="B1407" s="65"/>
      <c r="C1407" s="65"/>
    </row>
    <row r="1408" spans="2:3" hidden="1" x14ac:dyDescent="0.35">
      <c r="B1408" s="65"/>
      <c r="C1408" s="65"/>
    </row>
    <row r="1409" spans="2:3" hidden="1" x14ac:dyDescent="0.35">
      <c r="B1409" s="65"/>
      <c r="C1409" s="65"/>
    </row>
    <row r="1410" spans="2:3" hidden="1" x14ac:dyDescent="0.35">
      <c r="B1410" s="65"/>
      <c r="C1410" s="65"/>
    </row>
    <row r="1411" spans="2:3" hidden="1" x14ac:dyDescent="0.35">
      <c r="B1411" s="65"/>
      <c r="C1411" s="65"/>
    </row>
    <row r="1412" spans="2:3" hidden="1" x14ac:dyDescent="0.35">
      <c r="B1412" s="65"/>
      <c r="C1412" s="65"/>
    </row>
    <row r="1413" spans="2:3" hidden="1" x14ac:dyDescent="0.35">
      <c r="B1413" s="65"/>
      <c r="C1413" s="65"/>
    </row>
    <row r="1414" spans="2:3" hidden="1" x14ac:dyDescent="0.35">
      <c r="B1414" s="65"/>
      <c r="C1414" s="65"/>
    </row>
    <row r="1415" spans="2:3" hidden="1" x14ac:dyDescent="0.35">
      <c r="B1415" s="65"/>
      <c r="C1415" s="65"/>
    </row>
    <row r="1416" spans="2:3" hidden="1" x14ac:dyDescent="0.35">
      <c r="B1416" s="65"/>
      <c r="C1416" s="65"/>
    </row>
    <row r="1417" spans="2:3" hidden="1" x14ac:dyDescent="0.35">
      <c r="B1417" s="65"/>
      <c r="C1417" s="65"/>
    </row>
    <row r="1418" spans="2:3" hidden="1" x14ac:dyDescent="0.35">
      <c r="B1418" s="65"/>
      <c r="C1418" s="65"/>
    </row>
    <row r="1419" spans="2:3" hidden="1" x14ac:dyDescent="0.35">
      <c r="B1419" s="65"/>
      <c r="C1419" s="65"/>
    </row>
    <row r="1420" spans="2:3" hidden="1" x14ac:dyDescent="0.35">
      <c r="B1420" s="65"/>
      <c r="C1420" s="65"/>
    </row>
    <row r="1421" spans="2:3" hidden="1" x14ac:dyDescent="0.35">
      <c r="B1421" s="65"/>
      <c r="C1421" s="65"/>
    </row>
    <row r="1422" spans="2:3" hidden="1" x14ac:dyDescent="0.35">
      <c r="B1422" s="65"/>
      <c r="C1422" s="65"/>
    </row>
    <row r="1423" spans="2:3" hidden="1" x14ac:dyDescent="0.35">
      <c r="B1423" s="65"/>
      <c r="C1423" s="65"/>
    </row>
    <row r="1424" spans="2:3" hidden="1" x14ac:dyDescent="0.35">
      <c r="B1424" s="65"/>
      <c r="C1424" s="65"/>
    </row>
    <row r="1425" spans="2:3" hidden="1" x14ac:dyDescent="0.35">
      <c r="B1425" s="65"/>
      <c r="C1425" s="65"/>
    </row>
    <row r="1426" spans="2:3" hidden="1" x14ac:dyDescent="0.35">
      <c r="B1426" s="65"/>
      <c r="C1426" s="65"/>
    </row>
    <row r="1427" spans="2:3" hidden="1" x14ac:dyDescent="0.35">
      <c r="B1427" s="65"/>
      <c r="C1427" s="65"/>
    </row>
    <row r="1428" spans="2:3" hidden="1" x14ac:dyDescent="0.35">
      <c r="B1428" s="65"/>
      <c r="C1428" s="65"/>
    </row>
    <row r="1429" spans="2:3" hidden="1" x14ac:dyDescent="0.35">
      <c r="B1429" s="65"/>
      <c r="C1429" s="65"/>
    </row>
    <row r="1430" spans="2:3" hidden="1" x14ac:dyDescent="0.35">
      <c r="B1430" s="65"/>
      <c r="C1430" s="65"/>
    </row>
    <row r="1431" spans="2:3" hidden="1" x14ac:dyDescent="0.35">
      <c r="B1431" s="65"/>
      <c r="C1431" s="65"/>
    </row>
    <row r="1432" spans="2:3" hidden="1" x14ac:dyDescent="0.35">
      <c r="B1432" s="65"/>
      <c r="C1432" s="65"/>
    </row>
    <row r="1433" spans="2:3" hidden="1" x14ac:dyDescent="0.35">
      <c r="B1433" s="65"/>
      <c r="C1433" s="65"/>
    </row>
    <row r="1434" spans="2:3" hidden="1" x14ac:dyDescent="0.35">
      <c r="B1434" s="65"/>
      <c r="C1434" s="65"/>
    </row>
    <row r="1435" spans="2:3" hidden="1" x14ac:dyDescent="0.35">
      <c r="B1435" s="65"/>
      <c r="C1435" s="65"/>
    </row>
    <row r="1436" spans="2:3" hidden="1" x14ac:dyDescent="0.35">
      <c r="B1436" s="65"/>
      <c r="C1436" s="65"/>
    </row>
    <row r="1437" spans="2:3" hidden="1" x14ac:dyDescent="0.35">
      <c r="B1437" s="65"/>
      <c r="C1437" s="65"/>
    </row>
    <row r="1438" spans="2:3" hidden="1" x14ac:dyDescent="0.35">
      <c r="B1438" s="65"/>
      <c r="C1438" s="65"/>
    </row>
    <row r="1439" spans="2:3" hidden="1" x14ac:dyDescent="0.35">
      <c r="B1439" s="65"/>
      <c r="C1439" s="65"/>
    </row>
    <row r="1440" spans="2:3" hidden="1" x14ac:dyDescent="0.35">
      <c r="B1440" s="65"/>
      <c r="C1440" s="65"/>
    </row>
    <row r="1441" spans="2:3" hidden="1" x14ac:dyDescent="0.35">
      <c r="B1441" s="65"/>
      <c r="C1441" s="65"/>
    </row>
    <row r="1442" spans="2:3" hidden="1" x14ac:dyDescent="0.35">
      <c r="B1442" s="65"/>
      <c r="C1442" s="65"/>
    </row>
    <row r="1443" spans="2:3" hidden="1" x14ac:dyDescent="0.35">
      <c r="B1443" s="65"/>
      <c r="C1443" s="65"/>
    </row>
    <row r="1444" spans="2:3" hidden="1" x14ac:dyDescent="0.35">
      <c r="B1444" s="65"/>
      <c r="C1444" s="65"/>
    </row>
    <row r="1445" spans="2:3" hidden="1" x14ac:dyDescent="0.35">
      <c r="B1445" s="65"/>
      <c r="C1445" s="65"/>
    </row>
    <row r="1446" spans="2:3" hidden="1" x14ac:dyDescent="0.35">
      <c r="B1446" s="65"/>
      <c r="C1446" s="65"/>
    </row>
    <row r="1447" spans="2:3" hidden="1" x14ac:dyDescent="0.35">
      <c r="B1447" s="65"/>
      <c r="C1447" s="65"/>
    </row>
    <row r="1448" spans="2:3" hidden="1" x14ac:dyDescent="0.35">
      <c r="B1448" s="65"/>
      <c r="C1448" s="65"/>
    </row>
    <row r="1449" spans="2:3" hidden="1" x14ac:dyDescent="0.35">
      <c r="B1449" s="65"/>
      <c r="C1449" s="65"/>
    </row>
    <row r="1450" spans="2:3" hidden="1" x14ac:dyDescent="0.35">
      <c r="B1450" s="65"/>
      <c r="C1450" s="65"/>
    </row>
    <row r="1451" spans="2:3" hidden="1" x14ac:dyDescent="0.35">
      <c r="B1451" s="65"/>
      <c r="C1451" s="65"/>
    </row>
    <row r="1452" spans="2:3" hidden="1" x14ac:dyDescent="0.35">
      <c r="B1452" s="65"/>
      <c r="C1452" s="65"/>
    </row>
    <row r="1453" spans="2:3" hidden="1" x14ac:dyDescent="0.35">
      <c r="B1453" s="65"/>
      <c r="C1453" s="65"/>
    </row>
    <row r="1454" spans="2:3" hidden="1" x14ac:dyDescent="0.35">
      <c r="B1454" s="65"/>
      <c r="C1454" s="65"/>
    </row>
    <row r="1455" spans="2:3" hidden="1" x14ac:dyDescent="0.35">
      <c r="B1455" s="65"/>
      <c r="C1455" s="65"/>
    </row>
    <row r="1456" spans="2:3" hidden="1" x14ac:dyDescent="0.35">
      <c r="B1456" s="65"/>
      <c r="C1456" s="65"/>
    </row>
    <row r="1457" spans="2:3" hidden="1" x14ac:dyDescent="0.35">
      <c r="B1457" s="65"/>
      <c r="C1457" s="65"/>
    </row>
    <row r="1458" spans="2:3" hidden="1" x14ac:dyDescent="0.35">
      <c r="B1458" s="65"/>
      <c r="C1458" s="65"/>
    </row>
    <row r="1459" spans="2:3" hidden="1" x14ac:dyDescent="0.35">
      <c r="B1459" s="65"/>
      <c r="C1459" s="65"/>
    </row>
    <row r="1460" spans="2:3" hidden="1" x14ac:dyDescent="0.35">
      <c r="B1460" s="65"/>
      <c r="C1460" s="65"/>
    </row>
    <row r="1461" spans="2:3" hidden="1" x14ac:dyDescent="0.35">
      <c r="B1461" s="65"/>
      <c r="C1461" s="65"/>
    </row>
    <row r="1462" spans="2:3" hidden="1" x14ac:dyDescent="0.35">
      <c r="B1462" s="65"/>
      <c r="C1462" s="65"/>
    </row>
    <row r="1463" spans="2:3" hidden="1" x14ac:dyDescent="0.35">
      <c r="B1463" s="65"/>
      <c r="C1463" s="65"/>
    </row>
    <row r="1464" spans="2:3" hidden="1" x14ac:dyDescent="0.35">
      <c r="B1464" s="65"/>
      <c r="C1464" s="65"/>
    </row>
    <row r="1465" spans="2:3" hidden="1" x14ac:dyDescent="0.35">
      <c r="B1465" s="65"/>
      <c r="C1465" s="65"/>
    </row>
    <row r="1466" spans="2:3" hidden="1" x14ac:dyDescent="0.35">
      <c r="B1466" s="65"/>
      <c r="C1466" s="65"/>
    </row>
    <row r="1467" spans="2:3" hidden="1" x14ac:dyDescent="0.35">
      <c r="B1467" s="65"/>
      <c r="C1467" s="65"/>
    </row>
    <row r="1468" spans="2:3" hidden="1" x14ac:dyDescent="0.35">
      <c r="B1468" s="65"/>
      <c r="C1468" s="65"/>
    </row>
    <row r="1469" spans="2:3" hidden="1" x14ac:dyDescent="0.35">
      <c r="B1469" s="65"/>
      <c r="C1469" s="65"/>
    </row>
    <row r="1470" spans="2:3" hidden="1" x14ac:dyDescent="0.35">
      <c r="B1470" s="65"/>
      <c r="C1470" s="65"/>
    </row>
    <row r="1471" spans="2:3" hidden="1" x14ac:dyDescent="0.35">
      <c r="B1471" s="65"/>
      <c r="C1471" s="65"/>
    </row>
    <row r="1472" spans="2:3" hidden="1" x14ac:dyDescent="0.35">
      <c r="B1472" s="65"/>
      <c r="C1472" s="65"/>
    </row>
    <row r="1473" spans="2:3" hidden="1" x14ac:dyDescent="0.35">
      <c r="B1473" s="65"/>
      <c r="C1473" s="65"/>
    </row>
    <row r="1474" spans="2:3" hidden="1" x14ac:dyDescent="0.35">
      <c r="B1474" s="65"/>
      <c r="C1474" s="65"/>
    </row>
    <row r="1475" spans="2:3" hidden="1" x14ac:dyDescent="0.35">
      <c r="B1475" s="65"/>
      <c r="C1475" s="65"/>
    </row>
    <row r="1476" spans="2:3" hidden="1" x14ac:dyDescent="0.35">
      <c r="B1476" s="65"/>
      <c r="C1476" s="65"/>
    </row>
    <row r="1477" spans="2:3" hidden="1" x14ac:dyDescent="0.35">
      <c r="B1477" s="65"/>
      <c r="C1477" s="65"/>
    </row>
    <row r="1478" spans="2:3" hidden="1" x14ac:dyDescent="0.35">
      <c r="B1478" s="65"/>
      <c r="C1478" s="65"/>
    </row>
    <row r="1479" spans="2:3" hidden="1" x14ac:dyDescent="0.35">
      <c r="B1479" s="65"/>
      <c r="C1479" s="65"/>
    </row>
    <row r="1480" spans="2:3" hidden="1" x14ac:dyDescent="0.35">
      <c r="B1480" s="65"/>
      <c r="C1480" s="65"/>
    </row>
    <row r="1481" spans="2:3" hidden="1" x14ac:dyDescent="0.35">
      <c r="B1481" s="65"/>
      <c r="C1481" s="65"/>
    </row>
    <row r="1482" spans="2:3" hidden="1" x14ac:dyDescent="0.35">
      <c r="B1482" s="65"/>
      <c r="C1482" s="65"/>
    </row>
    <row r="1483" spans="2:3" hidden="1" x14ac:dyDescent="0.35">
      <c r="B1483" s="65"/>
      <c r="C1483" s="65"/>
    </row>
    <row r="1484" spans="2:3" hidden="1" x14ac:dyDescent="0.35">
      <c r="B1484" s="65"/>
      <c r="C1484" s="65"/>
    </row>
    <row r="1485" spans="2:3" hidden="1" x14ac:dyDescent="0.35">
      <c r="B1485" s="65"/>
      <c r="C1485" s="65"/>
    </row>
    <row r="1486" spans="2:3" hidden="1" x14ac:dyDescent="0.35">
      <c r="B1486" s="65"/>
      <c r="C1486" s="65"/>
    </row>
    <row r="1487" spans="2:3" hidden="1" x14ac:dyDescent="0.35">
      <c r="B1487" s="65"/>
      <c r="C1487" s="65"/>
    </row>
    <row r="1488" spans="2:3" hidden="1" x14ac:dyDescent="0.35">
      <c r="B1488" s="65"/>
      <c r="C1488" s="65"/>
    </row>
    <row r="1489" spans="2:3" hidden="1" x14ac:dyDescent="0.35">
      <c r="B1489" s="65"/>
      <c r="C1489" s="65"/>
    </row>
    <row r="1490" spans="2:3" hidden="1" x14ac:dyDescent="0.35">
      <c r="B1490" s="65"/>
      <c r="C1490" s="65"/>
    </row>
    <row r="1491" spans="2:3" hidden="1" x14ac:dyDescent="0.35">
      <c r="B1491" s="65"/>
      <c r="C1491" s="65"/>
    </row>
    <row r="1492" spans="2:3" hidden="1" x14ac:dyDescent="0.35">
      <c r="B1492" s="65"/>
      <c r="C1492" s="65"/>
    </row>
    <row r="1493" spans="2:3" hidden="1" x14ac:dyDescent="0.35">
      <c r="B1493" s="65"/>
      <c r="C1493" s="65"/>
    </row>
    <row r="1494" spans="2:3" hidden="1" x14ac:dyDescent="0.35">
      <c r="B1494" s="65"/>
      <c r="C1494" s="65"/>
    </row>
    <row r="1495" spans="2:3" hidden="1" x14ac:dyDescent="0.35">
      <c r="B1495" s="65"/>
      <c r="C1495" s="65"/>
    </row>
    <row r="1496" spans="2:3" hidden="1" x14ac:dyDescent="0.35">
      <c r="B1496" s="65"/>
      <c r="C1496" s="65"/>
    </row>
    <row r="1497" spans="2:3" hidden="1" x14ac:dyDescent="0.35">
      <c r="B1497" s="65"/>
      <c r="C1497" s="65"/>
    </row>
    <row r="1498" spans="2:3" hidden="1" x14ac:dyDescent="0.35">
      <c r="B1498" s="65"/>
      <c r="C1498" s="65"/>
    </row>
    <row r="1499" spans="2:3" hidden="1" x14ac:dyDescent="0.35">
      <c r="B1499" s="65"/>
      <c r="C1499" s="65"/>
    </row>
    <row r="1500" spans="2:3" hidden="1" x14ac:dyDescent="0.35">
      <c r="B1500" s="65"/>
      <c r="C1500" s="65"/>
    </row>
    <row r="1501" spans="2:3" hidden="1" x14ac:dyDescent="0.35">
      <c r="B1501" s="65"/>
      <c r="C1501" s="65"/>
    </row>
    <row r="1502" spans="2:3" hidden="1" x14ac:dyDescent="0.35">
      <c r="B1502" s="65"/>
      <c r="C1502" s="65"/>
    </row>
    <row r="1503" spans="2:3" hidden="1" x14ac:dyDescent="0.35">
      <c r="B1503" s="65"/>
      <c r="C1503" s="65"/>
    </row>
    <row r="1504" spans="2:3" hidden="1" x14ac:dyDescent="0.35">
      <c r="B1504" s="65"/>
      <c r="C1504" s="65"/>
    </row>
    <row r="1505" spans="2:3" hidden="1" x14ac:dyDescent="0.35">
      <c r="B1505" s="65"/>
      <c r="C1505" s="65"/>
    </row>
    <row r="1506" spans="2:3" hidden="1" x14ac:dyDescent="0.35">
      <c r="B1506" s="65"/>
      <c r="C1506" s="65"/>
    </row>
    <row r="1507" spans="2:3" hidden="1" x14ac:dyDescent="0.35">
      <c r="B1507" s="65"/>
      <c r="C1507" s="65"/>
    </row>
    <row r="1508" spans="2:3" hidden="1" x14ac:dyDescent="0.35">
      <c r="B1508" s="65"/>
      <c r="C1508" s="65"/>
    </row>
  </sheetData>
  <sheetProtection algorithmName="SHA-512" hashValue="NPxHBanT18FKZdDSZISqUT6UW2zRQrBwOYiZl8tT1351DBphLuDyqB+g/HmXst4449LWsK/GZC82tfMsUSBQuA==" saltValue="OrkM1GPEGskTd7IkNwMviA==" spinCount="100000" sheet="1" sort="0" autoFilter="0"/>
  <dataValidations count="1">
    <dataValidation type="list" allowBlank="1" showInputMessage="1" showErrorMessage="1" sqref="B24:B500" xr:uid="{D1393005-9268-4D6A-81E7-5CE3CBB58C36}">
      <formula1>CompanyRecord</formula1>
    </dataValidation>
  </dataValidation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5469E-2BAF-432E-BD56-80E996A6DD54}">
  <sheetPr>
    <tabColor theme="7" tint="0.59999389629810485"/>
  </sheetPr>
  <dimension ref="A1:S1508"/>
  <sheetViews>
    <sheetView showGridLines="0" topLeftCell="B7" workbookViewId="0">
      <selection activeCell="D500" sqref="D500"/>
    </sheetView>
  </sheetViews>
  <sheetFormatPr defaultColWidth="0" defaultRowHeight="14.5" zeroHeight="1" x14ac:dyDescent="0.35"/>
  <cols>
    <col min="1" max="1" width="8.453125" hidden="1" customWidth="1"/>
    <col min="2" max="2" width="22.453125" customWidth="1"/>
    <col min="3" max="4" width="49" customWidth="1"/>
    <col min="5" max="5" width="33.54296875" style="52" customWidth="1"/>
    <col min="6" max="19" width="0" hidden="1" customWidth="1"/>
    <col min="20" max="16384" width="9.08984375" hidden="1"/>
  </cols>
  <sheetData>
    <row r="1" spans="2:5" s="3" customFormat="1" ht="24.75" hidden="1" customHeight="1" x14ac:dyDescent="0.3">
      <c r="B1" s="1" t="s">
        <v>0</v>
      </c>
      <c r="C1" s="1"/>
      <c r="D1" s="1"/>
      <c r="E1" s="1"/>
    </row>
    <row r="2" spans="2:5" s="3" customFormat="1" ht="13" hidden="1" x14ac:dyDescent="0.3">
      <c r="B2" s="4" t="s">
        <v>1</v>
      </c>
      <c r="C2" s="20" t="str">
        <f>Welcome!B2</f>
        <v>63.1981(h) Semiannual Report (Spreadsheet Template)</v>
      </c>
      <c r="D2" s="20"/>
      <c r="E2" s="20"/>
    </row>
    <row r="3" spans="2:5" s="3" customFormat="1" ht="13" hidden="1" x14ac:dyDescent="0.3">
      <c r="B3" s="6" t="s">
        <v>2</v>
      </c>
      <c r="C3" s="20" t="str">
        <f>Welcome!B3</f>
        <v>63.1981(h)</v>
      </c>
      <c r="D3" s="20"/>
      <c r="E3" s="21"/>
    </row>
    <row r="4" spans="2:5" s="3" customFormat="1" ht="13" hidden="1" x14ac:dyDescent="0.3">
      <c r="B4" s="6" t="s">
        <v>3</v>
      </c>
      <c r="C4" s="20" t="str">
        <f>Welcome!B4</f>
        <v>v3.00</v>
      </c>
      <c r="D4" s="20"/>
      <c r="E4" s="22"/>
    </row>
    <row r="5" spans="2:5" s="3" customFormat="1" ht="13" hidden="1" x14ac:dyDescent="0.3">
      <c r="B5" s="6" t="s">
        <v>4</v>
      </c>
      <c r="C5" s="88">
        <f>Welcome!B5</f>
        <v>45735</v>
      </c>
      <c r="D5" s="88"/>
      <c r="E5" s="10"/>
    </row>
    <row r="6" spans="2:5" hidden="1" x14ac:dyDescent="0.35">
      <c r="E6"/>
    </row>
    <row r="7" spans="2:5" x14ac:dyDescent="0.35">
      <c r="B7" s="24" t="s">
        <v>327</v>
      </c>
      <c r="C7" s="13"/>
      <c r="D7" s="13"/>
      <c r="E7" s="51"/>
    </row>
    <row r="8" spans="2:5" ht="20.149999999999999" customHeight="1" x14ac:dyDescent="0.35">
      <c r="B8" s="67" t="s">
        <v>132</v>
      </c>
      <c r="C8" s="27"/>
      <c r="D8" s="27"/>
      <c r="E8" s="27"/>
    </row>
    <row r="9" spans="2:5" ht="17.25" hidden="1" customHeight="1" x14ac:dyDescent="0.35">
      <c r="B9" s="29"/>
      <c r="C9" s="29"/>
      <c r="D9" s="29"/>
      <c r="E9" s="29"/>
    </row>
    <row r="10" spans="2:5" hidden="1" x14ac:dyDescent="0.35">
      <c r="E10"/>
    </row>
    <row r="11" spans="2:5" hidden="1" x14ac:dyDescent="0.35">
      <c r="B11" s="29"/>
      <c r="C11" s="53"/>
      <c r="D11" s="53"/>
      <c r="E11" s="53"/>
    </row>
    <row r="12" spans="2:5" s="37" customFormat="1" ht="58.5" thickBot="1" x14ac:dyDescent="0.4">
      <c r="B12" s="102" t="s">
        <v>135</v>
      </c>
      <c r="C12" s="102" t="s">
        <v>412</v>
      </c>
      <c r="D12" s="102" t="s">
        <v>387</v>
      </c>
      <c r="E12" s="160" t="s">
        <v>330</v>
      </c>
    </row>
    <row r="13" spans="2:5" s="168" customFormat="1" x14ac:dyDescent="0.35">
      <c r="B13" s="166" t="s">
        <v>24</v>
      </c>
      <c r="C13" s="166" t="s">
        <v>328</v>
      </c>
      <c r="D13" s="166" t="s">
        <v>388</v>
      </c>
      <c r="E13" s="167" t="s">
        <v>329</v>
      </c>
    </row>
    <row r="14" spans="2:5" s="168" customFormat="1" x14ac:dyDescent="0.35">
      <c r="B14" s="169" t="s">
        <v>37</v>
      </c>
      <c r="C14" s="169" t="s">
        <v>139</v>
      </c>
      <c r="D14" s="169" t="s">
        <v>389</v>
      </c>
      <c r="E14" s="170" t="s">
        <v>185</v>
      </c>
    </row>
    <row r="15" spans="2:5" s="168" customFormat="1" hidden="1" x14ac:dyDescent="0.35">
      <c r="B15" s="171" t="s">
        <v>48</v>
      </c>
      <c r="C15" s="171" t="s">
        <v>48</v>
      </c>
      <c r="D15" s="171"/>
      <c r="E15" s="170" t="s">
        <v>48</v>
      </c>
    </row>
    <row r="16" spans="2:5" s="168" customFormat="1" hidden="1" x14ac:dyDescent="0.35">
      <c r="B16" s="171" t="s">
        <v>48</v>
      </c>
      <c r="C16" s="171" t="s">
        <v>48</v>
      </c>
      <c r="D16" s="171"/>
      <c r="E16" s="170" t="s">
        <v>48</v>
      </c>
    </row>
    <row r="17" spans="2:5" s="168" customFormat="1" hidden="1" x14ac:dyDescent="0.35">
      <c r="B17" s="171" t="s">
        <v>48</v>
      </c>
      <c r="C17" s="171" t="s">
        <v>48</v>
      </c>
      <c r="D17" s="171"/>
      <c r="E17" s="170" t="s">
        <v>48</v>
      </c>
    </row>
    <row r="18" spans="2:5" s="168" customFormat="1" hidden="1" x14ac:dyDescent="0.35">
      <c r="B18" s="171" t="s">
        <v>48</v>
      </c>
      <c r="C18" s="171" t="s">
        <v>48</v>
      </c>
      <c r="D18" s="171"/>
      <c r="E18" s="170" t="s">
        <v>48</v>
      </c>
    </row>
    <row r="19" spans="2:5" s="168" customFormat="1" hidden="1" x14ac:dyDescent="0.35">
      <c r="B19" s="171" t="s">
        <v>48</v>
      </c>
      <c r="C19" s="171" t="s">
        <v>48</v>
      </c>
      <c r="D19" s="171"/>
      <c r="E19" s="170" t="s">
        <v>48</v>
      </c>
    </row>
    <row r="20" spans="2:5" s="168" customFormat="1" hidden="1" x14ac:dyDescent="0.35">
      <c r="B20" s="171" t="s">
        <v>48</v>
      </c>
      <c r="C20" s="171" t="s">
        <v>48</v>
      </c>
      <c r="D20" s="171"/>
      <c r="E20" s="170" t="s">
        <v>48</v>
      </c>
    </row>
    <row r="21" spans="2:5" s="168" customFormat="1" hidden="1" x14ac:dyDescent="0.35">
      <c r="B21" s="171" t="s">
        <v>48</v>
      </c>
      <c r="C21" s="171" t="s">
        <v>48</v>
      </c>
      <c r="D21" s="171"/>
      <c r="E21" s="170" t="s">
        <v>48</v>
      </c>
    </row>
    <row r="22" spans="2:5" s="168" customFormat="1" hidden="1" x14ac:dyDescent="0.35">
      <c r="B22" s="171" t="s">
        <v>48</v>
      </c>
      <c r="C22" s="171" t="s">
        <v>48</v>
      </c>
      <c r="D22" s="171"/>
      <c r="E22" s="170" t="s">
        <v>48</v>
      </c>
    </row>
    <row r="23" spans="2:5" s="168" customFormat="1" hidden="1" x14ac:dyDescent="0.35">
      <c r="B23" s="171" t="s">
        <v>48</v>
      </c>
      <c r="C23" s="171" t="s">
        <v>48</v>
      </c>
      <c r="D23" s="171"/>
      <c r="E23" s="170" t="s">
        <v>48</v>
      </c>
    </row>
    <row r="24" spans="2:5" s="123" customFormat="1" x14ac:dyDescent="0.35">
      <c r="B24" s="121"/>
      <c r="C24" s="121"/>
      <c r="D24" s="121"/>
      <c r="E24" s="161"/>
    </row>
    <row r="25" spans="2:5" s="123" customFormat="1" x14ac:dyDescent="0.35">
      <c r="B25" s="121"/>
      <c r="C25" s="121"/>
      <c r="D25" s="121"/>
      <c r="E25" s="161"/>
    </row>
    <row r="26" spans="2:5" s="123" customFormat="1" x14ac:dyDescent="0.35">
      <c r="B26" s="121"/>
      <c r="C26" s="121"/>
      <c r="D26" s="121"/>
      <c r="E26" s="161"/>
    </row>
    <row r="27" spans="2:5" s="123" customFormat="1" x14ac:dyDescent="0.35">
      <c r="B27" s="121"/>
      <c r="C27" s="121"/>
      <c r="D27" s="121"/>
      <c r="E27" s="161"/>
    </row>
    <row r="28" spans="2:5" s="123" customFormat="1" x14ac:dyDescent="0.35">
      <c r="B28" s="121"/>
      <c r="C28" s="121"/>
      <c r="D28" s="121"/>
      <c r="E28" s="161"/>
    </row>
    <row r="29" spans="2:5" s="123" customFormat="1" x14ac:dyDescent="0.35">
      <c r="B29" s="121"/>
      <c r="C29" s="121"/>
      <c r="D29" s="121"/>
      <c r="E29" s="161"/>
    </row>
    <row r="30" spans="2:5" s="123" customFormat="1" x14ac:dyDescent="0.35">
      <c r="B30" s="121"/>
      <c r="C30" s="121"/>
      <c r="D30" s="121"/>
      <c r="E30" s="161"/>
    </row>
    <row r="31" spans="2:5" s="123" customFormat="1" x14ac:dyDescent="0.35">
      <c r="B31" s="121"/>
      <c r="C31" s="121"/>
      <c r="D31" s="121"/>
      <c r="E31" s="161"/>
    </row>
    <row r="32" spans="2:5" s="123" customFormat="1" x14ac:dyDescent="0.35">
      <c r="B32" s="121"/>
      <c r="C32" s="121"/>
      <c r="D32" s="121"/>
      <c r="E32" s="161"/>
    </row>
    <row r="33" spans="2:5" s="123" customFormat="1" x14ac:dyDescent="0.35">
      <c r="B33" s="121"/>
      <c r="C33" s="121"/>
      <c r="D33" s="121"/>
      <c r="E33" s="161"/>
    </row>
    <row r="34" spans="2:5" s="123" customFormat="1" x14ac:dyDescent="0.35">
      <c r="B34" s="121"/>
      <c r="C34" s="121"/>
      <c r="D34" s="121"/>
      <c r="E34" s="161"/>
    </row>
    <row r="35" spans="2:5" s="123" customFormat="1" x14ac:dyDescent="0.35">
      <c r="B35" s="121"/>
      <c r="C35" s="121"/>
      <c r="D35" s="121"/>
      <c r="E35" s="161"/>
    </row>
    <row r="36" spans="2:5" s="123" customFormat="1" x14ac:dyDescent="0.35">
      <c r="B36" s="121"/>
      <c r="C36" s="121"/>
      <c r="D36" s="121"/>
      <c r="E36" s="161"/>
    </row>
    <row r="37" spans="2:5" s="123" customFormat="1" x14ac:dyDescent="0.35">
      <c r="B37" s="121"/>
      <c r="C37" s="121"/>
      <c r="D37" s="121"/>
      <c r="E37" s="161"/>
    </row>
    <row r="38" spans="2:5" s="123" customFormat="1" x14ac:dyDescent="0.35">
      <c r="B38" s="121"/>
      <c r="C38" s="121"/>
      <c r="D38" s="121"/>
      <c r="E38" s="161"/>
    </row>
    <row r="39" spans="2:5" s="123" customFormat="1" x14ac:dyDescent="0.35">
      <c r="B39" s="121"/>
      <c r="C39" s="121"/>
      <c r="D39" s="121"/>
      <c r="E39" s="161"/>
    </row>
    <row r="40" spans="2:5" s="123" customFormat="1" x14ac:dyDescent="0.35">
      <c r="B40" s="121"/>
      <c r="C40" s="121"/>
      <c r="D40" s="121"/>
      <c r="E40" s="161"/>
    </row>
    <row r="41" spans="2:5" s="123" customFormat="1" x14ac:dyDescent="0.35">
      <c r="B41" s="121"/>
      <c r="C41" s="121"/>
      <c r="D41" s="121"/>
      <c r="E41" s="161"/>
    </row>
    <row r="42" spans="2:5" s="123" customFormat="1" x14ac:dyDescent="0.35">
      <c r="B42" s="121"/>
      <c r="C42" s="121"/>
      <c r="D42" s="121"/>
      <c r="E42" s="161"/>
    </row>
    <row r="43" spans="2:5" s="123" customFormat="1" x14ac:dyDescent="0.35">
      <c r="B43" s="121"/>
      <c r="C43" s="121"/>
      <c r="D43" s="121"/>
      <c r="E43" s="161"/>
    </row>
    <row r="44" spans="2:5" s="123" customFormat="1" x14ac:dyDescent="0.35">
      <c r="B44" s="121"/>
      <c r="C44" s="121"/>
      <c r="D44" s="121"/>
      <c r="E44" s="161"/>
    </row>
    <row r="45" spans="2:5" s="123" customFormat="1" x14ac:dyDescent="0.35">
      <c r="B45" s="121"/>
      <c r="C45" s="121"/>
      <c r="D45" s="121"/>
      <c r="E45" s="161"/>
    </row>
    <row r="46" spans="2:5" s="123" customFormat="1" x14ac:dyDescent="0.35">
      <c r="B46" s="121"/>
      <c r="C46" s="121"/>
      <c r="D46" s="121"/>
      <c r="E46" s="161"/>
    </row>
    <row r="47" spans="2:5" s="123" customFormat="1" x14ac:dyDescent="0.35">
      <c r="B47" s="121"/>
      <c r="C47" s="121"/>
      <c r="D47" s="121"/>
      <c r="E47" s="161"/>
    </row>
    <row r="48" spans="2:5" s="123" customFormat="1" x14ac:dyDescent="0.35">
      <c r="B48" s="121"/>
      <c r="C48" s="121"/>
      <c r="D48" s="121"/>
      <c r="E48" s="161"/>
    </row>
    <row r="49" spans="2:5" s="123" customFormat="1" x14ac:dyDescent="0.35">
      <c r="B49" s="121"/>
      <c r="C49" s="121"/>
      <c r="D49" s="121"/>
      <c r="E49" s="161"/>
    </row>
    <row r="50" spans="2:5" s="123" customFormat="1" x14ac:dyDescent="0.35">
      <c r="B50" s="121"/>
      <c r="C50" s="121"/>
      <c r="D50" s="121"/>
      <c r="E50" s="161"/>
    </row>
    <row r="51" spans="2:5" s="123" customFormat="1" x14ac:dyDescent="0.35">
      <c r="B51" s="121"/>
      <c r="C51" s="121"/>
      <c r="D51" s="121"/>
      <c r="E51" s="161"/>
    </row>
    <row r="52" spans="2:5" s="123" customFormat="1" x14ac:dyDescent="0.35">
      <c r="B52" s="121"/>
      <c r="C52" s="121"/>
      <c r="D52" s="121"/>
      <c r="E52" s="161"/>
    </row>
    <row r="53" spans="2:5" s="123" customFormat="1" x14ac:dyDescent="0.35">
      <c r="B53" s="121"/>
      <c r="C53" s="121"/>
      <c r="D53" s="121"/>
      <c r="E53" s="161"/>
    </row>
    <row r="54" spans="2:5" s="123" customFormat="1" x14ac:dyDescent="0.35">
      <c r="B54" s="121"/>
      <c r="C54" s="121"/>
      <c r="D54" s="121"/>
      <c r="E54" s="161"/>
    </row>
    <row r="55" spans="2:5" s="123" customFormat="1" x14ac:dyDescent="0.35">
      <c r="B55" s="121"/>
      <c r="C55" s="121"/>
      <c r="D55" s="121"/>
      <c r="E55" s="161"/>
    </row>
    <row r="56" spans="2:5" s="123" customFormat="1" x14ac:dyDescent="0.35">
      <c r="B56" s="121"/>
      <c r="C56" s="121"/>
      <c r="D56" s="121"/>
      <c r="E56" s="161"/>
    </row>
    <row r="57" spans="2:5" s="123" customFormat="1" x14ac:dyDescent="0.35">
      <c r="B57" s="121"/>
      <c r="C57" s="121"/>
      <c r="D57" s="121"/>
      <c r="E57" s="161"/>
    </row>
    <row r="58" spans="2:5" s="123" customFormat="1" x14ac:dyDescent="0.35">
      <c r="B58" s="121"/>
      <c r="C58" s="121"/>
      <c r="D58" s="121"/>
      <c r="E58" s="161"/>
    </row>
    <row r="59" spans="2:5" s="123" customFormat="1" x14ac:dyDescent="0.35">
      <c r="B59" s="121"/>
      <c r="C59" s="121"/>
      <c r="D59" s="121"/>
      <c r="E59" s="161"/>
    </row>
    <row r="60" spans="2:5" s="123" customFormat="1" x14ac:dyDescent="0.35">
      <c r="B60" s="121"/>
      <c r="C60" s="121"/>
      <c r="D60" s="121"/>
      <c r="E60" s="161"/>
    </row>
    <row r="61" spans="2:5" s="123" customFormat="1" x14ac:dyDescent="0.35">
      <c r="B61" s="121"/>
      <c r="C61" s="121"/>
      <c r="D61" s="121"/>
      <c r="E61" s="161"/>
    </row>
    <row r="62" spans="2:5" s="123" customFormat="1" x14ac:dyDescent="0.35">
      <c r="B62" s="121"/>
      <c r="C62" s="121"/>
      <c r="D62" s="121"/>
      <c r="E62" s="161"/>
    </row>
    <row r="63" spans="2:5" s="123" customFormat="1" x14ac:dyDescent="0.35">
      <c r="B63" s="121"/>
      <c r="C63" s="121"/>
      <c r="D63" s="121"/>
      <c r="E63" s="161"/>
    </row>
    <row r="64" spans="2:5" s="123" customFormat="1" x14ac:dyDescent="0.35">
      <c r="B64" s="121"/>
      <c r="C64" s="121"/>
      <c r="D64" s="121"/>
      <c r="E64" s="161"/>
    </row>
    <row r="65" spans="2:5" s="123" customFormat="1" x14ac:dyDescent="0.35">
      <c r="B65" s="121"/>
      <c r="C65" s="121"/>
      <c r="D65" s="121"/>
      <c r="E65" s="161"/>
    </row>
    <row r="66" spans="2:5" s="123" customFormat="1" x14ac:dyDescent="0.35">
      <c r="B66" s="121"/>
      <c r="C66" s="121"/>
      <c r="D66" s="121"/>
      <c r="E66" s="161"/>
    </row>
    <row r="67" spans="2:5" s="123" customFormat="1" x14ac:dyDescent="0.35">
      <c r="B67" s="121"/>
      <c r="C67" s="121"/>
      <c r="D67" s="121"/>
      <c r="E67" s="161"/>
    </row>
    <row r="68" spans="2:5" s="123" customFormat="1" x14ac:dyDescent="0.35">
      <c r="B68" s="121"/>
      <c r="C68" s="121"/>
      <c r="D68" s="121"/>
      <c r="E68" s="161"/>
    </row>
    <row r="69" spans="2:5" s="123" customFormat="1" x14ac:dyDescent="0.35">
      <c r="B69" s="121"/>
      <c r="C69" s="121"/>
      <c r="D69" s="121"/>
      <c r="E69" s="161"/>
    </row>
    <row r="70" spans="2:5" s="123" customFormat="1" x14ac:dyDescent="0.35">
      <c r="B70" s="121"/>
      <c r="C70" s="121"/>
      <c r="D70" s="121"/>
      <c r="E70" s="161"/>
    </row>
    <row r="71" spans="2:5" s="123" customFormat="1" x14ac:dyDescent="0.35">
      <c r="B71" s="121"/>
      <c r="C71" s="121"/>
      <c r="D71" s="121"/>
      <c r="E71" s="161"/>
    </row>
    <row r="72" spans="2:5" s="123" customFormat="1" x14ac:dyDescent="0.35">
      <c r="B72" s="121"/>
      <c r="C72" s="121"/>
      <c r="D72" s="121"/>
      <c r="E72" s="161"/>
    </row>
    <row r="73" spans="2:5" s="123" customFormat="1" x14ac:dyDescent="0.35">
      <c r="B73" s="121"/>
      <c r="C73" s="121"/>
      <c r="D73" s="121"/>
      <c r="E73" s="161"/>
    </row>
    <row r="74" spans="2:5" s="123" customFormat="1" x14ac:dyDescent="0.35">
      <c r="B74" s="121"/>
      <c r="C74" s="121"/>
      <c r="D74" s="121"/>
      <c r="E74" s="161"/>
    </row>
    <row r="75" spans="2:5" s="123" customFormat="1" x14ac:dyDescent="0.35">
      <c r="B75" s="121"/>
      <c r="C75" s="121"/>
      <c r="D75" s="121"/>
      <c r="E75" s="161"/>
    </row>
    <row r="76" spans="2:5" s="123" customFormat="1" x14ac:dyDescent="0.35">
      <c r="B76" s="121"/>
      <c r="C76" s="121"/>
      <c r="D76" s="121"/>
      <c r="E76" s="161"/>
    </row>
    <row r="77" spans="2:5" s="123" customFormat="1" x14ac:dyDescent="0.35">
      <c r="B77" s="121"/>
      <c r="C77" s="121"/>
      <c r="D77" s="121"/>
      <c r="E77" s="161"/>
    </row>
    <row r="78" spans="2:5" s="123" customFormat="1" x14ac:dyDescent="0.35">
      <c r="B78" s="121"/>
      <c r="C78" s="121"/>
      <c r="D78" s="121"/>
      <c r="E78" s="161"/>
    </row>
    <row r="79" spans="2:5" s="123" customFormat="1" x14ac:dyDescent="0.35">
      <c r="B79" s="121"/>
      <c r="C79" s="121"/>
      <c r="D79" s="121"/>
      <c r="E79" s="161"/>
    </row>
    <row r="80" spans="2:5" s="123" customFormat="1" x14ac:dyDescent="0.35">
      <c r="B80" s="121"/>
      <c r="C80" s="121"/>
      <c r="D80" s="121"/>
      <c r="E80" s="161"/>
    </row>
    <row r="81" spans="2:5" s="123" customFormat="1" x14ac:dyDescent="0.35">
      <c r="B81" s="121"/>
      <c r="C81" s="121"/>
      <c r="D81" s="121"/>
      <c r="E81" s="161"/>
    </row>
    <row r="82" spans="2:5" s="123" customFormat="1" x14ac:dyDescent="0.35">
      <c r="B82" s="121"/>
      <c r="C82" s="121"/>
      <c r="D82" s="121"/>
      <c r="E82" s="161"/>
    </row>
    <row r="83" spans="2:5" s="123" customFormat="1" x14ac:dyDescent="0.35">
      <c r="B83" s="121"/>
      <c r="C83" s="121"/>
      <c r="D83" s="121"/>
      <c r="E83" s="161"/>
    </row>
    <row r="84" spans="2:5" s="123" customFormat="1" x14ac:dyDescent="0.35">
      <c r="B84" s="121"/>
      <c r="C84" s="121"/>
      <c r="D84" s="121"/>
      <c r="E84" s="161"/>
    </row>
    <row r="85" spans="2:5" s="123" customFormat="1" x14ac:dyDescent="0.35">
      <c r="B85" s="121"/>
      <c r="C85" s="121"/>
      <c r="D85" s="121"/>
      <c r="E85" s="161"/>
    </row>
    <row r="86" spans="2:5" s="123" customFormat="1" x14ac:dyDescent="0.35">
      <c r="B86" s="121"/>
      <c r="C86" s="121"/>
      <c r="D86" s="121"/>
      <c r="E86" s="161"/>
    </row>
    <row r="87" spans="2:5" s="123" customFormat="1" x14ac:dyDescent="0.35">
      <c r="B87" s="121"/>
      <c r="C87" s="121"/>
      <c r="D87" s="121"/>
      <c r="E87" s="161"/>
    </row>
    <row r="88" spans="2:5" s="123" customFormat="1" x14ac:dyDescent="0.35">
      <c r="B88" s="121"/>
      <c r="C88" s="121"/>
      <c r="D88" s="121"/>
      <c r="E88" s="161"/>
    </row>
    <row r="89" spans="2:5" s="123" customFormat="1" x14ac:dyDescent="0.35">
      <c r="B89" s="121"/>
      <c r="C89" s="121"/>
      <c r="D89" s="121"/>
      <c r="E89" s="161"/>
    </row>
    <row r="90" spans="2:5" s="123" customFormat="1" x14ac:dyDescent="0.35">
      <c r="B90" s="121"/>
      <c r="C90" s="121"/>
      <c r="D90" s="121"/>
      <c r="E90" s="161"/>
    </row>
    <row r="91" spans="2:5" s="123" customFormat="1" x14ac:dyDescent="0.35">
      <c r="B91" s="121"/>
      <c r="C91" s="121"/>
      <c r="D91" s="121"/>
      <c r="E91" s="161"/>
    </row>
    <row r="92" spans="2:5" s="123" customFormat="1" x14ac:dyDescent="0.35">
      <c r="B92" s="121"/>
      <c r="C92" s="121"/>
      <c r="D92" s="121"/>
      <c r="E92" s="161"/>
    </row>
    <row r="93" spans="2:5" s="123" customFormat="1" x14ac:dyDescent="0.35">
      <c r="B93" s="121"/>
      <c r="C93" s="121"/>
      <c r="D93" s="121"/>
      <c r="E93" s="161"/>
    </row>
    <row r="94" spans="2:5" s="123" customFormat="1" x14ac:dyDescent="0.35">
      <c r="B94" s="121"/>
      <c r="C94" s="121"/>
      <c r="D94" s="121"/>
      <c r="E94" s="161"/>
    </row>
    <row r="95" spans="2:5" s="123" customFormat="1" x14ac:dyDescent="0.35">
      <c r="B95" s="121"/>
      <c r="C95" s="121"/>
      <c r="D95" s="121"/>
      <c r="E95" s="161"/>
    </row>
    <row r="96" spans="2:5" s="123" customFormat="1" x14ac:dyDescent="0.35">
      <c r="B96" s="121"/>
      <c r="C96" s="121"/>
      <c r="D96" s="121"/>
      <c r="E96" s="161"/>
    </row>
    <row r="97" spans="2:5" s="123" customFormat="1" x14ac:dyDescent="0.35">
      <c r="B97" s="121"/>
      <c r="C97" s="121"/>
      <c r="D97" s="121"/>
      <c r="E97" s="161"/>
    </row>
    <row r="98" spans="2:5" s="123" customFormat="1" x14ac:dyDescent="0.35">
      <c r="B98" s="121"/>
      <c r="C98" s="121"/>
      <c r="D98" s="121"/>
      <c r="E98" s="161"/>
    </row>
    <row r="99" spans="2:5" s="123" customFormat="1" x14ac:dyDescent="0.35">
      <c r="B99" s="121"/>
      <c r="C99" s="121"/>
      <c r="D99" s="121"/>
      <c r="E99" s="161"/>
    </row>
    <row r="100" spans="2:5" s="123" customFormat="1" x14ac:dyDescent="0.35">
      <c r="B100" s="124"/>
      <c r="C100" s="124"/>
      <c r="D100" s="124"/>
      <c r="E100" s="162"/>
    </row>
    <row r="101" spans="2:5" s="123" customFormat="1" x14ac:dyDescent="0.35">
      <c r="B101" s="121"/>
      <c r="C101" s="121"/>
      <c r="D101" s="121"/>
      <c r="E101" s="161"/>
    </row>
    <row r="102" spans="2:5" s="123" customFormat="1" x14ac:dyDescent="0.35">
      <c r="B102" s="121"/>
      <c r="C102" s="121"/>
      <c r="D102" s="121"/>
      <c r="E102" s="161"/>
    </row>
    <row r="103" spans="2:5" s="123" customFormat="1" x14ac:dyDescent="0.35">
      <c r="B103" s="121"/>
      <c r="C103" s="121"/>
      <c r="D103" s="121"/>
      <c r="E103" s="161"/>
    </row>
    <row r="104" spans="2:5" s="123" customFormat="1" x14ac:dyDescent="0.35">
      <c r="B104" s="121"/>
      <c r="C104" s="121"/>
      <c r="D104" s="121"/>
      <c r="E104" s="161"/>
    </row>
    <row r="105" spans="2:5" s="123" customFormat="1" x14ac:dyDescent="0.35">
      <c r="B105" s="121"/>
      <c r="C105" s="121"/>
      <c r="D105" s="121"/>
      <c r="E105" s="161"/>
    </row>
    <row r="106" spans="2:5" s="123" customFormat="1" x14ac:dyDescent="0.35">
      <c r="B106" s="121"/>
      <c r="C106" s="121"/>
      <c r="D106" s="121"/>
      <c r="E106" s="161"/>
    </row>
    <row r="107" spans="2:5" s="123" customFormat="1" x14ac:dyDescent="0.35">
      <c r="B107" s="121"/>
      <c r="C107" s="121"/>
      <c r="D107" s="121"/>
      <c r="E107" s="161"/>
    </row>
    <row r="108" spans="2:5" s="123" customFormat="1" x14ac:dyDescent="0.35">
      <c r="B108" s="121"/>
      <c r="C108" s="121"/>
      <c r="D108" s="121"/>
      <c r="E108" s="161"/>
    </row>
    <row r="109" spans="2:5" s="123" customFormat="1" x14ac:dyDescent="0.35">
      <c r="B109" s="121"/>
      <c r="C109" s="121"/>
      <c r="D109" s="121"/>
      <c r="E109" s="161"/>
    </row>
    <row r="110" spans="2:5" s="123" customFormat="1" x14ac:dyDescent="0.35">
      <c r="B110" s="121"/>
      <c r="C110" s="121"/>
      <c r="D110" s="121"/>
      <c r="E110" s="161"/>
    </row>
    <row r="111" spans="2:5" s="123" customFormat="1" x14ac:dyDescent="0.35">
      <c r="B111" s="121"/>
      <c r="C111" s="121"/>
      <c r="D111" s="121"/>
      <c r="E111" s="161"/>
    </row>
    <row r="112" spans="2:5" s="123" customFormat="1" x14ac:dyDescent="0.35">
      <c r="B112" s="121"/>
      <c r="C112" s="121"/>
      <c r="D112" s="121"/>
      <c r="E112" s="161"/>
    </row>
    <row r="113" spans="2:5" s="123" customFormat="1" x14ac:dyDescent="0.35">
      <c r="B113" s="121"/>
      <c r="C113" s="121"/>
      <c r="D113" s="121"/>
      <c r="E113" s="161"/>
    </row>
    <row r="114" spans="2:5" s="123" customFormat="1" x14ac:dyDescent="0.35">
      <c r="B114" s="121"/>
      <c r="C114" s="121"/>
      <c r="D114" s="121"/>
      <c r="E114" s="161"/>
    </row>
    <row r="115" spans="2:5" s="123" customFormat="1" x14ac:dyDescent="0.35">
      <c r="B115" s="121"/>
      <c r="C115" s="121"/>
      <c r="D115" s="121"/>
      <c r="E115" s="161"/>
    </row>
    <row r="116" spans="2:5" s="123" customFormat="1" x14ac:dyDescent="0.35">
      <c r="B116" s="121"/>
      <c r="C116" s="121"/>
      <c r="D116" s="121"/>
      <c r="E116" s="161"/>
    </row>
    <row r="117" spans="2:5" s="123" customFormat="1" x14ac:dyDescent="0.35">
      <c r="B117" s="121"/>
      <c r="C117" s="121"/>
      <c r="D117" s="121"/>
      <c r="E117" s="161"/>
    </row>
    <row r="118" spans="2:5" s="123" customFormat="1" x14ac:dyDescent="0.35">
      <c r="B118" s="121"/>
      <c r="C118" s="121"/>
      <c r="D118" s="121"/>
      <c r="E118" s="161"/>
    </row>
    <row r="119" spans="2:5" s="123" customFormat="1" x14ac:dyDescent="0.35">
      <c r="B119" s="121"/>
      <c r="C119" s="121"/>
      <c r="D119" s="121"/>
      <c r="E119" s="161"/>
    </row>
    <row r="120" spans="2:5" s="123" customFormat="1" x14ac:dyDescent="0.35">
      <c r="B120" s="121"/>
      <c r="C120" s="121"/>
      <c r="D120" s="121"/>
      <c r="E120" s="161"/>
    </row>
    <row r="121" spans="2:5" s="123" customFormat="1" x14ac:dyDescent="0.35">
      <c r="B121" s="121"/>
      <c r="C121" s="121"/>
      <c r="D121" s="121"/>
      <c r="E121" s="161"/>
    </row>
    <row r="122" spans="2:5" s="123" customFormat="1" x14ac:dyDescent="0.35">
      <c r="B122" s="121"/>
      <c r="C122" s="121"/>
      <c r="D122" s="121"/>
      <c r="E122" s="161"/>
    </row>
    <row r="123" spans="2:5" s="123" customFormat="1" x14ac:dyDescent="0.35">
      <c r="B123" s="121"/>
      <c r="C123" s="121"/>
      <c r="D123" s="121"/>
      <c r="E123" s="161"/>
    </row>
    <row r="124" spans="2:5" s="123" customFormat="1" x14ac:dyDescent="0.35">
      <c r="B124" s="121"/>
      <c r="C124" s="121"/>
      <c r="D124" s="121"/>
      <c r="E124" s="161"/>
    </row>
    <row r="125" spans="2:5" s="123" customFormat="1" x14ac:dyDescent="0.35">
      <c r="B125" s="121"/>
      <c r="C125" s="121"/>
      <c r="D125" s="121"/>
      <c r="E125" s="161"/>
    </row>
    <row r="126" spans="2:5" s="123" customFormat="1" x14ac:dyDescent="0.35">
      <c r="B126" s="121"/>
      <c r="C126" s="121"/>
      <c r="D126" s="121"/>
      <c r="E126" s="161"/>
    </row>
    <row r="127" spans="2:5" s="123" customFormat="1" x14ac:dyDescent="0.35">
      <c r="B127" s="121"/>
      <c r="C127" s="121"/>
      <c r="D127" s="121"/>
      <c r="E127" s="161"/>
    </row>
    <row r="128" spans="2:5" s="123" customFormat="1" x14ac:dyDescent="0.35">
      <c r="B128" s="121"/>
      <c r="C128" s="121"/>
      <c r="D128" s="121"/>
      <c r="E128" s="161"/>
    </row>
    <row r="129" spans="2:5" s="123" customFormat="1" x14ac:dyDescent="0.35">
      <c r="B129" s="121"/>
      <c r="C129" s="121"/>
      <c r="D129" s="121"/>
      <c r="E129" s="161"/>
    </row>
    <row r="130" spans="2:5" s="123" customFormat="1" x14ac:dyDescent="0.35">
      <c r="B130" s="121"/>
      <c r="C130" s="121"/>
      <c r="D130" s="121"/>
      <c r="E130" s="161"/>
    </row>
    <row r="131" spans="2:5" s="123" customFormat="1" x14ac:dyDescent="0.35">
      <c r="B131" s="121"/>
      <c r="C131" s="121"/>
      <c r="D131" s="121"/>
      <c r="E131" s="161"/>
    </row>
    <row r="132" spans="2:5" s="123" customFormat="1" x14ac:dyDescent="0.35">
      <c r="B132" s="121"/>
      <c r="C132" s="121"/>
      <c r="D132" s="121"/>
      <c r="E132" s="161"/>
    </row>
    <row r="133" spans="2:5" s="123" customFormat="1" x14ac:dyDescent="0.35">
      <c r="B133" s="121"/>
      <c r="C133" s="121"/>
      <c r="D133" s="121"/>
      <c r="E133" s="161"/>
    </row>
    <row r="134" spans="2:5" s="123" customFormat="1" x14ac:dyDescent="0.35">
      <c r="B134" s="121"/>
      <c r="C134" s="121"/>
      <c r="D134" s="121"/>
      <c r="E134" s="161"/>
    </row>
    <row r="135" spans="2:5" s="123" customFormat="1" x14ac:dyDescent="0.35">
      <c r="B135" s="121"/>
      <c r="C135" s="121"/>
      <c r="D135" s="121"/>
      <c r="E135" s="161"/>
    </row>
    <row r="136" spans="2:5" s="123" customFormat="1" x14ac:dyDescent="0.35">
      <c r="B136" s="121"/>
      <c r="C136" s="121"/>
      <c r="D136" s="121"/>
      <c r="E136" s="161"/>
    </row>
    <row r="137" spans="2:5" s="123" customFormat="1" x14ac:dyDescent="0.35">
      <c r="B137" s="121"/>
      <c r="C137" s="121"/>
      <c r="D137" s="121"/>
      <c r="E137" s="161"/>
    </row>
    <row r="138" spans="2:5" s="123" customFormat="1" x14ac:dyDescent="0.35">
      <c r="B138" s="121"/>
      <c r="C138" s="121"/>
      <c r="D138" s="121"/>
      <c r="E138" s="161"/>
    </row>
    <row r="139" spans="2:5" s="123" customFormat="1" x14ac:dyDescent="0.35">
      <c r="B139" s="121"/>
      <c r="C139" s="121"/>
      <c r="D139" s="121"/>
      <c r="E139" s="161"/>
    </row>
    <row r="140" spans="2:5" s="123" customFormat="1" x14ac:dyDescent="0.35">
      <c r="B140" s="121"/>
      <c r="C140" s="121"/>
      <c r="D140" s="121"/>
      <c r="E140" s="161"/>
    </row>
    <row r="141" spans="2:5" s="123" customFormat="1" x14ac:dyDescent="0.35">
      <c r="B141" s="121"/>
      <c r="C141" s="121"/>
      <c r="D141" s="121"/>
      <c r="E141" s="161"/>
    </row>
    <row r="142" spans="2:5" s="123" customFormat="1" x14ac:dyDescent="0.35">
      <c r="B142" s="121"/>
      <c r="C142" s="121"/>
      <c r="D142" s="121"/>
      <c r="E142" s="161"/>
    </row>
    <row r="143" spans="2:5" s="123" customFormat="1" x14ac:dyDescent="0.35">
      <c r="B143" s="121"/>
      <c r="C143" s="121"/>
      <c r="D143" s="121"/>
      <c r="E143" s="161"/>
    </row>
    <row r="144" spans="2:5" s="123" customFormat="1" x14ac:dyDescent="0.35">
      <c r="B144" s="121"/>
      <c r="C144" s="121"/>
      <c r="D144" s="121"/>
      <c r="E144" s="161"/>
    </row>
    <row r="145" spans="2:5" s="123" customFormat="1" x14ac:dyDescent="0.35">
      <c r="B145" s="121"/>
      <c r="C145" s="121"/>
      <c r="D145" s="121"/>
      <c r="E145" s="161"/>
    </row>
    <row r="146" spans="2:5" s="123" customFormat="1" x14ac:dyDescent="0.35">
      <c r="B146" s="121"/>
      <c r="C146" s="121"/>
      <c r="D146" s="121"/>
      <c r="E146" s="161"/>
    </row>
    <row r="147" spans="2:5" s="123" customFormat="1" x14ac:dyDescent="0.35">
      <c r="B147" s="121"/>
      <c r="C147" s="121"/>
      <c r="D147" s="121"/>
      <c r="E147" s="161"/>
    </row>
    <row r="148" spans="2:5" s="123" customFormat="1" x14ac:dyDescent="0.35">
      <c r="B148" s="121"/>
      <c r="C148" s="121"/>
      <c r="D148" s="121"/>
      <c r="E148" s="161"/>
    </row>
    <row r="149" spans="2:5" s="123" customFormat="1" x14ac:dyDescent="0.35">
      <c r="B149" s="121"/>
      <c r="C149" s="121"/>
      <c r="D149" s="121"/>
      <c r="E149" s="161"/>
    </row>
    <row r="150" spans="2:5" s="123" customFormat="1" x14ac:dyDescent="0.35">
      <c r="B150" s="121"/>
      <c r="C150" s="121"/>
      <c r="D150" s="121"/>
      <c r="E150" s="161"/>
    </row>
    <row r="151" spans="2:5" s="123" customFormat="1" x14ac:dyDescent="0.35">
      <c r="B151" s="121"/>
      <c r="C151" s="121"/>
      <c r="D151" s="121"/>
      <c r="E151" s="161"/>
    </row>
    <row r="152" spans="2:5" s="123" customFormat="1" x14ac:dyDescent="0.35">
      <c r="B152" s="121"/>
      <c r="C152" s="121"/>
      <c r="D152" s="121"/>
      <c r="E152" s="161"/>
    </row>
    <row r="153" spans="2:5" s="123" customFormat="1" x14ac:dyDescent="0.35">
      <c r="B153" s="121"/>
      <c r="C153" s="121"/>
      <c r="D153" s="121"/>
      <c r="E153" s="161"/>
    </row>
    <row r="154" spans="2:5" s="123" customFormat="1" x14ac:dyDescent="0.35">
      <c r="B154" s="121"/>
      <c r="C154" s="121"/>
      <c r="D154" s="121"/>
      <c r="E154" s="161"/>
    </row>
    <row r="155" spans="2:5" s="123" customFormat="1" x14ac:dyDescent="0.35">
      <c r="B155" s="121"/>
      <c r="C155" s="121"/>
      <c r="D155" s="121"/>
      <c r="E155" s="161"/>
    </row>
    <row r="156" spans="2:5" s="123" customFormat="1" x14ac:dyDescent="0.35">
      <c r="B156" s="121"/>
      <c r="C156" s="121"/>
      <c r="D156" s="121"/>
      <c r="E156" s="161"/>
    </row>
    <row r="157" spans="2:5" s="123" customFormat="1" x14ac:dyDescent="0.35">
      <c r="B157" s="121"/>
      <c r="C157" s="121"/>
      <c r="D157" s="121"/>
      <c r="E157" s="161"/>
    </row>
    <row r="158" spans="2:5" s="123" customFormat="1" x14ac:dyDescent="0.35">
      <c r="B158" s="121"/>
      <c r="C158" s="121"/>
      <c r="D158" s="121"/>
      <c r="E158" s="161"/>
    </row>
    <row r="159" spans="2:5" s="123" customFormat="1" x14ac:dyDescent="0.35">
      <c r="B159" s="121"/>
      <c r="C159" s="121"/>
      <c r="D159" s="121"/>
      <c r="E159" s="161"/>
    </row>
    <row r="160" spans="2:5" s="123" customFormat="1" x14ac:dyDescent="0.35">
      <c r="B160" s="121"/>
      <c r="C160" s="121"/>
      <c r="D160" s="121"/>
      <c r="E160" s="161"/>
    </row>
    <row r="161" spans="2:5" s="123" customFormat="1" x14ac:dyDescent="0.35">
      <c r="B161" s="121"/>
      <c r="C161" s="121"/>
      <c r="D161" s="121"/>
      <c r="E161" s="161"/>
    </row>
    <row r="162" spans="2:5" s="123" customFormat="1" x14ac:dyDescent="0.35">
      <c r="B162" s="121"/>
      <c r="C162" s="121"/>
      <c r="D162" s="121"/>
      <c r="E162" s="161"/>
    </row>
    <row r="163" spans="2:5" s="123" customFormat="1" x14ac:dyDescent="0.35">
      <c r="B163" s="121"/>
      <c r="C163" s="121"/>
      <c r="D163" s="121"/>
      <c r="E163" s="161"/>
    </row>
    <row r="164" spans="2:5" s="123" customFormat="1" x14ac:dyDescent="0.35">
      <c r="B164" s="121"/>
      <c r="C164" s="121"/>
      <c r="D164" s="121"/>
      <c r="E164" s="161"/>
    </row>
    <row r="165" spans="2:5" s="123" customFormat="1" x14ac:dyDescent="0.35">
      <c r="B165" s="121"/>
      <c r="C165" s="121"/>
      <c r="D165" s="121"/>
      <c r="E165" s="161"/>
    </row>
    <row r="166" spans="2:5" s="123" customFormat="1" x14ac:dyDescent="0.35">
      <c r="B166" s="121"/>
      <c r="C166" s="121"/>
      <c r="D166" s="121"/>
      <c r="E166" s="161"/>
    </row>
    <row r="167" spans="2:5" s="123" customFormat="1" x14ac:dyDescent="0.35">
      <c r="B167" s="121"/>
      <c r="C167" s="121"/>
      <c r="D167" s="121"/>
      <c r="E167" s="161"/>
    </row>
    <row r="168" spans="2:5" s="123" customFormat="1" x14ac:dyDescent="0.35">
      <c r="B168" s="121"/>
      <c r="C168" s="121"/>
      <c r="D168" s="121"/>
      <c r="E168" s="161"/>
    </row>
    <row r="169" spans="2:5" s="123" customFormat="1" x14ac:dyDescent="0.35">
      <c r="B169" s="121"/>
      <c r="C169" s="121"/>
      <c r="D169" s="121"/>
      <c r="E169" s="161"/>
    </row>
    <row r="170" spans="2:5" s="123" customFormat="1" x14ac:dyDescent="0.35">
      <c r="B170" s="121"/>
      <c r="C170" s="121"/>
      <c r="D170" s="121"/>
      <c r="E170" s="161"/>
    </row>
    <row r="171" spans="2:5" s="123" customFormat="1" x14ac:dyDescent="0.35">
      <c r="B171" s="121"/>
      <c r="C171" s="121"/>
      <c r="D171" s="121"/>
      <c r="E171" s="161"/>
    </row>
    <row r="172" spans="2:5" s="123" customFormat="1" x14ac:dyDescent="0.35">
      <c r="B172" s="121"/>
      <c r="C172" s="121"/>
      <c r="D172" s="121"/>
      <c r="E172" s="161"/>
    </row>
    <row r="173" spans="2:5" s="123" customFormat="1" x14ac:dyDescent="0.35">
      <c r="B173" s="121"/>
      <c r="C173" s="121"/>
      <c r="D173" s="121"/>
      <c r="E173" s="161"/>
    </row>
    <row r="174" spans="2:5" s="123" customFormat="1" x14ac:dyDescent="0.35">
      <c r="B174" s="121"/>
      <c r="C174" s="121"/>
      <c r="D174" s="121"/>
      <c r="E174" s="161"/>
    </row>
    <row r="175" spans="2:5" s="123" customFormat="1" x14ac:dyDescent="0.35">
      <c r="B175" s="121"/>
      <c r="C175" s="121"/>
      <c r="D175" s="121"/>
      <c r="E175" s="161"/>
    </row>
    <row r="176" spans="2:5" s="123" customFormat="1" x14ac:dyDescent="0.35">
      <c r="B176" s="121"/>
      <c r="C176" s="121"/>
      <c r="D176" s="121"/>
      <c r="E176" s="161"/>
    </row>
    <row r="177" spans="2:5" s="123" customFormat="1" x14ac:dyDescent="0.35">
      <c r="B177" s="121"/>
      <c r="C177" s="121"/>
      <c r="D177" s="121"/>
      <c r="E177" s="161"/>
    </row>
    <row r="178" spans="2:5" s="123" customFormat="1" x14ac:dyDescent="0.35">
      <c r="B178" s="121"/>
      <c r="C178" s="121"/>
      <c r="D178" s="121"/>
      <c r="E178" s="161"/>
    </row>
    <row r="179" spans="2:5" s="123" customFormat="1" x14ac:dyDescent="0.35">
      <c r="B179" s="121"/>
      <c r="C179" s="121"/>
      <c r="D179" s="121"/>
      <c r="E179" s="161"/>
    </row>
    <row r="180" spans="2:5" s="123" customFormat="1" x14ac:dyDescent="0.35">
      <c r="B180" s="121"/>
      <c r="C180" s="121"/>
      <c r="D180" s="121"/>
      <c r="E180" s="161"/>
    </row>
    <row r="181" spans="2:5" s="123" customFormat="1" x14ac:dyDescent="0.35">
      <c r="B181" s="121"/>
      <c r="C181" s="121"/>
      <c r="D181" s="121"/>
      <c r="E181" s="161"/>
    </row>
    <row r="182" spans="2:5" s="123" customFormat="1" x14ac:dyDescent="0.35">
      <c r="B182" s="121"/>
      <c r="C182" s="121"/>
      <c r="D182" s="121"/>
      <c r="E182" s="161"/>
    </row>
    <row r="183" spans="2:5" s="123" customFormat="1" x14ac:dyDescent="0.35">
      <c r="B183" s="121"/>
      <c r="C183" s="121"/>
      <c r="D183" s="121"/>
      <c r="E183" s="161"/>
    </row>
    <row r="184" spans="2:5" s="123" customFormat="1" x14ac:dyDescent="0.35">
      <c r="B184" s="121"/>
      <c r="C184" s="121"/>
      <c r="D184" s="121"/>
      <c r="E184" s="161"/>
    </row>
    <row r="185" spans="2:5" s="123" customFormat="1" x14ac:dyDescent="0.35">
      <c r="B185" s="121"/>
      <c r="C185" s="121"/>
      <c r="D185" s="121"/>
      <c r="E185" s="161"/>
    </row>
    <row r="186" spans="2:5" s="123" customFormat="1" x14ac:dyDescent="0.35">
      <c r="B186" s="121"/>
      <c r="C186" s="121"/>
      <c r="D186" s="121"/>
      <c r="E186" s="161"/>
    </row>
    <row r="187" spans="2:5" s="123" customFormat="1" x14ac:dyDescent="0.35">
      <c r="B187" s="121"/>
      <c r="C187" s="121"/>
      <c r="D187" s="121"/>
      <c r="E187" s="161"/>
    </row>
    <row r="188" spans="2:5" s="123" customFormat="1" x14ac:dyDescent="0.35">
      <c r="B188" s="121"/>
      <c r="C188" s="121"/>
      <c r="D188" s="121"/>
      <c r="E188" s="161"/>
    </row>
    <row r="189" spans="2:5" s="123" customFormat="1" x14ac:dyDescent="0.35">
      <c r="B189" s="121"/>
      <c r="C189" s="121"/>
      <c r="D189" s="121"/>
      <c r="E189" s="161"/>
    </row>
    <row r="190" spans="2:5" s="123" customFormat="1" x14ac:dyDescent="0.35">
      <c r="B190" s="121"/>
      <c r="C190" s="121"/>
      <c r="D190" s="121"/>
      <c r="E190" s="161"/>
    </row>
    <row r="191" spans="2:5" s="123" customFormat="1" x14ac:dyDescent="0.35">
      <c r="B191" s="121"/>
      <c r="C191" s="121"/>
      <c r="D191" s="121"/>
      <c r="E191" s="161"/>
    </row>
    <row r="192" spans="2:5" s="123" customFormat="1" x14ac:dyDescent="0.35">
      <c r="B192" s="121"/>
      <c r="C192" s="121"/>
      <c r="D192" s="121"/>
      <c r="E192" s="161"/>
    </row>
    <row r="193" spans="2:5" s="123" customFormat="1" x14ac:dyDescent="0.35">
      <c r="B193" s="121"/>
      <c r="C193" s="121"/>
      <c r="D193" s="121"/>
      <c r="E193" s="161"/>
    </row>
    <row r="194" spans="2:5" s="123" customFormat="1" x14ac:dyDescent="0.35">
      <c r="B194" s="121"/>
      <c r="C194" s="121"/>
      <c r="D194" s="121"/>
      <c r="E194" s="161"/>
    </row>
    <row r="195" spans="2:5" s="123" customFormat="1" x14ac:dyDescent="0.35">
      <c r="B195" s="121"/>
      <c r="C195" s="121"/>
      <c r="D195" s="121"/>
      <c r="E195" s="161"/>
    </row>
    <row r="196" spans="2:5" s="123" customFormat="1" x14ac:dyDescent="0.35">
      <c r="B196" s="121"/>
      <c r="C196" s="121"/>
      <c r="D196" s="121"/>
      <c r="E196" s="161"/>
    </row>
    <row r="197" spans="2:5" s="123" customFormat="1" x14ac:dyDescent="0.35">
      <c r="B197" s="121"/>
      <c r="C197" s="121"/>
      <c r="D197" s="121"/>
      <c r="E197" s="161"/>
    </row>
    <row r="198" spans="2:5" s="123" customFormat="1" x14ac:dyDescent="0.35">
      <c r="B198" s="121"/>
      <c r="C198" s="121"/>
      <c r="D198" s="121"/>
      <c r="E198" s="161"/>
    </row>
    <row r="199" spans="2:5" s="123" customFormat="1" x14ac:dyDescent="0.35">
      <c r="B199" s="121"/>
      <c r="C199" s="121"/>
      <c r="D199" s="121"/>
      <c r="E199" s="161"/>
    </row>
    <row r="200" spans="2:5" s="123" customFormat="1" x14ac:dyDescent="0.35">
      <c r="B200" s="121"/>
      <c r="C200" s="121"/>
      <c r="D200" s="121"/>
      <c r="E200" s="161"/>
    </row>
    <row r="201" spans="2:5" s="123" customFormat="1" x14ac:dyDescent="0.35">
      <c r="B201" s="121"/>
      <c r="C201" s="121"/>
      <c r="D201" s="121"/>
      <c r="E201" s="161"/>
    </row>
    <row r="202" spans="2:5" s="123" customFormat="1" x14ac:dyDescent="0.35">
      <c r="B202" s="121"/>
      <c r="C202" s="121"/>
      <c r="D202" s="121"/>
      <c r="E202" s="161"/>
    </row>
    <row r="203" spans="2:5" s="123" customFormat="1" x14ac:dyDescent="0.35">
      <c r="B203" s="121"/>
      <c r="C203" s="121"/>
      <c r="D203" s="121"/>
      <c r="E203" s="161"/>
    </row>
    <row r="204" spans="2:5" s="123" customFormat="1" x14ac:dyDescent="0.35">
      <c r="B204" s="121"/>
      <c r="C204" s="121"/>
      <c r="D204" s="121"/>
      <c r="E204" s="161"/>
    </row>
    <row r="205" spans="2:5" s="123" customFormat="1" x14ac:dyDescent="0.35">
      <c r="B205" s="121"/>
      <c r="C205" s="121"/>
      <c r="D205" s="121"/>
      <c r="E205" s="161"/>
    </row>
    <row r="206" spans="2:5" s="123" customFormat="1" x14ac:dyDescent="0.35">
      <c r="B206" s="121"/>
      <c r="C206" s="121"/>
      <c r="D206" s="121"/>
      <c r="E206" s="161"/>
    </row>
    <row r="207" spans="2:5" s="123" customFormat="1" x14ac:dyDescent="0.35">
      <c r="B207" s="121"/>
      <c r="C207" s="121"/>
      <c r="D207" s="121"/>
      <c r="E207" s="161"/>
    </row>
    <row r="208" spans="2:5" s="123" customFormat="1" x14ac:dyDescent="0.35">
      <c r="B208" s="121"/>
      <c r="C208" s="121"/>
      <c r="D208" s="121"/>
      <c r="E208" s="161"/>
    </row>
    <row r="209" spans="2:5" s="123" customFormat="1" x14ac:dyDescent="0.35">
      <c r="B209" s="121"/>
      <c r="C209" s="121"/>
      <c r="D209" s="121"/>
      <c r="E209" s="161"/>
    </row>
    <row r="210" spans="2:5" s="123" customFormat="1" x14ac:dyDescent="0.35">
      <c r="B210" s="121"/>
      <c r="C210" s="121"/>
      <c r="D210" s="121"/>
      <c r="E210" s="161"/>
    </row>
    <row r="211" spans="2:5" s="123" customFormat="1" x14ac:dyDescent="0.35">
      <c r="B211" s="121"/>
      <c r="C211" s="121"/>
      <c r="D211" s="121"/>
      <c r="E211" s="161"/>
    </row>
    <row r="212" spans="2:5" s="123" customFormat="1" x14ac:dyDescent="0.35">
      <c r="B212" s="121"/>
      <c r="C212" s="121"/>
      <c r="D212" s="121"/>
      <c r="E212" s="161"/>
    </row>
    <row r="213" spans="2:5" s="123" customFormat="1" x14ac:dyDescent="0.35">
      <c r="B213" s="121"/>
      <c r="C213" s="121"/>
      <c r="D213" s="121"/>
      <c r="E213" s="161"/>
    </row>
    <row r="214" spans="2:5" s="123" customFormat="1" x14ac:dyDescent="0.35">
      <c r="B214" s="121"/>
      <c r="C214" s="121"/>
      <c r="D214" s="121"/>
      <c r="E214" s="161"/>
    </row>
    <row r="215" spans="2:5" s="123" customFormat="1" x14ac:dyDescent="0.35">
      <c r="B215" s="121"/>
      <c r="C215" s="121"/>
      <c r="D215" s="121"/>
      <c r="E215" s="161"/>
    </row>
    <row r="216" spans="2:5" s="123" customFormat="1" x14ac:dyDescent="0.35">
      <c r="B216" s="121"/>
      <c r="C216" s="121"/>
      <c r="D216" s="121"/>
      <c r="E216" s="161"/>
    </row>
    <row r="217" spans="2:5" s="123" customFormat="1" x14ac:dyDescent="0.35">
      <c r="B217" s="121"/>
      <c r="C217" s="121"/>
      <c r="D217" s="121"/>
      <c r="E217" s="161"/>
    </row>
    <row r="218" spans="2:5" s="123" customFormat="1" x14ac:dyDescent="0.35">
      <c r="B218" s="121"/>
      <c r="C218" s="121"/>
      <c r="D218" s="121"/>
      <c r="E218" s="161"/>
    </row>
    <row r="219" spans="2:5" s="123" customFormat="1" x14ac:dyDescent="0.35">
      <c r="B219" s="121"/>
      <c r="C219" s="121"/>
      <c r="D219" s="121"/>
      <c r="E219" s="161"/>
    </row>
    <row r="220" spans="2:5" s="123" customFormat="1" x14ac:dyDescent="0.35">
      <c r="B220" s="121"/>
      <c r="C220" s="121"/>
      <c r="D220" s="121"/>
      <c r="E220" s="161"/>
    </row>
    <row r="221" spans="2:5" s="123" customFormat="1" x14ac:dyDescent="0.35">
      <c r="B221" s="121"/>
      <c r="C221" s="121"/>
      <c r="D221" s="121"/>
      <c r="E221" s="161"/>
    </row>
    <row r="222" spans="2:5" s="123" customFormat="1" x14ac:dyDescent="0.35">
      <c r="B222" s="121"/>
      <c r="C222" s="121"/>
      <c r="D222" s="121"/>
      <c r="E222" s="161"/>
    </row>
    <row r="223" spans="2:5" s="123" customFormat="1" x14ac:dyDescent="0.35">
      <c r="B223" s="121"/>
      <c r="C223" s="121"/>
      <c r="D223" s="121"/>
      <c r="E223" s="161"/>
    </row>
    <row r="224" spans="2:5" s="123" customFormat="1" x14ac:dyDescent="0.35">
      <c r="B224" s="121"/>
      <c r="C224" s="121"/>
      <c r="D224" s="121"/>
      <c r="E224" s="161"/>
    </row>
    <row r="225" spans="2:5" s="123" customFormat="1" x14ac:dyDescent="0.35">
      <c r="B225" s="121"/>
      <c r="C225" s="121"/>
      <c r="D225" s="121"/>
      <c r="E225" s="161"/>
    </row>
    <row r="226" spans="2:5" s="123" customFormat="1" x14ac:dyDescent="0.35">
      <c r="B226" s="121"/>
      <c r="C226" s="121"/>
      <c r="D226" s="121"/>
      <c r="E226" s="161"/>
    </row>
    <row r="227" spans="2:5" s="123" customFormat="1" x14ac:dyDescent="0.35">
      <c r="B227" s="121"/>
      <c r="C227" s="121"/>
      <c r="D227" s="121"/>
      <c r="E227" s="161"/>
    </row>
    <row r="228" spans="2:5" s="123" customFormat="1" x14ac:dyDescent="0.35">
      <c r="B228" s="121"/>
      <c r="C228" s="121"/>
      <c r="D228" s="121"/>
      <c r="E228" s="161"/>
    </row>
    <row r="229" spans="2:5" s="123" customFormat="1" x14ac:dyDescent="0.35">
      <c r="B229" s="121"/>
      <c r="C229" s="121"/>
      <c r="D229" s="121"/>
      <c r="E229" s="161"/>
    </row>
    <row r="230" spans="2:5" s="123" customFormat="1" x14ac:dyDescent="0.35">
      <c r="B230" s="121"/>
      <c r="C230" s="121"/>
      <c r="D230" s="121"/>
      <c r="E230" s="161"/>
    </row>
    <row r="231" spans="2:5" s="123" customFormat="1" x14ac:dyDescent="0.35">
      <c r="B231" s="121"/>
      <c r="C231" s="121"/>
      <c r="D231" s="121"/>
      <c r="E231" s="161"/>
    </row>
    <row r="232" spans="2:5" s="123" customFormat="1" x14ac:dyDescent="0.35">
      <c r="B232" s="121"/>
      <c r="C232" s="121"/>
      <c r="D232" s="121"/>
      <c r="E232" s="161"/>
    </row>
    <row r="233" spans="2:5" s="123" customFormat="1" x14ac:dyDescent="0.35">
      <c r="B233" s="121"/>
      <c r="C233" s="121"/>
      <c r="D233" s="121"/>
      <c r="E233" s="161"/>
    </row>
    <row r="234" spans="2:5" s="123" customFormat="1" x14ac:dyDescent="0.35">
      <c r="B234" s="121"/>
      <c r="C234" s="121"/>
      <c r="D234" s="121"/>
      <c r="E234" s="161"/>
    </row>
    <row r="235" spans="2:5" s="123" customFormat="1" x14ac:dyDescent="0.35">
      <c r="B235" s="121"/>
      <c r="C235" s="121"/>
      <c r="D235" s="121"/>
      <c r="E235" s="161"/>
    </row>
    <row r="236" spans="2:5" s="123" customFormat="1" x14ac:dyDescent="0.35">
      <c r="B236" s="121"/>
      <c r="C236" s="121"/>
      <c r="D236" s="121"/>
      <c r="E236" s="161"/>
    </row>
    <row r="237" spans="2:5" s="123" customFormat="1" x14ac:dyDescent="0.35">
      <c r="B237" s="121"/>
      <c r="C237" s="121"/>
      <c r="D237" s="121"/>
      <c r="E237" s="161"/>
    </row>
    <row r="238" spans="2:5" s="123" customFormat="1" x14ac:dyDescent="0.35">
      <c r="B238" s="121"/>
      <c r="C238" s="121"/>
      <c r="D238" s="121"/>
      <c r="E238" s="161"/>
    </row>
    <row r="239" spans="2:5" s="123" customFormat="1" x14ac:dyDescent="0.35">
      <c r="B239" s="121"/>
      <c r="C239" s="121"/>
      <c r="D239" s="121"/>
      <c r="E239" s="161"/>
    </row>
    <row r="240" spans="2:5" s="123" customFormat="1" x14ac:dyDescent="0.35">
      <c r="B240" s="121"/>
      <c r="C240" s="121"/>
      <c r="D240" s="121"/>
      <c r="E240" s="161"/>
    </row>
    <row r="241" spans="2:5" s="123" customFormat="1" x14ac:dyDescent="0.35">
      <c r="B241" s="121"/>
      <c r="C241" s="121"/>
      <c r="D241" s="121"/>
      <c r="E241" s="161"/>
    </row>
    <row r="242" spans="2:5" s="123" customFormat="1" x14ac:dyDescent="0.35">
      <c r="B242" s="121"/>
      <c r="C242" s="121"/>
      <c r="D242" s="121"/>
      <c r="E242" s="161"/>
    </row>
    <row r="243" spans="2:5" s="123" customFormat="1" x14ac:dyDescent="0.35">
      <c r="B243" s="121"/>
      <c r="C243" s="121"/>
      <c r="D243" s="121"/>
      <c r="E243" s="161"/>
    </row>
    <row r="244" spans="2:5" s="123" customFormat="1" x14ac:dyDescent="0.35">
      <c r="B244" s="121"/>
      <c r="C244" s="121"/>
      <c r="D244" s="121"/>
      <c r="E244" s="161"/>
    </row>
    <row r="245" spans="2:5" s="123" customFormat="1" x14ac:dyDescent="0.35">
      <c r="B245" s="121"/>
      <c r="C245" s="121"/>
      <c r="D245" s="121"/>
      <c r="E245" s="161"/>
    </row>
    <row r="246" spans="2:5" s="123" customFormat="1" x14ac:dyDescent="0.35">
      <c r="B246" s="121"/>
      <c r="C246" s="121"/>
      <c r="D246" s="121"/>
      <c r="E246" s="161"/>
    </row>
    <row r="247" spans="2:5" s="123" customFormat="1" x14ac:dyDescent="0.35">
      <c r="B247" s="121"/>
      <c r="C247" s="121"/>
      <c r="D247" s="121"/>
      <c r="E247" s="161"/>
    </row>
    <row r="248" spans="2:5" s="123" customFormat="1" x14ac:dyDescent="0.35">
      <c r="B248" s="121"/>
      <c r="C248" s="121"/>
      <c r="D248" s="121"/>
      <c r="E248" s="161"/>
    </row>
    <row r="249" spans="2:5" s="123" customFormat="1" x14ac:dyDescent="0.35">
      <c r="B249" s="121"/>
      <c r="C249" s="121"/>
      <c r="D249" s="121"/>
      <c r="E249" s="161"/>
    </row>
    <row r="250" spans="2:5" s="123" customFormat="1" x14ac:dyDescent="0.35">
      <c r="B250" s="121"/>
      <c r="C250" s="121"/>
      <c r="D250" s="121"/>
      <c r="E250" s="161"/>
    </row>
    <row r="251" spans="2:5" s="123" customFormat="1" x14ac:dyDescent="0.35">
      <c r="B251" s="121"/>
      <c r="C251" s="121"/>
      <c r="D251" s="121"/>
      <c r="E251" s="161"/>
    </row>
    <row r="252" spans="2:5" s="123" customFormat="1" x14ac:dyDescent="0.35">
      <c r="B252" s="121"/>
      <c r="C252" s="121"/>
      <c r="D252" s="121"/>
      <c r="E252" s="161"/>
    </row>
    <row r="253" spans="2:5" s="123" customFormat="1" x14ac:dyDescent="0.35">
      <c r="B253" s="121"/>
      <c r="C253" s="121"/>
      <c r="D253" s="121"/>
      <c r="E253" s="161"/>
    </row>
    <row r="254" spans="2:5" s="123" customFormat="1" x14ac:dyDescent="0.35">
      <c r="B254" s="121"/>
      <c r="C254" s="121"/>
      <c r="D254" s="121"/>
      <c r="E254" s="161"/>
    </row>
    <row r="255" spans="2:5" s="123" customFormat="1" x14ac:dyDescent="0.35">
      <c r="B255" s="121"/>
      <c r="C255" s="121"/>
      <c r="D255" s="121"/>
      <c r="E255" s="161"/>
    </row>
    <row r="256" spans="2:5" s="123" customFormat="1" x14ac:dyDescent="0.35">
      <c r="B256" s="121"/>
      <c r="C256" s="121"/>
      <c r="D256" s="121"/>
      <c r="E256" s="161"/>
    </row>
    <row r="257" spans="2:5" s="123" customFormat="1" x14ac:dyDescent="0.35">
      <c r="B257" s="121"/>
      <c r="C257" s="121"/>
      <c r="D257" s="121"/>
      <c r="E257" s="161"/>
    </row>
    <row r="258" spans="2:5" s="123" customFormat="1" x14ac:dyDescent="0.35">
      <c r="B258" s="121"/>
      <c r="C258" s="121"/>
      <c r="D258" s="121"/>
      <c r="E258" s="161"/>
    </row>
    <row r="259" spans="2:5" s="123" customFormat="1" x14ac:dyDescent="0.35">
      <c r="B259" s="121"/>
      <c r="C259" s="121"/>
      <c r="D259" s="121"/>
      <c r="E259" s="161"/>
    </row>
    <row r="260" spans="2:5" s="123" customFormat="1" x14ac:dyDescent="0.35">
      <c r="B260" s="121"/>
      <c r="C260" s="121"/>
      <c r="D260" s="121"/>
      <c r="E260" s="161"/>
    </row>
    <row r="261" spans="2:5" s="123" customFormat="1" x14ac:dyDescent="0.35">
      <c r="B261" s="121"/>
      <c r="C261" s="121"/>
      <c r="D261" s="121"/>
      <c r="E261" s="161"/>
    </row>
    <row r="262" spans="2:5" s="123" customFormat="1" x14ac:dyDescent="0.35">
      <c r="B262" s="121"/>
      <c r="C262" s="121"/>
      <c r="D262" s="121"/>
      <c r="E262" s="161"/>
    </row>
    <row r="263" spans="2:5" s="123" customFormat="1" x14ac:dyDescent="0.35">
      <c r="B263" s="121"/>
      <c r="C263" s="121"/>
      <c r="D263" s="121"/>
      <c r="E263" s="161"/>
    </row>
    <row r="264" spans="2:5" s="123" customFormat="1" x14ac:dyDescent="0.35">
      <c r="B264" s="121"/>
      <c r="C264" s="121"/>
      <c r="D264" s="121"/>
      <c r="E264" s="161"/>
    </row>
    <row r="265" spans="2:5" s="123" customFormat="1" x14ac:dyDescent="0.35">
      <c r="B265" s="121"/>
      <c r="C265" s="121"/>
      <c r="D265" s="121"/>
      <c r="E265" s="161"/>
    </row>
    <row r="266" spans="2:5" s="123" customFormat="1" x14ac:dyDescent="0.35">
      <c r="B266" s="121"/>
      <c r="C266" s="121"/>
      <c r="D266" s="121"/>
      <c r="E266" s="161"/>
    </row>
    <row r="267" spans="2:5" s="123" customFormat="1" x14ac:dyDescent="0.35">
      <c r="B267" s="121"/>
      <c r="C267" s="121"/>
      <c r="D267" s="121"/>
      <c r="E267" s="161"/>
    </row>
    <row r="268" spans="2:5" s="123" customFormat="1" x14ac:dyDescent="0.35">
      <c r="B268" s="121"/>
      <c r="C268" s="121"/>
      <c r="D268" s="121"/>
      <c r="E268" s="161"/>
    </row>
    <row r="269" spans="2:5" s="123" customFormat="1" x14ac:dyDescent="0.35">
      <c r="B269" s="121"/>
      <c r="C269" s="121"/>
      <c r="D269" s="121"/>
      <c r="E269" s="161"/>
    </row>
    <row r="270" spans="2:5" s="123" customFormat="1" x14ac:dyDescent="0.35">
      <c r="B270" s="121"/>
      <c r="C270" s="121"/>
      <c r="D270" s="121"/>
      <c r="E270" s="161"/>
    </row>
    <row r="271" spans="2:5" s="123" customFormat="1" x14ac:dyDescent="0.35">
      <c r="B271" s="121"/>
      <c r="C271" s="121"/>
      <c r="D271" s="121"/>
      <c r="E271" s="161"/>
    </row>
    <row r="272" spans="2:5" s="123" customFormat="1" x14ac:dyDescent="0.35">
      <c r="B272" s="121"/>
      <c r="C272" s="121"/>
      <c r="D272" s="121"/>
      <c r="E272" s="161"/>
    </row>
    <row r="273" spans="2:5" s="123" customFormat="1" x14ac:dyDescent="0.35">
      <c r="B273" s="121"/>
      <c r="C273" s="121"/>
      <c r="D273" s="121"/>
      <c r="E273" s="161"/>
    </row>
    <row r="274" spans="2:5" s="123" customFormat="1" x14ac:dyDescent="0.35">
      <c r="B274" s="121"/>
      <c r="C274" s="121"/>
      <c r="D274" s="121"/>
      <c r="E274" s="161"/>
    </row>
    <row r="275" spans="2:5" s="123" customFormat="1" x14ac:dyDescent="0.35">
      <c r="B275" s="121"/>
      <c r="C275" s="121"/>
      <c r="D275" s="121"/>
      <c r="E275" s="161"/>
    </row>
    <row r="276" spans="2:5" s="123" customFormat="1" x14ac:dyDescent="0.35">
      <c r="B276" s="121"/>
      <c r="C276" s="121"/>
      <c r="D276" s="121"/>
      <c r="E276" s="161"/>
    </row>
    <row r="277" spans="2:5" s="123" customFormat="1" x14ac:dyDescent="0.35">
      <c r="B277" s="121"/>
      <c r="C277" s="121"/>
      <c r="D277" s="121"/>
      <c r="E277" s="161"/>
    </row>
    <row r="278" spans="2:5" s="123" customFormat="1" x14ac:dyDescent="0.35">
      <c r="B278" s="121"/>
      <c r="C278" s="121"/>
      <c r="D278" s="121"/>
      <c r="E278" s="161"/>
    </row>
    <row r="279" spans="2:5" s="123" customFormat="1" x14ac:dyDescent="0.35">
      <c r="B279" s="121"/>
      <c r="C279" s="121"/>
      <c r="D279" s="121"/>
      <c r="E279" s="161"/>
    </row>
    <row r="280" spans="2:5" s="123" customFormat="1" x14ac:dyDescent="0.35">
      <c r="B280" s="121"/>
      <c r="C280" s="121"/>
      <c r="D280" s="121"/>
      <c r="E280" s="161"/>
    </row>
    <row r="281" spans="2:5" s="123" customFormat="1" x14ac:dyDescent="0.35">
      <c r="B281" s="121"/>
      <c r="C281" s="121"/>
      <c r="D281" s="121"/>
      <c r="E281" s="161"/>
    </row>
    <row r="282" spans="2:5" s="123" customFormat="1" x14ac:dyDescent="0.35">
      <c r="B282" s="121"/>
      <c r="C282" s="121"/>
      <c r="D282" s="121"/>
      <c r="E282" s="161"/>
    </row>
    <row r="283" spans="2:5" s="123" customFormat="1" x14ac:dyDescent="0.35">
      <c r="B283" s="121"/>
      <c r="C283" s="121"/>
      <c r="D283" s="121"/>
      <c r="E283" s="161"/>
    </row>
    <row r="284" spans="2:5" s="123" customFormat="1" x14ac:dyDescent="0.35">
      <c r="B284" s="121"/>
      <c r="C284" s="121"/>
      <c r="D284" s="121"/>
      <c r="E284" s="161"/>
    </row>
    <row r="285" spans="2:5" s="123" customFormat="1" x14ac:dyDescent="0.35">
      <c r="B285" s="121"/>
      <c r="C285" s="121"/>
      <c r="D285" s="121"/>
      <c r="E285" s="161"/>
    </row>
    <row r="286" spans="2:5" s="123" customFormat="1" x14ac:dyDescent="0.35">
      <c r="B286" s="121"/>
      <c r="C286" s="121"/>
      <c r="D286" s="121"/>
      <c r="E286" s="161"/>
    </row>
    <row r="287" spans="2:5" s="123" customFormat="1" x14ac:dyDescent="0.35">
      <c r="B287" s="121"/>
      <c r="C287" s="121"/>
      <c r="D287" s="121"/>
      <c r="E287" s="161"/>
    </row>
    <row r="288" spans="2:5" s="123" customFormat="1" x14ac:dyDescent="0.35">
      <c r="B288" s="121"/>
      <c r="C288" s="121"/>
      <c r="D288" s="121"/>
      <c r="E288" s="161"/>
    </row>
    <row r="289" spans="2:5" s="123" customFormat="1" x14ac:dyDescent="0.35">
      <c r="B289" s="121"/>
      <c r="C289" s="121"/>
      <c r="D289" s="121"/>
      <c r="E289" s="161"/>
    </row>
    <row r="290" spans="2:5" s="123" customFormat="1" x14ac:dyDescent="0.35">
      <c r="B290" s="121"/>
      <c r="C290" s="121"/>
      <c r="D290" s="121"/>
      <c r="E290" s="161"/>
    </row>
    <row r="291" spans="2:5" s="123" customFormat="1" x14ac:dyDescent="0.35">
      <c r="B291" s="121"/>
      <c r="C291" s="121"/>
      <c r="D291" s="121"/>
      <c r="E291" s="161"/>
    </row>
    <row r="292" spans="2:5" s="123" customFormat="1" x14ac:dyDescent="0.35">
      <c r="B292" s="121"/>
      <c r="C292" s="121"/>
      <c r="D292" s="121"/>
      <c r="E292" s="161"/>
    </row>
    <row r="293" spans="2:5" s="123" customFormat="1" x14ac:dyDescent="0.35">
      <c r="B293" s="121"/>
      <c r="C293" s="121"/>
      <c r="D293" s="121"/>
      <c r="E293" s="161"/>
    </row>
    <row r="294" spans="2:5" s="123" customFormat="1" x14ac:dyDescent="0.35">
      <c r="B294" s="121"/>
      <c r="C294" s="121"/>
      <c r="D294" s="121"/>
      <c r="E294" s="161"/>
    </row>
    <row r="295" spans="2:5" s="123" customFormat="1" x14ac:dyDescent="0.35">
      <c r="B295" s="121"/>
      <c r="C295" s="121"/>
      <c r="D295" s="121"/>
      <c r="E295" s="161"/>
    </row>
    <row r="296" spans="2:5" s="123" customFormat="1" x14ac:dyDescent="0.35">
      <c r="B296" s="121"/>
      <c r="C296" s="121"/>
      <c r="D296" s="121"/>
      <c r="E296" s="161"/>
    </row>
    <row r="297" spans="2:5" s="123" customFormat="1" x14ac:dyDescent="0.35">
      <c r="B297" s="121"/>
      <c r="C297" s="121"/>
      <c r="D297" s="121"/>
      <c r="E297" s="161"/>
    </row>
    <row r="298" spans="2:5" s="123" customFormat="1" x14ac:dyDescent="0.35">
      <c r="B298" s="121"/>
      <c r="C298" s="121"/>
      <c r="D298" s="121"/>
      <c r="E298" s="161"/>
    </row>
    <row r="299" spans="2:5" s="123" customFormat="1" x14ac:dyDescent="0.35">
      <c r="B299" s="121"/>
      <c r="C299" s="121"/>
      <c r="D299" s="121"/>
      <c r="E299" s="161"/>
    </row>
    <row r="300" spans="2:5" s="123" customFormat="1" x14ac:dyDescent="0.35">
      <c r="B300" s="121"/>
      <c r="C300" s="121"/>
      <c r="D300" s="121"/>
      <c r="E300" s="161"/>
    </row>
    <row r="301" spans="2:5" s="123" customFormat="1" x14ac:dyDescent="0.35">
      <c r="B301" s="121"/>
      <c r="C301" s="121"/>
      <c r="D301" s="121"/>
      <c r="E301" s="161"/>
    </row>
    <row r="302" spans="2:5" s="123" customFormat="1" x14ac:dyDescent="0.35">
      <c r="B302" s="121"/>
      <c r="C302" s="121"/>
      <c r="D302" s="121"/>
      <c r="E302" s="161"/>
    </row>
    <row r="303" spans="2:5" s="123" customFormat="1" x14ac:dyDescent="0.35">
      <c r="B303" s="121"/>
      <c r="C303" s="121"/>
      <c r="D303" s="121"/>
      <c r="E303" s="161"/>
    </row>
    <row r="304" spans="2:5" s="123" customFormat="1" x14ac:dyDescent="0.35">
      <c r="B304" s="121"/>
      <c r="C304" s="121"/>
      <c r="D304" s="121"/>
      <c r="E304" s="161"/>
    </row>
    <row r="305" spans="2:5" s="123" customFormat="1" x14ac:dyDescent="0.35">
      <c r="B305" s="121"/>
      <c r="C305" s="121"/>
      <c r="D305" s="121"/>
      <c r="E305" s="161"/>
    </row>
    <row r="306" spans="2:5" s="123" customFormat="1" x14ac:dyDescent="0.35">
      <c r="B306" s="121"/>
      <c r="C306" s="121"/>
      <c r="D306" s="121"/>
      <c r="E306" s="161"/>
    </row>
    <row r="307" spans="2:5" s="123" customFormat="1" x14ac:dyDescent="0.35">
      <c r="B307" s="121"/>
      <c r="C307" s="121"/>
      <c r="D307" s="121"/>
      <c r="E307" s="161"/>
    </row>
    <row r="308" spans="2:5" s="123" customFormat="1" x14ac:dyDescent="0.35">
      <c r="B308" s="121"/>
      <c r="C308" s="121"/>
      <c r="D308" s="121"/>
      <c r="E308" s="161"/>
    </row>
    <row r="309" spans="2:5" s="123" customFormat="1" x14ac:dyDescent="0.35">
      <c r="B309" s="121"/>
      <c r="C309" s="121"/>
      <c r="D309" s="121"/>
      <c r="E309" s="161"/>
    </row>
    <row r="310" spans="2:5" s="123" customFormat="1" x14ac:dyDescent="0.35">
      <c r="B310" s="121"/>
      <c r="C310" s="121"/>
      <c r="D310" s="121"/>
      <c r="E310" s="161"/>
    </row>
    <row r="311" spans="2:5" s="123" customFormat="1" x14ac:dyDescent="0.35">
      <c r="B311" s="121"/>
      <c r="C311" s="121"/>
      <c r="D311" s="121"/>
      <c r="E311" s="161"/>
    </row>
    <row r="312" spans="2:5" s="123" customFormat="1" x14ac:dyDescent="0.35">
      <c r="B312" s="121"/>
      <c r="C312" s="121"/>
      <c r="D312" s="121"/>
      <c r="E312" s="161"/>
    </row>
    <row r="313" spans="2:5" s="123" customFormat="1" x14ac:dyDescent="0.35">
      <c r="B313" s="121"/>
      <c r="C313" s="121"/>
      <c r="D313" s="121"/>
      <c r="E313" s="161"/>
    </row>
    <row r="314" spans="2:5" s="123" customFormat="1" x14ac:dyDescent="0.35">
      <c r="B314" s="121"/>
      <c r="C314" s="121"/>
      <c r="D314" s="121"/>
      <c r="E314" s="161"/>
    </row>
    <row r="315" spans="2:5" s="123" customFormat="1" x14ac:dyDescent="0.35">
      <c r="B315" s="121"/>
      <c r="C315" s="121"/>
      <c r="D315" s="121"/>
      <c r="E315" s="161"/>
    </row>
    <row r="316" spans="2:5" s="123" customFormat="1" x14ac:dyDescent="0.35">
      <c r="B316" s="121"/>
      <c r="C316" s="121"/>
      <c r="D316" s="121"/>
      <c r="E316" s="161"/>
    </row>
    <row r="317" spans="2:5" s="123" customFormat="1" x14ac:dyDescent="0.35">
      <c r="B317" s="121"/>
      <c r="C317" s="121"/>
      <c r="D317" s="121"/>
      <c r="E317" s="161"/>
    </row>
    <row r="318" spans="2:5" s="123" customFormat="1" x14ac:dyDescent="0.35">
      <c r="B318" s="121"/>
      <c r="C318" s="121"/>
      <c r="D318" s="121"/>
      <c r="E318" s="161"/>
    </row>
    <row r="319" spans="2:5" s="123" customFormat="1" x14ac:dyDescent="0.35">
      <c r="B319" s="121"/>
      <c r="C319" s="121"/>
      <c r="D319" s="121"/>
      <c r="E319" s="161"/>
    </row>
    <row r="320" spans="2:5" s="123" customFormat="1" x14ac:dyDescent="0.35">
      <c r="B320" s="121"/>
      <c r="C320" s="121"/>
      <c r="D320" s="121"/>
      <c r="E320" s="161"/>
    </row>
    <row r="321" spans="2:5" s="123" customFormat="1" x14ac:dyDescent="0.35">
      <c r="B321" s="121"/>
      <c r="C321" s="121"/>
      <c r="D321" s="121"/>
      <c r="E321" s="161"/>
    </row>
    <row r="322" spans="2:5" s="123" customFormat="1" x14ac:dyDescent="0.35">
      <c r="B322" s="121"/>
      <c r="C322" s="121"/>
      <c r="D322" s="121"/>
      <c r="E322" s="161"/>
    </row>
    <row r="323" spans="2:5" s="123" customFormat="1" x14ac:dyDescent="0.35">
      <c r="B323" s="121"/>
      <c r="C323" s="121"/>
      <c r="D323" s="121"/>
      <c r="E323" s="161"/>
    </row>
    <row r="324" spans="2:5" s="123" customFormat="1" x14ac:dyDescent="0.35">
      <c r="B324" s="121"/>
      <c r="C324" s="121"/>
      <c r="D324" s="121"/>
      <c r="E324" s="161"/>
    </row>
    <row r="325" spans="2:5" s="123" customFormat="1" x14ac:dyDescent="0.35">
      <c r="B325" s="121"/>
      <c r="C325" s="121"/>
      <c r="D325" s="121"/>
      <c r="E325" s="161"/>
    </row>
    <row r="326" spans="2:5" s="123" customFormat="1" x14ac:dyDescent="0.35">
      <c r="B326" s="121"/>
      <c r="C326" s="121"/>
      <c r="D326" s="121"/>
      <c r="E326" s="161"/>
    </row>
    <row r="327" spans="2:5" s="123" customFormat="1" x14ac:dyDescent="0.35">
      <c r="B327" s="121"/>
      <c r="C327" s="121"/>
      <c r="D327" s="121"/>
      <c r="E327" s="161"/>
    </row>
    <row r="328" spans="2:5" s="123" customFormat="1" x14ac:dyDescent="0.35">
      <c r="B328" s="121"/>
      <c r="C328" s="121"/>
      <c r="D328" s="121"/>
      <c r="E328" s="161"/>
    </row>
    <row r="329" spans="2:5" s="123" customFormat="1" x14ac:dyDescent="0.35">
      <c r="B329" s="121"/>
      <c r="C329" s="121"/>
      <c r="D329" s="121"/>
      <c r="E329" s="161"/>
    </row>
    <row r="330" spans="2:5" s="123" customFormat="1" x14ac:dyDescent="0.35">
      <c r="B330" s="121"/>
      <c r="C330" s="121"/>
      <c r="D330" s="121"/>
      <c r="E330" s="161"/>
    </row>
    <row r="331" spans="2:5" s="123" customFormat="1" x14ac:dyDescent="0.35">
      <c r="B331" s="121"/>
      <c r="C331" s="121"/>
      <c r="D331" s="121"/>
      <c r="E331" s="161"/>
    </row>
    <row r="332" spans="2:5" s="123" customFormat="1" x14ac:dyDescent="0.35">
      <c r="B332" s="121"/>
      <c r="C332" s="121"/>
      <c r="D332" s="121"/>
      <c r="E332" s="161"/>
    </row>
    <row r="333" spans="2:5" s="123" customFormat="1" x14ac:dyDescent="0.35">
      <c r="B333" s="121"/>
      <c r="C333" s="121"/>
      <c r="D333" s="121"/>
      <c r="E333" s="161"/>
    </row>
    <row r="334" spans="2:5" s="123" customFormat="1" x14ac:dyDescent="0.35">
      <c r="B334" s="121"/>
      <c r="C334" s="121"/>
      <c r="D334" s="121"/>
      <c r="E334" s="161"/>
    </row>
    <row r="335" spans="2:5" s="123" customFormat="1" x14ac:dyDescent="0.35">
      <c r="B335" s="121"/>
      <c r="C335" s="121"/>
      <c r="D335" s="121"/>
      <c r="E335" s="161"/>
    </row>
    <row r="336" spans="2:5" s="123" customFormat="1" x14ac:dyDescent="0.35">
      <c r="B336" s="121"/>
      <c r="C336" s="121"/>
      <c r="D336" s="121"/>
      <c r="E336" s="161"/>
    </row>
    <row r="337" spans="2:5" s="123" customFormat="1" x14ac:dyDescent="0.35">
      <c r="B337" s="121"/>
      <c r="C337" s="121"/>
      <c r="D337" s="121"/>
      <c r="E337" s="161"/>
    </row>
    <row r="338" spans="2:5" s="123" customFormat="1" x14ac:dyDescent="0.35">
      <c r="B338" s="121"/>
      <c r="C338" s="121"/>
      <c r="D338" s="121"/>
      <c r="E338" s="161"/>
    </row>
    <row r="339" spans="2:5" s="123" customFormat="1" x14ac:dyDescent="0.35">
      <c r="B339" s="121"/>
      <c r="C339" s="121"/>
      <c r="D339" s="121"/>
      <c r="E339" s="161"/>
    </row>
    <row r="340" spans="2:5" s="123" customFormat="1" x14ac:dyDescent="0.35">
      <c r="B340" s="121"/>
      <c r="C340" s="121"/>
      <c r="D340" s="121"/>
      <c r="E340" s="161"/>
    </row>
    <row r="341" spans="2:5" s="123" customFormat="1" x14ac:dyDescent="0.35">
      <c r="B341" s="121"/>
      <c r="C341" s="121"/>
      <c r="D341" s="121"/>
      <c r="E341" s="161"/>
    </row>
    <row r="342" spans="2:5" s="123" customFormat="1" x14ac:dyDescent="0.35">
      <c r="B342" s="121"/>
      <c r="C342" s="121"/>
      <c r="D342" s="121"/>
      <c r="E342" s="161"/>
    </row>
    <row r="343" spans="2:5" s="123" customFormat="1" x14ac:dyDescent="0.35">
      <c r="B343" s="121"/>
      <c r="C343" s="121"/>
      <c r="D343" s="121"/>
      <c r="E343" s="161"/>
    </row>
    <row r="344" spans="2:5" s="123" customFormat="1" x14ac:dyDescent="0.35">
      <c r="B344" s="121"/>
      <c r="C344" s="121"/>
      <c r="D344" s="121"/>
      <c r="E344" s="161"/>
    </row>
    <row r="345" spans="2:5" s="123" customFormat="1" x14ac:dyDescent="0.35">
      <c r="B345" s="121"/>
      <c r="C345" s="121"/>
      <c r="D345" s="121"/>
      <c r="E345" s="161"/>
    </row>
    <row r="346" spans="2:5" s="123" customFormat="1" x14ac:dyDescent="0.35">
      <c r="B346" s="121"/>
      <c r="C346" s="121"/>
      <c r="D346" s="121"/>
      <c r="E346" s="161"/>
    </row>
    <row r="347" spans="2:5" s="123" customFormat="1" x14ac:dyDescent="0.35">
      <c r="B347" s="121"/>
      <c r="C347" s="121"/>
      <c r="D347" s="121"/>
      <c r="E347" s="161"/>
    </row>
    <row r="348" spans="2:5" s="123" customFormat="1" x14ac:dyDescent="0.35">
      <c r="B348" s="121"/>
      <c r="C348" s="121"/>
      <c r="D348" s="121"/>
      <c r="E348" s="161"/>
    </row>
    <row r="349" spans="2:5" s="123" customFormat="1" x14ac:dyDescent="0.35">
      <c r="B349" s="121"/>
      <c r="C349" s="121"/>
      <c r="D349" s="121"/>
      <c r="E349" s="161"/>
    </row>
    <row r="350" spans="2:5" s="123" customFormat="1" x14ac:dyDescent="0.35">
      <c r="B350" s="121"/>
      <c r="C350" s="121"/>
      <c r="D350" s="121"/>
      <c r="E350" s="161"/>
    </row>
    <row r="351" spans="2:5" s="123" customFormat="1" x14ac:dyDescent="0.35">
      <c r="B351" s="121"/>
      <c r="C351" s="121"/>
      <c r="D351" s="121"/>
      <c r="E351" s="161"/>
    </row>
    <row r="352" spans="2:5" s="123" customFormat="1" x14ac:dyDescent="0.35">
      <c r="B352" s="121"/>
      <c r="C352" s="121"/>
      <c r="D352" s="121"/>
      <c r="E352" s="161"/>
    </row>
    <row r="353" spans="2:5" s="123" customFormat="1" x14ac:dyDescent="0.35">
      <c r="B353" s="121"/>
      <c r="C353" s="121"/>
      <c r="D353" s="121"/>
      <c r="E353" s="161"/>
    </row>
    <row r="354" spans="2:5" s="123" customFormat="1" x14ac:dyDescent="0.35">
      <c r="B354" s="121"/>
      <c r="C354" s="121"/>
      <c r="D354" s="121"/>
      <c r="E354" s="161"/>
    </row>
    <row r="355" spans="2:5" s="123" customFormat="1" x14ac:dyDescent="0.35">
      <c r="B355" s="121"/>
      <c r="C355" s="121"/>
      <c r="D355" s="121"/>
      <c r="E355" s="161"/>
    </row>
    <row r="356" spans="2:5" s="123" customFormat="1" x14ac:dyDescent="0.35">
      <c r="B356" s="121"/>
      <c r="C356" s="121"/>
      <c r="D356" s="121"/>
      <c r="E356" s="161"/>
    </row>
    <row r="357" spans="2:5" s="123" customFormat="1" x14ac:dyDescent="0.35">
      <c r="B357" s="121"/>
      <c r="C357" s="121"/>
      <c r="D357" s="121"/>
      <c r="E357" s="161"/>
    </row>
    <row r="358" spans="2:5" s="123" customFormat="1" x14ac:dyDescent="0.35">
      <c r="B358" s="121"/>
      <c r="C358" s="121"/>
      <c r="D358" s="121"/>
      <c r="E358" s="161"/>
    </row>
    <row r="359" spans="2:5" s="123" customFormat="1" x14ac:dyDescent="0.35">
      <c r="B359" s="121"/>
      <c r="C359" s="121"/>
      <c r="D359" s="121"/>
      <c r="E359" s="161"/>
    </row>
    <row r="360" spans="2:5" s="123" customFormat="1" x14ac:dyDescent="0.35">
      <c r="B360" s="121"/>
      <c r="C360" s="121"/>
      <c r="D360" s="121"/>
      <c r="E360" s="161"/>
    </row>
    <row r="361" spans="2:5" s="123" customFormat="1" x14ac:dyDescent="0.35">
      <c r="B361" s="121"/>
      <c r="C361" s="121"/>
      <c r="D361" s="121"/>
      <c r="E361" s="161"/>
    </row>
    <row r="362" spans="2:5" s="123" customFormat="1" x14ac:dyDescent="0.35">
      <c r="B362" s="121"/>
      <c r="C362" s="121"/>
      <c r="D362" s="121"/>
      <c r="E362" s="161"/>
    </row>
    <row r="363" spans="2:5" s="123" customFormat="1" x14ac:dyDescent="0.35">
      <c r="B363" s="121"/>
      <c r="C363" s="121"/>
      <c r="D363" s="121"/>
      <c r="E363" s="161"/>
    </row>
    <row r="364" spans="2:5" s="123" customFormat="1" x14ac:dyDescent="0.35">
      <c r="B364" s="121"/>
      <c r="C364" s="121"/>
      <c r="D364" s="121"/>
      <c r="E364" s="161"/>
    </row>
    <row r="365" spans="2:5" s="123" customFormat="1" x14ac:dyDescent="0.35">
      <c r="B365" s="121"/>
      <c r="C365" s="121"/>
      <c r="D365" s="121"/>
      <c r="E365" s="161"/>
    </row>
    <row r="366" spans="2:5" s="123" customFormat="1" x14ac:dyDescent="0.35">
      <c r="B366" s="121"/>
      <c r="C366" s="121"/>
      <c r="D366" s="121"/>
      <c r="E366" s="161"/>
    </row>
    <row r="367" spans="2:5" s="123" customFormat="1" x14ac:dyDescent="0.35">
      <c r="B367" s="121"/>
      <c r="C367" s="121"/>
      <c r="D367" s="121"/>
      <c r="E367" s="161"/>
    </row>
    <row r="368" spans="2:5" s="123" customFormat="1" x14ac:dyDescent="0.35">
      <c r="B368" s="121"/>
      <c r="C368" s="121"/>
      <c r="D368" s="121"/>
      <c r="E368" s="161"/>
    </row>
    <row r="369" spans="2:5" s="123" customFormat="1" x14ac:dyDescent="0.35">
      <c r="B369" s="121"/>
      <c r="C369" s="121"/>
      <c r="D369" s="121"/>
      <c r="E369" s="161"/>
    </row>
    <row r="370" spans="2:5" s="123" customFormat="1" x14ac:dyDescent="0.35">
      <c r="B370" s="121"/>
      <c r="C370" s="121"/>
      <c r="D370" s="121"/>
      <c r="E370" s="161"/>
    </row>
    <row r="371" spans="2:5" s="123" customFormat="1" x14ac:dyDescent="0.35">
      <c r="B371" s="121"/>
      <c r="C371" s="121"/>
      <c r="D371" s="121"/>
      <c r="E371" s="161"/>
    </row>
    <row r="372" spans="2:5" s="123" customFormat="1" x14ac:dyDescent="0.35">
      <c r="B372" s="121"/>
      <c r="C372" s="121"/>
      <c r="D372" s="121"/>
      <c r="E372" s="161"/>
    </row>
    <row r="373" spans="2:5" s="123" customFormat="1" x14ac:dyDescent="0.35">
      <c r="B373" s="121"/>
      <c r="C373" s="121"/>
      <c r="D373" s="121"/>
      <c r="E373" s="161"/>
    </row>
    <row r="374" spans="2:5" s="123" customFormat="1" x14ac:dyDescent="0.35">
      <c r="B374" s="121"/>
      <c r="C374" s="121"/>
      <c r="D374" s="121"/>
      <c r="E374" s="161"/>
    </row>
    <row r="375" spans="2:5" s="123" customFormat="1" x14ac:dyDescent="0.35">
      <c r="B375" s="121"/>
      <c r="C375" s="121"/>
      <c r="D375" s="121"/>
      <c r="E375" s="161"/>
    </row>
    <row r="376" spans="2:5" s="123" customFormat="1" x14ac:dyDescent="0.35">
      <c r="B376" s="121"/>
      <c r="C376" s="121"/>
      <c r="D376" s="121"/>
      <c r="E376" s="161"/>
    </row>
    <row r="377" spans="2:5" s="123" customFormat="1" x14ac:dyDescent="0.35">
      <c r="B377" s="121"/>
      <c r="C377" s="121"/>
      <c r="D377" s="121"/>
      <c r="E377" s="161"/>
    </row>
    <row r="378" spans="2:5" s="123" customFormat="1" x14ac:dyDescent="0.35">
      <c r="B378" s="121"/>
      <c r="C378" s="121"/>
      <c r="D378" s="121"/>
      <c r="E378" s="161"/>
    </row>
    <row r="379" spans="2:5" s="123" customFormat="1" x14ac:dyDescent="0.35">
      <c r="B379" s="121"/>
      <c r="C379" s="121"/>
      <c r="D379" s="121"/>
      <c r="E379" s="161"/>
    </row>
    <row r="380" spans="2:5" s="123" customFormat="1" x14ac:dyDescent="0.35">
      <c r="B380" s="121"/>
      <c r="C380" s="121"/>
      <c r="D380" s="121"/>
      <c r="E380" s="161"/>
    </row>
    <row r="381" spans="2:5" s="123" customFormat="1" x14ac:dyDescent="0.35">
      <c r="B381" s="121"/>
      <c r="C381" s="121"/>
      <c r="D381" s="121"/>
      <c r="E381" s="161"/>
    </row>
    <row r="382" spans="2:5" s="123" customFormat="1" x14ac:dyDescent="0.35">
      <c r="B382" s="121"/>
      <c r="C382" s="121"/>
      <c r="D382" s="121"/>
      <c r="E382" s="161"/>
    </row>
    <row r="383" spans="2:5" s="123" customFormat="1" x14ac:dyDescent="0.35">
      <c r="B383" s="121"/>
      <c r="C383" s="121"/>
      <c r="D383" s="121"/>
      <c r="E383" s="161"/>
    </row>
    <row r="384" spans="2:5" s="123" customFormat="1" x14ac:dyDescent="0.35">
      <c r="B384" s="121"/>
      <c r="C384" s="121"/>
      <c r="D384" s="121"/>
      <c r="E384" s="161"/>
    </row>
    <row r="385" spans="2:5" s="123" customFormat="1" x14ac:dyDescent="0.35">
      <c r="B385" s="121"/>
      <c r="C385" s="121"/>
      <c r="D385" s="121"/>
      <c r="E385" s="161"/>
    </row>
    <row r="386" spans="2:5" s="123" customFormat="1" x14ac:dyDescent="0.35">
      <c r="B386" s="121"/>
      <c r="C386" s="121"/>
      <c r="D386" s="121"/>
      <c r="E386" s="161"/>
    </row>
    <row r="387" spans="2:5" s="123" customFormat="1" x14ac:dyDescent="0.35">
      <c r="B387" s="121"/>
      <c r="C387" s="121"/>
      <c r="D387" s="121"/>
      <c r="E387" s="161"/>
    </row>
    <row r="388" spans="2:5" s="123" customFormat="1" x14ac:dyDescent="0.35">
      <c r="B388" s="121"/>
      <c r="C388" s="121"/>
      <c r="D388" s="121"/>
      <c r="E388" s="161"/>
    </row>
    <row r="389" spans="2:5" s="123" customFormat="1" x14ac:dyDescent="0.35">
      <c r="B389" s="121"/>
      <c r="C389" s="121"/>
      <c r="D389" s="121"/>
      <c r="E389" s="161"/>
    </row>
    <row r="390" spans="2:5" s="123" customFormat="1" x14ac:dyDescent="0.35">
      <c r="B390" s="121"/>
      <c r="C390" s="121"/>
      <c r="D390" s="121"/>
      <c r="E390" s="161"/>
    </row>
    <row r="391" spans="2:5" s="123" customFormat="1" x14ac:dyDescent="0.35">
      <c r="B391" s="121"/>
      <c r="C391" s="121"/>
      <c r="D391" s="121"/>
      <c r="E391" s="161"/>
    </row>
    <row r="392" spans="2:5" s="123" customFormat="1" x14ac:dyDescent="0.35">
      <c r="B392" s="121"/>
      <c r="C392" s="121"/>
      <c r="D392" s="121"/>
      <c r="E392" s="161"/>
    </row>
    <row r="393" spans="2:5" s="123" customFormat="1" x14ac:dyDescent="0.35">
      <c r="B393" s="121"/>
      <c r="C393" s="121"/>
      <c r="D393" s="121"/>
      <c r="E393" s="161"/>
    </row>
    <row r="394" spans="2:5" s="123" customFormat="1" x14ac:dyDescent="0.35">
      <c r="B394" s="121"/>
      <c r="C394" s="121"/>
      <c r="D394" s="121"/>
      <c r="E394" s="161"/>
    </row>
    <row r="395" spans="2:5" s="123" customFormat="1" x14ac:dyDescent="0.35">
      <c r="B395" s="121"/>
      <c r="C395" s="121"/>
      <c r="D395" s="121"/>
      <c r="E395" s="161"/>
    </row>
    <row r="396" spans="2:5" s="123" customFormat="1" x14ac:dyDescent="0.35">
      <c r="B396" s="121"/>
      <c r="C396" s="121"/>
      <c r="D396" s="121"/>
      <c r="E396" s="161"/>
    </row>
    <row r="397" spans="2:5" s="123" customFormat="1" x14ac:dyDescent="0.35">
      <c r="B397" s="121"/>
      <c r="C397" s="121"/>
      <c r="D397" s="121"/>
      <c r="E397" s="161"/>
    </row>
    <row r="398" spans="2:5" s="123" customFormat="1" x14ac:dyDescent="0.35">
      <c r="B398" s="121"/>
      <c r="C398" s="121"/>
      <c r="D398" s="121"/>
      <c r="E398" s="161"/>
    </row>
    <row r="399" spans="2:5" s="123" customFormat="1" x14ac:dyDescent="0.35">
      <c r="B399" s="121"/>
      <c r="C399" s="121"/>
      <c r="D399" s="121"/>
      <c r="E399" s="161"/>
    </row>
    <row r="400" spans="2:5" s="123" customFormat="1" x14ac:dyDescent="0.35">
      <c r="B400" s="121"/>
      <c r="C400" s="121"/>
      <c r="D400" s="121"/>
      <c r="E400" s="161"/>
    </row>
    <row r="401" spans="2:5" s="123" customFormat="1" x14ac:dyDescent="0.35">
      <c r="B401" s="121"/>
      <c r="C401" s="121"/>
      <c r="D401" s="121"/>
      <c r="E401" s="161"/>
    </row>
    <row r="402" spans="2:5" s="123" customFormat="1" x14ac:dyDescent="0.35">
      <c r="B402" s="121"/>
      <c r="C402" s="121"/>
      <c r="D402" s="121"/>
      <c r="E402" s="161"/>
    </row>
    <row r="403" spans="2:5" s="123" customFormat="1" x14ac:dyDescent="0.35">
      <c r="B403" s="121"/>
      <c r="C403" s="121"/>
      <c r="D403" s="121"/>
      <c r="E403" s="161"/>
    </row>
    <row r="404" spans="2:5" s="123" customFormat="1" x14ac:dyDescent="0.35">
      <c r="B404" s="121"/>
      <c r="C404" s="121"/>
      <c r="D404" s="121"/>
      <c r="E404" s="161"/>
    </row>
    <row r="405" spans="2:5" s="123" customFormat="1" x14ac:dyDescent="0.35">
      <c r="B405" s="121"/>
      <c r="C405" s="121"/>
      <c r="D405" s="121"/>
      <c r="E405" s="161"/>
    </row>
    <row r="406" spans="2:5" s="123" customFormat="1" x14ac:dyDescent="0.35">
      <c r="B406" s="121"/>
      <c r="C406" s="121"/>
      <c r="D406" s="121"/>
      <c r="E406" s="161"/>
    </row>
    <row r="407" spans="2:5" s="123" customFormat="1" x14ac:dyDescent="0.35">
      <c r="B407" s="121"/>
      <c r="C407" s="121"/>
      <c r="D407" s="121"/>
      <c r="E407" s="161"/>
    </row>
    <row r="408" spans="2:5" s="123" customFormat="1" x14ac:dyDescent="0.35">
      <c r="B408" s="121"/>
      <c r="C408" s="121"/>
      <c r="D408" s="121"/>
      <c r="E408" s="161"/>
    </row>
    <row r="409" spans="2:5" s="123" customFormat="1" x14ac:dyDescent="0.35">
      <c r="B409" s="121"/>
      <c r="C409" s="121"/>
      <c r="D409" s="121"/>
      <c r="E409" s="161"/>
    </row>
    <row r="410" spans="2:5" s="123" customFormat="1" x14ac:dyDescent="0.35">
      <c r="B410" s="121"/>
      <c r="C410" s="121"/>
      <c r="D410" s="121"/>
      <c r="E410" s="161"/>
    </row>
    <row r="411" spans="2:5" s="123" customFormat="1" x14ac:dyDescent="0.35">
      <c r="B411" s="121"/>
      <c r="C411" s="121"/>
      <c r="D411" s="121"/>
      <c r="E411" s="161"/>
    </row>
    <row r="412" spans="2:5" s="123" customFormat="1" x14ac:dyDescent="0.35">
      <c r="B412" s="121"/>
      <c r="C412" s="121"/>
      <c r="D412" s="121"/>
      <c r="E412" s="161"/>
    </row>
    <row r="413" spans="2:5" s="123" customFormat="1" x14ac:dyDescent="0.35">
      <c r="B413" s="121"/>
      <c r="C413" s="121"/>
      <c r="D413" s="121"/>
      <c r="E413" s="161"/>
    </row>
    <row r="414" spans="2:5" s="123" customFormat="1" x14ac:dyDescent="0.35">
      <c r="B414" s="121"/>
      <c r="C414" s="121"/>
      <c r="D414" s="121"/>
      <c r="E414" s="161"/>
    </row>
    <row r="415" spans="2:5" s="123" customFormat="1" x14ac:dyDescent="0.35">
      <c r="B415" s="121"/>
      <c r="C415" s="121"/>
      <c r="D415" s="121"/>
      <c r="E415" s="161"/>
    </row>
    <row r="416" spans="2:5" s="123" customFormat="1" x14ac:dyDescent="0.35">
      <c r="B416" s="121"/>
      <c r="C416" s="121"/>
      <c r="D416" s="121"/>
      <c r="E416" s="161"/>
    </row>
    <row r="417" spans="2:5" s="123" customFormat="1" x14ac:dyDescent="0.35">
      <c r="B417" s="121"/>
      <c r="C417" s="121"/>
      <c r="D417" s="121"/>
      <c r="E417" s="161"/>
    </row>
    <row r="418" spans="2:5" s="123" customFormat="1" x14ac:dyDescent="0.35">
      <c r="B418" s="121"/>
      <c r="C418" s="121"/>
      <c r="D418" s="121"/>
      <c r="E418" s="161"/>
    </row>
    <row r="419" spans="2:5" s="123" customFormat="1" x14ac:dyDescent="0.35">
      <c r="B419" s="121"/>
      <c r="C419" s="121"/>
      <c r="D419" s="121"/>
      <c r="E419" s="161"/>
    </row>
    <row r="420" spans="2:5" s="123" customFormat="1" x14ac:dyDescent="0.35">
      <c r="B420" s="121"/>
      <c r="C420" s="121"/>
      <c r="D420" s="121"/>
      <c r="E420" s="161"/>
    </row>
    <row r="421" spans="2:5" s="123" customFormat="1" x14ac:dyDescent="0.35">
      <c r="B421" s="121"/>
      <c r="C421" s="121"/>
      <c r="D421" s="121"/>
      <c r="E421" s="161"/>
    </row>
    <row r="422" spans="2:5" s="123" customFormat="1" x14ac:dyDescent="0.35">
      <c r="B422" s="121"/>
      <c r="C422" s="121"/>
      <c r="D422" s="121"/>
      <c r="E422" s="161"/>
    </row>
    <row r="423" spans="2:5" s="123" customFormat="1" x14ac:dyDescent="0.35">
      <c r="B423" s="121"/>
      <c r="C423" s="121"/>
      <c r="D423" s="121"/>
      <c r="E423" s="161"/>
    </row>
    <row r="424" spans="2:5" s="123" customFormat="1" x14ac:dyDescent="0.35">
      <c r="B424" s="121"/>
      <c r="C424" s="121"/>
      <c r="D424" s="121"/>
      <c r="E424" s="161"/>
    </row>
    <row r="425" spans="2:5" s="123" customFormat="1" x14ac:dyDescent="0.35">
      <c r="B425" s="121"/>
      <c r="C425" s="121"/>
      <c r="D425" s="121"/>
      <c r="E425" s="161"/>
    </row>
    <row r="426" spans="2:5" s="123" customFormat="1" x14ac:dyDescent="0.35">
      <c r="B426" s="121"/>
      <c r="C426" s="121"/>
      <c r="D426" s="121"/>
      <c r="E426" s="161"/>
    </row>
    <row r="427" spans="2:5" s="123" customFormat="1" x14ac:dyDescent="0.35">
      <c r="B427" s="121"/>
      <c r="C427" s="121"/>
      <c r="D427" s="121"/>
      <c r="E427" s="161"/>
    </row>
    <row r="428" spans="2:5" s="123" customFormat="1" x14ac:dyDescent="0.35">
      <c r="B428" s="121"/>
      <c r="C428" s="121"/>
      <c r="D428" s="121"/>
      <c r="E428" s="161"/>
    </row>
    <row r="429" spans="2:5" s="123" customFormat="1" x14ac:dyDescent="0.35">
      <c r="B429" s="121"/>
      <c r="C429" s="121"/>
      <c r="D429" s="121"/>
      <c r="E429" s="161"/>
    </row>
    <row r="430" spans="2:5" s="123" customFormat="1" x14ac:dyDescent="0.35">
      <c r="B430" s="121"/>
      <c r="C430" s="121"/>
      <c r="D430" s="121"/>
      <c r="E430" s="161"/>
    </row>
    <row r="431" spans="2:5" s="123" customFormat="1" x14ac:dyDescent="0.35">
      <c r="B431" s="121"/>
      <c r="C431" s="121"/>
      <c r="D431" s="121"/>
      <c r="E431" s="161"/>
    </row>
    <row r="432" spans="2:5" s="123" customFormat="1" x14ac:dyDescent="0.35">
      <c r="B432" s="121"/>
      <c r="C432" s="121"/>
      <c r="D432" s="121"/>
      <c r="E432" s="161"/>
    </row>
    <row r="433" spans="2:5" s="123" customFormat="1" x14ac:dyDescent="0.35">
      <c r="B433" s="121"/>
      <c r="C433" s="121"/>
      <c r="D433" s="121"/>
      <c r="E433" s="161"/>
    </row>
    <row r="434" spans="2:5" s="123" customFormat="1" x14ac:dyDescent="0.35">
      <c r="B434" s="121"/>
      <c r="C434" s="121"/>
      <c r="D434" s="121"/>
      <c r="E434" s="161"/>
    </row>
    <row r="435" spans="2:5" s="123" customFormat="1" x14ac:dyDescent="0.35">
      <c r="B435" s="121"/>
      <c r="C435" s="121"/>
      <c r="D435" s="121"/>
      <c r="E435" s="161"/>
    </row>
    <row r="436" spans="2:5" s="123" customFormat="1" x14ac:dyDescent="0.35">
      <c r="B436" s="121"/>
      <c r="C436" s="121"/>
      <c r="D436" s="121"/>
      <c r="E436" s="161"/>
    </row>
    <row r="437" spans="2:5" s="123" customFormat="1" x14ac:dyDescent="0.35">
      <c r="B437" s="121"/>
      <c r="C437" s="121"/>
      <c r="D437" s="121"/>
      <c r="E437" s="161"/>
    </row>
    <row r="438" spans="2:5" s="123" customFormat="1" x14ac:dyDescent="0.35">
      <c r="B438" s="121"/>
      <c r="C438" s="121"/>
      <c r="D438" s="121"/>
      <c r="E438" s="161"/>
    </row>
    <row r="439" spans="2:5" s="123" customFormat="1" x14ac:dyDescent="0.35">
      <c r="B439" s="121"/>
      <c r="C439" s="121"/>
      <c r="D439" s="121"/>
      <c r="E439" s="161"/>
    </row>
    <row r="440" spans="2:5" s="123" customFormat="1" x14ac:dyDescent="0.35">
      <c r="B440" s="121"/>
      <c r="C440" s="121"/>
      <c r="D440" s="121"/>
      <c r="E440" s="161"/>
    </row>
    <row r="441" spans="2:5" s="123" customFormat="1" x14ac:dyDescent="0.35">
      <c r="B441" s="121"/>
      <c r="C441" s="121"/>
      <c r="D441" s="121"/>
      <c r="E441" s="161"/>
    </row>
    <row r="442" spans="2:5" s="123" customFormat="1" x14ac:dyDescent="0.35">
      <c r="B442" s="121"/>
      <c r="C442" s="121"/>
      <c r="D442" s="121"/>
      <c r="E442" s="161"/>
    </row>
    <row r="443" spans="2:5" s="123" customFormat="1" x14ac:dyDescent="0.35">
      <c r="B443" s="121"/>
      <c r="C443" s="121"/>
      <c r="D443" s="121"/>
      <c r="E443" s="161"/>
    </row>
    <row r="444" spans="2:5" s="123" customFormat="1" x14ac:dyDescent="0.35">
      <c r="B444" s="121"/>
      <c r="C444" s="121"/>
      <c r="D444" s="121"/>
      <c r="E444" s="161"/>
    </row>
    <row r="445" spans="2:5" s="123" customFormat="1" x14ac:dyDescent="0.35">
      <c r="B445" s="121"/>
      <c r="C445" s="121"/>
      <c r="D445" s="121"/>
      <c r="E445" s="161"/>
    </row>
    <row r="446" spans="2:5" s="123" customFormat="1" x14ac:dyDescent="0.35">
      <c r="B446" s="121"/>
      <c r="C446" s="121"/>
      <c r="D446" s="121"/>
      <c r="E446" s="161"/>
    </row>
    <row r="447" spans="2:5" s="123" customFormat="1" x14ac:dyDescent="0.35">
      <c r="B447" s="121"/>
      <c r="C447" s="121"/>
      <c r="D447" s="121"/>
      <c r="E447" s="161"/>
    </row>
    <row r="448" spans="2:5" s="123" customFormat="1" x14ac:dyDescent="0.35">
      <c r="B448" s="121"/>
      <c r="C448" s="121"/>
      <c r="D448" s="121"/>
      <c r="E448" s="161"/>
    </row>
    <row r="449" spans="2:5" s="123" customFormat="1" x14ac:dyDescent="0.35">
      <c r="B449" s="121"/>
      <c r="C449" s="121"/>
      <c r="D449" s="121"/>
      <c r="E449" s="161"/>
    </row>
    <row r="450" spans="2:5" s="123" customFormat="1" x14ac:dyDescent="0.35">
      <c r="B450" s="121"/>
      <c r="C450" s="121"/>
      <c r="D450" s="121"/>
      <c r="E450" s="161"/>
    </row>
    <row r="451" spans="2:5" s="123" customFormat="1" x14ac:dyDescent="0.35">
      <c r="B451" s="121"/>
      <c r="C451" s="121"/>
      <c r="D451" s="121"/>
      <c r="E451" s="161"/>
    </row>
    <row r="452" spans="2:5" s="123" customFormat="1" x14ac:dyDescent="0.35">
      <c r="B452" s="121"/>
      <c r="C452" s="121"/>
      <c r="D452" s="121"/>
      <c r="E452" s="161"/>
    </row>
    <row r="453" spans="2:5" s="123" customFormat="1" x14ac:dyDescent="0.35">
      <c r="B453" s="121"/>
      <c r="C453" s="121"/>
      <c r="D453" s="121"/>
      <c r="E453" s="161"/>
    </row>
    <row r="454" spans="2:5" s="123" customFormat="1" x14ac:dyDescent="0.35">
      <c r="B454" s="121"/>
      <c r="C454" s="121"/>
      <c r="D454" s="121"/>
      <c r="E454" s="161"/>
    </row>
    <row r="455" spans="2:5" s="123" customFormat="1" x14ac:dyDescent="0.35">
      <c r="B455" s="121"/>
      <c r="C455" s="121"/>
      <c r="D455" s="121"/>
      <c r="E455" s="161"/>
    </row>
    <row r="456" spans="2:5" s="123" customFormat="1" x14ac:dyDescent="0.35">
      <c r="B456" s="121"/>
      <c r="C456" s="121"/>
      <c r="D456" s="121"/>
      <c r="E456" s="161"/>
    </row>
    <row r="457" spans="2:5" s="123" customFormat="1" x14ac:dyDescent="0.35">
      <c r="B457" s="121"/>
      <c r="C457" s="121"/>
      <c r="D457" s="121"/>
      <c r="E457" s="161"/>
    </row>
    <row r="458" spans="2:5" s="123" customFormat="1" x14ac:dyDescent="0.35">
      <c r="B458" s="121"/>
      <c r="C458" s="121"/>
      <c r="D458" s="121"/>
      <c r="E458" s="161"/>
    </row>
    <row r="459" spans="2:5" s="123" customFormat="1" x14ac:dyDescent="0.35">
      <c r="B459" s="121"/>
      <c r="C459" s="121"/>
      <c r="D459" s="121"/>
      <c r="E459" s="161"/>
    </row>
    <row r="460" spans="2:5" s="123" customFormat="1" x14ac:dyDescent="0.35">
      <c r="B460" s="121"/>
      <c r="C460" s="121"/>
      <c r="D460" s="121"/>
      <c r="E460" s="161"/>
    </row>
    <row r="461" spans="2:5" s="123" customFormat="1" x14ac:dyDescent="0.35">
      <c r="B461" s="121"/>
      <c r="C461" s="121"/>
      <c r="D461" s="121"/>
      <c r="E461" s="161"/>
    </row>
    <row r="462" spans="2:5" s="123" customFormat="1" x14ac:dyDescent="0.35">
      <c r="B462" s="121"/>
      <c r="C462" s="121"/>
      <c r="D462" s="121"/>
      <c r="E462" s="161"/>
    </row>
    <row r="463" spans="2:5" s="123" customFormat="1" x14ac:dyDescent="0.35">
      <c r="B463" s="121"/>
      <c r="C463" s="121"/>
      <c r="D463" s="121"/>
      <c r="E463" s="161"/>
    </row>
    <row r="464" spans="2:5" s="123" customFormat="1" x14ac:dyDescent="0.35">
      <c r="B464" s="121"/>
      <c r="C464" s="121"/>
      <c r="D464" s="121"/>
      <c r="E464" s="161"/>
    </row>
    <row r="465" spans="2:5" s="123" customFormat="1" x14ac:dyDescent="0.35">
      <c r="B465" s="121"/>
      <c r="C465" s="121"/>
      <c r="D465" s="121"/>
      <c r="E465" s="161"/>
    </row>
    <row r="466" spans="2:5" s="123" customFormat="1" x14ac:dyDescent="0.35">
      <c r="B466" s="121"/>
      <c r="C466" s="121"/>
      <c r="D466" s="121"/>
      <c r="E466" s="161"/>
    </row>
    <row r="467" spans="2:5" s="123" customFormat="1" x14ac:dyDescent="0.35">
      <c r="B467" s="121"/>
      <c r="C467" s="121"/>
      <c r="D467" s="121"/>
      <c r="E467" s="161"/>
    </row>
    <row r="468" spans="2:5" s="123" customFormat="1" x14ac:dyDescent="0.35">
      <c r="B468" s="121"/>
      <c r="C468" s="121"/>
      <c r="D468" s="121"/>
      <c r="E468" s="161"/>
    </row>
    <row r="469" spans="2:5" s="123" customFormat="1" x14ac:dyDescent="0.35">
      <c r="B469" s="121"/>
      <c r="C469" s="121"/>
      <c r="D469" s="121"/>
      <c r="E469" s="161"/>
    </row>
    <row r="470" spans="2:5" s="123" customFormat="1" x14ac:dyDescent="0.35">
      <c r="B470" s="121"/>
      <c r="C470" s="121"/>
      <c r="D470" s="121"/>
      <c r="E470" s="161"/>
    </row>
    <row r="471" spans="2:5" s="123" customFormat="1" x14ac:dyDescent="0.35">
      <c r="B471" s="121"/>
      <c r="C471" s="121"/>
      <c r="D471" s="121"/>
      <c r="E471" s="161"/>
    </row>
    <row r="472" spans="2:5" s="123" customFormat="1" x14ac:dyDescent="0.35">
      <c r="B472" s="121"/>
      <c r="C472" s="121"/>
      <c r="D472" s="121"/>
      <c r="E472" s="161"/>
    </row>
    <row r="473" spans="2:5" s="123" customFormat="1" x14ac:dyDescent="0.35">
      <c r="B473" s="121"/>
      <c r="C473" s="121"/>
      <c r="D473" s="121"/>
      <c r="E473" s="161"/>
    </row>
    <row r="474" spans="2:5" s="123" customFormat="1" x14ac:dyDescent="0.35">
      <c r="B474" s="121"/>
      <c r="C474" s="121"/>
      <c r="D474" s="121"/>
      <c r="E474" s="161"/>
    </row>
    <row r="475" spans="2:5" s="123" customFormat="1" x14ac:dyDescent="0.35">
      <c r="B475" s="121"/>
      <c r="C475" s="121"/>
      <c r="D475" s="121"/>
      <c r="E475" s="161"/>
    </row>
    <row r="476" spans="2:5" s="123" customFormat="1" x14ac:dyDescent="0.35">
      <c r="B476" s="121"/>
      <c r="C476" s="121"/>
      <c r="D476" s="121"/>
      <c r="E476" s="161"/>
    </row>
    <row r="477" spans="2:5" s="123" customFormat="1" x14ac:dyDescent="0.35">
      <c r="B477" s="121"/>
      <c r="C477" s="121"/>
      <c r="D477" s="121"/>
      <c r="E477" s="161"/>
    </row>
    <row r="478" spans="2:5" s="123" customFormat="1" x14ac:dyDescent="0.35">
      <c r="B478" s="121"/>
      <c r="C478" s="121"/>
      <c r="D478" s="121"/>
      <c r="E478" s="161"/>
    </row>
    <row r="479" spans="2:5" s="123" customFormat="1" x14ac:dyDescent="0.35">
      <c r="B479" s="121"/>
      <c r="C479" s="121"/>
      <c r="D479" s="121"/>
      <c r="E479" s="161"/>
    </row>
    <row r="480" spans="2:5" s="123" customFormat="1" x14ac:dyDescent="0.35">
      <c r="B480" s="121"/>
      <c r="C480" s="121"/>
      <c r="D480" s="121"/>
      <c r="E480" s="161"/>
    </row>
    <row r="481" spans="2:5" s="123" customFormat="1" x14ac:dyDescent="0.35">
      <c r="B481" s="121"/>
      <c r="C481" s="121"/>
      <c r="D481" s="121"/>
      <c r="E481" s="161"/>
    </row>
    <row r="482" spans="2:5" s="123" customFormat="1" x14ac:dyDescent="0.35">
      <c r="B482" s="121"/>
      <c r="C482" s="121"/>
      <c r="D482" s="121"/>
      <c r="E482" s="161"/>
    </row>
    <row r="483" spans="2:5" s="123" customFormat="1" x14ac:dyDescent="0.35">
      <c r="B483" s="121"/>
      <c r="C483" s="121"/>
      <c r="D483" s="121"/>
      <c r="E483" s="161"/>
    </row>
    <row r="484" spans="2:5" s="123" customFormat="1" x14ac:dyDescent="0.35">
      <c r="B484" s="121"/>
      <c r="C484" s="121"/>
      <c r="D484" s="121"/>
      <c r="E484" s="161"/>
    </row>
    <row r="485" spans="2:5" s="123" customFormat="1" x14ac:dyDescent="0.35">
      <c r="B485" s="121"/>
      <c r="C485" s="121"/>
      <c r="D485" s="121"/>
      <c r="E485" s="161"/>
    </row>
    <row r="486" spans="2:5" s="123" customFormat="1" x14ac:dyDescent="0.35">
      <c r="B486" s="121"/>
      <c r="C486" s="121"/>
      <c r="D486" s="121"/>
      <c r="E486" s="161"/>
    </row>
    <row r="487" spans="2:5" s="123" customFormat="1" x14ac:dyDescent="0.35">
      <c r="B487" s="121"/>
      <c r="C487" s="121"/>
      <c r="D487" s="121"/>
      <c r="E487" s="161"/>
    </row>
    <row r="488" spans="2:5" s="123" customFormat="1" x14ac:dyDescent="0.35">
      <c r="B488" s="121"/>
      <c r="C488" s="121"/>
      <c r="D488" s="121"/>
      <c r="E488" s="161"/>
    </row>
    <row r="489" spans="2:5" s="123" customFormat="1" x14ac:dyDescent="0.35">
      <c r="B489" s="121"/>
      <c r="C489" s="121"/>
      <c r="D489" s="121"/>
      <c r="E489" s="161"/>
    </row>
    <row r="490" spans="2:5" s="123" customFormat="1" x14ac:dyDescent="0.35">
      <c r="B490" s="121"/>
      <c r="C490" s="121"/>
      <c r="D490" s="121"/>
      <c r="E490" s="161"/>
    </row>
    <row r="491" spans="2:5" s="123" customFormat="1" x14ac:dyDescent="0.35">
      <c r="B491" s="121"/>
      <c r="C491" s="121"/>
      <c r="D491" s="121"/>
      <c r="E491" s="161"/>
    </row>
    <row r="492" spans="2:5" s="123" customFormat="1" x14ac:dyDescent="0.35">
      <c r="B492" s="121"/>
      <c r="C492" s="121"/>
      <c r="D492" s="121"/>
      <c r="E492" s="161"/>
    </row>
    <row r="493" spans="2:5" s="123" customFormat="1" x14ac:dyDescent="0.35">
      <c r="B493" s="121"/>
      <c r="C493" s="121"/>
      <c r="D493" s="121"/>
      <c r="E493" s="161"/>
    </row>
    <row r="494" spans="2:5" s="123" customFormat="1" x14ac:dyDescent="0.35">
      <c r="B494" s="121"/>
      <c r="C494" s="121"/>
      <c r="D494" s="121"/>
      <c r="E494" s="161"/>
    </row>
    <row r="495" spans="2:5" s="123" customFormat="1" x14ac:dyDescent="0.35">
      <c r="B495" s="121"/>
      <c r="C495" s="121"/>
      <c r="D495" s="121"/>
      <c r="E495" s="161"/>
    </row>
    <row r="496" spans="2:5" s="123" customFormat="1" x14ac:dyDescent="0.35">
      <c r="B496" s="121"/>
      <c r="C496" s="121"/>
      <c r="D496" s="121"/>
      <c r="E496" s="161"/>
    </row>
    <row r="497" spans="2:5" s="123" customFormat="1" x14ac:dyDescent="0.35">
      <c r="B497" s="121"/>
      <c r="C497" s="121"/>
      <c r="D497" s="121"/>
      <c r="E497" s="161"/>
    </row>
    <row r="498" spans="2:5" s="123" customFormat="1" x14ac:dyDescent="0.35">
      <c r="B498" s="121"/>
      <c r="C498" s="121"/>
      <c r="D498" s="121"/>
      <c r="E498" s="161"/>
    </row>
    <row r="499" spans="2:5" s="123" customFormat="1" x14ac:dyDescent="0.35">
      <c r="B499" s="121"/>
      <c r="C499" s="121"/>
      <c r="D499" s="121"/>
      <c r="E499" s="161"/>
    </row>
    <row r="500" spans="2:5" s="123" customFormat="1" x14ac:dyDescent="0.35">
      <c r="B500" s="121"/>
      <c r="C500" s="121"/>
      <c r="D500" s="121"/>
      <c r="E500" s="161"/>
    </row>
    <row r="501" spans="2:5" hidden="1" x14ac:dyDescent="0.35">
      <c r="B501" s="71"/>
      <c r="C501" s="71"/>
      <c r="D501" s="159"/>
      <c r="E501" s="72"/>
    </row>
    <row r="502" spans="2:5" hidden="1" x14ac:dyDescent="0.35">
      <c r="B502" s="73"/>
      <c r="C502" s="73"/>
      <c r="D502" s="73"/>
      <c r="E502" s="72"/>
    </row>
    <row r="503" spans="2:5" hidden="1" x14ac:dyDescent="0.35">
      <c r="B503" s="73"/>
      <c r="C503" s="73"/>
      <c r="D503" s="73"/>
      <c r="E503" s="72"/>
    </row>
    <row r="504" spans="2:5" hidden="1" x14ac:dyDescent="0.35">
      <c r="B504" s="73"/>
      <c r="C504" s="73"/>
      <c r="D504" s="73"/>
      <c r="E504" s="72"/>
    </row>
    <row r="505" spans="2:5" hidden="1" x14ac:dyDescent="0.35">
      <c r="B505" s="73"/>
      <c r="C505" s="73"/>
      <c r="D505" s="73"/>
      <c r="E505" s="72"/>
    </row>
    <row r="506" spans="2:5" hidden="1" x14ac:dyDescent="0.35">
      <c r="B506" s="73"/>
      <c r="C506" s="73"/>
      <c r="D506" s="73"/>
      <c r="E506" s="72"/>
    </row>
    <row r="507" spans="2:5" hidden="1" x14ac:dyDescent="0.35">
      <c r="B507" s="73"/>
      <c r="C507" s="73"/>
      <c r="D507" s="73"/>
      <c r="E507" s="72"/>
    </row>
    <row r="508" spans="2:5" hidden="1" x14ac:dyDescent="0.35">
      <c r="B508" s="73"/>
      <c r="C508" s="73"/>
      <c r="D508" s="73"/>
      <c r="E508" s="72"/>
    </row>
    <row r="509" spans="2:5" hidden="1" x14ac:dyDescent="0.35">
      <c r="B509" s="73"/>
      <c r="C509" s="73"/>
      <c r="D509" s="73"/>
      <c r="E509" s="72"/>
    </row>
    <row r="510" spans="2:5" hidden="1" x14ac:dyDescent="0.35">
      <c r="B510" s="73"/>
      <c r="C510" s="73"/>
      <c r="D510" s="73"/>
      <c r="E510" s="72"/>
    </row>
    <row r="511" spans="2:5" hidden="1" x14ac:dyDescent="0.35">
      <c r="B511" s="73"/>
      <c r="C511" s="73"/>
      <c r="D511" s="73"/>
      <c r="E511" s="72"/>
    </row>
    <row r="512" spans="2:5" hidden="1" x14ac:dyDescent="0.35">
      <c r="B512" s="73"/>
      <c r="C512" s="73"/>
      <c r="D512" s="73"/>
      <c r="E512" s="72"/>
    </row>
    <row r="513" spans="2:5" hidden="1" x14ac:dyDescent="0.35">
      <c r="B513" s="73"/>
      <c r="C513" s="73"/>
      <c r="D513" s="73"/>
      <c r="E513" s="72"/>
    </row>
    <row r="514" spans="2:5" hidden="1" x14ac:dyDescent="0.35">
      <c r="B514" s="73"/>
      <c r="C514" s="73"/>
      <c r="D514" s="73"/>
      <c r="E514" s="72"/>
    </row>
    <row r="515" spans="2:5" hidden="1" x14ac:dyDescent="0.35">
      <c r="B515" s="73"/>
      <c r="C515" s="73"/>
      <c r="D515" s="73"/>
      <c r="E515" s="72"/>
    </row>
    <row r="516" spans="2:5" hidden="1" x14ac:dyDescent="0.35">
      <c r="B516" s="73"/>
      <c r="C516" s="73"/>
      <c r="D516" s="73"/>
      <c r="E516" s="72"/>
    </row>
    <row r="517" spans="2:5" hidden="1" x14ac:dyDescent="0.35">
      <c r="B517" s="73"/>
      <c r="C517" s="73"/>
      <c r="D517" s="73"/>
      <c r="E517" s="72"/>
    </row>
    <row r="518" spans="2:5" hidden="1" x14ac:dyDescent="0.35">
      <c r="B518" s="73"/>
      <c r="C518" s="73"/>
      <c r="D518" s="73"/>
      <c r="E518" s="72"/>
    </row>
    <row r="519" spans="2:5" hidden="1" x14ac:dyDescent="0.35">
      <c r="B519" s="73"/>
      <c r="C519" s="73"/>
      <c r="D519" s="73"/>
      <c r="E519" s="72"/>
    </row>
    <row r="520" spans="2:5" hidden="1" x14ac:dyDescent="0.35">
      <c r="B520" s="73"/>
      <c r="C520" s="73"/>
      <c r="D520" s="73"/>
      <c r="E520" s="72"/>
    </row>
    <row r="521" spans="2:5" hidden="1" x14ac:dyDescent="0.35">
      <c r="B521" s="73"/>
      <c r="C521" s="73"/>
      <c r="D521" s="73"/>
      <c r="E521" s="72"/>
    </row>
    <row r="522" spans="2:5" hidden="1" x14ac:dyDescent="0.35">
      <c r="B522" s="73"/>
      <c r="C522" s="73"/>
      <c r="D522" s="73"/>
      <c r="E522" s="72"/>
    </row>
    <row r="523" spans="2:5" hidden="1" x14ac:dyDescent="0.35">
      <c r="B523" s="73"/>
      <c r="C523" s="73"/>
      <c r="D523" s="73"/>
      <c r="E523" s="72"/>
    </row>
    <row r="524" spans="2:5" hidden="1" x14ac:dyDescent="0.35">
      <c r="B524" s="73"/>
      <c r="C524" s="73"/>
      <c r="D524" s="73"/>
      <c r="E524" s="72"/>
    </row>
    <row r="525" spans="2:5" hidden="1" x14ac:dyDescent="0.35">
      <c r="B525" s="73"/>
      <c r="C525" s="73"/>
      <c r="D525" s="73"/>
      <c r="E525" s="72"/>
    </row>
    <row r="526" spans="2:5" hidden="1" x14ac:dyDescent="0.35">
      <c r="B526" s="73"/>
      <c r="C526" s="73"/>
      <c r="D526" s="73"/>
      <c r="E526" s="72"/>
    </row>
    <row r="527" spans="2:5" hidden="1" x14ac:dyDescent="0.35">
      <c r="B527" s="73"/>
      <c r="C527" s="73"/>
      <c r="D527" s="73"/>
      <c r="E527" s="72"/>
    </row>
    <row r="528" spans="2:5" hidden="1" x14ac:dyDescent="0.35">
      <c r="B528" s="73"/>
      <c r="C528" s="73"/>
      <c r="D528" s="73"/>
      <c r="E528" s="72"/>
    </row>
    <row r="529" spans="2:5" hidden="1" x14ac:dyDescent="0.35">
      <c r="B529" s="73"/>
      <c r="C529" s="73"/>
      <c r="D529" s="73"/>
      <c r="E529" s="72"/>
    </row>
    <row r="530" spans="2:5" hidden="1" x14ac:dyDescent="0.35">
      <c r="B530" s="73"/>
      <c r="C530" s="73"/>
      <c r="D530" s="73"/>
      <c r="E530" s="72"/>
    </row>
    <row r="531" spans="2:5" hidden="1" x14ac:dyDescent="0.35">
      <c r="B531" s="73"/>
      <c r="C531" s="73"/>
      <c r="D531" s="73"/>
      <c r="E531" s="72"/>
    </row>
    <row r="532" spans="2:5" hidden="1" x14ac:dyDescent="0.35">
      <c r="B532" s="73"/>
      <c r="C532" s="73"/>
      <c r="D532" s="73"/>
      <c r="E532" s="72"/>
    </row>
    <row r="533" spans="2:5" hidden="1" x14ac:dyDescent="0.35">
      <c r="B533" s="73"/>
      <c r="C533" s="73"/>
      <c r="D533" s="73"/>
      <c r="E533" s="72"/>
    </row>
    <row r="534" spans="2:5" hidden="1" x14ac:dyDescent="0.35">
      <c r="B534" s="73"/>
      <c r="C534" s="73"/>
      <c r="D534" s="73"/>
      <c r="E534" s="72"/>
    </row>
    <row r="535" spans="2:5" hidden="1" x14ac:dyDescent="0.35">
      <c r="B535" s="73"/>
      <c r="C535" s="73"/>
      <c r="D535" s="73"/>
      <c r="E535" s="72"/>
    </row>
    <row r="536" spans="2:5" hidden="1" x14ac:dyDescent="0.35">
      <c r="B536" s="73"/>
      <c r="C536" s="73"/>
      <c r="D536" s="73"/>
      <c r="E536" s="72"/>
    </row>
    <row r="537" spans="2:5" hidden="1" x14ac:dyDescent="0.35">
      <c r="B537" s="73"/>
      <c r="C537" s="73"/>
      <c r="D537" s="73"/>
      <c r="E537" s="72"/>
    </row>
    <row r="538" spans="2:5" hidden="1" x14ac:dyDescent="0.35">
      <c r="B538" s="73"/>
      <c r="C538" s="73"/>
      <c r="D538" s="73"/>
      <c r="E538" s="72"/>
    </row>
    <row r="539" spans="2:5" hidden="1" x14ac:dyDescent="0.35">
      <c r="B539" s="73"/>
      <c r="C539" s="73"/>
      <c r="D539" s="73"/>
      <c r="E539" s="72"/>
    </row>
    <row r="540" spans="2:5" hidden="1" x14ac:dyDescent="0.35">
      <c r="B540" s="73"/>
      <c r="C540" s="73"/>
      <c r="D540" s="73"/>
      <c r="E540" s="72"/>
    </row>
    <row r="541" spans="2:5" hidden="1" x14ac:dyDescent="0.35">
      <c r="B541" s="73"/>
      <c r="C541" s="73"/>
      <c r="D541" s="73"/>
      <c r="E541" s="72"/>
    </row>
    <row r="542" spans="2:5" hidden="1" x14ac:dyDescent="0.35">
      <c r="B542" s="73"/>
      <c r="C542" s="73"/>
      <c r="D542" s="73"/>
      <c r="E542" s="72"/>
    </row>
    <row r="543" spans="2:5" hidden="1" x14ac:dyDescent="0.35">
      <c r="B543" s="73"/>
      <c r="C543" s="73"/>
      <c r="D543" s="73"/>
      <c r="E543" s="72"/>
    </row>
    <row r="544" spans="2:5" hidden="1" x14ac:dyDescent="0.35">
      <c r="B544" s="73"/>
      <c r="C544" s="73"/>
      <c r="D544" s="73"/>
      <c r="E544" s="72"/>
    </row>
    <row r="545" spans="2:5" hidden="1" x14ac:dyDescent="0.35">
      <c r="B545" s="73"/>
      <c r="C545" s="73"/>
      <c r="D545" s="73"/>
      <c r="E545" s="72"/>
    </row>
    <row r="546" spans="2:5" hidden="1" x14ac:dyDescent="0.35">
      <c r="B546" s="73"/>
      <c r="C546" s="73"/>
      <c r="D546" s="73"/>
      <c r="E546" s="72"/>
    </row>
    <row r="547" spans="2:5" hidden="1" x14ac:dyDescent="0.35">
      <c r="B547" s="73"/>
      <c r="C547" s="73"/>
      <c r="D547" s="73"/>
      <c r="E547" s="72"/>
    </row>
    <row r="548" spans="2:5" hidden="1" x14ac:dyDescent="0.35">
      <c r="B548" s="73"/>
      <c r="C548" s="73"/>
      <c r="D548" s="73"/>
      <c r="E548" s="72"/>
    </row>
    <row r="549" spans="2:5" hidden="1" x14ac:dyDescent="0.35">
      <c r="B549" s="73"/>
      <c r="C549" s="73"/>
      <c r="D549" s="73"/>
      <c r="E549" s="72"/>
    </row>
    <row r="550" spans="2:5" hidden="1" x14ac:dyDescent="0.35">
      <c r="B550" s="73"/>
      <c r="C550" s="73"/>
      <c r="D550" s="73"/>
      <c r="E550" s="72"/>
    </row>
    <row r="551" spans="2:5" hidden="1" x14ac:dyDescent="0.35">
      <c r="B551" s="73"/>
      <c r="C551" s="73"/>
      <c r="D551" s="73"/>
      <c r="E551" s="72"/>
    </row>
    <row r="552" spans="2:5" hidden="1" x14ac:dyDescent="0.35">
      <c r="B552" s="73"/>
      <c r="C552" s="73"/>
      <c r="D552" s="73"/>
      <c r="E552" s="72"/>
    </row>
    <row r="553" spans="2:5" hidden="1" x14ac:dyDescent="0.35">
      <c r="B553" s="73"/>
      <c r="C553" s="73"/>
      <c r="D553" s="73"/>
      <c r="E553" s="72"/>
    </row>
    <row r="554" spans="2:5" hidden="1" x14ac:dyDescent="0.35">
      <c r="B554" s="73"/>
      <c r="C554" s="73"/>
      <c r="D554" s="73"/>
      <c r="E554" s="72"/>
    </row>
    <row r="555" spans="2:5" hidden="1" x14ac:dyDescent="0.35">
      <c r="B555" s="73"/>
      <c r="C555" s="73"/>
      <c r="D555" s="73"/>
      <c r="E555" s="72"/>
    </row>
    <row r="556" spans="2:5" hidden="1" x14ac:dyDescent="0.35">
      <c r="B556" s="73"/>
      <c r="C556" s="73"/>
      <c r="D556" s="73"/>
      <c r="E556" s="72"/>
    </row>
    <row r="557" spans="2:5" hidden="1" x14ac:dyDescent="0.35">
      <c r="B557" s="73"/>
      <c r="C557" s="73"/>
      <c r="D557" s="73"/>
      <c r="E557" s="72"/>
    </row>
    <row r="558" spans="2:5" hidden="1" x14ac:dyDescent="0.35">
      <c r="B558" s="73"/>
      <c r="C558" s="73"/>
      <c r="D558" s="73"/>
      <c r="E558" s="72"/>
    </row>
    <row r="559" spans="2:5" hidden="1" x14ac:dyDescent="0.35">
      <c r="B559" s="73"/>
      <c r="C559" s="73"/>
      <c r="D559" s="73"/>
      <c r="E559" s="72"/>
    </row>
    <row r="560" spans="2:5" hidden="1" x14ac:dyDescent="0.35">
      <c r="B560" s="73"/>
      <c r="C560" s="73"/>
      <c r="D560" s="73"/>
      <c r="E560" s="72"/>
    </row>
    <row r="561" spans="2:5" hidden="1" x14ac:dyDescent="0.35">
      <c r="B561" s="73"/>
      <c r="C561" s="73"/>
      <c r="D561" s="73"/>
      <c r="E561" s="72"/>
    </row>
    <row r="562" spans="2:5" hidden="1" x14ac:dyDescent="0.35">
      <c r="B562" s="73"/>
      <c r="C562" s="73"/>
      <c r="D562" s="73"/>
      <c r="E562" s="72"/>
    </row>
    <row r="563" spans="2:5" hidden="1" x14ac:dyDescent="0.35">
      <c r="B563" s="73"/>
      <c r="C563" s="73"/>
      <c r="D563" s="73"/>
      <c r="E563" s="72"/>
    </row>
    <row r="564" spans="2:5" hidden="1" x14ac:dyDescent="0.35">
      <c r="B564" s="73"/>
      <c r="C564" s="73"/>
      <c r="D564" s="73"/>
      <c r="E564" s="72"/>
    </row>
    <row r="565" spans="2:5" hidden="1" x14ac:dyDescent="0.35">
      <c r="B565" s="73"/>
      <c r="C565" s="73"/>
      <c r="D565" s="73"/>
      <c r="E565" s="72"/>
    </row>
    <row r="566" spans="2:5" hidden="1" x14ac:dyDescent="0.35">
      <c r="B566" s="73"/>
      <c r="C566" s="73"/>
      <c r="D566" s="73"/>
      <c r="E566" s="72"/>
    </row>
    <row r="567" spans="2:5" hidden="1" x14ac:dyDescent="0.35">
      <c r="B567" s="73"/>
      <c r="C567" s="73"/>
      <c r="D567" s="73"/>
      <c r="E567" s="72"/>
    </row>
    <row r="568" spans="2:5" hidden="1" x14ac:dyDescent="0.35">
      <c r="B568" s="73"/>
      <c r="C568" s="73"/>
      <c r="D568" s="73"/>
      <c r="E568" s="72"/>
    </row>
    <row r="569" spans="2:5" hidden="1" x14ac:dyDescent="0.35">
      <c r="B569" s="73"/>
      <c r="C569" s="73"/>
      <c r="D569" s="73"/>
      <c r="E569" s="72"/>
    </row>
    <row r="570" spans="2:5" hidden="1" x14ac:dyDescent="0.35">
      <c r="B570" s="73"/>
      <c r="C570" s="73"/>
      <c r="D570" s="73"/>
      <c r="E570" s="72"/>
    </row>
    <row r="571" spans="2:5" hidden="1" x14ac:dyDescent="0.35">
      <c r="B571" s="73"/>
      <c r="C571" s="73"/>
      <c r="D571" s="73"/>
      <c r="E571" s="72"/>
    </row>
    <row r="572" spans="2:5" hidden="1" x14ac:dyDescent="0.35">
      <c r="B572" s="73"/>
      <c r="C572" s="73"/>
      <c r="D572" s="73"/>
      <c r="E572" s="72"/>
    </row>
    <row r="573" spans="2:5" hidden="1" x14ac:dyDescent="0.35">
      <c r="B573" s="73"/>
      <c r="C573" s="73"/>
      <c r="D573" s="73"/>
      <c r="E573" s="72"/>
    </row>
    <row r="574" spans="2:5" hidden="1" x14ac:dyDescent="0.35">
      <c r="B574" s="73"/>
      <c r="C574" s="73"/>
      <c r="D574" s="73"/>
      <c r="E574" s="72"/>
    </row>
    <row r="575" spans="2:5" hidden="1" x14ac:dyDescent="0.35">
      <c r="B575" s="73"/>
      <c r="C575" s="73"/>
      <c r="D575" s="73"/>
      <c r="E575" s="72"/>
    </row>
    <row r="576" spans="2:5" hidden="1" x14ac:dyDescent="0.35">
      <c r="B576" s="73"/>
      <c r="C576" s="73"/>
      <c r="D576" s="73"/>
      <c r="E576" s="72"/>
    </row>
    <row r="577" spans="2:5" hidden="1" x14ac:dyDescent="0.35">
      <c r="B577" s="73"/>
      <c r="C577" s="73"/>
      <c r="D577" s="73"/>
      <c r="E577" s="72"/>
    </row>
    <row r="578" spans="2:5" hidden="1" x14ac:dyDescent="0.35">
      <c r="B578" s="73"/>
      <c r="C578" s="73"/>
      <c r="D578" s="73"/>
      <c r="E578" s="72"/>
    </row>
    <row r="579" spans="2:5" hidden="1" x14ac:dyDescent="0.35">
      <c r="B579" s="73"/>
      <c r="C579" s="73"/>
      <c r="D579" s="73"/>
      <c r="E579" s="72"/>
    </row>
    <row r="580" spans="2:5" hidden="1" x14ac:dyDescent="0.35">
      <c r="B580" s="73"/>
      <c r="C580" s="73"/>
      <c r="D580" s="73"/>
      <c r="E580" s="72"/>
    </row>
    <row r="581" spans="2:5" hidden="1" x14ac:dyDescent="0.35">
      <c r="B581" s="73"/>
      <c r="C581" s="73"/>
      <c r="D581" s="73"/>
      <c r="E581" s="72"/>
    </row>
    <row r="582" spans="2:5" hidden="1" x14ac:dyDescent="0.35">
      <c r="B582" s="73"/>
      <c r="C582" s="73"/>
      <c r="D582" s="73"/>
      <c r="E582" s="72"/>
    </row>
    <row r="583" spans="2:5" hidden="1" x14ac:dyDescent="0.35">
      <c r="B583" s="73"/>
      <c r="C583" s="73"/>
      <c r="D583" s="73"/>
      <c r="E583" s="72"/>
    </row>
    <row r="584" spans="2:5" hidden="1" x14ac:dyDescent="0.35">
      <c r="B584" s="73"/>
      <c r="C584" s="73"/>
      <c r="D584" s="73"/>
      <c r="E584" s="72"/>
    </row>
    <row r="585" spans="2:5" hidden="1" x14ac:dyDescent="0.35">
      <c r="B585" s="73"/>
      <c r="C585" s="73"/>
      <c r="D585" s="73"/>
      <c r="E585" s="72"/>
    </row>
    <row r="586" spans="2:5" hidden="1" x14ac:dyDescent="0.35">
      <c r="B586" s="73"/>
      <c r="C586" s="73"/>
      <c r="D586" s="73"/>
      <c r="E586" s="72"/>
    </row>
    <row r="587" spans="2:5" hidden="1" x14ac:dyDescent="0.35">
      <c r="B587" s="73"/>
      <c r="C587" s="73"/>
      <c r="D587" s="73"/>
      <c r="E587" s="72"/>
    </row>
    <row r="588" spans="2:5" hidden="1" x14ac:dyDescent="0.35">
      <c r="B588" s="73"/>
      <c r="C588" s="73"/>
      <c r="D588" s="73"/>
      <c r="E588" s="72"/>
    </row>
    <row r="589" spans="2:5" hidden="1" x14ac:dyDescent="0.35">
      <c r="B589" s="73"/>
      <c r="C589" s="73"/>
      <c r="D589" s="73"/>
      <c r="E589" s="72"/>
    </row>
    <row r="590" spans="2:5" hidden="1" x14ac:dyDescent="0.35">
      <c r="B590" s="73"/>
      <c r="C590" s="73"/>
      <c r="D590" s="73"/>
      <c r="E590" s="72"/>
    </row>
    <row r="591" spans="2:5" hidden="1" x14ac:dyDescent="0.35">
      <c r="B591" s="73"/>
      <c r="C591" s="73"/>
      <c r="D591" s="73"/>
      <c r="E591" s="72"/>
    </row>
    <row r="592" spans="2:5" hidden="1" x14ac:dyDescent="0.35">
      <c r="B592" s="73"/>
      <c r="C592" s="73"/>
      <c r="D592" s="73"/>
      <c r="E592" s="72"/>
    </row>
    <row r="593" spans="2:5" hidden="1" x14ac:dyDescent="0.35">
      <c r="B593" s="73"/>
      <c r="C593" s="73"/>
      <c r="D593" s="73"/>
      <c r="E593" s="72"/>
    </row>
    <row r="594" spans="2:5" hidden="1" x14ac:dyDescent="0.35">
      <c r="B594" s="73"/>
      <c r="C594" s="73"/>
      <c r="D594" s="73"/>
      <c r="E594" s="72"/>
    </row>
    <row r="595" spans="2:5" hidden="1" x14ac:dyDescent="0.35">
      <c r="B595" s="73"/>
      <c r="C595" s="73"/>
      <c r="D595" s="73"/>
      <c r="E595" s="72"/>
    </row>
    <row r="596" spans="2:5" hidden="1" x14ac:dyDescent="0.35">
      <c r="B596" s="73"/>
      <c r="C596" s="73"/>
      <c r="D596" s="73"/>
      <c r="E596" s="72"/>
    </row>
    <row r="597" spans="2:5" hidden="1" x14ac:dyDescent="0.35">
      <c r="B597" s="73"/>
      <c r="C597" s="73"/>
      <c r="D597" s="73"/>
      <c r="E597" s="72"/>
    </row>
    <row r="598" spans="2:5" hidden="1" x14ac:dyDescent="0.35">
      <c r="B598" s="73"/>
      <c r="C598" s="73"/>
      <c r="D598" s="73"/>
      <c r="E598" s="72"/>
    </row>
    <row r="599" spans="2:5" hidden="1" x14ac:dyDescent="0.35">
      <c r="B599" s="73"/>
      <c r="C599" s="73"/>
      <c r="D599" s="73"/>
      <c r="E599" s="72"/>
    </row>
    <row r="600" spans="2:5" hidden="1" x14ac:dyDescent="0.35">
      <c r="B600" s="73"/>
      <c r="C600" s="73"/>
      <c r="D600" s="73"/>
      <c r="E600" s="72"/>
    </row>
    <row r="601" spans="2:5" hidden="1" x14ac:dyDescent="0.35">
      <c r="B601" s="73"/>
      <c r="C601" s="73"/>
      <c r="D601" s="73"/>
      <c r="E601" s="72"/>
    </row>
    <row r="602" spans="2:5" hidden="1" x14ac:dyDescent="0.35">
      <c r="B602" s="73"/>
      <c r="C602" s="73"/>
      <c r="D602" s="73"/>
      <c r="E602" s="72"/>
    </row>
    <row r="603" spans="2:5" hidden="1" x14ac:dyDescent="0.35">
      <c r="B603" s="73"/>
      <c r="C603" s="73"/>
      <c r="D603" s="73"/>
      <c r="E603" s="72"/>
    </row>
    <row r="604" spans="2:5" hidden="1" x14ac:dyDescent="0.35">
      <c r="B604" s="73"/>
      <c r="C604" s="73"/>
      <c r="D604" s="73"/>
      <c r="E604" s="72"/>
    </row>
    <row r="605" spans="2:5" hidden="1" x14ac:dyDescent="0.35">
      <c r="B605" s="73"/>
      <c r="C605" s="73"/>
      <c r="D605" s="73"/>
      <c r="E605" s="72"/>
    </row>
    <row r="606" spans="2:5" hidden="1" x14ac:dyDescent="0.35">
      <c r="B606" s="73"/>
      <c r="C606" s="73"/>
      <c r="D606" s="73"/>
      <c r="E606" s="72"/>
    </row>
    <row r="607" spans="2:5" hidden="1" x14ac:dyDescent="0.35">
      <c r="B607" s="73"/>
      <c r="C607" s="73"/>
      <c r="D607" s="73"/>
      <c r="E607" s="72"/>
    </row>
    <row r="608" spans="2:5" hidden="1" x14ac:dyDescent="0.35">
      <c r="B608" s="73"/>
      <c r="C608" s="73"/>
      <c r="D608" s="73"/>
      <c r="E608" s="72"/>
    </row>
    <row r="609" spans="2:5" hidden="1" x14ac:dyDescent="0.35">
      <c r="B609" s="73"/>
      <c r="C609" s="73"/>
      <c r="D609" s="73"/>
      <c r="E609" s="72"/>
    </row>
    <row r="610" spans="2:5" hidden="1" x14ac:dyDescent="0.35">
      <c r="B610" s="73"/>
      <c r="C610" s="73"/>
      <c r="D610" s="73"/>
      <c r="E610" s="72"/>
    </row>
    <row r="611" spans="2:5" hidden="1" x14ac:dyDescent="0.35">
      <c r="B611" s="73"/>
      <c r="C611" s="73"/>
      <c r="D611" s="73"/>
      <c r="E611" s="72"/>
    </row>
    <row r="612" spans="2:5" hidden="1" x14ac:dyDescent="0.35">
      <c r="B612" s="73"/>
      <c r="C612" s="73"/>
      <c r="D612" s="73"/>
      <c r="E612" s="72"/>
    </row>
    <row r="613" spans="2:5" hidden="1" x14ac:dyDescent="0.35">
      <c r="B613" s="73"/>
      <c r="C613" s="73"/>
      <c r="D613" s="73"/>
      <c r="E613" s="72"/>
    </row>
    <row r="614" spans="2:5" hidden="1" x14ac:dyDescent="0.35">
      <c r="B614" s="73"/>
      <c r="C614" s="73"/>
      <c r="D614" s="73"/>
      <c r="E614" s="72"/>
    </row>
    <row r="615" spans="2:5" hidden="1" x14ac:dyDescent="0.35">
      <c r="B615" s="73"/>
      <c r="C615" s="73"/>
      <c r="D615" s="73"/>
      <c r="E615" s="72"/>
    </row>
    <row r="616" spans="2:5" hidden="1" x14ac:dyDescent="0.35">
      <c r="B616" s="73"/>
      <c r="C616" s="73"/>
      <c r="D616" s="73"/>
      <c r="E616" s="72"/>
    </row>
    <row r="617" spans="2:5" hidden="1" x14ac:dyDescent="0.35">
      <c r="B617" s="73"/>
      <c r="C617" s="73"/>
      <c r="D617" s="73"/>
      <c r="E617" s="72"/>
    </row>
    <row r="618" spans="2:5" hidden="1" x14ac:dyDescent="0.35">
      <c r="B618" s="73"/>
      <c r="C618" s="73"/>
      <c r="D618" s="73"/>
      <c r="E618" s="72"/>
    </row>
    <row r="619" spans="2:5" hidden="1" x14ac:dyDescent="0.35">
      <c r="B619" s="73"/>
      <c r="C619" s="73"/>
      <c r="D619" s="73"/>
      <c r="E619" s="72"/>
    </row>
    <row r="620" spans="2:5" hidden="1" x14ac:dyDescent="0.35">
      <c r="B620" s="73"/>
      <c r="C620" s="73"/>
      <c r="D620" s="73"/>
      <c r="E620" s="72"/>
    </row>
    <row r="621" spans="2:5" hidden="1" x14ac:dyDescent="0.35">
      <c r="B621" s="73"/>
      <c r="C621" s="73"/>
      <c r="D621" s="73"/>
      <c r="E621" s="72"/>
    </row>
    <row r="622" spans="2:5" hidden="1" x14ac:dyDescent="0.35">
      <c r="B622" s="73"/>
      <c r="C622" s="73"/>
      <c r="D622" s="73"/>
      <c r="E622" s="72"/>
    </row>
    <row r="623" spans="2:5" hidden="1" x14ac:dyDescent="0.35">
      <c r="B623" s="73"/>
      <c r="C623" s="73"/>
      <c r="D623" s="73"/>
      <c r="E623" s="72"/>
    </row>
    <row r="624" spans="2:5" hidden="1" x14ac:dyDescent="0.35">
      <c r="B624" s="73"/>
      <c r="C624" s="73"/>
      <c r="D624" s="73"/>
      <c r="E624" s="72"/>
    </row>
    <row r="625" spans="2:5" hidden="1" x14ac:dyDescent="0.35">
      <c r="B625" s="73"/>
      <c r="C625" s="73"/>
      <c r="D625" s="73"/>
      <c r="E625" s="72"/>
    </row>
    <row r="626" spans="2:5" hidden="1" x14ac:dyDescent="0.35">
      <c r="B626" s="73"/>
      <c r="C626" s="73"/>
      <c r="D626" s="73"/>
      <c r="E626" s="72"/>
    </row>
    <row r="627" spans="2:5" hidden="1" x14ac:dyDescent="0.35">
      <c r="B627" s="73"/>
      <c r="C627" s="73"/>
      <c r="D627" s="73"/>
      <c r="E627" s="72"/>
    </row>
    <row r="628" spans="2:5" hidden="1" x14ac:dyDescent="0.35">
      <c r="B628" s="73"/>
      <c r="C628" s="73"/>
      <c r="D628" s="73"/>
      <c r="E628" s="72"/>
    </row>
    <row r="629" spans="2:5" hidden="1" x14ac:dyDescent="0.35">
      <c r="B629" s="73"/>
      <c r="C629" s="73"/>
      <c r="D629" s="73"/>
      <c r="E629" s="72"/>
    </row>
    <row r="630" spans="2:5" hidden="1" x14ac:dyDescent="0.35">
      <c r="B630" s="73"/>
      <c r="C630" s="73"/>
      <c r="D630" s="73"/>
      <c r="E630" s="72"/>
    </row>
    <row r="631" spans="2:5" hidden="1" x14ac:dyDescent="0.35">
      <c r="B631" s="73"/>
      <c r="C631" s="73"/>
      <c r="D631" s="73"/>
      <c r="E631" s="72"/>
    </row>
    <row r="632" spans="2:5" hidden="1" x14ac:dyDescent="0.35">
      <c r="B632" s="73"/>
      <c r="C632" s="73"/>
      <c r="D632" s="73"/>
      <c r="E632" s="72"/>
    </row>
    <row r="633" spans="2:5" hidden="1" x14ac:dyDescent="0.35">
      <c r="B633" s="73"/>
      <c r="C633" s="73"/>
      <c r="D633" s="73"/>
      <c r="E633" s="72"/>
    </row>
    <row r="634" spans="2:5" hidden="1" x14ac:dyDescent="0.35">
      <c r="B634" s="73"/>
      <c r="C634" s="73"/>
      <c r="D634" s="73"/>
      <c r="E634" s="72"/>
    </row>
    <row r="635" spans="2:5" hidden="1" x14ac:dyDescent="0.35">
      <c r="B635" s="73"/>
      <c r="C635" s="73"/>
      <c r="D635" s="73"/>
      <c r="E635" s="72"/>
    </row>
    <row r="636" spans="2:5" hidden="1" x14ac:dyDescent="0.35">
      <c r="B636" s="73"/>
      <c r="C636" s="73"/>
      <c r="D636" s="73"/>
      <c r="E636" s="72"/>
    </row>
    <row r="637" spans="2:5" hidden="1" x14ac:dyDescent="0.35">
      <c r="B637" s="73"/>
      <c r="C637" s="73"/>
      <c r="D637" s="73"/>
      <c r="E637" s="72"/>
    </row>
    <row r="638" spans="2:5" hidden="1" x14ac:dyDescent="0.35">
      <c r="B638" s="73"/>
      <c r="C638" s="73"/>
      <c r="D638" s="73"/>
      <c r="E638" s="72"/>
    </row>
    <row r="639" spans="2:5" hidden="1" x14ac:dyDescent="0.35">
      <c r="B639" s="73"/>
      <c r="C639" s="73"/>
      <c r="D639" s="73"/>
      <c r="E639" s="72"/>
    </row>
    <row r="640" spans="2:5" hidden="1" x14ac:dyDescent="0.35">
      <c r="B640" s="73"/>
      <c r="C640" s="73"/>
      <c r="D640" s="73"/>
      <c r="E640" s="72"/>
    </row>
    <row r="641" spans="2:5" hidden="1" x14ac:dyDescent="0.35">
      <c r="B641" s="73"/>
      <c r="C641" s="73"/>
      <c r="D641" s="73"/>
      <c r="E641" s="72"/>
    </row>
    <row r="642" spans="2:5" hidden="1" x14ac:dyDescent="0.35">
      <c r="B642" s="73"/>
      <c r="C642" s="73"/>
      <c r="D642" s="73"/>
      <c r="E642" s="72"/>
    </row>
    <row r="643" spans="2:5" hidden="1" x14ac:dyDescent="0.35">
      <c r="B643" s="73"/>
      <c r="C643" s="73"/>
      <c r="D643" s="73"/>
      <c r="E643" s="72"/>
    </row>
    <row r="644" spans="2:5" hidden="1" x14ac:dyDescent="0.35">
      <c r="B644" s="73"/>
      <c r="C644" s="73"/>
      <c r="D644" s="73"/>
      <c r="E644" s="72"/>
    </row>
    <row r="645" spans="2:5" hidden="1" x14ac:dyDescent="0.35">
      <c r="B645" s="73"/>
      <c r="C645" s="73"/>
      <c r="D645" s="73"/>
      <c r="E645" s="72"/>
    </row>
    <row r="646" spans="2:5" hidden="1" x14ac:dyDescent="0.35">
      <c r="B646" s="73"/>
      <c r="C646" s="73"/>
      <c r="D646" s="73"/>
      <c r="E646" s="72"/>
    </row>
    <row r="647" spans="2:5" hidden="1" x14ac:dyDescent="0.35">
      <c r="B647" s="73"/>
      <c r="C647" s="73"/>
      <c r="D647" s="73"/>
      <c r="E647" s="72"/>
    </row>
    <row r="648" spans="2:5" hidden="1" x14ac:dyDescent="0.35">
      <c r="B648" s="73"/>
      <c r="C648" s="73"/>
      <c r="D648" s="73"/>
      <c r="E648" s="72"/>
    </row>
    <row r="649" spans="2:5" hidden="1" x14ac:dyDescent="0.35">
      <c r="B649" s="73"/>
      <c r="C649" s="73"/>
      <c r="D649" s="73"/>
      <c r="E649" s="72"/>
    </row>
    <row r="650" spans="2:5" hidden="1" x14ac:dyDescent="0.35">
      <c r="B650" s="73"/>
      <c r="C650" s="73"/>
      <c r="D650" s="73"/>
      <c r="E650" s="72"/>
    </row>
    <row r="651" spans="2:5" hidden="1" x14ac:dyDescent="0.35">
      <c r="B651" s="73"/>
      <c r="C651" s="73"/>
      <c r="D651" s="73"/>
      <c r="E651" s="72"/>
    </row>
    <row r="652" spans="2:5" hidden="1" x14ac:dyDescent="0.35">
      <c r="B652" s="73"/>
      <c r="C652" s="73"/>
      <c r="D652" s="73"/>
      <c r="E652" s="72"/>
    </row>
    <row r="653" spans="2:5" hidden="1" x14ac:dyDescent="0.35">
      <c r="B653" s="73"/>
      <c r="C653" s="73"/>
      <c r="D653" s="73"/>
      <c r="E653" s="72"/>
    </row>
    <row r="654" spans="2:5" hidden="1" x14ac:dyDescent="0.35">
      <c r="B654" s="73"/>
      <c r="C654" s="73"/>
      <c r="D654" s="73"/>
      <c r="E654" s="72"/>
    </row>
    <row r="655" spans="2:5" hidden="1" x14ac:dyDescent="0.35">
      <c r="B655" s="73"/>
      <c r="C655" s="73"/>
      <c r="D655" s="73"/>
      <c r="E655" s="72"/>
    </row>
    <row r="656" spans="2:5" hidden="1" x14ac:dyDescent="0.35">
      <c r="B656" s="73"/>
      <c r="C656" s="73"/>
      <c r="D656" s="73"/>
      <c r="E656" s="72"/>
    </row>
    <row r="657" spans="2:5" hidden="1" x14ac:dyDescent="0.35">
      <c r="B657" s="73"/>
      <c r="C657" s="73"/>
      <c r="D657" s="73"/>
      <c r="E657" s="72"/>
    </row>
    <row r="658" spans="2:5" hidden="1" x14ac:dyDescent="0.35">
      <c r="B658" s="73"/>
      <c r="C658" s="73"/>
      <c r="D658" s="73"/>
      <c r="E658" s="72"/>
    </row>
    <row r="659" spans="2:5" hidden="1" x14ac:dyDescent="0.35">
      <c r="B659" s="73"/>
      <c r="C659" s="73"/>
      <c r="D659" s="73"/>
      <c r="E659" s="72"/>
    </row>
    <row r="660" spans="2:5" hidden="1" x14ac:dyDescent="0.35">
      <c r="B660" s="73"/>
      <c r="C660" s="73"/>
      <c r="D660" s="73"/>
      <c r="E660" s="72"/>
    </row>
    <row r="661" spans="2:5" hidden="1" x14ac:dyDescent="0.35">
      <c r="B661" s="73"/>
      <c r="C661" s="73"/>
      <c r="D661" s="73"/>
      <c r="E661" s="72"/>
    </row>
    <row r="662" spans="2:5" hidden="1" x14ac:dyDescent="0.35">
      <c r="B662" s="73"/>
      <c r="C662" s="73"/>
      <c r="D662" s="73"/>
      <c r="E662" s="72"/>
    </row>
    <row r="663" spans="2:5" hidden="1" x14ac:dyDescent="0.35">
      <c r="B663" s="73"/>
      <c r="C663" s="73"/>
      <c r="D663" s="73"/>
      <c r="E663" s="72"/>
    </row>
    <row r="664" spans="2:5" hidden="1" x14ac:dyDescent="0.35">
      <c r="B664" s="73"/>
      <c r="C664" s="73"/>
      <c r="D664" s="73"/>
      <c r="E664" s="72"/>
    </row>
    <row r="665" spans="2:5" hidden="1" x14ac:dyDescent="0.35">
      <c r="B665" s="73"/>
      <c r="C665" s="73"/>
      <c r="D665" s="73"/>
      <c r="E665" s="72"/>
    </row>
    <row r="666" spans="2:5" hidden="1" x14ac:dyDescent="0.35">
      <c r="B666" s="73"/>
      <c r="C666" s="73"/>
      <c r="D666" s="73"/>
      <c r="E666" s="72"/>
    </row>
    <row r="667" spans="2:5" hidden="1" x14ac:dyDescent="0.35">
      <c r="B667" s="73"/>
      <c r="C667" s="73"/>
      <c r="D667" s="73"/>
      <c r="E667" s="72"/>
    </row>
    <row r="668" spans="2:5" hidden="1" x14ac:dyDescent="0.35">
      <c r="B668" s="73"/>
      <c r="C668" s="73"/>
      <c r="D668" s="73"/>
      <c r="E668" s="72"/>
    </row>
    <row r="669" spans="2:5" hidden="1" x14ac:dyDescent="0.35">
      <c r="B669" s="73"/>
      <c r="C669" s="73"/>
      <c r="D669" s="73"/>
      <c r="E669" s="72"/>
    </row>
    <row r="670" spans="2:5" hidden="1" x14ac:dyDescent="0.35">
      <c r="B670" s="73"/>
      <c r="C670" s="73"/>
      <c r="D670" s="73"/>
      <c r="E670" s="72"/>
    </row>
    <row r="671" spans="2:5" hidden="1" x14ac:dyDescent="0.35">
      <c r="B671" s="73"/>
      <c r="C671" s="73"/>
      <c r="D671" s="73"/>
      <c r="E671" s="72"/>
    </row>
    <row r="672" spans="2:5" hidden="1" x14ac:dyDescent="0.35">
      <c r="B672" s="73"/>
      <c r="C672" s="73"/>
      <c r="D672" s="73"/>
      <c r="E672" s="72"/>
    </row>
    <row r="673" spans="2:5" hidden="1" x14ac:dyDescent="0.35">
      <c r="B673" s="73"/>
      <c r="C673" s="73"/>
      <c r="D673" s="73"/>
      <c r="E673" s="72"/>
    </row>
    <row r="674" spans="2:5" hidden="1" x14ac:dyDescent="0.35">
      <c r="B674" s="73"/>
      <c r="C674" s="73"/>
      <c r="D674" s="73"/>
      <c r="E674" s="72"/>
    </row>
    <row r="675" spans="2:5" hidden="1" x14ac:dyDescent="0.35">
      <c r="B675" s="73"/>
      <c r="C675" s="73"/>
      <c r="D675" s="73"/>
      <c r="E675" s="72"/>
    </row>
    <row r="676" spans="2:5" hidden="1" x14ac:dyDescent="0.35">
      <c r="B676" s="73"/>
      <c r="C676" s="73"/>
      <c r="D676" s="73"/>
      <c r="E676" s="72"/>
    </row>
    <row r="677" spans="2:5" hidden="1" x14ac:dyDescent="0.35">
      <c r="B677" s="73"/>
      <c r="C677" s="73"/>
      <c r="D677" s="73"/>
      <c r="E677" s="72"/>
    </row>
    <row r="678" spans="2:5" hidden="1" x14ac:dyDescent="0.35">
      <c r="B678" s="73"/>
      <c r="C678" s="73"/>
      <c r="D678" s="73"/>
      <c r="E678" s="72"/>
    </row>
    <row r="679" spans="2:5" hidden="1" x14ac:dyDescent="0.35">
      <c r="B679" s="73"/>
      <c r="C679" s="73"/>
      <c r="D679" s="73"/>
      <c r="E679" s="72"/>
    </row>
    <row r="680" spans="2:5" hidden="1" x14ac:dyDescent="0.35">
      <c r="B680" s="73"/>
      <c r="C680" s="73"/>
      <c r="D680" s="73"/>
      <c r="E680" s="72"/>
    </row>
    <row r="681" spans="2:5" hidden="1" x14ac:dyDescent="0.35">
      <c r="B681" s="73"/>
      <c r="C681" s="73"/>
      <c r="D681" s="73"/>
      <c r="E681" s="72"/>
    </row>
    <row r="682" spans="2:5" hidden="1" x14ac:dyDescent="0.35">
      <c r="B682" s="73"/>
      <c r="C682" s="73"/>
      <c r="D682" s="73"/>
      <c r="E682" s="72"/>
    </row>
    <row r="683" spans="2:5" hidden="1" x14ac:dyDescent="0.35">
      <c r="B683" s="73"/>
      <c r="C683" s="73"/>
      <c r="D683" s="73"/>
      <c r="E683" s="72"/>
    </row>
    <row r="684" spans="2:5" hidden="1" x14ac:dyDescent="0.35">
      <c r="B684" s="73"/>
      <c r="C684" s="73"/>
      <c r="D684" s="73"/>
      <c r="E684" s="72"/>
    </row>
    <row r="685" spans="2:5" hidden="1" x14ac:dyDescent="0.35">
      <c r="B685" s="73"/>
      <c r="C685" s="73"/>
      <c r="D685" s="73"/>
      <c r="E685" s="72"/>
    </row>
    <row r="686" spans="2:5" hidden="1" x14ac:dyDescent="0.35">
      <c r="B686" s="73"/>
      <c r="C686" s="73"/>
      <c r="D686" s="73"/>
      <c r="E686" s="72"/>
    </row>
    <row r="687" spans="2:5" hidden="1" x14ac:dyDescent="0.35">
      <c r="B687" s="73"/>
      <c r="C687" s="73"/>
      <c r="D687" s="73"/>
      <c r="E687" s="72"/>
    </row>
    <row r="688" spans="2:5" hidden="1" x14ac:dyDescent="0.35">
      <c r="B688" s="73"/>
      <c r="C688" s="73"/>
      <c r="D688" s="73"/>
      <c r="E688" s="72"/>
    </row>
    <row r="689" spans="2:5" hidden="1" x14ac:dyDescent="0.35">
      <c r="B689" s="73"/>
      <c r="C689" s="73"/>
      <c r="D689" s="73"/>
      <c r="E689" s="72"/>
    </row>
    <row r="690" spans="2:5" hidden="1" x14ac:dyDescent="0.35">
      <c r="B690" s="73"/>
      <c r="C690" s="73"/>
      <c r="D690" s="73"/>
      <c r="E690" s="72"/>
    </row>
    <row r="691" spans="2:5" hidden="1" x14ac:dyDescent="0.35">
      <c r="B691" s="73"/>
      <c r="C691" s="73"/>
      <c r="D691" s="73"/>
      <c r="E691" s="72"/>
    </row>
    <row r="692" spans="2:5" hidden="1" x14ac:dyDescent="0.35">
      <c r="B692" s="73"/>
      <c r="C692" s="73"/>
      <c r="D692" s="73"/>
      <c r="E692" s="72"/>
    </row>
    <row r="693" spans="2:5" hidden="1" x14ac:dyDescent="0.35">
      <c r="B693" s="73"/>
      <c r="C693" s="73"/>
      <c r="D693" s="73"/>
      <c r="E693" s="72"/>
    </row>
    <row r="694" spans="2:5" hidden="1" x14ac:dyDescent="0.35">
      <c r="B694" s="73"/>
      <c r="C694" s="73"/>
      <c r="D694" s="73"/>
      <c r="E694" s="72"/>
    </row>
    <row r="695" spans="2:5" hidden="1" x14ac:dyDescent="0.35">
      <c r="B695" s="73"/>
      <c r="C695" s="73"/>
      <c r="D695" s="73"/>
      <c r="E695" s="72"/>
    </row>
    <row r="696" spans="2:5" hidden="1" x14ac:dyDescent="0.35">
      <c r="B696" s="73"/>
      <c r="C696" s="73"/>
      <c r="D696" s="73"/>
      <c r="E696" s="72"/>
    </row>
    <row r="697" spans="2:5" hidden="1" x14ac:dyDescent="0.35">
      <c r="B697" s="73"/>
      <c r="C697" s="73"/>
      <c r="D697" s="73"/>
      <c r="E697" s="72"/>
    </row>
    <row r="698" spans="2:5" hidden="1" x14ac:dyDescent="0.35">
      <c r="B698" s="73"/>
      <c r="C698" s="73"/>
      <c r="D698" s="73"/>
      <c r="E698" s="72"/>
    </row>
    <row r="699" spans="2:5" hidden="1" x14ac:dyDescent="0.35">
      <c r="B699" s="73"/>
      <c r="C699" s="73"/>
      <c r="D699" s="73"/>
      <c r="E699" s="72"/>
    </row>
    <row r="700" spans="2:5" hidden="1" x14ac:dyDescent="0.35">
      <c r="B700" s="73"/>
      <c r="C700" s="73"/>
      <c r="D700" s="73"/>
      <c r="E700" s="72"/>
    </row>
    <row r="701" spans="2:5" hidden="1" x14ac:dyDescent="0.35">
      <c r="B701" s="73"/>
      <c r="C701" s="73"/>
      <c r="D701" s="73"/>
      <c r="E701" s="72"/>
    </row>
    <row r="702" spans="2:5" hidden="1" x14ac:dyDescent="0.35">
      <c r="B702" s="73"/>
      <c r="C702" s="73"/>
      <c r="D702" s="73"/>
      <c r="E702" s="72"/>
    </row>
    <row r="703" spans="2:5" hidden="1" x14ac:dyDescent="0.35">
      <c r="B703" s="73"/>
      <c r="C703" s="73"/>
      <c r="D703" s="73"/>
      <c r="E703" s="72"/>
    </row>
    <row r="704" spans="2:5" hidden="1" x14ac:dyDescent="0.35">
      <c r="B704" s="73"/>
      <c r="C704" s="73"/>
      <c r="D704" s="73"/>
      <c r="E704" s="72"/>
    </row>
    <row r="705" spans="2:5" hidden="1" x14ac:dyDescent="0.35">
      <c r="B705" s="73"/>
      <c r="C705" s="73"/>
      <c r="D705" s="73"/>
      <c r="E705" s="72"/>
    </row>
    <row r="706" spans="2:5" hidden="1" x14ac:dyDescent="0.35">
      <c r="B706" s="73"/>
      <c r="C706" s="73"/>
      <c r="D706" s="73"/>
      <c r="E706" s="72"/>
    </row>
    <row r="707" spans="2:5" hidden="1" x14ac:dyDescent="0.35">
      <c r="B707" s="73"/>
      <c r="C707" s="73"/>
      <c r="D707" s="73"/>
      <c r="E707" s="72"/>
    </row>
    <row r="708" spans="2:5" hidden="1" x14ac:dyDescent="0.35">
      <c r="B708" s="73"/>
      <c r="C708" s="73"/>
      <c r="D708" s="73"/>
      <c r="E708" s="72"/>
    </row>
    <row r="709" spans="2:5" hidden="1" x14ac:dyDescent="0.35">
      <c r="B709" s="73"/>
      <c r="C709" s="73"/>
      <c r="D709" s="73"/>
      <c r="E709" s="72"/>
    </row>
    <row r="710" spans="2:5" hidden="1" x14ac:dyDescent="0.35">
      <c r="B710" s="73"/>
      <c r="C710" s="73"/>
      <c r="D710" s="73"/>
      <c r="E710" s="72"/>
    </row>
    <row r="711" spans="2:5" hidden="1" x14ac:dyDescent="0.35">
      <c r="B711" s="73"/>
      <c r="C711" s="73"/>
      <c r="D711" s="73"/>
      <c r="E711" s="72"/>
    </row>
    <row r="712" spans="2:5" hidden="1" x14ac:dyDescent="0.35">
      <c r="B712" s="73"/>
      <c r="C712" s="73"/>
      <c r="D712" s="73"/>
      <c r="E712" s="72"/>
    </row>
    <row r="713" spans="2:5" hidden="1" x14ac:dyDescent="0.35">
      <c r="B713" s="73"/>
      <c r="C713" s="73"/>
      <c r="D713" s="73"/>
      <c r="E713" s="72"/>
    </row>
    <row r="714" spans="2:5" hidden="1" x14ac:dyDescent="0.35">
      <c r="B714" s="73"/>
      <c r="C714" s="73"/>
      <c r="D714" s="73"/>
      <c r="E714" s="72"/>
    </row>
    <row r="715" spans="2:5" hidden="1" x14ac:dyDescent="0.35">
      <c r="B715" s="73"/>
      <c r="C715" s="73"/>
      <c r="D715" s="73"/>
      <c r="E715" s="72"/>
    </row>
    <row r="716" spans="2:5" hidden="1" x14ac:dyDescent="0.35">
      <c r="B716" s="73"/>
      <c r="C716" s="73"/>
      <c r="D716" s="73"/>
      <c r="E716" s="72"/>
    </row>
    <row r="717" spans="2:5" hidden="1" x14ac:dyDescent="0.35">
      <c r="B717" s="73"/>
      <c r="C717" s="73"/>
      <c r="D717" s="73"/>
      <c r="E717" s="72"/>
    </row>
    <row r="718" spans="2:5" hidden="1" x14ac:dyDescent="0.35">
      <c r="B718" s="73"/>
      <c r="C718" s="73"/>
      <c r="D718" s="73"/>
      <c r="E718" s="72"/>
    </row>
    <row r="719" spans="2:5" hidden="1" x14ac:dyDescent="0.35">
      <c r="B719" s="73"/>
      <c r="C719" s="73"/>
      <c r="D719" s="73"/>
      <c r="E719" s="72"/>
    </row>
    <row r="720" spans="2:5" hidden="1" x14ac:dyDescent="0.35">
      <c r="B720" s="73"/>
      <c r="C720" s="73"/>
      <c r="D720" s="73"/>
      <c r="E720" s="72"/>
    </row>
    <row r="721" spans="2:5" hidden="1" x14ac:dyDescent="0.35">
      <c r="B721" s="73"/>
      <c r="C721" s="73"/>
      <c r="D721" s="73"/>
      <c r="E721" s="72"/>
    </row>
    <row r="722" spans="2:5" hidden="1" x14ac:dyDescent="0.35">
      <c r="B722" s="73"/>
      <c r="C722" s="73"/>
      <c r="D722" s="73"/>
      <c r="E722" s="72"/>
    </row>
    <row r="723" spans="2:5" hidden="1" x14ac:dyDescent="0.35">
      <c r="B723" s="73"/>
      <c r="C723" s="73"/>
      <c r="D723" s="73"/>
      <c r="E723" s="72"/>
    </row>
    <row r="724" spans="2:5" hidden="1" x14ac:dyDescent="0.35">
      <c r="B724" s="73"/>
      <c r="C724" s="73"/>
      <c r="D724" s="73"/>
      <c r="E724" s="72"/>
    </row>
    <row r="725" spans="2:5" hidden="1" x14ac:dyDescent="0.35">
      <c r="B725" s="73"/>
      <c r="C725" s="73"/>
      <c r="D725" s="73"/>
      <c r="E725" s="72"/>
    </row>
    <row r="726" spans="2:5" hidden="1" x14ac:dyDescent="0.35">
      <c r="B726" s="73"/>
      <c r="C726" s="73"/>
      <c r="D726" s="73"/>
      <c r="E726" s="72"/>
    </row>
    <row r="727" spans="2:5" hidden="1" x14ac:dyDescent="0.35">
      <c r="B727" s="73"/>
      <c r="C727" s="73"/>
      <c r="D727" s="73"/>
      <c r="E727" s="72"/>
    </row>
    <row r="728" spans="2:5" hidden="1" x14ac:dyDescent="0.35">
      <c r="B728" s="73"/>
      <c r="C728" s="73"/>
      <c r="D728" s="73"/>
      <c r="E728" s="72"/>
    </row>
    <row r="729" spans="2:5" hidden="1" x14ac:dyDescent="0.35">
      <c r="B729" s="73"/>
      <c r="C729" s="73"/>
      <c r="D729" s="73"/>
      <c r="E729" s="72"/>
    </row>
    <row r="730" spans="2:5" hidden="1" x14ac:dyDescent="0.35">
      <c r="B730" s="73"/>
      <c r="C730" s="73"/>
      <c r="D730" s="73"/>
      <c r="E730" s="72"/>
    </row>
    <row r="731" spans="2:5" hidden="1" x14ac:dyDescent="0.35">
      <c r="B731" s="73"/>
      <c r="C731" s="73"/>
      <c r="D731" s="73"/>
      <c r="E731" s="72"/>
    </row>
    <row r="732" spans="2:5" hidden="1" x14ac:dyDescent="0.35">
      <c r="B732" s="73"/>
      <c r="C732" s="73"/>
      <c r="D732" s="73"/>
      <c r="E732" s="72"/>
    </row>
    <row r="733" spans="2:5" hidden="1" x14ac:dyDescent="0.35">
      <c r="B733" s="73"/>
      <c r="C733" s="73"/>
      <c r="D733" s="73"/>
      <c r="E733" s="72"/>
    </row>
    <row r="734" spans="2:5" hidden="1" x14ac:dyDescent="0.35">
      <c r="B734" s="73"/>
      <c r="C734" s="73"/>
      <c r="D734" s="73"/>
      <c r="E734" s="72"/>
    </row>
    <row r="735" spans="2:5" hidden="1" x14ac:dyDescent="0.35">
      <c r="B735" s="73"/>
      <c r="C735" s="73"/>
      <c r="D735" s="73"/>
      <c r="E735" s="72"/>
    </row>
    <row r="736" spans="2:5" hidden="1" x14ac:dyDescent="0.35">
      <c r="B736" s="73"/>
      <c r="C736" s="73"/>
      <c r="D736" s="73"/>
      <c r="E736" s="72"/>
    </row>
    <row r="737" spans="2:5" hidden="1" x14ac:dyDescent="0.35">
      <c r="B737" s="73"/>
      <c r="C737" s="73"/>
      <c r="D737" s="73"/>
      <c r="E737" s="72"/>
    </row>
    <row r="738" spans="2:5" hidden="1" x14ac:dyDescent="0.35">
      <c r="B738" s="73"/>
      <c r="C738" s="73"/>
      <c r="D738" s="73"/>
      <c r="E738" s="72"/>
    </row>
    <row r="739" spans="2:5" hidden="1" x14ac:dyDescent="0.35">
      <c r="B739" s="73"/>
      <c r="C739" s="73"/>
      <c r="D739" s="73"/>
      <c r="E739" s="72"/>
    </row>
    <row r="740" spans="2:5" hidden="1" x14ac:dyDescent="0.35">
      <c r="B740" s="73"/>
      <c r="C740" s="73"/>
      <c r="D740" s="73"/>
      <c r="E740" s="72"/>
    </row>
    <row r="741" spans="2:5" hidden="1" x14ac:dyDescent="0.35">
      <c r="B741" s="73"/>
      <c r="C741" s="73"/>
      <c r="D741" s="73"/>
      <c r="E741" s="72"/>
    </row>
    <row r="742" spans="2:5" hidden="1" x14ac:dyDescent="0.35">
      <c r="B742" s="73"/>
      <c r="C742" s="73"/>
      <c r="D742" s="73"/>
      <c r="E742" s="72"/>
    </row>
    <row r="743" spans="2:5" hidden="1" x14ac:dyDescent="0.35">
      <c r="B743" s="73"/>
      <c r="C743" s="73"/>
      <c r="D743" s="73"/>
      <c r="E743" s="72"/>
    </row>
    <row r="744" spans="2:5" hidden="1" x14ac:dyDescent="0.35">
      <c r="B744" s="73"/>
      <c r="C744" s="73"/>
      <c r="D744" s="73"/>
      <c r="E744" s="72"/>
    </row>
    <row r="745" spans="2:5" hidden="1" x14ac:dyDescent="0.35">
      <c r="B745" s="73"/>
      <c r="C745" s="73"/>
      <c r="D745" s="73"/>
      <c r="E745" s="72"/>
    </row>
    <row r="746" spans="2:5" hidden="1" x14ac:dyDescent="0.35">
      <c r="B746" s="73"/>
      <c r="C746" s="73"/>
      <c r="D746" s="73"/>
      <c r="E746" s="72"/>
    </row>
    <row r="747" spans="2:5" hidden="1" x14ac:dyDescent="0.35">
      <c r="B747" s="73"/>
      <c r="C747" s="73"/>
      <c r="D747" s="73"/>
      <c r="E747" s="72"/>
    </row>
    <row r="748" spans="2:5" hidden="1" x14ac:dyDescent="0.35">
      <c r="B748" s="73"/>
      <c r="C748" s="73"/>
      <c r="D748" s="73"/>
      <c r="E748" s="72"/>
    </row>
    <row r="749" spans="2:5" hidden="1" x14ac:dyDescent="0.35">
      <c r="B749" s="73"/>
      <c r="C749" s="73"/>
      <c r="D749" s="73"/>
      <c r="E749" s="72"/>
    </row>
    <row r="750" spans="2:5" hidden="1" x14ac:dyDescent="0.35">
      <c r="B750" s="73"/>
      <c r="C750" s="73"/>
      <c r="D750" s="73"/>
      <c r="E750" s="72"/>
    </row>
    <row r="751" spans="2:5" hidden="1" x14ac:dyDescent="0.35">
      <c r="B751" s="73"/>
      <c r="C751" s="73"/>
      <c r="D751" s="73"/>
      <c r="E751" s="72"/>
    </row>
    <row r="752" spans="2:5" hidden="1" x14ac:dyDescent="0.35">
      <c r="B752" s="73"/>
      <c r="C752" s="73"/>
      <c r="D752" s="73"/>
      <c r="E752" s="72"/>
    </row>
    <row r="753" spans="2:5" hidden="1" x14ac:dyDescent="0.35">
      <c r="B753" s="73"/>
      <c r="C753" s="73"/>
      <c r="D753" s="73"/>
      <c r="E753" s="72"/>
    </row>
    <row r="754" spans="2:5" hidden="1" x14ac:dyDescent="0.35">
      <c r="B754" s="73"/>
      <c r="C754" s="73"/>
      <c r="D754" s="73"/>
      <c r="E754" s="72"/>
    </row>
    <row r="755" spans="2:5" hidden="1" x14ac:dyDescent="0.35">
      <c r="B755" s="73"/>
      <c r="C755" s="73"/>
      <c r="D755" s="73"/>
      <c r="E755" s="72"/>
    </row>
    <row r="756" spans="2:5" hidden="1" x14ac:dyDescent="0.35">
      <c r="B756" s="73"/>
      <c r="C756" s="73"/>
      <c r="D756" s="73"/>
      <c r="E756" s="72"/>
    </row>
    <row r="757" spans="2:5" hidden="1" x14ac:dyDescent="0.35">
      <c r="B757" s="73"/>
      <c r="C757" s="73"/>
      <c r="D757" s="73"/>
      <c r="E757" s="72"/>
    </row>
    <row r="758" spans="2:5" hidden="1" x14ac:dyDescent="0.35">
      <c r="B758" s="73"/>
      <c r="C758" s="73"/>
      <c r="D758" s="73"/>
      <c r="E758" s="72"/>
    </row>
    <row r="759" spans="2:5" hidden="1" x14ac:dyDescent="0.35">
      <c r="B759" s="73"/>
      <c r="C759" s="73"/>
      <c r="D759" s="73"/>
      <c r="E759" s="72"/>
    </row>
    <row r="760" spans="2:5" hidden="1" x14ac:dyDescent="0.35">
      <c r="B760" s="73"/>
      <c r="C760" s="73"/>
      <c r="D760" s="73"/>
      <c r="E760" s="72"/>
    </row>
    <row r="761" spans="2:5" hidden="1" x14ac:dyDescent="0.35">
      <c r="B761" s="73"/>
      <c r="C761" s="73"/>
      <c r="D761" s="73"/>
      <c r="E761" s="72"/>
    </row>
    <row r="762" spans="2:5" hidden="1" x14ac:dyDescent="0.35">
      <c r="B762" s="73"/>
      <c r="C762" s="73"/>
      <c r="D762" s="73"/>
      <c r="E762" s="72"/>
    </row>
    <row r="763" spans="2:5" hidden="1" x14ac:dyDescent="0.35">
      <c r="B763" s="73"/>
      <c r="C763" s="73"/>
      <c r="D763" s="73"/>
      <c r="E763" s="72"/>
    </row>
    <row r="764" spans="2:5" hidden="1" x14ac:dyDescent="0.35">
      <c r="B764" s="73"/>
      <c r="C764" s="73"/>
      <c r="D764" s="73"/>
      <c r="E764" s="72"/>
    </row>
    <row r="765" spans="2:5" hidden="1" x14ac:dyDescent="0.35">
      <c r="B765" s="73"/>
      <c r="C765" s="73"/>
      <c r="D765" s="73"/>
      <c r="E765" s="72"/>
    </row>
    <row r="766" spans="2:5" hidden="1" x14ac:dyDescent="0.35">
      <c r="B766" s="73"/>
      <c r="C766" s="73"/>
      <c r="D766" s="73"/>
      <c r="E766" s="72"/>
    </row>
    <row r="767" spans="2:5" hidden="1" x14ac:dyDescent="0.35">
      <c r="B767" s="73"/>
      <c r="C767" s="73"/>
      <c r="D767" s="73"/>
      <c r="E767" s="72"/>
    </row>
    <row r="768" spans="2:5" hidden="1" x14ac:dyDescent="0.35">
      <c r="B768" s="73"/>
      <c r="C768" s="73"/>
      <c r="D768" s="73"/>
      <c r="E768" s="72"/>
    </row>
    <row r="769" spans="2:5" hidden="1" x14ac:dyDescent="0.35">
      <c r="B769" s="73"/>
      <c r="C769" s="73"/>
      <c r="D769" s="73"/>
      <c r="E769" s="72"/>
    </row>
    <row r="770" spans="2:5" hidden="1" x14ac:dyDescent="0.35">
      <c r="B770" s="73"/>
      <c r="C770" s="73"/>
      <c r="D770" s="73"/>
      <c r="E770" s="72"/>
    </row>
    <row r="771" spans="2:5" hidden="1" x14ac:dyDescent="0.35">
      <c r="B771" s="73"/>
      <c r="C771" s="73"/>
      <c r="D771" s="73"/>
      <c r="E771" s="72"/>
    </row>
    <row r="772" spans="2:5" hidden="1" x14ac:dyDescent="0.35">
      <c r="B772" s="73"/>
      <c r="C772" s="73"/>
      <c r="D772" s="73"/>
      <c r="E772" s="72"/>
    </row>
    <row r="773" spans="2:5" hidden="1" x14ac:dyDescent="0.35">
      <c r="B773" s="73"/>
      <c r="C773" s="73"/>
      <c r="D773" s="73"/>
      <c r="E773" s="72"/>
    </row>
    <row r="774" spans="2:5" hidden="1" x14ac:dyDescent="0.35">
      <c r="B774" s="73"/>
      <c r="C774" s="73"/>
      <c r="D774" s="73"/>
      <c r="E774" s="72"/>
    </row>
    <row r="775" spans="2:5" hidden="1" x14ac:dyDescent="0.35">
      <c r="B775" s="73"/>
      <c r="C775" s="73"/>
      <c r="D775" s="73"/>
      <c r="E775" s="72"/>
    </row>
    <row r="776" spans="2:5" hidden="1" x14ac:dyDescent="0.35">
      <c r="B776" s="73"/>
      <c r="C776" s="73"/>
      <c r="D776" s="73"/>
      <c r="E776" s="72"/>
    </row>
    <row r="777" spans="2:5" hidden="1" x14ac:dyDescent="0.35">
      <c r="B777" s="73"/>
      <c r="C777" s="73"/>
      <c r="D777" s="73"/>
      <c r="E777" s="72"/>
    </row>
    <row r="778" spans="2:5" hidden="1" x14ac:dyDescent="0.35">
      <c r="B778" s="73"/>
      <c r="C778" s="73"/>
      <c r="D778" s="73"/>
      <c r="E778" s="72"/>
    </row>
    <row r="779" spans="2:5" hidden="1" x14ac:dyDescent="0.35">
      <c r="B779" s="73"/>
      <c r="C779" s="73"/>
      <c r="D779" s="73"/>
      <c r="E779" s="72"/>
    </row>
    <row r="780" spans="2:5" hidden="1" x14ac:dyDescent="0.35">
      <c r="B780" s="73"/>
      <c r="C780" s="73"/>
      <c r="D780" s="73"/>
      <c r="E780" s="72"/>
    </row>
    <row r="781" spans="2:5" hidden="1" x14ac:dyDescent="0.35">
      <c r="B781" s="73"/>
      <c r="C781" s="73"/>
      <c r="D781" s="73"/>
      <c r="E781" s="72"/>
    </row>
    <row r="782" spans="2:5" hidden="1" x14ac:dyDescent="0.35">
      <c r="B782" s="73"/>
      <c r="C782" s="73"/>
      <c r="D782" s="73"/>
      <c r="E782" s="72"/>
    </row>
    <row r="783" spans="2:5" hidden="1" x14ac:dyDescent="0.35">
      <c r="B783" s="73"/>
      <c r="C783" s="73"/>
      <c r="D783" s="73"/>
      <c r="E783" s="72"/>
    </row>
    <row r="784" spans="2:5" hidden="1" x14ac:dyDescent="0.35">
      <c r="B784" s="73"/>
      <c r="C784" s="73"/>
      <c r="D784" s="73"/>
      <c r="E784" s="72"/>
    </row>
    <row r="785" spans="2:5" hidden="1" x14ac:dyDescent="0.35">
      <c r="B785" s="73"/>
      <c r="C785" s="73"/>
      <c r="D785" s="73"/>
      <c r="E785" s="72"/>
    </row>
    <row r="786" spans="2:5" hidden="1" x14ac:dyDescent="0.35">
      <c r="B786" s="73"/>
      <c r="C786" s="73"/>
      <c r="D786" s="73"/>
      <c r="E786" s="72"/>
    </row>
    <row r="787" spans="2:5" hidden="1" x14ac:dyDescent="0.35">
      <c r="B787" s="73"/>
      <c r="C787" s="73"/>
      <c r="D787" s="73"/>
      <c r="E787" s="72"/>
    </row>
    <row r="788" spans="2:5" hidden="1" x14ac:dyDescent="0.35">
      <c r="B788" s="73"/>
      <c r="C788" s="73"/>
      <c r="D788" s="73"/>
      <c r="E788" s="72"/>
    </row>
    <row r="789" spans="2:5" hidden="1" x14ac:dyDescent="0.35">
      <c r="B789" s="73"/>
      <c r="C789" s="73"/>
      <c r="D789" s="73"/>
      <c r="E789" s="72"/>
    </row>
    <row r="790" spans="2:5" hidden="1" x14ac:dyDescent="0.35">
      <c r="B790" s="73"/>
      <c r="C790" s="73"/>
      <c r="D790" s="73"/>
      <c r="E790" s="72"/>
    </row>
    <row r="791" spans="2:5" hidden="1" x14ac:dyDescent="0.35">
      <c r="B791" s="73"/>
      <c r="C791" s="73"/>
      <c r="D791" s="73"/>
      <c r="E791" s="72"/>
    </row>
    <row r="792" spans="2:5" hidden="1" x14ac:dyDescent="0.35">
      <c r="B792" s="73"/>
      <c r="C792" s="73"/>
      <c r="D792" s="73"/>
      <c r="E792" s="72"/>
    </row>
    <row r="793" spans="2:5" hidden="1" x14ac:dyDescent="0.35">
      <c r="B793" s="73"/>
      <c r="C793" s="73"/>
      <c r="D793" s="73"/>
      <c r="E793" s="72"/>
    </row>
    <row r="794" spans="2:5" hidden="1" x14ac:dyDescent="0.35">
      <c r="B794" s="73"/>
      <c r="C794" s="73"/>
      <c r="D794" s="73"/>
      <c r="E794" s="72"/>
    </row>
    <row r="795" spans="2:5" hidden="1" x14ac:dyDescent="0.35">
      <c r="B795" s="73"/>
      <c r="C795" s="73"/>
      <c r="D795" s="73"/>
      <c r="E795" s="72"/>
    </row>
    <row r="796" spans="2:5" hidden="1" x14ac:dyDescent="0.35">
      <c r="B796" s="73"/>
      <c r="C796" s="73"/>
      <c r="D796" s="73"/>
      <c r="E796" s="72"/>
    </row>
    <row r="797" spans="2:5" hidden="1" x14ac:dyDescent="0.35">
      <c r="B797" s="73"/>
      <c r="C797" s="73"/>
      <c r="D797" s="73"/>
      <c r="E797" s="72"/>
    </row>
    <row r="798" spans="2:5" hidden="1" x14ac:dyDescent="0.35">
      <c r="B798" s="73"/>
      <c r="C798" s="73"/>
      <c r="D798" s="73"/>
      <c r="E798" s="72"/>
    </row>
    <row r="799" spans="2:5" hidden="1" x14ac:dyDescent="0.35">
      <c r="B799" s="73"/>
      <c r="C799" s="73"/>
      <c r="D799" s="73"/>
      <c r="E799" s="72"/>
    </row>
    <row r="800" spans="2:5" hidden="1" x14ac:dyDescent="0.35">
      <c r="B800" s="73"/>
      <c r="C800" s="73"/>
      <c r="D800" s="73"/>
      <c r="E800" s="72"/>
    </row>
    <row r="801" spans="2:5" hidden="1" x14ac:dyDescent="0.35">
      <c r="B801" s="73"/>
      <c r="C801" s="73"/>
      <c r="D801" s="73"/>
      <c r="E801" s="72"/>
    </row>
    <row r="802" spans="2:5" hidden="1" x14ac:dyDescent="0.35">
      <c r="B802" s="73"/>
      <c r="C802" s="73"/>
      <c r="D802" s="73"/>
      <c r="E802" s="72"/>
    </row>
    <row r="803" spans="2:5" hidden="1" x14ac:dyDescent="0.35">
      <c r="B803" s="73"/>
      <c r="C803" s="73"/>
      <c r="D803" s="73"/>
      <c r="E803" s="72"/>
    </row>
    <row r="804" spans="2:5" hidden="1" x14ac:dyDescent="0.35">
      <c r="B804" s="73"/>
      <c r="C804" s="73"/>
      <c r="D804" s="73"/>
      <c r="E804" s="72"/>
    </row>
    <row r="805" spans="2:5" hidden="1" x14ac:dyDescent="0.35">
      <c r="B805" s="73"/>
      <c r="C805" s="73"/>
      <c r="D805" s="73"/>
      <c r="E805" s="72"/>
    </row>
    <row r="806" spans="2:5" hidden="1" x14ac:dyDescent="0.35">
      <c r="B806" s="73"/>
      <c r="C806" s="73"/>
      <c r="D806" s="73"/>
      <c r="E806" s="72"/>
    </row>
    <row r="807" spans="2:5" hidden="1" x14ac:dyDescent="0.35">
      <c r="B807" s="73"/>
      <c r="C807" s="73"/>
      <c r="D807" s="73"/>
      <c r="E807" s="72"/>
    </row>
    <row r="808" spans="2:5" hidden="1" x14ac:dyDescent="0.35">
      <c r="B808" s="73"/>
      <c r="C808" s="73"/>
      <c r="D808" s="73"/>
      <c r="E808" s="72"/>
    </row>
    <row r="809" spans="2:5" hidden="1" x14ac:dyDescent="0.35">
      <c r="B809" s="73"/>
      <c r="C809" s="73"/>
      <c r="D809" s="73"/>
      <c r="E809" s="72"/>
    </row>
    <row r="810" spans="2:5" hidden="1" x14ac:dyDescent="0.35">
      <c r="B810" s="73"/>
      <c r="C810" s="73"/>
      <c r="D810" s="73"/>
      <c r="E810" s="72"/>
    </row>
    <row r="811" spans="2:5" hidden="1" x14ac:dyDescent="0.35">
      <c r="B811" s="73"/>
      <c r="C811" s="73"/>
      <c r="D811" s="73"/>
      <c r="E811" s="72"/>
    </row>
    <row r="812" spans="2:5" hidden="1" x14ac:dyDescent="0.35">
      <c r="B812" s="73"/>
      <c r="C812" s="73"/>
      <c r="D812" s="73"/>
      <c r="E812" s="72"/>
    </row>
    <row r="813" spans="2:5" hidden="1" x14ac:dyDescent="0.35">
      <c r="B813" s="73"/>
      <c r="C813" s="73"/>
      <c r="D813" s="73"/>
      <c r="E813" s="72"/>
    </row>
    <row r="814" spans="2:5" hidden="1" x14ac:dyDescent="0.35">
      <c r="B814" s="73"/>
      <c r="C814" s="73"/>
      <c r="D814" s="73"/>
      <c r="E814" s="72"/>
    </row>
    <row r="815" spans="2:5" hidden="1" x14ac:dyDescent="0.35">
      <c r="B815" s="73"/>
      <c r="C815" s="73"/>
      <c r="D815" s="73"/>
      <c r="E815" s="72"/>
    </row>
    <row r="816" spans="2:5" hidden="1" x14ac:dyDescent="0.35">
      <c r="B816" s="73"/>
      <c r="C816" s="73"/>
      <c r="D816" s="73"/>
      <c r="E816" s="72"/>
    </row>
    <row r="817" spans="2:5" hidden="1" x14ac:dyDescent="0.35">
      <c r="B817" s="73"/>
      <c r="C817" s="73"/>
      <c r="D817" s="73"/>
      <c r="E817" s="72"/>
    </row>
    <row r="818" spans="2:5" hidden="1" x14ac:dyDescent="0.35">
      <c r="B818" s="73"/>
      <c r="C818" s="73"/>
      <c r="D818" s="73"/>
      <c r="E818" s="72"/>
    </row>
    <row r="819" spans="2:5" hidden="1" x14ac:dyDescent="0.35">
      <c r="B819" s="73"/>
      <c r="C819" s="73"/>
      <c r="D819" s="73"/>
      <c r="E819" s="72"/>
    </row>
    <row r="820" spans="2:5" hidden="1" x14ac:dyDescent="0.35">
      <c r="B820" s="73"/>
      <c r="C820" s="73"/>
      <c r="D820" s="73"/>
      <c r="E820" s="72"/>
    </row>
    <row r="821" spans="2:5" hidden="1" x14ac:dyDescent="0.35">
      <c r="B821" s="73"/>
      <c r="C821" s="73"/>
      <c r="D821" s="73"/>
      <c r="E821" s="72"/>
    </row>
    <row r="822" spans="2:5" hidden="1" x14ac:dyDescent="0.35">
      <c r="B822" s="73"/>
      <c r="C822" s="73"/>
      <c r="D822" s="73"/>
      <c r="E822" s="72"/>
    </row>
    <row r="823" spans="2:5" hidden="1" x14ac:dyDescent="0.35">
      <c r="B823" s="73"/>
      <c r="C823" s="73"/>
      <c r="D823" s="73"/>
      <c r="E823" s="72"/>
    </row>
    <row r="824" spans="2:5" hidden="1" x14ac:dyDescent="0.35">
      <c r="B824" s="73"/>
      <c r="C824" s="73"/>
      <c r="D824" s="73"/>
      <c r="E824" s="72"/>
    </row>
    <row r="825" spans="2:5" hidden="1" x14ac:dyDescent="0.35">
      <c r="B825" s="73"/>
      <c r="C825" s="73"/>
      <c r="D825" s="73"/>
      <c r="E825" s="72"/>
    </row>
    <row r="826" spans="2:5" hidden="1" x14ac:dyDescent="0.35">
      <c r="B826" s="73"/>
      <c r="C826" s="73"/>
      <c r="D826" s="73"/>
      <c r="E826" s="72"/>
    </row>
    <row r="827" spans="2:5" hidden="1" x14ac:dyDescent="0.35">
      <c r="B827" s="73"/>
      <c r="C827" s="73"/>
      <c r="D827" s="73"/>
      <c r="E827" s="72"/>
    </row>
    <row r="828" spans="2:5" hidden="1" x14ac:dyDescent="0.35">
      <c r="B828" s="73"/>
      <c r="C828" s="73"/>
      <c r="D828" s="73"/>
      <c r="E828" s="72"/>
    </row>
    <row r="829" spans="2:5" hidden="1" x14ac:dyDescent="0.35">
      <c r="B829" s="73"/>
      <c r="C829" s="73"/>
      <c r="D829" s="73"/>
      <c r="E829" s="72"/>
    </row>
    <row r="830" spans="2:5" hidden="1" x14ac:dyDescent="0.35">
      <c r="B830" s="73"/>
      <c r="C830" s="73"/>
      <c r="D830" s="73"/>
      <c r="E830" s="72"/>
    </row>
    <row r="831" spans="2:5" hidden="1" x14ac:dyDescent="0.35">
      <c r="B831" s="73"/>
      <c r="C831" s="73"/>
      <c r="D831" s="73"/>
      <c r="E831" s="72"/>
    </row>
    <row r="832" spans="2:5" hidden="1" x14ac:dyDescent="0.35">
      <c r="B832" s="73"/>
      <c r="C832" s="73"/>
      <c r="D832" s="73"/>
      <c r="E832" s="72"/>
    </row>
    <row r="833" spans="2:5" hidden="1" x14ac:dyDescent="0.35">
      <c r="B833" s="73"/>
      <c r="C833" s="73"/>
      <c r="D833" s="73"/>
      <c r="E833" s="72"/>
    </row>
    <row r="834" spans="2:5" hidden="1" x14ac:dyDescent="0.35">
      <c r="B834" s="73"/>
      <c r="C834" s="73"/>
      <c r="D834" s="73"/>
      <c r="E834" s="72"/>
    </row>
    <row r="835" spans="2:5" hidden="1" x14ac:dyDescent="0.35">
      <c r="B835" s="73"/>
      <c r="C835" s="73"/>
      <c r="D835" s="73"/>
      <c r="E835" s="72"/>
    </row>
    <row r="836" spans="2:5" hidden="1" x14ac:dyDescent="0.35">
      <c r="B836" s="73"/>
      <c r="C836" s="73"/>
      <c r="D836" s="73"/>
      <c r="E836" s="72"/>
    </row>
    <row r="837" spans="2:5" hidden="1" x14ac:dyDescent="0.35">
      <c r="B837" s="73"/>
      <c r="C837" s="73"/>
      <c r="D837" s="73"/>
      <c r="E837" s="72"/>
    </row>
    <row r="838" spans="2:5" hidden="1" x14ac:dyDescent="0.35">
      <c r="B838" s="73"/>
      <c r="C838" s="73"/>
      <c r="D838" s="73"/>
      <c r="E838" s="72"/>
    </row>
    <row r="839" spans="2:5" hidden="1" x14ac:dyDescent="0.35">
      <c r="B839" s="73"/>
      <c r="C839" s="73"/>
      <c r="D839" s="73"/>
      <c r="E839" s="72"/>
    </row>
    <row r="840" spans="2:5" hidden="1" x14ac:dyDescent="0.35">
      <c r="B840" s="73"/>
      <c r="C840" s="73"/>
      <c r="D840" s="73"/>
      <c r="E840" s="72"/>
    </row>
    <row r="841" spans="2:5" hidden="1" x14ac:dyDescent="0.35">
      <c r="B841" s="73"/>
      <c r="C841" s="73"/>
      <c r="D841" s="73"/>
      <c r="E841" s="72"/>
    </row>
    <row r="842" spans="2:5" hidden="1" x14ac:dyDescent="0.35">
      <c r="B842" s="73"/>
      <c r="C842" s="73"/>
      <c r="D842" s="73"/>
      <c r="E842" s="72"/>
    </row>
    <row r="843" spans="2:5" hidden="1" x14ac:dyDescent="0.35">
      <c r="B843" s="73"/>
      <c r="C843" s="73"/>
      <c r="D843" s="73"/>
      <c r="E843" s="72"/>
    </row>
    <row r="844" spans="2:5" hidden="1" x14ac:dyDescent="0.35">
      <c r="B844" s="73"/>
      <c r="C844" s="73"/>
      <c r="D844" s="73"/>
      <c r="E844" s="72"/>
    </row>
    <row r="845" spans="2:5" hidden="1" x14ac:dyDescent="0.35">
      <c r="B845" s="73"/>
      <c r="C845" s="73"/>
      <c r="D845" s="73"/>
      <c r="E845" s="72"/>
    </row>
    <row r="846" spans="2:5" hidden="1" x14ac:dyDescent="0.35">
      <c r="B846" s="73"/>
      <c r="C846" s="73"/>
      <c r="D846" s="73"/>
      <c r="E846" s="72"/>
    </row>
    <row r="847" spans="2:5" hidden="1" x14ac:dyDescent="0.35">
      <c r="B847" s="73"/>
      <c r="C847" s="73"/>
      <c r="D847" s="73"/>
      <c r="E847" s="72"/>
    </row>
    <row r="848" spans="2:5" hidden="1" x14ac:dyDescent="0.35">
      <c r="B848" s="73"/>
      <c r="C848" s="73"/>
      <c r="D848" s="73"/>
      <c r="E848" s="72"/>
    </row>
    <row r="849" spans="2:5" hidden="1" x14ac:dyDescent="0.35">
      <c r="B849" s="73"/>
      <c r="C849" s="73"/>
      <c r="D849" s="73"/>
      <c r="E849" s="72"/>
    </row>
    <row r="850" spans="2:5" hidden="1" x14ac:dyDescent="0.35">
      <c r="B850" s="73"/>
      <c r="C850" s="73"/>
      <c r="D850" s="73"/>
      <c r="E850" s="72"/>
    </row>
    <row r="851" spans="2:5" hidden="1" x14ac:dyDescent="0.35">
      <c r="B851" s="73"/>
      <c r="C851" s="73"/>
      <c r="D851" s="73"/>
      <c r="E851" s="72"/>
    </row>
    <row r="852" spans="2:5" hidden="1" x14ac:dyDescent="0.35">
      <c r="B852" s="73"/>
      <c r="C852" s="73"/>
      <c r="D852" s="73"/>
      <c r="E852" s="72"/>
    </row>
    <row r="853" spans="2:5" hidden="1" x14ac:dyDescent="0.35">
      <c r="B853" s="73"/>
      <c r="C853" s="73"/>
      <c r="D853" s="73"/>
      <c r="E853" s="72"/>
    </row>
    <row r="854" spans="2:5" hidden="1" x14ac:dyDescent="0.35">
      <c r="B854" s="73"/>
      <c r="C854" s="73"/>
      <c r="D854" s="73"/>
      <c r="E854" s="72"/>
    </row>
    <row r="855" spans="2:5" hidden="1" x14ac:dyDescent="0.35">
      <c r="B855" s="73"/>
      <c r="C855" s="73"/>
      <c r="D855" s="73"/>
      <c r="E855" s="72"/>
    </row>
    <row r="856" spans="2:5" hidden="1" x14ac:dyDescent="0.35">
      <c r="B856" s="73"/>
      <c r="C856" s="73"/>
      <c r="D856" s="73"/>
      <c r="E856" s="72"/>
    </row>
    <row r="857" spans="2:5" hidden="1" x14ac:dyDescent="0.35">
      <c r="B857" s="73"/>
      <c r="C857" s="73"/>
      <c r="D857" s="73"/>
      <c r="E857" s="72"/>
    </row>
    <row r="858" spans="2:5" hidden="1" x14ac:dyDescent="0.35">
      <c r="B858" s="73"/>
      <c r="C858" s="73"/>
      <c r="D858" s="73"/>
      <c r="E858" s="72"/>
    </row>
    <row r="859" spans="2:5" hidden="1" x14ac:dyDescent="0.35">
      <c r="B859" s="73"/>
      <c r="C859" s="73"/>
      <c r="D859" s="73"/>
      <c r="E859" s="72"/>
    </row>
    <row r="860" spans="2:5" hidden="1" x14ac:dyDescent="0.35">
      <c r="B860" s="73"/>
      <c r="C860" s="73"/>
      <c r="D860" s="73"/>
      <c r="E860" s="72"/>
    </row>
    <row r="861" spans="2:5" hidden="1" x14ac:dyDescent="0.35">
      <c r="B861" s="73"/>
      <c r="C861" s="73"/>
      <c r="D861" s="73"/>
      <c r="E861" s="72"/>
    </row>
    <row r="862" spans="2:5" hidden="1" x14ac:dyDescent="0.35">
      <c r="B862" s="73"/>
      <c r="C862" s="73"/>
      <c r="D862" s="73"/>
      <c r="E862" s="72"/>
    </row>
    <row r="863" spans="2:5" hidden="1" x14ac:dyDescent="0.35">
      <c r="B863" s="73"/>
      <c r="C863" s="73"/>
      <c r="D863" s="73"/>
      <c r="E863" s="72"/>
    </row>
    <row r="864" spans="2:5" hidden="1" x14ac:dyDescent="0.35">
      <c r="B864" s="73"/>
      <c r="C864" s="73"/>
      <c r="D864" s="73"/>
      <c r="E864" s="72"/>
    </row>
    <row r="865" spans="2:5" hidden="1" x14ac:dyDescent="0.35">
      <c r="B865" s="73"/>
      <c r="C865" s="73"/>
      <c r="D865" s="73"/>
      <c r="E865" s="72"/>
    </row>
    <row r="866" spans="2:5" hidden="1" x14ac:dyDescent="0.35">
      <c r="B866" s="73"/>
      <c r="C866" s="73"/>
      <c r="D866" s="73"/>
      <c r="E866" s="72"/>
    </row>
    <row r="867" spans="2:5" hidden="1" x14ac:dyDescent="0.35">
      <c r="B867" s="73"/>
      <c r="C867" s="73"/>
      <c r="D867" s="73"/>
      <c r="E867" s="72"/>
    </row>
    <row r="868" spans="2:5" hidden="1" x14ac:dyDescent="0.35">
      <c r="B868" s="73"/>
      <c r="C868" s="73"/>
      <c r="D868" s="73"/>
      <c r="E868" s="72"/>
    </row>
    <row r="869" spans="2:5" hidden="1" x14ac:dyDescent="0.35">
      <c r="B869" s="73"/>
      <c r="C869" s="73"/>
      <c r="D869" s="73"/>
      <c r="E869" s="72"/>
    </row>
    <row r="870" spans="2:5" hidden="1" x14ac:dyDescent="0.35">
      <c r="B870" s="73"/>
      <c r="C870" s="73"/>
      <c r="D870" s="73"/>
      <c r="E870" s="72"/>
    </row>
    <row r="871" spans="2:5" hidden="1" x14ac:dyDescent="0.35">
      <c r="B871" s="73"/>
      <c r="C871" s="73"/>
      <c r="D871" s="73"/>
      <c r="E871" s="72"/>
    </row>
    <row r="872" spans="2:5" hidden="1" x14ac:dyDescent="0.35">
      <c r="B872" s="73"/>
      <c r="C872" s="73"/>
      <c r="D872" s="73"/>
      <c r="E872" s="72"/>
    </row>
    <row r="873" spans="2:5" hidden="1" x14ac:dyDescent="0.35">
      <c r="B873" s="73"/>
      <c r="C873" s="73"/>
      <c r="D873" s="73"/>
      <c r="E873" s="72"/>
    </row>
    <row r="874" spans="2:5" hidden="1" x14ac:dyDescent="0.35">
      <c r="B874" s="73"/>
      <c r="C874" s="73"/>
      <c r="D874" s="73"/>
      <c r="E874" s="72"/>
    </row>
    <row r="875" spans="2:5" hidden="1" x14ac:dyDescent="0.35">
      <c r="B875" s="73"/>
      <c r="C875" s="73"/>
      <c r="D875" s="73"/>
      <c r="E875" s="72"/>
    </row>
    <row r="876" spans="2:5" hidden="1" x14ac:dyDescent="0.35">
      <c r="B876" s="73"/>
      <c r="C876" s="73"/>
      <c r="D876" s="73"/>
      <c r="E876" s="72"/>
    </row>
    <row r="877" spans="2:5" hidden="1" x14ac:dyDescent="0.35">
      <c r="B877" s="73"/>
      <c r="C877" s="73"/>
      <c r="D877" s="73"/>
      <c r="E877" s="72"/>
    </row>
    <row r="878" spans="2:5" hidden="1" x14ac:dyDescent="0.35">
      <c r="B878" s="73"/>
      <c r="C878" s="73"/>
      <c r="D878" s="73"/>
      <c r="E878" s="72"/>
    </row>
    <row r="879" spans="2:5" hidden="1" x14ac:dyDescent="0.35">
      <c r="B879" s="73"/>
      <c r="C879" s="73"/>
      <c r="D879" s="73"/>
      <c r="E879" s="72"/>
    </row>
    <row r="880" spans="2:5" hidden="1" x14ac:dyDescent="0.35">
      <c r="B880" s="73"/>
      <c r="C880" s="73"/>
      <c r="D880" s="73"/>
      <c r="E880" s="72"/>
    </row>
    <row r="881" spans="2:5" hidden="1" x14ac:dyDescent="0.35">
      <c r="B881" s="73"/>
      <c r="C881" s="73"/>
      <c r="D881" s="73"/>
      <c r="E881" s="72"/>
    </row>
    <row r="882" spans="2:5" hidden="1" x14ac:dyDescent="0.35">
      <c r="B882" s="73"/>
      <c r="C882" s="73"/>
      <c r="D882" s="73"/>
      <c r="E882" s="72"/>
    </row>
    <row r="883" spans="2:5" hidden="1" x14ac:dyDescent="0.35">
      <c r="B883" s="73"/>
      <c r="C883" s="73"/>
      <c r="D883" s="73"/>
      <c r="E883" s="72"/>
    </row>
    <row r="884" spans="2:5" hidden="1" x14ac:dyDescent="0.35">
      <c r="B884" s="73"/>
      <c r="C884" s="73"/>
      <c r="D884" s="73"/>
      <c r="E884" s="72"/>
    </row>
    <row r="885" spans="2:5" hidden="1" x14ac:dyDescent="0.35">
      <c r="B885" s="73"/>
      <c r="C885" s="73"/>
      <c r="D885" s="73"/>
      <c r="E885" s="72"/>
    </row>
    <row r="886" spans="2:5" hidden="1" x14ac:dyDescent="0.35">
      <c r="B886" s="73"/>
      <c r="C886" s="73"/>
      <c r="D886" s="73"/>
      <c r="E886" s="72"/>
    </row>
    <row r="887" spans="2:5" hidden="1" x14ac:dyDescent="0.35">
      <c r="B887" s="73"/>
      <c r="C887" s="73"/>
      <c r="D887" s="73"/>
      <c r="E887" s="72"/>
    </row>
    <row r="888" spans="2:5" hidden="1" x14ac:dyDescent="0.35">
      <c r="B888" s="73"/>
      <c r="C888" s="73"/>
      <c r="D888" s="73"/>
      <c r="E888" s="72"/>
    </row>
    <row r="889" spans="2:5" hidden="1" x14ac:dyDescent="0.35">
      <c r="B889" s="73"/>
      <c r="C889" s="73"/>
      <c r="D889" s="73"/>
      <c r="E889" s="72"/>
    </row>
    <row r="890" spans="2:5" hidden="1" x14ac:dyDescent="0.35">
      <c r="B890" s="73"/>
      <c r="C890" s="73"/>
      <c r="D890" s="73"/>
      <c r="E890" s="72"/>
    </row>
    <row r="891" spans="2:5" hidden="1" x14ac:dyDescent="0.35">
      <c r="B891" s="73"/>
      <c r="C891" s="73"/>
      <c r="D891" s="73"/>
      <c r="E891" s="72"/>
    </row>
    <row r="892" spans="2:5" hidden="1" x14ac:dyDescent="0.35">
      <c r="B892" s="73"/>
      <c r="C892" s="73"/>
      <c r="D892" s="73"/>
      <c r="E892" s="72"/>
    </row>
    <row r="893" spans="2:5" hidden="1" x14ac:dyDescent="0.35">
      <c r="B893" s="73"/>
      <c r="C893" s="73"/>
      <c r="D893" s="73"/>
      <c r="E893" s="72"/>
    </row>
    <row r="894" spans="2:5" hidden="1" x14ac:dyDescent="0.35">
      <c r="B894" s="73"/>
      <c r="C894" s="73"/>
      <c r="D894" s="73"/>
      <c r="E894" s="72"/>
    </row>
    <row r="895" spans="2:5" hidden="1" x14ac:dyDescent="0.35">
      <c r="B895" s="73"/>
      <c r="C895" s="73"/>
      <c r="D895" s="73"/>
      <c r="E895" s="72"/>
    </row>
    <row r="896" spans="2:5" hidden="1" x14ac:dyDescent="0.35">
      <c r="B896" s="73"/>
      <c r="C896" s="73"/>
      <c r="D896" s="73"/>
      <c r="E896" s="72"/>
    </row>
    <row r="897" spans="2:5" hidden="1" x14ac:dyDescent="0.35">
      <c r="B897" s="73"/>
      <c r="C897" s="73"/>
      <c r="D897" s="73"/>
      <c r="E897" s="72"/>
    </row>
    <row r="898" spans="2:5" hidden="1" x14ac:dyDescent="0.35">
      <c r="B898" s="73"/>
      <c r="C898" s="73"/>
      <c r="D898" s="73"/>
      <c r="E898" s="72"/>
    </row>
    <row r="899" spans="2:5" hidden="1" x14ac:dyDescent="0.35">
      <c r="B899" s="73"/>
      <c r="C899" s="73"/>
      <c r="D899" s="73"/>
      <c r="E899" s="72"/>
    </row>
    <row r="900" spans="2:5" hidden="1" x14ac:dyDescent="0.35">
      <c r="B900" s="73"/>
      <c r="C900" s="73"/>
      <c r="D900" s="73"/>
      <c r="E900" s="72"/>
    </row>
    <row r="901" spans="2:5" hidden="1" x14ac:dyDescent="0.35">
      <c r="B901" s="65"/>
      <c r="C901" s="65"/>
      <c r="D901" s="65"/>
    </row>
    <row r="902" spans="2:5" hidden="1" x14ac:dyDescent="0.35">
      <c r="B902" s="65"/>
      <c r="C902" s="65"/>
      <c r="D902" s="65"/>
    </row>
    <row r="903" spans="2:5" hidden="1" x14ac:dyDescent="0.35">
      <c r="B903" s="65"/>
      <c r="C903" s="65"/>
      <c r="D903" s="65"/>
    </row>
    <row r="904" spans="2:5" hidden="1" x14ac:dyDescent="0.35">
      <c r="B904" s="65"/>
      <c r="C904" s="65"/>
      <c r="D904" s="65"/>
    </row>
    <row r="905" spans="2:5" hidden="1" x14ac:dyDescent="0.35">
      <c r="B905" s="65"/>
      <c r="C905" s="65"/>
      <c r="D905" s="65"/>
    </row>
    <row r="906" spans="2:5" hidden="1" x14ac:dyDescent="0.35">
      <c r="B906" s="65"/>
      <c r="C906" s="65"/>
      <c r="D906" s="65"/>
    </row>
    <row r="907" spans="2:5" hidden="1" x14ac:dyDescent="0.35">
      <c r="B907" s="65"/>
      <c r="C907" s="65"/>
      <c r="D907" s="65"/>
    </row>
    <row r="908" spans="2:5" hidden="1" x14ac:dyDescent="0.35">
      <c r="B908" s="65"/>
      <c r="C908" s="65"/>
      <c r="D908" s="65"/>
    </row>
    <row r="909" spans="2:5" hidden="1" x14ac:dyDescent="0.35">
      <c r="B909" s="65"/>
      <c r="C909" s="65"/>
      <c r="D909" s="65"/>
    </row>
    <row r="910" spans="2:5" hidden="1" x14ac:dyDescent="0.35">
      <c r="B910" s="65"/>
      <c r="C910" s="65"/>
      <c r="D910" s="65"/>
    </row>
    <row r="911" spans="2:5" hidden="1" x14ac:dyDescent="0.35">
      <c r="B911" s="65"/>
      <c r="C911" s="65"/>
      <c r="D911" s="65"/>
    </row>
    <row r="912" spans="2:5" hidden="1" x14ac:dyDescent="0.35">
      <c r="B912" s="65"/>
      <c r="C912" s="65"/>
      <c r="D912" s="65"/>
    </row>
    <row r="913" spans="2:4" hidden="1" x14ac:dyDescent="0.35">
      <c r="B913" s="65"/>
      <c r="C913" s="65"/>
      <c r="D913" s="65"/>
    </row>
    <row r="914" spans="2:4" hidden="1" x14ac:dyDescent="0.35">
      <c r="B914" s="65"/>
      <c r="C914" s="65"/>
      <c r="D914" s="65"/>
    </row>
    <row r="915" spans="2:4" hidden="1" x14ac:dyDescent="0.35">
      <c r="B915" s="65"/>
      <c r="C915" s="65"/>
      <c r="D915" s="65"/>
    </row>
    <row r="916" spans="2:4" hidden="1" x14ac:dyDescent="0.35">
      <c r="B916" s="65"/>
      <c r="C916" s="65"/>
      <c r="D916" s="65"/>
    </row>
    <row r="917" spans="2:4" hidden="1" x14ac:dyDescent="0.35">
      <c r="B917" s="65"/>
      <c r="C917" s="65"/>
      <c r="D917" s="65"/>
    </row>
    <row r="918" spans="2:4" hidden="1" x14ac:dyDescent="0.35">
      <c r="B918" s="65"/>
      <c r="C918" s="65"/>
      <c r="D918" s="65"/>
    </row>
    <row r="919" spans="2:4" hidden="1" x14ac:dyDescent="0.35">
      <c r="B919" s="65"/>
      <c r="C919" s="65"/>
      <c r="D919" s="65"/>
    </row>
    <row r="920" spans="2:4" hidden="1" x14ac:dyDescent="0.35">
      <c r="B920" s="65"/>
      <c r="C920" s="65"/>
      <c r="D920" s="65"/>
    </row>
    <row r="921" spans="2:4" hidden="1" x14ac:dyDescent="0.35">
      <c r="B921" s="65"/>
      <c r="C921" s="65"/>
      <c r="D921" s="65"/>
    </row>
    <row r="922" spans="2:4" hidden="1" x14ac:dyDescent="0.35">
      <c r="B922" s="65"/>
      <c r="C922" s="65"/>
      <c r="D922" s="65"/>
    </row>
    <row r="923" spans="2:4" hidden="1" x14ac:dyDescent="0.35">
      <c r="B923" s="65"/>
      <c r="C923" s="65"/>
      <c r="D923" s="65"/>
    </row>
    <row r="924" spans="2:4" hidden="1" x14ac:dyDescent="0.35">
      <c r="B924" s="65"/>
      <c r="C924" s="65"/>
      <c r="D924" s="65"/>
    </row>
    <row r="925" spans="2:4" hidden="1" x14ac:dyDescent="0.35">
      <c r="B925" s="65"/>
      <c r="C925" s="65"/>
      <c r="D925" s="65"/>
    </row>
    <row r="926" spans="2:4" hidden="1" x14ac:dyDescent="0.35">
      <c r="B926" s="65"/>
      <c r="C926" s="65"/>
      <c r="D926" s="65"/>
    </row>
    <row r="927" spans="2:4" hidden="1" x14ac:dyDescent="0.35">
      <c r="B927" s="65"/>
      <c r="C927" s="65"/>
      <c r="D927" s="65"/>
    </row>
    <row r="928" spans="2:4" hidden="1" x14ac:dyDescent="0.35">
      <c r="B928" s="65"/>
      <c r="C928" s="65"/>
      <c r="D928" s="65"/>
    </row>
    <row r="929" spans="2:4" hidden="1" x14ac:dyDescent="0.35">
      <c r="B929" s="65"/>
      <c r="C929" s="65"/>
      <c r="D929" s="65"/>
    </row>
    <row r="930" spans="2:4" hidden="1" x14ac:dyDescent="0.35">
      <c r="B930" s="65"/>
      <c r="C930" s="65"/>
      <c r="D930" s="65"/>
    </row>
    <row r="931" spans="2:4" hidden="1" x14ac:dyDescent="0.35">
      <c r="B931" s="65"/>
      <c r="C931" s="65"/>
      <c r="D931" s="65"/>
    </row>
    <row r="932" spans="2:4" hidden="1" x14ac:dyDescent="0.35">
      <c r="B932" s="65"/>
      <c r="C932" s="65"/>
      <c r="D932" s="65"/>
    </row>
    <row r="933" spans="2:4" hidden="1" x14ac:dyDescent="0.35">
      <c r="B933" s="65"/>
      <c r="C933" s="65"/>
      <c r="D933" s="65"/>
    </row>
    <row r="934" spans="2:4" hidden="1" x14ac:dyDescent="0.35">
      <c r="B934" s="65"/>
      <c r="C934" s="65"/>
      <c r="D934" s="65"/>
    </row>
    <row r="935" spans="2:4" hidden="1" x14ac:dyDescent="0.35">
      <c r="B935" s="65"/>
      <c r="C935" s="65"/>
      <c r="D935" s="65"/>
    </row>
    <row r="936" spans="2:4" hidden="1" x14ac:dyDescent="0.35">
      <c r="B936" s="65"/>
      <c r="C936" s="65"/>
      <c r="D936" s="65"/>
    </row>
    <row r="937" spans="2:4" hidden="1" x14ac:dyDescent="0.35">
      <c r="B937" s="65"/>
      <c r="C937" s="65"/>
      <c r="D937" s="65"/>
    </row>
    <row r="938" spans="2:4" hidden="1" x14ac:dyDescent="0.35">
      <c r="B938" s="65"/>
      <c r="C938" s="65"/>
      <c r="D938" s="65"/>
    </row>
    <row r="939" spans="2:4" hidden="1" x14ac:dyDescent="0.35">
      <c r="B939" s="65"/>
      <c r="C939" s="65"/>
      <c r="D939" s="65"/>
    </row>
    <row r="940" spans="2:4" hidden="1" x14ac:dyDescent="0.35">
      <c r="B940" s="65"/>
      <c r="C940" s="65"/>
      <c r="D940" s="65"/>
    </row>
    <row r="941" spans="2:4" hidden="1" x14ac:dyDescent="0.35">
      <c r="B941" s="65"/>
      <c r="C941" s="65"/>
      <c r="D941" s="65"/>
    </row>
    <row r="942" spans="2:4" hidden="1" x14ac:dyDescent="0.35">
      <c r="B942" s="65"/>
      <c r="C942" s="65"/>
      <c r="D942" s="65"/>
    </row>
    <row r="943" spans="2:4" hidden="1" x14ac:dyDescent="0.35">
      <c r="B943" s="65"/>
      <c r="C943" s="65"/>
      <c r="D943" s="65"/>
    </row>
    <row r="944" spans="2:4" hidden="1" x14ac:dyDescent="0.35">
      <c r="B944" s="65"/>
      <c r="C944" s="65"/>
      <c r="D944" s="65"/>
    </row>
    <row r="945" spans="2:4" hidden="1" x14ac:dyDescent="0.35">
      <c r="B945" s="65"/>
      <c r="C945" s="65"/>
      <c r="D945" s="65"/>
    </row>
    <row r="946" spans="2:4" hidden="1" x14ac:dyDescent="0.35">
      <c r="B946" s="65"/>
      <c r="C946" s="65"/>
      <c r="D946" s="65"/>
    </row>
    <row r="947" spans="2:4" hidden="1" x14ac:dyDescent="0.35">
      <c r="B947" s="65"/>
      <c r="C947" s="65"/>
      <c r="D947" s="65"/>
    </row>
    <row r="948" spans="2:4" hidden="1" x14ac:dyDescent="0.35">
      <c r="B948" s="65"/>
      <c r="C948" s="65"/>
      <c r="D948" s="65"/>
    </row>
    <row r="949" spans="2:4" hidden="1" x14ac:dyDescent="0.35">
      <c r="B949" s="65"/>
      <c r="C949" s="65"/>
      <c r="D949" s="65"/>
    </row>
    <row r="950" spans="2:4" hidden="1" x14ac:dyDescent="0.35">
      <c r="B950" s="65"/>
      <c r="C950" s="65"/>
      <c r="D950" s="65"/>
    </row>
    <row r="951" spans="2:4" hidden="1" x14ac:dyDescent="0.35">
      <c r="B951" s="65"/>
      <c r="C951" s="65"/>
      <c r="D951" s="65"/>
    </row>
    <row r="952" spans="2:4" hidden="1" x14ac:dyDescent="0.35">
      <c r="B952" s="65"/>
      <c r="C952" s="65"/>
      <c r="D952" s="65"/>
    </row>
    <row r="953" spans="2:4" hidden="1" x14ac:dyDescent="0.35">
      <c r="B953" s="65"/>
      <c r="C953" s="65"/>
      <c r="D953" s="65"/>
    </row>
    <row r="954" spans="2:4" hidden="1" x14ac:dyDescent="0.35">
      <c r="B954" s="65"/>
      <c r="C954" s="65"/>
      <c r="D954" s="65"/>
    </row>
    <row r="955" spans="2:4" hidden="1" x14ac:dyDescent="0.35">
      <c r="B955" s="65"/>
      <c r="C955" s="65"/>
      <c r="D955" s="65"/>
    </row>
    <row r="956" spans="2:4" hidden="1" x14ac:dyDescent="0.35">
      <c r="B956" s="65"/>
      <c r="C956" s="65"/>
      <c r="D956" s="65"/>
    </row>
    <row r="957" spans="2:4" hidden="1" x14ac:dyDescent="0.35">
      <c r="B957" s="65"/>
      <c r="C957" s="65"/>
      <c r="D957" s="65"/>
    </row>
    <row r="958" spans="2:4" hidden="1" x14ac:dyDescent="0.35">
      <c r="B958" s="65"/>
      <c r="C958" s="65"/>
      <c r="D958" s="65"/>
    </row>
    <row r="959" spans="2:4" hidden="1" x14ac:dyDescent="0.35">
      <c r="B959" s="65"/>
      <c r="C959" s="65"/>
      <c r="D959" s="65"/>
    </row>
    <row r="960" spans="2:4" hidden="1" x14ac:dyDescent="0.35">
      <c r="B960" s="65"/>
      <c r="C960" s="65"/>
      <c r="D960" s="65"/>
    </row>
    <row r="961" spans="2:4" hidden="1" x14ac:dyDescent="0.35">
      <c r="B961" s="65"/>
      <c r="C961" s="65"/>
      <c r="D961" s="65"/>
    </row>
    <row r="962" spans="2:4" hidden="1" x14ac:dyDescent="0.35">
      <c r="B962" s="65"/>
      <c r="C962" s="65"/>
      <c r="D962" s="65"/>
    </row>
    <row r="963" spans="2:4" hidden="1" x14ac:dyDescent="0.35">
      <c r="B963" s="65"/>
      <c r="C963" s="65"/>
      <c r="D963" s="65"/>
    </row>
    <row r="964" spans="2:4" hidden="1" x14ac:dyDescent="0.35">
      <c r="B964" s="65"/>
      <c r="C964" s="65"/>
      <c r="D964" s="65"/>
    </row>
    <row r="965" spans="2:4" hidden="1" x14ac:dyDescent="0.35">
      <c r="B965" s="65"/>
      <c r="C965" s="65"/>
      <c r="D965" s="65"/>
    </row>
    <row r="966" spans="2:4" hidden="1" x14ac:dyDescent="0.35">
      <c r="B966" s="65"/>
      <c r="C966" s="65"/>
      <c r="D966" s="65"/>
    </row>
    <row r="967" spans="2:4" hidden="1" x14ac:dyDescent="0.35">
      <c r="B967" s="65"/>
      <c r="C967" s="65"/>
      <c r="D967" s="65"/>
    </row>
    <row r="968" spans="2:4" hidden="1" x14ac:dyDescent="0.35">
      <c r="B968" s="65"/>
      <c r="C968" s="65"/>
      <c r="D968" s="65"/>
    </row>
    <row r="969" spans="2:4" hidden="1" x14ac:dyDescent="0.35">
      <c r="B969" s="65"/>
      <c r="C969" s="65"/>
      <c r="D969" s="65"/>
    </row>
    <row r="970" spans="2:4" hidden="1" x14ac:dyDescent="0.35">
      <c r="B970" s="65"/>
      <c r="C970" s="65"/>
      <c r="D970" s="65"/>
    </row>
    <row r="971" spans="2:4" hidden="1" x14ac:dyDescent="0.35">
      <c r="B971" s="65"/>
      <c r="C971" s="65"/>
      <c r="D971" s="65"/>
    </row>
    <row r="972" spans="2:4" hidden="1" x14ac:dyDescent="0.35">
      <c r="B972" s="65"/>
      <c r="C972" s="65"/>
      <c r="D972" s="65"/>
    </row>
    <row r="973" spans="2:4" hidden="1" x14ac:dyDescent="0.35">
      <c r="B973" s="65"/>
      <c r="C973" s="65"/>
      <c r="D973" s="65"/>
    </row>
    <row r="974" spans="2:4" hidden="1" x14ac:dyDescent="0.35">
      <c r="B974" s="65"/>
      <c r="C974" s="65"/>
      <c r="D974" s="65"/>
    </row>
    <row r="975" spans="2:4" hidden="1" x14ac:dyDescent="0.35">
      <c r="B975" s="65"/>
      <c r="C975" s="65"/>
      <c r="D975" s="65"/>
    </row>
    <row r="976" spans="2:4" hidden="1" x14ac:dyDescent="0.35">
      <c r="B976" s="65"/>
      <c r="C976" s="65"/>
      <c r="D976" s="65"/>
    </row>
    <row r="977" spans="2:4" hidden="1" x14ac:dyDescent="0.35">
      <c r="B977" s="65"/>
      <c r="C977" s="65"/>
      <c r="D977" s="65"/>
    </row>
    <row r="978" spans="2:4" hidden="1" x14ac:dyDescent="0.35">
      <c r="B978" s="65"/>
      <c r="C978" s="65"/>
      <c r="D978" s="65"/>
    </row>
    <row r="979" spans="2:4" hidden="1" x14ac:dyDescent="0.35">
      <c r="B979" s="65"/>
      <c r="C979" s="65"/>
      <c r="D979" s="65"/>
    </row>
    <row r="980" spans="2:4" hidden="1" x14ac:dyDescent="0.35">
      <c r="B980" s="65"/>
      <c r="C980" s="65"/>
      <c r="D980" s="65"/>
    </row>
    <row r="981" spans="2:4" hidden="1" x14ac:dyDescent="0.35">
      <c r="B981" s="65"/>
      <c r="C981" s="65"/>
      <c r="D981" s="65"/>
    </row>
    <row r="982" spans="2:4" hidden="1" x14ac:dyDescent="0.35">
      <c r="B982" s="65"/>
      <c r="C982" s="65"/>
      <c r="D982" s="65"/>
    </row>
    <row r="983" spans="2:4" hidden="1" x14ac:dyDescent="0.35">
      <c r="B983" s="65"/>
      <c r="C983" s="65"/>
      <c r="D983" s="65"/>
    </row>
    <row r="984" spans="2:4" hidden="1" x14ac:dyDescent="0.35">
      <c r="B984" s="65"/>
      <c r="C984" s="65"/>
      <c r="D984" s="65"/>
    </row>
    <row r="985" spans="2:4" hidden="1" x14ac:dyDescent="0.35">
      <c r="B985" s="65"/>
      <c r="C985" s="65"/>
      <c r="D985" s="65"/>
    </row>
    <row r="986" spans="2:4" hidden="1" x14ac:dyDescent="0.35">
      <c r="B986" s="65"/>
      <c r="C986" s="65"/>
      <c r="D986" s="65"/>
    </row>
    <row r="987" spans="2:4" hidden="1" x14ac:dyDescent="0.35">
      <c r="B987" s="65"/>
      <c r="C987" s="65"/>
      <c r="D987" s="65"/>
    </row>
    <row r="988" spans="2:4" hidden="1" x14ac:dyDescent="0.35">
      <c r="B988" s="65"/>
      <c r="C988" s="65"/>
      <c r="D988" s="65"/>
    </row>
    <row r="989" spans="2:4" hidden="1" x14ac:dyDescent="0.35">
      <c r="B989" s="65"/>
      <c r="C989" s="65"/>
      <c r="D989" s="65"/>
    </row>
    <row r="990" spans="2:4" hidden="1" x14ac:dyDescent="0.35">
      <c r="B990" s="65"/>
      <c r="C990" s="65"/>
      <c r="D990" s="65"/>
    </row>
    <row r="991" spans="2:4" hidden="1" x14ac:dyDescent="0.35">
      <c r="B991" s="65"/>
      <c r="C991" s="65"/>
      <c r="D991" s="65"/>
    </row>
    <row r="992" spans="2:4" hidden="1" x14ac:dyDescent="0.35">
      <c r="B992" s="65"/>
      <c r="C992" s="65"/>
      <c r="D992" s="65"/>
    </row>
    <row r="993" spans="2:4" hidden="1" x14ac:dyDescent="0.35">
      <c r="B993" s="65"/>
      <c r="C993" s="65"/>
      <c r="D993" s="65"/>
    </row>
    <row r="994" spans="2:4" hidden="1" x14ac:dyDescent="0.35">
      <c r="B994" s="65"/>
      <c r="C994" s="65"/>
      <c r="D994" s="65"/>
    </row>
    <row r="995" spans="2:4" hidden="1" x14ac:dyDescent="0.35">
      <c r="B995" s="65"/>
      <c r="C995" s="65"/>
      <c r="D995" s="65"/>
    </row>
    <row r="996" spans="2:4" hidden="1" x14ac:dyDescent="0.35">
      <c r="B996" s="65"/>
      <c r="C996" s="65"/>
      <c r="D996" s="65"/>
    </row>
    <row r="997" spans="2:4" hidden="1" x14ac:dyDescent="0.35">
      <c r="B997" s="65"/>
      <c r="C997" s="65"/>
      <c r="D997" s="65"/>
    </row>
    <row r="998" spans="2:4" hidden="1" x14ac:dyDescent="0.35">
      <c r="B998" s="65"/>
      <c r="C998" s="65"/>
      <c r="D998" s="65"/>
    </row>
    <row r="999" spans="2:4" hidden="1" x14ac:dyDescent="0.35">
      <c r="B999" s="65"/>
      <c r="C999" s="65"/>
      <c r="D999" s="65"/>
    </row>
    <row r="1000" spans="2:4" hidden="1" x14ac:dyDescent="0.35">
      <c r="B1000" s="65"/>
      <c r="C1000" s="65"/>
      <c r="D1000" s="65"/>
    </row>
    <row r="1001" spans="2:4" hidden="1" x14ac:dyDescent="0.35">
      <c r="B1001" s="65"/>
      <c r="C1001" s="65"/>
      <c r="D1001" s="65"/>
    </row>
    <row r="1002" spans="2:4" hidden="1" x14ac:dyDescent="0.35">
      <c r="B1002" s="65"/>
      <c r="C1002" s="65"/>
      <c r="D1002" s="65"/>
    </row>
    <row r="1003" spans="2:4" hidden="1" x14ac:dyDescent="0.35">
      <c r="B1003" s="65"/>
      <c r="C1003" s="65"/>
      <c r="D1003" s="65"/>
    </row>
    <row r="1004" spans="2:4" hidden="1" x14ac:dyDescent="0.35">
      <c r="B1004" s="65"/>
      <c r="C1004" s="65"/>
      <c r="D1004" s="65"/>
    </row>
    <row r="1005" spans="2:4" hidden="1" x14ac:dyDescent="0.35">
      <c r="B1005" s="65"/>
      <c r="C1005" s="65"/>
      <c r="D1005" s="65"/>
    </row>
    <row r="1006" spans="2:4" hidden="1" x14ac:dyDescent="0.35">
      <c r="B1006" s="65"/>
      <c r="C1006" s="65"/>
      <c r="D1006" s="65"/>
    </row>
    <row r="1007" spans="2:4" hidden="1" x14ac:dyDescent="0.35">
      <c r="B1007" s="65"/>
      <c r="C1007" s="65"/>
      <c r="D1007" s="65"/>
    </row>
    <row r="1008" spans="2:4" hidden="1" x14ac:dyDescent="0.35">
      <c r="B1008" s="65"/>
      <c r="C1008" s="65"/>
      <c r="D1008" s="65"/>
    </row>
    <row r="1009" spans="2:4" hidden="1" x14ac:dyDescent="0.35">
      <c r="B1009" s="65"/>
      <c r="C1009" s="65"/>
      <c r="D1009" s="65"/>
    </row>
    <row r="1010" spans="2:4" hidden="1" x14ac:dyDescent="0.35">
      <c r="B1010" s="65"/>
      <c r="C1010" s="65"/>
      <c r="D1010" s="65"/>
    </row>
    <row r="1011" spans="2:4" hidden="1" x14ac:dyDescent="0.35">
      <c r="B1011" s="65"/>
      <c r="C1011" s="65"/>
      <c r="D1011" s="65"/>
    </row>
    <row r="1012" spans="2:4" hidden="1" x14ac:dyDescent="0.35">
      <c r="B1012" s="65"/>
      <c r="C1012" s="65"/>
      <c r="D1012" s="65"/>
    </row>
    <row r="1013" spans="2:4" hidden="1" x14ac:dyDescent="0.35">
      <c r="B1013" s="65"/>
      <c r="C1013" s="65"/>
      <c r="D1013" s="65"/>
    </row>
    <row r="1014" spans="2:4" hidden="1" x14ac:dyDescent="0.35">
      <c r="B1014" s="65"/>
      <c r="C1014" s="65"/>
      <c r="D1014" s="65"/>
    </row>
    <row r="1015" spans="2:4" hidden="1" x14ac:dyDescent="0.35">
      <c r="B1015" s="65"/>
      <c r="C1015" s="65"/>
      <c r="D1015" s="65"/>
    </row>
    <row r="1016" spans="2:4" hidden="1" x14ac:dyDescent="0.35">
      <c r="B1016" s="65"/>
      <c r="C1016" s="65"/>
      <c r="D1016" s="65"/>
    </row>
    <row r="1017" spans="2:4" hidden="1" x14ac:dyDescent="0.35">
      <c r="B1017" s="65"/>
      <c r="C1017" s="65"/>
      <c r="D1017" s="65"/>
    </row>
    <row r="1018" spans="2:4" hidden="1" x14ac:dyDescent="0.35">
      <c r="B1018" s="65"/>
      <c r="C1018" s="65"/>
      <c r="D1018" s="65"/>
    </row>
    <row r="1019" spans="2:4" hidden="1" x14ac:dyDescent="0.35">
      <c r="B1019" s="65"/>
      <c r="C1019" s="65"/>
      <c r="D1019" s="65"/>
    </row>
    <row r="1020" spans="2:4" hidden="1" x14ac:dyDescent="0.35">
      <c r="B1020" s="65"/>
      <c r="C1020" s="65"/>
      <c r="D1020" s="65"/>
    </row>
    <row r="1021" spans="2:4" hidden="1" x14ac:dyDescent="0.35">
      <c r="B1021" s="65"/>
      <c r="C1021" s="65"/>
      <c r="D1021" s="65"/>
    </row>
    <row r="1022" spans="2:4" hidden="1" x14ac:dyDescent="0.35">
      <c r="B1022" s="65"/>
      <c r="C1022" s="65"/>
      <c r="D1022" s="65"/>
    </row>
    <row r="1023" spans="2:4" hidden="1" x14ac:dyDescent="0.35">
      <c r="B1023" s="65"/>
      <c r="C1023" s="65"/>
      <c r="D1023" s="65"/>
    </row>
    <row r="1024" spans="2:4" hidden="1" x14ac:dyDescent="0.35">
      <c r="B1024" s="65"/>
      <c r="C1024" s="65"/>
      <c r="D1024" s="65"/>
    </row>
    <row r="1025" spans="2:4" hidden="1" x14ac:dyDescent="0.35">
      <c r="B1025" s="65"/>
      <c r="C1025" s="65"/>
      <c r="D1025" s="65"/>
    </row>
    <row r="1026" spans="2:4" hidden="1" x14ac:dyDescent="0.35">
      <c r="B1026" s="65"/>
      <c r="C1026" s="65"/>
      <c r="D1026" s="65"/>
    </row>
    <row r="1027" spans="2:4" hidden="1" x14ac:dyDescent="0.35">
      <c r="B1027" s="65"/>
      <c r="C1027" s="65"/>
      <c r="D1027" s="65"/>
    </row>
    <row r="1028" spans="2:4" hidden="1" x14ac:dyDescent="0.35">
      <c r="B1028" s="65"/>
      <c r="C1028" s="65"/>
      <c r="D1028" s="65"/>
    </row>
    <row r="1029" spans="2:4" hidden="1" x14ac:dyDescent="0.35">
      <c r="B1029" s="65"/>
      <c r="C1029" s="65"/>
      <c r="D1029" s="65"/>
    </row>
    <row r="1030" spans="2:4" hidden="1" x14ac:dyDescent="0.35">
      <c r="B1030" s="65"/>
      <c r="C1030" s="65"/>
      <c r="D1030" s="65"/>
    </row>
    <row r="1031" spans="2:4" hidden="1" x14ac:dyDescent="0.35">
      <c r="B1031" s="65"/>
      <c r="C1031" s="65"/>
      <c r="D1031" s="65"/>
    </row>
    <row r="1032" spans="2:4" hidden="1" x14ac:dyDescent="0.35">
      <c r="B1032" s="65"/>
      <c r="C1032" s="65"/>
      <c r="D1032" s="65"/>
    </row>
    <row r="1033" spans="2:4" hidden="1" x14ac:dyDescent="0.35">
      <c r="B1033" s="65"/>
      <c r="C1033" s="65"/>
      <c r="D1033" s="65"/>
    </row>
    <row r="1034" spans="2:4" hidden="1" x14ac:dyDescent="0.35">
      <c r="B1034" s="65"/>
      <c r="C1034" s="65"/>
      <c r="D1034" s="65"/>
    </row>
    <row r="1035" spans="2:4" hidden="1" x14ac:dyDescent="0.35">
      <c r="B1035" s="65"/>
      <c r="C1035" s="65"/>
      <c r="D1035" s="65"/>
    </row>
    <row r="1036" spans="2:4" hidden="1" x14ac:dyDescent="0.35">
      <c r="B1036" s="65"/>
      <c r="C1036" s="65"/>
      <c r="D1036" s="65"/>
    </row>
    <row r="1037" spans="2:4" hidden="1" x14ac:dyDescent="0.35">
      <c r="B1037" s="65"/>
      <c r="C1037" s="65"/>
      <c r="D1037" s="65"/>
    </row>
    <row r="1038" spans="2:4" hidden="1" x14ac:dyDescent="0.35">
      <c r="B1038" s="65"/>
      <c r="C1038" s="65"/>
      <c r="D1038" s="65"/>
    </row>
    <row r="1039" spans="2:4" hidden="1" x14ac:dyDescent="0.35">
      <c r="B1039" s="65"/>
      <c r="C1039" s="65"/>
      <c r="D1039" s="65"/>
    </row>
    <row r="1040" spans="2:4" hidden="1" x14ac:dyDescent="0.35">
      <c r="B1040" s="65"/>
      <c r="C1040" s="65"/>
      <c r="D1040" s="65"/>
    </row>
    <row r="1041" spans="2:4" hidden="1" x14ac:dyDescent="0.35">
      <c r="B1041" s="65"/>
      <c r="C1041" s="65"/>
      <c r="D1041" s="65"/>
    </row>
    <row r="1042" spans="2:4" hidden="1" x14ac:dyDescent="0.35">
      <c r="B1042" s="65"/>
      <c r="C1042" s="65"/>
      <c r="D1042" s="65"/>
    </row>
    <row r="1043" spans="2:4" hidden="1" x14ac:dyDescent="0.35">
      <c r="B1043" s="65"/>
      <c r="C1043" s="65"/>
      <c r="D1043" s="65"/>
    </row>
    <row r="1044" spans="2:4" hidden="1" x14ac:dyDescent="0.35">
      <c r="B1044" s="65"/>
      <c r="C1044" s="65"/>
      <c r="D1044" s="65"/>
    </row>
    <row r="1045" spans="2:4" hidden="1" x14ac:dyDescent="0.35">
      <c r="B1045" s="65"/>
      <c r="C1045" s="65"/>
      <c r="D1045" s="65"/>
    </row>
    <row r="1046" spans="2:4" hidden="1" x14ac:dyDescent="0.35">
      <c r="B1046" s="65"/>
      <c r="C1046" s="65"/>
      <c r="D1046" s="65"/>
    </row>
    <row r="1047" spans="2:4" hidden="1" x14ac:dyDescent="0.35">
      <c r="B1047" s="65"/>
      <c r="C1047" s="65"/>
      <c r="D1047" s="65"/>
    </row>
    <row r="1048" spans="2:4" hidden="1" x14ac:dyDescent="0.35">
      <c r="B1048" s="65"/>
      <c r="C1048" s="65"/>
      <c r="D1048" s="65"/>
    </row>
    <row r="1049" spans="2:4" hidden="1" x14ac:dyDescent="0.35">
      <c r="B1049" s="65"/>
      <c r="C1049" s="65"/>
      <c r="D1049" s="65"/>
    </row>
    <row r="1050" spans="2:4" hidden="1" x14ac:dyDescent="0.35">
      <c r="B1050" s="65"/>
      <c r="C1050" s="65"/>
      <c r="D1050" s="65"/>
    </row>
    <row r="1051" spans="2:4" hidden="1" x14ac:dyDescent="0.35">
      <c r="B1051" s="65"/>
      <c r="C1051" s="65"/>
      <c r="D1051" s="65"/>
    </row>
    <row r="1052" spans="2:4" hidden="1" x14ac:dyDescent="0.35">
      <c r="B1052" s="65"/>
      <c r="C1052" s="65"/>
      <c r="D1052" s="65"/>
    </row>
    <row r="1053" spans="2:4" hidden="1" x14ac:dyDescent="0.35">
      <c r="B1053" s="65"/>
      <c r="C1053" s="65"/>
      <c r="D1053" s="65"/>
    </row>
    <row r="1054" spans="2:4" hidden="1" x14ac:dyDescent="0.35">
      <c r="B1054" s="65"/>
      <c r="C1054" s="65"/>
      <c r="D1054" s="65"/>
    </row>
    <row r="1055" spans="2:4" hidden="1" x14ac:dyDescent="0.35">
      <c r="B1055" s="65"/>
      <c r="C1055" s="65"/>
      <c r="D1055" s="65"/>
    </row>
    <row r="1056" spans="2:4" hidden="1" x14ac:dyDescent="0.35">
      <c r="B1056" s="65"/>
      <c r="C1056" s="65"/>
      <c r="D1056" s="65"/>
    </row>
    <row r="1057" spans="2:4" hidden="1" x14ac:dyDescent="0.35">
      <c r="B1057" s="65"/>
      <c r="C1057" s="65"/>
      <c r="D1057" s="65"/>
    </row>
    <row r="1058" spans="2:4" hidden="1" x14ac:dyDescent="0.35">
      <c r="B1058" s="65"/>
      <c r="C1058" s="65"/>
      <c r="D1058" s="65"/>
    </row>
    <row r="1059" spans="2:4" hidden="1" x14ac:dyDescent="0.35">
      <c r="B1059" s="65"/>
      <c r="C1059" s="65"/>
      <c r="D1059" s="65"/>
    </row>
    <row r="1060" spans="2:4" hidden="1" x14ac:dyDescent="0.35">
      <c r="B1060" s="65"/>
      <c r="C1060" s="65"/>
      <c r="D1060" s="65"/>
    </row>
    <row r="1061" spans="2:4" hidden="1" x14ac:dyDescent="0.35">
      <c r="B1061" s="65"/>
      <c r="C1061" s="65"/>
      <c r="D1061" s="65"/>
    </row>
    <row r="1062" spans="2:4" hidden="1" x14ac:dyDescent="0.35">
      <c r="B1062" s="65"/>
      <c r="C1062" s="65"/>
      <c r="D1062" s="65"/>
    </row>
    <row r="1063" spans="2:4" hidden="1" x14ac:dyDescent="0.35">
      <c r="B1063" s="65"/>
      <c r="C1063" s="65"/>
      <c r="D1063" s="65"/>
    </row>
    <row r="1064" spans="2:4" hidden="1" x14ac:dyDescent="0.35">
      <c r="B1064" s="65"/>
      <c r="C1064" s="65"/>
      <c r="D1064" s="65"/>
    </row>
    <row r="1065" spans="2:4" hidden="1" x14ac:dyDescent="0.35">
      <c r="B1065" s="65"/>
      <c r="C1065" s="65"/>
      <c r="D1065" s="65"/>
    </row>
    <row r="1066" spans="2:4" hidden="1" x14ac:dyDescent="0.35">
      <c r="B1066" s="65"/>
      <c r="C1066" s="65"/>
      <c r="D1066" s="65"/>
    </row>
    <row r="1067" spans="2:4" hidden="1" x14ac:dyDescent="0.35">
      <c r="B1067" s="65"/>
      <c r="C1067" s="65"/>
      <c r="D1067" s="65"/>
    </row>
    <row r="1068" spans="2:4" hidden="1" x14ac:dyDescent="0.35">
      <c r="B1068" s="65"/>
      <c r="C1068" s="65"/>
      <c r="D1068" s="65"/>
    </row>
    <row r="1069" spans="2:4" hidden="1" x14ac:dyDescent="0.35">
      <c r="B1069" s="65"/>
      <c r="C1069" s="65"/>
      <c r="D1069" s="65"/>
    </row>
    <row r="1070" spans="2:4" hidden="1" x14ac:dyDescent="0.35">
      <c r="B1070" s="65"/>
      <c r="C1070" s="65"/>
      <c r="D1070" s="65"/>
    </row>
    <row r="1071" spans="2:4" hidden="1" x14ac:dyDescent="0.35">
      <c r="B1071" s="65"/>
      <c r="C1071" s="65"/>
      <c r="D1071" s="65"/>
    </row>
    <row r="1072" spans="2:4" hidden="1" x14ac:dyDescent="0.35">
      <c r="B1072" s="65"/>
      <c r="C1072" s="65"/>
      <c r="D1072" s="65"/>
    </row>
    <row r="1073" spans="2:4" hidden="1" x14ac:dyDescent="0.35">
      <c r="B1073" s="65"/>
      <c r="C1073" s="65"/>
      <c r="D1073" s="65"/>
    </row>
    <row r="1074" spans="2:4" hidden="1" x14ac:dyDescent="0.35">
      <c r="B1074" s="65"/>
      <c r="C1074" s="65"/>
      <c r="D1074" s="65"/>
    </row>
    <row r="1075" spans="2:4" hidden="1" x14ac:dyDescent="0.35">
      <c r="B1075" s="65"/>
      <c r="C1075" s="65"/>
      <c r="D1075" s="65"/>
    </row>
    <row r="1076" spans="2:4" hidden="1" x14ac:dyDescent="0.35">
      <c r="B1076" s="65"/>
      <c r="C1076" s="65"/>
      <c r="D1076" s="65"/>
    </row>
    <row r="1077" spans="2:4" hidden="1" x14ac:dyDescent="0.35">
      <c r="B1077" s="65"/>
      <c r="C1077" s="65"/>
      <c r="D1077" s="65"/>
    </row>
    <row r="1078" spans="2:4" hidden="1" x14ac:dyDescent="0.35">
      <c r="B1078" s="65"/>
      <c r="C1078" s="65"/>
      <c r="D1078" s="65"/>
    </row>
    <row r="1079" spans="2:4" hidden="1" x14ac:dyDescent="0.35">
      <c r="B1079" s="65"/>
      <c r="C1079" s="65"/>
      <c r="D1079" s="65"/>
    </row>
    <row r="1080" spans="2:4" hidden="1" x14ac:dyDescent="0.35">
      <c r="B1080" s="65"/>
      <c r="C1080" s="65"/>
      <c r="D1080" s="65"/>
    </row>
    <row r="1081" spans="2:4" hidden="1" x14ac:dyDescent="0.35">
      <c r="B1081" s="65"/>
      <c r="C1081" s="65"/>
      <c r="D1081" s="65"/>
    </row>
    <row r="1082" spans="2:4" hidden="1" x14ac:dyDescent="0.35">
      <c r="B1082" s="65"/>
      <c r="C1082" s="65"/>
      <c r="D1082" s="65"/>
    </row>
    <row r="1083" spans="2:4" hidden="1" x14ac:dyDescent="0.35">
      <c r="B1083" s="65"/>
      <c r="C1083" s="65"/>
      <c r="D1083" s="65"/>
    </row>
    <row r="1084" spans="2:4" hidden="1" x14ac:dyDescent="0.35">
      <c r="B1084" s="65"/>
      <c r="C1084" s="65"/>
      <c r="D1084" s="65"/>
    </row>
    <row r="1085" spans="2:4" hidden="1" x14ac:dyDescent="0.35">
      <c r="B1085" s="65"/>
      <c r="C1085" s="65"/>
      <c r="D1085" s="65"/>
    </row>
    <row r="1086" spans="2:4" hidden="1" x14ac:dyDescent="0.35">
      <c r="B1086" s="65"/>
      <c r="C1086" s="65"/>
      <c r="D1086" s="65"/>
    </row>
    <row r="1087" spans="2:4" hidden="1" x14ac:dyDescent="0.35">
      <c r="B1087" s="65"/>
      <c r="C1087" s="65"/>
      <c r="D1087" s="65"/>
    </row>
    <row r="1088" spans="2:4" hidden="1" x14ac:dyDescent="0.35">
      <c r="B1088" s="65"/>
      <c r="C1088" s="65"/>
      <c r="D1088" s="65"/>
    </row>
    <row r="1089" spans="2:4" hidden="1" x14ac:dyDescent="0.35">
      <c r="B1089" s="65"/>
      <c r="C1089" s="65"/>
      <c r="D1089" s="65"/>
    </row>
    <row r="1090" spans="2:4" hidden="1" x14ac:dyDescent="0.35">
      <c r="B1090" s="65"/>
      <c r="C1090" s="65"/>
      <c r="D1090" s="65"/>
    </row>
    <row r="1091" spans="2:4" hidden="1" x14ac:dyDescent="0.35">
      <c r="B1091" s="65"/>
      <c r="C1091" s="65"/>
      <c r="D1091" s="65"/>
    </row>
    <row r="1092" spans="2:4" hidden="1" x14ac:dyDescent="0.35">
      <c r="B1092" s="65"/>
      <c r="C1092" s="65"/>
      <c r="D1092" s="65"/>
    </row>
    <row r="1093" spans="2:4" hidden="1" x14ac:dyDescent="0.35">
      <c r="B1093" s="65"/>
      <c r="C1093" s="65"/>
      <c r="D1093" s="65"/>
    </row>
    <row r="1094" spans="2:4" hidden="1" x14ac:dyDescent="0.35">
      <c r="B1094" s="65"/>
      <c r="C1094" s="65"/>
      <c r="D1094" s="65"/>
    </row>
    <row r="1095" spans="2:4" hidden="1" x14ac:dyDescent="0.35">
      <c r="B1095" s="65"/>
      <c r="C1095" s="65"/>
      <c r="D1095" s="65"/>
    </row>
    <row r="1096" spans="2:4" hidden="1" x14ac:dyDescent="0.35">
      <c r="B1096" s="65"/>
      <c r="C1096" s="65"/>
      <c r="D1096" s="65"/>
    </row>
    <row r="1097" spans="2:4" hidden="1" x14ac:dyDescent="0.35">
      <c r="B1097" s="65"/>
      <c r="C1097" s="65"/>
      <c r="D1097" s="65"/>
    </row>
    <row r="1098" spans="2:4" hidden="1" x14ac:dyDescent="0.35">
      <c r="B1098" s="65"/>
      <c r="C1098" s="65"/>
      <c r="D1098" s="65"/>
    </row>
    <row r="1099" spans="2:4" hidden="1" x14ac:dyDescent="0.35">
      <c r="B1099" s="65"/>
      <c r="C1099" s="65"/>
      <c r="D1099" s="65"/>
    </row>
    <row r="1100" spans="2:4" hidden="1" x14ac:dyDescent="0.35">
      <c r="B1100" s="65"/>
      <c r="C1100" s="65"/>
      <c r="D1100" s="65"/>
    </row>
    <row r="1101" spans="2:4" hidden="1" x14ac:dyDescent="0.35">
      <c r="B1101" s="65"/>
      <c r="C1101" s="65"/>
      <c r="D1101" s="65"/>
    </row>
    <row r="1102" spans="2:4" hidden="1" x14ac:dyDescent="0.35">
      <c r="B1102" s="65"/>
      <c r="C1102" s="65"/>
      <c r="D1102" s="65"/>
    </row>
    <row r="1103" spans="2:4" hidden="1" x14ac:dyDescent="0.35">
      <c r="B1103" s="65"/>
      <c r="C1103" s="65"/>
      <c r="D1103" s="65"/>
    </row>
    <row r="1104" spans="2:4" hidden="1" x14ac:dyDescent="0.35">
      <c r="B1104" s="65"/>
      <c r="C1104" s="65"/>
      <c r="D1104" s="65"/>
    </row>
    <row r="1105" spans="2:4" hidden="1" x14ac:dyDescent="0.35">
      <c r="B1105" s="65"/>
      <c r="C1105" s="65"/>
      <c r="D1105" s="65"/>
    </row>
    <row r="1106" spans="2:4" hidden="1" x14ac:dyDescent="0.35">
      <c r="B1106" s="65"/>
      <c r="C1106" s="65"/>
      <c r="D1106" s="65"/>
    </row>
    <row r="1107" spans="2:4" hidden="1" x14ac:dyDescent="0.35">
      <c r="B1107" s="65"/>
      <c r="C1107" s="65"/>
      <c r="D1107" s="65"/>
    </row>
    <row r="1108" spans="2:4" hidden="1" x14ac:dyDescent="0.35">
      <c r="B1108" s="65"/>
      <c r="C1108" s="65"/>
      <c r="D1108" s="65"/>
    </row>
    <row r="1109" spans="2:4" hidden="1" x14ac:dyDescent="0.35">
      <c r="B1109" s="65"/>
      <c r="C1109" s="65"/>
      <c r="D1109" s="65"/>
    </row>
    <row r="1110" spans="2:4" hidden="1" x14ac:dyDescent="0.35">
      <c r="B1110" s="65"/>
      <c r="C1110" s="65"/>
      <c r="D1110" s="65"/>
    </row>
    <row r="1111" spans="2:4" hidden="1" x14ac:dyDescent="0.35">
      <c r="B1111" s="65"/>
      <c r="C1111" s="65"/>
      <c r="D1111" s="65"/>
    </row>
    <row r="1112" spans="2:4" hidden="1" x14ac:dyDescent="0.35">
      <c r="B1112" s="65"/>
      <c r="C1112" s="65"/>
      <c r="D1112" s="65"/>
    </row>
    <row r="1113" spans="2:4" hidden="1" x14ac:dyDescent="0.35">
      <c r="B1113" s="65"/>
      <c r="C1113" s="65"/>
      <c r="D1113" s="65"/>
    </row>
    <row r="1114" spans="2:4" hidden="1" x14ac:dyDescent="0.35">
      <c r="B1114" s="65"/>
      <c r="C1114" s="65"/>
      <c r="D1114" s="65"/>
    </row>
    <row r="1115" spans="2:4" hidden="1" x14ac:dyDescent="0.35">
      <c r="B1115" s="65"/>
      <c r="C1115" s="65"/>
      <c r="D1115" s="65"/>
    </row>
    <row r="1116" spans="2:4" hidden="1" x14ac:dyDescent="0.35">
      <c r="B1116" s="65"/>
      <c r="C1116" s="65"/>
      <c r="D1116" s="65"/>
    </row>
    <row r="1117" spans="2:4" hidden="1" x14ac:dyDescent="0.35">
      <c r="B1117" s="65"/>
      <c r="C1117" s="65"/>
      <c r="D1117" s="65"/>
    </row>
    <row r="1118" spans="2:4" hidden="1" x14ac:dyDescent="0.35">
      <c r="B1118" s="65"/>
      <c r="C1118" s="65"/>
      <c r="D1118" s="65"/>
    </row>
    <row r="1119" spans="2:4" hidden="1" x14ac:dyDescent="0.35">
      <c r="B1119" s="65"/>
      <c r="C1119" s="65"/>
      <c r="D1119" s="65"/>
    </row>
    <row r="1120" spans="2:4" hidden="1" x14ac:dyDescent="0.35">
      <c r="B1120" s="65"/>
      <c r="C1120" s="65"/>
      <c r="D1120" s="65"/>
    </row>
    <row r="1121" spans="2:4" hidden="1" x14ac:dyDescent="0.35">
      <c r="B1121" s="65"/>
      <c r="C1121" s="65"/>
      <c r="D1121" s="65"/>
    </row>
    <row r="1122" spans="2:4" hidden="1" x14ac:dyDescent="0.35">
      <c r="B1122" s="65"/>
      <c r="C1122" s="65"/>
      <c r="D1122" s="65"/>
    </row>
    <row r="1123" spans="2:4" hidden="1" x14ac:dyDescent="0.35">
      <c r="B1123" s="65"/>
      <c r="C1123" s="65"/>
      <c r="D1123" s="65"/>
    </row>
    <row r="1124" spans="2:4" hidden="1" x14ac:dyDescent="0.35">
      <c r="B1124" s="65"/>
      <c r="C1124" s="65"/>
      <c r="D1124" s="65"/>
    </row>
    <row r="1125" spans="2:4" hidden="1" x14ac:dyDescent="0.35">
      <c r="B1125" s="65"/>
      <c r="C1125" s="65"/>
      <c r="D1125" s="65"/>
    </row>
    <row r="1126" spans="2:4" hidden="1" x14ac:dyDescent="0.35">
      <c r="B1126" s="65"/>
      <c r="C1126" s="65"/>
      <c r="D1126" s="65"/>
    </row>
    <row r="1127" spans="2:4" hidden="1" x14ac:dyDescent="0.35">
      <c r="B1127" s="65"/>
      <c r="C1127" s="65"/>
      <c r="D1127" s="65"/>
    </row>
    <row r="1128" spans="2:4" hidden="1" x14ac:dyDescent="0.35">
      <c r="B1128" s="65"/>
      <c r="C1128" s="65"/>
      <c r="D1128" s="65"/>
    </row>
    <row r="1129" spans="2:4" hidden="1" x14ac:dyDescent="0.35">
      <c r="B1129" s="65"/>
      <c r="C1129" s="65"/>
      <c r="D1129" s="65"/>
    </row>
    <row r="1130" spans="2:4" hidden="1" x14ac:dyDescent="0.35">
      <c r="B1130" s="65"/>
      <c r="C1130" s="65"/>
      <c r="D1130" s="65"/>
    </row>
    <row r="1131" spans="2:4" hidden="1" x14ac:dyDescent="0.35">
      <c r="B1131" s="65"/>
      <c r="C1131" s="65"/>
      <c r="D1131" s="65"/>
    </row>
    <row r="1132" spans="2:4" hidden="1" x14ac:dyDescent="0.35">
      <c r="B1132" s="65"/>
      <c r="C1132" s="65"/>
      <c r="D1132" s="65"/>
    </row>
    <row r="1133" spans="2:4" hidden="1" x14ac:dyDescent="0.35">
      <c r="B1133" s="65"/>
      <c r="C1133" s="65"/>
      <c r="D1133" s="65"/>
    </row>
    <row r="1134" spans="2:4" hidden="1" x14ac:dyDescent="0.35">
      <c r="B1134" s="65"/>
      <c r="C1134" s="65"/>
      <c r="D1134" s="65"/>
    </row>
    <row r="1135" spans="2:4" hidden="1" x14ac:dyDescent="0.35">
      <c r="B1135" s="65"/>
      <c r="C1135" s="65"/>
      <c r="D1135" s="65"/>
    </row>
    <row r="1136" spans="2:4" hidden="1" x14ac:dyDescent="0.35">
      <c r="B1136" s="65"/>
      <c r="C1136" s="65"/>
      <c r="D1136" s="65"/>
    </row>
    <row r="1137" spans="2:4" hidden="1" x14ac:dyDescent="0.35">
      <c r="B1137" s="65"/>
      <c r="C1137" s="65"/>
      <c r="D1137" s="65"/>
    </row>
    <row r="1138" spans="2:4" hidden="1" x14ac:dyDescent="0.35">
      <c r="B1138" s="65"/>
      <c r="C1138" s="65"/>
      <c r="D1138" s="65"/>
    </row>
    <row r="1139" spans="2:4" hidden="1" x14ac:dyDescent="0.35">
      <c r="B1139" s="65"/>
      <c r="C1139" s="65"/>
      <c r="D1139" s="65"/>
    </row>
    <row r="1140" spans="2:4" hidden="1" x14ac:dyDescent="0.35">
      <c r="B1140" s="65"/>
      <c r="C1140" s="65"/>
      <c r="D1140" s="65"/>
    </row>
    <row r="1141" spans="2:4" hidden="1" x14ac:dyDescent="0.35">
      <c r="B1141" s="65"/>
      <c r="C1141" s="65"/>
      <c r="D1141" s="65"/>
    </row>
    <row r="1142" spans="2:4" hidden="1" x14ac:dyDescent="0.35">
      <c r="B1142" s="65"/>
      <c r="C1142" s="65"/>
      <c r="D1142" s="65"/>
    </row>
    <row r="1143" spans="2:4" hidden="1" x14ac:dyDescent="0.35">
      <c r="B1143" s="65"/>
      <c r="C1143" s="65"/>
      <c r="D1143" s="65"/>
    </row>
    <row r="1144" spans="2:4" hidden="1" x14ac:dyDescent="0.35">
      <c r="B1144" s="65"/>
      <c r="C1144" s="65"/>
      <c r="D1144" s="65"/>
    </row>
    <row r="1145" spans="2:4" hidden="1" x14ac:dyDescent="0.35">
      <c r="B1145" s="65"/>
      <c r="C1145" s="65"/>
      <c r="D1145" s="65"/>
    </row>
    <row r="1146" spans="2:4" hidden="1" x14ac:dyDescent="0.35">
      <c r="B1146" s="65"/>
      <c r="C1146" s="65"/>
      <c r="D1146" s="65"/>
    </row>
    <row r="1147" spans="2:4" hidden="1" x14ac:dyDescent="0.35">
      <c r="B1147" s="65"/>
      <c r="C1147" s="65"/>
      <c r="D1147" s="65"/>
    </row>
    <row r="1148" spans="2:4" hidden="1" x14ac:dyDescent="0.35">
      <c r="B1148" s="65"/>
      <c r="C1148" s="65"/>
      <c r="D1148" s="65"/>
    </row>
    <row r="1149" spans="2:4" hidden="1" x14ac:dyDescent="0.35">
      <c r="B1149" s="65"/>
      <c r="C1149" s="65"/>
      <c r="D1149" s="65"/>
    </row>
    <row r="1150" spans="2:4" hidden="1" x14ac:dyDescent="0.35">
      <c r="B1150" s="65"/>
      <c r="C1150" s="65"/>
      <c r="D1150" s="65"/>
    </row>
    <row r="1151" spans="2:4" hidden="1" x14ac:dyDescent="0.35">
      <c r="B1151" s="65"/>
      <c r="C1151" s="65"/>
      <c r="D1151" s="65"/>
    </row>
    <row r="1152" spans="2:4" hidden="1" x14ac:dyDescent="0.35">
      <c r="B1152" s="65"/>
      <c r="C1152" s="65"/>
      <c r="D1152" s="65"/>
    </row>
    <row r="1153" spans="2:4" hidden="1" x14ac:dyDescent="0.35">
      <c r="B1153" s="65"/>
      <c r="C1153" s="65"/>
      <c r="D1153" s="65"/>
    </row>
    <row r="1154" spans="2:4" hidden="1" x14ac:dyDescent="0.35">
      <c r="B1154" s="65"/>
      <c r="C1154" s="65"/>
      <c r="D1154" s="65"/>
    </row>
    <row r="1155" spans="2:4" hidden="1" x14ac:dyDescent="0.35">
      <c r="B1155" s="65"/>
      <c r="C1155" s="65"/>
      <c r="D1155" s="65"/>
    </row>
    <row r="1156" spans="2:4" hidden="1" x14ac:dyDescent="0.35">
      <c r="B1156" s="65"/>
      <c r="C1156" s="65"/>
      <c r="D1156" s="65"/>
    </row>
    <row r="1157" spans="2:4" hidden="1" x14ac:dyDescent="0.35">
      <c r="B1157" s="65"/>
      <c r="C1157" s="65"/>
      <c r="D1157" s="65"/>
    </row>
    <row r="1158" spans="2:4" hidden="1" x14ac:dyDescent="0.35">
      <c r="B1158" s="65"/>
      <c r="C1158" s="65"/>
      <c r="D1158" s="65"/>
    </row>
    <row r="1159" spans="2:4" hidden="1" x14ac:dyDescent="0.35">
      <c r="B1159" s="65"/>
      <c r="C1159" s="65"/>
      <c r="D1159" s="65"/>
    </row>
    <row r="1160" spans="2:4" hidden="1" x14ac:dyDescent="0.35">
      <c r="B1160" s="65"/>
      <c r="C1160" s="65"/>
      <c r="D1160" s="65"/>
    </row>
    <row r="1161" spans="2:4" hidden="1" x14ac:dyDescent="0.35">
      <c r="B1161" s="65"/>
      <c r="C1161" s="65"/>
      <c r="D1161" s="65"/>
    </row>
    <row r="1162" spans="2:4" hidden="1" x14ac:dyDescent="0.35">
      <c r="B1162" s="65"/>
      <c r="C1162" s="65"/>
      <c r="D1162" s="65"/>
    </row>
    <row r="1163" spans="2:4" hidden="1" x14ac:dyDescent="0.35">
      <c r="B1163" s="65"/>
      <c r="C1163" s="65"/>
      <c r="D1163" s="65"/>
    </row>
    <row r="1164" spans="2:4" hidden="1" x14ac:dyDescent="0.35">
      <c r="B1164" s="65"/>
      <c r="C1164" s="65"/>
      <c r="D1164" s="65"/>
    </row>
    <row r="1165" spans="2:4" hidden="1" x14ac:dyDescent="0.35">
      <c r="B1165" s="65"/>
      <c r="C1165" s="65"/>
      <c r="D1165" s="65"/>
    </row>
    <row r="1166" spans="2:4" hidden="1" x14ac:dyDescent="0.35">
      <c r="B1166" s="65"/>
      <c r="C1166" s="65"/>
      <c r="D1166" s="65"/>
    </row>
    <row r="1167" spans="2:4" hidden="1" x14ac:dyDescent="0.35">
      <c r="B1167" s="65"/>
      <c r="C1167" s="65"/>
      <c r="D1167" s="65"/>
    </row>
    <row r="1168" spans="2:4" hidden="1" x14ac:dyDescent="0.35">
      <c r="B1168" s="65"/>
      <c r="C1168" s="65"/>
      <c r="D1168" s="65"/>
    </row>
    <row r="1169" spans="2:4" hidden="1" x14ac:dyDescent="0.35">
      <c r="B1169" s="65"/>
      <c r="C1169" s="65"/>
      <c r="D1169" s="65"/>
    </row>
    <row r="1170" spans="2:4" hidden="1" x14ac:dyDescent="0.35">
      <c r="B1170" s="65"/>
      <c r="C1170" s="65"/>
      <c r="D1170" s="65"/>
    </row>
    <row r="1171" spans="2:4" hidden="1" x14ac:dyDescent="0.35">
      <c r="B1171" s="65"/>
      <c r="C1171" s="65"/>
      <c r="D1171" s="65"/>
    </row>
    <row r="1172" spans="2:4" hidden="1" x14ac:dyDescent="0.35">
      <c r="B1172" s="65"/>
      <c r="C1172" s="65"/>
      <c r="D1172" s="65"/>
    </row>
    <row r="1173" spans="2:4" hidden="1" x14ac:dyDescent="0.35">
      <c r="B1173" s="65"/>
      <c r="C1173" s="65"/>
      <c r="D1173" s="65"/>
    </row>
    <row r="1174" spans="2:4" hidden="1" x14ac:dyDescent="0.35">
      <c r="B1174" s="65"/>
      <c r="C1174" s="65"/>
      <c r="D1174" s="65"/>
    </row>
    <row r="1175" spans="2:4" hidden="1" x14ac:dyDescent="0.35">
      <c r="B1175" s="65"/>
      <c r="C1175" s="65"/>
      <c r="D1175" s="65"/>
    </row>
    <row r="1176" spans="2:4" hidden="1" x14ac:dyDescent="0.35">
      <c r="B1176" s="65"/>
      <c r="C1176" s="65"/>
      <c r="D1176" s="65"/>
    </row>
    <row r="1177" spans="2:4" hidden="1" x14ac:dyDescent="0.35">
      <c r="B1177" s="65"/>
      <c r="C1177" s="65"/>
      <c r="D1177" s="65"/>
    </row>
    <row r="1178" spans="2:4" hidden="1" x14ac:dyDescent="0.35">
      <c r="B1178" s="65"/>
      <c r="C1178" s="65"/>
      <c r="D1178" s="65"/>
    </row>
    <row r="1179" spans="2:4" hidden="1" x14ac:dyDescent="0.35">
      <c r="B1179" s="65"/>
      <c r="C1179" s="65"/>
      <c r="D1179" s="65"/>
    </row>
    <row r="1180" spans="2:4" hidden="1" x14ac:dyDescent="0.35">
      <c r="B1180" s="65"/>
      <c r="C1180" s="65"/>
      <c r="D1180" s="65"/>
    </row>
    <row r="1181" spans="2:4" hidden="1" x14ac:dyDescent="0.35">
      <c r="B1181" s="65"/>
      <c r="C1181" s="65"/>
      <c r="D1181" s="65"/>
    </row>
    <row r="1182" spans="2:4" hidden="1" x14ac:dyDescent="0.35">
      <c r="B1182" s="65"/>
      <c r="C1182" s="65"/>
      <c r="D1182" s="65"/>
    </row>
    <row r="1183" spans="2:4" hidden="1" x14ac:dyDescent="0.35">
      <c r="B1183" s="65"/>
      <c r="C1183" s="65"/>
      <c r="D1183" s="65"/>
    </row>
    <row r="1184" spans="2:4" hidden="1" x14ac:dyDescent="0.35">
      <c r="B1184" s="65"/>
      <c r="C1184" s="65"/>
      <c r="D1184" s="65"/>
    </row>
    <row r="1185" spans="2:4" hidden="1" x14ac:dyDescent="0.35">
      <c r="B1185" s="65"/>
      <c r="C1185" s="65"/>
      <c r="D1185" s="65"/>
    </row>
    <row r="1186" spans="2:4" hidden="1" x14ac:dyDescent="0.35">
      <c r="B1186" s="65"/>
      <c r="C1186" s="65"/>
      <c r="D1186" s="65"/>
    </row>
    <row r="1187" spans="2:4" hidden="1" x14ac:dyDescent="0.35">
      <c r="B1187" s="65"/>
      <c r="C1187" s="65"/>
      <c r="D1187" s="65"/>
    </row>
    <row r="1188" spans="2:4" hidden="1" x14ac:dyDescent="0.35">
      <c r="B1188" s="65"/>
      <c r="C1188" s="65"/>
      <c r="D1188" s="65"/>
    </row>
    <row r="1189" spans="2:4" hidden="1" x14ac:dyDescent="0.35">
      <c r="B1189" s="65"/>
      <c r="C1189" s="65"/>
      <c r="D1189" s="65"/>
    </row>
    <row r="1190" spans="2:4" hidden="1" x14ac:dyDescent="0.35">
      <c r="B1190" s="65"/>
      <c r="C1190" s="65"/>
      <c r="D1190" s="65"/>
    </row>
    <row r="1191" spans="2:4" hidden="1" x14ac:dyDescent="0.35">
      <c r="B1191" s="65"/>
      <c r="C1191" s="65"/>
      <c r="D1191" s="65"/>
    </row>
    <row r="1192" spans="2:4" hidden="1" x14ac:dyDescent="0.35">
      <c r="B1192" s="65"/>
      <c r="C1192" s="65"/>
      <c r="D1192" s="65"/>
    </row>
    <row r="1193" spans="2:4" hidden="1" x14ac:dyDescent="0.35">
      <c r="B1193" s="65"/>
      <c r="C1193" s="65"/>
      <c r="D1193" s="65"/>
    </row>
    <row r="1194" spans="2:4" hidden="1" x14ac:dyDescent="0.35">
      <c r="B1194" s="65"/>
      <c r="C1194" s="65"/>
      <c r="D1194" s="65"/>
    </row>
    <row r="1195" spans="2:4" hidden="1" x14ac:dyDescent="0.35">
      <c r="B1195" s="65"/>
      <c r="C1195" s="65"/>
      <c r="D1195" s="65"/>
    </row>
    <row r="1196" spans="2:4" hidden="1" x14ac:dyDescent="0.35">
      <c r="B1196" s="65"/>
      <c r="C1196" s="65"/>
      <c r="D1196" s="65"/>
    </row>
    <row r="1197" spans="2:4" hidden="1" x14ac:dyDescent="0.35">
      <c r="B1197" s="65"/>
      <c r="C1197" s="65"/>
      <c r="D1197" s="65"/>
    </row>
    <row r="1198" spans="2:4" hidden="1" x14ac:dyDescent="0.35">
      <c r="B1198" s="65"/>
      <c r="C1198" s="65"/>
      <c r="D1198" s="65"/>
    </row>
    <row r="1199" spans="2:4" hidden="1" x14ac:dyDescent="0.35">
      <c r="B1199" s="65"/>
      <c r="C1199" s="65"/>
      <c r="D1199" s="65"/>
    </row>
    <row r="1200" spans="2:4" hidden="1" x14ac:dyDescent="0.35">
      <c r="B1200" s="65"/>
      <c r="C1200" s="65"/>
      <c r="D1200" s="65"/>
    </row>
    <row r="1201" spans="2:4" hidden="1" x14ac:dyDescent="0.35">
      <c r="B1201" s="65"/>
      <c r="C1201" s="65"/>
      <c r="D1201" s="65"/>
    </row>
    <row r="1202" spans="2:4" hidden="1" x14ac:dyDescent="0.35">
      <c r="B1202" s="65"/>
      <c r="C1202" s="65"/>
      <c r="D1202" s="65"/>
    </row>
    <row r="1203" spans="2:4" hidden="1" x14ac:dyDescent="0.35">
      <c r="B1203" s="65"/>
      <c r="C1203" s="65"/>
      <c r="D1203" s="65"/>
    </row>
    <row r="1204" spans="2:4" hidden="1" x14ac:dyDescent="0.35">
      <c r="B1204" s="65"/>
      <c r="C1204" s="65"/>
      <c r="D1204" s="65"/>
    </row>
    <row r="1205" spans="2:4" hidden="1" x14ac:dyDescent="0.35">
      <c r="B1205" s="65"/>
      <c r="C1205" s="65"/>
      <c r="D1205" s="65"/>
    </row>
    <row r="1206" spans="2:4" hidden="1" x14ac:dyDescent="0.35">
      <c r="B1206" s="65"/>
      <c r="C1206" s="65"/>
      <c r="D1206" s="65"/>
    </row>
    <row r="1207" spans="2:4" hidden="1" x14ac:dyDescent="0.35">
      <c r="B1207" s="65"/>
      <c r="C1207" s="65"/>
      <c r="D1207" s="65"/>
    </row>
    <row r="1208" spans="2:4" hidden="1" x14ac:dyDescent="0.35">
      <c r="B1208" s="65"/>
      <c r="C1208" s="65"/>
      <c r="D1208" s="65"/>
    </row>
    <row r="1209" spans="2:4" hidden="1" x14ac:dyDescent="0.35">
      <c r="B1209" s="65"/>
      <c r="C1209" s="65"/>
      <c r="D1209" s="65"/>
    </row>
    <row r="1210" spans="2:4" hidden="1" x14ac:dyDescent="0.35">
      <c r="B1210" s="65"/>
      <c r="C1210" s="65"/>
      <c r="D1210" s="65"/>
    </row>
    <row r="1211" spans="2:4" hidden="1" x14ac:dyDescent="0.35">
      <c r="B1211" s="65"/>
      <c r="C1211" s="65"/>
      <c r="D1211" s="65"/>
    </row>
    <row r="1212" spans="2:4" hidden="1" x14ac:dyDescent="0.35">
      <c r="B1212" s="65"/>
      <c r="C1212" s="65"/>
      <c r="D1212" s="65"/>
    </row>
    <row r="1213" spans="2:4" hidden="1" x14ac:dyDescent="0.35">
      <c r="B1213" s="65"/>
      <c r="C1213" s="65"/>
      <c r="D1213" s="65"/>
    </row>
    <row r="1214" spans="2:4" hidden="1" x14ac:dyDescent="0.35">
      <c r="B1214" s="65"/>
      <c r="C1214" s="65"/>
      <c r="D1214" s="65"/>
    </row>
    <row r="1215" spans="2:4" hidden="1" x14ac:dyDescent="0.35">
      <c r="B1215" s="65"/>
      <c r="C1215" s="65"/>
      <c r="D1215" s="65"/>
    </row>
    <row r="1216" spans="2:4" hidden="1" x14ac:dyDescent="0.35">
      <c r="B1216" s="65"/>
      <c r="C1216" s="65"/>
      <c r="D1216" s="65"/>
    </row>
    <row r="1217" spans="2:4" hidden="1" x14ac:dyDescent="0.35">
      <c r="B1217" s="65"/>
      <c r="C1217" s="65"/>
      <c r="D1217" s="65"/>
    </row>
    <row r="1218" spans="2:4" hidden="1" x14ac:dyDescent="0.35">
      <c r="B1218" s="65"/>
      <c r="C1218" s="65"/>
      <c r="D1218" s="65"/>
    </row>
    <row r="1219" spans="2:4" hidden="1" x14ac:dyDescent="0.35">
      <c r="B1219" s="65"/>
      <c r="C1219" s="65"/>
      <c r="D1219" s="65"/>
    </row>
    <row r="1220" spans="2:4" hidden="1" x14ac:dyDescent="0.35">
      <c r="B1220" s="65"/>
      <c r="C1220" s="65"/>
      <c r="D1220" s="65"/>
    </row>
    <row r="1221" spans="2:4" hidden="1" x14ac:dyDescent="0.35">
      <c r="B1221" s="65"/>
      <c r="C1221" s="65"/>
      <c r="D1221" s="65"/>
    </row>
    <row r="1222" spans="2:4" hidden="1" x14ac:dyDescent="0.35">
      <c r="B1222" s="65"/>
      <c r="C1222" s="65"/>
      <c r="D1222" s="65"/>
    </row>
    <row r="1223" spans="2:4" hidden="1" x14ac:dyDescent="0.35">
      <c r="B1223" s="65"/>
      <c r="C1223" s="65"/>
      <c r="D1223" s="65"/>
    </row>
    <row r="1224" spans="2:4" hidden="1" x14ac:dyDescent="0.35">
      <c r="B1224" s="65"/>
      <c r="C1224" s="65"/>
      <c r="D1224" s="65"/>
    </row>
    <row r="1225" spans="2:4" hidden="1" x14ac:dyDescent="0.35">
      <c r="B1225" s="65"/>
      <c r="C1225" s="65"/>
      <c r="D1225" s="65"/>
    </row>
    <row r="1226" spans="2:4" hidden="1" x14ac:dyDescent="0.35">
      <c r="B1226" s="65"/>
      <c r="C1226" s="65"/>
      <c r="D1226" s="65"/>
    </row>
    <row r="1227" spans="2:4" hidden="1" x14ac:dyDescent="0.35">
      <c r="B1227" s="65"/>
      <c r="C1227" s="65"/>
      <c r="D1227" s="65"/>
    </row>
    <row r="1228" spans="2:4" hidden="1" x14ac:dyDescent="0.35">
      <c r="B1228" s="65"/>
      <c r="C1228" s="65"/>
      <c r="D1228" s="65"/>
    </row>
    <row r="1229" spans="2:4" hidden="1" x14ac:dyDescent="0.35">
      <c r="B1229" s="65"/>
      <c r="C1229" s="65"/>
      <c r="D1229" s="65"/>
    </row>
    <row r="1230" spans="2:4" hidden="1" x14ac:dyDescent="0.35">
      <c r="B1230" s="65"/>
      <c r="C1230" s="65"/>
      <c r="D1230" s="65"/>
    </row>
    <row r="1231" spans="2:4" hidden="1" x14ac:dyDescent="0.35">
      <c r="B1231" s="65"/>
      <c r="C1231" s="65"/>
      <c r="D1231" s="65"/>
    </row>
    <row r="1232" spans="2:4" hidden="1" x14ac:dyDescent="0.35">
      <c r="B1232" s="65"/>
      <c r="C1232" s="65"/>
      <c r="D1232" s="65"/>
    </row>
    <row r="1233" spans="2:4" hidden="1" x14ac:dyDescent="0.35">
      <c r="B1233" s="65"/>
      <c r="C1233" s="65"/>
      <c r="D1233" s="65"/>
    </row>
    <row r="1234" spans="2:4" hidden="1" x14ac:dyDescent="0.35">
      <c r="B1234" s="65"/>
      <c r="C1234" s="65"/>
      <c r="D1234" s="65"/>
    </row>
    <row r="1235" spans="2:4" hidden="1" x14ac:dyDescent="0.35">
      <c r="B1235" s="65"/>
      <c r="C1235" s="65"/>
      <c r="D1235" s="65"/>
    </row>
    <row r="1236" spans="2:4" hidden="1" x14ac:dyDescent="0.35">
      <c r="B1236" s="65"/>
      <c r="C1236" s="65"/>
      <c r="D1236" s="65"/>
    </row>
    <row r="1237" spans="2:4" hidden="1" x14ac:dyDescent="0.35">
      <c r="B1237" s="65"/>
      <c r="C1237" s="65"/>
      <c r="D1237" s="65"/>
    </row>
    <row r="1238" spans="2:4" hidden="1" x14ac:dyDescent="0.35">
      <c r="B1238" s="65"/>
      <c r="C1238" s="65"/>
      <c r="D1238" s="65"/>
    </row>
    <row r="1239" spans="2:4" hidden="1" x14ac:dyDescent="0.35">
      <c r="B1239" s="65"/>
      <c r="C1239" s="65"/>
      <c r="D1239" s="65"/>
    </row>
    <row r="1240" spans="2:4" hidden="1" x14ac:dyDescent="0.35">
      <c r="B1240" s="65"/>
      <c r="C1240" s="65"/>
      <c r="D1240" s="65"/>
    </row>
    <row r="1241" spans="2:4" hidden="1" x14ac:dyDescent="0.35">
      <c r="B1241" s="65"/>
      <c r="C1241" s="65"/>
      <c r="D1241" s="65"/>
    </row>
    <row r="1242" spans="2:4" hidden="1" x14ac:dyDescent="0.35">
      <c r="B1242" s="65"/>
      <c r="C1242" s="65"/>
      <c r="D1242" s="65"/>
    </row>
    <row r="1243" spans="2:4" hidden="1" x14ac:dyDescent="0.35">
      <c r="B1243" s="65"/>
      <c r="C1243" s="65"/>
      <c r="D1243" s="65"/>
    </row>
    <row r="1244" spans="2:4" hidden="1" x14ac:dyDescent="0.35">
      <c r="B1244" s="65"/>
      <c r="C1244" s="65"/>
      <c r="D1244" s="65"/>
    </row>
    <row r="1245" spans="2:4" hidden="1" x14ac:dyDescent="0.35">
      <c r="B1245" s="65"/>
      <c r="C1245" s="65"/>
      <c r="D1245" s="65"/>
    </row>
    <row r="1246" spans="2:4" hidden="1" x14ac:dyDescent="0.35">
      <c r="B1246" s="65"/>
      <c r="C1246" s="65"/>
      <c r="D1246" s="65"/>
    </row>
    <row r="1247" spans="2:4" hidden="1" x14ac:dyDescent="0.35">
      <c r="B1247" s="65"/>
      <c r="C1247" s="65"/>
      <c r="D1247" s="65"/>
    </row>
    <row r="1248" spans="2:4" hidden="1" x14ac:dyDescent="0.35">
      <c r="B1248" s="65"/>
      <c r="C1248" s="65"/>
      <c r="D1248" s="65"/>
    </row>
    <row r="1249" spans="2:4" hidden="1" x14ac:dyDescent="0.35">
      <c r="B1249" s="65"/>
      <c r="C1249" s="65"/>
      <c r="D1249" s="65"/>
    </row>
    <row r="1250" spans="2:4" hidden="1" x14ac:dyDescent="0.35">
      <c r="B1250" s="65"/>
      <c r="C1250" s="65"/>
      <c r="D1250" s="65"/>
    </row>
    <row r="1251" spans="2:4" hidden="1" x14ac:dyDescent="0.35">
      <c r="B1251" s="65"/>
      <c r="C1251" s="65"/>
      <c r="D1251" s="65"/>
    </row>
    <row r="1252" spans="2:4" hidden="1" x14ac:dyDescent="0.35">
      <c r="B1252" s="65"/>
      <c r="C1252" s="65"/>
      <c r="D1252" s="65"/>
    </row>
    <row r="1253" spans="2:4" hidden="1" x14ac:dyDescent="0.35">
      <c r="B1253" s="65"/>
      <c r="C1253" s="65"/>
      <c r="D1253" s="65"/>
    </row>
    <row r="1254" spans="2:4" hidden="1" x14ac:dyDescent="0.35">
      <c r="B1254" s="65"/>
      <c r="C1254" s="65"/>
      <c r="D1254" s="65"/>
    </row>
    <row r="1255" spans="2:4" hidden="1" x14ac:dyDescent="0.35">
      <c r="B1255" s="65"/>
      <c r="C1255" s="65"/>
      <c r="D1255" s="65"/>
    </row>
    <row r="1256" spans="2:4" hidden="1" x14ac:dyDescent="0.35">
      <c r="B1256" s="65"/>
      <c r="C1256" s="65"/>
      <c r="D1256" s="65"/>
    </row>
    <row r="1257" spans="2:4" hidden="1" x14ac:dyDescent="0.35">
      <c r="B1257" s="65"/>
      <c r="C1257" s="65"/>
      <c r="D1257" s="65"/>
    </row>
    <row r="1258" spans="2:4" hidden="1" x14ac:dyDescent="0.35">
      <c r="B1258" s="65"/>
      <c r="C1258" s="65"/>
      <c r="D1258" s="65"/>
    </row>
    <row r="1259" spans="2:4" hidden="1" x14ac:dyDescent="0.35">
      <c r="B1259" s="65"/>
      <c r="C1259" s="65"/>
      <c r="D1259" s="65"/>
    </row>
    <row r="1260" spans="2:4" hidden="1" x14ac:dyDescent="0.35">
      <c r="B1260" s="65"/>
      <c r="C1260" s="65"/>
      <c r="D1260" s="65"/>
    </row>
    <row r="1261" spans="2:4" hidden="1" x14ac:dyDescent="0.35">
      <c r="B1261" s="65"/>
      <c r="C1261" s="65"/>
      <c r="D1261" s="65"/>
    </row>
    <row r="1262" spans="2:4" hidden="1" x14ac:dyDescent="0.35">
      <c r="B1262" s="65"/>
      <c r="C1262" s="65"/>
      <c r="D1262" s="65"/>
    </row>
    <row r="1263" spans="2:4" hidden="1" x14ac:dyDescent="0.35">
      <c r="B1263" s="65"/>
      <c r="C1263" s="65"/>
      <c r="D1263" s="65"/>
    </row>
    <row r="1264" spans="2:4" hidden="1" x14ac:dyDescent="0.35">
      <c r="B1264" s="65"/>
      <c r="C1264" s="65"/>
      <c r="D1264" s="65"/>
    </row>
    <row r="1265" spans="2:4" hidden="1" x14ac:dyDescent="0.35">
      <c r="B1265" s="65"/>
      <c r="C1265" s="65"/>
      <c r="D1265" s="65"/>
    </row>
    <row r="1266" spans="2:4" hidden="1" x14ac:dyDescent="0.35">
      <c r="B1266" s="65"/>
      <c r="C1266" s="65"/>
      <c r="D1266" s="65"/>
    </row>
    <row r="1267" spans="2:4" hidden="1" x14ac:dyDescent="0.35">
      <c r="B1267" s="65"/>
      <c r="C1267" s="65"/>
      <c r="D1267" s="65"/>
    </row>
    <row r="1268" spans="2:4" hidden="1" x14ac:dyDescent="0.35">
      <c r="B1268" s="65"/>
      <c r="C1268" s="65"/>
      <c r="D1268" s="65"/>
    </row>
    <row r="1269" spans="2:4" hidden="1" x14ac:dyDescent="0.35">
      <c r="B1269" s="65"/>
      <c r="C1269" s="65"/>
      <c r="D1269" s="65"/>
    </row>
    <row r="1270" spans="2:4" hidden="1" x14ac:dyDescent="0.35">
      <c r="B1270" s="65"/>
      <c r="C1270" s="65"/>
      <c r="D1270" s="65"/>
    </row>
    <row r="1271" spans="2:4" hidden="1" x14ac:dyDescent="0.35">
      <c r="B1271" s="65"/>
      <c r="C1271" s="65"/>
      <c r="D1271" s="65"/>
    </row>
    <row r="1272" spans="2:4" hidden="1" x14ac:dyDescent="0.35">
      <c r="B1272" s="65"/>
      <c r="C1272" s="65"/>
      <c r="D1272" s="65"/>
    </row>
    <row r="1273" spans="2:4" hidden="1" x14ac:dyDescent="0.35">
      <c r="B1273" s="65"/>
      <c r="C1273" s="65"/>
      <c r="D1273" s="65"/>
    </row>
    <row r="1274" spans="2:4" hidden="1" x14ac:dyDescent="0.35">
      <c r="B1274" s="65"/>
      <c r="C1274" s="65"/>
      <c r="D1274" s="65"/>
    </row>
    <row r="1275" spans="2:4" hidden="1" x14ac:dyDescent="0.35">
      <c r="B1275" s="65"/>
      <c r="C1275" s="65"/>
      <c r="D1275" s="65"/>
    </row>
    <row r="1276" spans="2:4" hidden="1" x14ac:dyDescent="0.35">
      <c r="B1276" s="65"/>
      <c r="C1276" s="65"/>
      <c r="D1276" s="65"/>
    </row>
    <row r="1277" spans="2:4" hidden="1" x14ac:dyDescent="0.35">
      <c r="B1277" s="65"/>
      <c r="C1277" s="65"/>
      <c r="D1277" s="65"/>
    </row>
    <row r="1278" spans="2:4" hidden="1" x14ac:dyDescent="0.35">
      <c r="B1278" s="65"/>
      <c r="C1278" s="65"/>
      <c r="D1278" s="65"/>
    </row>
    <row r="1279" spans="2:4" hidden="1" x14ac:dyDescent="0.35">
      <c r="B1279" s="65"/>
      <c r="C1279" s="65"/>
      <c r="D1279" s="65"/>
    </row>
    <row r="1280" spans="2:4" hidden="1" x14ac:dyDescent="0.35">
      <c r="B1280" s="65"/>
      <c r="C1280" s="65"/>
      <c r="D1280" s="65"/>
    </row>
    <row r="1281" spans="2:4" hidden="1" x14ac:dyDescent="0.35">
      <c r="B1281" s="65"/>
      <c r="C1281" s="65"/>
      <c r="D1281" s="65"/>
    </row>
    <row r="1282" spans="2:4" hidden="1" x14ac:dyDescent="0.35">
      <c r="B1282" s="65"/>
      <c r="C1282" s="65"/>
      <c r="D1282" s="65"/>
    </row>
    <row r="1283" spans="2:4" hidden="1" x14ac:dyDescent="0.35">
      <c r="B1283" s="65"/>
      <c r="C1283" s="65"/>
      <c r="D1283" s="65"/>
    </row>
    <row r="1284" spans="2:4" hidden="1" x14ac:dyDescent="0.35">
      <c r="B1284" s="65"/>
      <c r="C1284" s="65"/>
      <c r="D1284" s="65"/>
    </row>
    <row r="1285" spans="2:4" hidden="1" x14ac:dyDescent="0.35">
      <c r="B1285" s="65"/>
      <c r="C1285" s="65"/>
      <c r="D1285" s="65"/>
    </row>
    <row r="1286" spans="2:4" hidden="1" x14ac:dyDescent="0.35">
      <c r="B1286" s="65"/>
      <c r="C1286" s="65"/>
      <c r="D1286" s="65"/>
    </row>
    <row r="1287" spans="2:4" hidden="1" x14ac:dyDescent="0.35">
      <c r="B1287" s="65"/>
      <c r="C1287" s="65"/>
      <c r="D1287" s="65"/>
    </row>
    <row r="1288" spans="2:4" hidden="1" x14ac:dyDescent="0.35">
      <c r="B1288" s="65"/>
      <c r="C1288" s="65"/>
      <c r="D1288" s="65"/>
    </row>
    <row r="1289" spans="2:4" hidden="1" x14ac:dyDescent="0.35">
      <c r="B1289" s="65"/>
      <c r="C1289" s="65"/>
      <c r="D1289" s="65"/>
    </row>
    <row r="1290" spans="2:4" hidden="1" x14ac:dyDescent="0.35">
      <c r="B1290" s="65"/>
      <c r="C1290" s="65"/>
      <c r="D1290" s="65"/>
    </row>
    <row r="1291" spans="2:4" hidden="1" x14ac:dyDescent="0.35">
      <c r="B1291" s="65"/>
      <c r="C1291" s="65"/>
      <c r="D1291" s="65"/>
    </row>
    <row r="1292" spans="2:4" hidden="1" x14ac:dyDescent="0.35">
      <c r="B1292" s="65"/>
      <c r="C1292" s="65"/>
      <c r="D1292" s="65"/>
    </row>
    <row r="1293" spans="2:4" hidden="1" x14ac:dyDescent="0.35">
      <c r="B1293" s="65"/>
      <c r="C1293" s="65"/>
      <c r="D1293" s="65"/>
    </row>
    <row r="1294" spans="2:4" hidden="1" x14ac:dyDescent="0.35">
      <c r="B1294" s="65"/>
      <c r="C1294" s="65"/>
      <c r="D1294" s="65"/>
    </row>
    <row r="1295" spans="2:4" hidden="1" x14ac:dyDescent="0.35">
      <c r="B1295" s="65"/>
      <c r="C1295" s="65"/>
      <c r="D1295" s="65"/>
    </row>
    <row r="1296" spans="2:4" hidden="1" x14ac:dyDescent="0.35">
      <c r="B1296" s="65"/>
      <c r="C1296" s="65"/>
      <c r="D1296" s="65"/>
    </row>
    <row r="1297" spans="2:4" hidden="1" x14ac:dyDescent="0.35">
      <c r="B1297" s="65"/>
      <c r="C1297" s="65"/>
      <c r="D1297" s="65"/>
    </row>
    <row r="1298" spans="2:4" hidden="1" x14ac:dyDescent="0.35">
      <c r="B1298" s="65"/>
      <c r="C1298" s="65"/>
      <c r="D1298" s="65"/>
    </row>
    <row r="1299" spans="2:4" hidden="1" x14ac:dyDescent="0.35">
      <c r="B1299" s="65"/>
      <c r="C1299" s="65"/>
      <c r="D1299" s="65"/>
    </row>
    <row r="1300" spans="2:4" hidden="1" x14ac:dyDescent="0.35">
      <c r="B1300" s="65"/>
      <c r="C1300" s="65"/>
      <c r="D1300" s="65"/>
    </row>
    <row r="1301" spans="2:4" hidden="1" x14ac:dyDescent="0.35">
      <c r="B1301" s="65"/>
      <c r="C1301" s="65"/>
      <c r="D1301" s="65"/>
    </row>
    <row r="1302" spans="2:4" hidden="1" x14ac:dyDescent="0.35">
      <c r="B1302" s="65"/>
      <c r="C1302" s="65"/>
      <c r="D1302" s="65"/>
    </row>
    <row r="1303" spans="2:4" hidden="1" x14ac:dyDescent="0.35">
      <c r="B1303" s="65"/>
      <c r="C1303" s="65"/>
      <c r="D1303" s="65"/>
    </row>
    <row r="1304" spans="2:4" hidden="1" x14ac:dyDescent="0.35">
      <c r="B1304" s="65"/>
      <c r="C1304" s="65"/>
      <c r="D1304" s="65"/>
    </row>
    <row r="1305" spans="2:4" hidden="1" x14ac:dyDescent="0.35">
      <c r="B1305" s="65"/>
      <c r="C1305" s="65"/>
      <c r="D1305" s="65"/>
    </row>
    <row r="1306" spans="2:4" hidden="1" x14ac:dyDescent="0.35">
      <c r="B1306" s="65"/>
      <c r="C1306" s="65"/>
      <c r="D1306" s="65"/>
    </row>
    <row r="1307" spans="2:4" hidden="1" x14ac:dyDescent="0.35">
      <c r="B1307" s="65"/>
      <c r="C1307" s="65"/>
      <c r="D1307" s="65"/>
    </row>
    <row r="1308" spans="2:4" hidden="1" x14ac:dyDescent="0.35">
      <c r="B1308" s="65"/>
      <c r="C1308" s="65"/>
      <c r="D1308" s="65"/>
    </row>
    <row r="1309" spans="2:4" hidden="1" x14ac:dyDescent="0.35">
      <c r="B1309" s="65"/>
      <c r="C1309" s="65"/>
      <c r="D1309" s="65"/>
    </row>
    <row r="1310" spans="2:4" hidden="1" x14ac:dyDescent="0.35">
      <c r="B1310" s="65"/>
      <c r="C1310" s="65"/>
      <c r="D1310" s="65"/>
    </row>
    <row r="1311" spans="2:4" hidden="1" x14ac:dyDescent="0.35">
      <c r="B1311" s="65"/>
      <c r="C1311" s="65"/>
      <c r="D1311" s="65"/>
    </row>
    <row r="1312" spans="2:4" hidden="1" x14ac:dyDescent="0.35">
      <c r="B1312" s="65"/>
      <c r="C1312" s="65"/>
      <c r="D1312" s="65"/>
    </row>
    <row r="1313" spans="2:4" hidden="1" x14ac:dyDescent="0.35">
      <c r="B1313" s="65"/>
      <c r="C1313" s="65"/>
      <c r="D1313" s="65"/>
    </row>
    <row r="1314" spans="2:4" hidden="1" x14ac:dyDescent="0.35">
      <c r="B1314" s="65"/>
      <c r="C1314" s="65"/>
      <c r="D1314" s="65"/>
    </row>
    <row r="1315" spans="2:4" hidden="1" x14ac:dyDescent="0.35">
      <c r="B1315" s="65"/>
      <c r="C1315" s="65"/>
      <c r="D1315" s="65"/>
    </row>
    <row r="1316" spans="2:4" hidden="1" x14ac:dyDescent="0.35">
      <c r="B1316" s="65"/>
      <c r="C1316" s="65"/>
      <c r="D1316" s="65"/>
    </row>
    <row r="1317" spans="2:4" hidden="1" x14ac:dyDescent="0.35">
      <c r="B1317" s="65"/>
      <c r="C1317" s="65"/>
      <c r="D1317" s="65"/>
    </row>
    <row r="1318" spans="2:4" hidden="1" x14ac:dyDescent="0.35">
      <c r="B1318" s="65"/>
      <c r="C1318" s="65"/>
      <c r="D1318" s="65"/>
    </row>
    <row r="1319" spans="2:4" hidden="1" x14ac:dyDescent="0.35">
      <c r="B1319" s="65"/>
      <c r="C1319" s="65"/>
      <c r="D1319" s="65"/>
    </row>
    <row r="1320" spans="2:4" hidden="1" x14ac:dyDescent="0.35">
      <c r="B1320" s="65"/>
      <c r="C1320" s="65"/>
      <c r="D1320" s="65"/>
    </row>
    <row r="1321" spans="2:4" hidden="1" x14ac:dyDescent="0.35">
      <c r="B1321" s="65"/>
      <c r="C1321" s="65"/>
      <c r="D1321" s="65"/>
    </row>
    <row r="1322" spans="2:4" hidden="1" x14ac:dyDescent="0.35">
      <c r="B1322" s="65"/>
      <c r="C1322" s="65"/>
      <c r="D1322" s="65"/>
    </row>
    <row r="1323" spans="2:4" hidden="1" x14ac:dyDescent="0.35">
      <c r="B1323" s="65"/>
      <c r="C1323" s="65"/>
      <c r="D1323" s="65"/>
    </row>
    <row r="1324" spans="2:4" hidden="1" x14ac:dyDescent="0.35">
      <c r="B1324" s="65"/>
      <c r="C1324" s="65"/>
      <c r="D1324" s="65"/>
    </row>
    <row r="1325" spans="2:4" hidden="1" x14ac:dyDescent="0.35">
      <c r="B1325" s="65"/>
      <c r="C1325" s="65"/>
      <c r="D1325" s="65"/>
    </row>
    <row r="1326" spans="2:4" hidden="1" x14ac:dyDescent="0.35">
      <c r="B1326" s="65"/>
      <c r="C1326" s="65"/>
      <c r="D1326" s="65"/>
    </row>
    <row r="1327" spans="2:4" hidden="1" x14ac:dyDescent="0.35">
      <c r="B1327" s="65"/>
      <c r="C1327" s="65"/>
      <c r="D1327" s="65"/>
    </row>
    <row r="1328" spans="2:4" hidden="1" x14ac:dyDescent="0.35">
      <c r="B1328" s="65"/>
      <c r="C1328" s="65"/>
      <c r="D1328" s="65"/>
    </row>
    <row r="1329" spans="2:4" hidden="1" x14ac:dyDescent="0.35">
      <c r="B1329" s="65"/>
      <c r="C1329" s="65"/>
      <c r="D1329" s="65"/>
    </row>
    <row r="1330" spans="2:4" hidden="1" x14ac:dyDescent="0.35">
      <c r="B1330" s="65"/>
      <c r="C1330" s="65"/>
      <c r="D1330" s="65"/>
    </row>
    <row r="1331" spans="2:4" hidden="1" x14ac:dyDescent="0.35">
      <c r="B1331" s="65"/>
      <c r="C1331" s="65"/>
      <c r="D1331" s="65"/>
    </row>
    <row r="1332" spans="2:4" hidden="1" x14ac:dyDescent="0.35">
      <c r="B1332" s="65"/>
      <c r="C1332" s="65"/>
      <c r="D1332" s="65"/>
    </row>
    <row r="1333" spans="2:4" hidden="1" x14ac:dyDescent="0.35">
      <c r="B1333" s="65"/>
      <c r="C1333" s="65"/>
      <c r="D1333" s="65"/>
    </row>
    <row r="1334" spans="2:4" hidden="1" x14ac:dyDescent="0.35">
      <c r="B1334" s="65"/>
      <c r="C1334" s="65"/>
      <c r="D1334" s="65"/>
    </row>
    <row r="1335" spans="2:4" hidden="1" x14ac:dyDescent="0.35">
      <c r="B1335" s="65"/>
      <c r="C1335" s="65"/>
      <c r="D1335" s="65"/>
    </row>
    <row r="1336" spans="2:4" hidden="1" x14ac:dyDescent="0.35">
      <c r="B1336" s="65"/>
      <c r="C1336" s="65"/>
      <c r="D1336" s="65"/>
    </row>
    <row r="1337" spans="2:4" hidden="1" x14ac:dyDescent="0.35">
      <c r="B1337" s="65"/>
      <c r="C1337" s="65"/>
      <c r="D1337" s="65"/>
    </row>
    <row r="1338" spans="2:4" hidden="1" x14ac:dyDescent="0.35">
      <c r="B1338" s="65"/>
      <c r="C1338" s="65"/>
      <c r="D1338" s="65"/>
    </row>
    <row r="1339" spans="2:4" hidden="1" x14ac:dyDescent="0.35">
      <c r="B1339" s="65"/>
      <c r="C1339" s="65"/>
      <c r="D1339" s="65"/>
    </row>
    <row r="1340" spans="2:4" hidden="1" x14ac:dyDescent="0.35">
      <c r="B1340" s="65"/>
      <c r="C1340" s="65"/>
      <c r="D1340" s="65"/>
    </row>
    <row r="1341" spans="2:4" hidden="1" x14ac:dyDescent="0.35">
      <c r="B1341" s="65"/>
      <c r="C1341" s="65"/>
      <c r="D1341" s="65"/>
    </row>
    <row r="1342" spans="2:4" hidden="1" x14ac:dyDescent="0.35">
      <c r="B1342" s="65"/>
      <c r="C1342" s="65"/>
      <c r="D1342" s="65"/>
    </row>
    <row r="1343" spans="2:4" hidden="1" x14ac:dyDescent="0.35">
      <c r="B1343" s="65"/>
      <c r="C1343" s="65"/>
      <c r="D1343" s="65"/>
    </row>
    <row r="1344" spans="2:4" hidden="1" x14ac:dyDescent="0.35">
      <c r="B1344" s="65"/>
      <c r="C1344" s="65"/>
      <c r="D1344" s="65"/>
    </row>
    <row r="1345" spans="2:4" hidden="1" x14ac:dyDescent="0.35">
      <c r="B1345" s="65"/>
      <c r="C1345" s="65"/>
      <c r="D1345" s="65"/>
    </row>
    <row r="1346" spans="2:4" hidden="1" x14ac:dyDescent="0.35">
      <c r="B1346" s="65"/>
      <c r="C1346" s="65"/>
      <c r="D1346" s="65"/>
    </row>
    <row r="1347" spans="2:4" hidden="1" x14ac:dyDescent="0.35">
      <c r="B1347" s="65"/>
      <c r="C1347" s="65"/>
      <c r="D1347" s="65"/>
    </row>
    <row r="1348" spans="2:4" hidden="1" x14ac:dyDescent="0.35">
      <c r="B1348" s="65"/>
      <c r="C1348" s="65"/>
      <c r="D1348" s="65"/>
    </row>
    <row r="1349" spans="2:4" hidden="1" x14ac:dyDescent="0.35">
      <c r="B1349" s="65"/>
      <c r="C1349" s="65"/>
      <c r="D1349" s="65"/>
    </row>
    <row r="1350" spans="2:4" hidden="1" x14ac:dyDescent="0.35">
      <c r="B1350" s="65"/>
      <c r="C1350" s="65"/>
      <c r="D1350" s="65"/>
    </row>
    <row r="1351" spans="2:4" hidden="1" x14ac:dyDescent="0.35">
      <c r="B1351" s="65"/>
      <c r="C1351" s="65"/>
      <c r="D1351" s="65"/>
    </row>
    <row r="1352" spans="2:4" hidden="1" x14ac:dyDescent="0.35">
      <c r="B1352" s="65"/>
      <c r="C1352" s="65"/>
      <c r="D1352" s="65"/>
    </row>
    <row r="1353" spans="2:4" hidden="1" x14ac:dyDescent="0.35">
      <c r="B1353" s="65"/>
      <c r="C1353" s="65"/>
      <c r="D1353" s="65"/>
    </row>
    <row r="1354" spans="2:4" hidden="1" x14ac:dyDescent="0.35">
      <c r="B1354" s="65"/>
      <c r="C1354" s="65"/>
      <c r="D1354" s="65"/>
    </row>
    <row r="1355" spans="2:4" hidden="1" x14ac:dyDescent="0.35">
      <c r="B1355" s="65"/>
      <c r="C1355" s="65"/>
      <c r="D1355" s="65"/>
    </row>
    <row r="1356" spans="2:4" hidden="1" x14ac:dyDescent="0.35">
      <c r="B1356" s="65"/>
      <c r="C1356" s="65"/>
      <c r="D1356" s="65"/>
    </row>
    <row r="1357" spans="2:4" hidden="1" x14ac:dyDescent="0.35">
      <c r="B1357" s="65"/>
      <c r="C1357" s="65"/>
      <c r="D1357" s="65"/>
    </row>
    <row r="1358" spans="2:4" hidden="1" x14ac:dyDescent="0.35">
      <c r="B1358" s="65"/>
      <c r="C1358" s="65"/>
      <c r="D1358" s="65"/>
    </row>
    <row r="1359" spans="2:4" hidden="1" x14ac:dyDescent="0.35">
      <c r="B1359" s="65"/>
      <c r="C1359" s="65"/>
      <c r="D1359" s="65"/>
    </row>
    <row r="1360" spans="2:4" hidden="1" x14ac:dyDescent="0.35">
      <c r="B1360" s="65"/>
      <c r="C1360" s="65"/>
      <c r="D1360" s="65"/>
    </row>
    <row r="1361" spans="2:4" hidden="1" x14ac:dyDescent="0.35">
      <c r="B1361" s="65"/>
      <c r="C1361" s="65"/>
      <c r="D1361" s="65"/>
    </row>
    <row r="1362" spans="2:4" hidden="1" x14ac:dyDescent="0.35">
      <c r="B1362" s="65"/>
      <c r="C1362" s="65"/>
      <c r="D1362" s="65"/>
    </row>
    <row r="1363" spans="2:4" hidden="1" x14ac:dyDescent="0.35">
      <c r="B1363" s="65"/>
      <c r="C1363" s="65"/>
      <c r="D1363" s="65"/>
    </row>
    <row r="1364" spans="2:4" hidden="1" x14ac:dyDescent="0.35">
      <c r="B1364" s="65"/>
      <c r="C1364" s="65"/>
      <c r="D1364" s="65"/>
    </row>
    <row r="1365" spans="2:4" hidden="1" x14ac:dyDescent="0.35">
      <c r="B1365" s="65"/>
      <c r="C1365" s="65"/>
      <c r="D1365" s="65"/>
    </row>
    <row r="1366" spans="2:4" hidden="1" x14ac:dyDescent="0.35">
      <c r="B1366" s="65"/>
      <c r="C1366" s="65"/>
      <c r="D1366" s="65"/>
    </row>
    <row r="1367" spans="2:4" hidden="1" x14ac:dyDescent="0.35">
      <c r="B1367" s="65"/>
      <c r="C1367" s="65"/>
      <c r="D1367" s="65"/>
    </row>
    <row r="1368" spans="2:4" hidden="1" x14ac:dyDescent="0.35">
      <c r="B1368" s="65"/>
      <c r="C1368" s="65"/>
      <c r="D1368" s="65"/>
    </row>
    <row r="1369" spans="2:4" hidden="1" x14ac:dyDescent="0.35">
      <c r="B1369" s="65"/>
      <c r="C1369" s="65"/>
      <c r="D1369" s="65"/>
    </row>
    <row r="1370" spans="2:4" hidden="1" x14ac:dyDescent="0.35">
      <c r="B1370" s="65"/>
      <c r="C1370" s="65"/>
      <c r="D1370" s="65"/>
    </row>
    <row r="1371" spans="2:4" hidden="1" x14ac:dyDescent="0.35">
      <c r="B1371" s="65"/>
      <c r="C1371" s="65"/>
      <c r="D1371" s="65"/>
    </row>
    <row r="1372" spans="2:4" hidden="1" x14ac:dyDescent="0.35">
      <c r="B1372" s="65"/>
      <c r="C1372" s="65"/>
      <c r="D1372" s="65"/>
    </row>
    <row r="1373" spans="2:4" hidden="1" x14ac:dyDescent="0.35">
      <c r="B1373" s="65"/>
      <c r="C1373" s="65"/>
      <c r="D1373" s="65"/>
    </row>
    <row r="1374" spans="2:4" hidden="1" x14ac:dyDescent="0.35">
      <c r="B1374" s="65"/>
      <c r="C1374" s="65"/>
      <c r="D1374" s="65"/>
    </row>
    <row r="1375" spans="2:4" hidden="1" x14ac:dyDescent="0.35">
      <c r="B1375" s="65"/>
      <c r="C1375" s="65"/>
      <c r="D1375" s="65"/>
    </row>
    <row r="1376" spans="2:4" hidden="1" x14ac:dyDescent="0.35">
      <c r="B1376" s="65"/>
      <c r="C1376" s="65"/>
      <c r="D1376" s="65"/>
    </row>
    <row r="1377" spans="2:4" hidden="1" x14ac:dyDescent="0.35">
      <c r="B1377" s="65"/>
      <c r="C1377" s="65"/>
      <c r="D1377" s="65"/>
    </row>
    <row r="1378" spans="2:4" hidden="1" x14ac:dyDescent="0.35">
      <c r="B1378" s="65"/>
      <c r="C1378" s="65"/>
      <c r="D1378" s="65"/>
    </row>
    <row r="1379" spans="2:4" hidden="1" x14ac:dyDescent="0.35">
      <c r="B1379" s="65"/>
      <c r="C1379" s="65"/>
      <c r="D1379" s="65"/>
    </row>
    <row r="1380" spans="2:4" hidden="1" x14ac:dyDescent="0.35">
      <c r="B1380" s="65"/>
      <c r="C1380" s="65"/>
      <c r="D1380" s="65"/>
    </row>
    <row r="1381" spans="2:4" hidden="1" x14ac:dyDescent="0.35">
      <c r="B1381" s="65"/>
      <c r="C1381" s="65"/>
      <c r="D1381" s="65"/>
    </row>
    <row r="1382" spans="2:4" hidden="1" x14ac:dyDescent="0.35">
      <c r="B1382" s="65"/>
      <c r="C1382" s="65"/>
      <c r="D1382" s="65"/>
    </row>
    <row r="1383" spans="2:4" hidden="1" x14ac:dyDescent="0.35">
      <c r="B1383" s="65"/>
      <c r="C1383" s="65"/>
      <c r="D1383" s="65"/>
    </row>
    <row r="1384" spans="2:4" hidden="1" x14ac:dyDescent="0.35">
      <c r="B1384" s="65"/>
      <c r="C1384" s="65"/>
      <c r="D1384" s="65"/>
    </row>
    <row r="1385" spans="2:4" hidden="1" x14ac:dyDescent="0.35">
      <c r="B1385" s="65"/>
      <c r="C1385" s="65"/>
      <c r="D1385" s="65"/>
    </row>
    <row r="1386" spans="2:4" hidden="1" x14ac:dyDescent="0.35">
      <c r="B1386" s="65"/>
      <c r="C1386" s="65"/>
      <c r="D1386" s="65"/>
    </row>
    <row r="1387" spans="2:4" hidden="1" x14ac:dyDescent="0.35">
      <c r="B1387" s="65"/>
      <c r="C1387" s="65"/>
      <c r="D1387" s="65"/>
    </row>
    <row r="1388" spans="2:4" hidden="1" x14ac:dyDescent="0.35">
      <c r="B1388" s="65"/>
      <c r="C1388" s="65"/>
      <c r="D1388" s="65"/>
    </row>
    <row r="1389" spans="2:4" hidden="1" x14ac:dyDescent="0.35">
      <c r="B1389" s="65"/>
      <c r="C1389" s="65"/>
      <c r="D1389" s="65"/>
    </row>
    <row r="1390" spans="2:4" hidden="1" x14ac:dyDescent="0.35">
      <c r="B1390" s="65"/>
      <c r="C1390" s="65"/>
      <c r="D1390" s="65"/>
    </row>
    <row r="1391" spans="2:4" hidden="1" x14ac:dyDescent="0.35">
      <c r="B1391" s="65"/>
      <c r="C1391" s="65"/>
      <c r="D1391" s="65"/>
    </row>
    <row r="1392" spans="2:4" hidden="1" x14ac:dyDescent="0.35">
      <c r="B1392" s="65"/>
      <c r="C1392" s="65"/>
      <c r="D1392" s="65"/>
    </row>
    <row r="1393" spans="2:4" hidden="1" x14ac:dyDescent="0.35">
      <c r="B1393" s="65"/>
      <c r="C1393" s="65"/>
      <c r="D1393" s="65"/>
    </row>
    <row r="1394" spans="2:4" hidden="1" x14ac:dyDescent="0.35">
      <c r="B1394" s="65"/>
      <c r="C1394" s="65"/>
      <c r="D1394" s="65"/>
    </row>
    <row r="1395" spans="2:4" hidden="1" x14ac:dyDescent="0.35">
      <c r="B1395" s="65"/>
      <c r="C1395" s="65"/>
      <c r="D1395" s="65"/>
    </row>
    <row r="1396" spans="2:4" hidden="1" x14ac:dyDescent="0.35">
      <c r="B1396" s="65"/>
      <c r="C1396" s="65"/>
      <c r="D1396" s="65"/>
    </row>
    <row r="1397" spans="2:4" hidden="1" x14ac:dyDescent="0.35">
      <c r="B1397" s="65"/>
      <c r="C1397" s="65"/>
      <c r="D1397" s="65"/>
    </row>
    <row r="1398" spans="2:4" hidden="1" x14ac:dyDescent="0.35">
      <c r="B1398" s="65"/>
      <c r="C1398" s="65"/>
      <c r="D1398" s="65"/>
    </row>
    <row r="1399" spans="2:4" hidden="1" x14ac:dyDescent="0.35">
      <c r="B1399" s="65"/>
      <c r="C1399" s="65"/>
      <c r="D1399" s="65"/>
    </row>
    <row r="1400" spans="2:4" hidden="1" x14ac:dyDescent="0.35">
      <c r="B1400" s="65"/>
      <c r="C1400" s="65"/>
      <c r="D1400" s="65"/>
    </row>
    <row r="1401" spans="2:4" hidden="1" x14ac:dyDescent="0.35">
      <c r="B1401" s="65"/>
      <c r="C1401" s="65"/>
      <c r="D1401" s="65"/>
    </row>
    <row r="1402" spans="2:4" hidden="1" x14ac:dyDescent="0.35">
      <c r="B1402" s="65"/>
      <c r="C1402" s="65"/>
      <c r="D1402" s="65"/>
    </row>
    <row r="1403" spans="2:4" hidden="1" x14ac:dyDescent="0.35">
      <c r="B1403" s="65"/>
      <c r="C1403" s="65"/>
      <c r="D1403" s="65"/>
    </row>
    <row r="1404" spans="2:4" hidden="1" x14ac:dyDescent="0.35">
      <c r="B1404" s="65"/>
      <c r="C1404" s="65"/>
      <c r="D1404" s="65"/>
    </row>
    <row r="1405" spans="2:4" hidden="1" x14ac:dyDescent="0.35">
      <c r="B1405" s="65"/>
      <c r="C1405" s="65"/>
      <c r="D1405" s="65"/>
    </row>
    <row r="1406" spans="2:4" hidden="1" x14ac:dyDescent="0.35">
      <c r="B1406" s="65"/>
      <c r="C1406" s="65"/>
      <c r="D1406" s="65"/>
    </row>
    <row r="1407" spans="2:4" hidden="1" x14ac:dyDescent="0.35">
      <c r="B1407" s="65"/>
      <c r="C1407" s="65"/>
      <c r="D1407" s="65"/>
    </row>
    <row r="1408" spans="2:4" hidden="1" x14ac:dyDescent="0.35">
      <c r="B1408" s="65"/>
      <c r="C1408" s="65"/>
      <c r="D1408" s="65"/>
    </row>
    <row r="1409" spans="2:4" hidden="1" x14ac:dyDescent="0.35">
      <c r="B1409" s="65"/>
      <c r="C1409" s="65"/>
      <c r="D1409" s="65"/>
    </row>
    <row r="1410" spans="2:4" hidden="1" x14ac:dyDescent="0.35">
      <c r="B1410" s="65"/>
      <c r="C1410" s="65"/>
      <c r="D1410" s="65"/>
    </row>
    <row r="1411" spans="2:4" hidden="1" x14ac:dyDescent="0.35">
      <c r="B1411" s="65"/>
      <c r="C1411" s="65"/>
      <c r="D1411" s="65"/>
    </row>
    <row r="1412" spans="2:4" hidden="1" x14ac:dyDescent="0.35">
      <c r="B1412" s="65"/>
      <c r="C1412" s="65"/>
      <c r="D1412" s="65"/>
    </row>
    <row r="1413" spans="2:4" hidden="1" x14ac:dyDescent="0.35">
      <c r="B1413" s="65"/>
      <c r="C1413" s="65"/>
      <c r="D1413" s="65"/>
    </row>
    <row r="1414" spans="2:4" hidden="1" x14ac:dyDescent="0.35">
      <c r="B1414" s="65"/>
      <c r="C1414" s="65"/>
      <c r="D1414" s="65"/>
    </row>
    <row r="1415" spans="2:4" hidden="1" x14ac:dyDescent="0.35">
      <c r="B1415" s="65"/>
      <c r="C1415" s="65"/>
      <c r="D1415" s="65"/>
    </row>
    <row r="1416" spans="2:4" hidden="1" x14ac:dyDescent="0.35">
      <c r="B1416" s="65"/>
      <c r="C1416" s="65"/>
      <c r="D1416" s="65"/>
    </row>
    <row r="1417" spans="2:4" hidden="1" x14ac:dyDescent="0.35">
      <c r="B1417" s="65"/>
      <c r="C1417" s="65"/>
      <c r="D1417" s="65"/>
    </row>
    <row r="1418" spans="2:4" hidden="1" x14ac:dyDescent="0.35">
      <c r="B1418" s="65"/>
      <c r="C1418" s="65"/>
      <c r="D1418" s="65"/>
    </row>
    <row r="1419" spans="2:4" hidden="1" x14ac:dyDescent="0.35">
      <c r="B1419" s="65"/>
      <c r="C1419" s="65"/>
      <c r="D1419" s="65"/>
    </row>
    <row r="1420" spans="2:4" hidden="1" x14ac:dyDescent="0.35">
      <c r="B1420" s="65"/>
      <c r="C1420" s="65"/>
      <c r="D1420" s="65"/>
    </row>
    <row r="1421" spans="2:4" hidden="1" x14ac:dyDescent="0.35">
      <c r="B1421" s="65"/>
      <c r="C1421" s="65"/>
      <c r="D1421" s="65"/>
    </row>
    <row r="1422" spans="2:4" hidden="1" x14ac:dyDescent="0.35">
      <c r="B1422" s="65"/>
      <c r="C1422" s="65"/>
      <c r="D1422" s="65"/>
    </row>
    <row r="1423" spans="2:4" hidden="1" x14ac:dyDescent="0.35">
      <c r="B1423" s="65"/>
      <c r="C1423" s="65"/>
      <c r="D1423" s="65"/>
    </row>
    <row r="1424" spans="2:4" hidden="1" x14ac:dyDescent="0.35">
      <c r="B1424" s="65"/>
      <c r="C1424" s="65"/>
      <c r="D1424" s="65"/>
    </row>
    <row r="1425" spans="2:4" hidden="1" x14ac:dyDescent="0.35">
      <c r="B1425" s="65"/>
      <c r="C1425" s="65"/>
      <c r="D1425" s="65"/>
    </row>
    <row r="1426" spans="2:4" hidden="1" x14ac:dyDescent="0.35">
      <c r="B1426" s="65"/>
      <c r="C1426" s="65"/>
      <c r="D1426" s="65"/>
    </row>
    <row r="1427" spans="2:4" hidden="1" x14ac:dyDescent="0.35">
      <c r="B1427" s="65"/>
      <c r="C1427" s="65"/>
      <c r="D1427" s="65"/>
    </row>
    <row r="1428" spans="2:4" hidden="1" x14ac:dyDescent="0.35">
      <c r="B1428" s="65"/>
      <c r="C1428" s="65"/>
      <c r="D1428" s="65"/>
    </row>
    <row r="1429" spans="2:4" hidden="1" x14ac:dyDescent="0.35">
      <c r="B1429" s="65"/>
      <c r="C1429" s="65"/>
      <c r="D1429" s="65"/>
    </row>
    <row r="1430" spans="2:4" hidden="1" x14ac:dyDescent="0.35">
      <c r="B1430" s="65"/>
      <c r="C1430" s="65"/>
      <c r="D1430" s="65"/>
    </row>
    <row r="1431" spans="2:4" hidden="1" x14ac:dyDescent="0.35">
      <c r="B1431" s="65"/>
      <c r="C1431" s="65"/>
      <c r="D1431" s="65"/>
    </row>
    <row r="1432" spans="2:4" hidden="1" x14ac:dyDescent="0.35">
      <c r="B1432" s="65"/>
      <c r="C1432" s="65"/>
      <c r="D1432" s="65"/>
    </row>
    <row r="1433" spans="2:4" hidden="1" x14ac:dyDescent="0.35">
      <c r="B1433" s="65"/>
      <c r="C1433" s="65"/>
      <c r="D1433" s="65"/>
    </row>
    <row r="1434" spans="2:4" hidden="1" x14ac:dyDescent="0.35">
      <c r="B1434" s="65"/>
      <c r="C1434" s="65"/>
      <c r="D1434" s="65"/>
    </row>
    <row r="1435" spans="2:4" hidden="1" x14ac:dyDescent="0.35">
      <c r="B1435" s="65"/>
      <c r="C1435" s="65"/>
      <c r="D1435" s="65"/>
    </row>
    <row r="1436" spans="2:4" hidden="1" x14ac:dyDescent="0.35">
      <c r="B1436" s="65"/>
      <c r="C1436" s="65"/>
      <c r="D1436" s="65"/>
    </row>
    <row r="1437" spans="2:4" hidden="1" x14ac:dyDescent="0.35">
      <c r="B1437" s="65"/>
      <c r="C1437" s="65"/>
      <c r="D1437" s="65"/>
    </row>
    <row r="1438" spans="2:4" hidden="1" x14ac:dyDescent="0.35">
      <c r="B1438" s="65"/>
      <c r="C1438" s="65"/>
      <c r="D1438" s="65"/>
    </row>
    <row r="1439" spans="2:4" hidden="1" x14ac:dyDescent="0.35">
      <c r="B1439" s="65"/>
      <c r="C1439" s="65"/>
      <c r="D1439" s="65"/>
    </row>
    <row r="1440" spans="2:4" hidden="1" x14ac:dyDescent="0.35">
      <c r="B1440" s="65"/>
      <c r="C1440" s="65"/>
      <c r="D1440" s="65"/>
    </row>
    <row r="1441" spans="2:4" hidden="1" x14ac:dyDescent="0.35">
      <c r="B1441" s="65"/>
      <c r="C1441" s="65"/>
      <c r="D1441" s="65"/>
    </row>
    <row r="1442" spans="2:4" hidden="1" x14ac:dyDescent="0.35">
      <c r="B1442" s="65"/>
      <c r="C1442" s="65"/>
      <c r="D1442" s="65"/>
    </row>
    <row r="1443" spans="2:4" hidden="1" x14ac:dyDescent="0.35">
      <c r="B1443" s="65"/>
      <c r="C1443" s="65"/>
      <c r="D1443" s="65"/>
    </row>
    <row r="1444" spans="2:4" hidden="1" x14ac:dyDescent="0.35">
      <c r="B1444" s="65"/>
      <c r="C1444" s="65"/>
      <c r="D1444" s="65"/>
    </row>
    <row r="1445" spans="2:4" hidden="1" x14ac:dyDescent="0.35">
      <c r="B1445" s="65"/>
      <c r="C1445" s="65"/>
      <c r="D1445" s="65"/>
    </row>
    <row r="1446" spans="2:4" hidden="1" x14ac:dyDescent="0.35">
      <c r="B1446" s="65"/>
      <c r="C1446" s="65"/>
      <c r="D1446" s="65"/>
    </row>
    <row r="1447" spans="2:4" hidden="1" x14ac:dyDescent="0.35">
      <c r="B1447" s="65"/>
      <c r="C1447" s="65"/>
      <c r="D1447" s="65"/>
    </row>
    <row r="1448" spans="2:4" hidden="1" x14ac:dyDescent="0.35">
      <c r="B1448" s="65"/>
      <c r="C1448" s="65"/>
      <c r="D1448" s="65"/>
    </row>
    <row r="1449" spans="2:4" hidden="1" x14ac:dyDescent="0.35">
      <c r="B1449" s="65"/>
      <c r="C1449" s="65"/>
      <c r="D1449" s="65"/>
    </row>
    <row r="1450" spans="2:4" hidden="1" x14ac:dyDescent="0.35">
      <c r="B1450" s="65"/>
      <c r="C1450" s="65"/>
      <c r="D1450" s="65"/>
    </row>
    <row r="1451" spans="2:4" hidden="1" x14ac:dyDescent="0.35">
      <c r="B1451" s="65"/>
      <c r="C1451" s="65"/>
      <c r="D1451" s="65"/>
    </row>
    <row r="1452" spans="2:4" hidden="1" x14ac:dyDescent="0.35">
      <c r="B1452" s="65"/>
      <c r="C1452" s="65"/>
      <c r="D1452" s="65"/>
    </row>
    <row r="1453" spans="2:4" hidden="1" x14ac:dyDescent="0.35">
      <c r="B1453" s="65"/>
      <c r="C1453" s="65"/>
      <c r="D1453" s="65"/>
    </row>
    <row r="1454" spans="2:4" hidden="1" x14ac:dyDescent="0.35">
      <c r="B1454" s="65"/>
      <c r="C1454" s="65"/>
      <c r="D1454" s="65"/>
    </row>
    <row r="1455" spans="2:4" hidden="1" x14ac:dyDescent="0.35">
      <c r="B1455" s="65"/>
      <c r="C1455" s="65"/>
      <c r="D1455" s="65"/>
    </row>
    <row r="1456" spans="2:4" hidden="1" x14ac:dyDescent="0.35">
      <c r="B1456" s="65"/>
      <c r="C1456" s="65"/>
      <c r="D1456" s="65"/>
    </row>
    <row r="1457" spans="2:4" hidden="1" x14ac:dyDescent="0.35">
      <c r="B1457" s="65"/>
      <c r="C1457" s="65"/>
      <c r="D1457" s="65"/>
    </row>
    <row r="1458" spans="2:4" hidden="1" x14ac:dyDescent="0.35">
      <c r="B1458" s="65"/>
      <c r="C1458" s="65"/>
      <c r="D1458" s="65"/>
    </row>
    <row r="1459" spans="2:4" hidden="1" x14ac:dyDescent="0.35">
      <c r="B1459" s="65"/>
      <c r="C1459" s="65"/>
      <c r="D1459" s="65"/>
    </row>
    <row r="1460" spans="2:4" hidden="1" x14ac:dyDescent="0.35">
      <c r="B1460" s="65"/>
      <c r="C1460" s="65"/>
      <c r="D1460" s="65"/>
    </row>
    <row r="1461" spans="2:4" hidden="1" x14ac:dyDescent="0.35">
      <c r="B1461" s="65"/>
      <c r="C1461" s="65"/>
      <c r="D1461" s="65"/>
    </row>
    <row r="1462" spans="2:4" hidden="1" x14ac:dyDescent="0.35">
      <c r="B1462" s="65"/>
      <c r="C1462" s="65"/>
      <c r="D1462" s="65"/>
    </row>
    <row r="1463" spans="2:4" hidden="1" x14ac:dyDescent="0.35">
      <c r="B1463" s="65"/>
      <c r="C1463" s="65"/>
      <c r="D1463" s="65"/>
    </row>
    <row r="1464" spans="2:4" hidden="1" x14ac:dyDescent="0.35">
      <c r="B1464" s="65"/>
      <c r="C1464" s="65"/>
      <c r="D1464" s="65"/>
    </row>
    <row r="1465" spans="2:4" hidden="1" x14ac:dyDescent="0.35">
      <c r="B1465" s="65"/>
      <c r="C1465" s="65"/>
      <c r="D1465" s="65"/>
    </row>
    <row r="1466" spans="2:4" hidden="1" x14ac:dyDescent="0.35">
      <c r="B1466" s="65"/>
      <c r="C1466" s="65"/>
      <c r="D1466" s="65"/>
    </row>
    <row r="1467" spans="2:4" hidden="1" x14ac:dyDescent="0.35">
      <c r="B1467" s="65"/>
      <c r="C1467" s="65"/>
      <c r="D1467" s="65"/>
    </row>
    <row r="1468" spans="2:4" hidden="1" x14ac:dyDescent="0.35">
      <c r="B1468" s="65"/>
      <c r="C1468" s="65"/>
      <c r="D1468" s="65"/>
    </row>
    <row r="1469" spans="2:4" hidden="1" x14ac:dyDescent="0.35">
      <c r="B1469" s="65"/>
      <c r="C1469" s="65"/>
      <c r="D1469" s="65"/>
    </row>
    <row r="1470" spans="2:4" hidden="1" x14ac:dyDescent="0.35">
      <c r="B1470" s="65"/>
      <c r="C1470" s="65"/>
      <c r="D1470" s="65"/>
    </row>
    <row r="1471" spans="2:4" hidden="1" x14ac:dyDescent="0.35">
      <c r="B1471" s="65"/>
      <c r="C1471" s="65"/>
      <c r="D1471" s="65"/>
    </row>
    <row r="1472" spans="2:4" hidden="1" x14ac:dyDescent="0.35">
      <c r="B1472" s="65"/>
      <c r="C1472" s="65"/>
      <c r="D1472" s="65"/>
    </row>
    <row r="1473" spans="2:4" hidden="1" x14ac:dyDescent="0.35">
      <c r="B1473" s="65"/>
      <c r="C1473" s="65"/>
      <c r="D1473" s="65"/>
    </row>
    <row r="1474" spans="2:4" hidden="1" x14ac:dyDescent="0.35">
      <c r="B1474" s="65"/>
      <c r="C1474" s="65"/>
      <c r="D1474" s="65"/>
    </row>
    <row r="1475" spans="2:4" hidden="1" x14ac:dyDescent="0.35">
      <c r="B1475" s="65"/>
      <c r="C1475" s="65"/>
      <c r="D1475" s="65"/>
    </row>
    <row r="1476" spans="2:4" hidden="1" x14ac:dyDescent="0.35">
      <c r="B1476" s="65"/>
      <c r="C1476" s="65"/>
      <c r="D1476" s="65"/>
    </row>
    <row r="1477" spans="2:4" hidden="1" x14ac:dyDescent="0.35">
      <c r="B1477" s="65"/>
      <c r="C1477" s="65"/>
      <c r="D1477" s="65"/>
    </row>
    <row r="1478" spans="2:4" hidden="1" x14ac:dyDescent="0.35">
      <c r="B1478" s="65"/>
      <c r="C1478" s="65"/>
      <c r="D1478" s="65"/>
    </row>
    <row r="1479" spans="2:4" hidden="1" x14ac:dyDescent="0.35">
      <c r="B1479" s="65"/>
      <c r="C1479" s="65"/>
      <c r="D1479" s="65"/>
    </row>
    <row r="1480" spans="2:4" hidden="1" x14ac:dyDescent="0.35">
      <c r="B1480" s="65"/>
      <c r="C1480" s="65"/>
      <c r="D1480" s="65"/>
    </row>
    <row r="1481" spans="2:4" hidden="1" x14ac:dyDescent="0.35">
      <c r="B1481" s="65"/>
      <c r="C1481" s="65"/>
      <c r="D1481" s="65"/>
    </row>
    <row r="1482" spans="2:4" hidden="1" x14ac:dyDescent="0.35">
      <c r="B1482" s="65"/>
      <c r="C1482" s="65"/>
      <c r="D1482" s="65"/>
    </row>
    <row r="1483" spans="2:4" hidden="1" x14ac:dyDescent="0.35">
      <c r="B1483" s="65"/>
      <c r="C1483" s="65"/>
      <c r="D1483" s="65"/>
    </row>
    <row r="1484" spans="2:4" hidden="1" x14ac:dyDescent="0.35">
      <c r="B1484" s="65"/>
      <c r="C1484" s="65"/>
      <c r="D1484" s="65"/>
    </row>
    <row r="1485" spans="2:4" hidden="1" x14ac:dyDescent="0.35">
      <c r="B1485" s="65"/>
      <c r="C1485" s="65"/>
      <c r="D1485" s="65"/>
    </row>
    <row r="1486" spans="2:4" hidden="1" x14ac:dyDescent="0.35">
      <c r="B1486" s="65"/>
      <c r="C1486" s="65"/>
      <c r="D1486" s="65"/>
    </row>
    <row r="1487" spans="2:4" hidden="1" x14ac:dyDescent="0.35">
      <c r="B1487" s="65"/>
      <c r="C1487" s="65"/>
      <c r="D1487" s="65"/>
    </row>
    <row r="1488" spans="2:4" hidden="1" x14ac:dyDescent="0.35">
      <c r="B1488" s="65"/>
      <c r="C1488" s="65"/>
      <c r="D1488" s="65"/>
    </row>
    <row r="1489" spans="2:4" hidden="1" x14ac:dyDescent="0.35">
      <c r="B1489" s="65"/>
      <c r="C1489" s="65"/>
      <c r="D1489" s="65"/>
    </row>
    <row r="1490" spans="2:4" hidden="1" x14ac:dyDescent="0.35">
      <c r="B1490" s="65"/>
      <c r="C1490" s="65"/>
      <c r="D1490" s="65"/>
    </row>
    <row r="1491" spans="2:4" hidden="1" x14ac:dyDescent="0.35">
      <c r="B1491" s="65"/>
      <c r="C1491" s="65"/>
      <c r="D1491" s="65"/>
    </row>
    <row r="1492" spans="2:4" hidden="1" x14ac:dyDescent="0.35">
      <c r="B1492" s="65"/>
      <c r="C1492" s="65"/>
      <c r="D1492" s="65"/>
    </row>
    <row r="1493" spans="2:4" hidden="1" x14ac:dyDescent="0.35">
      <c r="B1493" s="65"/>
      <c r="C1493" s="65"/>
      <c r="D1493" s="65"/>
    </row>
    <row r="1494" spans="2:4" hidden="1" x14ac:dyDescent="0.35">
      <c r="B1494" s="65"/>
      <c r="C1494" s="65"/>
      <c r="D1494" s="65"/>
    </row>
    <row r="1495" spans="2:4" hidden="1" x14ac:dyDescent="0.35">
      <c r="B1495" s="65"/>
      <c r="C1495" s="65"/>
      <c r="D1495" s="65"/>
    </row>
    <row r="1496" spans="2:4" hidden="1" x14ac:dyDescent="0.35">
      <c r="B1496" s="65"/>
      <c r="C1496" s="65"/>
      <c r="D1496" s="65"/>
    </row>
    <row r="1497" spans="2:4" hidden="1" x14ac:dyDescent="0.35">
      <c r="B1497" s="65"/>
      <c r="C1497" s="65"/>
      <c r="D1497" s="65"/>
    </row>
    <row r="1498" spans="2:4" hidden="1" x14ac:dyDescent="0.35">
      <c r="B1498" s="65"/>
      <c r="C1498" s="65"/>
      <c r="D1498" s="65"/>
    </row>
    <row r="1499" spans="2:4" hidden="1" x14ac:dyDescent="0.35">
      <c r="B1499" s="65"/>
      <c r="C1499" s="65"/>
      <c r="D1499" s="65"/>
    </row>
    <row r="1500" spans="2:4" hidden="1" x14ac:dyDescent="0.35">
      <c r="B1500" s="65"/>
      <c r="C1500" s="65"/>
      <c r="D1500" s="65"/>
    </row>
    <row r="1501" spans="2:4" hidden="1" x14ac:dyDescent="0.35">
      <c r="B1501" s="65"/>
      <c r="C1501" s="65"/>
      <c r="D1501" s="65"/>
    </row>
    <row r="1502" spans="2:4" hidden="1" x14ac:dyDescent="0.35">
      <c r="B1502" s="65"/>
      <c r="C1502" s="65"/>
      <c r="D1502" s="65"/>
    </row>
    <row r="1503" spans="2:4" hidden="1" x14ac:dyDescent="0.35">
      <c r="B1503" s="65"/>
      <c r="C1503" s="65"/>
      <c r="D1503" s="65"/>
    </row>
    <row r="1504" spans="2:4" hidden="1" x14ac:dyDescent="0.35">
      <c r="B1504" s="65"/>
      <c r="C1504" s="65"/>
      <c r="D1504" s="65"/>
    </row>
    <row r="1505" spans="2:4" hidden="1" x14ac:dyDescent="0.35">
      <c r="B1505" s="65"/>
      <c r="C1505" s="65"/>
      <c r="D1505" s="65"/>
    </row>
    <row r="1506" spans="2:4" hidden="1" x14ac:dyDescent="0.35">
      <c r="B1506" s="65"/>
      <c r="C1506" s="65"/>
      <c r="D1506" s="65"/>
    </row>
    <row r="1507" spans="2:4" hidden="1" x14ac:dyDescent="0.35">
      <c r="B1507" s="65"/>
      <c r="C1507" s="65"/>
      <c r="D1507" s="65"/>
    </row>
    <row r="1508" spans="2:4" hidden="1" x14ac:dyDescent="0.35">
      <c r="B1508" s="65"/>
      <c r="C1508" s="65"/>
      <c r="D1508" s="65"/>
    </row>
  </sheetData>
  <sheetProtection algorithmName="SHA-512" hashValue="miyIVby0LMJddB+KpCUwnJQDRe3c2AekO+4IFOFDs0oDCF3ObezoqGoD6GHDN9tQdNQtLF152wm+ThGn+HoI+Q==" saltValue="4Hy7EhXfrmCio6S8Mnfztw==" spinCount="100000" sheet="1" sort="0" autoFilter="0"/>
  <dataValidations count="1">
    <dataValidation type="list" allowBlank="1" showInputMessage="1" showErrorMessage="1" sqref="B24:B500" xr:uid="{23DBC894-C941-4199-8D01-4198110EFAEA}">
      <formula1>CompanyRecord</formula1>
    </dataValidation>
  </dataValidation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05C3F-176F-4762-B082-B8E4D4261448}">
  <sheetPr>
    <tabColor theme="7" tint="0.59999389629810485"/>
  </sheetPr>
  <dimension ref="A1:Q1508"/>
  <sheetViews>
    <sheetView showGridLines="0" topLeftCell="B880" workbookViewId="0">
      <selection activeCell="D41" sqref="D41"/>
    </sheetView>
  </sheetViews>
  <sheetFormatPr defaultColWidth="0" defaultRowHeight="14.5" zeroHeight="1" x14ac:dyDescent="0.35"/>
  <cols>
    <col min="1" max="1" width="8.453125" hidden="1" customWidth="1"/>
    <col min="2" max="2" width="16" customWidth="1"/>
    <col min="3" max="4" width="33.08984375" customWidth="1"/>
    <col min="5" max="5" width="25.54296875" style="52" customWidth="1"/>
    <col min="6" max="6" width="27.453125" style="52" customWidth="1"/>
    <col min="7" max="7" width="27.453125" style="146" customWidth="1"/>
    <col min="8" max="11" width="27.453125" style="140" customWidth="1"/>
    <col min="12" max="15" width="27.453125" style="52" customWidth="1"/>
    <col min="16" max="17" width="0" hidden="1" customWidth="1"/>
    <col min="18" max="16384" width="9.08984375" hidden="1"/>
  </cols>
  <sheetData>
    <row r="1" spans="2:15" s="3" customFormat="1" ht="24.75" hidden="1" customHeight="1" x14ac:dyDescent="0.3">
      <c r="B1" s="1" t="s">
        <v>0</v>
      </c>
      <c r="C1" s="1"/>
      <c r="D1" s="1"/>
      <c r="E1" s="1"/>
      <c r="F1" s="1"/>
      <c r="G1" s="1"/>
      <c r="H1" s="1"/>
      <c r="I1" s="1"/>
      <c r="J1" s="1"/>
      <c r="K1" s="1"/>
      <c r="L1" s="1"/>
      <c r="M1" s="1"/>
      <c r="N1" s="1"/>
      <c r="O1" s="1"/>
    </row>
    <row r="2" spans="2:15" s="3" customFormat="1" ht="13" hidden="1" x14ac:dyDescent="0.3">
      <c r="B2" s="4" t="s">
        <v>1</v>
      </c>
      <c r="C2" s="20" t="str">
        <f>Welcome!B2</f>
        <v>63.1981(h) Semiannual Report (Spreadsheet Template)</v>
      </c>
      <c r="D2" s="20"/>
      <c r="E2" s="20"/>
      <c r="F2" s="20"/>
      <c r="G2" s="20"/>
      <c r="H2" s="20"/>
      <c r="I2" s="20"/>
      <c r="J2" s="20"/>
      <c r="K2" s="20"/>
      <c r="L2" s="20"/>
      <c r="M2" s="20"/>
      <c r="N2" s="20"/>
      <c r="O2" s="20"/>
    </row>
    <row r="3" spans="2:15" s="3" customFormat="1" ht="13" hidden="1" x14ac:dyDescent="0.3">
      <c r="B3" s="6" t="s">
        <v>2</v>
      </c>
      <c r="C3" s="20" t="str">
        <f>Welcome!B3</f>
        <v>63.1981(h)</v>
      </c>
      <c r="D3" s="20"/>
      <c r="E3" s="21"/>
      <c r="F3" s="21"/>
      <c r="G3" s="21"/>
      <c r="H3" s="21"/>
      <c r="I3" s="21"/>
      <c r="J3" s="21"/>
      <c r="K3" s="21"/>
      <c r="L3" s="21"/>
      <c r="M3" s="21"/>
      <c r="N3" s="21"/>
      <c r="O3" s="21"/>
    </row>
    <row r="4" spans="2:15" s="3" customFormat="1" ht="13" hidden="1" x14ac:dyDescent="0.3">
      <c r="B4" s="6" t="s">
        <v>3</v>
      </c>
      <c r="C4" s="20" t="str">
        <f>Welcome!B4</f>
        <v>v3.00</v>
      </c>
      <c r="D4" s="20"/>
      <c r="E4" s="22"/>
      <c r="F4" s="22"/>
      <c r="G4" s="22"/>
      <c r="H4" s="22"/>
      <c r="I4" s="22"/>
      <c r="J4" s="22"/>
      <c r="K4" s="22"/>
      <c r="L4" s="22"/>
      <c r="M4" s="22"/>
      <c r="N4" s="22"/>
      <c r="O4" s="22"/>
    </row>
    <row r="5" spans="2:15" s="3" customFormat="1" ht="13" hidden="1" x14ac:dyDescent="0.3">
      <c r="B5" s="6" t="s">
        <v>4</v>
      </c>
      <c r="C5" s="88">
        <f>Welcome!B5</f>
        <v>45735</v>
      </c>
      <c r="D5" s="88"/>
      <c r="E5" s="10"/>
      <c r="F5" s="10"/>
      <c r="G5" s="10"/>
      <c r="H5" s="10"/>
      <c r="I5" s="10"/>
      <c r="J5" s="10"/>
      <c r="K5" s="10"/>
      <c r="L5" s="10"/>
      <c r="M5" s="10"/>
      <c r="N5" s="10"/>
      <c r="O5" s="10"/>
    </row>
    <row r="6" spans="2:15" hidden="1" x14ac:dyDescent="0.35">
      <c r="E6"/>
      <c r="F6"/>
      <c r="G6"/>
      <c r="H6"/>
      <c r="I6"/>
      <c r="J6"/>
      <c r="K6"/>
      <c r="L6"/>
      <c r="M6"/>
      <c r="N6"/>
      <c r="O6"/>
    </row>
    <row r="7" spans="2:15" x14ac:dyDescent="0.35">
      <c r="B7" s="24" t="s">
        <v>396</v>
      </c>
      <c r="C7" s="13"/>
      <c r="D7" s="13"/>
      <c r="E7" s="51"/>
      <c r="F7" s="51"/>
      <c r="G7" s="51"/>
      <c r="H7" s="51"/>
      <c r="I7" s="51"/>
      <c r="J7" s="51"/>
      <c r="K7" s="51"/>
      <c r="L7" s="51"/>
      <c r="M7" s="51"/>
      <c r="N7" s="51"/>
      <c r="O7" s="51"/>
    </row>
    <row r="8" spans="2:15" ht="20.149999999999999" customHeight="1" x14ac:dyDescent="0.35">
      <c r="B8" s="67" t="s">
        <v>401</v>
      </c>
      <c r="C8" s="27"/>
      <c r="D8" s="27"/>
      <c r="E8" s="27"/>
      <c r="F8" s="27"/>
      <c r="G8" s="27"/>
      <c r="H8" s="27"/>
      <c r="I8" s="27"/>
      <c r="J8" s="27"/>
      <c r="K8" s="27"/>
      <c r="L8" s="27"/>
      <c r="M8" s="27"/>
      <c r="N8" s="27"/>
      <c r="O8" s="27"/>
    </row>
    <row r="9" spans="2:15" ht="17.25" hidden="1" customHeight="1" x14ac:dyDescent="0.35">
      <c r="B9" s="29"/>
      <c r="C9" s="29"/>
      <c r="D9" s="29"/>
      <c r="E9" s="29"/>
      <c r="F9" s="29"/>
      <c r="G9" s="29"/>
      <c r="H9" s="29"/>
      <c r="I9" s="29"/>
      <c r="J9" s="29"/>
      <c r="K9" s="29"/>
      <c r="L9" s="29"/>
      <c r="M9" s="29"/>
      <c r="N9" s="29"/>
      <c r="O9" s="29"/>
    </row>
    <row r="10" spans="2:15" hidden="1" x14ac:dyDescent="0.35">
      <c r="E10"/>
      <c r="F10"/>
      <c r="G10"/>
      <c r="H10"/>
      <c r="I10"/>
      <c r="J10"/>
      <c r="K10"/>
      <c r="L10"/>
      <c r="M10"/>
      <c r="N10"/>
      <c r="O10"/>
    </row>
    <row r="11" spans="2:15" hidden="1" x14ac:dyDescent="0.35">
      <c r="B11" s="29"/>
      <c r="C11" s="53"/>
      <c r="D11" s="53"/>
      <c r="E11" s="53"/>
      <c r="F11" s="53"/>
      <c r="G11" s="53"/>
      <c r="H11" s="53"/>
      <c r="I11" s="53"/>
      <c r="J11" s="53"/>
      <c r="K11" s="53"/>
      <c r="L11" s="53"/>
      <c r="M11" s="53"/>
      <c r="N11" s="53"/>
      <c r="O11" s="53"/>
    </row>
    <row r="12" spans="2:15" s="37" customFormat="1" ht="102" thickBot="1" x14ac:dyDescent="0.4">
      <c r="B12" s="102" t="s">
        <v>135</v>
      </c>
      <c r="C12" s="102" t="s">
        <v>412</v>
      </c>
      <c r="D12" s="102" t="s">
        <v>314</v>
      </c>
      <c r="E12" s="102" t="s">
        <v>315</v>
      </c>
      <c r="F12" s="102" t="s">
        <v>316</v>
      </c>
      <c r="G12" s="102" t="s">
        <v>317</v>
      </c>
      <c r="H12" s="102" t="s">
        <v>353</v>
      </c>
      <c r="I12" s="102" t="s">
        <v>318</v>
      </c>
      <c r="J12" s="102" t="s">
        <v>319</v>
      </c>
      <c r="K12" s="102" t="s">
        <v>320</v>
      </c>
      <c r="L12" s="102" t="s">
        <v>321</v>
      </c>
      <c r="M12" s="102" t="s">
        <v>322</v>
      </c>
      <c r="N12" s="102" t="s">
        <v>323</v>
      </c>
      <c r="O12" s="102" t="s">
        <v>324</v>
      </c>
    </row>
    <row r="13" spans="2:15" s="168" customFormat="1" x14ac:dyDescent="0.35">
      <c r="B13" s="166" t="s">
        <v>24</v>
      </c>
      <c r="C13" s="166" t="s">
        <v>300</v>
      </c>
      <c r="D13" s="167" t="s">
        <v>301</v>
      </c>
      <c r="E13" s="167" t="s">
        <v>302</v>
      </c>
      <c r="F13" s="167" t="s">
        <v>303</v>
      </c>
      <c r="G13" s="167" t="s">
        <v>304</v>
      </c>
      <c r="H13" s="167" t="s">
        <v>305</v>
      </c>
      <c r="I13" s="167" t="s">
        <v>307</v>
      </c>
      <c r="J13" s="167" t="s">
        <v>308</v>
      </c>
      <c r="K13" s="167" t="s">
        <v>309</v>
      </c>
      <c r="L13" s="167" t="s">
        <v>311</v>
      </c>
      <c r="M13" s="167" t="s">
        <v>310</v>
      </c>
      <c r="N13" s="167" t="s">
        <v>312</v>
      </c>
      <c r="O13" s="167" t="s">
        <v>313</v>
      </c>
    </row>
    <row r="14" spans="2:15" s="168" customFormat="1" x14ac:dyDescent="0.35">
      <c r="B14" s="169" t="s">
        <v>37</v>
      </c>
      <c r="C14" s="169" t="s">
        <v>285</v>
      </c>
      <c r="D14" s="170" t="s">
        <v>192</v>
      </c>
      <c r="E14" s="170" t="s">
        <v>191</v>
      </c>
      <c r="F14" s="170" t="s">
        <v>331</v>
      </c>
      <c r="G14" s="170" t="s">
        <v>193</v>
      </c>
      <c r="H14" s="170" t="s">
        <v>194</v>
      </c>
      <c r="I14" s="170" t="s">
        <v>411</v>
      </c>
      <c r="J14" s="170" t="s">
        <v>195</v>
      </c>
      <c r="K14" s="170" t="s">
        <v>196</v>
      </c>
      <c r="L14" s="170" t="s">
        <v>197</v>
      </c>
      <c r="M14" s="170" t="s">
        <v>332</v>
      </c>
      <c r="N14" s="170" t="s">
        <v>198</v>
      </c>
      <c r="O14" s="170" t="s">
        <v>199</v>
      </c>
    </row>
    <row r="15" spans="2:15" s="168" customFormat="1" hidden="1" x14ac:dyDescent="0.35">
      <c r="B15" s="171" t="s">
        <v>48</v>
      </c>
      <c r="C15" s="171" t="s">
        <v>48</v>
      </c>
      <c r="D15" s="170" t="s">
        <v>48</v>
      </c>
      <c r="E15" s="170" t="s">
        <v>48</v>
      </c>
      <c r="F15" s="170" t="s">
        <v>48</v>
      </c>
      <c r="G15" s="170" t="s">
        <v>48</v>
      </c>
      <c r="H15" s="170" t="s">
        <v>48</v>
      </c>
      <c r="I15" s="170" t="s">
        <v>48</v>
      </c>
      <c r="J15" s="170" t="s">
        <v>48</v>
      </c>
      <c r="K15" s="170" t="s">
        <v>48</v>
      </c>
      <c r="L15" s="170" t="s">
        <v>48</v>
      </c>
      <c r="M15" s="170" t="s">
        <v>48</v>
      </c>
      <c r="N15" s="170" t="s">
        <v>48</v>
      </c>
      <c r="O15" s="170" t="s">
        <v>48</v>
      </c>
    </row>
    <row r="16" spans="2:15" s="168" customFormat="1" hidden="1" x14ac:dyDescent="0.35">
      <c r="B16" s="171" t="s">
        <v>48</v>
      </c>
      <c r="C16" s="171" t="s">
        <v>48</v>
      </c>
      <c r="D16" s="170" t="s">
        <v>48</v>
      </c>
      <c r="E16" s="170" t="s">
        <v>48</v>
      </c>
      <c r="F16" s="170" t="s">
        <v>48</v>
      </c>
      <c r="G16" s="170" t="s">
        <v>48</v>
      </c>
      <c r="H16" s="170" t="s">
        <v>48</v>
      </c>
      <c r="I16" s="170" t="s">
        <v>48</v>
      </c>
      <c r="J16" s="170" t="s">
        <v>48</v>
      </c>
      <c r="K16" s="170" t="s">
        <v>48</v>
      </c>
      <c r="L16" s="170" t="s">
        <v>48</v>
      </c>
      <c r="M16" s="170" t="s">
        <v>48</v>
      </c>
      <c r="N16" s="170" t="s">
        <v>48</v>
      </c>
      <c r="O16" s="170" t="s">
        <v>48</v>
      </c>
    </row>
    <row r="17" spans="2:15" s="168" customFormat="1" hidden="1" x14ac:dyDescent="0.35">
      <c r="B17" s="171" t="s">
        <v>48</v>
      </c>
      <c r="C17" s="171" t="s">
        <v>48</v>
      </c>
      <c r="D17" s="170" t="s">
        <v>48</v>
      </c>
      <c r="E17" s="170" t="s">
        <v>48</v>
      </c>
      <c r="F17" s="170" t="s">
        <v>48</v>
      </c>
      <c r="G17" s="170" t="s">
        <v>48</v>
      </c>
      <c r="H17" s="170" t="s">
        <v>48</v>
      </c>
      <c r="I17" s="170" t="s">
        <v>48</v>
      </c>
      <c r="J17" s="170" t="s">
        <v>48</v>
      </c>
      <c r="K17" s="170" t="s">
        <v>48</v>
      </c>
      <c r="L17" s="170" t="s">
        <v>48</v>
      </c>
      <c r="M17" s="170" t="s">
        <v>48</v>
      </c>
      <c r="N17" s="170" t="s">
        <v>48</v>
      </c>
      <c r="O17" s="170" t="s">
        <v>48</v>
      </c>
    </row>
    <row r="18" spans="2:15" s="168" customFormat="1" hidden="1" x14ac:dyDescent="0.35">
      <c r="B18" s="171" t="s">
        <v>48</v>
      </c>
      <c r="C18" s="171" t="s">
        <v>48</v>
      </c>
      <c r="D18" s="170" t="s">
        <v>48</v>
      </c>
      <c r="E18" s="170" t="s">
        <v>48</v>
      </c>
      <c r="F18" s="170" t="s">
        <v>48</v>
      </c>
      <c r="G18" s="170" t="s">
        <v>48</v>
      </c>
      <c r="H18" s="170" t="s">
        <v>48</v>
      </c>
      <c r="I18" s="170" t="s">
        <v>48</v>
      </c>
      <c r="J18" s="170" t="s">
        <v>48</v>
      </c>
      <c r="K18" s="170" t="s">
        <v>48</v>
      </c>
      <c r="L18" s="170" t="s">
        <v>48</v>
      </c>
      <c r="M18" s="170" t="s">
        <v>48</v>
      </c>
      <c r="N18" s="170" t="s">
        <v>48</v>
      </c>
      <c r="O18" s="170" t="s">
        <v>48</v>
      </c>
    </row>
    <row r="19" spans="2:15" s="168" customFormat="1" hidden="1" x14ac:dyDescent="0.35">
      <c r="B19" s="171" t="s">
        <v>48</v>
      </c>
      <c r="C19" s="171" t="s">
        <v>48</v>
      </c>
      <c r="D19" s="170" t="s">
        <v>48</v>
      </c>
      <c r="E19" s="170" t="s">
        <v>48</v>
      </c>
      <c r="F19" s="170" t="s">
        <v>48</v>
      </c>
      <c r="G19" s="170" t="s">
        <v>48</v>
      </c>
      <c r="H19" s="170" t="s">
        <v>48</v>
      </c>
      <c r="I19" s="170" t="s">
        <v>48</v>
      </c>
      <c r="J19" s="170" t="s">
        <v>48</v>
      </c>
      <c r="K19" s="170" t="s">
        <v>48</v>
      </c>
      <c r="L19" s="170" t="s">
        <v>48</v>
      </c>
      <c r="M19" s="170" t="s">
        <v>48</v>
      </c>
      <c r="N19" s="170" t="s">
        <v>48</v>
      </c>
      <c r="O19" s="170" t="s">
        <v>48</v>
      </c>
    </row>
    <row r="20" spans="2:15" s="168" customFormat="1" hidden="1" x14ac:dyDescent="0.35">
      <c r="B20" s="171" t="s">
        <v>48</v>
      </c>
      <c r="C20" s="171" t="s">
        <v>48</v>
      </c>
      <c r="D20" s="170" t="s">
        <v>48</v>
      </c>
      <c r="E20" s="170" t="s">
        <v>48</v>
      </c>
      <c r="F20" s="170" t="s">
        <v>48</v>
      </c>
      <c r="G20" s="170" t="s">
        <v>48</v>
      </c>
      <c r="H20" s="170" t="s">
        <v>48</v>
      </c>
      <c r="I20" s="170" t="s">
        <v>48</v>
      </c>
      <c r="J20" s="170" t="s">
        <v>48</v>
      </c>
      <c r="K20" s="170" t="s">
        <v>48</v>
      </c>
      <c r="L20" s="170" t="s">
        <v>48</v>
      </c>
      <c r="M20" s="170" t="s">
        <v>48</v>
      </c>
      <c r="N20" s="170" t="s">
        <v>48</v>
      </c>
      <c r="O20" s="170" t="s">
        <v>48</v>
      </c>
    </row>
    <row r="21" spans="2:15" s="168" customFormat="1" hidden="1" x14ac:dyDescent="0.35">
      <c r="B21" s="171" t="s">
        <v>48</v>
      </c>
      <c r="C21" s="171" t="s">
        <v>48</v>
      </c>
      <c r="D21" s="170" t="s">
        <v>48</v>
      </c>
      <c r="E21" s="170" t="s">
        <v>48</v>
      </c>
      <c r="F21" s="170" t="s">
        <v>48</v>
      </c>
      <c r="G21" s="170" t="s">
        <v>48</v>
      </c>
      <c r="H21" s="170" t="s">
        <v>48</v>
      </c>
      <c r="I21" s="170" t="s">
        <v>48</v>
      </c>
      <c r="J21" s="170" t="s">
        <v>48</v>
      </c>
      <c r="K21" s="170" t="s">
        <v>48</v>
      </c>
      <c r="L21" s="170" t="s">
        <v>48</v>
      </c>
      <c r="M21" s="170" t="s">
        <v>48</v>
      </c>
      <c r="N21" s="170" t="s">
        <v>48</v>
      </c>
      <c r="O21" s="170" t="s">
        <v>48</v>
      </c>
    </row>
    <row r="22" spans="2:15" s="168" customFormat="1" hidden="1" x14ac:dyDescent="0.35">
      <c r="B22" s="171" t="s">
        <v>48</v>
      </c>
      <c r="C22" s="171" t="s">
        <v>48</v>
      </c>
      <c r="D22" s="170" t="s">
        <v>48</v>
      </c>
      <c r="E22" s="170" t="s">
        <v>48</v>
      </c>
      <c r="F22" s="170" t="s">
        <v>48</v>
      </c>
      <c r="G22" s="170" t="s">
        <v>48</v>
      </c>
      <c r="H22" s="170" t="s">
        <v>48</v>
      </c>
      <c r="I22" s="170" t="s">
        <v>48</v>
      </c>
      <c r="J22" s="170" t="s">
        <v>48</v>
      </c>
      <c r="K22" s="170" t="s">
        <v>48</v>
      </c>
      <c r="L22" s="170" t="s">
        <v>48</v>
      </c>
      <c r="M22" s="170" t="s">
        <v>48</v>
      </c>
      <c r="N22" s="170" t="s">
        <v>48</v>
      </c>
      <c r="O22" s="170" t="s">
        <v>48</v>
      </c>
    </row>
    <row r="23" spans="2:15" s="168" customFormat="1" hidden="1" x14ac:dyDescent="0.35">
      <c r="B23" s="171" t="s">
        <v>48</v>
      </c>
      <c r="C23" s="171" t="s">
        <v>48</v>
      </c>
      <c r="D23" s="170" t="s">
        <v>48</v>
      </c>
      <c r="E23" s="170" t="s">
        <v>48</v>
      </c>
      <c r="F23" s="170" t="s">
        <v>48</v>
      </c>
      <c r="G23" s="170" t="s">
        <v>48</v>
      </c>
      <c r="H23" s="170" t="s">
        <v>48</v>
      </c>
      <c r="I23" s="170" t="s">
        <v>48</v>
      </c>
      <c r="J23" s="170" t="s">
        <v>48</v>
      </c>
      <c r="K23" s="170" t="s">
        <v>48</v>
      </c>
      <c r="L23" s="170" t="s">
        <v>48</v>
      </c>
      <c r="M23" s="170" t="s">
        <v>48</v>
      </c>
      <c r="N23" s="170" t="s">
        <v>48</v>
      </c>
      <c r="O23" s="170" t="s">
        <v>48</v>
      </c>
    </row>
    <row r="24" spans="2:15" s="123" customFormat="1" x14ac:dyDescent="0.35">
      <c r="B24" s="121"/>
      <c r="C24" s="232"/>
      <c r="D24" s="121"/>
      <c r="E24" s="122"/>
      <c r="F24" s="157"/>
      <c r="G24" s="145"/>
      <c r="H24" s="138"/>
      <c r="I24" s="138"/>
      <c r="J24" s="138"/>
      <c r="K24" s="138"/>
      <c r="L24" s="122"/>
      <c r="M24" s="157"/>
      <c r="N24" s="138"/>
      <c r="O24" s="138"/>
    </row>
    <row r="25" spans="2:15" s="123" customFormat="1" x14ac:dyDescent="0.35">
      <c r="B25" s="121"/>
      <c r="C25" s="232"/>
      <c r="D25" s="121"/>
      <c r="E25" s="122"/>
      <c r="F25" s="157"/>
      <c r="G25" s="145"/>
      <c r="H25" s="138"/>
      <c r="I25" s="138"/>
      <c r="J25" s="138"/>
      <c r="K25" s="138"/>
      <c r="L25" s="122"/>
      <c r="M25" s="157"/>
      <c r="N25" s="138"/>
      <c r="O25" s="138"/>
    </row>
    <row r="26" spans="2:15" s="123" customFormat="1" x14ac:dyDescent="0.35">
      <c r="B26" s="121"/>
      <c r="C26" s="232"/>
      <c r="D26" s="121"/>
      <c r="E26" s="122"/>
      <c r="F26" s="157"/>
      <c r="G26" s="145"/>
      <c r="H26" s="138"/>
      <c r="I26" s="138"/>
      <c r="J26" s="138"/>
      <c r="K26" s="138"/>
      <c r="L26" s="122"/>
      <c r="M26" s="157"/>
      <c r="N26" s="138"/>
      <c r="O26" s="138"/>
    </row>
    <row r="27" spans="2:15" s="123" customFormat="1" x14ac:dyDescent="0.35">
      <c r="B27" s="121"/>
      <c r="C27" s="232"/>
      <c r="D27" s="121"/>
      <c r="E27" s="122"/>
      <c r="F27" s="157"/>
      <c r="G27" s="145"/>
      <c r="H27" s="138"/>
      <c r="I27" s="138"/>
      <c r="J27" s="138"/>
      <c r="K27" s="138"/>
      <c r="L27" s="122"/>
      <c r="M27" s="157"/>
      <c r="N27" s="138"/>
      <c r="O27" s="138"/>
    </row>
    <row r="28" spans="2:15" s="123" customFormat="1" x14ac:dyDescent="0.35">
      <c r="B28" s="121"/>
      <c r="C28" s="232"/>
      <c r="D28" s="121"/>
      <c r="E28" s="122"/>
      <c r="F28" s="157"/>
      <c r="G28" s="145"/>
      <c r="H28" s="138"/>
      <c r="I28" s="138"/>
      <c r="J28" s="138"/>
      <c r="K28" s="138"/>
      <c r="L28" s="122"/>
      <c r="M28" s="157"/>
      <c r="N28" s="138"/>
      <c r="O28" s="138"/>
    </row>
    <row r="29" spans="2:15" s="123" customFormat="1" x14ac:dyDescent="0.35">
      <c r="B29" s="121"/>
      <c r="C29" s="232"/>
      <c r="D29" s="121"/>
      <c r="E29" s="122"/>
      <c r="F29" s="157"/>
      <c r="G29" s="145"/>
      <c r="H29" s="138"/>
      <c r="I29" s="138"/>
      <c r="J29" s="138"/>
      <c r="K29" s="138"/>
      <c r="L29" s="122"/>
      <c r="M29" s="157"/>
      <c r="N29" s="138"/>
      <c r="O29" s="138"/>
    </row>
    <row r="30" spans="2:15" s="123" customFormat="1" x14ac:dyDescent="0.35">
      <c r="B30" s="121"/>
      <c r="C30" s="232"/>
      <c r="D30" s="121"/>
      <c r="E30" s="122"/>
      <c r="F30" s="157"/>
      <c r="G30" s="145"/>
      <c r="H30" s="138"/>
      <c r="I30" s="138"/>
      <c r="J30" s="138"/>
      <c r="K30" s="138"/>
      <c r="L30" s="122"/>
      <c r="M30" s="157"/>
      <c r="N30" s="138"/>
      <c r="O30" s="138"/>
    </row>
    <row r="31" spans="2:15" s="123" customFormat="1" x14ac:dyDescent="0.35">
      <c r="B31" s="121"/>
      <c r="C31" s="232"/>
      <c r="D31" s="121"/>
      <c r="E31" s="122"/>
      <c r="F31" s="157"/>
      <c r="G31" s="145"/>
      <c r="H31" s="138"/>
      <c r="I31" s="138"/>
      <c r="J31" s="138"/>
      <c r="K31" s="138"/>
      <c r="L31" s="122"/>
      <c r="M31" s="157"/>
      <c r="N31" s="138"/>
      <c r="O31" s="138"/>
    </row>
    <row r="32" spans="2:15" s="123" customFormat="1" x14ac:dyDescent="0.35">
      <c r="B32" s="121"/>
      <c r="C32" s="232"/>
      <c r="D32" s="121"/>
      <c r="E32" s="122"/>
      <c r="F32" s="157"/>
      <c r="G32" s="145"/>
      <c r="H32" s="138"/>
      <c r="I32" s="138"/>
      <c r="J32" s="138"/>
      <c r="K32" s="138"/>
      <c r="L32" s="122"/>
      <c r="M32" s="157"/>
      <c r="N32" s="138"/>
      <c r="O32" s="138"/>
    </row>
    <row r="33" spans="2:15" s="123" customFormat="1" x14ac:dyDescent="0.35">
      <c r="B33" s="121"/>
      <c r="C33" s="232"/>
      <c r="D33" s="121"/>
      <c r="E33" s="122"/>
      <c r="F33" s="157"/>
      <c r="G33" s="145"/>
      <c r="H33" s="138"/>
      <c r="I33" s="138"/>
      <c r="J33" s="138"/>
      <c r="K33" s="138"/>
      <c r="L33" s="122"/>
      <c r="M33" s="157"/>
      <c r="N33" s="138"/>
      <c r="O33" s="138"/>
    </row>
    <row r="34" spans="2:15" s="123" customFormat="1" x14ac:dyDescent="0.35">
      <c r="B34" s="121"/>
      <c r="C34" s="232"/>
      <c r="D34" s="121"/>
      <c r="E34" s="122"/>
      <c r="F34" s="157"/>
      <c r="G34" s="145"/>
      <c r="H34" s="138"/>
      <c r="I34" s="138"/>
      <c r="J34" s="138"/>
      <c r="K34" s="138"/>
      <c r="L34" s="122"/>
      <c r="M34" s="157"/>
      <c r="N34" s="138"/>
      <c r="O34" s="138"/>
    </row>
    <row r="35" spans="2:15" s="123" customFormat="1" x14ac:dyDescent="0.35">
      <c r="B35" s="121"/>
      <c r="C35" s="232"/>
      <c r="D35" s="121"/>
      <c r="E35" s="122"/>
      <c r="F35" s="157"/>
      <c r="G35" s="145"/>
      <c r="H35" s="138"/>
      <c r="I35" s="138"/>
      <c r="J35" s="138"/>
      <c r="K35" s="138"/>
      <c r="L35" s="122"/>
      <c r="M35" s="157"/>
      <c r="N35" s="138"/>
      <c r="O35" s="138"/>
    </row>
    <row r="36" spans="2:15" s="123" customFormat="1" x14ac:dyDescent="0.35">
      <c r="B36" s="121"/>
      <c r="C36" s="232"/>
      <c r="D36" s="121"/>
      <c r="E36" s="122"/>
      <c r="F36" s="157"/>
      <c r="G36" s="145"/>
      <c r="H36" s="138"/>
      <c r="I36" s="138"/>
      <c r="J36" s="138"/>
      <c r="K36" s="138"/>
      <c r="L36" s="122"/>
      <c r="M36" s="157"/>
      <c r="N36" s="138"/>
      <c r="O36" s="138"/>
    </row>
    <row r="37" spans="2:15" s="123" customFormat="1" x14ac:dyDescent="0.35">
      <c r="B37" s="121"/>
      <c r="C37" s="232"/>
      <c r="D37" s="121"/>
      <c r="E37" s="122"/>
      <c r="F37" s="157"/>
      <c r="G37" s="145"/>
      <c r="H37" s="138"/>
      <c r="I37" s="138"/>
      <c r="J37" s="138"/>
      <c r="K37" s="138"/>
      <c r="L37" s="122"/>
      <c r="M37" s="157"/>
      <c r="N37" s="138"/>
      <c r="O37" s="138"/>
    </row>
    <row r="38" spans="2:15" s="123" customFormat="1" x14ac:dyDescent="0.35">
      <c r="B38" s="121"/>
      <c r="C38" s="232"/>
      <c r="D38" s="121"/>
      <c r="E38" s="122"/>
      <c r="F38" s="157"/>
      <c r="G38" s="145"/>
      <c r="H38" s="138"/>
      <c r="I38" s="138"/>
      <c r="J38" s="138"/>
      <c r="K38" s="138"/>
      <c r="L38" s="122"/>
      <c r="M38" s="157"/>
      <c r="N38" s="138"/>
      <c r="O38" s="138"/>
    </row>
    <row r="39" spans="2:15" s="123" customFormat="1" x14ac:dyDescent="0.35">
      <c r="B39" s="121"/>
      <c r="C39" s="232"/>
      <c r="D39" s="121"/>
      <c r="E39" s="122"/>
      <c r="F39" s="157"/>
      <c r="G39" s="145"/>
      <c r="H39" s="138"/>
      <c r="I39" s="138"/>
      <c r="J39" s="138"/>
      <c r="K39" s="138"/>
      <c r="L39" s="122"/>
      <c r="M39" s="157"/>
      <c r="N39" s="138"/>
      <c r="O39" s="138"/>
    </row>
    <row r="40" spans="2:15" s="123" customFormat="1" x14ac:dyDescent="0.35">
      <c r="B40" s="121"/>
      <c r="C40" s="232"/>
      <c r="D40" s="121"/>
      <c r="E40" s="122"/>
      <c r="F40" s="157"/>
      <c r="G40" s="145"/>
      <c r="H40" s="138"/>
      <c r="I40" s="138"/>
      <c r="J40" s="138"/>
      <c r="K40" s="138"/>
      <c r="L40" s="122"/>
      <c r="M40" s="157"/>
      <c r="N40" s="138"/>
      <c r="O40" s="138"/>
    </row>
    <row r="41" spans="2:15" s="123" customFormat="1" x14ac:dyDescent="0.35">
      <c r="B41" s="121"/>
      <c r="C41" s="232"/>
      <c r="D41" s="121"/>
      <c r="E41" s="122"/>
      <c r="F41" s="157"/>
      <c r="G41" s="145"/>
      <c r="H41" s="138"/>
      <c r="I41" s="138"/>
      <c r="J41" s="138"/>
      <c r="K41" s="138"/>
      <c r="L41" s="122"/>
      <c r="M41" s="157"/>
      <c r="N41" s="138"/>
      <c r="O41" s="138"/>
    </row>
    <row r="42" spans="2:15" s="123" customFormat="1" x14ac:dyDescent="0.35">
      <c r="B42" s="121"/>
      <c r="C42" s="232"/>
      <c r="D42" s="121"/>
      <c r="E42" s="122"/>
      <c r="F42" s="157"/>
      <c r="G42" s="145"/>
      <c r="H42" s="138"/>
      <c r="I42" s="138"/>
      <c r="J42" s="138"/>
      <c r="K42" s="138"/>
      <c r="L42" s="122"/>
      <c r="M42" s="157"/>
      <c r="N42" s="138"/>
      <c r="O42" s="138"/>
    </row>
    <row r="43" spans="2:15" s="123" customFormat="1" x14ac:dyDescent="0.35">
      <c r="B43" s="121"/>
      <c r="C43" s="232"/>
      <c r="D43" s="121"/>
      <c r="E43" s="122"/>
      <c r="F43" s="157"/>
      <c r="G43" s="145"/>
      <c r="H43" s="138"/>
      <c r="I43" s="138"/>
      <c r="J43" s="138"/>
      <c r="K43" s="138"/>
      <c r="L43" s="122"/>
      <c r="M43" s="157"/>
      <c r="N43" s="138"/>
      <c r="O43" s="138"/>
    </row>
    <row r="44" spans="2:15" s="123" customFormat="1" x14ac:dyDescent="0.35">
      <c r="B44" s="121"/>
      <c r="C44" s="232"/>
      <c r="D44" s="121"/>
      <c r="E44" s="122"/>
      <c r="F44" s="157"/>
      <c r="G44" s="145"/>
      <c r="H44" s="138"/>
      <c r="I44" s="138"/>
      <c r="J44" s="138"/>
      <c r="K44" s="138"/>
      <c r="L44" s="122"/>
      <c r="M44" s="157"/>
      <c r="N44" s="138"/>
      <c r="O44" s="138"/>
    </row>
    <row r="45" spans="2:15" s="123" customFormat="1" x14ac:dyDescent="0.35">
      <c r="B45" s="121"/>
      <c r="C45" s="232"/>
      <c r="D45" s="121"/>
      <c r="E45" s="122"/>
      <c r="F45" s="157"/>
      <c r="G45" s="145"/>
      <c r="H45" s="138"/>
      <c r="I45" s="138"/>
      <c r="J45" s="138"/>
      <c r="K45" s="138"/>
      <c r="L45" s="122"/>
      <c r="M45" s="157"/>
      <c r="N45" s="138"/>
      <c r="O45" s="138"/>
    </row>
    <row r="46" spans="2:15" s="123" customFormat="1" x14ac:dyDescent="0.35">
      <c r="B46" s="121"/>
      <c r="C46" s="232"/>
      <c r="D46" s="121"/>
      <c r="E46" s="122"/>
      <c r="F46" s="157"/>
      <c r="G46" s="145"/>
      <c r="H46" s="138"/>
      <c r="I46" s="138"/>
      <c r="J46" s="138"/>
      <c r="K46" s="138"/>
      <c r="L46" s="122"/>
      <c r="M46" s="157"/>
      <c r="N46" s="138"/>
      <c r="O46" s="138"/>
    </row>
    <row r="47" spans="2:15" s="123" customFormat="1" x14ac:dyDescent="0.35">
      <c r="B47" s="121"/>
      <c r="C47" s="232"/>
      <c r="D47" s="121"/>
      <c r="E47" s="122"/>
      <c r="F47" s="157"/>
      <c r="G47" s="145"/>
      <c r="H47" s="138"/>
      <c r="I47" s="138"/>
      <c r="J47" s="138"/>
      <c r="K47" s="138"/>
      <c r="L47" s="122"/>
      <c r="M47" s="157"/>
      <c r="N47" s="138"/>
      <c r="O47" s="138"/>
    </row>
    <row r="48" spans="2:15" s="123" customFormat="1" x14ac:dyDescent="0.35">
      <c r="B48" s="121"/>
      <c r="C48" s="232"/>
      <c r="D48" s="121"/>
      <c r="E48" s="122"/>
      <c r="F48" s="157"/>
      <c r="G48" s="145"/>
      <c r="H48" s="138"/>
      <c r="I48" s="138"/>
      <c r="J48" s="138"/>
      <c r="K48" s="138"/>
      <c r="L48" s="122"/>
      <c r="M48" s="157"/>
      <c r="N48" s="138"/>
      <c r="O48" s="138"/>
    </row>
    <row r="49" spans="2:15" s="123" customFormat="1" x14ac:dyDescent="0.35">
      <c r="B49" s="121"/>
      <c r="C49" s="232"/>
      <c r="D49" s="121"/>
      <c r="E49" s="122"/>
      <c r="F49" s="157"/>
      <c r="G49" s="145"/>
      <c r="H49" s="138"/>
      <c r="I49" s="138"/>
      <c r="J49" s="138"/>
      <c r="K49" s="138"/>
      <c r="L49" s="122"/>
      <c r="M49" s="157"/>
      <c r="N49" s="138"/>
      <c r="O49" s="138"/>
    </row>
    <row r="50" spans="2:15" s="123" customFormat="1" x14ac:dyDescent="0.35">
      <c r="B50" s="121"/>
      <c r="C50" s="232"/>
      <c r="D50" s="121"/>
      <c r="E50" s="122"/>
      <c r="F50" s="157"/>
      <c r="G50" s="145"/>
      <c r="H50" s="138"/>
      <c r="I50" s="138"/>
      <c r="J50" s="138"/>
      <c r="K50" s="138"/>
      <c r="L50" s="122"/>
      <c r="M50" s="157"/>
      <c r="N50" s="138"/>
      <c r="O50" s="138"/>
    </row>
    <row r="51" spans="2:15" s="123" customFormat="1" x14ac:dyDescent="0.35">
      <c r="B51" s="121"/>
      <c r="C51" s="232"/>
      <c r="D51" s="121"/>
      <c r="E51" s="122"/>
      <c r="F51" s="157"/>
      <c r="G51" s="145"/>
      <c r="H51" s="138"/>
      <c r="I51" s="138"/>
      <c r="J51" s="138"/>
      <c r="K51" s="138"/>
      <c r="L51" s="122"/>
      <c r="M51" s="157"/>
      <c r="N51" s="138"/>
      <c r="O51" s="138"/>
    </row>
    <row r="52" spans="2:15" s="123" customFormat="1" x14ac:dyDescent="0.35">
      <c r="B52" s="121"/>
      <c r="C52" s="232"/>
      <c r="D52" s="121"/>
      <c r="E52" s="122"/>
      <c r="F52" s="157"/>
      <c r="G52" s="145"/>
      <c r="H52" s="138"/>
      <c r="I52" s="138"/>
      <c r="J52" s="138"/>
      <c r="K52" s="138"/>
      <c r="L52" s="122"/>
      <c r="M52" s="157"/>
      <c r="N52" s="138"/>
      <c r="O52" s="138"/>
    </row>
    <row r="53" spans="2:15" s="123" customFormat="1" x14ac:dyDescent="0.35">
      <c r="B53" s="121"/>
      <c r="C53" s="232"/>
      <c r="D53" s="121"/>
      <c r="E53" s="122"/>
      <c r="F53" s="157"/>
      <c r="G53" s="145"/>
      <c r="H53" s="138"/>
      <c r="I53" s="138"/>
      <c r="J53" s="138"/>
      <c r="K53" s="138"/>
      <c r="L53" s="122"/>
      <c r="M53" s="157"/>
      <c r="N53" s="138"/>
      <c r="O53" s="138"/>
    </row>
    <row r="54" spans="2:15" s="123" customFormat="1" x14ac:dyDescent="0.35">
      <c r="B54" s="121"/>
      <c r="C54" s="232"/>
      <c r="D54" s="121"/>
      <c r="E54" s="122"/>
      <c r="F54" s="157"/>
      <c r="G54" s="145"/>
      <c r="H54" s="138"/>
      <c r="I54" s="138"/>
      <c r="J54" s="138"/>
      <c r="K54" s="138"/>
      <c r="L54" s="122"/>
      <c r="M54" s="157"/>
      <c r="N54" s="138"/>
      <c r="O54" s="138"/>
    </row>
    <row r="55" spans="2:15" s="123" customFormat="1" x14ac:dyDescent="0.35">
      <c r="B55" s="121"/>
      <c r="C55" s="232"/>
      <c r="D55" s="121"/>
      <c r="E55" s="122"/>
      <c r="F55" s="157"/>
      <c r="G55" s="145"/>
      <c r="H55" s="138"/>
      <c r="I55" s="138"/>
      <c r="J55" s="138"/>
      <c r="K55" s="138"/>
      <c r="L55" s="122"/>
      <c r="M55" s="157"/>
      <c r="N55" s="138"/>
      <c r="O55" s="138"/>
    </row>
    <row r="56" spans="2:15" s="123" customFormat="1" x14ac:dyDescent="0.35">
      <c r="B56" s="121"/>
      <c r="C56" s="232"/>
      <c r="D56" s="121"/>
      <c r="E56" s="122"/>
      <c r="F56" s="157"/>
      <c r="G56" s="145"/>
      <c r="H56" s="138"/>
      <c r="I56" s="138"/>
      <c r="J56" s="138"/>
      <c r="K56" s="138"/>
      <c r="L56" s="122"/>
      <c r="M56" s="157"/>
      <c r="N56" s="138"/>
      <c r="O56" s="138"/>
    </row>
    <row r="57" spans="2:15" s="123" customFormat="1" x14ac:dyDescent="0.35">
      <c r="B57" s="121"/>
      <c r="C57" s="232"/>
      <c r="D57" s="121"/>
      <c r="E57" s="122"/>
      <c r="F57" s="157"/>
      <c r="G57" s="145"/>
      <c r="H57" s="138"/>
      <c r="I57" s="138"/>
      <c r="J57" s="138"/>
      <c r="K57" s="138"/>
      <c r="L57" s="122"/>
      <c r="M57" s="157"/>
      <c r="N57" s="138"/>
      <c r="O57" s="138"/>
    </row>
    <row r="58" spans="2:15" s="123" customFormat="1" x14ac:dyDescent="0.35">
      <c r="B58" s="121"/>
      <c r="C58" s="232"/>
      <c r="D58" s="121"/>
      <c r="E58" s="122"/>
      <c r="F58" s="157"/>
      <c r="G58" s="145"/>
      <c r="H58" s="138"/>
      <c r="I58" s="138"/>
      <c r="J58" s="138"/>
      <c r="K58" s="138"/>
      <c r="L58" s="122"/>
      <c r="M58" s="157"/>
      <c r="N58" s="138"/>
      <c r="O58" s="138"/>
    </row>
    <row r="59" spans="2:15" s="123" customFormat="1" x14ac:dyDescent="0.35">
      <c r="B59" s="121"/>
      <c r="C59" s="232"/>
      <c r="D59" s="121"/>
      <c r="E59" s="122"/>
      <c r="F59" s="157"/>
      <c r="G59" s="145"/>
      <c r="H59" s="138"/>
      <c r="I59" s="138"/>
      <c r="J59" s="138"/>
      <c r="K59" s="138"/>
      <c r="L59" s="122"/>
      <c r="M59" s="157"/>
      <c r="N59" s="138"/>
      <c r="O59" s="138"/>
    </row>
    <row r="60" spans="2:15" s="123" customFormat="1" x14ac:dyDescent="0.35">
      <c r="B60" s="121"/>
      <c r="C60" s="232"/>
      <c r="D60" s="121"/>
      <c r="E60" s="122"/>
      <c r="F60" s="157"/>
      <c r="G60" s="145"/>
      <c r="H60" s="138"/>
      <c r="I60" s="138"/>
      <c r="J60" s="138"/>
      <c r="K60" s="138"/>
      <c r="L60" s="122"/>
      <c r="M60" s="157"/>
      <c r="N60" s="138"/>
      <c r="O60" s="138"/>
    </row>
    <row r="61" spans="2:15" s="123" customFormat="1" x14ac:dyDescent="0.35">
      <c r="B61" s="121"/>
      <c r="C61" s="232"/>
      <c r="D61" s="121"/>
      <c r="E61" s="122"/>
      <c r="F61" s="157"/>
      <c r="G61" s="145"/>
      <c r="H61" s="138"/>
      <c r="I61" s="138"/>
      <c r="J61" s="138"/>
      <c r="K61" s="138"/>
      <c r="L61" s="122"/>
      <c r="M61" s="157"/>
      <c r="N61" s="138"/>
      <c r="O61" s="138"/>
    </row>
    <row r="62" spans="2:15" s="123" customFormat="1" x14ac:dyDescent="0.35">
      <c r="B62" s="121"/>
      <c r="C62" s="232"/>
      <c r="D62" s="121"/>
      <c r="E62" s="122"/>
      <c r="F62" s="157"/>
      <c r="G62" s="145"/>
      <c r="H62" s="138"/>
      <c r="I62" s="138"/>
      <c r="J62" s="138"/>
      <c r="K62" s="138"/>
      <c r="L62" s="122"/>
      <c r="M62" s="157"/>
      <c r="N62" s="138"/>
      <c r="O62" s="138"/>
    </row>
    <row r="63" spans="2:15" s="123" customFormat="1" x14ac:dyDescent="0.35">
      <c r="B63" s="121"/>
      <c r="C63" s="232"/>
      <c r="D63" s="121"/>
      <c r="E63" s="122"/>
      <c r="F63" s="157"/>
      <c r="G63" s="145"/>
      <c r="H63" s="138"/>
      <c r="I63" s="138"/>
      <c r="J63" s="138"/>
      <c r="K63" s="138"/>
      <c r="L63" s="122"/>
      <c r="M63" s="157"/>
      <c r="N63" s="138"/>
      <c r="O63" s="138"/>
    </row>
    <row r="64" spans="2:15" s="123" customFormat="1" x14ac:dyDescent="0.35">
      <c r="B64" s="121"/>
      <c r="C64" s="232"/>
      <c r="D64" s="121"/>
      <c r="E64" s="122"/>
      <c r="F64" s="157"/>
      <c r="G64" s="145"/>
      <c r="H64" s="138"/>
      <c r="I64" s="138"/>
      <c r="J64" s="138"/>
      <c r="K64" s="138"/>
      <c r="L64" s="122"/>
      <c r="M64" s="157"/>
      <c r="N64" s="138"/>
      <c r="O64" s="138"/>
    </row>
    <row r="65" spans="2:15" s="123" customFormat="1" x14ac:dyDescent="0.35">
      <c r="B65" s="121"/>
      <c r="C65" s="232"/>
      <c r="D65" s="121"/>
      <c r="E65" s="122"/>
      <c r="F65" s="157"/>
      <c r="G65" s="145"/>
      <c r="H65" s="138"/>
      <c r="I65" s="138"/>
      <c r="J65" s="138"/>
      <c r="K65" s="138"/>
      <c r="L65" s="122"/>
      <c r="M65" s="157"/>
      <c r="N65" s="138"/>
      <c r="O65" s="138"/>
    </row>
    <row r="66" spans="2:15" s="123" customFormat="1" x14ac:dyDescent="0.35">
      <c r="B66" s="121"/>
      <c r="C66" s="232"/>
      <c r="D66" s="121"/>
      <c r="E66" s="122"/>
      <c r="F66" s="157"/>
      <c r="G66" s="145"/>
      <c r="H66" s="138"/>
      <c r="I66" s="138"/>
      <c r="J66" s="138"/>
      <c r="K66" s="138"/>
      <c r="L66" s="122"/>
      <c r="M66" s="157"/>
      <c r="N66" s="138"/>
      <c r="O66" s="138"/>
    </row>
    <row r="67" spans="2:15" s="123" customFormat="1" x14ac:dyDescent="0.35">
      <c r="B67" s="121"/>
      <c r="C67" s="232"/>
      <c r="D67" s="121"/>
      <c r="E67" s="122"/>
      <c r="F67" s="157"/>
      <c r="G67" s="145"/>
      <c r="H67" s="138"/>
      <c r="I67" s="138"/>
      <c r="J67" s="138"/>
      <c r="K67" s="138"/>
      <c r="L67" s="122"/>
      <c r="M67" s="157"/>
      <c r="N67" s="138"/>
      <c r="O67" s="138"/>
    </row>
    <row r="68" spans="2:15" s="123" customFormat="1" x14ac:dyDescent="0.35">
      <c r="B68" s="121"/>
      <c r="C68" s="232"/>
      <c r="D68" s="121"/>
      <c r="E68" s="122"/>
      <c r="F68" s="157"/>
      <c r="G68" s="145"/>
      <c r="H68" s="138"/>
      <c r="I68" s="138"/>
      <c r="J68" s="138"/>
      <c r="K68" s="138"/>
      <c r="L68" s="122"/>
      <c r="M68" s="157"/>
      <c r="N68" s="138"/>
      <c r="O68" s="138"/>
    </row>
    <row r="69" spans="2:15" s="123" customFormat="1" x14ac:dyDescent="0.35">
      <c r="B69" s="121"/>
      <c r="C69" s="232"/>
      <c r="D69" s="121"/>
      <c r="E69" s="122"/>
      <c r="F69" s="157"/>
      <c r="G69" s="145"/>
      <c r="H69" s="138"/>
      <c r="I69" s="138"/>
      <c r="J69" s="138"/>
      <c r="K69" s="138"/>
      <c r="L69" s="122"/>
      <c r="M69" s="157"/>
      <c r="N69" s="138"/>
      <c r="O69" s="138"/>
    </row>
    <row r="70" spans="2:15" s="123" customFormat="1" x14ac:dyDescent="0.35">
      <c r="B70" s="121"/>
      <c r="C70" s="232"/>
      <c r="D70" s="121"/>
      <c r="E70" s="122"/>
      <c r="F70" s="157"/>
      <c r="G70" s="145"/>
      <c r="H70" s="138"/>
      <c r="I70" s="138"/>
      <c r="J70" s="138"/>
      <c r="K70" s="138"/>
      <c r="L70" s="122"/>
      <c r="M70" s="157"/>
      <c r="N70" s="138"/>
      <c r="O70" s="138"/>
    </row>
    <row r="71" spans="2:15" s="123" customFormat="1" x14ac:dyDescent="0.35">
      <c r="B71" s="121"/>
      <c r="C71" s="232"/>
      <c r="D71" s="121"/>
      <c r="E71" s="122"/>
      <c r="F71" s="157"/>
      <c r="G71" s="145"/>
      <c r="H71" s="138"/>
      <c r="I71" s="138"/>
      <c r="J71" s="138"/>
      <c r="K71" s="138"/>
      <c r="L71" s="122"/>
      <c r="M71" s="157"/>
      <c r="N71" s="138"/>
      <c r="O71" s="138"/>
    </row>
    <row r="72" spans="2:15" s="123" customFormat="1" x14ac:dyDescent="0.35">
      <c r="B72" s="121"/>
      <c r="C72" s="232"/>
      <c r="D72" s="121"/>
      <c r="E72" s="122"/>
      <c r="F72" s="157"/>
      <c r="G72" s="145"/>
      <c r="H72" s="138"/>
      <c r="I72" s="138"/>
      <c r="J72" s="138"/>
      <c r="K72" s="138"/>
      <c r="L72" s="122"/>
      <c r="M72" s="157"/>
      <c r="N72" s="138"/>
      <c r="O72" s="138"/>
    </row>
    <row r="73" spans="2:15" s="123" customFormat="1" x14ac:dyDescent="0.35">
      <c r="B73" s="121"/>
      <c r="C73" s="232"/>
      <c r="D73" s="121"/>
      <c r="E73" s="122"/>
      <c r="F73" s="157"/>
      <c r="G73" s="145"/>
      <c r="H73" s="138"/>
      <c r="I73" s="138"/>
      <c r="J73" s="138"/>
      <c r="K73" s="138"/>
      <c r="L73" s="122"/>
      <c r="M73" s="157"/>
      <c r="N73" s="138"/>
      <c r="O73" s="138"/>
    </row>
    <row r="74" spans="2:15" s="123" customFormat="1" x14ac:dyDescent="0.35">
      <c r="B74" s="121"/>
      <c r="C74" s="232"/>
      <c r="D74" s="121"/>
      <c r="E74" s="122"/>
      <c r="F74" s="157"/>
      <c r="G74" s="145"/>
      <c r="H74" s="138"/>
      <c r="I74" s="138"/>
      <c r="J74" s="138"/>
      <c r="K74" s="138"/>
      <c r="L74" s="122"/>
      <c r="M74" s="157"/>
      <c r="N74" s="138"/>
      <c r="O74" s="138"/>
    </row>
    <row r="75" spans="2:15" s="123" customFormat="1" x14ac:dyDescent="0.35">
      <c r="B75" s="121"/>
      <c r="C75" s="232"/>
      <c r="D75" s="121"/>
      <c r="E75" s="122"/>
      <c r="F75" s="157"/>
      <c r="G75" s="145"/>
      <c r="H75" s="138"/>
      <c r="I75" s="138"/>
      <c r="J75" s="138"/>
      <c r="K75" s="138"/>
      <c r="L75" s="122"/>
      <c r="M75" s="157"/>
      <c r="N75" s="138"/>
      <c r="O75" s="138"/>
    </row>
    <row r="76" spans="2:15" s="123" customFormat="1" x14ac:dyDescent="0.35">
      <c r="B76" s="121"/>
      <c r="C76" s="232"/>
      <c r="D76" s="121"/>
      <c r="E76" s="122"/>
      <c r="F76" s="157"/>
      <c r="G76" s="145"/>
      <c r="H76" s="138"/>
      <c r="I76" s="138"/>
      <c r="J76" s="138"/>
      <c r="K76" s="138"/>
      <c r="L76" s="122"/>
      <c r="M76" s="157"/>
      <c r="N76" s="138"/>
      <c r="O76" s="138"/>
    </row>
    <row r="77" spans="2:15" s="123" customFormat="1" x14ac:dyDescent="0.35">
      <c r="B77" s="121"/>
      <c r="C77" s="232"/>
      <c r="D77" s="121"/>
      <c r="E77" s="122"/>
      <c r="F77" s="157"/>
      <c r="G77" s="145"/>
      <c r="H77" s="138"/>
      <c r="I77" s="138"/>
      <c r="J77" s="138"/>
      <c r="K77" s="138"/>
      <c r="L77" s="122"/>
      <c r="M77" s="157"/>
      <c r="N77" s="138"/>
      <c r="O77" s="138"/>
    </row>
    <row r="78" spans="2:15" s="123" customFormat="1" x14ac:dyDescent="0.35">
      <c r="B78" s="121"/>
      <c r="C78" s="232"/>
      <c r="D78" s="121"/>
      <c r="E78" s="122"/>
      <c r="F78" s="157"/>
      <c r="G78" s="145"/>
      <c r="H78" s="138"/>
      <c r="I78" s="138"/>
      <c r="J78" s="138"/>
      <c r="K78" s="138"/>
      <c r="L78" s="122"/>
      <c r="M78" s="157"/>
      <c r="N78" s="138"/>
      <c r="O78" s="138"/>
    </row>
    <row r="79" spans="2:15" s="123" customFormat="1" x14ac:dyDescent="0.35">
      <c r="B79" s="121"/>
      <c r="C79" s="232"/>
      <c r="D79" s="121"/>
      <c r="E79" s="122"/>
      <c r="F79" s="157"/>
      <c r="G79" s="145"/>
      <c r="H79" s="138"/>
      <c r="I79" s="138"/>
      <c r="J79" s="138"/>
      <c r="K79" s="138"/>
      <c r="L79" s="122"/>
      <c r="M79" s="157"/>
      <c r="N79" s="138"/>
      <c r="O79" s="138"/>
    </row>
    <row r="80" spans="2:15" s="123" customFormat="1" x14ac:dyDescent="0.35">
      <c r="B80" s="121"/>
      <c r="C80" s="232"/>
      <c r="D80" s="121"/>
      <c r="E80" s="122"/>
      <c r="F80" s="157"/>
      <c r="G80" s="145"/>
      <c r="H80" s="138"/>
      <c r="I80" s="138"/>
      <c r="J80" s="138"/>
      <c r="K80" s="138"/>
      <c r="L80" s="122"/>
      <c r="M80" s="157"/>
      <c r="N80" s="138"/>
      <c r="O80" s="138"/>
    </row>
    <row r="81" spans="2:15" s="123" customFormat="1" x14ac:dyDescent="0.35">
      <c r="B81" s="121"/>
      <c r="C81" s="232"/>
      <c r="D81" s="121"/>
      <c r="E81" s="122"/>
      <c r="F81" s="157"/>
      <c r="G81" s="145"/>
      <c r="H81" s="138"/>
      <c r="I81" s="138"/>
      <c r="J81" s="138"/>
      <c r="K81" s="138"/>
      <c r="L81" s="122"/>
      <c r="M81" s="157"/>
      <c r="N81" s="138"/>
      <c r="O81" s="138"/>
    </row>
    <row r="82" spans="2:15" s="123" customFormat="1" x14ac:dyDescent="0.35">
      <c r="B82" s="121"/>
      <c r="C82" s="232"/>
      <c r="D82" s="121"/>
      <c r="E82" s="122"/>
      <c r="F82" s="157"/>
      <c r="G82" s="145"/>
      <c r="H82" s="138"/>
      <c r="I82" s="138"/>
      <c r="J82" s="138"/>
      <c r="K82" s="138"/>
      <c r="L82" s="122"/>
      <c r="M82" s="157"/>
      <c r="N82" s="138"/>
      <c r="O82" s="138"/>
    </row>
    <row r="83" spans="2:15" s="123" customFormat="1" x14ac:dyDescent="0.35">
      <c r="B83" s="121"/>
      <c r="C83" s="232"/>
      <c r="D83" s="121"/>
      <c r="E83" s="122"/>
      <c r="F83" s="157"/>
      <c r="G83" s="145"/>
      <c r="H83" s="138"/>
      <c r="I83" s="138"/>
      <c r="J83" s="138"/>
      <c r="K83" s="138"/>
      <c r="L83" s="122"/>
      <c r="M83" s="157"/>
      <c r="N83" s="138"/>
      <c r="O83" s="138"/>
    </row>
    <row r="84" spans="2:15" s="123" customFormat="1" x14ac:dyDescent="0.35">
      <c r="B84" s="121"/>
      <c r="C84" s="232"/>
      <c r="D84" s="121"/>
      <c r="E84" s="122"/>
      <c r="F84" s="157"/>
      <c r="G84" s="145"/>
      <c r="H84" s="138"/>
      <c r="I84" s="138"/>
      <c r="J84" s="138"/>
      <c r="K84" s="138"/>
      <c r="L84" s="122"/>
      <c r="M84" s="157"/>
      <c r="N84" s="138"/>
      <c r="O84" s="138"/>
    </row>
    <row r="85" spans="2:15" s="123" customFormat="1" x14ac:dyDescent="0.35">
      <c r="B85" s="121"/>
      <c r="C85" s="232"/>
      <c r="D85" s="121"/>
      <c r="E85" s="122"/>
      <c r="F85" s="157"/>
      <c r="G85" s="145"/>
      <c r="H85" s="138"/>
      <c r="I85" s="138"/>
      <c r="J85" s="138"/>
      <c r="K85" s="138"/>
      <c r="L85" s="122"/>
      <c r="M85" s="157"/>
      <c r="N85" s="138"/>
      <c r="O85" s="138"/>
    </row>
    <row r="86" spans="2:15" s="123" customFormat="1" x14ac:dyDescent="0.35">
      <c r="B86" s="121"/>
      <c r="C86" s="232"/>
      <c r="D86" s="121"/>
      <c r="E86" s="122"/>
      <c r="F86" s="157"/>
      <c r="G86" s="145"/>
      <c r="H86" s="138"/>
      <c r="I86" s="138"/>
      <c r="J86" s="138"/>
      <c r="K86" s="138"/>
      <c r="L86" s="122"/>
      <c r="M86" s="157"/>
      <c r="N86" s="138"/>
      <c r="O86" s="138"/>
    </row>
    <row r="87" spans="2:15" s="123" customFormat="1" x14ac:dyDescent="0.35">
      <c r="B87" s="121"/>
      <c r="C87" s="232"/>
      <c r="D87" s="121"/>
      <c r="E87" s="122"/>
      <c r="F87" s="157"/>
      <c r="G87" s="145"/>
      <c r="H87" s="138"/>
      <c r="I87" s="138"/>
      <c r="J87" s="138"/>
      <c r="K87" s="138"/>
      <c r="L87" s="122"/>
      <c r="M87" s="157"/>
      <c r="N87" s="138"/>
      <c r="O87" s="138"/>
    </row>
    <row r="88" spans="2:15" s="123" customFormat="1" x14ac:dyDescent="0.35">
      <c r="B88" s="121"/>
      <c r="C88" s="232"/>
      <c r="D88" s="121"/>
      <c r="E88" s="122"/>
      <c r="F88" s="157"/>
      <c r="G88" s="145"/>
      <c r="H88" s="138"/>
      <c r="I88" s="138"/>
      <c r="J88" s="138"/>
      <c r="K88" s="138"/>
      <c r="L88" s="122"/>
      <c r="M88" s="157"/>
      <c r="N88" s="138"/>
      <c r="O88" s="138"/>
    </row>
    <row r="89" spans="2:15" s="123" customFormat="1" x14ac:dyDescent="0.35">
      <c r="B89" s="121"/>
      <c r="C89" s="232"/>
      <c r="D89" s="121"/>
      <c r="E89" s="122"/>
      <c r="F89" s="157"/>
      <c r="G89" s="145"/>
      <c r="H89" s="138"/>
      <c r="I89" s="138"/>
      <c r="J89" s="138"/>
      <c r="K89" s="138"/>
      <c r="L89" s="122"/>
      <c r="M89" s="157"/>
      <c r="N89" s="138"/>
      <c r="O89" s="138"/>
    </row>
    <row r="90" spans="2:15" s="123" customFormat="1" x14ac:dyDescent="0.35">
      <c r="B90" s="121"/>
      <c r="C90" s="232"/>
      <c r="D90" s="121"/>
      <c r="E90" s="122"/>
      <c r="F90" s="157"/>
      <c r="G90" s="145"/>
      <c r="H90" s="138"/>
      <c r="I90" s="138"/>
      <c r="J90" s="138"/>
      <c r="K90" s="138"/>
      <c r="L90" s="122"/>
      <c r="M90" s="157"/>
      <c r="N90" s="138"/>
      <c r="O90" s="138"/>
    </row>
    <row r="91" spans="2:15" s="123" customFormat="1" x14ac:dyDescent="0.35">
      <c r="B91" s="121"/>
      <c r="C91" s="232"/>
      <c r="D91" s="121"/>
      <c r="E91" s="122"/>
      <c r="F91" s="157"/>
      <c r="G91" s="145"/>
      <c r="H91" s="138"/>
      <c r="I91" s="138"/>
      <c r="J91" s="138"/>
      <c r="K91" s="138"/>
      <c r="L91" s="122"/>
      <c r="M91" s="157"/>
      <c r="N91" s="138"/>
      <c r="O91" s="138"/>
    </row>
    <row r="92" spans="2:15" s="123" customFormat="1" x14ac:dyDescent="0.35">
      <c r="B92" s="121"/>
      <c r="C92" s="232"/>
      <c r="D92" s="121"/>
      <c r="E92" s="122"/>
      <c r="F92" s="157"/>
      <c r="G92" s="145"/>
      <c r="H92" s="138"/>
      <c r="I92" s="138"/>
      <c r="J92" s="138"/>
      <c r="K92" s="138"/>
      <c r="L92" s="122"/>
      <c r="M92" s="157"/>
      <c r="N92" s="138"/>
      <c r="O92" s="138"/>
    </row>
    <row r="93" spans="2:15" s="123" customFormat="1" x14ac:dyDescent="0.35">
      <c r="B93" s="121"/>
      <c r="C93" s="232"/>
      <c r="D93" s="121"/>
      <c r="E93" s="122"/>
      <c r="F93" s="157"/>
      <c r="G93" s="145"/>
      <c r="H93" s="138"/>
      <c r="I93" s="138"/>
      <c r="J93" s="138"/>
      <c r="K93" s="138"/>
      <c r="L93" s="122"/>
      <c r="M93" s="157"/>
      <c r="N93" s="138"/>
      <c r="O93" s="138"/>
    </row>
    <row r="94" spans="2:15" s="123" customFormat="1" x14ac:dyDescent="0.35">
      <c r="B94" s="121"/>
      <c r="C94" s="232"/>
      <c r="D94" s="121"/>
      <c r="E94" s="122"/>
      <c r="F94" s="157"/>
      <c r="G94" s="145"/>
      <c r="H94" s="138"/>
      <c r="I94" s="138"/>
      <c r="J94" s="138"/>
      <c r="K94" s="138"/>
      <c r="L94" s="122"/>
      <c r="M94" s="157"/>
      <c r="N94" s="138"/>
      <c r="O94" s="138"/>
    </row>
    <row r="95" spans="2:15" s="123" customFormat="1" x14ac:dyDescent="0.35">
      <c r="B95" s="121"/>
      <c r="C95" s="232"/>
      <c r="D95" s="121"/>
      <c r="E95" s="122"/>
      <c r="F95" s="157"/>
      <c r="G95" s="145"/>
      <c r="H95" s="138"/>
      <c r="I95" s="138"/>
      <c r="J95" s="138"/>
      <c r="K95" s="138"/>
      <c r="L95" s="122"/>
      <c r="M95" s="157"/>
      <c r="N95" s="138"/>
      <c r="O95" s="138"/>
    </row>
    <row r="96" spans="2:15" s="123" customFormat="1" x14ac:dyDescent="0.35">
      <c r="B96" s="121"/>
      <c r="C96" s="232"/>
      <c r="D96" s="121"/>
      <c r="E96" s="122"/>
      <c r="F96" s="157"/>
      <c r="G96" s="145"/>
      <c r="H96" s="138"/>
      <c r="I96" s="138"/>
      <c r="J96" s="138"/>
      <c r="K96" s="138"/>
      <c r="L96" s="122"/>
      <c r="M96" s="157"/>
      <c r="N96" s="138"/>
      <c r="O96" s="138"/>
    </row>
    <row r="97" spans="2:15" s="123" customFormat="1" x14ac:dyDescent="0.35">
      <c r="B97" s="121"/>
      <c r="C97" s="232"/>
      <c r="D97" s="121"/>
      <c r="E97" s="122"/>
      <c r="F97" s="157"/>
      <c r="G97" s="145"/>
      <c r="H97" s="138"/>
      <c r="I97" s="138"/>
      <c r="J97" s="138"/>
      <c r="K97" s="138"/>
      <c r="L97" s="122"/>
      <c r="M97" s="157"/>
      <c r="N97" s="138"/>
      <c r="O97" s="138"/>
    </row>
    <row r="98" spans="2:15" s="123" customFormat="1" x14ac:dyDescent="0.35">
      <c r="B98" s="121"/>
      <c r="C98" s="232"/>
      <c r="D98" s="121"/>
      <c r="E98" s="122"/>
      <c r="F98" s="157"/>
      <c r="G98" s="145"/>
      <c r="H98" s="138"/>
      <c r="I98" s="138"/>
      <c r="J98" s="138"/>
      <c r="K98" s="138"/>
      <c r="L98" s="122"/>
      <c r="M98" s="157"/>
      <c r="N98" s="138"/>
      <c r="O98" s="138"/>
    </row>
    <row r="99" spans="2:15" s="123" customFormat="1" x14ac:dyDescent="0.35">
      <c r="B99" s="121"/>
      <c r="C99" s="232"/>
      <c r="D99" s="121"/>
      <c r="E99" s="122"/>
      <c r="F99" s="157"/>
      <c r="G99" s="145"/>
      <c r="H99" s="138"/>
      <c r="I99" s="138"/>
      <c r="J99" s="138"/>
      <c r="K99" s="138"/>
      <c r="L99" s="122"/>
      <c r="M99" s="157"/>
      <c r="N99" s="138"/>
      <c r="O99" s="138"/>
    </row>
    <row r="100" spans="2:15" s="123" customFormat="1" x14ac:dyDescent="0.35">
      <c r="B100" s="124"/>
      <c r="C100" s="233"/>
      <c r="D100" s="124"/>
      <c r="E100" s="122"/>
      <c r="F100" s="157"/>
      <c r="G100" s="145"/>
      <c r="H100" s="138"/>
      <c r="I100" s="138"/>
      <c r="J100" s="138"/>
      <c r="K100" s="138"/>
      <c r="L100" s="122"/>
      <c r="M100" s="157"/>
      <c r="N100" s="138"/>
      <c r="O100" s="138"/>
    </row>
    <row r="101" spans="2:15" s="123" customFormat="1" x14ac:dyDescent="0.35">
      <c r="B101" s="121"/>
      <c r="C101" s="232"/>
      <c r="D101" s="121"/>
      <c r="E101" s="122"/>
      <c r="F101" s="157"/>
      <c r="G101" s="145"/>
      <c r="H101" s="138"/>
      <c r="I101" s="138"/>
      <c r="J101" s="138"/>
      <c r="K101" s="138"/>
      <c r="L101" s="122"/>
      <c r="M101" s="157"/>
      <c r="N101" s="138"/>
      <c r="O101" s="138"/>
    </row>
    <row r="102" spans="2:15" s="123" customFormat="1" x14ac:dyDescent="0.35">
      <c r="B102" s="121"/>
      <c r="C102" s="232"/>
      <c r="D102" s="121"/>
      <c r="E102" s="122"/>
      <c r="F102" s="157"/>
      <c r="G102" s="145"/>
      <c r="H102" s="138"/>
      <c r="I102" s="138"/>
      <c r="J102" s="138"/>
      <c r="K102" s="138"/>
      <c r="L102" s="122"/>
      <c r="M102" s="157"/>
      <c r="N102" s="138"/>
      <c r="O102" s="138"/>
    </row>
    <row r="103" spans="2:15" s="123" customFormat="1" x14ac:dyDescent="0.35">
      <c r="B103" s="121"/>
      <c r="C103" s="232"/>
      <c r="D103" s="121"/>
      <c r="E103" s="122"/>
      <c r="F103" s="157"/>
      <c r="G103" s="145"/>
      <c r="H103" s="138"/>
      <c r="I103" s="138"/>
      <c r="J103" s="138"/>
      <c r="K103" s="138"/>
      <c r="L103" s="122"/>
      <c r="M103" s="157"/>
      <c r="N103" s="138"/>
      <c r="O103" s="138"/>
    </row>
    <row r="104" spans="2:15" s="123" customFormat="1" x14ac:dyDescent="0.35">
      <c r="B104" s="121"/>
      <c r="C104" s="232"/>
      <c r="D104" s="121"/>
      <c r="E104" s="122"/>
      <c r="F104" s="157"/>
      <c r="G104" s="145"/>
      <c r="H104" s="138"/>
      <c r="I104" s="138"/>
      <c r="J104" s="138"/>
      <c r="K104" s="138"/>
      <c r="L104" s="122"/>
      <c r="M104" s="157"/>
      <c r="N104" s="138"/>
      <c r="O104" s="138"/>
    </row>
    <row r="105" spans="2:15" s="123" customFormat="1" x14ac:dyDescent="0.35">
      <c r="B105" s="121"/>
      <c r="C105" s="232"/>
      <c r="D105" s="121"/>
      <c r="E105" s="122"/>
      <c r="F105" s="157"/>
      <c r="G105" s="145"/>
      <c r="H105" s="138"/>
      <c r="I105" s="138"/>
      <c r="J105" s="138"/>
      <c r="K105" s="138"/>
      <c r="L105" s="122"/>
      <c r="M105" s="157"/>
      <c r="N105" s="138"/>
      <c r="O105" s="138"/>
    </row>
    <row r="106" spans="2:15" s="123" customFormat="1" x14ac:dyDescent="0.35">
      <c r="B106" s="121"/>
      <c r="C106" s="232"/>
      <c r="D106" s="121"/>
      <c r="E106" s="122"/>
      <c r="F106" s="157"/>
      <c r="G106" s="145"/>
      <c r="H106" s="138"/>
      <c r="I106" s="138"/>
      <c r="J106" s="138"/>
      <c r="K106" s="138"/>
      <c r="L106" s="122"/>
      <c r="M106" s="157"/>
      <c r="N106" s="138"/>
      <c r="O106" s="138"/>
    </row>
    <row r="107" spans="2:15" s="123" customFormat="1" x14ac:dyDescent="0.35">
      <c r="B107" s="121"/>
      <c r="C107" s="232"/>
      <c r="D107" s="121"/>
      <c r="E107" s="122"/>
      <c r="F107" s="157"/>
      <c r="G107" s="145"/>
      <c r="H107" s="138"/>
      <c r="I107" s="138"/>
      <c r="J107" s="138"/>
      <c r="K107" s="138"/>
      <c r="L107" s="122"/>
      <c r="M107" s="157"/>
      <c r="N107" s="138"/>
      <c r="O107" s="138"/>
    </row>
    <row r="108" spans="2:15" s="123" customFormat="1" x14ac:dyDescent="0.35">
      <c r="B108" s="121"/>
      <c r="C108" s="232"/>
      <c r="D108" s="121"/>
      <c r="E108" s="122"/>
      <c r="F108" s="157"/>
      <c r="G108" s="145"/>
      <c r="H108" s="138"/>
      <c r="I108" s="138"/>
      <c r="J108" s="138"/>
      <c r="K108" s="138"/>
      <c r="L108" s="122"/>
      <c r="M108" s="157"/>
      <c r="N108" s="138"/>
      <c r="O108" s="138"/>
    </row>
    <row r="109" spans="2:15" s="123" customFormat="1" x14ac:dyDescent="0.35">
      <c r="B109" s="121"/>
      <c r="C109" s="232"/>
      <c r="D109" s="121"/>
      <c r="E109" s="122"/>
      <c r="F109" s="157"/>
      <c r="G109" s="145"/>
      <c r="H109" s="138"/>
      <c r="I109" s="138"/>
      <c r="J109" s="138"/>
      <c r="K109" s="138"/>
      <c r="L109" s="122"/>
      <c r="M109" s="157"/>
      <c r="N109" s="138"/>
      <c r="O109" s="138"/>
    </row>
    <row r="110" spans="2:15" s="123" customFormat="1" x14ac:dyDescent="0.35">
      <c r="B110" s="121"/>
      <c r="C110" s="232"/>
      <c r="D110" s="121"/>
      <c r="E110" s="122"/>
      <c r="F110" s="157"/>
      <c r="G110" s="145"/>
      <c r="H110" s="138"/>
      <c r="I110" s="138"/>
      <c r="J110" s="138"/>
      <c r="K110" s="138"/>
      <c r="L110" s="122"/>
      <c r="M110" s="157"/>
      <c r="N110" s="138"/>
      <c r="O110" s="138"/>
    </row>
    <row r="111" spans="2:15" s="123" customFormat="1" x14ac:dyDescent="0.35">
      <c r="B111" s="121"/>
      <c r="C111" s="232"/>
      <c r="D111" s="121"/>
      <c r="E111" s="122"/>
      <c r="F111" s="157"/>
      <c r="G111" s="145"/>
      <c r="H111" s="138"/>
      <c r="I111" s="138"/>
      <c r="J111" s="138"/>
      <c r="K111" s="138"/>
      <c r="L111" s="122"/>
      <c r="M111" s="157"/>
      <c r="N111" s="138"/>
      <c r="O111" s="138"/>
    </row>
    <row r="112" spans="2:15" s="123" customFormat="1" x14ac:dyDescent="0.35">
      <c r="B112" s="121"/>
      <c r="C112" s="232"/>
      <c r="D112" s="121"/>
      <c r="E112" s="122"/>
      <c r="F112" s="157"/>
      <c r="G112" s="145"/>
      <c r="H112" s="138"/>
      <c r="I112" s="138"/>
      <c r="J112" s="138"/>
      <c r="K112" s="138"/>
      <c r="L112" s="122"/>
      <c r="M112" s="157"/>
      <c r="N112" s="138"/>
      <c r="O112" s="138"/>
    </row>
    <row r="113" spans="2:15" s="123" customFormat="1" x14ac:dyDescent="0.35">
      <c r="B113" s="121"/>
      <c r="C113" s="232"/>
      <c r="D113" s="121"/>
      <c r="E113" s="122"/>
      <c r="F113" s="157"/>
      <c r="G113" s="145"/>
      <c r="H113" s="138"/>
      <c r="I113" s="138"/>
      <c r="J113" s="138"/>
      <c r="K113" s="138"/>
      <c r="L113" s="122"/>
      <c r="M113" s="157"/>
      <c r="N113" s="138"/>
      <c r="O113" s="138"/>
    </row>
    <row r="114" spans="2:15" s="123" customFormat="1" x14ac:dyDescent="0.35">
      <c r="B114" s="121"/>
      <c r="C114" s="232"/>
      <c r="D114" s="121"/>
      <c r="E114" s="122"/>
      <c r="F114" s="157"/>
      <c r="G114" s="145"/>
      <c r="H114" s="138"/>
      <c r="I114" s="138"/>
      <c r="J114" s="138"/>
      <c r="K114" s="138"/>
      <c r="L114" s="122"/>
      <c r="M114" s="157"/>
      <c r="N114" s="138"/>
      <c r="O114" s="138"/>
    </row>
    <row r="115" spans="2:15" s="123" customFormat="1" x14ac:dyDescent="0.35">
      <c r="B115" s="121"/>
      <c r="C115" s="232"/>
      <c r="D115" s="121"/>
      <c r="E115" s="122"/>
      <c r="F115" s="157"/>
      <c r="G115" s="145"/>
      <c r="H115" s="138"/>
      <c r="I115" s="138"/>
      <c r="J115" s="138"/>
      <c r="K115" s="138"/>
      <c r="L115" s="122"/>
      <c r="M115" s="157"/>
      <c r="N115" s="138"/>
      <c r="O115" s="138"/>
    </row>
    <row r="116" spans="2:15" s="123" customFormat="1" x14ac:dyDescent="0.35">
      <c r="B116" s="121"/>
      <c r="C116" s="232"/>
      <c r="D116" s="121"/>
      <c r="E116" s="122"/>
      <c r="F116" s="157"/>
      <c r="G116" s="145"/>
      <c r="H116" s="138"/>
      <c r="I116" s="138"/>
      <c r="J116" s="138"/>
      <c r="K116" s="138"/>
      <c r="L116" s="122"/>
      <c r="M116" s="157"/>
      <c r="N116" s="138"/>
      <c r="O116" s="138"/>
    </row>
    <row r="117" spans="2:15" s="123" customFormat="1" x14ac:dyDescent="0.35">
      <c r="B117" s="121"/>
      <c r="C117" s="232"/>
      <c r="D117" s="121"/>
      <c r="E117" s="122"/>
      <c r="F117" s="157"/>
      <c r="G117" s="145"/>
      <c r="H117" s="138"/>
      <c r="I117" s="138"/>
      <c r="J117" s="138"/>
      <c r="K117" s="138"/>
      <c r="L117" s="122"/>
      <c r="M117" s="157"/>
      <c r="N117" s="138"/>
      <c r="O117" s="138"/>
    </row>
    <row r="118" spans="2:15" s="123" customFormat="1" x14ac:dyDescent="0.35">
      <c r="B118" s="121"/>
      <c r="C118" s="232"/>
      <c r="D118" s="121"/>
      <c r="E118" s="122"/>
      <c r="F118" s="157"/>
      <c r="G118" s="145"/>
      <c r="H118" s="138"/>
      <c r="I118" s="138"/>
      <c r="J118" s="138"/>
      <c r="K118" s="138"/>
      <c r="L118" s="122"/>
      <c r="M118" s="157"/>
      <c r="N118" s="138"/>
      <c r="O118" s="138"/>
    </row>
    <row r="119" spans="2:15" s="123" customFormat="1" x14ac:dyDescent="0.35">
      <c r="B119" s="121"/>
      <c r="C119" s="232"/>
      <c r="D119" s="121"/>
      <c r="E119" s="122"/>
      <c r="F119" s="157"/>
      <c r="G119" s="145"/>
      <c r="H119" s="138"/>
      <c r="I119" s="138"/>
      <c r="J119" s="138"/>
      <c r="K119" s="138"/>
      <c r="L119" s="122"/>
      <c r="M119" s="157"/>
      <c r="N119" s="138"/>
      <c r="O119" s="138"/>
    </row>
    <row r="120" spans="2:15" s="123" customFormat="1" x14ac:dyDescent="0.35">
      <c r="B120" s="121"/>
      <c r="C120" s="232"/>
      <c r="D120" s="121"/>
      <c r="E120" s="122"/>
      <c r="F120" s="157"/>
      <c r="G120" s="145"/>
      <c r="H120" s="138"/>
      <c r="I120" s="138"/>
      <c r="J120" s="138"/>
      <c r="K120" s="138"/>
      <c r="L120" s="122"/>
      <c r="M120" s="157"/>
      <c r="N120" s="138"/>
      <c r="O120" s="138"/>
    </row>
    <row r="121" spans="2:15" s="123" customFormat="1" x14ac:dyDescent="0.35">
      <c r="B121" s="121"/>
      <c r="C121" s="232"/>
      <c r="D121" s="121"/>
      <c r="E121" s="122"/>
      <c r="F121" s="157"/>
      <c r="G121" s="145"/>
      <c r="H121" s="138"/>
      <c r="I121" s="138"/>
      <c r="J121" s="138"/>
      <c r="K121" s="138"/>
      <c r="L121" s="122"/>
      <c r="M121" s="157"/>
      <c r="N121" s="138"/>
      <c r="O121" s="138"/>
    </row>
    <row r="122" spans="2:15" s="123" customFormat="1" x14ac:dyDescent="0.35">
      <c r="B122" s="121"/>
      <c r="C122" s="232"/>
      <c r="D122" s="121"/>
      <c r="E122" s="122"/>
      <c r="F122" s="157"/>
      <c r="G122" s="145"/>
      <c r="H122" s="138"/>
      <c r="I122" s="138"/>
      <c r="J122" s="138"/>
      <c r="K122" s="138"/>
      <c r="L122" s="122"/>
      <c r="M122" s="157"/>
      <c r="N122" s="138"/>
      <c r="O122" s="138"/>
    </row>
    <row r="123" spans="2:15" s="123" customFormat="1" x14ac:dyDescent="0.35">
      <c r="B123" s="121"/>
      <c r="C123" s="232"/>
      <c r="D123" s="121"/>
      <c r="E123" s="122"/>
      <c r="F123" s="157"/>
      <c r="G123" s="145"/>
      <c r="H123" s="138"/>
      <c r="I123" s="138"/>
      <c r="J123" s="138"/>
      <c r="K123" s="138"/>
      <c r="L123" s="122"/>
      <c r="M123" s="157"/>
      <c r="N123" s="138"/>
      <c r="O123" s="138"/>
    </row>
    <row r="124" spans="2:15" s="123" customFormat="1" x14ac:dyDescent="0.35">
      <c r="B124" s="121"/>
      <c r="C124" s="232"/>
      <c r="D124" s="121"/>
      <c r="E124" s="122"/>
      <c r="F124" s="157"/>
      <c r="G124" s="145"/>
      <c r="H124" s="138"/>
      <c r="I124" s="138"/>
      <c r="J124" s="138"/>
      <c r="K124" s="138"/>
      <c r="L124" s="122"/>
      <c r="M124" s="157"/>
      <c r="N124" s="138"/>
      <c r="O124" s="138"/>
    </row>
    <row r="125" spans="2:15" s="123" customFormat="1" x14ac:dyDescent="0.35">
      <c r="B125" s="121"/>
      <c r="C125" s="232"/>
      <c r="D125" s="121"/>
      <c r="E125" s="122"/>
      <c r="F125" s="157"/>
      <c r="G125" s="145"/>
      <c r="H125" s="138"/>
      <c r="I125" s="138"/>
      <c r="J125" s="138"/>
      <c r="K125" s="138"/>
      <c r="L125" s="122"/>
      <c r="M125" s="157"/>
      <c r="N125" s="138"/>
      <c r="O125" s="138"/>
    </row>
    <row r="126" spans="2:15" s="123" customFormat="1" x14ac:dyDescent="0.35">
      <c r="B126" s="121"/>
      <c r="C126" s="232"/>
      <c r="D126" s="121"/>
      <c r="E126" s="122"/>
      <c r="F126" s="157"/>
      <c r="G126" s="145"/>
      <c r="H126" s="138"/>
      <c r="I126" s="138"/>
      <c r="J126" s="138"/>
      <c r="K126" s="138"/>
      <c r="L126" s="122"/>
      <c r="M126" s="157"/>
      <c r="N126" s="138"/>
      <c r="O126" s="138"/>
    </row>
    <row r="127" spans="2:15" s="123" customFormat="1" x14ac:dyDescent="0.35">
      <c r="B127" s="121"/>
      <c r="C127" s="232"/>
      <c r="D127" s="121"/>
      <c r="E127" s="122"/>
      <c r="F127" s="157"/>
      <c r="G127" s="145"/>
      <c r="H127" s="138"/>
      <c r="I127" s="138"/>
      <c r="J127" s="138"/>
      <c r="K127" s="138"/>
      <c r="L127" s="122"/>
      <c r="M127" s="157"/>
      <c r="N127" s="138"/>
      <c r="O127" s="138"/>
    </row>
    <row r="128" spans="2:15" s="123" customFormat="1" x14ac:dyDescent="0.35">
      <c r="B128" s="121"/>
      <c r="C128" s="232"/>
      <c r="D128" s="121"/>
      <c r="E128" s="122"/>
      <c r="F128" s="157"/>
      <c r="G128" s="145"/>
      <c r="H128" s="138"/>
      <c r="I128" s="138"/>
      <c r="J128" s="138"/>
      <c r="K128" s="138"/>
      <c r="L128" s="122"/>
      <c r="M128" s="157"/>
      <c r="N128" s="138"/>
      <c r="O128" s="138"/>
    </row>
    <row r="129" spans="2:15" s="123" customFormat="1" x14ac:dyDescent="0.35">
      <c r="B129" s="121"/>
      <c r="C129" s="232"/>
      <c r="D129" s="121"/>
      <c r="E129" s="122"/>
      <c r="F129" s="157"/>
      <c r="G129" s="145"/>
      <c r="H129" s="138"/>
      <c r="I129" s="138"/>
      <c r="J129" s="138"/>
      <c r="K129" s="138"/>
      <c r="L129" s="122"/>
      <c r="M129" s="157"/>
      <c r="N129" s="138"/>
      <c r="O129" s="138"/>
    </row>
    <row r="130" spans="2:15" s="123" customFormat="1" x14ac:dyDescent="0.35">
      <c r="B130" s="121"/>
      <c r="C130" s="232"/>
      <c r="D130" s="121"/>
      <c r="E130" s="122"/>
      <c r="F130" s="157"/>
      <c r="G130" s="145"/>
      <c r="H130" s="138"/>
      <c r="I130" s="138"/>
      <c r="J130" s="138"/>
      <c r="K130" s="138"/>
      <c r="L130" s="122"/>
      <c r="M130" s="157"/>
      <c r="N130" s="138"/>
      <c r="O130" s="138"/>
    </row>
    <row r="131" spans="2:15" s="123" customFormat="1" x14ac:dyDescent="0.35">
      <c r="B131" s="121"/>
      <c r="C131" s="232"/>
      <c r="D131" s="121"/>
      <c r="E131" s="122"/>
      <c r="F131" s="157"/>
      <c r="G131" s="145"/>
      <c r="H131" s="138"/>
      <c r="I131" s="138"/>
      <c r="J131" s="138"/>
      <c r="K131" s="138"/>
      <c r="L131" s="122"/>
      <c r="M131" s="157"/>
      <c r="N131" s="138"/>
      <c r="O131" s="138"/>
    </row>
    <row r="132" spans="2:15" s="123" customFormat="1" x14ac:dyDescent="0.35">
      <c r="B132" s="121"/>
      <c r="C132" s="232"/>
      <c r="D132" s="121"/>
      <c r="E132" s="122"/>
      <c r="F132" s="157"/>
      <c r="G132" s="145"/>
      <c r="H132" s="138"/>
      <c r="I132" s="138"/>
      <c r="J132" s="138"/>
      <c r="K132" s="138"/>
      <c r="L132" s="122"/>
      <c r="M132" s="157"/>
      <c r="N132" s="138"/>
      <c r="O132" s="138"/>
    </row>
    <row r="133" spans="2:15" s="123" customFormat="1" x14ac:dyDescent="0.35">
      <c r="B133" s="121"/>
      <c r="C133" s="232"/>
      <c r="D133" s="121"/>
      <c r="E133" s="122"/>
      <c r="F133" s="157"/>
      <c r="G133" s="145"/>
      <c r="H133" s="138"/>
      <c r="I133" s="138"/>
      <c r="J133" s="138"/>
      <c r="K133" s="138"/>
      <c r="L133" s="122"/>
      <c r="M133" s="157"/>
      <c r="N133" s="138"/>
      <c r="O133" s="138"/>
    </row>
    <row r="134" spans="2:15" s="123" customFormat="1" x14ac:dyDescent="0.35">
      <c r="B134" s="121"/>
      <c r="C134" s="232"/>
      <c r="D134" s="121"/>
      <c r="E134" s="122"/>
      <c r="F134" s="157"/>
      <c r="G134" s="145"/>
      <c r="H134" s="138"/>
      <c r="I134" s="138"/>
      <c r="J134" s="138"/>
      <c r="K134" s="138"/>
      <c r="L134" s="122"/>
      <c r="M134" s="157"/>
      <c r="N134" s="138"/>
      <c r="O134" s="138"/>
    </row>
    <row r="135" spans="2:15" s="123" customFormat="1" x14ac:dyDescent="0.35">
      <c r="B135" s="121"/>
      <c r="C135" s="232"/>
      <c r="D135" s="121"/>
      <c r="E135" s="122"/>
      <c r="F135" s="157"/>
      <c r="G135" s="145"/>
      <c r="H135" s="138"/>
      <c r="I135" s="138"/>
      <c r="J135" s="138"/>
      <c r="K135" s="138"/>
      <c r="L135" s="122"/>
      <c r="M135" s="157"/>
      <c r="N135" s="138"/>
      <c r="O135" s="138"/>
    </row>
    <row r="136" spans="2:15" s="123" customFormat="1" x14ac:dyDescent="0.35">
      <c r="B136" s="121"/>
      <c r="C136" s="232"/>
      <c r="D136" s="121"/>
      <c r="E136" s="122"/>
      <c r="F136" s="157"/>
      <c r="G136" s="145"/>
      <c r="H136" s="138"/>
      <c r="I136" s="138"/>
      <c r="J136" s="138"/>
      <c r="K136" s="138"/>
      <c r="L136" s="122"/>
      <c r="M136" s="157"/>
      <c r="N136" s="138"/>
      <c r="O136" s="138"/>
    </row>
    <row r="137" spans="2:15" s="123" customFormat="1" x14ac:dyDescent="0.35">
      <c r="B137" s="121"/>
      <c r="C137" s="232"/>
      <c r="D137" s="121"/>
      <c r="E137" s="122"/>
      <c r="F137" s="157"/>
      <c r="G137" s="145"/>
      <c r="H137" s="138"/>
      <c r="I137" s="138"/>
      <c r="J137" s="138"/>
      <c r="K137" s="138"/>
      <c r="L137" s="122"/>
      <c r="M137" s="157"/>
      <c r="N137" s="138"/>
      <c r="O137" s="138"/>
    </row>
    <row r="138" spans="2:15" s="123" customFormat="1" x14ac:dyDescent="0.35">
      <c r="B138" s="121"/>
      <c r="C138" s="232"/>
      <c r="D138" s="121"/>
      <c r="E138" s="122"/>
      <c r="F138" s="157"/>
      <c r="G138" s="145"/>
      <c r="H138" s="138"/>
      <c r="I138" s="138"/>
      <c r="J138" s="138"/>
      <c r="K138" s="138"/>
      <c r="L138" s="122"/>
      <c r="M138" s="157"/>
      <c r="N138" s="138"/>
      <c r="O138" s="138"/>
    </row>
    <row r="139" spans="2:15" s="123" customFormat="1" x14ac:dyDescent="0.35">
      <c r="B139" s="121"/>
      <c r="C139" s="232"/>
      <c r="D139" s="121"/>
      <c r="E139" s="122"/>
      <c r="F139" s="157"/>
      <c r="G139" s="145"/>
      <c r="H139" s="138"/>
      <c r="I139" s="138"/>
      <c r="J139" s="138"/>
      <c r="K139" s="138"/>
      <c r="L139" s="122"/>
      <c r="M139" s="157"/>
      <c r="N139" s="138"/>
      <c r="O139" s="138"/>
    </row>
    <row r="140" spans="2:15" s="123" customFormat="1" x14ac:dyDescent="0.35">
      <c r="B140" s="121"/>
      <c r="C140" s="232"/>
      <c r="D140" s="121"/>
      <c r="E140" s="122"/>
      <c r="F140" s="157"/>
      <c r="G140" s="145"/>
      <c r="H140" s="138"/>
      <c r="I140" s="138"/>
      <c r="J140" s="138"/>
      <c r="K140" s="138"/>
      <c r="L140" s="122"/>
      <c r="M140" s="157"/>
      <c r="N140" s="138"/>
      <c r="O140" s="138"/>
    </row>
    <row r="141" spans="2:15" s="123" customFormat="1" x14ac:dyDescent="0.35">
      <c r="B141" s="121"/>
      <c r="C141" s="232"/>
      <c r="D141" s="121"/>
      <c r="E141" s="122"/>
      <c r="F141" s="157"/>
      <c r="G141" s="145"/>
      <c r="H141" s="138"/>
      <c r="I141" s="138"/>
      <c r="J141" s="138"/>
      <c r="K141" s="138"/>
      <c r="L141" s="122"/>
      <c r="M141" s="157"/>
      <c r="N141" s="138"/>
      <c r="O141" s="138"/>
    </row>
    <row r="142" spans="2:15" s="123" customFormat="1" x14ac:dyDescent="0.35">
      <c r="B142" s="121"/>
      <c r="C142" s="232"/>
      <c r="D142" s="121"/>
      <c r="E142" s="122"/>
      <c r="F142" s="157"/>
      <c r="G142" s="145"/>
      <c r="H142" s="138"/>
      <c r="I142" s="138"/>
      <c r="J142" s="138"/>
      <c r="K142" s="138"/>
      <c r="L142" s="122"/>
      <c r="M142" s="157"/>
      <c r="N142" s="138"/>
      <c r="O142" s="138"/>
    </row>
    <row r="143" spans="2:15" s="123" customFormat="1" x14ac:dyDescent="0.35">
      <c r="B143" s="121"/>
      <c r="C143" s="232"/>
      <c r="D143" s="121"/>
      <c r="E143" s="122"/>
      <c r="F143" s="157"/>
      <c r="G143" s="145"/>
      <c r="H143" s="138"/>
      <c r="I143" s="138"/>
      <c r="J143" s="138"/>
      <c r="K143" s="138"/>
      <c r="L143" s="122"/>
      <c r="M143" s="157"/>
      <c r="N143" s="138"/>
      <c r="O143" s="138"/>
    </row>
    <row r="144" spans="2:15" s="123" customFormat="1" x14ac:dyDescent="0.35">
      <c r="B144" s="121"/>
      <c r="C144" s="232"/>
      <c r="D144" s="121"/>
      <c r="E144" s="122"/>
      <c r="F144" s="157"/>
      <c r="G144" s="145"/>
      <c r="H144" s="138"/>
      <c r="I144" s="138"/>
      <c r="J144" s="138"/>
      <c r="K144" s="138"/>
      <c r="L144" s="122"/>
      <c r="M144" s="157"/>
      <c r="N144" s="138"/>
      <c r="O144" s="138"/>
    </row>
    <row r="145" spans="2:15" s="123" customFormat="1" x14ac:dyDescent="0.35">
      <c r="B145" s="121"/>
      <c r="C145" s="232"/>
      <c r="D145" s="121"/>
      <c r="E145" s="122"/>
      <c r="F145" s="157"/>
      <c r="G145" s="145"/>
      <c r="H145" s="138"/>
      <c r="I145" s="138"/>
      <c r="J145" s="138"/>
      <c r="K145" s="138"/>
      <c r="L145" s="122"/>
      <c r="M145" s="157"/>
      <c r="N145" s="138"/>
      <c r="O145" s="138"/>
    </row>
    <row r="146" spans="2:15" s="123" customFormat="1" x14ac:dyDescent="0.35">
      <c r="B146" s="121"/>
      <c r="C146" s="232"/>
      <c r="D146" s="121"/>
      <c r="E146" s="122"/>
      <c r="F146" s="157"/>
      <c r="G146" s="145"/>
      <c r="H146" s="138"/>
      <c r="I146" s="138"/>
      <c r="J146" s="138"/>
      <c r="K146" s="138"/>
      <c r="L146" s="122"/>
      <c r="M146" s="157"/>
      <c r="N146" s="138"/>
      <c r="O146" s="138"/>
    </row>
    <row r="147" spans="2:15" s="123" customFormat="1" x14ac:dyDescent="0.35">
      <c r="B147" s="121"/>
      <c r="C147" s="232"/>
      <c r="D147" s="121"/>
      <c r="E147" s="122"/>
      <c r="F147" s="157"/>
      <c r="G147" s="145"/>
      <c r="H147" s="138"/>
      <c r="I147" s="138"/>
      <c r="J147" s="138"/>
      <c r="K147" s="138"/>
      <c r="L147" s="122"/>
      <c r="M147" s="157"/>
      <c r="N147" s="138"/>
      <c r="O147" s="138"/>
    </row>
    <row r="148" spans="2:15" s="123" customFormat="1" x14ac:dyDescent="0.35">
      <c r="B148" s="121"/>
      <c r="C148" s="232"/>
      <c r="D148" s="121"/>
      <c r="E148" s="122"/>
      <c r="F148" s="157"/>
      <c r="G148" s="145"/>
      <c r="H148" s="138"/>
      <c r="I148" s="138"/>
      <c r="J148" s="138"/>
      <c r="K148" s="138"/>
      <c r="L148" s="122"/>
      <c r="M148" s="157"/>
      <c r="N148" s="138"/>
      <c r="O148" s="138"/>
    </row>
    <row r="149" spans="2:15" s="123" customFormat="1" x14ac:dyDescent="0.35">
      <c r="B149" s="121"/>
      <c r="C149" s="232"/>
      <c r="D149" s="121"/>
      <c r="E149" s="122"/>
      <c r="F149" s="157"/>
      <c r="G149" s="145"/>
      <c r="H149" s="138"/>
      <c r="I149" s="138"/>
      <c r="J149" s="138"/>
      <c r="K149" s="138"/>
      <c r="L149" s="122"/>
      <c r="M149" s="157"/>
      <c r="N149" s="138"/>
      <c r="O149" s="138"/>
    </row>
    <row r="150" spans="2:15" s="123" customFormat="1" x14ac:dyDescent="0.35">
      <c r="B150" s="121"/>
      <c r="C150" s="232"/>
      <c r="D150" s="121"/>
      <c r="E150" s="122"/>
      <c r="F150" s="157"/>
      <c r="G150" s="145"/>
      <c r="H150" s="138"/>
      <c r="I150" s="138"/>
      <c r="J150" s="138"/>
      <c r="K150" s="138"/>
      <c r="L150" s="122"/>
      <c r="M150" s="157"/>
      <c r="N150" s="138"/>
      <c r="O150" s="138"/>
    </row>
    <row r="151" spans="2:15" s="123" customFormat="1" x14ac:dyDescent="0.35">
      <c r="B151" s="121"/>
      <c r="C151" s="232"/>
      <c r="D151" s="121"/>
      <c r="E151" s="122"/>
      <c r="F151" s="157"/>
      <c r="G151" s="145"/>
      <c r="H151" s="138"/>
      <c r="I151" s="138"/>
      <c r="J151" s="138"/>
      <c r="K151" s="138"/>
      <c r="L151" s="122"/>
      <c r="M151" s="157"/>
      <c r="N151" s="138"/>
      <c r="O151" s="138"/>
    </row>
    <row r="152" spans="2:15" s="123" customFormat="1" x14ac:dyDescent="0.35">
      <c r="B152" s="121"/>
      <c r="C152" s="232"/>
      <c r="D152" s="121"/>
      <c r="E152" s="122"/>
      <c r="F152" s="157"/>
      <c r="G152" s="145"/>
      <c r="H152" s="138"/>
      <c r="I152" s="138"/>
      <c r="J152" s="138"/>
      <c r="K152" s="138"/>
      <c r="L152" s="122"/>
      <c r="M152" s="157"/>
      <c r="N152" s="138"/>
      <c r="O152" s="138"/>
    </row>
    <row r="153" spans="2:15" s="123" customFormat="1" x14ac:dyDescent="0.35">
      <c r="B153" s="121"/>
      <c r="C153" s="232"/>
      <c r="D153" s="121"/>
      <c r="E153" s="122"/>
      <c r="F153" s="157"/>
      <c r="G153" s="145"/>
      <c r="H153" s="138"/>
      <c r="I153" s="138"/>
      <c r="J153" s="138"/>
      <c r="K153" s="138"/>
      <c r="L153" s="122"/>
      <c r="M153" s="157"/>
      <c r="N153" s="138"/>
      <c r="O153" s="138"/>
    </row>
    <row r="154" spans="2:15" s="123" customFormat="1" x14ac:dyDescent="0.35">
      <c r="B154" s="121"/>
      <c r="C154" s="232"/>
      <c r="D154" s="121"/>
      <c r="E154" s="122"/>
      <c r="F154" s="157"/>
      <c r="G154" s="145"/>
      <c r="H154" s="138"/>
      <c r="I154" s="138"/>
      <c r="J154" s="138"/>
      <c r="K154" s="138"/>
      <c r="L154" s="122"/>
      <c r="M154" s="157"/>
      <c r="N154" s="138"/>
      <c r="O154" s="138"/>
    </row>
    <row r="155" spans="2:15" s="123" customFormat="1" x14ac:dyDescent="0.35">
      <c r="B155" s="121"/>
      <c r="C155" s="232"/>
      <c r="D155" s="121"/>
      <c r="E155" s="122"/>
      <c r="F155" s="157"/>
      <c r="G155" s="145"/>
      <c r="H155" s="138"/>
      <c r="I155" s="138"/>
      <c r="J155" s="138"/>
      <c r="K155" s="138"/>
      <c r="L155" s="122"/>
      <c r="M155" s="157"/>
      <c r="N155" s="138"/>
      <c r="O155" s="138"/>
    </row>
    <row r="156" spans="2:15" s="123" customFormat="1" x14ac:dyDescent="0.35">
      <c r="B156" s="121"/>
      <c r="C156" s="232"/>
      <c r="D156" s="121"/>
      <c r="E156" s="122"/>
      <c r="F156" s="157"/>
      <c r="G156" s="145"/>
      <c r="H156" s="138"/>
      <c r="I156" s="138"/>
      <c r="J156" s="138"/>
      <c r="K156" s="138"/>
      <c r="L156" s="122"/>
      <c r="M156" s="157"/>
      <c r="N156" s="138"/>
      <c r="O156" s="138"/>
    </row>
    <row r="157" spans="2:15" s="123" customFormat="1" x14ac:dyDescent="0.35">
      <c r="B157" s="121"/>
      <c r="C157" s="232"/>
      <c r="D157" s="121"/>
      <c r="E157" s="122"/>
      <c r="F157" s="157"/>
      <c r="G157" s="145"/>
      <c r="H157" s="138"/>
      <c r="I157" s="138"/>
      <c r="J157" s="138"/>
      <c r="K157" s="138"/>
      <c r="L157" s="122"/>
      <c r="M157" s="157"/>
      <c r="N157" s="138"/>
      <c r="O157" s="138"/>
    </row>
    <row r="158" spans="2:15" s="123" customFormat="1" x14ac:dyDescent="0.35">
      <c r="B158" s="121"/>
      <c r="C158" s="232"/>
      <c r="D158" s="121"/>
      <c r="E158" s="122"/>
      <c r="F158" s="157"/>
      <c r="G158" s="145"/>
      <c r="H158" s="138"/>
      <c r="I158" s="138"/>
      <c r="J158" s="138"/>
      <c r="K158" s="138"/>
      <c r="L158" s="122"/>
      <c r="M158" s="157"/>
      <c r="N158" s="138"/>
      <c r="O158" s="138"/>
    </row>
    <row r="159" spans="2:15" s="123" customFormat="1" x14ac:dyDescent="0.35">
      <c r="B159" s="121"/>
      <c r="C159" s="232"/>
      <c r="D159" s="121"/>
      <c r="E159" s="122"/>
      <c r="F159" s="157"/>
      <c r="G159" s="145"/>
      <c r="H159" s="138"/>
      <c r="I159" s="138"/>
      <c r="J159" s="138"/>
      <c r="K159" s="138"/>
      <c r="L159" s="122"/>
      <c r="M159" s="157"/>
      <c r="N159" s="138"/>
      <c r="O159" s="138"/>
    </row>
    <row r="160" spans="2:15" s="123" customFormat="1" x14ac:dyDescent="0.35">
      <c r="B160" s="121"/>
      <c r="C160" s="232"/>
      <c r="D160" s="121"/>
      <c r="E160" s="122"/>
      <c r="F160" s="157"/>
      <c r="G160" s="145"/>
      <c r="H160" s="138"/>
      <c r="I160" s="138"/>
      <c r="J160" s="138"/>
      <c r="K160" s="138"/>
      <c r="L160" s="122"/>
      <c r="M160" s="157"/>
      <c r="N160" s="138"/>
      <c r="O160" s="138"/>
    </row>
    <row r="161" spans="2:15" s="123" customFormat="1" x14ac:dyDescent="0.35">
      <c r="B161" s="121"/>
      <c r="C161" s="232"/>
      <c r="D161" s="121"/>
      <c r="E161" s="122"/>
      <c r="F161" s="157"/>
      <c r="G161" s="145"/>
      <c r="H161" s="138"/>
      <c r="I161" s="138"/>
      <c r="J161" s="138"/>
      <c r="K161" s="138"/>
      <c r="L161" s="122"/>
      <c r="M161" s="157"/>
      <c r="N161" s="138"/>
      <c r="O161" s="138"/>
    </row>
    <row r="162" spans="2:15" s="123" customFormat="1" x14ac:dyDescent="0.35">
      <c r="B162" s="121"/>
      <c r="C162" s="232"/>
      <c r="D162" s="121"/>
      <c r="E162" s="122"/>
      <c r="F162" s="157"/>
      <c r="G162" s="145"/>
      <c r="H162" s="138"/>
      <c r="I162" s="138"/>
      <c r="J162" s="138"/>
      <c r="K162" s="138"/>
      <c r="L162" s="122"/>
      <c r="M162" s="157"/>
      <c r="N162" s="138"/>
      <c r="O162" s="138"/>
    </row>
    <row r="163" spans="2:15" s="123" customFormat="1" x14ac:dyDescent="0.35">
      <c r="B163" s="121"/>
      <c r="C163" s="232"/>
      <c r="D163" s="121"/>
      <c r="E163" s="122"/>
      <c r="F163" s="157"/>
      <c r="G163" s="145"/>
      <c r="H163" s="138"/>
      <c r="I163" s="138"/>
      <c r="J163" s="138"/>
      <c r="K163" s="138"/>
      <c r="L163" s="122"/>
      <c r="M163" s="157"/>
      <c r="N163" s="138"/>
      <c r="O163" s="138"/>
    </row>
    <row r="164" spans="2:15" s="123" customFormat="1" x14ac:dyDescent="0.35">
      <c r="B164" s="121"/>
      <c r="C164" s="232"/>
      <c r="D164" s="121"/>
      <c r="E164" s="122"/>
      <c r="F164" s="157"/>
      <c r="G164" s="145"/>
      <c r="H164" s="138"/>
      <c r="I164" s="138"/>
      <c r="J164" s="138"/>
      <c r="K164" s="138"/>
      <c r="L164" s="122"/>
      <c r="M164" s="157"/>
      <c r="N164" s="138"/>
      <c r="O164" s="138"/>
    </row>
    <row r="165" spans="2:15" s="123" customFormat="1" x14ac:dyDescent="0.35">
      <c r="B165" s="121"/>
      <c r="C165" s="232"/>
      <c r="D165" s="121"/>
      <c r="E165" s="122"/>
      <c r="F165" s="157"/>
      <c r="G165" s="145"/>
      <c r="H165" s="138"/>
      <c r="I165" s="138"/>
      <c r="J165" s="138"/>
      <c r="K165" s="138"/>
      <c r="L165" s="122"/>
      <c r="M165" s="157"/>
      <c r="N165" s="138"/>
      <c r="O165" s="138"/>
    </row>
    <row r="166" spans="2:15" s="123" customFormat="1" x14ac:dyDescent="0.35">
      <c r="B166" s="121"/>
      <c r="C166" s="232"/>
      <c r="D166" s="121"/>
      <c r="E166" s="122"/>
      <c r="F166" s="157"/>
      <c r="G166" s="145"/>
      <c r="H166" s="138"/>
      <c r="I166" s="138"/>
      <c r="J166" s="138"/>
      <c r="K166" s="138"/>
      <c r="L166" s="122"/>
      <c r="M166" s="157"/>
      <c r="N166" s="138"/>
      <c r="O166" s="138"/>
    </row>
    <row r="167" spans="2:15" s="123" customFormat="1" x14ac:dyDescent="0.35">
      <c r="B167" s="121"/>
      <c r="C167" s="232"/>
      <c r="D167" s="121"/>
      <c r="E167" s="122"/>
      <c r="F167" s="157"/>
      <c r="G167" s="145"/>
      <c r="H167" s="138"/>
      <c r="I167" s="138"/>
      <c r="J167" s="138"/>
      <c r="K167" s="138"/>
      <c r="L167" s="122"/>
      <c r="M167" s="157"/>
      <c r="N167" s="138"/>
      <c r="O167" s="138"/>
    </row>
    <row r="168" spans="2:15" s="123" customFormat="1" x14ac:dyDescent="0.35">
      <c r="B168" s="121"/>
      <c r="C168" s="232"/>
      <c r="D168" s="121"/>
      <c r="E168" s="122"/>
      <c r="F168" s="157"/>
      <c r="G168" s="145"/>
      <c r="H168" s="138"/>
      <c r="I168" s="138"/>
      <c r="J168" s="138"/>
      <c r="K168" s="138"/>
      <c r="L168" s="122"/>
      <c r="M168" s="157"/>
      <c r="N168" s="138"/>
      <c r="O168" s="138"/>
    </row>
    <row r="169" spans="2:15" s="123" customFormat="1" x14ac:dyDescent="0.35">
      <c r="B169" s="121"/>
      <c r="C169" s="232"/>
      <c r="D169" s="121"/>
      <c r="E169" s="122"/>
      <c r="F169" s="157"/>
      <c r="G169" s="145"/>
      <c r="H169" s="138"/>
      <c r="I169" s="138"/>
      <c r="J169" s="138"/>
      <c r="K169" s="138"/>
      <c r="L169" s="122"/>
      <c r="M169" s="157"/>
      <c r="N169" s="138"/>
      <c r="O169" s="138"/>
    </row>
    <row r="170" spans="2:15" s="123" customFormat="1" x14ac:dyDescent="0.35">
      <c r="B170" s="121"/>
      <c r="C170" s="232"/>
      <c r="D170" s="121"/>
      <c r="E170" s="122"/>
      <c r="F170" s="157"/>
      <c r="G170" s="145"/>
      <c r="H170" s="138"/>
      <c r="I170" s="138"/>
      <c r="J170" s="138"/>
      <c r="K170" s="138"/>
      <c r="L170" s="122"/>
      <c r="M170" s="157"/>
      <c r="N170" s="138"/>
      <c r="O170" s="138"/>
    </row>
    <row r="171" spans="2:15" s="123" customFormat="1" x14ac:dyDescent="0.35">
      <c r="B171" s="121"/>
      <c r="C171" s="232"/>
      <c r="D171" s="121"/>
      <c r="E171" s="122"/>
      <c r="F171" s="157"/>
      <c r="G171" s="145"/>
      <c r="H171" s="138"/>
      <c r="I171" s="138"/>
      <c r="J171" s="138"/>
      <c r="K171" s="138"/>
      <c r="L171" s="122"/>
      <c r="M171" s="157"/>
      <c r="N171" s="138"/>
      <c r="O171" s="138"/>
    </row>
    <row r="172" spans="2:15" s="123" customFormat="1" x14ac:dyDescent="0.35">
      <c r="B172" s="121"/>
      <c r="C172" s="232"/>
      <c r="D172" s="121"/>
      <c r="E172" s="122"/>
      <c r="F172" s="157"/>
      <c r="G172" s="145"/>
      <c r="H172" s="138"/>
      <c r="I172" s="138"/>
      <c r="J172" s="138"/>
      <c r="K172" s="138"/>
      <c r="L172" s="122"/>
      <c r="M172" s="157"/>
      <c r="N172" s="138"/>
      <c r="O172" s="138"/>
    </row>
    <row r="173" spans="2:15" s="123" customFormat="1" x14ac:dyDescent="0.35">
      <c r="B173" s="121"/>
      <c r="C173" s="232"/>
      <c r="D173" s="121"/>
      <c r="E173" s="122"/>
      <c r="F173" s="157"/>
      <c r="G173" s="145"/>
      <c r="H173" s="138"/>
      <c r="I173" s="138"/>
      <c r="J173" s="138"/>
      <c r="K173" s="138"/>
      <c r="L173" s="122"/>
      <c r="M173" s="157"/>
      <c r="N173" s="138"/>
      <c r="O173" s="138"/>
    </row>
    <row r="174" spans="2:15" s="123" customFormat="1" x14ac:dyDescent="0.35">
      <c r="B174" s="121"/>
      <c r="C174" s="232"/>
      <c r="D174" s="121"/>
      <c r="E174" s="122"/>
      <c r="F174" s="157"/>
      <c r="G174" s="145"/>
      <c r="H174" s="138"/>
      <c r="I174" s="138"/>
      <c r="J174" s="138"/>
      <c r="K174" s="138"/>
      <c r="L174" s="122"/>
      <c r="M174" s="157"/>
      <c r="N174" s="138"/>
      <c r="O174" s="138"/>
    </row>
    <row r="175" spans="2:15" s="123" customFormat="1" x14ac:dyDescent="0.35">
      <c r="B175" s="121"/>
      <c r="C175" s="232"/>
      <c r="D175" s="121"/>
      <c r="E175" s="122"/>
      <c r="F175" s="157"/>
      <c r="G175" s="145"/>
      <c r="H175" s="138"/>
      <c r="I175" s="138"/>
      <c r="J175" s="138"/>
      <c r="K175" s="138"/>
      <c r="L175" s="122"/>
      <c r="M175" s="157"/>
      <c r="N175" s="138"/>
      <c r="O175" s="138"/>
    </row>
    <row r="176" spans="2:15" s="123" customFormat="1" x14ac:dyDescent="0.35">
      <c r="B176" s="121"/>
      <c r="C176" s="232"/>
      <c r="D176" s="121"/>
      <c r="E176" s="122"/>
      <c r="F176" s="157"/>
      <c r="G176" s="145"/>
      <c r="H176" s="138"/>
      <c r="I176" s="138"/>
      <c r="J176" s="138"/>
      <c r="K176" s="138"/>
      <c r="L176" s="122"/>
      <c r="M176" s="157"/>
      <c r="N176" s="138"/>
      <c r="O176" s="138"/>
    </row>
    <row r="177" spans="2:15" s="123" customFormat="1" x14ac:dyDescent="0.35">
      <c r="B177" s="121"/>
      <c r="C177" s="232"/>
      <c r="D177" s="121"/>
      <c r="E177" s="122"/>
      <c r="F177" s="157"/>
      <c r="G177" s="145"/>
      <c r="H177" s="138"/>
      <c r="I177" s="138"/>
      <c r="J177" s="138"/>
      <c r="K177" s="138"/>
      <c r="L177" s="122"/>
      <c r="M177" s="157"/>
      <c r="N177" s="138"/>
      <c r="O177" s="138"/>
    </row>
    <row r="178" spans="2:15" s="123" customFormat="1" x14ac:dyDescent="0.35">
      <c r="B178" s="121"/>
      <c r="C178" s="232"/>
      <c r="D178" s="121"/>
      <c r="E178" s="122"/>
      <c r="F178" s="157"/>
      <c r="G178" s="145"/>
      <c r="H178" s="138"/>
      <c r="I178" s="138"/>
      <c r="J178" s="138"/>
      <c r="K178" s="138"/>
      <c r="L178" s="122"/>
      <c r="M178" s="157"/>
      <c r="N178" s="138"/>
      <c r="O178" s="138"/>
    </row>
    <row r="179" spans="2:15" s="123" customFormat="1" x14ac:dyDescent="0.35">
      <c r="B179" s="121"/>
      <c r="C179" s="232"/>
      <c r="D179" s="121"/>
      <c r="E179" s="122"/>
      <c r="F179" s="157"/>
      <c r="G179" s="145"/>
      <c r="H179" s="138"/>
      <c r="I179" s="138"/>
      <c r="J179" s="138"/>
      <c r="K179" s="138"/>
      <c r="L179" s="122"/>
      <c r="M179" s="157"/>
      <c r="N179" s="138"/>
      <c r="O179" s="138"/>
    </row>
    <row r="180" spans="2:15" s="123" customFormat="1" x14ac:dyDescent="0.35">
      <c r="B180" s="121"/>
      <c r="C180" s="232"/>
      <c r="D180" s="121"/>
      <c r="E180" s="122"/>
      <c r="F180" s="157"/>
      <c r="G180" s="145"/>
      <c r="H180" s="138"/>
      <c r="I180" s="138"/>
      <c r="J180" s="138"/>
      <c r="K180" s="138"/>
      <c r="L180" s="122"/>
      <c r="M180" s="157"/>
      <c r="N180" s="138"/>
      <c r="O180" s="138"/>
    </row>
    <row r="181" spans="2:15" s="123" customFormat="1" x14ac:dyDescent="0.35">
      <c r="B181" s="121"/>
      <c r="C181" s="232"/>
      <c r="D181" s="121"/>
      <c r="E181" s="122"/>
      <c r="F181" s="157"/>
      <c r="G181" s="145"/>
      <c r="H181" s="138"/>
      <c r="I181" s="138"/>
      <c r="J181" s="138"/>
      <c r="K181" s="138"/>
      <c r="L181" s="122"/>
      <c r="M181" s="157"/>
      <c r="N181" s="138"/>
      <c r="O181" s="138"/>
    </row>
    <row r="182" spans="2:15" s="123" customFormat="1" x14ac:dyDescent="0.35">
      <c r="B182" s="121"/>
      <c r="C182" s="232"/>
      <c r="D182" s="121"/>
      <c r="E182" s="122"/>
      <c r="F182" s="157"/>
      <c r="G182" s="145"/>
      <c r="H182" s="138"/>
      <c r="I182" s="138"/>
      <c r="J182" s="138"/>
      <c r="K182" s="138"/>
      <c r="L182" s="122"/>
      <c r="M182" s="157"/>
      <c r="N182" s="138"/>
      <c r="O182" s="138"/>
    </row>
    <row r="183" spans="2:15" s="123" customFormat="1" x14ac:dyDescent="0.35">
      <c r="B183" s="121"/>
      <c r="C183" s="232"/>
      <c r="D183" s="121"/>
      <c r="E183" s="122"/>
      <c r="F183" s="157"/>
      <c r="G183" s="145"/>
      <c r="H183" s="138"/>
      <c r="I183" s="138"/>
      <c r="J183" s="138"/>
      <c r="K183" s="138"/>
      <c r="L183" s="122"/>
      <c r="M183" s="157"/>
      <c r="N183" s="138"/>
      <c r="O183" s="138"/>
    </row>
    <row r="184" spans="2:15" s="123" customFormat="1" x14ac:dyDescent="0.35">
      <c r="B184" s="121"/>
      <c r="C184" s="232"/>
      <c r="D184" s="121"/>
      <c r="E184" s="122"/>
      <c r="F184" s="157"/>
      <c r="G184" s="145"/>
      <c r="H184" s="138"/>
      <c r="I184" s="138"/>
      <c r="J184" s="138"/>
      <c r="K184" s="138"/>
      <c r="L184" s="122"/>
      <c r="M184" s="157"/>
      <c r="N184" s="138"/>
      <c r="O184" s="138"/>
    </row>
    <row r="185" spans="2:15" s="123" customFormat="1" x14ac:dyDescent="0.35">
      <c r="B185" s="121"/>
      <c r="C185" s="232"/>
      <c r="D185" s="121"/>
      <c r="E185" s="122"/>
      <c r="F185" s="157"/>
      <c r="G185" s="145"/>
      <c r="H185" s="138"/>
      <c r="I185" s="138"/>
      <c r="J185" s="138"/>
      <c r="K185" s="138"/>
      <c r="L185" s="122"/>
      <c r="M185" s="157"/>
      <c r="N185" s="138"/>
      <c r="O185" s="138"/>
    </row>
    <row r="186" spans="2:15" s="123" customFormat="1" x14ac:dyDescent="0.35">
      <c r="B186" s="121"/>
      <c r="C186" s="232"/>
      <c r="D186" s="121"/>
      <c r="E186" s="122"/>
      <c r="F186" s="157"/>
      <c r="G186" s="145"/>
      <c r="H186" s="138"/>
      <c r="I186" s="138"/>
      <c r="J186" s="138"/>
      <c r="K186" s="138"/>
      <c r="L186" s="122"/>
      <c r="M186" s="157"/>
      <c r="N186" s="138"/>
      <c r="O186" s="138"/>
    </row>
    <row r="187" spans="2:15" s="123" customFormat="1" x14ac:dyDescent="0.35">
      <c r="B187" s="121"/>
      <c r="C187" s="232"/>
      <c r="D187" s="121"/>
      <c r="E187" s="122"/>
      <c r="F187" s="157"/>
      <c r="G187" s="145"/>
      <c r="H187" s="138"/>
      <c r="I187" s="138"/>
      <c r="J187" s="138"/>
      <c r="K187" s="138"/>
      <c r="L187" s="122"/>
      <c r="M187" s="157"/>
      <c r="N187" s="138"/>
      <c r="O187" s="138"/>
    </row>
    <row r="188" spans="2:15" s="123" customFormat="1" x14ac:dyDescent="0.35">
      <c r="B188" s="121"/>
      <c r="C188" s="232"/>
      <c r="D188" s="121"/>
      <c r="E188" s="122"/>
      <c r="F188" s="157"/>
      <c r="G188" s="145"/>
      <c r="H188" s="138"/>
      <c r="I188" s="138"/>
      <c r="J188" s="138"/>
      <c r="K188" s="138"/>
      <c r="L188" s="122"/>
      <c r="M188" s="157"/>
      <c r="N188" s="138"/>
      <c r="O188" s="138"/>
    </row>
    <row r="189" spans="2:15" s="123" customFormat="1" x14ac:dyDescent="0.35">
      <c r="B189" s="121"/>
      <c r="C189" s="232"/>
      <c r="D189" s="121"/>
      <c r="E189" s="122"/>
      <c r="F189" s="157"/>
      <c r="G189" s="145"/>
      <c r="H189" s="138"/>
      <c r="I189" s="138"/>
      <c r="J189" s="138"/>
      <c r="K189" s="138"/>
      <c r="L189" s="122"/>
      <c r="M189" s="157"/>
      <c r="N189" s="138"/>
      <c r="O189" s="138"/>
    </row>
    <row r="190" spans="2:15" s="123" customFormat="1" x14ac:dyDescent="0.35">
      <c r="B190" s="121"/>
      <c r="C190" s="232"/>
      <c r="D190" s="121"/>
      <c r="E190" s="122"/>
      <c r="F190" s="157"/>
      <c r="G190" s="145"/>
      <c r="H190" s="138"/>
      <c r="I190" s="138"/>
      <c r="J190" s="138"/>
      <c r="K190" s="138"/>
      <c r="L190" s="122"/>
      <c r="M190" s="157"/>
      <c r="N190" s="138"/>
      <c r="O190" s="138"/>
    </row>
    <row r="191" spans="2:15" s="123" customFormat="1" x14ac:dyDescent="0.35">
      <c r="B191" s="121"/>
      <c r="C191" s="232"/>
      <c r="D191" s="121"/>
      <c r="E191" s="122"/>
      <c r="F191" s="157"/>
      <c r="G191" s="145"/>
      <c r="H191" s="138"/>
      <c r="I191" s="138"/>
      <c r="J191" s="138"/>
      <c r="K191" s="138"/>
      <c r="L191" s="122"/>
      <c r="M191" s="157"/>
      <c r="N191" s="138"/>
      <c r="O191" s="138"/>
    </row>
    <row r="192" spans="2:15" s="123" customFormat="1" x14ac:dyDescent="0.35">
      <c r="B192" s="121"/>
      <c r="C192" s="232"/>
      <c r="D192" s="121"/>
      <c r="E192" s="122"/>
      <c r="F192" s="157"/>
      <c r="G192" s="145"/>
      <c r="H192" s="138"/>
      <c r="I192" s="138"/>
      <c r="J192" s="138"/>
      <c r="K192" s="138"/>
      <c r="L192" s="122"/>
      <c r="M192" s="157"/>
      <c r="N192" s="138"/>
      <c r="O192" s="138"/>
    </row>
    <row r="193" spans="2:15" s="123" customFormat="1" x14ac:dyDescent="0.35">
      <c r="B193" s="121"/>
      <c r="C193" s="232"/>
      <c r="D193" s="121"/>
      <c r="E193" s="122"/>
      <c r="F193" s="157"/>
      <c r="G193" s="145"/>
      <c r="H193" s="138"/>
      <c r="I193" s="138"/>
      <c r="J193" s="138"/>
      <c r="K193" s="138"/>
      <c r="L193" s="122"/>
      <c r="M193" s="157"/>
      <c r="N193" s="138"/>
      <c r="O193" s="138"/>
    </row>
    <row r="194" spans="2:15" s="123" customFormat="1" x14ac:dyDescent="0.35">
      <c r="B194" s="121"/>
      <c r="C194" s="232"/>
      <c r="D194" s="121"/>
      <c r="E194" s="122"/>
      <c r="F194" s="157"/>
      <c r="G194" s="145"/>
      <c r="H194" s="138"/>
      <c r="I194" s="138"/>
      <c r="J194" s="138"/>
      <c r="K194" s="138"/>
      <c r="L194" s="122"/>
      <c r="M194" s="157"/>
      <c r="N194" s="138"/>
      <c r="O194" s="138"/>
    </row>
    <row r="195" spans="2:15" s="123" customFormat="1" x14ac:dyDescent="0.35">
      <c r="B195" s="121"/>
      <c r="C195" s="232"/>
      <c r="D195" s="121"/>
      <c r="E195" s="122"/>
      <c r="F195" s="157"/>
      <c r="G195" s="145"/>
      <c r="H195" s="138"/>
      <c r="I195" s="138"/>
      <c r="J195" s="138"/>
      <c r="K195" s="138"/>
      <c r="L195" s="122"/>
      <c r="M195" s="157"/>
      <c r="N195" s="138"/>
      <c r="O195" s="138"/>
    </row>
    <row r="196" spans="2:15" s="123" customFormat="1" x14ac:dyDescent="0.35">
      <c r="B196" s="121"/>
      <c r="C196" s="232"/>
      <c r="D196" s="121"/>
      <c r="E196" s="122"/>
      <c r="F196" s="157"/>
      <c r="G196" s="145"/>
      <c r="H196" s="138"/>
      <c r="I196" s="138"/>
      <c r="J196" s="138"/>
      <c r="K196" s="138"/>
      <c r="L196" s="122"/>
      <c r="M196" s="157"/>
      <c r="N196" s="138"/>
      <c r="O196" s="138"/>
    </row>
    <row r="197" spans="2:15" s="123" customFormat="1" x14ac:dyDescent="0.35">
      <c r="B197" s="121"/>
      <c r="C197" s="232"/>
      <c r="D197" s="121"/>
      <c r="E197" s="122"/>
      <c r="F197" s="157"/>
      <c r="G197" s="145"/>
      <c r="H197" s="138"/>
      <c r="I197" s="138"/>
      <c r="J197" s="138"/>
      <c r="K197" s="138"/>
      <c r="L197" s="122"/>
      <c r="M197" s="157"/>
      <c r="N197" s="138"/>
      <c r="O197" s="138"/>
    </row>
    <row r="198" spans="2:15" s="123" customFormat="1" x14ac:dyDescent="0.35">
      <c r="B198" s="121"/>
      <c r="C198" s="232"/>
      <c r="D198" s="121"/>
      <c r="E198" s="122"/>
      <c r="F198" s="157"/>
      <c r="G198" s="145"/>
      <c r="H198" s="138"/>
      <c r="I198" s="138"/>
      <c r="J198" s="138"/>
      <c r="K198" s="138"/>
      <c r="L198" s="122"/>
      <c r="M198" s="157"/>
      <c r="N198" s="138"/>
      <c r="O198" s="138"/>
    </row>
    <row r="199" spans="2:15" s="123" customFormat="1" x14ac:dyDescent="0.35">
      <c r="B199" s="121"/>
      <c r="C199" s="232"/>
      <c r="D199" s="121"/>
      <c r="E199" s="122"/>
      <c r="F199" s="157"/>
      <c r="G199" s="145"/>
      <c r="H199" s="138"/>
      <c r="I199" s="138"/>
      <c r="J199" s="138"/>
      <c r="K199" s="138"/>
      <c r="L199" s="122"/>
      <c r="M199" s="157"/>
      <c r="N199" s="138"/>
      <c r="O199" s="138"/>
    </row>
    <row r="200" spans="2:15" s="123" customFormat="1" x14ac:dyDescent="0.35">
      <c r="B200" s="121"/>
      <c r="C200" s="232"/>
      <c r="D200" s="121"/>
      <c r="E200" s="122"/>
      <c r="F200" s="157"/>
      <c r="G200" s="145"/>
      <c r="H200" s="138"/>
      <c r="I200" s="138"/>
      <c r="J200" s="138"/>
      <c r="K200" s="138"/>
      <c r="L200" s="122"/>
      <c r="M200" s="157"/>
      <c r="N200" s="138"/>
      <c r="O200" s="138"/>
    </row>
    <row r="201" spans="2:15" s="123" customFormat="1" x14ac:dyDescent="0.35">
      <c r="B201" s="121"/>
      <c r="C201" s="232"/>
      <c r="D201" s="121"/>
      <c r="E201" s="122"/>
      <c r="F201" s="157"/>
      <c r="G201" s="145"/>
      <c r="H201" s="138"/>
      <c r="I201" s="138"/>
      <c r="J201" s="138"/>
      <c r="K201" s="138"/>
      <c r="L201" s="122"/>
      <c r="M201" s="157"/>
      <c r="N201" s="138"/>
      <c r="O201" s="138"/>
    </row>
    <row r="202" spans="2:15" s="123" customFormat="1" x14ac:dyDescent="0.35">
      <c r="B202" s="121"/>
      <c r="C202" s="232"/>
      <c r="D202" s="121"/>
      <c r="E202" s="122"/>
      <c r="F202" s="157"/>
      <c r="G202" s="145"/>
      <c r="H202" s="138"/>
      <c r="I202" s="138"/>
      <c r="J202" s="138"/>
      <c r="K202" s="138"/>
      <c r="L202" s="122"/>
      <c r="M202" s="157"/>
      <c r="N202" s="138"/>
      <c r="O202" s="138"/>
    </row>
    <row r="203" spans="2:15" s="123" customFormat="1" x14ac:dyDescent="0.35">
      <c r="B203" s="121"/>
      <c r="C203" s="232"/>
      <c r="D203" s="121"/>
      <c r="E203" s="122"/>
      <c r="F203" s="157"/>
      <c r="G203" s="145"/>
      <c r="H203" s="138"/>
      <c r="I203" s="138"/>
      <c r="J203" s="138"/>
      <c r="K203" s="138"/>
      <c r="L203" s="122"/>
      <c r="M203" s="157"/>
      <c r="N203" s="138"/>
      <c r="O203" s="138"/>
    </row>
    <row r="204" spans="2:15" s="123" customFormat="1" x14ac:dyDescent="0.35">
      <c r="B204" s="121"/>
      <c r="C204" s="232"/>
      <c r="D204" s="121"/>
      <c r="E204" s="122"/>
      <c r="F204" s="157"/>
      <c r="G204" s="145"/>
      <c r="H204" s="138"/>
      <c r="I204" s="138"/>
      <c r="J204" s="138"/>
      <c r="K204" s="138"/>
      <c r="L204" s="122"/>
      <c r="M204" s="157"/>
      <c r="N204" s="138"/>
      <c r="O204" s="138"/>
    </row>
    <row r="205" spans="2:15" s="123" customFormat="1" x14ac:dyDescent="0.35">
      <c r="B205" s="121"/>
      <c r="C205" s="232"/>
      <c r="D205" s="121"/>
      <c r="E205" s="122"/>
      <c r="F205" s="157"/>
      <c r="G205" s="145"/>
      <c r="H205" s="138"/>
      <c r="I205" s="138"/>
      <c r="J205" s="138"/>
      <c r="K205" s="138"/>
      <c r="L205" s="122"/>
      <c r="M205" s="157"/>
      <c r="N205" s="138"/>
      <c r="O205" s="138"/>
    </row>
    <row r="206" spans="2:15" s="123" customFormat="1" x14ac:dyDescent="0.35">
      <c r="B206" s="121"/>
      <c r="C206" s="232"/>
      <c r="D206" s="121"/>
      <c r="E206" s="122"/>
      <c r="F206" s="157"/>
      <c r="G206" s="145"/>
      <c r="H206" s="138"/>
      <c r="I206" s="138"/>
      <c r="J206" s="138"/>
      <c r="K206" s="138"/>
      <c r="L206" s="122"/>
      <c r="M206" s="157"/>
      <c r="N206" s="138"/>
      <c r="O206" s="138"/>
    </row>
    <row r="207" spans="2:15" s="123" customFormat="1" x14ac:dyDescent="0.35">
      <c r="B207" s="121"/>
      <c r="C207" s="232"/>
      <c r="D207" s="121"/>
      <c r="E207" s="122"/>
      <c r="F207" s="157"/>
      <c r="G207" s="145"/>
      <c r="H207" s="138"/>
      <c r="I207" s="138"/>
      <c r="J207" s="138"/>
      <c r="K207" s="138"/>
      <c r="L207" s="122"/>
      <c r="M207" s="157"/>
      <c r="N207" s="138"/>
      <c r="O207" s="138"/>
    </row>
    <row r="208" spans="2:15" s="123" customFormat="1" x14ac:dyDescent="0.35">
      <c r="B208" s="121"/>
      <c r="C208" s="232"/>
      <c r="D208" s="121"/>
      <c r="E208" s="122"/>
      <c r="F208" s="157"/>
      <c r="G208" s="145"/>
      <c r="H208" s="138"/>
      <c r="I208" s="138"/>
      <c r="J208" s="138"/>
      <c r="K208" s="138"/>
      <c r="L208" s="122"/>
      <c r="M208" s="157"/>
      <c r="N208" s="138"/>
      <c r="O208" s="138"/>
    </row>
    <row r="209" spans="2:15" s="123" customFormat="1" x14ac:dyDescent="0.35">
      <c r="B209" s="121"/>
      <c r="C209" s="232"/>
      <c r="D209" s="121"/>
      <c r="E209" s="122"/>
      <c r="F209" s="157"/>
      <c r="G209" s="145"/>
      <c r="H209" s="138"/>
      <c r="I209" s="138"/>
      <c r="J209" s="138"/>
      <c r="K209" s="138"/>
      <c r="L209" s="122"/>
      <c r="M209" s="157"/>
      <c r="N209" s="138"/>
      <c r="O209" s="138"/>
    </row>
    <row r="210" spans="2:15" s="123" customFormat="1" x14ac:dyDescent="0.35">
      <c r="B210" s="121"/>
      <c r="C210" s="232"/>
      <c r="D210" s="121"/>
      <c r="E210" s="122"/>
      <c r="F210" s="157"/>
      <c r="G210" s="145"/>
      <c r="H210" s="138"/>
      <c r="I210" s="138"/>
      <c r="J210" s="138"/>
      <c r="K210" s="138"/>
      <c r="L210" s="122"/>
      <c r="M210" s="157"/>
      <c r="N210" s="138"/>
      <c r="O210" s="138"/>
    </row>
    <row r="211" spans="2:15" s="123" customFormat="1" x14ac:dyDescent="0.35">
      <c r="B211" s="121"/>
      <c r="C211" s="232"/>
      <c r="D211" s="121"/>
      <c r="E211" s="122"/>
      <c r="F211" s="157"/>
      <c r="G211" s="145"/>
      <c r="H211" s="138"/>
      <c r="I211" s="138"/>
      <c r="J211" s="138"/>
      <c r="K211" s="138"/>
      <c r="L211" s="122"/>
      <c r="M211" s="157"/>
      <c r="N211" s="138"/>
      <c r="O211" s="138"/>
    </row>
    <row r="212" spans="2:15" s="123" customFormat="1" x14ac:dyDescent="0.35">
      <c r="B212" s="121"/>
      <c r="C212" s="232"/>
      <c r="D212" s="121"/>
      <c r="E212" s="122"/>
      <c r="F212" s="157"/>
      <c r="G212" s="145"/>
      <c r="H212" s="138"/>
      <c r="I212" s="138"/>
      <c r="J212" s="138"/>
      <c r="K212" s="138"/>
      <c r="L212" s="122"/>
      <c r="M212" s="157"/>
      <c r="N212" s="138"/>
      <c r="O212" s="138"/>
    </row>
    <row r="213" spans="2:15" s="123" customFormat="1" x14ac:dyDescent="0.35">
      <c r="B213" s="121"/>
      <c r="C213" s="232"/>
      <c r="D213" s="121"/>
      <c r="E213" s="122"/>
      <c r="F213" s="157"/>
      <c r="G213" s="145"/>
      <c r="H213" s="138"/>
      <c r="I213" s="138"/>
      <c r="J213" s="138"/>
      <c r="K213" s="138"/>
      <c r="L213" s="122"/>
      <c r="M213" s="157"/>
      <c r="N213" s="138"/>
      <c r="O213" s="138"/>
    </row>
    <row r="214" spans="2:15" s="123" customFormat="1" x14ac:dyDescent="0.35">
      <c r="B214" s="121"/>
      <c r="C214" s="232"/>
      <c r="D214" s="121"/>
      <c r="E214" s="122"/>
      <c r="F214" s="157"/>
      <c r="G214" s="145"/>
      <c r="H214" s="138"/>
      <c r="I214" s="138"/>
      <c r="J214" s="138"/>
      <c r="K214" s="138"/>
      <c r="L214" s="122"/>
      <c r="M214" s="157"/>
      <c r="N214" s="138"/>
      <c r="O214" s="138"/>
    </row>
    <row r="215" spans="2:15" s="123" customFormat="1" x14ac:dyDescent="0.35">
      <c r="B215" s="121"/>
      <c r="C215" s="232"/>
      <c r="D215" s="121"/>
      <c r="E215" s="122"/>
      <c r="F215" s="157"/>
      <c r="G215" s="145"/>
      <c r="H215" s="138"/>
      <c r="I215" s="138"/>
      <c r="J215" s="138"/>
      <c r="K215" s="138"/>
      <c r="L215" s="122"/>
      <c r="M215" s="157"/>
      <c r="N215" s="138"/>
      <c r="O215" s="138"/>
    </row>
    <row r="216" spans="2:15" s="123" customFormat="1" x14ac:dyDescent="0.35">
      <c r="B216" s="121"/>
      <c r="C216" s="232"/>
      <c r="D216" s="121"/>
      <c r="E216" s="122"/>
      <c r="F216" s="157"/>
      <c r="G216" s="145"/>
      <c r="H216" s="138"/>
      <c r="I216" s="138"/>
      <c r="J216" s="138"/>
      <c r="K216" s="138"/>
      <c r="L216" s="122"/>
      <c r="M216" s="157"/>
      <c r="N216" s="138"/>
      <c r="O216" s="138"/>
    </row>
    <row r="217" spans="2:15" s="123" customFormat="1" x14ac:dyDescent="0.35">
      <c r="B217" s="121"/>
      <c r="C217" s="232"/>
      <c r="D217" s="121"/>
      <c r="E217" s="122"/>
      <c r="F217" s="157"/>
      <c r="G217" s="145"/>
      <c r="H217" s="138"/>
      <c r="I217" s="138"/>
      <c r="J217" s="138"/>
      <c r="K217" s="138"/>
      <c r="L217" s="122"/>
      <c r="M217" s="157"/>
      <c r="N217" s="138"/>
      <c r="O217" s="138"/>
    </row>
    <row r="218" spans="2:15" s="123" customFormat="1" x14ac:dyDescent="0.35">
      <c r="B218" s="121"/>
      <c r="C218" s="232"/>
      <c r="D218" s="121"/>
      <c r="E218" s="122"/>
      <c r="F218" s="157"/>
      <c r="G218" s="145"/>
      <c r="H218" s="138"/>
      <c r="I218" s="138"/>
      <c r="J218" s="138"/>
      <c r="K218" s="138"/>
      <c r="L218" s="122"/>
      <c r="M218" s="157"/>
      <c r="N218" s="138"/>
      <c r="O218" s="138"/>
    </row>
    <row r="219" spans="2:15" s="123" customFormat="1" x14ac:dyDescent="0.35">
      <c r="B219" s="121"/>
      <c r="C219" s="232"/>
      <c r="D219" s="121"/>
      <c r="E219" s="122"/>
      <c r="F219" s="157"/>
      <c r="G219" s="145"/>
      <c r="H219" s="138"/>
      <c r="I219" s="138"/>
      <c r="J219" s="138"/>
      <c r="K219" s="138"/>
      <c r="L219" s="122"/>
      <c r="M219" s="157"/>
      <c r="N219" s="138"/>
      <c r="O219" s="138"/>
    </row>
    <row r="220" spans="2:15" s="123" customFormat="1" x14ac:dyDescent="0.35">
      <c r="B220" s="121"/>
      <c r="C220" s="232"/>
      <c r="D220" s="121"/>
      <c r="E220" s="122"/>
      <c r="F220" s="157"/>
      <c r="G220" s="145"/>
      <c r="H220" s="138"/>
      <c r="I220" s="138"/>
      <c r="J220" s="138"/>
      <c r="K220" s="138"/>
      <c r="L220" s="122"/>
      <c r="M220" s="157"/>
      <c r="N220" s="138"/>
      <c r="O220" s="138"/>
    </row>
    <row r="221" spans="2:15" s="123" customFormat="1" x14ac:dyDescent="0.35">
      <c r="B221" s="121"/>
      <c r="C221" s="232"/>
      <c r="D221" s="121"/>
      <c r="E221" s="122"/>
      <c r="F221" s="157"/>
      <c r="G221" s="145"/>
      <c r="H221" s="138"/>
      <c r="I221" s="138"/>
      <c r="J221" s="138"/>
      <c r="K221" s="138"/>
      <c r="L221" s="122"/>
      <c r="M221" s="157"/>
      <c r="N221" s="138"/>
      <c r="O221" s="138"/>
    </row>
    <row r="222" spans="2:15" s="123" customFormat="1" x14ac:dyDescent="0.35">
      <c r="B222" s="121"/>
      <c r="C222" s="232"/>
      <c r="D222" s="121"/>
      <c r="E222" s="122"/>
      <c r="F222" s="157"/>
      <c r="G222" s="145"/>
      <c r="H222" s="138"/>
      <c r="I222" s="138"/>
      <c r="J222" s="138"/>
      <c r="K222" s="138"/>
      <c r="L222" s="122"/>
      <c r="M222" s="157"/>
      <c r="N222" s="138"/>
      <c r="O222" s="138"/>
    </row>
    <row r="223" spans="2:15" s="123" customFormat="1" x14ac:dyDescent="0.35">
      <c r="B223" s="121"/>
      <c r="C223" s="232"/>
      <c r="D223" s="121"/>
      <c r="E223" s="122"/>
      <c r="F223" s="157"/>
      <c r="G223" s="145"/>
      <c r="H223" s="138"/>
      <c r="I223" s="138"/>
      <c r="J223" s="138"/>
      <c r="K223" s="138"/>
      <c r="L223" s="122"/>
      <c r="M223" s="157"/>
      <c r="N223" s="138"/>
      <c r="O223" s="138"/>
    </row>
    <row r="224" spans="2:15" s="123" customFormat="1" x14ac:dyDescent="0.35">
      <c r="B224" s="121"/>
      <c r="C224" s="232"/>
      <c r="D224" s="121"/>
      <c r="E224" s="122"/>
      <c r="F224" s="157"/>
      <c r="G224" s="145"/>
      <c r="H224" s="138"/>
      <c r="I224" s="138"/>
      <c r="J224" s="138"/>
      <c r="K224" s="138"/>
      <c r="L224" s="122"/>
      <c r="M224" s="157"/>
      <c r="N224" s="138"/>
      <c r="O224" s="138"/>
    </row>
    <row r="225" spans="2:15" s="123" customFormat="1" x14ac:dyDescent="0.35">
      <c r="B225" s="121"/>
      <c r="C225" s="232"/>
      <c r="D225" s="121"/>
      <c r="E225" s="122"/>
      <c r="F225" s="157"/>
      <c r="G225" s="145"/>
      <c r="H225" s="138"/>
      <c r="I225" s="138"/>
      <c r="J225" s="138"/>
      <c r="K225" s="138"/>
      <c r="L225" s="122"/>
      <c r="M225" s="157"/>
      <c r="N225" s="138"/>
      <c r="O225" s="138"/>
    </row>
    <row r="226" spans="2:15" s="123" customFormat="1" x14ac:dyDescent="0.35">
      <c r="B226" s="121"/>
      <c r="C226" s="232"/>
      <c r="D226" s="121"/>
      <c r="E226" s="122"/>
      <c r="F226" s="157"/>
      <c r="G226" s="145"/>
      <c r="H226" s="138"/>
      <c r="I226" s="138"/>
      <c r="J226" s="138"/>
      <c r="K226" s="138"/>
      <c r="L226" s="122"/>
      <c r="M226" s="157"/>
      <c r="N226" s="138"/>
      <c r="O226" s="138"/>
    </row>
    <row r="227" spans="2:15" s="123" customFormat="1" x14ac:dyDescent="0.35">
      <c r="B227" s="121"/>
      <c r="C227" s="232"/>
      <c r="D227" s="121"/>
      <c r="E227" s="122"/>
      <c r="F227" s="157"/>
      <c r="G227" s="145"/>
      <c r="H227" s="138"/>
      <c r="I227" s="138"/>
      <c r="J227" s="138"/>
      <c r="K227" s="138"/>
      <c r="L227" s="122"/>
      <c r="M227" s="157"/>
      <c r="N227" s="138"/>
      <c r="O227" s="138"/>
    </row>
    <row r="228" spans="2:15" s="123" customFormat="1" x14ac:dyDescent="0.35">
      <c r="B228" s="121"/>
      <c r="C228" s="232"/>
      <c r="D228" s="121"/>
      <c r="E228" s="122"/>
      <c r="F228" s="157"/>
      <c r="G228" s="145"/>
      <c r="H228" s="138"/>
      <c r="I228" s="138"/>
      <c r="J228" s="138"/>
      <c r="K228" s="138"/>
      <c r="L228" s="122"/>
      <c r="M228" s="157"/>
      <c r="N228" s="138"/>
      <c r="O228" s="138"/>
    </row>
    <row r="229" spans="2:15" s="123" customFormat="1" x14ac:dyDescent="0.35">
      <c r="B229" s="121"/>
      <c r="C229" s="232"/>
      <c r="D229" s="121"/>
      <c r="E229" s="122"/>
      <c r="F229" s="157"/>
      <c r="G229" s="145"/>
      <c r="H229" s="138"/>
      <c r="I229" s="138"/>
      <c r="J229" s="138"/>
      <c r="K229" s="138"/>
      <c r="L229" s="122"/>
      <c r="M229" s="157"/>
      <c r="N229" s="138"/>
      <c r="O229" s="138"/>
    </row>
    <row r="230" spans="2:15" s="123" customFormat="1" x14ac:dyDescent="0.35">
      <c r="B230" s="121"/>
      <c r="C230" s="232"/>
      <c r="D230" s="121"/>
      <c r="E230" s="122"/>
      <c r="F230" s="157"/>
      <c r="G230" s="145"/>
      <c r="H230" s="138"/>
      <c r="I230" s="138"/>
      <c r="J230" s="138"/>
      <c r="K230" s="138"/>
      <c r="L230" s="122"/>
      <c r="M230" s="157"/>
      <c r="N230" s="138"/>
      <c r="O230" s="138"/>
    </row>
    <row r="231" spans="2:15" s="123" customFormat="1" x14ac:dyDescent="0.35">
      <c r="B231" s="121"/>
      <c r="C231" s="232"/>
      <c r="D231" s="121"/>
      <c r="E231" s="122"/>
      <c r="F231" s="157"/>
      <c r="G231" s="145"/>
      <c r="H231" s="138"/>
      <c r="I231" s="138"/>
      <c r="J231" s="138"/>
      <c r="K231" s="138"/>
      <c r="L231" s="122"/>
      <c r="M231" s="157"/>
      <c r="N231" s="138"/>
      <c r="O231" s="138"/>
    </row>
    <row r="232" spans="2:15" s="123" customFormat="1" x14ac:dyDescent="0.35">
      <c r="B232" s="121"/>
      <c r="C232" s="232"/>
      <c r="D232" s="121"/>
      <c r="E232" s="122"/>
      <c r="F232" s="157"/>
      <c r="G232" s="145"/>
      <c r="H232" s="138"/>
      <c r="I232" s="138"/>
      <c r="J232" s="138"/>
      <c r="K232" s="138"/>
      <c r="L232" s="122"/>
      <c r="M232" s="157"/>
      <c r="N232" s="138"/>
      <c r="O232" s="138"/>
    </row>
    <row r="233" spans="2:15" s="123" customFormat="1" x14ac:dyDescent="0.35">
      <c r="B233" s="121"/>
      <c r="C233" s="232"/>
      <c r="D233" s="121"/>
      <c r="E233" s="122"/>
      <c r="F233" s="157"/>
      <c r="G233" s="145"/>
      <c r="H233" s="138"/>
      <c r="I233" s="138"/>
      <c r="J233" s="138"/>
      <c r="K233" s="138"/>
      <c r="L233" s="122"/>
      <c r="M233" s="157"/>
      <c r="N233" s="138"/>
      <c r="O233" s="138"/>
    </row>
    <row r="234" spans="2:15" s="123" customFormat="1" x14ac:dyDescent="0.35">
      <c r="B234" s="121"/>
      <c r="C234" s="232"/>
      <c r="D234" s="121"/>
      <c r="E234" s="122"/>
      <c r="F234" s="157"/>
      <c r="G234" s="145"/>
      <c r="H234" s="138"/>
      <c r="I234" s="138"/>
      <c r="J234" s="138"/>
      <c r="K234" s="138"/>
      <c r="L234" s="122"/>
      <c r="M234" s="157"/>
      <c r="N234" s="138"/>
      <c r="O234" s="138"/>
    </row>
    <row r="235" spans="2:15" s="123" customFormat="1" x14ac:dyDescent="0.35">
      <c r="B235" s="121"/>
      <c r="C235" s="232"/>
      <c r="D235" s="121"/>
      <c r="E235" s="122"/>
      <c r="F235" s="157"/>
      <c r="G235" s="145"/>
      <c r="H235" s="138"/>
      <c r="I235" s="138"/>
      <c r="J235" s="138"/>
      <c r="K235" s="138"/>
      <c r="L235" s="122"/>
      <c r="M235" s="157"/>
      <c r="N235" s="138"/>
      <c r="O235" s="138"/>
    </row>
    <row r="236" spans="2:15" s="123" customFormat="1" x14ac:dyDescent="0.35">
      <c r="B236" s="121"/>
      <c r="C236" s="232"/>
      <c r="D236" s="121"/>
      <c r="E236" s="122"/>
      <c r="F236" s="157"/>
      <c r="G236" s="145"/>
      <c r="H236" s="138"/>
      <c r="I236" s="138"/>
      <c r="J236" s="138"/>
      <c r="K236" s="138"/>
      <c r="L236" s="122"/>
      <c r="M236" s="157"/>
      <c r="N236" s="138"/>
      <c r="O236" s="138"/>
    </row>
    <row r="237" spans="2:15" s="123" customFormat="1" x14ac:dyDescent="0.35">
      <c r="B237" s="121"/>
      <c r="C237" s="232"/>
      <c r="D237" s="121"/>
      <c r="E237" s="122"/>
      <c r="F237" s="157"/>
      <c r="G237" s="145"/>
      <c r="H237" s="138"/>
      <c r="I237" s="138"/>
      <c r="J237" s="138"/>
      <c r="K237" s="138"/>
      <c r="L237" s="122"/>
      <c r="M237" s="157"/>
      <c r="N237" s="138"/>
      <c r="O237" s="138"/>
    </row>
    <row r="238" spans="2:15" s="123" customFormat="1" x14ac:dyDescent="0.35">
      <c r="B238" s="121"/>
      <c r="C238" s="232"/>
      <c r="D238" s="121"/>
      <c r="E238" s="122"/>
      <c r="F238" s="157"/>
      <c r="G238" s="145"/>
      <c r="H238" s="138"/>
      <c r="I238" s="138"/>
      <c r="J238" s="138"/>
      <c r="K238" s="138"/>
      <c r="L238" s="122"/>
      <c r="M238" s="157"/>
      <c r="N238" s="138"/>
      <c r="O238" s="138"/>
    </row>
    <row r="239" spans="2:15" s="123" customFormat="1" x14ac:dyDescent="0.35">
      <c r="B239" s="121"/>
      <c r="C239" s="232"/>
      <c r="D239" s="121"/>
      <c r="E239" s="122"/>
      <c r="F239" s="157"/>
      <c r="G239" s="145"/>
      <c r="H239" s="138"/>
      <c r="I239" s="138"/>
      <c r="J239" s="138"/>
      <c r="K239" s="138"/>
      <c r="L239" s="122"/>
      <c r="M239" s="157"/>
      <c r="N239" s="138"/>
      <c r="O239" s="138"/>
    </row>
    <row r="240" spans="2:15" s="123" customFormat="1" x14ac:dyDescent="0.35">
      <c r="B240" s="121"/>
      <c r="C240" s="232"/>
      <c r="D240" s="121"/>
      <c r="E240" s="122"/>
      <c r="F240" s="157"/>
      <c r="G240" s="145"/>
      <c r="H240" s="138"/>
      <c r="I240" s="138"/>
      <c r="J240" s="138"/>
      <c r="K240" s="138"/>
      <c r="L240" s="122"/>
      <c r="M240" s="157"/>
      <c r="N240" s="138"/>
      <c r="O240" s="138"/>
    </row>
    <row r="241" spans="2:15" s="123" customFormat="1" x14ac:dyDescent="0.35">
      <c r="B241" s="121"/>
      <c r="C241" s="232"/>
      <c r="D241" s="121"/>
      <c r="E241" s="122"/>
      <c r="F241" s="157"/>
      <c r="G241" s="145"/>
      <c r="H241" s="138"/>
      <c r="I241" s="138"/>
      <c r="J241" s="138"/>
      <c r="K241" s="138"/>
      <c r="L241" s="122"/>
      <c r="M241" s="157"/>
      <c r="N241" s="138"/>
      <c r="O241" s="138"/>
    </row>
    <row r="242" spans="2:15" s="123" customFormat="1" x14ac:dyDescent="0.35">
      <c r="B242" s="121"/>
      <c r="C242" s="232"/>
      <c r="D242" s="121"/>
      <c r="E242" s="122"/>
      <c r="F242" s="157"/>
      <c r="G242" s="145"/>
      <c r="H242" s="138"/>
      <c r="I242" s="138"/>
      <c r="J242" s="138"/>
      <c r="K242" s="138"/>
      <c r="L242" s="122"/>
      <c r="M242" s="157"/>
      <c r="N242" s="138"/>
      <c r="O242" s="138"/>
    </row>
    <row r="243" spans="2:15" s="123" customFormat="1" x14ac:dyDescent="0.35">
      <c r="B243" s="121"/>
      <c r="C243" s="232"/>
      <c r="D243" s="121"/>
      <c r="E243" s="122"/>
      <c r="F243" s="157"/>
      <c r="G243" s="145"/>
      <c r="H243" s="138"/>
      <c r="I243" s="138"/>
      <c r="J243" s="138"/>
      <c r="K243" s="138"/>
      <c r="L243" s="122"/>
      <c r="M243" s="157"/>
      <c r="N243" s="138"/>
      <c r="O243" s="138"/>
    </row>
    <row r="244" spans="2:15" s="123" customFormat="1" x14ac:dyDescent="0.35">
      <c r="B244" s="121"/>
      <c r="C244" s="232"/>
      <c r="D244" s="121"/>
      <c r="E244" s="122"/>
      <c r="F244" s="157"/>
      <c r="G244" s="145"/>
      <c r="H244" s="138"/>
      <c r="I244" s="138"/>
      <c r="J244" s="138"/>
      <c r="K244" s="138"/>
      <c r="L244" s="122"/>
      <c r="M244" s="157"/>
      <c r="N244" s="138"/>
      <c r="O244" s="138"/>
    </row>
    <row r="245" spans="2:15" s="123" customFormat="1" x14ac:dyDescent="0.35">
      <c r="B245" s="121"/>
      <c r="C245" s="232"/>
      <c r="D245" s="121"/>
      <c r="E245" s="122"/>
      <c r="F245" s="157"/>
      <c r="G245" s="145"/>
      <c r="H245" s="138"/>
      <c r="I245" s="138"/>
      <c r="J245" s="138"/>
      <c r="K245" s="138"/>
      <c r="L245" s="122"/>
      <c r="M245" s="157"/>
      <c r="N245" s="138"/>
      <c r="O245" s="138"/>
    </row>
    <row r="246" spans="2:15" s="123" customFormat="1" x14ac:dyDescent="0.35">
      <c r="B246" s="121"/>
      <c r="C246" s="232"/>
      <c r="D246" s="121"/>
      <c r="E246" s="122"/>
      <c r="F246" s="157"/>
      <c r="G246" s="145"/>
      <c r="H246" s="138"/>
      <c r="I246" s="138"/>
      <c r="J246" s="138"/>
      <c r="K246" s="138"/>
      <c r="L246" s="122"/>
      <c r="M246" s="157"/>
      <c r="N246" s="138"/>
      <c r="O246" s="138"/>
    </row>
    <row r="247" spans="2:15" s="123" customFormat="1" x14ac:dyDescent="0.35">
      <c r="B247" s="121"/>
      <c r="C247" s="232"/>
      <c r="D247" s="121"/>
      <c r="E247" s="122"/>
      <c r="F247" s="157"/>
      <c r="G247" s="145"/>
      <c r="H247" s="138"/>
      <c r="I247" s="138"/>
      <c r="J247" s="138"/>
      <c r="K247" s="138"/>
      <c r="L247" s="122"/>
      <c r="M247" s="157"/>
      <c r="N247" s="138"/>
      <c r="O247" s="138"/>
    </row>
    <row r="248" spans="2:15" s="123" customFormat="1" x14ac:dyDescent="0.35">
      <c r="B248" s="121"/>
      <c r="C248" s="232"/>
      <c r="D248" s="121"/>
      <c r="E248" s="122"/>
      <c r="F248" s="157"/>
      <c r="G248" s="145"/>
      <c r="H248" s="138"/>
      <c r="I248" s="138"/>
      <c r="J248" s="138"/>
      <c r="K248" s="138"/>
      <c r="L248" s="122"/>
      <c r="M248" s="157"/>
      <c r="N248" s="138"/>
      <c r="O248" s="138"/>
    </row>
    <row r="249" spans="2:15" s="123" customFormat="1" x14ac:dyDescent="0.35">
      <c r="B249" s="121"/>
      <c r="C249" s="232"/>
      <c r="D249" s="121"/>
      <c r="E249" s="122"/>
      <c r="F249" s="157"/>
      <c r="G249" s="145"/>
      <c r="H249" s="138"/>
      <c r="I249" s="138"/>
      <c r="J249" s="138"/>
      <c r="K249" s="138"/>
      <c r="L249" s="122"/>
      <c r="M249" s="157"/>
      <c r="N249" s="138"/>
      <c r="O249" s="138"/>
    </row>
    <row r="250" spans="2:15" s="123" customFormat="1" x14ac:dyDescent="0.35">
      <c r="B250" s="121"/>
      <c r="C250" s="232"/>
      <c r="D250" s="121"/>
      <c r="E250" s="122"/>
      <c r="F250" s="157"/>
      <c r="G250" s="145"/>
      <c r="H250" s="138"/>
      <c r="I250" s="138"/>
      <c r="J250" s="138"/>
      <c r="K250" s="138"/>
      <c r="L250" s="122"/>
      <c r="M250" s="157"/>
      <c r="N250" s="138"/>
      <c r="O250" s="138"/>
    </row>
    <row r="251" spans="2:15" s="123" customFormat="1" x14ac:dyDescent="0.35">
      <c r="B251" s="121"/>
      <c r="C251" s="232"/>
      <c r="D251" s="121"/>
      <c r="E251" s="122"/>
      <c r="F251" s="157"/>
      <c r="G251" s="145"/>
      <c r="H251" s="138"/>
      <c r="I251" s="138"/>
      <c r="J251" s="138"/>
      <c r="K251" s="138"/>
      <c r="L251" s="122"/>
      <c r="M251" s="157"/>
      <c r="N251" s="138"/>
      <c r="O251" s="138"/>
    </row>
    <row r="252" spans="2:15" s="123" customFormat="1" x14ac:dyDescent="0.35">
      <c r="B252" s="121"/>
      <c r="C252" s="232"/>
      <c r="D252" s="121"/>
      <c r="E252" s="122"/>
      <c r="F252" s="157"/>
      <c r="G252" s="145"/>
      <c r="H252" s="138"/>
      <c r="I252" s="138"/>
      <c r="J252" s="138"/>
      <c r="K252" s="138"/>
      <c r="L252" s="122"/>
      <c r="M252" s="157"/>
      <c r="N252" s="138"/>
      <c r="O252" s="138"/>
    </row>
    <row r="253" spans="2:15" s="123" customFormat="1" x14ac:dyDescent="0.35">
      <c r="B253" s="121"/>
      <c r="C253" s="232"/>
      <c r="D253" s="121"/>
      <c r="E253" s="122"/>
      <c r="F253" s="157"/>
      <c r="G253" s="145"/>
      <c r="H253" s="138"/>
      <c r="I253" s="138"/>
      <c r="J253" s="138"/>
      <c r="K253" s="138"/>
      <c r="L253" s="122"/>
      <c r="M253" s="157"/>
      <c r="N253" s="138"/>
      <c r="O253" s="138"/>
    </row>
    <row r="254" spans="2:15" s="123" customFormat="1" x14ac:dyDescent="0.35">
      <c r="B254" s="121"/>
      <c r="C254" s="232"/>
      <c r="D254" s="121"/>
      <c r="E254" s="122"/>
      <c r="F254" s="157"/>
      <c r="G254" s="145"/>
      <c r="H254" s="138"/>
      <c r="I254" s="138"/>
      <c r="J254" s="138"/>
      <c r="K254" s="138"/>
      <c r="L254" s="122"/>
      <c r="M254" s="157"/>
      <c r="N254" s="138"/>
      <c r="O254" s="138"/>
    </row>
    <row r="255" spans="2:15" s="123" customFormat="1" x14ac:dyDescent="0.35">
      <c r="B255" s="121"/>
      <c r="C255" s="232"/>
      <c r="D255" s="121"/>
      <c r="E255" s="122"/>
      <c r="F255" s="157"/>
      <c r="G255" s="145"/>
      <c r="H255" s="138"/>
      <c r="I255" s="138"/>
      <c r="J255" s="138"/>
      <c r="K255" s="138"/>
      <c r="L255" s="122"/>
      <c r="M255" s="157"/>
      <c r="N255" s="138"/>
      <c r="O255" s="138"/>
    </row>
    <row r="256" spans="2:15" s="123" customFormat="1" x14ac:dyDescent="0.35">
      <c r="B256" s="121"/>
      <c r="C256" s="232"/>
      <c r="D256" s="121"/>
      <c r="E256" s="122"/>
      <c r="F256" s="157"/>
      <c r="G256" s="145"/>
      <c r="H256" s="138"/>
      <c r="I256" s="138"/>
      <c r="J256" s="138"/>
      <c r="K256" s="138"/>
      <c r="L256" s="122"/>
      <c r="M256" s="157"/>
      <c r="N256" s="138"/>
      <c r="O256" s="138"/>
    </row>
    <row r="257" spans="2:15" s="123" customFormat="1" x14ac:dyDescent="0.35">
      <c r="B257" s="121"/>
      <c r="C257" s="232"/>
      <c r="D257" s="121"/>
      <c r="E257" s="122"/>
      <c r="F257" s="157"/>
      <c r="G257" s="145"/>
      <c r="H257" s="138"/>
      <c r="I257" s="138"/>
      <c r="J257" s="138"/>
      <c r="K257" s="138"/>
      <c r="L257" s="122"/>
      <c r="M257" s="157"/>
      <c r="N257" s="138"/>
      <c r="O257" s="138"/>
    </row>
    <row r="258" spans="2:15" s="123" customFormat="1" x14ac:dyDescent="0.35">
      <c r="B258" s="121"/>
      <c r="C258" s="232"/>
      <c r="D258" s="121"/>
      <c r="E258" s="122"/>
      <c r="F258" s="157"/>
      <c r="G258" s="145"/>
      <c r="H258" s="138"/>
      <c r="I258" s="138"/>
      <c r="J258" s="138"/>
      <c r="K258" s="138"/>
      <c r="L258" s="122"/>
      <c r="M258" s="157"/>
      <c r="N258" s="138"/>
      <c r="O258" s="138"/>
    </row>
    <row r="259" spans="2:15" s="123" customFormat="1" x14ac:dyDescent="0.35">
      <c r="B259" s="121"/>
      <c r="C259" s="232"/>
      <c r="D259" s="121"/>
      <c r="E259" s="122"/>
      <c r="F259" s="157"/>
      <c r="G259" s="145"/>
      <c r="H259" s="138"/>
      <c r="I259" s="138"/>
      <c r="J259" s="138"/>
      <c r="K259" s="138"/>
      <c r="L259" s="122"/>
      <c r="M259" s="157"/>
      <c r="N259" s="138"/>
      <c r="O259" s="138"/>
    </row>
    <row r="260" spans="2:15" s="123" customFormat="1" x14ac:dyDescent="0.35">
      <c r="B260" s="121"/>
      <c r="C260" s="232"/>
      <c r="D260" s="121"/>
      <c r="E260" s="122"/>
      <c r="F260" s="157"/>
      <c r="G260" s="145"/>
      <c r="H260" s="138"/>
      <c r="I260" s="138"/>
      <c r="J260" s="138"/>
      <c r="K260" s="138"/>
      <c r="L260" s="122"/>
      <c r="M260" s="157"/>
      <c r="N260" s="138"/>
      <c r="O260" s="138"/>
    </row>
    <row r="261" spans="2:15" s="123" customFormat="1" x14ac:dyDescent="0.35">
      <c r="B261" s="121"/>
      <c r="C261" s="232"/>
      <c r="D261" s="121"/>
      <c r="E261" s="122"/>
      <c r="F261" s="157"/>
      <c r="G261" s="145"/>
      <c r="H261" s="138"/>
      <c r="I261" s="138"/>
      <c r="J261" s="138"/>
      <c r="K261" s="138"/>
      <c r="L261" s="122"/>
      <c r="M261" s="157"/>
      <c r="N261" s="138"/>
      <c r="O261" s="138"/>
    </row>
    <row r="262" spans="2:15" s="123" customFormat="1" x14ac:dyDescent="0.35">
      <c r="B262" s="121"/>
      <c r="C262" s="232"/>
      <c r="D262" s="121"/>
      <c r="E262" s="122"/>
      <c r="F262" s="157"/>
      <c r="G262" s="145"/>
      <c r="H262" s="138"/>
      <c r="I262" s="138"/>
      <c r="J262" s="138"/>
      <c r="K262" s="138"/>
      <c r="L262" s="122"/>
      <c r="M262" s="157"/>
      <c r="N262" s="138"/>
      <c r="O262" s="138"/>
    </row>
    <row r="263" spans="2:15" s="123" customFormat="1" x14ac:dyDescent="0.35">
      <c r="B263" s="121"/>
      <c r="C263" s="232"/>
      <c r="D263" s="121"/>
      <c r="E263" s="122"/>
      <c r="F263" s="157"/>
      <c r="G263" s="145"/>
      <c r="H263" s="138"/>
      <c r="I263" s="138"/>
      <c r="J263" s="138"/>
      <c r="K263" s="138"/>
      <c r="L263" s="122"/>
      <c r="M263" s="157"/>
      <c r="N263" s="138"/>
      <c r="O263" s="138"/>
    </row>
    <row r="264" spans="2:15" s="123" customFormat="1" x14ac:dyDescent="0.35">
      <c r="B264" s="121"/>
      <c r="C264" s="232"/>
      <c r="D264" s="121"/>
      <c r="E264" s="122"/>
      <c r="F264" s="157"/>
      <c r="G264" s="145"/>
      <c r="H264" s="138"/>
      <c r="I264" s="138"/>
      <c r="J264" s="138"/>
      <c r="K264" s="138"/>
      <c r="L264" s="122"/>
      <c r="M264" s="157"/>
      <c r="N264" s="138"/>
      <c r="O264" s="138"/>
    </row>
    <row r="265" spans="2:15" s="123" customFormat="1" x14ac:dyDescent="0.35">
      <c r="B265" s="121"/>
      <c r="C265" s="232"/>
      <c r="D265" s="121"/>
      <c r="E265" s="122"/>
      <c r="F265" s="157"/>
      <c r="G265" s="145"/>
      <c r="H265" s="138"/>
      <c r="I265" s="138"/>
      <c r="J265" s="138"/>
      <c r="K265" s="138"/>
      <c r="L265" s="122"/>
      <c r="M265" s="157"/>
      <c r="N265" s="138"/>
      <c r="O265" s="138"/>
    </row>
    <row r="266" spans="2:15" s="123" customFormat="1" x14ac:dyDescent="0.35">
      <c r="B266" s="121"/>
      <c r="C266" s="232"/>
      <c r="D266" s="121"/>
      <c r="E266" s="122"/>
      <c r="F266" s="157"/>
      <c r="G266" s="145"/>
      <c r="H266" s="138"/>
      <c r="I266" s="138"/>
      <c r="J266" s="138"/>
      <c r="K266" s="138"/>
      <c r="L266" s="122"/>
      <c r="M266" s="157"/>
      <c r="N266" s="138"/>
      <c r="O266" s="138"/>
    </row>
    <row r="267" spans="2:15" s="123" customFormat="1" x14ac:dyDescent="0.35">
      <c r="B267" s="121"/>
      <c r="C267" s="232"/>
      <c r="D267" s="121"/>
      <c r="E267" s="122"/>
      <c r="F267" s="157"/>
      <c r="G267" s="145"/>
      <c r="H267" s="138"/>
      <c r="I267" s="138"/>
      <c r="J267" s="138"/>
      <c r="K267" s="138"/>
      <c r="L267" s="122"/>
      <c r="M267" s="157"/>
      <c r="N267" s="138"/>
      <c r="O267" s="138"/>
    </row>
    <row r="268" spans="2:15" s="123" customFormat="1" x14ac:dyDescent="0.35">
      <c r="B268" s="121"/>
      <c r="C268" s="232"/>
      <c r="D268" s="121"/>
      <c r="E268" s="122"/>
      <c r="F268" s="157"/>
      <c r="G268" s="145"/>
      <c r="H268" s="138"/>
      <c r="I268" s="138"/>
      <c r="J268" s="138"/>
      <c r="K268" s="138"/>
      <c r="L268" s="122"/>
      <c r="M268" s="157"/>
      <c r="N268" s="138"/>
      <c r="O268" s="138"/>
    </row>
    <row r="269" spans="2:15" s="123" customFormat="1" x14ac:dyDescent="0.35">
      <c r="B269" s="121"/>
      <c r="C269" s="232"/>
      <c r="D269" s="121"/>
      <c r="E269" s="122"/>
      <c r="F269" s="157"/>
      <c r="G269" s="145"/>
      <c r="H269" s="138"/>
      <c r="I269" s="138"/>
      <c r="J269" s="138"/>
      <c r="K269" s="138"/>
      <c r="L269" s="122"/>
      <c r="M269" s="157"/>
      <c r="N269" s="138"/>
      <c r="O269" s="138"/>
    </row>
    <row r="270" spans="2:15" s="123" customFormat="1" x14ac:dyDescent="0.35">
      <c r="B270" s="121"/>
      <c r="C270" s="232"/>
      <c r="D270" s="121"/>
      <c r="E270" s="122"/>
      <c r="F270" s="157"/>
      <c r="G270" s="145"/>
      <c r="H270" s="138"/>
      <c r="I270" s="138"/>
      <c r="J270" s="138"/>
      <c r="K270" s="138"/>
      <c r="L270" s="122"/>
      <c r="M270" s="157"/>
      <c r="N270" s="138"/>
      <c r="O270" s="138"/>
    </row>
    <row r="271" spans="2:15" s="123" customFormat="1" x14ac:dyDescent="0.35">
      <c r="B271" s="121"/>
      <c r="C271" s="232"/>
      <c r="D271" s="121"/>
      <c r="E271" s="122"/>
      <c r="F271" s="157"/>
      <c r="G271" s="145"/>
      <c r="H271" s="138"/>
      <c r="I271" s="138"/>
      <c r="J271" s="138"/>
      <c r="K271" s="138"/>
      <c r="L271" s="122"/>
      <c r="M271" s="157"/>
      <c r="N271" s="138"/>
      <c r="O271" s="138"/>
    </row>
    <row r="272" spans="2:15" s="123" customFormat="1" x14ac:dyDescent="0.35">
      <c r="B272" s="121"/>
      <c r="C272" s="232"/>
      <c r="D272" s="121"/>
      <c r="E272" s="122"/>
      <c r="F272" s="157"/>
      <c r="G272" s="145"/>
      <c r="H272" s="138"/>
      <c r="I272" s="138"/>
      <c r="J272" s="138"/>
      <c r="K272" s="138"/>
      <c r="L272" s="122"/>
      <c r="M272" s="157"/>
      <c r="N272" s="138"/>
      <c r="O272" s="138"/>
    </row>
    <row r="273" spans="2:15" s="123" customFormat="1" x14ac:dyDescent="0.35">
      <c r="B273" s="121"/>
      <c r="C273" s="232"/>
      <c r="D273" s="121"/>
      <c r="E273" s="122"/>
      <c r="F273" s="157"/>
      <c r="G273" s="145"/>
      <c r="H273" s="138"/>
      <c r="I273" s="138"/>
      <c r="J273" s="138"/>
      <c r="K273" s="138"/>
      <c r="L273" s="122"/>
      <c r="M273" s="157"/>
      <c r="N273" s="138"/>
      <c r="O273" s="138"/>
    </row>
    <row r="274" spans="2:15" s="123" customFormat="1" x14ac:dyDescent="0.35">
      <c r="B274" s="121"/>
      <c r="C274" s="232"/>
      <c r="D274" s="121"/>
      <c r="E274" s="122"/>
      <c r="F274" s="157"/>
      <c r="G274" s="145"/>
      <c r="H274" s="138"/>
      <c r="I274" s="138"/>
      <c r="J274" s="138"/>
      <c r="K274" s="138"/>
      <c r="L274" s="122"/>
      <c r="M274" s="157"/>
      <c r="N274" s="138"/>
      <c r="O274" s="138"/>
    </row>
    <row r="275" spans="2:15" s="123" customFormat="1" x14ac:dyDescent="0.35">
      <c r="B275" s="121"/>
      <c r="C275" s="232"/>
      <c r="D275" s="121"/>
      <c r="E275" s="122"/>
      <c r="F275" s="157"/>
      <c r="G275" s="145"/>
      <c r="H275" s="138"/>
      <c r="I275" s="138"/>
      <c r="J275" s="138"/>
      <c r="K275" s="138"/>
      <c r="L275" s="122"/>
      <c r="M275" s="157"/>
      <c r="N275" s="138"/>
      <c r="O275" s="138"/>
    </row>
    <row r="276" spans="2:15" s="123" customFormat="1" x14ac:dyDescent="0.35">
      <c r="B276" s="121"/>
      <c r="C276" s="232"/>
      <c r="D276" s="121"/>
      <c r="E276" s="122"/>
      <c r="F276" s="157"/>
      <c r="G276" s="145"/>
      <c r="H276" s="138"/>
      <c r="I276" s="138"/>
      <c r="J276" s="138"/>
      <c r="K276" s="138"/>
      <c r="L276" s="122"/>
      <c r="M276" s="157"/>
      <c r="N276" s="138"/>
      <c r="O276" s="138"/>
    </row>
    <row r="277" spans="2:15" s="123" customFormat="1" x14ac:dyDescent="0.35">
      <c r="B277" s="121"/>
      <c r="C277" s="232"/>
      <c r="D277" s="121"/>
      <c r="E277" s="122"/>
      <c r="F277" s="157"/>
      <c r="G277" s="145"/>
      <c r="H277" s="138"/>
      <c r="I277" s="138"/>
      <c r="J277" s="138"/>
      <c r="K277" s="138"/>
      <c r="L277" s="122"/>
      <c r="M277" s="157"/>
      <c r="N277" s="138"/>
      <c r="O277" s="138"/>
    </row>
    <row r="278" spans="2:15" s="123" customFormat="1" x14ac:dyDescent="0.35">
      <c r="B278" s="121"/>
      <c r="C278" s="232"/>
      <c r="D278" s="121"/>
      <c r="E278" s="122"/>
      <c r="F278" s="157"/>
      <c r="G278" s="145"/>
      <c r="H278" s="138"/>
      <c r="I278" s="138"/>
      <c r="J278" s="138"/>
      <c r="K278" s="138"/>
      <c r="L278" s="122"/>
      <c r="M278" s="157"/>
      <c r="N278" s="138"/>
      <c r="O278" s="138"/>
    </row>
    <row r="279" spans="2:15" s="123" customFormat="1" x14ac:dyDescent="0.35">
      <c r="B279" s="121"/>
      <c r="C279" s="232"/>
      <c r="D279" s="121"/>
      <c r="E279" s="122"/>
      <c r="F279" s="157"/>
      <c r="G279" s="145"/>
      <c r="H279" s="138"/>
      <c r="I279" s="138"/>
      <c r="J279" s="138"/>
      <c r="K279" s="138"/>
      <c r="L279" s="122"/>
      <c r="M279" s="157"/>
      <c r="N279" s="138"/>
      <c r="O279" s="138"/>
    </row>
    <row r="280" spans="2:15" s="123" customFormat="1" x14ac:dyDescent="0.35">
      <c r="B280" s="121"/>
      <c r="C280" s="232"/>
      <c r="D280" s="121"/>
      <c r="E280" s="122"/>
      <c r="F280" s="157"/>
      <c r="G280" s="145"/>
      <c r="H280" s="138"/>
      <c r="I280" s="138"/>
      <c r="J280" s="138"/>
      <c r="K280" s="138"/>
      <c r="L280" s="122"/>
      <c r="M280" s="157"/>
      <c r="N280" s="138"/>
      <c r="O280" s="138"/>
    </row>
    <row r="281" spans="2:15" s="123" customFormat="1" x14ac:dyDescent="0.35">
      <c r="B281" s="121"/>
      <c r="C281" s="232"/>
      <c r="D281" s="121"/>
      <c r="E281" s="122"/>
      <c r="F281" s="157"/>
      <c r="G281" s="145"/>
      <c r="H281" s="138"/>
      <c r="I281" s="138"/>
      <c r="J281" s="138"/>
      <c r="K281" s="138"/>
      <c r="L281" s="122"/>
      <c r="M281" s="157"/>
      <c r="N281" s="138"/>
      <c r="O281" s="138"/>
    </row>
    <row r="282" spans="2:15" s="123" customFormat="1" x14ac:dyDescent="0.35">
      <c r="B282" s="121"/>
      <c r="C282" s="232"/>
      <c r="D282" s="121"/>
      <c r="E282" s="122"/>
      <c r="F282" s="157"/>
      <c r="G282" s="145"/>
      <c r="H282" s="138"/>
      <c r="I282" s="138"/>
      <c r="J282" s="138"/>
      <c r="K282" s="138"/>
      <c r="L282" s="122"/>
      <c r="M282" s="157"/>
      <c r="N282" s="138"/>
      <c r="O282" s="138"/>
    </row>
    <row r="283" spans="2:15" s="123" customFormat="1" x14ac:dyDescent="0.35">
      <c r="B283" s="121"/>
      <c r="C283" s="232"/>
      <c r="D283" s="121"/>
      <c r="E283" s="122"/>
      <c r="F283" s="157"/>
      <c r="G283" s="145"/>
      <c r="H283" s="138"/>
      <c r="I283" s="138"/>
      <c r="J283" s="138"/>
      <c r="K283" s="138"/>
      <c r="L283" s="122"/>
      <c r="M283" s="157"/>
      <c r="N283" s="138"/>
      <c r="O283" s="138"/>
    </row>
    <row r="284" spans="2:15" s="123" customFormat="1" x14ac:dyDescent="0.35">
      <c r="B284" s="121"/>
      <c r="C284" s="232"/>
      <c r="D284" s="121"/>
      <c r="E284" s="122"/>
      <c r="F284" s="157"/>
      <c r="G284" s="145"/>
      <c r="H284" s="138"/>
      <c r="I284" s="138"/>
      <c r="J284" s="138"/>
      <c r="K284" s="138"/>
      <c r="L284" s="122"/>
      <c r="M284" s="157"/>
      <c r="N284" s="138"/>
      <c r="O284" s="138"/>
    </row>
    <row r="285" spans="2:15" s="123" customFormat="1" x14ac:dyDescent="0.35">
      <c r="B285" s="121"/>
      <c r="C285" s="232"/>
      <c r="D285" s="121"/>
      <c r="E285" s="122"/>
      <c r="F285" s="157"/>
      <c r="G285" s="145"/>
      <c r="H285" s="138"/>
      <c r="I285" s="138"/>
      <c r="J285" s="138"/>
      <c r="K285" s="138"/>
      <c r="L285" s="122"/>
      <c r="M285" s="157"/>
      <c r="N285" s="138"/>
      <c r="O285" s="138"/>
    </row>
    <row r="286" spans="2:15" s="123" customFormat="1" x14ac:dyDescent="0.35">
      <c r="B286" s="121"/>
      <c r="C286" s="232"/>
      <c r="D286" s="121"/>
      <c r="E286" s="122"/>
      <c r="F286" s="157"/>
      <c r="G286" s="145"/>
      <c r="H286" s="138"/>
      <c r="I286" s="138"/>
      <c r="J286" s="138"/>
      <c r="K286" s="138"/>
      <c r="L286" s="122"/>
      <c r="M286" s="157"/>
      <c r="N286" s="138"/>
      <c r="O286" s="138"/>
    </row>
    <row r="287" spans="2:15" s="123" customFormat="1" x14ac:dyDescent="0.35">
      <c r="B287" s="121"/>
      <c r="C287" s="232"/>
      <c r="D287" s="121"/>
      <c r="E287" s="122"/>
      <c r="F287" s="157"/>
      <c r="G287" s="145"/>
      <c r="H287" s="138"/>
      <c r="I287" s="138"/>
      <c r="J287" s="138"/>
      <c r="K287" s="138"/>
      <c r="L287" s="122"/>
      <c r="M287" s="157"/>
      <c r="N287" s="138"/>
      <c r="O287" s="138"/>
    </row>
    <row r="288" spans="2:15" s="123" customFormat="1" x14ac:dyDescent="0.35">
      <c r="B288" s="121"/>
      <c r="C288" s="232"/>
      <c r="D288" s="121"/>
      <c r="E288" s="122"/>
      <c r="F288" s="157"/>
      <c r="G288" s="145"/>
      <c r="H288" s="138"/>
      <c r="I288" s="138"/>
      <c r="J288" s="138"/>
      <c r="K288" s="138"/>
      <c r="L288" s="122"/>
      <c r="M288" s="157"/>
      <c r="N288" s="138"/>
      <c r="O288" s="138"/>
    </row>
    <row r="289" spans="2:15" s="123" customFormat="1" x14ac:dyDescent="0.35">
      <c r="B289" s="121"/>
      <c r="C289" s="232"/>
      <c r="D289" s="121"/>
      <c r="E289" s="122"/>
      <c r="F289" s="157"/>
      <c r="G289" s="145"/>
      <c r="H289" s="138"/>
      <c r="I289" s="138"/>
      <c r="J289" s="138"/>
      <c r="K289" s="138"/>
      <c r="L289" s="122"/>
      <c r="M289" s="157"/>
      <c r="N289" s="138"/>
      <c r="O289" s="138"/>
    </row>
    <row r="290" spans="2:15" s="123" customFormat="1" x14ac:dyDescent="0.35">
      <c r="B290" s="121"/>
      <c r="C290" s="232"/>
      <c r="D290" s="121"/>
      <c r="E290" s="122"/>
      <c r="F290" s="157"/>
      <c r="G290" s="145"/>
      <c r="H290" s="138"/>
      <c r="I290" s="138"/>
      <c r="J290" s="138"/>
      <c r="K290" s="138"/>
      <c r="L290" s="122"/>
      <c r="M290" s="157"/>
      <c r="N290" s="138"/>
      <c r="O290" s="138"/>
    </row>
    <row r="291" spans="2:15" s="123" customFormat="1" x14ac:dyDescent="0.35">
      <c r="B291" s="121"/>
      <c r="C291" s="232"/>
      <c r="D291" s="121"/>
      <c r="E291" s="122"/>
      <c r="F291" s="157"/>
      <c r="G291" s="145"/>
      <c r="H291" s="138"/>
      <c r="I291" s="138"/>
      <c r="J291" s="138"/>
      <c r="K291" s="138"/>
      <c r="L291" s="122"/>
      <c r="M291" s="157"/>
      <c r="N291" s="138"/>
      <c r="O291" s="138"/>
    </row>
    <row r="292" spans="2:15" s="123" customFormat="1" x14ac:dyDescent="0.35">
      <c r="B292" s="121"/>
      <c r="C292" s="232"/>
      <c r="D292" s="121"/>
      <c r="E292" s="122"/>
      <c r="F292" s="157"/>
      <c r="G292" s="145"/>
      <c r="H292" s="138"/>
      <c r="I292" s="138"/>
      <c r="J292" s="138"/>
      <c r="K292" s="138"/>
      <c r="L292" s="122"/>
      <c r="M292" s="157"/>
      <c r="N292" s="138"/>
      <c r="O292" s="138"/>
    </row>
    <row r="293" spans="2:15" s="123" customFormat="1" x14ac:dyDescent="0.35">
      <c r="B293" s="121"/>
      <c r="C293" s="232"/>
      <c r="D293" s="121"/>
      <c r="E293" s="122"/>
      <c r="F293" s="157"/>
      <c r="G293" s="145"/>
      <c r="H293" s="138"/>
      <c r="I293" s="138"/>
      <c r="J293" s="138"/>
      <c r="K293" s="138"/>
      <c r="L293" s="122"/>
      <c r="M293" s="157"/>
      <c r="N293" s="138"/>
      <c r="O293" s="138"/>
    </row>
    <row r="294" spans="2:15" s="123" customFormat="1" x14ac:dyDescent="0.35">
      <c r="B294" s="121"/>
      <c r="C294" s="232"/>
      <c r="D294" s="121"/>
      <c r="E294" s="122"/>
      <c r="F294" s="157"/>
      <c r="G294" s="145"/>
      <c r="H294" s="138"/>
      <c r="I294" s="138"/>
      <c r="J294" s="138"/>
      <c r="K294" s="138"/>
      <c r="L294" s="122"/>
      <c r="M294" s="157"/>
      <c r="N294" s="138"/>
      <c r="O294" s="138"/>
    </row>
    <row r="295" spans="2:15" s="123" customFormat="1" x14ac:dyDescent="0.35">
      <c r="B295" s="121"/>
      <c r="C295" s="232"/>
      <c r="D295" s="121"/>
      <c r="E295" s="122"/>
      <c r="F295" s="157"/>
      <c r="G295" s="145"/>
      <c r="H295" s="138"/>
      <c r="I295" s="138"/>
      <c r="J295" s="138"/>
      <c r="K295" s="138"/>
      <c r="L295" s="122"/>
      <c r="M295" s="157"/>
      <c r="N295" s="138"/>
      <c r="O295" s="138"/>
    </row>
    <row r="296" spans="2:15" s="123" customFormat="1" x14ac:dyDescent="0.35">
      <c r="B296" s="121"/>
      <c r="C296" s="232"/>
      <c r="D296" s="121"/>
      <c r="E296" s="122"/>
      <c r="F296" s="157"/>
      <c r="G296" s="145"/>
      <c r="H296" s="138"/>
      <c r="I296" s="138"/>
      <c r="J296" s="138"/>
      <c r="K296" s="138"/>
      <c r="L296" s="122"/>
      <c r="M296" s="157"/>
      <c r="N296" s="138"/>
      <c r="O296" s="138"/>
    </row>
    <row r="297" spans="2:15" s="123" customFormat="1" x14ac:dyDescent="0.35">
      <c r="B297" s="121"/>
      <c r="C297" s="232"/>
      <c r="D297" s="121"/>
      <c r="E297" s="122"/>
      <c r="F297" s="157"/>
      <c r="G297" s="145"/>
      <c r="H297" s="138"/>
      <c r="I297" s="138"/>
      <c r="J297" s="138"/>
      <c r="K297" s="138"/>
      <c r="L297" s="122"/>
      <c r="M297" s="157"/>
      <c r="N297" s="138"/>
      <c r="O297" s="138"/>
    </row>
    <row r="298" spans="2:15" s="123" customFormat="1" x14ac:dyDescent="0.35">
      <c r="B298" s="121"/>
      <c r="C298" s="232"/>
      <c r="D298" s="121"/>
      <c r="E298" s="122"/>
      <c r="F298" s="157"/>
      <c r="G298" s="145"/>
      <c r="H298" s="138"/>
      <c r="I298" s="138"/>
      <c r="J298" s="138"/>
      <c r="K298" s="138"/>
      <c r="L298" s="122"/>
      <c r="M298" s="157"/>
      <c r="N298" s="138"/>
      <c r="O298" s="138"/>
    </row>
    <row r="299" spans="2:15" s="123" customFormat="1" x14ac:dyDescent="0.35">
      <c r="B299" s="121"/>
      <c r="C299" s="232"/>
      <c r="D299" s="121"/>
      <c r="E299" s="122"/>
      <c r="F299" s="157"/>
      <c r="G299" s="145"/>
      <c r="H299" s="138"/>
      <c r="I299" s="138"/>
      <c r="J299" s="138"/>
      <c r="K299" s="138"/>
      <c r="L299" s="122"/>
      <c r="M299" s="157"/>
      <c r="N299" s="138"/>
      <c r="O299" s="138"/>
    </row>
    <row r="300" spans="2:15" s="123" customFormat="1" x14ac:dyDescent="0.35">
      <c r="B300" s="121"/>
      <c r="C300" s="232"/>
      <c r="D300" s="121"/>
      <c r="E300" s="122"/>
      <c r="F300" s="157"/>
      <c r="G300" s="145"/>
      <c r="H300" s="138"/>
      <c r="I300" s="138"/>
      <c r="J300" s="138"/>
      <c r="K300" s="138"/>
      <c r="L300" s="122"/>
      <c r="M300" s="157"/>
      <c r="N300" s="138"/>
      <c r="O300" s="138"/>
    </row>
    <row r="301" spans="2:15" s="123" customFormat="1" x14ac:dyDescent="0.35">
      <c r="B301" s="121"/>
      <c r="C301" s="232"/>
      <c r="D301" s="121"/>
      <c r="E301" s="122"/>
      <c r="F301" s="157"/>
      <c r="G301" s="145"/>
      <c r="H301" s="138"/>
      <c r="I301" s="138"/>
      <c r="J301" s="138"/>
      <c r="K301" s="138"/>
      <c r="L301" s="122"/>
      <c r="M301" s="157"/>
      <c r="N301" s="138"/>
      <c r="O301" s="138"/>
    </row>
    <row r="302" spans="2:15" s="123" customFormat="1" x14ac:dyDescent="0.35">
      <c r="B302" s="121"/>
      <c r="C302" s="232"/>
      <c r="D302" s="121"/>
      <c r="E302" s="122"/>
      <c r="F302" s="157"/>
      <c r="G302" s="145"/>
      <c r="H302" s="138"/>
      <c r="I302" s="138"/>
      <c r="J302" s="138"/>
      <c r="K302" s="138"/>
      <c r="L302" s="122"/>
      <c r="M302" s="157"/>
      <c r="N302" s="138"/>
      <c r="O302" s="138"/>
    </row>
    <row r="303" spans="2:15" s="123" customFormat="1" x14ac:dyDescent="0.35">
      <c r="B303" s="121"/>
      <c r="C303" s="232"/>
      <c r="D303" s="121"/>
      <c r="E303" s="122"/>
      <c r="F303" s="157"/>
      <c r="G303" s="145"/>
      <c r="H303" s="138"/>
      <c r="I303" s="138"/>
      <c r="J303" s="138"/>
      <c r="K303" s="138"/>
      <c r="L303" s="122"/>
      <c r="M303" s="157"/>
      <c r="N303" s="138"/>
      <c r="O303" s="138"/>
    </row>
    <row r="304" spans="2:15" s="123" customFormat="1" x14ac:dyDescent="0.35">
      <c r="B304" s="121"/>
      <c r="C304" s="232"/>
      <c r="D304" s="121"/>
      <c r="E304" s="122"/>
      <c r="F304" s="157"/>
      <c r="G304" s="145"/>
      <c r="H304" s="138"/>
      <c r="I304" s="138"/>
      <c r="J304" s="138"/>
      <c r="K304" s="138"/>
      <c r="L304" s="122"/>
      <c r="M304" s="157"/>
      <c r="N304" s="138"/>
      <c r="O304" s="138"/>
    </row>
    <row r="305" spans="2:15" s="123" customFormat="1" x14ac:dyDescent="0.35">
      <c r="B305" s="121"/>
      <c r="C305" s="232"/>
      <c r="D305" s="121"/>
      <c r="E305" s="122"/>
      <c r="F305" s="157"/>
      <c r="G305" s="145"/>
      <c r="H305" s="138"/>
      <c r="I305" s="138"/>
      <c r="J305" s="138"/>
      <c r="K305" s="138"/>
      <c r="L305" s="122"/>
      <c r="M305" s="157"/>
      <c r="N305" s="138"/>
      <c r="O305" s="138"/>
    </row>
    <row r="306" spans="2:15" s="123" customFormat="1" x14ac:dyDescent="0.35">
      <c r="B306" s="121"/>
      <c r="C306" s="232"/>
      <c r="D306" s="121"/>
      <c r="E306" s="122"/>
      <c r="F306" s="157"/>
      <c r="G306" s="145"/>
      <c r="H306" s="138"/>
      <c r="I306" s="138"/>
      <c r="J306" s="138"/>
      <c r="K306" s="138"/>
      <c r="L306" s="122"/>
      <c r="M306" s="157"/>
      <c r="N306" s="138"/>
      <c r="O306" s="138"/>
    </row>
    <row r="307" spans="2:15" s="123" customFormat="1" x14ac:dyDescent="0.35">
      <c r="B307" s="121"/>
      <c r="C307" s="232"/>
      <c r="D307" s="121"/>
      <c r="E307" s="122"/>
      <c r="F307" s="157"/>
      <c r="G307" s="145"/>
      <c r="H307" s="138"/>
      <c r="I307" s="138"/>
      <c r="J307" s="138"/>
      <c r="K307" s="138"/>
      <c r="L307" s="122"/>
      <c r="M307" s="157"/>
      <c r="N307" s="138"/>
      <c r="O307" s="138"/>
    </row>
    <row r="308" spans="2:15" s="123" customFormat="1" x14ac:dyDescent="0.35">
      <c r="B308" s="121"/>
      <c r="C308" s="232"/>
      <c r="D308" s="121"/>
      <c r="E308" s="122"/>
      <c r="F308" s="157"/>
      <c r="G308" s="145"/>
      <c r="H308" s="138"/>
      <c r="I308" s="138"/>
      <c r="J308" s="138"/>
      <c r="K308" s="138"/>
      <c r="L308" s="122"/>
      <c r="M308" s="157"/>
      <c r="N308" s="138"/>
      <c r="O308" s="138"/>
    </row>
    <row r="309" spans="2:15" s="123" customFormat="1" x14ac:dyDescent="0.35">
      <c r="B309" s="121"/>
      <c r="C309" s="232"/>
      <c r="D309" s="121"/>
      <c r="E309" s="122"/>
      <c r="F309" s="157"/>
      <c r="G309" s="145"/>
      <c r="H309" s="138"/>
      <c r="I309" s="138"/>
      <c r="J309" s="138"/>
      <c r="K309" s="138"/>
      <c r="L309" s="122"/>
      <c r="M309" s="157"/>
      <c r="N309" s="138"/>
      <c r="O309" s="138"/>
    </row>
    <row r="310" spans="2:15" s="123" customFormat="1" x14ac:dyDescent="0.35">
      <c r="B310" s="121"/>
      <c r="C310" s="232"/>
      <c r="D310" s="121"/>
      <c r="E310" s="122"/>
      <c r="F310" s="157"/>
      <c r="G310" s="145"/>
      <c r="H310" s="138"/>
      <c r="I310" s="138"/>
      <c r="J310" s="138"/>
      <c r="K310" s="138"/>
      <c r="L310" s="122"/>
      <c r="M310" s="157"/>
      <c r="N310" s="138"/>
      <c r="O310" s="138"/>
    </row>
    <row r="311" spans="2:15" s="123" customFormat="1" x14ac:dyDescent="0.35">
      <c r="B311" s="121"/>
      <c r="C311" s="232"/>
      <c r="D311" s="121"/>
      <c r="E311" s="122"/>
      <c r="F311" s="157"/>
      <c r="G311" s="145"/>
      <c r="H311" s="138"/>
      <c r="I311" s="138"/>
      <c r="J311" s="138"/>
      <c r="K311" s="138"/>
      <c r="L311" s="122"/>
      <c r="M311" s="157"/>
      <c r="N311" s="138"/>
      <c r="O311" s="138"/>
    </row>
    <row r="312" spans="2:15" s="123" customFormat="1" x14ac:dyDescent="0.35">
      <c r="B312" s="121"/>
      <c r="C312" s="232"/>
      <c r="D312" s="121"/>
      <c r="E312" s="122"/>
      <c r="F312" s="157"/>
      <c r="G312" s="145"/>
      <c r="H312" s="138"/>
      <c r="I312" s="138"/>
      <c r="J312" s="138"/>
      <c r="K312" s="138"/>
      <c r="L312" s="122"/>
      <c r="M312" s="157"/>
      <c r="N312" s="138"/>
      <c r="O312" s="138"/>
    </row>
    <row r="313" spans="2:15" s="123" customFormat="1" x14ac:dyDescent="0.35">
      <c r="B313" s="121"/>
      <c r="C313" s="232"/>
      <c r="D313" s="121"/>
      <c r="E313" s="122"/>
      <c r="F313" s="157"/>
      <c r="G313" s="145"/>
      <c r="H313" s="138"/>
      <c r="I313" s="138"/>
      <c r="J313" s="138"/>
      <c r="K313" s="138"/>
      <c r="L313" s="122"/>
      <c r="M313" s="157"/>
      <c r="N313" s="138"/>
      <c r="O313" s="138"/>
    </row>
    <row r="314" spans="2:15" s="123" customFormat="1" x14ac:dyDescent="0.35">
      <c r="B314" s="121"/>
      <c r="C314" s="232"/>
      <c r="D314" s="121"/>
      <c r="E314" s="122"/>
      <c r="F314" s="157"/>
      <c r="G314" s="145"/>
      <c r="H314" s="138"/>
      <c r="I314" s="138"/>
      <c r="J314" s="138"/>
      <c r="K314" s="138"/>
      <c r="L314" s="122"/>
      <c r="M314" s="157"/>
      <c r="N314" s="138"/>
      <c r="O314" s="138"/>
    </row>
    <row r="315" spans="2:15" s="123" customFormat="1" x14ac:dyDescent="0.35">
      <c r="B315" s="121"/>
      <c r="C315" s="232"/>
      <c r="D315" s="121"/>
      <c r="E315" s="122"/>
      <c r="F315" s="157"/>
      <c r="G315" s="145"/>
      <c r="H315" s="138"/>
      <c r="I315" s="138"/>
      <c r="J315" s="138"/>
      <c r="K315" s="138"/>
      <c r="L315" s="122"/>
      <c r="M315" s="157"/>
      <c r="N315" s="138"/>
      <c r="O315" s="138"/>
    </row>
    <row r="316" spans="2:15" s="123" customFormat="1" x14ac:dyDescent="0.35">
      <c r="B316" s="121"/>
      <c r="C316" s="232"/>
      <c r="D316" s="121"/>
      <c r="E316" s="122"/>
      <c r="F316" s="157"/>
      <c r="G316" s="145"/>
      <c r="H316" s="138"/>
      <c r="I316" s="138"/>
      <c r="J316" s="138"/>
      <c r="K316" s="138"/>
      <c r="L316" s="122"/>
      <c r="M316" s="157"/>
      <c r="N316" s="138"/>
      <c r="O316" s="138"/>
    </row>
    <row r="317" spans="2:15" s="123" customFormat="1" x14ac:dyDescent="0.35">
      <c r="B317" s="121"/>
      <c r="C317" s="232"/>
      <c r="D317" s="121"/>
      <c r="E317" s="122"/>
      <c r="F317" s="157"/>
      <c r="G317" s="145"/>
      <c r="H317" s="138"/>
      <c r="I317" s="138"/>
      <c r="J317" s="138"/>
      <c r="K317" s="138"/>
      <c r="L317" s="122"/>
      <c r="M317" s="157"/>
      <c r="N317" s="138"/>
      <c r="O317" s="138"/>
    </row>
    <row r="318" spans="2:15" s="123" customFormat="1" x14ac:dyDescent="0.35">
      <c r="B318" s="121"/>
      <c r="C318" s="232"/>
      <c r="D318" s="121"/>
      <c r="E318" s="122"/>
      <c r="F318" s="157"/>
      <c r="G318" s="145"/>
      <c r="H318" s="138"/>
      <c r="I318" s="138"/>
      <c r="J318" s="138"/>
      <c r="K318" s="138"/>
      <c r="L318" s="122"/>
      <c r="M318" s="157"/>
      <c r="N318" s="138"/>
      <c r="O318" s="138"/>
    </row>
    <row r="319" spans="2:15" s="123" customFormat="1" x14ac:dyDescent="0.35">
      <c r="B319" s="121"/>
      <c r="C319" s="232"/>
      <c r="D319" s="121"/>
      <c r="E319" s="122"/>
      <c r="F319" s="157"/>
      <c r="G319" s="145"/>
      <c r="H319" s="138"/>
      <c r="I319" s="138"/>
      <c r="J319" s="138"/>
      <c r="K319" s="138"/>
      <c r="L319" s="122"/>
      <c r="M319" s="157"/>
      <c r="N319" s="138"/>
      <c r="O319" s="138"/>
    </row>
    <row r="320" spans="2:15" s="123" customFormat="1" x14ac:dyDescent="0.35">
      <c r="B320" s="121"/>
      <c r="C320" s="232"/>
      <c r="D320" s="121"/>
      <c r="E320" s="122"/>
      <c r="F320" s="157"/>
      <c r="G320" s="145"/>
      <c r="H320" s="138"/>
      <c r="I320" s="138"/>
      <c r="J320" s="138"/>
      <c r="K320" s="138"/>
      <c r="L320" s="122"/>
      <c r="M320" s="157"/>
      <c r="N320" s="138"/>
      <c r="O320" s="138"/>
    </row>
    <row r="321" spans="2:15" s="123" customFormat="1" x14ac:dyDescent="0.35">
      <c r="B321" s="121"/>
      <c r="C321" s="232"/>
      <c r="D321" s="121"/>
      <c r="E321" s="122"/>
      <c r="F321" s="157"/>
      <c r="G321" s="145"/>
      <c r="H321" s="138"/>
      <c r="I321" s="138"/>
      <c r="J321" s="138"/>
      <c r="K321" s="138"/>
      <c r="L321" s="122"/>
      <c r="M321" s="157"/>
      <c r="N321" s="138"/>
      <c r="O321" s="138"/>
    </row>
    <row r="322" spans="2:15" s="123" customFormat="1" x14ac:dyDescent="0.35">
      <c r="B322" s="121"/>
      <c r="C322" s="232"/>
      <c r="D322" s="121"/>
      <c r="E322" s="122"/>
      <c r="F322" s="157"/>
      <c r="G322" s="145"/>
      <c r="H322" s="138"/>
      <c r="I322" s="138"/>
      <c r="J322" s="138"/>
      <c r="K322" s="138"/>
      <c r="L322" s="122"/>
      <c r="M322" s="157"/>
      <c r="N322" s="138"/>
      <c r="O322" s="138"/>
    </row>
    <row r="323" spans="2:15" s="123" customFormat="1" x14ac:dyDescent="0.35">
      <c r="B323" s="121"/>
      <c r="C323" s="232"/>
      <c r="D323" s="121"/>
      <c r="E323" s="122"/>
      <c r="F323" s="157"/>
      <c r="G323" s="145"/>
      <c r="H323" s="138"/>
      <c r="I323" s="138"/>
      <c r="J323" s="138"/>
      <c r="K323" s="138"/>
      <c r="L323" s="122"/>
      <c r="M323" s="157"/>
      <c r="N323" s="138"/>
      <c r="O323" s="138"/>
    </row>
    <row r="324" spans="2:15" s="123" customFormat="1" x14ac:dyDescent="0.35">
      <c r="B324" s="121"/>
      <c r="C324" s="232"/>
      <c r="D324" s="121"/>
      <c r="E324" s="122"/>
      <c r="F324" s="157"/>
      <c r="G324" s="145"/>
      <c r="H324" s="138"/>
      <c r="I324" s="138"/>
      <c r="J324" s="138"/>
      <c r="K324" s="138"/>
      <c r="L324" s="122"/>
      <c r="M324" s="157"/>
      <c r="N324" s="138"/>
      <c r="O324" s="138"/>
    </row>
    <row r="325" spans="2:15" s="123" customFormat="1" x14ac:dyDescent="0.35">
      <c r="B325" s="121"/>
      <c r="C325" s="232"/>
      <c r="D325" s="121"/>
      <c r="E325" s="122"/>
      <c r="F325" s="157"/>
      <c r="G325" s="145"/>
      <c r="H325" s="138"/>
      <c r="I325" s="138"/>
      <c r="J325" s="138"/>
      <c r="K325" s="138"/>
      <c r="L325" s="122"/>
      <c r="M325" s="157"/>
      <c r="N325" s="138"/>
      <c r="O325" s="138"/>
    </row>
    <row r="326" spans="2:15" s="123" customFormat="1" x14ac:dyDescent="0.35">
      <c r="B326" s="121"/>
      <c r="C326" s="232"/>
      <c r="D326" s="121"/>
      <c r="E326" s="122"/>
      <c r="F326" s="157"/>
      <c r="G326" s="145"/>
      <c r="H326" s="138"/>
      <c r="I326" s="138"/>
      <c r="J326" s="138"/>
      <c r="K326" s="138"/>
      <c r="L326" s="122"/>
      <c r="M326" s="157"/>
      <c r="N326" s="138"/>
      <c r="O326" s="138"/>
    </row>
    <row r="327" spans="2:15" s="123" customFormat="1" x14ac:dyDescent="0.35">
      <c r="B327" s="121"/>
      <c r="C327" s="232"/>
      <c r="D327" s="121"/>
      <c r="E327" s="122"/>
      <c r="F327" s="157"/>
      <c r="G327" s="145"/>
      <c r="H327" s="138"/>
      <c r="I327" s="138"/>
      <c r="J327" s="138"/>
      <c r="K327" s="138"/>
      <c r="L327" s="122"/>
      <c r="M327" s="157"/>
      <c r="N327" s="138"/>
      <c r="O327" s="138"/>
    </row>
    <row r="328" spans="2:15" s="123" customFormat="1" x14ac:dyDescent="0.35">
      <c r="B328" s="121"/>
      <c r="C328" s="232"/>
      <c r="D328" s="121"/>
      <c r="E328" s="122"/>
      <c r="F328" s="157"/>
      <c r="G328" s="145"/>
      <c r="H328" s="138"/>
      <c r="I328" s="138"/>
      <c r="J328" s="138"/>
      <c r="K328" s="138"/>
      <c r="L328" s="122"/>
      <c r="M328" s="157"/>
      <c r="N328" s="138"/>
      <c r="O328" s="138"/>
    </row>
    <row r="329" spans="2:15" s="123" customFormat="1" x14ac:dyDescent="0.35">
      <c r="B329" s="121"/>
      <c r="C329" s="232"/>
      <c r="D329" s="121"/>
      <c r="E329" s="122"/>
      <c r="F329" s="157"/>
      <c r="G329" s="145"/>
      <c r="H329" s="138"/>
      <c r="I329" s="138"/>
      <c r="J329" s="138"/>
      <c r="K329" s="138"/>
      <c r="L329" s="122"/>
      <c r="M329" s="157"/>
      <c r="N329" s="138"/>
      <c r="O329" s="138"/>
    </row>
    <row r="330" spans="2:15" s="123" customFormat="1" x14ac:dyDescent="0.35">
      <c r="B330" s="121"/>
      <c r="C330" s="232"/>
      <c r="D330" s="121"/>
      <c r="E330" s="122"/>
      <c r="F330" s="157"/>
      <c r="G330" s="145"/>
      <c r="H330" s="138"/>
      <c r="I330" s="138"/>
      <c r="J330" s="138"/>
      <c r="K330" s="138"/>
      <c r="L330" s="122"/>
      <c r="M330" s="157"/>
      <c r="N330" s="138"/>
      <c r="O330" s="138"/>
    </row>
    <row r="331" spans="2:15" s="123" customFormat="1" x14ac:dyDescent="0.35">
      <c r="B331" s="121"/>
      <c r="C331" s="232"/>
      <c r="D331" s="121"/>
      <c r="E331" s="122"/>
      <c r="F331" s="157"/>
      <c r="G331" s="145"/>
      <c r="H331" s="138"/>
      <c r="I331" s="138"/>
      <c r="J331" s="138"/>
      <c r="K331" s="138"/>
      <c r="L331" s="122"/>
      <c r="M331" s="157"/>
      <c r="N331" s="138"/>
      <c r="O331" s="138"/>
    </row>
    <row r="332" spans="2:15" s="123" customFormat="1" x14ac:dyDescent="0.35">
      <c r="B332" s="121"/>
      <c r="C332" s="232"/>
      <c r="D332" s="121"/>
      <c r="E332" s="122"/>
      <c r="F332" s="157"/>
      <c r="G332" s="145"/>
      <c r="H332" s="138"/>
      <c r="I332" s="138"/>
      <c r="J332" s="138"/>
      <c r="K332" s="138"/>
      <c r="L332" s="122"/>
      <c r="M332" s="157"/>
      <c r="N332" s="138"/>
      <c r="O332" s="138"/>
    </row>
    <row r="333" spans="2:15" s="123" customFormat="1" x14ac:dyDescent="0.35">
      <c r="B333" s="121"/>
      <c r="C333" s="232"/>
      <c r="D333" s="121"/>
      <c r="E333" s="122"/>
      <c r="F333" s="157"/>
      <c r="G333" s="145"/>
      <c r="H333" s="138"/>
      <c r="I333" s="138"/>
      <c r="J333" s="138"/>
      <c r="K333" s="138"/>
      <c r="L333" s="122"/>
      <c r="M333" s="157"/>
      <c r="N333" s="138"/>
      <c r="O333" s="138"/>
    </row>
    <row r="334" spans="2:15" s="123" customFormat="1" x14ac:dyDescent="0.35">
      <c r="B334" s="121"/>
      <c r="C334" s="232"/>
      <c r="D334" s="121"/>
      <c r="E334" s="122"/>
      <c r="F334" s="157"/>
      <c r="G334" s="145"/>
      <c r="H334" s="138"/>
      <c r="I334" s="138"/>
      <c r="J334" s="138"/>
      <c r="K334" s="138"/>
      <c r="L334" s="122"/>
      <c r="M334" s="157"/>
      <c r="N334" s="138"/>
      <c r="O334" s="138"/>
    </row>
    <row r="335" spans="2:15" s="123" customFormat="1" x14ac:dyDescent="0.35">
      <c r="B335" s="121"/>
      <c r="C335" s="232"/>
      <c r="D335" s="121"/>
      <c r="E335" s="122"/>
      <c r="F335" s="157"/>
      <c r="G335" s="145"/>
      <c r="H335" s="138"/>
      <c r="I335" s="138"/>
      <c r="J335" s="138"/>
      <c r="K335" s="138"/>
      <c r="L335" s="122"/>
      <c r="M335" s="157"/>
      <c r="N335" s="138"/>
      <c r="O335" s="138"/>
    </row>
    <row r="336" spans="2:15" s="123" customFormat="1" x14ac:dyDescent="0.35">
      <c r="B336" s="121"/>
      <c r="C336" s="232"/>
      <c r="D336" s="121"/>
      <c r="E336" s="122"/>
      <c r="F336" s="157"/>
      <c r="G336" s="145"/>
      <c r="H336" s="138"/>
      <c r="I336" s="138"/>
      <c r="J336" s="138"/>
      <c r="K336" s="138"/>
      <c r="L336" s="122"/>
      <c r="M336" s="157"/>
      <c r="N336" s="138"/>
      <c r="O336" s="138"/>
    </row>
    <row r="337" spans="2:15" s="123" customFormat="1" x14ac:dyDescent="0.35">
      <c r="B337" s="121"/>
      <c r="C337" s="232"/>
      <c r="D337" s="121"/>
      <c r="E337" s="122"/>
      <c r="F337" s="157"/>
      <c r="G337" s="145"/>
      <c r="H337" s="138"/>
      <c r="I337" s="138"/>
      <c r="J337" s="138"/>
      <c r="K337" s="138"/>
      <c r="L337" s="122"/>
      <c r="M337" s="157"/>
      <c r="N337" s="138"/>
      <c r="O337" s="138"/>
    </row>
    <row r="338" spans="2:15" s="123" customFormat="1" x14ac:dyDescent="0.35">
      <c r="B338" s="121"/>
      <c r="C338" s="232"/>
      <c r="D338" s="121"/>
      <c r="E338" s="122"/>
      <c r="F338" s="157"/>
      <c r="G338" s="145"/>
      <c r="H338" s="138"/>
      <c r="I338" s="138"/>
      <c r="J338" s="138"/>
      <c r="K338" s="138"/>
      <c r="L338" s="122"/>
      <c r="M338" s="157"/>
      <c r="N338" s="138"/>
      <c r="O338" s="138"/>
    </row>
    <row r="339" spans="2:15" s="123" customFormat="1" x14ac:dyDescent="0.35">
      <c r="B339" s="121"/>
      <c r="C339" s="232"/>
      <c r="D339" s="121"/>
      <c r="E339" s="122"/>
      <c r="F339" s="157"/>
      <c r="G339" s="145"/>
      <c r="H339" s="138"/>
      <c r="I339" s="138"/>
      <c r="J339" s="138"/>
      <c r="K339" s="138"/>
      <c r="L339" s="122"/>
      <c r="M339" s="157"/>
      <c r="N339" s="138"/>
      <c r="O339" s="138"/>
    </row>
    <row r="340" spans="2:15" s="123" customFormat="1" x14ac:dyDescent="0.35">
      <c r="B340" s="121"/>
      <c r="C340" s="232"/>
      <c r="D340" s="121"/>
      <c r="E340" s="122"/>
      <c r="F340" s="157"/>
      <c r="G340" s="145"/>
      <c r="H340" s="138"/>
      <c r="I340" s="138"/>
      <c r="J340" s="138"/>
      <c r="K340" s="138"/>
      <c r="L340" s="122"/>
      <c r="M340" s="157"/>
      <c r="N340" s="138"/>
      <c r="O340" s="138"/>
    </row>
    <row r="341" spans="2:15" s="123" customFormat="1" x14ac:dyDescent="0.35">
      <c r="B341" s="121"/>
      <c r="C341" s="232"/>
      <c r="D341" s="121"/>
      <c r="E341" s="122"/>
      <c r="F341" s="157"/>
      <c r="G341" s="145"/>
      <c r="H341" s="138"/>
      <c r="I341" s="138"/>
      <c r="J341" s="138"/>
      <c r="K341" s="138"/>
      <c r="L341" s="122"/>
      <c r="M341" s="157"/>
      <c r="N341" s="138"/>
      <c r="O341" s="138"/>
    </row>
    <row r="342" spans="2:15" s="123" customFormat="1" x14ac:dyDescent="0.35">
      <c r="B342" s="121"/>
      <c r="C342" s="232"/>
      <c r="D342" s="121"/>
      <c r="E342" s="122"/>
      <c r="F342" s="157"/>
      <c r="G342" s="145"/>
      <c r="H342" s="138"/>
      <c r="I342" s="138"/>
      <c r="J342" s="138"/>
      <c r="K342" s="138"/>
      <c r="L342" s="122"/>
      <c r="M342" s="157"/>
      <c r="N342" s="138"/>
      <c r="O342" s="138"/>
    </row>
    <row r="343" spans="2:15" s="123" customFormat="1" x14ac:dyDescent="0.35">
      <c r="B343" s="121"/>
      <c r="C343" s="232"/>
      <c r="D343" s="121"/>
      <c r="E343" s="122"/>
      <c r="F343" s="157"/>
      <c r="G343" s="145"/>
      <c r="H343" s="138"/>
      <c r="I343" s="138"/>
      <c r="J343" s="138"/>
      <c r="K343" s="138"/>
      <c r="L343" s="122"/>
      <c r="M343" s="157"/>
      <c r="N343" s="138"/>
      <c r="O343" s="138"/>
    </row>
    <row r="344" spans="2:15" s="123" customFormat="1" x14ac:dyDescent="0.35">
      <c r="B344" s="121"/>
      <c r="C344" s="232"/>
      <c r="D344" s="121"/>
      <c r="E344" s="122"/>
      <c r="F344" s="157"/>
      <c r="G344" s="145"/>
      <c r="H344" s="138"/>
      <c r="I344" s="138"/>
      <c r="J344" s="138"/>
      <c r="K344" s="138"/>
      <c r="L344" s="122"/>
      <c r="M344" s="157"/>
      <c r="N344" s="138"/>
      <c r="O344" s="138"/>
    </row>
    <row r="345" spans="2:15" s="123" customFormat="1" x14ac:dyDescent="0.35">
      <c r="B345" s="121"/>
      <c r="C345" s="232"/>
      <c r="D345" s="121"/>
      <c r="E345" s="122"/>
      <c r="F345" s="157"/>
      <c r="G345" s="145"/>
      <c r="H345" s="138"/>
      <c r="I345" s="138"/>
      <c r="J345" s="138"/>
      <c r="K345" s="138"/>
      <c r="L345" s="122"/>
      <c r="M345" s="157"/>
      <c r="N345" s="138"/>
      <c r="O345" s="138"/>
    </row>
    <row r="346" spans="2:15" s="123" customFormat="1" x14ac:dyDescent="0.35">
      <c r="B346" s="121"/>
      <c r="C346" s="232"/>
      <c r="D346" s="121"/>
      <c r="E346" s="122"/>
      <c r="F346" s="157"/>
      <c r="G346" s="145"/>
      <c r="H346" s="138"/>
      <c r="I346" s="138"/>
      <c r="J346" s="138"/>
      <c r="K346" s="138"/>
      <c r="L346" s="122"/>
      <c r="M346" s="157"/>
      <c r="N346" s="138"/>
      <c r="O346" s="138"/>
    </row>
    <row r="347" spans="2:15" s="123" customFormat="1" x14ac:dyDescent="0.35">
      <c r="B347" s="121"/>
      <c r="C347" s="232"/>
      <c r="D347" s="121"/>
      <c r="E347" s="122"/>
      <c r="F347" s="157"/>
      <c r="G347" s="145"/>
      <c r="H347" s="138"/>
      <c r="I347" s="138"/>
      <c r="J347" s="138"/>
      <c r="K347" s="138"/>
      <c r="L347" s="122"/>
      <c r="M347" s="157"/>
      <c r="N347" s="138"/>
      <c r="O347" s="138"/>
    </row>
    <row r="348" spans="2:15" s="123" customFormat="1" x14ac:dyDescent="0.35">
      <c r="B348" s="121"/>
      <c r="C348" s="232"/>
      <c r="D348" s="121"/>
      <c r="E348" s="122"/>
      <c r="F348" s="157"/>
      <c r="G348" s="145"/>
      <c r="H348" s="138"/>
      <c r="I348" s="138"/>
      <c r="J348" s="138"/>
      <c r="K348" s="138"/>
      <c r="L348" s="122"/>
      <c r="M348" s="157"/>
      <c r="N348" s="138"/>
      <c r="O348" s="138"/>
    </row>
    <row r="349" spans="2:15" s="123" customFormat="1" x14ac:dyDescent="0.35">
      <c r="B349" s="121"/>
      <c r="C349" s="232"/>
      <c r="D349" s="121"/>
      <c r="E349" s="122"/>
      <c r="F349" s="157"/>
      <c r="G349" s="145"/>
      <c r="H349" s="138"/>
      <c r="I349" s="138"/>
      <c r="J349" s="138"/>
      <c r="K349" s="138"/>
      <c r="L349" s="122"/>
      <c r="M349" s="157"/>
      <c r="N349" s="138"/>
      <c r="O349" s="138"/>
    </row>
    <row r="350" spans="2:15" s="123" customFormat="1" x14ac:dyDescent="0.35">
      <c r="B350" s="121"/>
      <c r="C350" s="232"/>
      <c r="D350" s="121"/>
      <c r="E350" s="122"/>
      <c r="F350" s="157"/>
      <c r="G350" s="145"/>
      <c r="H350" s="138"/>
      <c r="I350" s="138"/>
      <c r="J350" s="138"/>
      <c r="K350" s="138"/>
      <c r="L350" s="122"/>
      <c r="M350" s="157"/>
      <c r="N350" s="138"/>
      <c r="O350" s="138"/>
    </row>
    <row r="351" spans="2:15" s="123" customFormat="1" x14ac:dyDescent="0.35">
      <c r="B351" s="121"/>
      <c r="C351" s="232"/>
      <c r="D351" s="121"/>
      <c r="E351" s="122"/>
      <c r="F351" s="157"/>
      <c r="G351" s="145"/>
      <c r="H351" s="138"/>
      <c r="I351" s="138"/>
      <c r="J351" s="138"/>
      <c r="K351" s="138"/>
      <c r="L351" s="122"/>
      <c r="M351" s="157"/>
      <c r="N351" s="138"/>
      <c r="O351" s="138"/>
    </row>
    <row r="352" spans="2:15" s="123" customFormat="1" x14ac:dyDescent="0.35">
      <c r="B352" s="121"/>
      <c r="C352" s="232"/>
      <c r="D352" s="121"/>
      <c r="E352" s="122"/>
      <c r="F352" s="157"/>
      <c r="G352" s="145"/>
      <c r="H352" s="138"/>
      <c r="I352" s="138"/>
      <c r="J352" s="138"/>
      <c r="K352" s="138"/>
      <c r="L352" s="122"/>
      <c r="M352" s="157"/>
      <c r="N352" s="138"/>
      <c r="O352" s="138"/>
    </row>
    <row r="353" spans="2:15" s="123" customFormat="1" x14ac:dyDescent="0.35">
      <c r="B353" s="121"/>
      <c r="C353" s="232"/>
      <c r="D353" s="121"/>
      <c r="E353" s="122"/>
      <c r="F353" s="157"/>
      <c r="G353" s="145"/>
      <c r="H353" s="138"/>
      <c r="I353" s="138"/>
      <c r="J353" s="138"/>
      <c r="K353" s="138"/>
      <c r="L353" s="122"/>
      <c r="M353" s="157"/>
      <c r="N353" s="138"/>
      <c r="O353" s="138"/>
    </row>
    <row r="354" spans="2:15" s="123" customFormat="1" x14ac:dyDescent="0.35">
      <c r="B354" s="121"/>
      <c r="C354" s="232"/>
      <c r="D354" s="121"/>
      <c r="E354" s="122"/>
      <c r="F354" s="157"/>
      <c r="G354" s="145"/>
      <c r="H354" s="138"/>
      <c r="I354" s="138"/>
      <c r="J354" s="138"/>
      <c r="K354" s="138"/>
      <c r="L354" s="122"/>
      <c r="M354" s="157"/>
      <c r="N354" s="138"/>
      <c r="O354" s="138"/>
    </row>
    <row r="355" spans="2:15" s="123" customFormat="1" x14ac:dyDescent="0.35">
      <c r="B355" s="121"/>
      <c r="C355" s="232"/>
      <c r="D355" s="121"/>
      <c r="E355" s="122"/>
      <c r="F355" s="157"/>
      <c r="G355" s="145"/>
      <c r="H355" s="138"/>
      <c r="I355" s="138"/>
      <c r="J355" s="138"/>
      <c r="K355" s="138"/>
      <c r="L355" s="122"/>
      <c r="M355" s="157"/>
      <c r="N355" s="138"/>
      <c r="O355" s="138"/>
    </row>
    <row r="356" spans="2:15" s="123" customFormat="1" x14ac:dyDescent="0.35">
      <c r="B356" s="121"/>
      <c r="C356" s="232"/>
      <c r="D356" s="121"/>
      <c r="E356" s="122"/>
      <c r="F356" s="157"/>
      <c r="G356" s="145"/>
      <c r="H356" s="138"/>
      <c r="I356" s="138"/>
      <c r="J356" s="138"/>
      <c r="K356" s="138"/>
      <c r="L356" s="122"/>
      <c r="M356" s="157"/>
      <c r="N356" s="138"/>
      <c r="O356" s="138"/>
    </row>
    <row r="357" spans="2:15" s="123" customFormat="1" x14ac:dyDescent="0.35">
      <c r="B357" s="121"/>
      <c r="C357" s="232"/>
      <c r="D357" s="121"/>
      <c r="E357" s="122"/>
      <c r="F357" s="157"/>
      <c r="G357" s="145"/>
      <c r="H357" s="138"/>
      <c r="I357" s="138"/>
      <c r="J357" s="138"/>
      <c r="K357" s="138"/>
      <c r="L357" s="122"/>
      <c r="M357" s="157"/>
      <c r="N357" s="138"/>
      <c r="O357" s="138"/>
    </row>
    <row r="358" spans="2:15" s="123" customFormat="1" x14ac:dyDescent="0.35">
      <c r="B358" s="121"/>
      <c r="C358" s="232"/>
      <c r="D358" s="121"/>
      <c r="E358" s="122"/>
      <c r="F358" s="157"/>
      <c r="G358" s="145"/>
      <c r="H358" s="138"/>
      <c r="I358" s="138"/>
      <c r="J358" s="138"/>
      <c r="K358" s="138"/>
      <c r="L358" s="122"/>
      <c r="M358" s="157"/>
      <c r="N358" s="138"/>
      <c r="O358" s="138"/>
    </row>
    <row r="359" spans="2:15" s="123" customFormat="1" x14ac:dyDescent="0.35">
      <c r="B359" s="121"/>
      <c r="C359" s="232"/>
      <c r="D359" s="121"/>
      <c r="E359" s="122"/>
      <c r="F359" s="157"/>
      <c r="G359" s="145"/>
      <c r="H359" s="138"/>
      <c r="I359" s="138"/>
      <c r="J359" s="138"/>
      <c r="K359" s="138"/>
      <c r="L359" s="122"/>
      <c r="M359" s="157"/>
      <c r="N359" s="138"/>
      <c r="O359" s="138"/>
    </row>
    <row r="360" spans="2:15" s="123" customFormat="1" x14ac:dyDescent="0.35">
      <c r="B360" s="121"/>
      <c r="C360" s="232"/>
      <c r="D360" s="121"/>
      <c r="E360" s="122"/>
      <c r="F360" s="157"/>
      <c r="G360" s="145"/>
      <c r="H360" s="138"/>
      <c r="I360" s="138"/>
      <c r="J360" s="138"/>
      <c r="K360" s="138"/>
      <c r="L360" s="122"/>
      <c r="M360" s="157"/>
      <c r="N360" s="138"/>
      <c r="O360" s="138"/>
    </row>
    <row r="361" spans="2:15" s="123" customFormat="1" x14ac:dyDescent="0.35">
      <c r="B361" s="121"/>
      <c r="C361" s="232"/>
      <c r="D361" s="121"/>
      <c r="E361" s="122"/>
      <c r="F361" s="157"/>
      <c r="G361" s="145"/>
      <c r="H361" s="138"/>
      <c r="I361" s="138"/>
      <c r="J361" s="138"/>
      <c r="K361" s="138"/>
      <c r="L361" s="122"/>
      <c r="M361" s="157"/>
      <c r="N361" s="138"/>
      <c r="O361" s="138"/>
    </row>
    <row r="362" spans="2:15" s="123" customFormat="1" x14ac:dyDescent="0.35">
      <c r="B362" s="121"/>
      <c r="C362" s="232"/>
      <c r="D362" s="121"/>
      <c r="E362" s="122"/>
      <c r="F362" s="157"/>
      <c r="G362" s="145"/>
      <c r="H362" s="138"/>
      <c r="I362" s="138"/>
      <c r="J362" s="138"/>
      <c r="K362" s="138"/>
      <c r="L362" s="122"/>
      <c r="M362" s="157"/>
      <c r="N362" s="138"/>
      <c r="O362" s="138"/>
    </row>
    <row r="363" spans="2:15" s="123" customFormat="1" x14ac:dyDescent="0.35">
      <c r="B363" s="121"/>
      <c r="C363" s="232"/>
      <c r="D363" s="121"/>
      <c r="E363" s="122"/>
      <c r="F363" s="157"/>
      <c r="G363" s="145"/>
      <c r="H363" s="138"/>
      <c r="I363" s="138"/>
      <c r="J363" s="138"/>
      <c r="K363" s="138"/>
      <c r="L363" s="122"/>
      <c r="M363" s="157"/>
      <c r="N363" s="138"/>
      <c r="O363" s="138"/>
    </row>
    <row r="364" spans="2:15" s="123" customFormat="1" x14ac:dyDescent="0.35">
      <c r="B364" s="121"/>
      <c r="C364" s="232"/>
      <c r="D364" s="121"/>
      <c r="E364" s="122"/>
      <c r="F364" s="157"/>
      <c r="G364" s="145"/>
      <c r="H364" s="138"/>
      <c r="I364" s="138"/>
      <c r="J364" s="138"/>
      <c r="K364" s="138"/>
      <c r="L364" s="122"/>
      <c r="M364" s="157"/>
      <c r="N364" s="138"/>
      <c r="O364" s="138"/>
    </row>
    <row r="365" spans="2:15" s="123" customFormat="1" x14ac:dyDescent="0.35">
      <c r="B365" s="121"/>
      <c r="C365" s="232"/>
      <c r="D365" s="121"/>
      <c r="E365" s="122"/>
      <c r="F365" s="157"/>
      <c r="G365" s="145"/>
      <c r="H365" s="138"/>
      <c r="I365" s="138"/>
      <c r="J365" s="138"/>
      <c r="K365" s="138"/>
      <c r="L365" s="122"/>
      <c r="M365" s="157"/>
      <c r="N365" s="138"/>
      <c r="O365" s="138"/>
    </row>
    <row r="366" spans="2:15" s="123" customFormat="1" x14ac:dyDescent="0.35">
      <c r="B366" s="121"/>
      <c r="C366" s="232"/>
      <c r="D366" s="121"/>
      <c r="E366" s="122"/>
      <c r="F366" s="157"/>
      <c r="G366" s="145"/>
      <c r="H366" s="138"/>
      <c r="I366" s="138"/>
      <c r="J366" s="138"/>
      <c r="K366" s="138"/>
      <c r="L366" s="122"/>
      <c r="M366" s="157"/>
      <c r="N366" s="138"/>
      <c r="O366" s="138"/>
    </row>
    <row r="367" spans="2:15" s="123" customFormat="1" x14ac:dyDescent="0.35">
      <c r="B367" s="121"/>
      <c r="C367" s="232"/>
      <c r="D367" s="121"/>
      <c r="E367" s="122"/>
      <c r="F367" s="157"/>
      <c r="G367" s="145"/>
      <c r="H367" s="138"/>
      <c r="I367" s="138"/>
      <c r="J367" s="138"/>
      <c r="K367" s="138"/>
      <c r="L367" s="122"/>
      <c r="M367" s="157"/>
      <c r="N367" s="138"/>
      <c r="O367" s="138"/>
    </row>
    <row r="368" spans="2:15" s="123" customFormat="1" x14ac:dyDescent="0.35">
      <c r="B368" s="121"/>
      <c r="C368" s="232"/>
      <c r="D368" s="121"/>
      <c r="E368" s="122"/>
      <c r="F368" s="157"/>
      <c r="G368" s="145"/>
      <c r="H368" s="138"/>
      <c r="I368" s="138"/>
      <c r="J368" s="138"/>
      <c r="K368" s="138"/>
      <c r="L368" s="122"/>
      <c r="M368" s="157"/>
      <c r="N368" s="138"/>
      <c r="O368" s="138"/>
    </row>
    <row r="369" spans="2:15" s="123" customFormat="1" x14ac:dyDescent="0.35">
      <c r="B369" s="121"/>
      <c r="C369" s="232"/>
      <c r="D369" s="121"/>
      <c r="E369" s="122"/>
      <c r="F369" s="157"/>
      <c r="G369" s="145"/>
      <c r="H369" s="138"/>
      <c r="I369" s="138"/>
      <c r="J369" s="138"/>
      <c r="K369" s="138"/>
      <c r="L369" s="122"/>
      <c r="M369" s="157"/>
      <c r="N369" s="138"/>
      <c r="O369" s="138"/>
    </row>
    <row r="370" spans="2:15" s="123" customFormat="1" x14ac:dyDescent="0.35">
      <c r="B370" s="121"/>
      <c r="C370" s="232"/>
      <c r="D370" s="121"/>
      <c r="E370" s="122"/>
      <c r="F370" s="157"/>
      <c r="G370" s="145"/>
      <c r="H370" s="138"/>
      <c r="I370" s="138"/>
      <c r="J370" s="138"/>
      <c r="K370" s="138"/>
      <c r="L370" s="122"/>
      <c r="M370" s="157"/>
      <c r="N370" s="138"/>
      <c r="O370" s="138"/>
    </row>
    <row r="371" spans="2:15" s="123" customFormat="1" x14ac:dyDescent="0.35">
      <c r="B371" s="121"/>
      <c r="C371" s="232"/>
      <c r="D371" s="121"/>
      <c r="E371" s="122"/>
      <c r="F371" s="157"/>
      <c r="G371" s="145"/>
      <c r="H371" s="138"/>
      <c r="I371" s="138"/>
      <c r="J371" s="138"/>
      <c r="K371" s="138"/>
      <c r="L371" s="122"/>
      <c r="M371" s="157"/>
      <c r="N371" s="138"/>
      <c r="O371" s="138"/>
    </row>
    <row r="372" spans="2:15" s="123" customFormat="1" x14ac:dyDescent="0.35">
      <c r="B372" s="121"/>
      <c r="C372" s="232"/>
      <c r="D372" s="121"/>
      <c r="E372" s="122"/>
      <c r="F372" s="157"/>
      <c r="G372" s="145"/>
      <c r="H372" s="138"/>
      <c r="I372" s="138"/>
      <c r="J372" s="138"/>
      <c r="K372" s="138"/>
      <c r="L372" s="122"/>
      <c r="M372" s="157"/>
      <c r="N372" s="138"/>
      <c r="O372" s="138"/>
    </row>
    <row r="373" spans="2:15" s="123" customFormat="1" x14ac:dyDescent="0.35">
      <c r="B373" s="121"/>
      <c r="C373" s="232"/>
      <c r="D373" s="121"/>
      <c r="E373" s="122"/>
      <c r="F373" s="157"/>
      <c r="G373" s="145"/>
      <c r="H373" s="138"/>
      <c r="I373" s="138"/>
      <c r="J373" s="138"/>
      <c r="K373" s="138"/>
      <c r="L373" s="122"/>
      <c r="M373" s="157"/>
      <c r="N373" s="138"/>
      <c r="O373" s="138"/>
    </row>
    <row r="374" spans="2:15" s="123" customFormat="1" x14ac:dyDescent="0.35">
      <c r="B374" s="121"/>
      <c r="C374" s="232"/>
      <c r="D374" s="121"/>
      <c r="E374" s="122"/>
      <c r="F374" s="157"/>
      <c r="G374" s="145"/>
      <c r="H374" s="138"/>
      <c r="I374" s="138"/>
      <c r="J374" s="138"/>
      <c r="K374" s="138"/>
      <c r="L374" s="122"/>
      <c r="M374" s="157"/>
      <c r="N374" s="138"/>
      <c r="O374" s="138"/>
    </row>
    <row r="375" spans="2:15" s="123" customFormat="1" x14ac:dyDescent="0.35">
      <c r="B375" s="121"/>
      <c r="C375" s="232"/>
      <c r="D375" s="121"/>
      <c r="E375" s="122"/>
      <c r="F375" s="157"/>
      <c r="G375" s="145"/>
      <c r="H375" s="138"/>
      <c r="I375" s="138"/>
      <c r="J375" s="138"/>
      <c r="K375" s="138"/>
      <c r="L375" s="122"/>
      <c r="M375" s="157"/>
      <c r="N375" s="138"/>
      <c r="O375" s="138"/>
    </row>
    <row r="376" spans="2:15" s="123" customFormat="1" x14ac:dyDescent="0.35">
      <c r="B376" s="121"/>
      <c r="C376" s="232"/>
      <c r="D376" s="121"/>
      <c r="E376" s="122"/>
      <c r="F376" s="157"/>
      <c r="G376" s="145"/>
      <c r="H376" s="138"/>
      <c r="I376" s="138"/>
      <c r="J376" s="138"/>
      <c r="K376" s="138"/>
      <c r="L376" s="122"/>
      <c r="M376" s="157"/>
      <c r="N376" s="138"/>
      <c r="O376" s="138"/>
    </row>
    <row r="377" spans="2:15" s="123" customFormat="1" x14ac:dyDescent="0.35">
      <c r="B377" s="121"/>
      <c r="C377" s="232"/>
      <c r="D377" s="121"/>
      <c r="E377" s="122"/>
      <c r="F377" s="157"/>
      <c r="G377" s="145"/>
      <c r="H377" s="138"/>
      <c r="I377" s="138"/>
      <c r="J377" s="138"/>
      <c r="K377" s="138"/>
      <c r="L377" s="122"/>
      <c r="M377" s="157"/>
      <c r="N377" s="138"/>
      <c r="O377" s="138"/>
    </row>
    <row r="378" spans="2:15" s="123" customFormat="1" x14ac:dyDescent="0.35">
      <c r="B378" s="121"/>
      <c r="C378" s="232"/>
      <c r="D378" s="121"/>
      <c r="E378" s="122"/>
      <c r="F378" s="157"/>
      <c r="G378" s="145"/>
      <c r="H378" s="138"/>
      <c r="I378" s="138"/>
      <c r="J378" s="138"/>
      <c r="K378" s="138"/>
      <c r="L378" s="122"/>
      <c r="M378" s="157"/>
      <c r="N378" s="138"/>
      <c r="O378" s="138"/>
    </row>
    <row r="379" spans="2:15" s="123" customFormat="1" x14ac:dyDescent="0.35">
      <c r="B379" s="121"/>
      <c r="C379" s="232"/>
      <c r="D379" s="121"/>
      <c r="E379" s="122"/>
      <c r="F379" s="157"/>
      <c r="G379" s="145"/>
      <c r="H379" s="138"/>
      <c r="I379" s="138"/>
      <c r="J379" s="138"/>
      <c r="K379" s="138"/>
      <c r="L379" s="122"/>
      <c r="M379" s="157"/>
      <c r="N379" s="138"/>
      <c r="O379" s="138"/>
    </row>
    <row r="380" spans="2:15" s="123" customFormat="1" x14ac:dyDescent="0.35">
      <c r="B380" s="121"/>
      <c r="C380" s="232"/>
      <c r="D380" s="121"/>
      <c r="E380" s="122"/>
      <c r="F380" s="157"/>
      <c r="G380" s="145"/>
      <c r="H380" s="138"/>
      <c r="I380" s="138"/>
      <c r="J380" s="138"/>
      <c r="K380" s="138"/>
      <c r="L380" s="122"/>
      <c r="M380" s="157"/>
      <c r="N380" s="138"/>
      <c r="O380" s="138"/>
    </row>
    <row r="381" spans="2:15" s="123" customFormat="1" x14ac:dyDescent="0.35">
      <c r="B381" s="121"/>
      <c r="C381" s="232"/>
      <c r="D381" s="121"/>
      <c r="E381" s="122"/>
      <c r="F381" s="157"/>
      <c r="G381" s="145"/>
      <c r="H381" s="138"/>
      <c r="I381" s="138"/>
      <c r="J381" s="138"/>
      <c r="K381" s="138"/>
      <c r="L381" s="122"/>
      <c r="M381" s="157"/>
      <c r="N381" s="138"/>
      <c r="O381" s="138"/>
    </row>
    <row r="382" spans="2:15" s="123" customFormat="1" x14ac:dyDescent="0.35">
      <c r="B382" s="121"/>
      <c r="C382" s="232"/>
      <c r="D382" s="121"/>
      <c r="E382" s="122"/>
      <c r="F382" s="157"/>
      <c r="G382" s="145"/>
      <c r="H382" s="138"/>
      <c r="I382" s="138"/>
      <c r="J382" s="138"/>
      <c r="K382" s="138"/>
      <c r="L382" s="122"/>
      <c r="M382" s="157"/>
      <c r="N382" s="138"/>
      <c r="O382" s="138"/>
    </row>
    <row r="383" spans="2:15" s="123" customFormat="1" x14ac:dyDescent="0.35">
      <c r="B383" s="121"/>
      <c r="C383" s="232"/>
      <c r="D383" s="121"/>
      <c r="E383" s="122"/>
      <c r="F383" s="157"/>
      <c r="G383" s="145"/>
      <c r="H383" s="138"/>
      <c r="I383" s="138"/>
      <c r="J383" s="138"/>
      <c r="K383" s="138"/>
      <c r="L383" s="122"/>
      <c r="M383" s="157"/>
      <c r="N383" s="138"/>
      <c r="O383" s="138"/>
    </row>
    <row r="384" spans="2:15" s="123" customFormat="1" x14ac:dyDescent="0.35">
      <c r="B384" s="121"/>
      <c r="C384" s="232"/>
      <c r="D384" s="121"/>
      <c r="E384" s="122"/>
      <c r="F384" s="157"/>
      <c r="G384" s="145"/>
      <c r="H384" s="138"/>
      <c r="I384" s="138"/>
      <c r="J384" s="138"/>
      <c r="K384" s="138"/>
      <c r="L384" s="122"/>
      <c r="M384" s="157"/>
      <c r="N384" s="138"/>
      <c r="O384" s="138"/>
    </row>
    <row r="385" spans="2:15" s="123" customFormat="1" x14ac:dyDescent="0.35">
      <c r="B385" s="121"/>
      <c r="C385" s="232"/>
      <c r="D385" s="121"/>
      <c r="E385" s="122"/>
      <c r="F385" s="157"/>
      <c r="G385" s="145"/>
      <c r="H385" s="138"/>
      <c r="I385" s="138"/>
      <c r="J385" s="138"/>
      <c r="K385" s="138"/>
      <c r="L385" s="122"/>
      <c r="M385" s="157"/>
      <c r="N385" s="138"/>
      <c r="O385" s="138"/>
    </row>
    <row r="386" spans="2:15" s="123" customFormat="1" x14ac:dyDescent="0.35">
      <c r="B386" s="121"/>
      <c r="C386" s="232"/>
      <c r="D386" s="121"/>
      <c r="E386" s="122"/>
      <c r="F386" s="157"/>
      <c r="G386" s="145"/>
      <c r="H386" s="138"/>
      <c r="I386" s="138"/>
      <c r="J386" s="138"/>
      <c r="K386" s="138"/>
      <c r="L386" s="122"/>
      <c r="M386" s="157"/>
      <c r="N386" s="138"/>
      <c r="O386" s="138"/>
    </row>
    <row r="387" spans="2:15" s="123" customFormat="1" x14ac:dyDescent="0.35">
      <c r="B387" s="121"/>
      <c r="C387" s="232"/>
      <c r="D387" s="121"/>
      <c r="E387" s="122"/>
      <c r="F387" s="157"/>
      <c r="G387" s="145"/>
      <c r="H387" s="138"/>
      <c r="I387" s="138"/>
      <c r="J387" s="138"/>
      <c r="K387" s="138"/>
      <c r="L387" s="122"/>
      <c r="M387" s="157"/>
      <c r="N387" s="138"/>
      <c r="O387" s="138"/>
    </row>
    <row r="388" spans="2:15" s="123" customFormat="1" x14ac:dyDescent="0.35">
      <c r="B388" s="121"/>
      <c r="C388" s="232"/>
      <c r="D388" s="121"/>
      <c r="E388" s="122"/>
      <c r="F388" s="157"/>
      <c r="G388" s="145"/>
      <c r="H388" s="138"/>
      <c r="I388" s="138"/>
      <c r="J388" s="138"/>
      <c r="K388" s="138"/>
      <c r="L388" s="122"/>
      <c r="M388" s="157"/>
      <c r="N388" s="138"/>
      <c r="O388" s="138"/>
    </row>
    <row r="389" spans="2:15" s="123" customFormat="1" x14ac:dyDescent="0.35">
      <c r="B389" s="121"/>
      <c r="C389" s="232"/>
      <c r="D389" s="121"/>
      <c r="E389" s="122"/>
      <c r="F389" s="157"/>
      <c r="G389" s="145"/>
      <c r="H389" s="138"/>
      <c r="I389" s="138"/>
      <c r="J389" s="138"/>
      <c r="K389" s="138"/>
      <c r="L389" s="122"/>
      <c r="M389" s="157"/>
      <c r="N389" s="138"/>
      <c r="O389" s="138"/>
    </row>
    <row r="390" spans="2:15" s="123" customFormat="1" x14ac:dyDescent="0.35">
      <c r="B390" s="121"/>
      <c r="C390" s="232"/>
      <c r="D390" s="121"/>
      <c r="E390" s="122"/>
      <c r="F390" s="157"/>
      <c r="G390" s="145"/>
      <c r="H390" s="138"/>
      <c r="I390" s="138"/>
      <c r="J390" s="138"/>
      <c r="K390" s="138"/>
      <c r="L390" s="122"/>
      <c r="M390" s="157"/>
      <c r="N390" s="138"/>
      <c r="O390" s="138"/>
    </row>
    <row r="391" spans="2:15" s="123" customFormat="1" x14ac:dyDescent="0.35">
      <c r="B391" s="121"/>
      <c r="C391" s="232"/>
      <c r="D391" s="121"/>
      <c r="E391" s="122"/>
      <c r="F391" s="157"/>
      <c r="G391" s="145"/>
      <c r="H391" s="138"/>
      <c r="I391" s="138"/>
      <c r="J391" s="138"/>
      <c r="K391" s="138"/>
      <c r="L391" s="122"/>
      <c r="M391" s="157"/>
      <c r="N391" s="138"/>
      <c r="O391" s="138"/>
    </row>
    <row r="392" spans="2:15" s="123" customFormat="1" x14ac:dyDescent="0.35">
      <c r="B392" s="121"/>
      <c r="C392" s="232"/>
      <c r="D392" s="121"/>
      <c r="E392" s="122"/>
      <c r="F392" s="157"/>
      <c r="G392" s="145"/>
      <c r="H392" s="138"/>
      <c r="I392" s="138"/>
      <c r="J392" s="138"/>
      <c r="K392" s="138"/>
      <c r="L392" s="122"/>
      <c r="M392" s="157"/>
      <c r="N392" s="138"/>
      <c r="O392" s="138"/>
    </row>
    <row r="393" spans="2:15" s="123" customFormat="1" x14ac:dyDescent="0.35">
      <c r="B393" s="121"/>
      <c r="C393" s="232"/>
      <c r="D393" s="121"/>
      <c r="E393" s="122"/>
      <c r="F393" s="157"/>
      <c r="G393" s="145"/>
      <c r="H393" s="138"/>
      <c r="I393" s="138"/>
      <c r="J393" s="138"/>
      <c r="K393" s="138"/>
      <c r="L393" s="122"/>
      <c r="M393" s="157"/>
      <c r="N393" s="138"/>
      <c r="O393" s="138"/>
    </row>
    <row r="394" spans="2:15" s="123" customFormat="1" x14ac:dyDescent="0.35">
      <c r="B394" s="121"/>
      <c r="C394" s="232"/>
      <c r="D394" s="121"/>
      <c r="E394" s="122"/>
      <c r="F394" s="157"/>
      <c r="G394" s="145"/>
      <c r="H394" s="138"/>
      <c r="I394" s="138"/>
      <c r="J394" s="138"/>
      <c r="K394" s="138"/>
      <c r="L394" s="122"/>
      <c r="M394" s="157"/>
      <c r="N394" s="138"/>
      <c r="O394" s="138"/>
    </row>
    <row r="395" spans="2:15" s="123" customFormat="1" x14ac:dyDescent="0.35">
      <c r="B395" s="121"/>
      <c r="C395" s="232"/>
      <c r="D395" s="121"/>
      <c r="E395" s="122"/>
      <c r="F395" s="157"/>
      <c r="G395" s="145"/>
      <c r="H395" s="138"/>
      <c r="I395" s="138"/>
      <c r="J395" s="138"/>
      <c r="K395" s="138"/>
      <c r="L395" s="122"/>
      <c r="M395" s="157"/>
      <c r="N395" s="138"/>
      <c r="O395" s="138"/>
    </row>
    <row r="396" spans="2:15" s="123" customFormat="1" x14ac:dyDescent="0.35">
      <c r="B396" s="121"/>
      <c r="C396" s="232"/>
      <c r="D396" s="121"/>
      <c r="E396" s="122"/>
      <c r="F396" s="157"/>
      <c r="G396" s="145"/>
      <c r="H396" s="138"/>
      <c r="I396" s="138"/>
      <c r="J396" s="138"/>
      <c r="K396" s="138"/>
      <c r="L396" s="122"/>
      <c r="M396" s="157"/>
      <c r="N396" s="138"/>
      <c r="O396" s="138"/>
    </row>
    <row r="397" spans="2:15" s="123" customFormat="1" x14ac:dyDescent="0.35">
      <c r="B397" s="121"/>
      <c r="C397" s="232"/>
      <c r="D397" s="121"/>
      <c r="E397" s="122"/>
      <c r="F397" s="157"/>
      <c r="G397" s="145"/>
      <c r="H397" s="138"/>
      <c r="I397" s="138"/>
      <c r="J397" s="138"/>
      <c r="K397" s="138"/>
      <c r="L397" s="122"/>
      <c r="M397" s="157"/>
      <c r="N397" s="138"/>
      <c r="O397" s="138"/>
    </row>
    <row r="398" spans="2:15" s="123" customFormat="1" x14ac:dyDescent="0.35">
      <c r="B398" s="121"/>
      <c r="C398" s="232"/>
      <c r="D398" s="121"/>
      <c r="E398" s="122"/>
      <c r="F398" s="157"/>
      <c r="G398" s="145"/>
      <c r="H398" s="138"/>
      <c r="I398" s="138"/>
      <c r="J398" s="138"/>
      <c r="K398" s="138"/>
      <c r="L398" s="122"/>
      <c r="M398" s="157"/>
      <c r="N398" s="138"/>
      <c r="O398" s="138"/>
    </row>
    <row r="399" spans="2:15" s="123" customFormat="1" x14ac:dyDescent="0.35">
      <c r="B399" s="121"/>
      <c r="C399" s="232"/>
      <c r="D399" s="121"/>
      <c r="E399" s="122"/>
      <c r="F399" s="157"/>
      <c r="G399" s="145"/>
      <c r="H399" s="138"/>
      <c r="I399" s="138"/>
      <c r="J399" s="138"/>
      <c r="K399" s="138"/>
      <c r="L399" s="122"/>
      <c r="M399" s="157"/>
      <c r="N399" s="138"/>
      <c r="O399" s="138"/>
    </row>
    <row r="400" spans="2:15" s="123" customFormat="1" x14ac:dyDescent="0.35">
      <c r="B400" s="121"/>
      <c r="C400" s="232"/>
      <c r="D400" s="121"/>
      <c r="E400" s="122"/>
      <c r="F400" s="157"/>
      <c r="G400" s="145"/>
      <c r="H400" s="138"/>
      <c r="I400" s="138"/>
      <c r="J400" s="138"/>
      <c r="K400" s="138"/>
      <c r="L400" s="122"/>
      <c r="M400" s="157"/>
      <c r="N400" s="138"/>
      <c r="O400" s="138"/>
    </row>
    <row r="401" spans="2:15" s="123" customFormat="1" x14ac:dyDescent="0.35">
      <c r="B401" s="121"/>
      <c r="C401" s="232"/>
      <c r="D401" s="121"/>
      <c r="E401" s="122"/>
      <c r="F401" s="157"/>
      <c r="G401" s="145"/>
      <c r="H401" s="138"/>
      <c r="I401" s="138"/>
      <c r="J401" s="138"/>
      <c r="K401" s="138"/>
      <c r="L401" s="122"/>
      <c r="M401" s="157"/>
      <c r="N401" s="138"/>
      <c r="O401" s="138"/>
    </row>
    <row r="402" spans="2:15" s="123" customFormat="1" x14ac:dyDescent="0.35">
      <c r="B402" s="121"/>
      <c r="C402" s="232"/>
      <c r="D402" s="121"/>
      <c r="E402" s="122"/>
      <c r="F402" s="157"/>
      <c r="G402" s="145"/>
      <c r="H402" s="138"/>
      <c r="I402" s="138"/>
      <c r="J402" s="138"/>
      <c r="K402" s="138"/>
      <c r="L402" s="122"/>
      <c r="M402" s="157"/>
      <c r="N402" s="138"/>
      <c r="O402" s="138"/>
    </row>
    <row r="403" spans="2:15" s="123" customFormat="1" x14ac:dyDescent="0.35">
      <c r="B403" s="121"/>
      <c r="C403" s="232"/>
      <c r="D403" s="121"/>
      <c r="E403" s="122"/>
      <c r="F403" s="157"/>
      <c r="G403" s="145"/>
      <c r="H403" s="138"/>
      <c r="I403" s="138"/>
      <c r="J403" s="138"/>
      <c r="K403" s="138"/>
      <c r="L403" s="122"/>
      <c r="M403" s="157"/>
      <c r="N403" s="138"/>
      <c r="O403" s="138"/>
    </row>
    <row r="404" spans="2:15" s="123" customFormat="1" x14ac:dyDescent="0.35">
      <c r="B404" s="121"/>
      <c r="C404" s="232"/>
      <c r="D404" s="121"/>
      <c r="E404" s="122"/>
      <c r="F404" s="157"/>
      <c r="G404" s="145"/>
      <c r="H404" s="138"/>
      <c r="I404" s="138"/>
      <c r="J404" s="138"/>
      <c r="K404" s="138"/>
      <c r="L404" s="122"/>
      <c r="M404" s="157"/>
      <c r="N404" s="138"/>
      <c r="O404" s="138"/>
    </row>
    <row r="405" spans="2:15" s="123" customFormat="1" x14ac:dyDescent="0.35">
      <c r="B405" s="121"/>
      <c r="C405" s="232"/>
      <c r="D405" s="121"/>
      <c r="E405" s="122"/>
      <c r="F405" s="157"/>
      <c r="G405" s="145"/>
      <c r="H405" s="138"/>
      <c r="I405" s="138"/>
      <c r="J405" s="138"/>
      <c r="K405" s="138"/>
      <c r="L405" s="122"/>
      <c r="M405" s="157"/>
      <c r="N405" s="138"/>
      <c r="O405" s="138"/>
    </row>
    <row r="406" spans="2:15" s="123" customFormat="1" x14ac:dyDescent="0.35">
      <c r="B406" s="121"/>
      <c r="C406" s="232"/>
      <c r="D406" s="121"/>
      <c r="E406" s="122"/>
      <c r="F406" s="157"/>
      <c r="G406" s="145"/>
      <c r="H406" s="138"/>
      <c r="I406" s="138"/>
      <c r="J406" s="138"/>
      <c r="K406" s="138"/>
      <c r="L406" s="122"/>
      <c r="M406" s="157"/>
      <c r="N406" s="138"/>
      <c r="O406" s="138"/>
    </row>
    <row r="407" spans="2:15" s="123" customFormat="1" x14ac:dyDescent="0.35">
      <c r="B407" s="121"/>
      <c r="C407" s="232"/>
      <c r="D407" s="121"/>
      <c r="E407" s="122"/>
      <c r="F407" s="157"/>
      <c r="G407" s="145"/>
      <c r="H407" s="138"/>
      <c r="I407" s="138"/>
      <c r="J407" s="138"/>
      <c r="K407" s="138"/>
      <c r="L407" s="122"/>
      <c r="M407" s="157"/>
      <c r="N407" s="138"/>
      <c r="O407" s="138"/>
    </row>
    <row r="408" spans="2:15" s="123" customFormat="1" x14ac:dyDescent="0.35">
      <c r="B408" s="121"/>
      <c r="C408" s="232"/>
      <c r="D408" s="121"/>
      <c r="E408" s="122"/>
      <c r="F408" s="157"/>
      <c r="G408" s="145"/>
      <c r="H408" s="138"/>
      <c r="I408" s="138"/>
      <c r="J408" s="138"/>
      <c r="K408" s="138"/>
      <c r="L408" s="122"/>
      <c r="M408" s="157"/>
      <c r="N408" s="138"/>
      <c r="O408" s="138"/>
    </row>
    <row r="409" spans="2:15" s="123" customFormat="1" x14ac:dyDescent="0.35">
      <c r="B409" s="121"/>
      <c r="C409" s="232"/>
      <c r="D409" s="121"/>
      <c r="E409" s="122"/>
      <c r="F409" s="157"/>
      <c r="G409" s="145"/>
      <c r="H409" s="138"/>
      <c r="I409" s="138"/>
      <c r="J409" s="138"/>
      <c r="K409" s="138"/>
      <c r="L409" s="122"/>
      <c r="M409" s="157"/>
      <c r="N409" s="138"/>
      <c r="O409" s="138"/>
    </row>
    <row r="410" spans="2:15" s="123" customFormat="1" x14ac:dyDescent="0.35">
      <c r="B410" s="121"/>
      <c r="C410" s="232"/>
      <c r="D410" s="121"/>
      <c r="E410" s="122"/>
      <c r="F410" s="157"/>
      <c r="G410" s="145"/>
      <c r="H410" s="138"/>
      <c r="I410" s="138"/>
      <c r="J410" s="138"/>
      <c r="K410" s="138"/>
      <c r="L410" s="122"/>
      <c r="M410" s="157"/>
      <c r="N410" s="138"/>
      <c r="O410" s="138"/>
    </row>
    <row r="411" spans="2:15" s="123" customFormat="1" x14ac:dyDescent="0.35">
      <c r="B411" s="121"/>
      <c r="C411" s="232"/>
      <c r="D411" s="121"/>
      <c r="E411" s="122"/>
      <c r="F411" s="157"/>
      <c r="G411" s="145"/>
      <c r="H411" s="138"/>
      <c r="I411" s="138"/>
      <c r="J411" s="138"/>
      <c r="K411" s="138"/>
      <c r="L411" s="122"/>
      <c r="M411" s="157"/>
      <c r="N411" s="138"/>
      <c r="O411" s="138"/>
    </row>
    <row r="412" spans="2:15" s="123" customFormat="1" x14ac:dyDescent="0.35">
      <c r="B412" s="121"/>
      <c r="C412" s="232"/>
      <c r="D412" s="121"/>
      <c r="E412" s="122"/>
      <c r="F412" s="157"/>
      <c r="G412" s="145"/>
      <c r="H412" s="138"/>
      <c r="I412" s="138"/>
      <c r="J412" s="138"/>
      <c r="K412" s="138"/>
      <c r="L412" s="122"/>
      <c r="M412" s="157"/>
      <c r="N412" s="138"/>
      <c r="O412" s="138"/>
    </row>
    <row r="413" spans="2:15" s="123" customFormat="1" x14ac:dyDescent="0.35">
      <c r="B413" s="121"/>
      <c r="C413" s="232"/>
      <c r="D413" s="121"/>
      <c r="E413" s="122"/>
      <c r="F413" s="157"/>
      <c r="G413" s="145"/>
      <c r="H413" s="138"/>
      <c r="I413" s="138"/>
      <c r="J413" s="138"/>
      <c r="K413" s="138"/>
      <c r="L413" s="122"/>
      <c r="M413" s="157"/>
      <c r="N413" s="138"/>
      <c r="O413" s="138"/>
    </row>
    <row r="414" spans="2:15" s="123" customFormat="1" x14ac:dyDescent="0.35">
      <c r="B414" s="121"/>
      <c r="C414" s="232"/>
      <c r="D414" s="121"/>
      <c r="E414" s="122"/>
      <c r="F414" s="157"/>
      <c r="G414" s="145"/>
      <c r="H414" s="138"/>
      <c r="I414" s="138"/>
      <c r="J414" s="138"/>
      <c r="K414" s="138"/>
      <c r="L414" s="122"/>
      <c r="M414" s="157"/>
      <c r="N414" s="138"/>
      <c r="O414" s="138"/>
    </row>
    <row r="415" spans="2:15" s="123" customFormat="1" x14ac:dyDescent="0.35">
      <c r="B415" s="121"/>
      <c r="C415" s="232"/>
      <c r="D415" s="121"/>
      <c r="E415" s="122"/>
      <c r="F415" s="157"/>
      <c r="G415" s="145"/>
      <c r="H415" s="138"/>
      <c r="I415" s="138"/>
      <c r="J415" s="138"/>
      <c r="K415" s="138"/>
      <c r="L415" s="122"/>
      <c r="M415" s="157"/>
      <c r="N415" s="138"/>
      <c r="O415" s="138"/>
    </row>
    <row r="416" spans="2:15" s="123" customFormat="1" x14ac:dyDescent="0.35">
      <c r="B416" s="121"/>
      <c r="C416" s="232"/>
      <c r="D416" s="121"/>
      <c r="E416" s="122"/>
      <c r="F416" s="157"/>
      <c r="G416" s="145"/>
      <c r="H416" s="138"/>
      <c r="I416" s="138"/>
      <c r="J416" s="138"/>
      <c r="K416" s="138"/>
      <c r="L416" s="122"/>
      <c r="M416" s="157"/>
      <c r="N416" s="138"/>
      <c r="O416" s="138"/>
    </row>
    <row r="417" spans="2:15" s="123" customFormat="1" x14ac:dyDescent="0.35">
      <c r="B417" s="121"/>
      <c r="C417" s="232"/>
      <c r="D417" s="121"/>
      <c r="E417" s="122"/>
      <c r="F417" s="157"/>
      <c r="G417" s="145"/>
      <c r="H417" s="138"/>
      <c r="I417" s="138"/>
      <c r="J417" s="138"/>
      <c r="K417" s="138"/>
      <c r="L417" s="122"/>
      <c r="M417" s="157"/>
      <c r="N417" s="138"/>
      <c r="O417" s="138"/>
    </row>
    <row r="418" spans="2:15" s="123" customFormat="1" x14ac:dyDescent="0.35">
      <c r="B418" s="121"/>
      <c r="C418" s="232"/>
      <c r="D418" s="121"/>
      <c r="E418" s="122"/>
      <c r="F418" s="157"/>
      <c r="G418" s="145"/>
      <c r="H418" s="138"/>
      <c r="I418" s="138"/>
      <c r="J418" s="138"/>
      <c r="K418" s="138"/>
      <c r="L418" s="122"/>
      <c r="M418" s="157"/>
      <c r="N418" s="138"/>
      <c r="O418" s="138"/>
    </row>
    <row r="419" spans="2:15" s="123" customFormat="1" x14ac:dyDescent="0.35">
      <c r="B419" s="121"/>
      <c r="C419" s="232"/>
      <c r="D419" s="121"/>
      <c r="E419" s="122"/>
      <c r="F419" s="157"/>
      <c r="G419" s="145"/>
      <c r="H419" s="138"/>
      <c r="I419" s="138"/>
      <c r="J419" s="138"/>
      <c r="K419" s="138"/>
      <c r="L419" s="122"/>
      <c r="M419" s="157"/>
      <c r="N419" s="138"/>
      <c r="O419" s="138"/>
    </row>
    <row r="420" spans="2:15" s="123" customFormat="1" x14ac:dyDescent="0.35">
      <c r="B420" s="121"/>
      <c r="C420" s="232"/>
      <c r="D420" s="121"/>
      <c r="E420" s="122"/>
      <c r="F420" s="157"/>
      <c r="G420" s="145"/>
      <c r="H420" s="138"/>
      <c r="I420" s="138"/>
      <c r="J420" s="138"/>
      <c r="K420" s="138"/>
      <c r="L420" s="122"/>
      <c r="M420" s="157"/>
      <c r="N420" s="138"/>
      <c r="O420" s="138"/>
    </row>
    <row r="421" spans="2:15" s="123" customFormat="1" x14ac:dyDescent="0.35">
      <c r="B421" s="121"/>
      <c r="C421" s="232"/>
      <c r="D421" s="121"/>
      <c r="E421" s="122"/>
      <c r="F421" s="157"/>
      <c r="G421" s="145"/>
      <c r="H421" s="138"/>
      <c r="I421" s="138"/>
      <c r="J421" s="138"/>
      <c r="K421" s="138"/>
      <c r="L421" s="122"/>
      <c r="M421" s="157"/>
      <c r="N421" s="138"/>
      <c r="O421" s="138"/>
    </row>
    <row r="422" spans="2:15" s="123" customFormat="1" x14ac:dyDescent="0.35">
      <c r="B422" s="121"/>
      <c r="C422" s="232"/>
      <c r="D422" s="121"/>
      <c r="E422" s="122"/>
      <c r="F422" s="157"/>
      <c r="G422" s="145"/>
      <c r="H422" s="138"/>
      <c r="I422" s="138"/>
      <c r="J422" s="138"/>
      <c r="K422" s="138"/>
      <c r="L422" s="122"/>
      <c r="M422" s="157"/>
      <c r="N422" s="138"/>
      <c r="O422" s="138"/>
    </row>
    <row r="423" spans="2:15" s="123" customFormat="1" x14ac:dyDescent="0.35">
      <c r="B423" s="121"/>
      <c r="C423" s="232"/>
      <c r="D423" s="121"/>
      <c r="E423" s="122"/>
      <c r="F423" s="157"/>
      <c r="G423" s="145"/>
      <c r="H423" s="138"/>
      <c r="I423" s="138"/>
      <c r="J423" s="138"/>
      <c r="K423" s="138"/>
      <c r="L423" s="122"/>
      <c r="M423" s="157"/>
      <c r="N423" s="138"/>
      <c r="O423" s="138"/>
    </row>
    <row r="424" spans="2:15" s="123" customFormat="1" x14ac:dyDescent="0.35">
      <c r="B424" s="121"/>
      <c r="C424" s="232"/>
      <c r="D424" s="121"/>
      <c r="E424" s="122"/>
      <c r="F424" s="157"/>
      <c r="G424" s="145"/>
      <c r="H424" s="138"/>
      <c r="I424" s="138"/>
      <c r="J424" s="138"/>
      <c r="K424" s="138"/>
      <c r="L424" s="122"/>
      <c r="M424" s="157"/>
      <c r="N424" s="138"/>
      <c r="O424" s="138"/>
    </row>
    <row r="425" spans="2:15" s="123" customFormat="1" x14ac:dyDescent="0.35">
      <c r="B425" s="121"/>
      <c r="C425" s="232"/>
      <c r="D425" s="121"/>
      <c r="E425" s="122"/>
      <c r="F425" s="157"/>
      <c r="G425" s="145"/>
      <c r="H425" s="138"/>
      <c r="I425" s="138"/>
      <c r="J425" s="138"/>
      <c r="K425" s="138"/>
      <c r="L425" s="122"/>
      <c r="M425" s="157"/>
      <c r="N425" s="138"/>
      <c r="O425" s="138"/>
    </row>
    <row r="426" spans="2:15" s="123" customFormat="1" x14ac:dyDescent="0.35">
      <c r="B426" s="121"/>
      <c r="C426" s="232"/>
      <c r="D426" s="121"/>
      <c r="E426" s="122"/>
      <c r="F426" s="157"/>
      <c r="G426" s="145"/>
      <c r="H426" s="138"/>
      <c r="I426" s="138"/>
      <c r="J426" s="138"/>
      <c r="K426" s="138"/>
      <c r="L426" s="122"/>
      <c r="M426" s="157"/>
      <c r="N426" s="138"/>
      <c r="O426" s="138"/>
    </row>
    <row r="427" spans="2:15" s="123" customFormat="1" x14ac:dyDescent="0.35">
      <c r="B427" s="121"/>
      <c r="C427" s="232"/>
      <c r="D427" s="121"/>
      <c r="E427" s="122"/>
      <c r="F427" s="157"/>
      <c r="G427" s="145"/>
      <c r="H427" s="138"/>
      <c r="I427" s="138"/>
      <c r="J427" s="138"/>
      <c r="K427" s="138"/>
      <c r="L427" s="122"/>
      <c r="M427" s="157"/>
      <c r="N427" s="138"/>
      <c r="O427" s="138"/>
    </row>
    <row r="428" spans="2:15" s="123" customFormat="1" x14ac:dyDescent="0.35">
      <c r="B428" s="121"/>
      <c r="C428" s="232"/>
      <c r="D428" s="121"/>
      <c r="E428" s="122"/>
      <c r="F428" s="157"/>
      <c r="G428" s="145"/>
      <c r="H428" s="138"/>
      <c r="I428" s="138"/>
      <c r="J428" s="138"/>
      <c r="K428" s="138"/>
      <c r="L428" s="122"/>
      <c r="M428" s="157"/>
      <c r="N428" s="138"/>
      <c r="O428" s="138"/>
    </row>
    <row r="429" spans="2:15" s="123" customFormat="1" x14ac:dyDescent="0.35">
      <c r="B429" s="121"/>
      <c r="C429" s="232"/>
      <c r="D429" s="121"/>
      <c r="E429" s="122"/>
      <c r="F429" s="157"/>
      <c r="G429" s="145"/>
      <c r="H429" s="138"/>
      <c r="I429" s="138"/>
      <c r="J429" s="138"/>
      <c r="K429" s="138"/>
      <c r="L429" s="122"/>
      <c r="M429" s="157"/>
      <c r="N429" s="138"/>
      <c r="O429" s="138"/>
    </row>
    <row r="430" spans="2:15" s="123" customFormat="1" x14ac:dyDescent="0.35">
      <c r="B430" s="121"/>
      <c r="C430" s="232"/>
      <c r="D430" s="121"/>
      <c r="E430" s="122"/>
      <c r="F430" s="157"/>
      <c r="G430" s="145"/>
      <c r="H430" s="138"/>
      <c r="I430" s="138"/>
      <c r="J430" s="138"/>
      <c r="K430" s="138"/>
      <c r="L430" s="122"/>
      <c r="M430" s="157"/>
      <c r="N430" s="138"/>
      <c r="O430" s="138"/>
    </row>
    <row r="431" spans="2:15" s="123" customFormat="1" x14ac:dyDescent="0.35">
      <c r="B431" s="121"/>
      <c r="C431" s="232"/>
      <c r="D431" s="121"/>
      <c r="E431" s="122"/>
      <c r="F431" s="157"/>
      <c r="G431" s="145"/>
      <c r="H431" s="138"/>
      <c r="I431" s="138"/>
      <c r="J431" s="138"/>
      <c r="K431" s="138"/>
      <c r="L431" s="122"/>
      <c r="M431" s="157"/>
      <c r="N431" s="138"/>
      <c r="O431" s="138"/>
    </row>
    <row r="432" spans="2:15" s="123" customFormat="1" x14ac:dyDescent="0.35">
      <c r="B432" s="121"/>
      <c r="C432" s="232"/>
      <c r="D432" s="121"/>
      <c r="E432" s="122"/>
      <c r="F432" s="157"/>
      <c r="G432" s="145"/>
      <c r="H432" s="138"/>
      <c r="I432" s="138"/>
      <c r="J432" s="138"/>
      <c r="K432" s="138"/>
      <c r="L432" s="122"/>
      <c r="M432" s="157"/>
      <c r="N432" s="138"/>
      <c r="O432" s="138"/>
    </row>
    <row r="433" spans="2:15" s="123" customFormat="1" x14ac:dyDescent="0.35">
      <c r="B433" s="121"/>
      <c r="C433" s="232"/>
      <c r="D433" s="121"/>
      <c r="E433" s="122"/>
      <c r="F433" s="157"/>
      <c r="G433" s="145"/>
      <c r="H433" s="138"/>
      <c r="I433" s="138"/>
      <c r="J433" s="138"/>
      <c r="K433" s="138"/>
      <c r="L433" s="122"/>
      <c r="M433" s="157"/>
      <c r="N433" s="138"/>
      <c r="O433" s="138"/>
    </row>
    <row r="434" spans="2:15" s="123" customFormat="1" x14ac:dyDescent="0.35">
      <c r="B434" s="121"/>
      <c r="C434" s="232"/>
      <c r="D434" s="121"/>
      <c r="E434" s="122"/>
      <c r="F434" s="157"/>
      <c r="G434" s="145"/>
      <c r="H434" s="138"/>
      <c r="I434" s="138"/>
      <c r="J434" s="138"/>
      <c r="K434" s="138"/>
      <c r="L434" s="122"/>
      <c r="M434" s="157"/>
      <c r="N434" s="138"/>
      <c r="O434" s="138"/>
    </row>
    <row r="435" spans="2:15" s="123" customFormat="1" x14ac:dyDescent="0.35">
      <c r="B435" s="121"/>
      <c r="C435" s="232"/>
      <c r="D435" s="121"/>
      <c r="E435" s="122"/>
      <c r="F435" s="157"/>
      <c r="G435" s="145"/>
      <c r="H435" s="138"/>
      <c r="I435" s="138"/>
      <c r="J435" s="138"/>
      <c r="K435" s="138"/>
      <c r="L435" s="122"/>
      <c r="M435" s="157"/>
      <c r="N435" s="138"/>
      <c r="O435" s="138"/>
    </row>
    <row r="436" spans="2:15" s="123" customFormat="1" x14ac:dyDescent="0.35">
      <c r="B436" s="121"/>
      <c r="C436" s="232"/>
      <c r="D436" s="121"/>
      <c r="E436" s="122"/>
      <c r="F436" s="157"/>
      <c r="G436" s="145"/>
      <c r="H436" s="138"/>
      <c r="I436" s="138"/>
      <c r="J436" s="138"/>
      <c r="K436" s="138"/>
      <c r="L436" s="122"/>
      <c r="M436" s="157"/>
      <c r="N436" s="138"/>
      <c r="O436" s="138"/>
    </row>
    <row r="437" spans="2:15" s="123" customFormat="1" x14ac:dyDescent="0.35">
      <c r="B437" s="121"/>
      <c r="C437" s="232"/>
      <c r="D437" s="121"/>
      <c r="E437" s="122"/>
      <c r="F437" s="157"/>
      <c r="G437" s="145"/>
      <c r="H437" s="138"/>
      <c r="I437" s="138"/>
      <c r="J437" s="138"/>
      <c r="K437" s="138"/>
      <c r="L437" s="122"/>
      <c r="M437" s="157"/>
      <c r="N437" s="138"/>
      <c r="O437" s="138"/>
    </row>
    <row r="438" spans="2:15" s="123" customFormat="1" x14ac:dyDescent="0.35">
      <c r="B438" s="121"/>
      <c r="C438" s="232"/>
      <c r="D438" s="121"/>
      <c r="E438" s="122"/>
      <c r="F438" s="157"/>
      <c r="G438" s="145"/>
      <c r="H438" s="138"/>
      <c r="I438" s="138"/>
      <c r="J438" s="138"/>
      <c r="K438" s="138"/>
      <c r="L438" s="122"/>
      <c r="M438" s="157"/>
      <c r="N438" s="138"/>
      <c r="O438" s="138"/>
    </row>
    <row r="439" spans="2:15" s="123" customFormat="1" x14ac:dyDescent="0.35">
      <c r="B439" s="121"/>
      <c r="C439" s="232"/>
      <c r="D439" s="121"/>
      <c r="E439" s="122"/>
      <c r="F439" s="157"/>
      <c r="G439" s="145"/>
      <c r="H439" s="138"/>
      <c r="I439" s="138"/>
      <c r="J439" s="138"/>
      <c r="K439" s="138"/>
      <c r="L439" s="122"/>
      <c r="M439" s="157"/>
      <c r="N439" s="138"/>
      <c r="O439" s="138"/>
    </row>
    <row r="440" spans="2:15" s="123" customFormat="1" x14ac:dyDescent="0.35">
      <c r="B440" s="121"/>
      <c r="C440" s="232"/>
      <c r="D440" s="121"/>
      <c r="E440" s="122"/>
      <c r="F440" s="157"/>
      <c r="G440" s="145"/>
      <c r="H440" s="138"/>
      <c r="I440" s="138"/>
      <c r="J440" s="138"/>
      <c r="K440" s="138"/>
      <c r="L440" s="122"/>
      <c r="M440" s="157"/>
      <c r="N440" s="138"/>
      <c r="O440" s="138"/>
    </row>
    <row r="441" spans="2:15" s="123" customFormat="1" x14ac:dyDescent="0.35">
      <c r="B441" s="121"/>
      <c r="C441" s="232"/>
      <c r="D441" s="121"/>
      <c r="E441" s="122"/>
      <c r="F441" s="157"/>
      <c r="G441" s="145"/>
      <c r="H441" s="138"/>
      <c r="I441" s="138"/>
      <c r="J441" s="138"/>
      <c r="K441" s="138"/>
      <c r="L441" s="122"/>
      <c r="M441" s="157"/>
      <c r="N441" s="138"/>
      <c r="O441" s="138"/>
    </row>
    <row r="442" spans="2:15" s="123" customFormat="1" x14ac:dyDescent="0.35">
      <c r="B442" s="121"/>
      <c r="C442" s="232"/>
      <c r="D442" s="121"/>
      <c r="E442" s="122"/>
      <c r="F442" s="157"/>
      <c r="G442" s="145"/>
      <c r="H442" s="138"/>
      <c r="I442" s="138"/>
      <c r="J442" s="138"/>
      <c r="K442" s="138"/>
      <c r="L442" s="122"/>
      <c r="M442" s="157"/>
      <c r="N442" s="138"/>
      <c r="O442" s="138"/>
    </row>
    <row r="443" spans="2:15" s="123" customFormat="1" x14ac:dyDescent="0.35">
      <c r="B443" s="121"/>
      <c r="C443" s="232"/>
      <c r="D443" s="121"/>
      <c r="E443" s="122"/>
      <c r="F443" s="157"/>
      <c r="G443" s="145"/>
      <c r="H443" s="138"/>
      <c r="I443" s="138"/>
      <c r="J443" s="138"/>
      <c r="K443" s="138"/>
      <c r="L443" s="122"/>
      <c r="M443" s="157"/>
      <c r="N443" s="138"/>
      <c r="O443" s="138"/>
    </row>
    <row r="444" spans="2:15" s="123" customFormat="1" x14ac:dyDescent="0.35">
      <c r="B444" s="121"/>
      <c r="C444" s="232"/>
      <c r="D444" s="121"/>
      <c r="E444" s="122"/>
      <c r="F444" s="157"/>
      <c r="G444" s="145"/>
      <c r="H444" s="138"/>
      <c r="I444" s="138"/>
      <c r="J444" s="138"/>
      <c r="K444" s="138"/>
      <c r="L444" s="122"/>
      <c r="M444" s="157"/>
      <c r="N444" s="138"/>
      <c r="O444" s="138"/>
    </row>
    <row r="445" spans="2:15" s="123" customFormat="1" x14ac:dyDescent="0.35">
      <c r="B445" s="121"/>
      <c r="C445" s="232"/>
      <c r="D445" s="121"/>
      <c r="E445" s="122"/>
      <c r="F445" s="157"/>
      <c r="G445" s="145"/>
      <c r="H445" s="138"/>
      <c r="I445" s="138"/>
      <c r="J445" s="138"/>
      <c r="K445" s="138"/>
      <c r="L445" s="122"/>
      <c r="M445" s="157"/>
      <c r="N445" s="138"/>
      <c r="O445" s="138"/>
    </row>
    <row r="446" spans="2:15" s="123" customFormat="1" x14ac:dyDescent="0.35">
      <c r="B446" s="121"/>
      <c r="C446" s="232"/>
      <c r="D446" s="121"/>
      <c r="E446" s="122"/>
      <c r="F446" s="157"/>
      <c r="G446" s="145"/>
      <c r="H446" s="138"/>
      <c r="I446" s="138"/>
      <c r="J446" s="138"/>
      <c r="K446" s="138"/>
      <c r="L446" s="122"/>
      <c r="M446" s="157"/>
      <c r="N446" s="138"/>
      <c r="O446" s="138"/>
    </row>
    <row r="447" spans="2:15" s="123" customFormat="1" x14ac:dyDescent="0.35">
      <c r="B447" s="121"/>
      <c r="C447" s="232"/>
      <c r="D447" s="121"/>
      <c r="E447" s="122"/>
      <c r="F447" s="157"/>
      <c r="G447" s="145"/>
      <c r="H447" s="138"/>
      <c r="I447" s="138"/>
      <c r="J447" s="138"/>
      <c r="K447" s="138"/>
      <c r="L447" s="122"/>
      <c r="M447" s="157"/>
      <c r="N447" s="138"/>
      <c r="O447" s="138"/>
    </row>
    <row r="448" spans="2:15" s="123" customFormat="1" x14ac:dyDescent="0.35">
      <c r="B448" s="121"/>
      <c r="C448" s="232"/>
      <c r="D448" s="121"/>
      <c r="E448" s="122"/>
      <c r="F448" s="157"/>
      <c r="G448" s="145"/>
      <c r="H448" s="138"/>
      <c r="I448" s="138"/>
      <c r="J448" s="138"/>
      <c r="K448" s="138"/>
      <c r="L448" s="122"/>
      <c r="M448" s="157"/>
      <c r="N448" s="138"/>
      <c r="O448" s="138"/>
    </row>
    <row r="449" spans="2:15" s="123" customFormat="1" x14ac:dyDescent="0.35">
      <c r="B449" s="121"/>
      <c r="C449" s="232"/>
      <c r="D449" s="121"/>
      <c r="E449" s="122"/>
      <c r="F449" s="157"/>
      <c r="G449" s="145"/>
      <c r="H449" s="138"/>
      <c r="I449" s="138"/>
      <c r="J449" s="138"/>
      <c r="K449" s="138"/>
      <c r="L449" s="122"/>
      <c r="M449" s="157"/>
      <c r="N449" s="138"/>
      <c r="O449" s="138"/>
    </row>
    <row r="450" spans="2:15" s="123" customFormat="1" x14ac:dyDescent="0.35">
      <c r="B450" s="121"/>
      <c r="C450" s="232"/>
      <c r="D450" s="121"/>
      <c r="E450" s="122"/>
      <c r="F450" s="157"/>
      <c r="G450" s="145"/>
      <c r="H450" s="138"/>
      <c r="I450" s="138"/>
      <c r="J450" s="138"/>
      <c r="K450" s="138"/>
      <c r="L450" s="122"/>
      <c r="M450" s="157"/>
      <c r="N450" s="138"/>
      <c r="O450" s="138"/>
    </row>
    <row r="451" spans="2:15" s="123" customFormat="1" x14ac:dyDescent="0.35">
      <c r="B451" s="121"/>
      <c r="C451" s="232"/>
      <c r="D451" s="121"/>
      <c r="E451" s="122"/>
      <c r="F451" s="157"/>
      <c r="G451" s="145"/>
      <c r="H451" s="138"/>
      <c r="I451" s="138"/>
      <c r="J451" s="138"/>
      <c r="K451" s="138"/>
      <c r="L451" s="122"/>
      <c r="M451" s="157"/>
      <c r="N451" s="138"/>
      <c r="O451" s="138"/>
    </row>
    <row r="452" spans="2:15" s="123" customFormat="1" x14ac:dyDescent="0.35">
      <c r="B452" s="121"/>
      <c r="C452" s="232"/>
      <c r="D452" s="121"/>
      <c r="E452" s="122"/>
      <c r="F452" s="157"/>
      <c r="G452" s="145"/>
      <c r="H452" s="138"/>
      <c r="I452" s="138"/>
      <c r="J452" s="138"/>
      <c r="K452" s="138"/>
      <c r="L452" s="122"/>
      <c r="M452" s="157"/>
      <c r="N452" s="138"/>
      <c r="O452" s="138"/>
    </row>
    <row r="453" spans="2:15" s="123" customFormat="1" x14ac:dyDescent="0.35">
      <c r="B453" s="121"/>
      <c r="C453" s="232"/>
      <c r="D453" s="121"/>
      <c r="E453" s="122"/>
      <c r="F453" s="157"/>
      <c r="G453" s="145"/>
      <c r="H453" s="138"/>
      <c r="I453" s="138"/>
      <c r="J453" s="138"/>
      <c r="K453" s="138"/>
      <c r="L453" s="122"/>
      <c r="M453" s="157"/>
      <c r="N453" s="138"/>
      <c r="O453" s="138"/>
    </row>
    <row r="454" spans="2:15" s="123" customFormat="1" x14ac:dyDescent="0.35">
      <c r="B454" s="121"/>
      <c r="C454" s="232"/>
      <c r="D454" s="121"/>
      <c r="E454" s="122"/>
      <c r="F454" s="157"/>
      <c r="G454" s="145"/>
      <c r="H454" s="138"/>
      <c r="I454" s="138"/>
      <c r="J454" s="138"/>
      <c r="K454" s="138"/>
      <c r="L454" s="122"/>
      <c r="M454" s="157"/>
      <c r="N454" s="138"/>
      <c r="O454" s="138"/>
    </row>
    <row r="455" spans="2:15" s="123" customFormat="1" x14ac:dyDescent="0.35">
      <c r="B455" s="121"/>
      <c r="C455" s="232"/>
      <c r="D455" s="121"/>
      <c r="E455" s="122"/>
      <c r="F455" s="157"/>
      <c r="G455" s="145"/>
      <c r="H455" s="138"/>
      <c r="I455" s="138"/>
      <c r="J455" s="138"/>
      <c r="K455" s="138"/>
      <c r="L455" s="122"/>
      <c r="M455" s="157"/>
      <c r="N455" s="138"/>
      <c r="O455" s="138"/>
    </row>
    <row r="456" spans="2:15" s="123" customFormat="1" x14ac:dyDescent="0.35">
      <c r="B456" s="121"/>
      <c r="C456" s="232"/>
      <c r="D456" s="121"/>
      <c r="E456" s="122"/>
      <c r="F456" s="157"/>
      <c r="G456" s="145"/>
      <c r="H456" s="138"/>
      <c r="I456" s="138"/>
      <c r="J456" s="138"/>
      <c r="K456" s="138"/>
      <c r="L456" s="122"/>
      <c r="M456" s="157"/>
      <c r="N456" s="138"/>
      <c r="O456" s="138"/>
    </row>
    <row r="457" spans="2:15" s="123" customFormat="1" x14ac:dyDescent="0.35">
      <c r="B457" s="121"/>
      <c r="C457" s="232"/>
      <c r="D457" s="121"/>
      <c r="E457" s="122"/>
      <c r="F457" s="157"/>
      <c r="G457" s="145"/>
      <c r="H457" s="138"/>
      <c r="I457" s="138"/>
      <c r="J457" s="138"/>
      <c r="K457" s="138"/>
      <c r="L457" s="122"/>
      <c r="M457" s="157"/>
      <c r="N457" s="138"/>
      <c r="O457" s="138"/>
    </row>
    <row r="458" spans="2:15" s="123" customFormat="1" x14ac:dyDescent="0.35">
      <c r="B458" s="121"/>
      <c r="C458" s="232"/>
      <c r="D458" s="121"/>
      <c r="E458" s="122"/>
      <c r="F458" s="157"/>
      <c r="G458" s="145"/>
      <c r="H458" s="138"/>
      <c r="I458" s="138"/>
      <c r="J458" s="138"/>
      <c r="K458" s="138"/>
      <c r="L458" s="122"/>
      <c r="M458" s="157"/>
      <c r="N458" s="138"/>
      <c r="O458" s="138"/>
    </row>
    <row r="459" spans="2:15" s="123" customFormat="1" x14ac:dyDescent="0.35">
      <c r="B459" s="121"/>
      <c r="C459" s="232"/>
      <c r="D459" s="121"/>
      <c r="E459" s="122"/>
      <c r="F459" s="157"/>
      <c r="G459" s="145"/>
      <c r="H459" s="138"/>
      <c r="I459" s="138"/>
      <c r="J459" s="138"/>
      <c r="K459" s="138"/>
      <c r="L459" s="122"/>
      <c r="M459" s="157"/>
      <c r="N459" s="138"/>
      <c r="O459" s="138"/>
    </row>
    <row r="460" spans="2:15" s="123" customFormat="1" x14ac:dyDescent="0.35">
      <c r="B460" s="121"/>
      <c r="C460" s="232"/>
      <c r="D460" s="121"/>
      <c r="E460" s="122"/>
      <c r="F460" s="157"/>
      <c r="G460" s="145"/>
      <c r="H460" s="138"/>
      <c r="I460" s="138"/>
      <c r="J460" s="138"/>
      <c r="K460" s="138"/>
      <c r="L460" s="122"/>
      <c r="M460" s="157"/>
      <c r="N460" s="138"/>
      <c r="O460" s="138"/>
    </row>
    <row r="461" spans="2:15" s="123" customFormat="1" x14ac:dyDescent="0.35">
      <c r="B461" s="121"/>
      <c r="C461" s="232"/>
      <c r="D461" s="121"/>
      <c r="E461" s="122"/>
      <c r="F461" s="157"/>
      <c r="G461" s="145"/>
      <c r="H461" s="138"/>
      <c r="I461" s="138"/>
      <c r="J461" s="138"/>
      <c r="K461" s="138"/>
      <c r="L461" s="122"/>
      <c r="M461" s="157"/>
      <c r="N461" s="138"/>
      <c r="O461" s="138"/>
    </row>
    <row r="462" spans="2:15" s="123" customFormat="1" x14ac:dyDescent="0.35">
      <c r="B462" s="121"/>
      <c r="C462" s="232"/>
      <c r="D462" s="121"/>
      <c r="E462" s="122"/>
      <c r="F462" s="157"/>
      <c r="G462" s="145"/>
      <c r="H462" s="138"/>
      <c r="I462" s="138"/>
      <c r="J462" s="138"/>
      <c r="K462" s="138"/>
      <c r="L462" s="122"/>
      <c r="M462" s="157"/>
      <c r="N462" s="138"/>
      <c r="O462" s="138"/>
    </row>
    <row r="463" spans="2:15" s="123" customFormat="1" x14ac:dyDescent="0.35">
      <c r="B463" s="121"/>
      <c r="C463" s="232"/>
      <c r="D463" s="121"/>
      <c r="E463" s="122"/>
      <c r="F463" s="157"/>
      <c r="G463" s="145"/>
      <c r="H463" s="138"/>
      <c r="I463" s="138"/>
      <c r="J463" s="138"/>
      <c r="K463" s="138"/>
      <c r="L463" s="122"/>
      <c r="M463" s="157"/>
      <c r="N463" s="138"/>
      <c r="O463" s="138"/>
    </row>
    <row r="464" spans="2:15" s="123" customFormat="1" x14ac:dyDescent="0.35">
      <c r="B464" s="121"/>
      <c r="C464" s="232"/>
      <c r="D464" s="121"/>
      <c r="E464" s="122"/>
      <c r="F464" s="157"/>
      <c r="G464" s="145"/>
      <c r="H464" s="138"/>
      <c r="I464" s="138"/>
      <c r="J464" s="138"/>
      <c r="K464" s="138"/>
      <c r="L464" s="122"/>
      <c r="M464" s="157"/>
      <c r="N464" s="138"/>
      <c r="O464" s="138"/>
    </row>
    <row r="465" spans="2:15" s="123" customFormat="1" x14ac:dyDescent="0.35">
      <c r="B465" s="121"/>
      <c r="C465" s="232"/>
      <c r="D465" s="121"/>
      <c r="E465" s="122"/>
      <c r="F465" s="157"/>
      <c r="G465" s="145"/>
      <c r="H465" s="138"/>
      <c r="I465" s="138"/>
      <c r="J465" s="138"/>
      <c r="K465" s="138"/>
      <c r="L465" s="122"/>
      <c r="M465" s="157"/>
      <c r="N465" s="138"/>
      <c r="O465" s="138"/>
    </row>
    <row r="466" spans="2:15" s="123" customFormat="1" x14ac:dyDescent="0.35">
      <c r="B466" s="121"/>
      <c r="C466" s="232"/>
      <c r="D466" s="121"/>
      <c r="E466" s="122"/>
      <c r="F466" s="157"/>
      <c r="G466" s="145"/>
      <c r="H466" s="138"/>
      <c r="I466" s="138"/>
      <c r="J466" s="138"/>
      <c r="K466" s="138"/>
      <c r="L466" s="122"/>
      <c r="M466" s="157"/>
      <c r="N466" s="138"/>
      <c r="O466" s="138"/>
    </row>
    <row r="467" spans="2:15" s="123" customFormat="1" x14ac:dyDescent="0.35">
      <c r="B467" s="121"/>
      <c r="C467" s="232"/>
      <c r="D467" s="121"/>
      <c r="E467" s="122"/>
      <c r="F467" s="157"/>
      <c r="G467" s="145"/>
      <c r="H467" s="138"/>
      <c r="I467" s="138"/>
      <c r="J467" s="138"/>
      <c r="K467" s="138"/>
      <c r="L467" s="122"/>
      <c r="M467" s="157"/>
      <c r="N467" s="138"/>
      <c r="O467" s="138"/>
    </row>
    <row r="468" spans="2:15" s="123" customFormat="1" x14ac:dyDescent="0.35">
      <c r="B468" s="121"/>
      <c r="C468" s="232"/>
      <c r="D468" s="121"/>
      <c r="E468" s="122"/>
      <c r="F468" s="157"/>
      <c r="G468" s="145"/>
      <c r="H468" s="138"/>
      <c r="I468" s="138"/>
      <c r="J468" s="138"/>
      <c r="K468" s="138"/>
      <c r="L468" s="122"/>
      <c r="M468" s="157"/>
      <c r="N468" s="138"/>
      <c r="O468" s="138"/>
    </row>
    <row r="469" spans="2:15" s="123" customFormat="1" x14ac:dyDescent="0.35">
      <c r="B469" s="121"/>
      <c r="C469" s="232"/>
      <c r="D469" s="121"/>
      <c r="E469" s="122"/>
      <c r="F469" s="157"/>
      <c r="G469" s="145"/>
      <c r="H469" s="138"/>
      <c r="I469" s="138"/>
      <c r="J469" s="138"/>
      <c r="K469" s="138"/>
      <c r="L469" s="122"/>
      <c r="M469" s="157"/>
      <c r="N469" s="138"/>
      <c r="O469" s="138"/>
    </row>
    <row r="470" spans="2:15" s="123" customFormat="1" x14ac:dyDescent="0.35">
      <c r="B470" s="121"/>
      <c r="C470" s="232"/>
      <c r="D470" s="121"/>
      <c r="E470" s="122"/>
      <c r="F470" s="157"/>
      <c r="G470" s="145"/>
      <c r="H470" s="138"/>
      <c r="I470" s="138"/>
      <c r="J470" s="138"/>
      <c r="K470" s="138"/>
      <c r="L470" s="122"/>
      <c r="M470" s="157"/>
      <c r="N470" s="138"/>
      <c r="O470" s="138"/>
    </row>
    <row r="471" spans="2:15" s="123" customFormat="1" x14ac:dyDescent="0.35">
      <c r="B471" s="121"/>
      <c r="C471" s="232"/>
      <c r="D471" s="121"/>
      <c r="E471" s="122"/>
      <c r="F471" s="157"/>
      <c r="G471" s="145"/>
      <c r="H471" s="138"/>
      <c r="I471" s="138"/>
      <c r="J471" s="138"/>
      <c r="K471" s="138"/>
      <c r="L471" s="122"/>
      <c r="M471" s="157"/>
      <c r="N471" s="138"/>
      <c r="O471" s="138"/>
    </row>
    <row r="472" spans="2:15" s="123" customFormat="1" x14ac:dyDescent="0.35">
      <c r="B472" s="121"/>
      <c r="C472" s="232"/>
      <c r="D472" s="121"/>
      <c r="E472" s="122"/>
      <c r="F472" s="157"/>
      <c r="G472" s="145"/>
      <c r="H472" s="138"/>
      <c r="I472" s="138"/>
      <c r="J472" s="138"/>
      <c r="K472" s="138"/>
      <c r="L472" s="122"/>
      <c r="M472" s="157"/>
      <c r="N472" s="138"/>
      <c r="O472" s="138"/>
    </row>
    <row r="473" spans="2:15" s="123" customFormat="1" x14ac:dyDescent="0.35">
      <c r="B473" s="121"/>
      <c r="C473" s="232"/>
      <c r="D473" s="121"/>
      <c r="E473" s="122"/>
      <c r="F473" s="157"/>
      <c r="G473" s="145"/>
      <c r="H473" s="138"/>
      <c r="I473" s="138"/>
      <c r="J473" s="138"/>
      <c r="K473" s="138"/>
      <c r="L473" s="122"/>
      <c r="M473" s="157"/>
      <c r="N473" s="138"/>
      <c r="O473" s="138"/>
    </row>
    <row r="474" spans="2:15" s="123" customFormat="1" x14ac:dyDescent="0.35">
      <c r="B474" s="121"/>
      <c r="C474" s="232"/>
      <c r="D474" s="121"/>
      <c r="E474" s="122"/>
      <c r="F474" s="157"/>
      <c r="G474" s="145"/>
      <c r="H474" s="138"/>
      <c r="I474" s="138"/>
      <c r="J474" s="138"/>
      <c r="K474" s="138"/>
      <c r="L474" s="122"/>
      <c r="M474" s="157"/>
      <c r="N474" s="138"/>
      <c r="O474" s="138"/>
    </row>
    <row r="475" spans="2:15" s="123" customFormat="1" x14ac:dyDescent="0.35">
      <c r="B475" s="121"/>
      <c r="C475" s="232"/>
      <c r="D475" s="121"/>
      <c r="E475" s="122"/>
      <c r="F475" s="157"/>
      <c r="G475" s="145"/>
      <c r="H475" s="138"/>
      <c r="I475" s="138"/>
      <c r="J475" s="138"/>
      <c r="K475" s="138"/>
      <c r="L475" s="122"/>
      <c r="M475" s="157"/>
      <c r="N475" s="138"/>
      <c r="O475" s="138"/>
    </row>
    <row r="476" spans="2:15" s="123" customFormat="1" x14ac:dyDescent="0.35">
      <c r="B476" s="121"/>
      <c r="C476" s="232"/>
      <c r="D476" s="121"/>
      <c r="E476" s="122"/>
      <c r="F476" s="157"/>
      <c r="G476" s="145"/>
      <c r="H476" s="138"/>
      <c r="I476" s="138"/>
      <c r="J476" s="138"/>
      <c r="K476" s="138"/>
      <c r="L476" s="122"/>
      <c r="M476" s="157"/>
      <c r="N476" s="138"/>
      <c r="O476" s="138"/>
    </row>
    <row r="477" spans="2:15" s="123" customFormat="1" x14ac:dyDescent="0.35">
      <c r="B477" s="121"/>
      <c r="C477" s="232"/>
      <c r="D477" s="121"/>
      <c r="E477" s="122"/>
      <c r="F477" s="157"/>
      <c r="G477" s="145"/>
      <c r="H477" s="138"/>
      <c r="I477" s="138"/>
      <c r="J477" s="138"/>
      <c r="K477" s="138"/>
      <c r="L477" s="122"/>
      <c r="M477" s="157"/>
      <c r="N477" s="138"/>
      <c r="O477" s="138"/>
    </row>
    <row r="478" spans="2:15" s="123" customFormat="1" x14ac:dyDescent="0.35">
      <c r="B478" s="121"/>
      <c r="C478" s="232"/>
      <c r="D478" s="121"/>
      <c r="E478" s="122"/>
      <c r="F478" s="157"/>
      <c r="G478" s="145"/>
      <c r="H478" s="138"/>
      <c r="I478" s="138"/>
      <c r="J478" s="138"/>
      <c r="K478" s="138"/>
      <c r="L478" s="122"/>
      <c r="M478" s="157"/>
      <c r="N478" s="138"/>
      <c r="O478" s="138"/>
    </row>
    <row r="479" spans="2:15" s="123" customFormat="1" x14ac:dyDescent="0.35">
      <c r="B479" s="121"/>
      <c r="C479" s="232"/>
      <c r="D479" s="121"/>
      <c r="E479" s="122"/>
      <c r="F479" s="157"/>
      <c r="G479" s="145"/>
      <c r="H479" s="138"/>
      <c r="I479" s="138"/>
      <c r="J479" s="138"/>
      <c r="K479" s="138"/>
      <c r="L479" s="122"/>
      <c r="M479" s="157"/>
      <c r="N479" s="138"/>
      <c r="O479" s="138"/>
    </row>
    <row r="480" spans="2:15" s="123" customFormat="1" x14ac:dyDescent="0.35">
      <c r="B480" s="121"/>
      <c r="C480" s="232"/>
      <c r="D480" s="121"/>
      <c r="E480" s="122"/>
      <c r="F480" s="157"/>
      <c r="G480" s="145"/>
      <c r="H480" s="138"/>
      <c r="I480" s="138"/>
      <c r="J480" s="138"/>
      <c r="K480" s="138"/>
      <c r="L480" s="122"/>
      <c r="M480" s="157"/>
      <c r="N480" s="138"/>
      <c r="O480" s="138"/>
    </row>
    <row r="481" spans="2:15" s="123" customFormat="1" x14ac:dyDescent="0.35">
      <c r="B481" s="121"/>
      <c r="C481" s="232"/>
      <c r="D481" s="121"/>
      <c r="E481" s="122"/>
      <c r="F481" s="157"/>
      <c r="G481" s="145"/>
      <c r="H481" s="138"/>
      <c r="I481" s="138"/>
      <c r="J481" s="138"/>
      <c r="K481" s="138"/>
      <c r="L481" s="122"/>
      <c r="M481" s="157"/>
      <c r="N481" s="138"/>
      <c r="O481" s="138"/>
    </row>
    <row r="482" spans="2:15" s="123" customFormat="1" x14ac:dyDescent="0.35">
      <c r="B482" s="121"/>
      <c r="C482" s="232"/>
      <c r="D482" s="121"/>
      <c r="E482" s="122"/>
      <c r="F482" s="157"/>
      <c r="G482" s="145"/>
      <c r="H482" s="138"/>
      <c r="I482" s="138"/>
      <c r="J482" s="138"/>
      <c r="K482" s="138"/>
      <c r="L482" s="122"/>
      <c r="M482" s="157"/>
      <c r="N482" s="138"/>
      <c r="O482" s="138"/>
    </row>
    <row r="483" spans="2:15" s="123" customFormat="1" x14ac:dyDescent="0.35">
      <c r="B483" s="121"/>
      <c r="C483" s="232"/>
      <c r="D483" s="121"/>
      <c r="E483" s="122"/>
      <c r="F483" s="157"/>
      <c r="G483" s="145"/>
      <c r="H483" s="138"/>
      <c r="I483" s="138"/>
      <c r="J483" s="138"/>
      <c r="K483" s="138"/>
      <c r="L483" s="122"/>
      <c r="M483" s="157"/>
      <c r="N483" s="138"/>
      <c r="O483" s="138"/>
    </row>
    <row r="484" spans="2:15" s="123" customFormat="1" x14ac:dyDescent="0.35">
      <c r="B484" s="121"/>
      <c r="C484" s="232"/>
      <c r="D484" s="121"/>
      <c r="E484" s="122"/>
      <c r="F484" s="157"/>
      <c r="G484" s="145"/>
      <c r="H484" s="138"/>
      <c r="I484" s="138"/>
      <c r="J484" s="138"/>
      <c r="K484" s="138"/>
      <c r="L484" s="122"/>
      <c r="M484" s="157"/>
      <c r="N484" s="138"/>
      <c r="O484" s="138"/>
    </row>
    <row r="485" spans="2:15" s="123" customFormat="1" x14ac:dyDescent="0.35">
      <c r="B485" s="121"/>
      <c r="C485" s="232"/>
      <c r="D485" s="121"/>
      <c r="E485" s="122"/>
      <c r="F485" s="157"/>
      <c r="G485" s="145"/>
      <c r="H485" s="138"/>
      <c r="I485" s="138"/>
      <c r="J485" s="138"/>
      <c r="K485" s="138"/>
      <c r="L485" s="122"/>
      <c r="M485" s="157"/>
      <c r="N485" s="138"/>
      <c r="O485" s="138"/>
    </row>
    <row r="486" spans="2:15" s="123" customFormat="1" x14ac:dyDescent="0.35">
      <c r="B486" s="121"/>
      <c r="C486" s="232"/>
      <c r="D486" s="121"/>
      <c r="E486" s="122"/>
      <c r="F486" s="157"/>
      <c r="G486" s="145"/>
      <c r="H486" s="138"/>
      <c r="I486" s="138"/>
      <c r="J486" s="138"/>
      <c r="K486" s="138"/>
      <c r="L486" s="122"/>
      <c r="M486" s="157"/>
      <c r="N486" s="138"/>
      <c r="O486" s="138"/>
    </row>
    <row r="487" spans="2:15" s="123" customFormat="1" x14ac:dyDescent="0.35">
      <c r="B487" s="121"/>
      <c r="C487" s="232"/>
      <c r="D487" s="121"/>
      <c r="E487" s="122"/>
      <c r="F487" s="157"/>
      <c r="G487" s="145"/>
      <c r="H487" s="138"/>
      <c r="I487" s="138"/>
      <c r="J487" s="138"/>
      <c r="K487" s="138"/>
      <c r="L487" s="122"/>
      <c r="M487" s="157"/>
      <c r="N487" s="138"/>
      <c r="O487" s="138"/>
    </row>
    <row r="488" spans="2:15" s="123" customFormat="1" x14ac:dyDescent="0.35">
      <c r="B488" s="121"/>
      <c r="C488" s="232"/>
      <c r="D488" s="121"/>
      <c r="E488" s="122"/>
      <c r="F488" s="157"/>
      <c r="G488" s="145"/>
      <c r="H488" s="138"/>
      <c r="I488" s="138"/>
      <c r="J488" s="138"/>
      <c r="K488" s="138"/>
      <c r="L488" s="122"/>
      <c r="M488" s="157"/>
      <c r="N488" s="138"/>
      <c r="O488" s="138"/>
    </row>
    <row r="489" spans="2:15" s="123" customFormat="1" x14ac:dyDescent="0.35">
      <c r="B489" s="121"/>
      <c r="C489" s="232"/>
      <c r="D489" s="121"/>
      <c r="E489" s="122"/>
      <c r="F489" s="157"/>
      <c r="G489" s="145"/>
      <c r="H489" s="138"/>
      <c r="I489" s="138"/>
      <c r="J489" s="138"/>
      <c r="K489" s="138"/>
      <c r="L489" s="122"/>
      <c r="M489" s="157"/>
      <c r="N489" s="138"/>
      <c r="O489" s="138"/>
    </row>
    <row r="490" spans="2:15" s="123" customFormat="1" x14ac:dyDescent="0.35">
      <c r="B490" s="121"/>
      <c r="C490" s="232"/>
      <c r="D490" s="121"/>
      <c r="E490" s="122"/>
      <c r="F490" s="157"/>
      <c r="G490" s="145"/>
      <c r="H490" s="138"/>
      <c r="I490" s="138"/>
      <c r="J490" s="138"/>
      <c r="K490" s="138"/>
      <c r="L490" s="122"/>
      <c r="M490" s="157"/>
      <c r="N490" s="138"/>
      <c r="O490" s="138"/>
    </row>
    <row r="491" spans="2:15" s="123" customFormat="1" x14ac:dyDescent="0.35">
      <c r="B491" s="121"/>
      <c r="C491" s="232"/>
      <c r="D491" s="121"/>
      <c r="E491" s="122"/>
      <c r="F491" s="157"/>
      <c r="G491" s="145"/>
      <c r="H491" s="138"/>
      <c r="I491" s="138"/>
      <c r="J491" s="138"/>
      <c r="K491" s="138"/>
      <c r="L491" s="122"/>
      <c r="M491" s="157"/>
      <c r="N491" s="138"/>
      <c r="O491" s="138"/>
    </row>
    <row r="492" spans="2:15" s="123" customFormat="1" x14ac:dyDescent="0.35">
      <c r="B492" s="121"/>
      <c r="C492" s="232"/>
      <c r="D492" s="121"/>
      <c r="E492" s="122"/>
      <c r="F492" s="157"/>
      <c r="G492" s="145"/>
      <c r="H492" s="138"/>
      <c r="I492" s="138"/>
      <c r="J492" s="138"/>
      <c r="K492" s="138"/>
      <c r="L492" s="122"/>
      <c r="M492" s="157"/>
      <c r="N492" s="138"/>
      <c r="O492" s="138"/>
    </row>
    <row r="493" spans="2:15" s="123" customFormat="1" x14ac:dyDescent="0.35">
      <c r="B493" s="121"/>
      <c r="C493" s="232"/>
      <c r="D493" s="121"/>
      <c r="E493" s="122"/>
      <c r="F493" s="157"/>
      <c r="G493" s="145"/>
      <c r="H493" s="138"/>
      <c r="I493" s="138"/>
      <c r="J493" s="138"/>
      <c r="K493" s="138"/>
      <c r="L493" s="122"/>
      <c r="M493" s="157"/>
      <c r="N493" s="138"/>
      <c r="O493" s="138"/>
    </row>
    <row r="494" spans="2:15" s="123" customFormat="1" x14ac:dyDescent="0.35">
      <c r="B494" s="121"/>
      <c r="C494" s="232"/>
      <c r="D494" s="121"/>
      <c r="E494" s="122"/>
      <c r="F494" s="157"/>
      <c r="G494" s="145"/>
      <c r="H494" s="138"/>
      <c r="I494" s="138"/>
      <c r="J494" s="138"/>
      <c r="K494" s="138"/>
      <c r="L494" s="122"/>
      <c r="M494" s="157"/>
      <c r="N494" s="138"/>
      <c r="O494" s="138"/>
    </row>
    <row r="495" spans="2:15" s="123" customFormat="1" x14ac:dyDescent="0.35">
      <c r="B495" s="121"/>
      <c r="C495" s="232"/>
      <c r="D495" s="121"/>
      <c r="E495" s="122"/>
      <c r="F495" s="157"/>
      <c r="G495" s="145"/>
      <c r="H495" s="138"/>
      <c r="I495" s="138"/>
      <c r="J495" s="138"/>
      <c r="K495" s="138"/>
      <c r="L495" s="122"/>
      <c r="M495" s="157"/>
      <c r="N495" s="138"/>
      <c r="O495" s="138"/>
    </row>
    <row r="496" spans="2:15" s="123" customFormat="1" x14ac:dyDescent="0.35">
      <c r="B496" s="121"/>
      <c r="C496" s="232"/>
      <c r="D496" s="121"/>
      <c r="E496" s="122"/>
      <c r="F496" s="157"/>
      <c r="G496" s="145"/>
      <c r="H496" s="138"/>
      <c r="I496" s="138"/>
      <c r="J496" s="138"/>
      <c r="K496" s="138"/>
      <c r="L496" s="122"/>
      <c r="M496" s="157"/>
      <c r="N496" s="138"/>
      <c r="O496" s="138"/>
    </row>
    <row r="497" spans="2:15" s="123" customFormat="1" x14ac:dyDescent="0.35">
      <c r="B497" s="121"/>
      <c r="C497" s="232"/>
      <c r="D497" s="121"/>
      <c r="E497" s="122"/>
      <c r="F497" s="157"/>
      <c r="G497" s="145"/>
      <c r="H497" s="138"/>
      <c r="I497" s="138"/>
      <c r="J497" s="138"/>
      <c r="K497" s="138"/>
      <c r="L497" s="122"/>
      <c r="M497" s="157"/>
      <c r="N497" s="138"/>
      <c r="O497" s="138"/>
    </row>
    <row r="498" spans="2:15" s="123" customFormat="1" x14ac:dyDescent="0.35">
      <c r="B498" s="121"/>
      <c r="C498" s="232"/>
      <c r="D498" s="121"/>
      <c r="E498" s="122"/>
      <c r="F498" s="157"/>
      <c r="G498" s="145"/>
      <c r="H498" s="138"/>
      <c r="I498" s="138"/>
      <c r="J498" s="138"/>
      <c r="K498" s="138"/>
      <c r="L498" s="122"/>
      <c r="M498" s="157"/>
      <c r="N498" s="138"/>
      <c r="O498" s="138"/>
    </row>
    <row r="499" spans="2:15" s="123" customFormat="1" x14ac:dyDescent="0.35">
      <c r="B499" s="121"/>
      <c r="C499" s="232"/>
      <c r="D499" s="121"/>
      <c r="E499" s="122"/>
      <c r="F499" s="157"/>
      <c r="G499" s="145"/>
      <c r="H499" s="138"/>
      <c r="I499" s="138"/>
      <c r="J499" s="138"/>
      <c r="K499" s="138"/>
      <c r="L499" s="122"/>
      <c r="M499" s="157"/>
      <c r="N499" s="138"/>
      <c r="O499" s="138"/>
    </row>
    <row r="500" spans="2:15" s="123" customFormat="1" x14ac:dyDescent="0.35">
      <c r="B500" s="121"/>
      <c r="C500" s="232"/>
      <c r="D500" s="121"/>
      <c r="E500" s="122"/>
      <c r="F500" s="157"/>
      <c r="G500" s="145"/>
      <c r="H500" s="138"/>
      <c r="I500" s="138"/>
      <c r="J500" s="138"/>
      <c r="K500" s="138"/>
      <c r="L500" s="122"/>
      <c r="M500" s="157"/>
      <c r="N500" s="138"/>
      <c r="O500" s="138"/>
    </row>
    <row r="501" spans="2:15" x14ac:dyDescent="0.35">
      <c r="B501" s="128"/>
      <c r="C501" s="234"/>
      <c r="D501" s="121"/>
      <c r="E501" s="231"/>
      <c r="F501" s="231"/>
      <c r="G501" s="145"/>
      <c r="H501" s="138"/>
      <c r="I501" s="138"/>
      <c r="J501" s="138"/>
      <c r="K501" s="138"/>
      <c r="L501" s="122"/>
      <c r="M501" s="157"/>
      <c r="N501" s="138"/>
      <c r="O501" s="138"/>
    </row>
    <row r="502" spans="2:15" x14ac:dyDescent="0.35">
      <c r="B502" s="128"/>
      <c r="C502" s="234"/>
      <c r="D502" s="121"/>
      <c r="E502" s="231"/>
      <c r="F502" s="231"/>
      <c r="G502" s="145"/>
      <c r="H502" s="138"/>
      <c r="I502" s="138"/>
      <c r="J502" s="138"/>
      <c r="K502" s="138"/>
      <c r="L502" s="122"/>
      <c r="M502" s="157"/>
      <c r="N502" s="138"/>
      <c r="O502" s="138"/>
    </row>
    <row r="503" spans="2:15" x14ac:dyDescent="0.35">
      <c r="B503" s="128"/>
      <c r="C503" s="234"/>
      <c r="D503" s="121"/>
      <c r="E503" s="231"/>
      <c r="F503" s="231"/>
      <c r="G503" s="145"/>
      <c r="H503" s="138"/>
      <c r="I503" s="138"/>
      <c r="J503" s="138"/>
      <c r="K503" s="138"/>
      <c r="L503" s="122"/>
      <c r="M503" s="157"/>
      <c r="N503" s="138"/>
      <c r="O503" s="138"/>
    </row>
    <row r="504" spans="2:15" x14ac:dyDescent="0.35">
      <c r="B504" s="128"/>
      <c r="C504" s="234"/>
      <c r="D504" s="121"/>
      <c r="E504" s="231"/>
      <c r="F504" s="231"/>
      <c r="G504" s="145"/>
      <c r="H504" s="138"/>
      <c r="I504" s="138"/>
      <c r="J504" s="138"/>
      <c r="K504" s="138"/>
      <c r="L504" s="122"/>
      <c r="M504" s="157"/>
      <c r="N504" s="138"/>
      <c r="O504" s="138"/>
    </row>
    <row r="505" spans="2:15" x14ac:dyDescent="0.35">
      <c r="B505" s="128"/>
      <c r="C505" s="234"/>
      <c r="D505" s="121"/>
      <c r="E505" s="231"/>
      <c r="F505" s="231"/>
      <c r="G505" s="145"/>
      <c r="H505" s="138"/>
      <c r="I505" s="138"/>
      <c r="J505" s="138"/>
      <c r="K505" s="138"/>
      <c r="L505" s="122"/>
      <c r="M505" s="157"/>
      <c r="N505" s="138"/>
      <c r="O505" s="138"/>
    </row>
    <row r="506" spans="2:15" x14ac:dyDescent="0.35">
      <c r="B506" s="128"/>
      <c r="C506" s="234"/>
      <c r="D506" s="121"/>
      <c r="E506" s="231"/>
      <c r="F506" s="231"/>
      <c r="G506" s="145"/>
      <c r="H506" s="138"/>
      <c r="I506" s="138"/>
      <c r="J506" s="138"/>
      <c r="K506" s="138"/>
      <c r="L506" s="122"/>
      <c r="M506" s="157"/>
      <c r="N506" s="138"/>
      <c r="O506" s="138"/>
    </row>
    <row r="507" spans="2:15" x14ac:dyDescent="0.35">
      <c r="B507" s="128"/>
      <c r="C507" s="234"/>
      <c r="D507" s="121"/>
      <c r="E507" s="231"/>
      <c r="F507" s="231"/>
      <c r="G507" s="145"/>
      <c r="H507" s="138"/>
      <c r="I507" s="138"/>
      <c r="J507" s="138"/>
      <c r="K507" s="138"/>
      <c r="L507" s="122"/>
      <c r="M507" s="157"/>
      <c r="N507" s="138"/>
      <c r="O507" s="138"/>
    </row>
    <row r="508" spans="2:15" x14ac:dyDescent="0.35">
      <c r="B508" s="128"/>
      <c r="C508" s="234"/>
      <c r="D508" s="121"/>
      <c r="E508" s="231"/>
      <c r="F508" s="231"/>
      <c r="G508" s="145"/>
      <c r="H508" s="138"/>
      <c r="I508" s="138"/>
      <c r="J508" s="138"/>
      <c r="K508" s="138"/>
      <c r="L508" s="122"/>
      <c r="M508" s="157"/>
      <c r="N508" s="138"/>
      <c r="O508" s="138"/>
    </row>
    <row r="509" spans="2:15" x14ac:dyDescent="0.35">
      <c r="B509" s="128"/>
      <c r="C509" s="234"/>
      <c r="D509" s="121"/>
      <c r="E509" s="231"/>
      <c r="F509" s="231"/>
      <c r="G509" s="145"/>
      <c r="H509" s="138"/>
      <c r="I509" s="138"/>
      <c r="J509" s="138"/>
      <c r="K509" s="138"/>
      <c r="L509" s="122"/>
      <c r="M509" s="157"/>
      <c r="N509" s="138"/>
      <c r="O509" s="138"/>
    </row>
    <row r="510" spans="2:15" x14ac:dyDescent="0.35">
      <c r="B510" s="128"/>
      <c r="C510" s="234"/>
      <c r="D510" s="121"/>
      <c r="E510" s="231"/>
      <c r="F510" s="231"/>
      <c r="G510" s="145"/>
      <c r="H510" s="138"/>
      <c r="I510" s="138"/>
      <c r="J510" s="138"/>
      <c r="K510" s="138"/>
      <c r="L510" s="122"/>
      <c r="M510" s="157"/>
      <c r="N510" s="138"/>
      <c r="O510" s="138"/>
    </row>
    <row r="511" spans="2:15" x14ac:dyDescent="0.35">
      <c r="B511" s="128"/>
      <c r="C511" s="234"/>
      <c r="D511" s="121"/>
      <c r="E511" s="231"/>
      <c r="F511" s="231"/>
      <c r="G511" s="145"/>
      <c r="H511" s="138"/>
      <c r="I511" s="138"/>
      <c r="J511" s="138"/>
      <c r="K511" s="138"/>
      <c r="L511" s="122"/>
      <c r="M511" s="157"/>
      <c r="N511" s="138"/>
      <c r="O511" s="138"/>
    </row>
    <row r="512" spans="2:15" x14ac:dyDescent="0.35">
      <c r="B512" s="128"/>
      <c r="C512" s="234"/>
      <c r="D512" s="121"/>
      <c r="E512" s="231"/>
      <c r="F512" s="231"/>
      <c r="G512" s="145"/>
      <c r="H512" s="138"/>
      <c r="I512" s="138"/>
      <c r="J512" s="138"/>
      <c r="K512" s="138"/>
      <c r="L512" s="122"/>
      <c r="M512" s="157"/>
      <c r="N512" s="138"/>
      <c r="O512" s="138"/>
    </row>
    <row r="513" spans="2:15" x14ac:dyDescent="0.35">
      <c r="B513" s="128"/>
      <c r="C513" s="234"/>
      <c r="D513" s="121"/>
      <c r="E513" s="231"/>
      <c r="F513" s="231"/>
      <c r="G513" s="145"/>
      <c r="H513" s="138"/>
      <c r="I513" s="138"/>
      <c r="J513" s="138"/>
      <c r="K513" s="138"/>
      <c r="L513" s="122"/>
      <c r="M513" s="157"/>
      <c r="N513" s="138"/>
      <c r="O513" s="138"/>
    </row>
    <row r="514" spans="2:15" x14ac:dyDescent="0.35">
      <c r="B514" s="128"/>
      <c r="C514" s="234"/>
      <c r="D514" s="121"/>
      <c r="E514" s="231"/>
      <c r="F514" s="231"/>
      <c r="G514" s="145"/>
      <c r="H514" s="138"/>
      <c r="I514" s="138"/>
      <c r="J514" s="138"/>
      <c r="K514" s="138"/>
      <c r="L514" s="122"/>
      <c r="M514" s="157"/>
      <c r="N514" s="138"/>
      <c r="O514" s="138"/>
    </row>
    <row r="515" spans="2:15" x14ac:dyDescent="0.35">
      <c r="B515" s="128"/>
      <c r="C515" s="234"/>
      <c r="D515" s="121"/>
      <c r="E515" s="231"/>
      <c r="F515" s="231"/>
      <c r="G515" s="145"/>
      <c r="H515" s="138"/>
      <c r="I515" s="138"/>
      <c r="J515" s="138"/>
      <c r="K515" s="138"/>
      <c r="L515" s="122"/>
      <c r="M515" s="157"/>
      <c r="N515" s="138"/>
      <c r="O515" s="138"/>
    </row>
    <row r="516" spans="2:15" x14ac:dyDescent="0.35">
      <c r="B516" s="128"/>
      <c r="C516" s="234"/>
      <c r="D516" s="121"/>
      <c r="E516" s="231"/>
      <c r="F516" s="231"/>
      <c r="G516" s="145"/>
      <c r="H516" s="138"/>
      <c r="I516" s="138"/>
      <c r="J516" s="138"/>
      <c r="K516" s="138"/>
      <c r="L516" s="122"/>
      <c r="M516" s="157"/>
      <c r="N516" s="138"/>
      <c r="O516" s="138"/>
    </row>
    <row r="517" spans="2:15" x14ac:dyDescent="0.35">
      <c r="B517" s="128"/>
      <c r="C517" s="234"/>
      <c r="D517" s="121"/>
      <c r="E517" s="231"/>
      <c r="F517" s="231"/>
      <c r="G517" s="145"/>
      <c r="H517" s="138"/>
      <c r="I517" s="138"/>
      <c r="J517" s="138"/>
      <c r="K517" s="138"/>
      <c r="L517" s="122"/>
      <c r="M517" s="157"/>
      <c r="N517" s="138"/>
      <c r="O517" s="138"/>
    </row>
    <row r="518" spans="2:15" x14ac:dyDescent="0.35">
      <c r="B518" s="128"/>
      <c r="C518" s="234"/>
      <c r="D518" s="121"/>
      <c r="E518" s="231"/>
      <c r="F518" s="231"/>
      <c r="G518" s="145"/>
      <c r="H518" s="138"/>
      <c r="I518" s="138"/>
      <c r="J518" s="138"/>
      <c r="K518" s="138"/>
      <c r="L518" s="122"/>
      <c r="M518" s="157"/>
      <c r="N518" s="138"/>
      <c r="O518" s="138"/>
    </row>
    <row r="519" spans="2:15" x14ac:dyDescent="0.35">
      <c r="B519" s="128"/>
      <c r="C519" s="234"/>
      <c r="D519" s="121"/>
      <c r="E519" s="231"/>
      <c r="F519" s="231"/>
      <c r="G519" s="145"/>
      <c r="H519" s="138"/>
      <c r="I519" s="138"/>
      <c r="J519" s="138"/>
      <c r="K519" s="138"/>
      <c r="L519" s="122"/>
      <c r="M519" s="157"/>
      <c r="N519" s="138"/>
      <c r="O519" s="138"/>
    </row>
    <row r="520" spans="2:15" x14ac:dyDescent="0.35">
      <c r="B520" s="128"/>
      <c r="C520" s="234"/>
      <c r="D520" s="121"/>
      <c r="E520" s="231"/>
      <c r="F520" s="231"/>
      <c r="G520" s="145"/>
      <c r="H520" s="138"/>
      <c r="I520" s="138"/>
      <c r="J520" s="138"/>
      <c r="K520" s="138"/>
      <c r="L520" s="122"/>
      <c r="M520" s="157"/>
      <c r="N520" s="138"/>
      <c r="O520" s="138"/>
    </row>
    <row r="521" spans="2:15" x14ac:dyDescent="0.35">
      <c r="B521" s="128"/>
      <c r="C521" s="234"/>
      <c r="D521" s="121"/>
      <c r="E521" s="231"/>
      <c r="F521" s="231"/>
      <c r="G521" s="145"/>
      <c r="H521" s="138"/>
      <c r="I521" s="138"/>
      <c r="J521" s="138"/>
      <c r="K521" s="138"/>
      <c r="L521" s="122"/>
      <c r="M521" s="157"/>
      <c r="N521" s="138"/>
      <c r="O521" s="138"/>
    </row>
    <row r="522" spans="2:15" x14ac:dyDescent="0.35">
      <c r="B522" s="128"/>
      <c r="C522" s="234"/>
      <c r="D522" s="121"/>
      <c r="E522" s="231"/>
      <c r="F522" s="231"/>
      <c r="G522" s="145"/>
      <c r="H522" s="138"/>
      <c r="I522" s="138"/>
      <c r="J522" s="138"/>
      <c r="K522" s="138"/>
      <c r="L522" s="122"/>
      <c r="M522" s="157"/>
      <c r="N522" s="138"/>
      <c r="O522" s="138"/>
    </row>
    <row r="523" spans="2:15" x14ac:dyDescent="0.35">
      <c r="B523" s="128"/>
      <c r="C523" s="234"/>
      <c r="D523" s="121"/>
      <c r="E523" s="231"/>
      <c r="F523" s="231"/>
      <c r="G523" s="145"/>
      <c r="H523" s="138"/>
      <c r="I523" s="138"/>
      <c r="J523" s="138"/>
      <c r="K523" s="138"/>
      <c r="L523" s="122"/>
      <c r="M523" s="157"/>
      <c r="N523" s="138"/>
      <c r="O523" s="138"/>
    </row>
    <row r="524" spans="2:15" x14ac:dyDescent="0.35">
      <c r="B524" s="128"/>
      <c r="C524" s="234"/>
      <c r="D524" s="121"/>
      <c r="E524" s="231"/>
      <c r="F524" s="231"/>
      <c r="G524" s="145"/>
      <c r="H524" s="138"/>
      <c r="I524" s="138"/>
      <c r="J524" s="138"/>
      <c r="K524" s="138"/>
      <c r="L524" s="122"/>
      <c r="M524" s="157"/>
      <c r="N524" s="138"/>
      <c r="O524" s="138"/>
    </row>
    <row r="525" spans="2:15" x14ac:dyDescent="0.35">
      <c r="B525" s="128"/>
      <c r="C525" s="234"/>
      <c r="D525" s="121"/>
      <c r="E525" s="231"/>
      <c r="F525" s="231"/>
      <c r="G525" s="145"/>
      <c r="H525" s="138"/>
      <c r="I525" s="138"/>
      <c r="J525" s="138"/>
      <c r="K525" s="138"/>
      <c r="L525" s="122"/>
      <c r="M525" s="157"/>
      <c r="N525" s="138"/>
      <c r="O525" s="138"/>
    </row>
    <row r="526" spans="2:15" x14ac:dyDescent="0.35">
      <c r="B526" s="128"/>
      <c r="C526" s="234"/>
      <c r="D526" s="121"/>
      <c r="E526" s="231"/>
      <c r="F526" s="231"/>
      <c r="G526" s="145"/>
      <c r="H526" s="138"/>
      <c r="I526" s="138"/>
      <c r="J526" s="138"/>
      <c r="K526" s="138"/>
      <c r="L526" s="122"/>
      <c r="M526" s="157"/>
      <c r="N526" s="138"/>
      <c r="O526" s="138"/>
    </row>
    <row r="527" spans="2:15" x14ac:dyDescent="0.35">
      <c r="B527" s="128"/>
      <c r="C527" s="234"/>
      <c r="D527" s="121"/>
      <c r="E527" s="231"/>
      <c r="F527" s="231"/>
      <c r="G527" s="145"/>
      <c r="H527" s="138"/>
      <c r="I527" s="138"/>
      <c r="J527" s="138"/>
      <c r="K527" s="138"/>
      <c r="L527" s="122"/>
      <c r="M527" s="157"/>
      <c r="N527" s="138"/>
      <c r="O527" s="138"/>
    </row>
    <row r="528" spans="2:15" x14ac:dyDescent="0.35">
      <c r="B528" s="128"/>
      <c r="C528" s="234"/>
      <c r="D528" s="121"/>
      <c r="E528" s="231"/>
      <c r="F528" s="231"/>
      <c r="G528" s="145"/>
      <c r="H528" s="138"/>
      <c r="I528" s="138"/>
      <c r="J528" s="138"/>
      <c r="K528" s="138"/>
      <c r="L528" s="122"/>
      <c r="M528" s="157"/>
      <c r="N528" s="138"/>
      <c r="O528" s="138"/>
    </row>
    <row r="529" spans="2:15" x14ac:dyDescent="0.35">
      <c r="B529" s="128"/>
      <c r="C529" s="234"/>
      <c r="D529" s="121"/>
      <c r="E529" s="231"/>
      <c r="F529" s="231"/>
      <c r="G529" s="145"/>
      <c r="H529" s="138"/>
      <c r="I529" s="138"/>
      <c r="J529" s="138"/>
      <c r="K529" s="138"/>
      <c r="L529" s="122"/>
      <c r="M529" s="157"/>
      <c r="N529" s="138"/>
      <c r="O529" s="138"/>
    </row>
    <row r="530" spans="2:15" x14ac:dyDescent="0.35">
      <c r="B530" s="128"/>
      <c r="C530" s="234"/>
      <c r="D530" s="121"/>
      <c r="E530" s="231"/>
      <c r="F530" s="231"/>
      <c r="G530" s="145"/>
      <c r="H530" s="138"/>
      <c r="I530" s="138"/>
      <c r="J530" s="138"/>
      <c r="K530" s="138"/>
      <c r="L530" s="122"/>
      <c r="M530" s="157"/>
      <c r="N530" s="138"/>
      <c r="O530" s="138"/>
    </row>
    <row r="531" spans="2:15" x14ac:dyDescent="0.35">
      <c r="B531" s="128"/>
      <c r="C531" s="234"/>
      <c r="D531" s="121"/>
      <c r="E531" s="231"/>
      <c r="F531" s="231"/>
      <c r="G531" s="145"/>
      <c r="H531" s="138"/>
      <c r="I531" s="138"/>
      <c r="J531" s="138"/>
      <c r="K531" s="138"/>
      <c r="L531" s="122"/>
      <c r="M531" s="157"/>
      <c r="N531" s="138"/>
      <c r="O531" s="138"/>
    </row>
    <row r="532" spans="2:15" x14ac:dyDescent="0.35">
      <c r="B532" s="128"/>
      <c r="C532" s="234"/>
      <c r="D532" s="121"/>
      <c r="E532" s="231"/>
      <c r="F532" s="231"/>
      <c r="G532" s="145"/>
      <c r="H532" s="138"/>
      <c r="I532" s="138"/>
      <c r="J532" s="138"/>
      <c r="K532" s="138"/>
      <c r="L532" s="122"/>
      <c r="M532" s="157"/>
      <c r="N532" s="138"/>
      <c r="O532" s="138"/>
    </row>
    <row r="533" spans="2:15" x14ac:dyDescent="0.35">
      <c r="B533" s="128"/>
      <c r="C533" s="234"/>
      <c r="D533" s="121"/>
      <c r="E533" s="231"/>
      <c r="F533" s="231"/>
      <c r="G533" s="145"/>
      <c r="H533" s="138"/>
      <c r="I533" s="138"/>
      <c r="J533" s="138"/>
      <c r="K533" s="138"/>
      <c r="L533" s="122"/>
      <c r="M533" s="157"/>
      <c r="N533" s="138"/>
      <c r="O533" s="138"/>
    </row>
    <row r="534" spans="2:15" x14ac:dyDescent="0.35">
      <c r="B534" s="128"/>
      <c r="C534" s="234"/>
      <c r="D534" s="121"/>
      <c r="E534" s="231"/>
      <c r="F534" s="231"/>
      <c r="G534" s="145"/>
      <c r="H534" s="138"/>
      <c r="I534" s="138"/>
      <c r="J534" s="138"/>
      <c r="K534" s="138"/>
      <c r="L534" s="122"/>
      <c r="M534" s="157"/>
      <c r="N534" s="138"/>
      <c r="O534" s="138"/>
    </row>
    <row r="535" spans="2:15" x14ac:dyDescent="0.35">
      <c r="B535" s="128"/>
      <c r="C535" s="234"/>
      <c r="D535" s="121"/>
      <c r="E535" s="231"/>
      <c r="F535" s="231"/>
      <c r="G535" s="145"/>
      <c r="H535" s="138"/>
      <c r="I535" s="138"/>
      <c r="J535" s="138"/>
      <c r="K535" s="138"/>
      <c r="L535" s="122"/>
      <c r="M535" s="157"/>
      <c r="N535" s="138"/>
      <c r="O535" s="138"/>
    </row>
    <row r="536" spans="2:15" x14ac:dyDescent="0.35">
      <c r="B536" s="128"/>
      <c r="C536" s="234"/>
      <c r="D536" s="121"/>
      <c r="E536" s="231"/>
      <c r="F536" s="231"/>
      <c r="G536" s="145"/>
      <c r="H536" s="138"/>
      <c r="I536" s="138"/>
      <c r="J536" s="138"/>
      <c r="K536" s="138"/>
      <c r="L536" s="122"/>
      <c r="M536" s="157"/>
      <c r="N536" s="138"/>
      <c r="O536" s="138"/>
    </row>
    <row r="537" spans="2:15" x14ac:dyDescent="0.35">
      <c r="B537" s="128"/>
      <c r="C537" s="234"/>
      <c r="D537" s="121"/>
      <c r="E537" s="231"/>
      <c r="F537" s="231"/>
      <c r="G537" s="145"/>
      <c r="H537" s="138"/>
      <c r="I537" s="138"/>
      <c r="J537" s="138"/>
      <c r="K537" s="138"/>
      <c r="L537" s="122"/>
      <c r="M537" s="157"/>
      <c r="N537" s="138"/>
      <c r="O537" s="138"/>
    </row>
    <row r="538" spans="2:15" x14ac:dyDescent="0.35">
      <c r="B538" s="128"/>
      <c r="C538" s="234"/>
      <c r="D538" s="121"/>
      <c r="E538" s="231"/>
      <c r="F538" s="231"/>
      <c r="G538" s="145"/>
      <c r="H538" s="138"/>
      <c r="I538" s="138"/>
      <c r="J538" s="138"/>
      <c r="K538" s="138"/>
      <c r="L538" s="122"/>
      <c r="M538" s="157"/>
      <c r="N538" s="138"/>
      <c r="O538" s="138"/>
    </row>
    <row r="539" spans="2:15" x14ac:dyDescent="0.35">
      <c r="B539" s="128"/>
      <c r="C539" s="234"/>
      <c r="D539" s="121"/>
      <c r="E539" s="231"/>
      <c r="F539" s="231"/>
      <c r="G539" s="145"/>
      <c r="H539" s="138"/>
      <c r="I539" s="138"/>
      <c r="J539" s="138"/>
      <c r="K539" s="138"/>
      <c r="L539" s="122"/>
      <c r="M539" s="157"/>
      <c r="N539" s="138"/>
      <c r="O539" s="138"/>
    </row>
    <row r="540" spans="2:15" x14ac:dyDescent="0.35">
      <c r="B540" s="128"/>
      <c r="C540" s="234"/>
      <c r="D540" s="121"/>
      <c r="E540" s="231"/>
      <c r="F540" s="231"/>
      <c r="G540" s="145"/>
      <c r="H540" s="138"/>
      <c r="I540" s="138"/>
      <c r="J540" s="138"/>
      <c r="K540" s="138"/>
      <c r="L540" s="122"/>
      <c r="M540" s="157"/>
      <c r="N540" s="138"/>
      <c r="O540" s="138"/>
    </row>
    <row r="541" spans="2:15" x14ac:dyDescent="0.35">
      <c r="B541" s="128"/>
      <c r="C541" s="234"/>
      <c r="D541" s="121"/>
      <c r="E541" s="231"/>
      <c r="F541" s="231"/>
      <c r="G541" s="145"/>
      <c r="H541" s="138"/>
      <c r="I541" s="138"/>
      <c r="J541" s="138"/>
      <c r="K541" s="138"/>
      <c r="L541" s="122"/>
      <c r="M541" s="157"/>
      <c r="N541" s="138"/>
      <c r="O541" s="138"/>
    </row>
    <row r="542" spans="2:15" x14ac:dyDescent="0.35">
      <c r="B542" s="128"/>
      <c r="C542" s="234"/>
      <c r="D542" s="121"/>
      <c r="E542" s="231"/>
      <c r="F542" s="231"/>
      <c r="G542" s="145"/>
      <c r="H542" s="138"/>
      <c r="I542" s="138"/>
      <c r="J542" s="138"/>
      <c r="K542" s="138"/>
      <c r="L542" s="122"/>
      <c r="M542" s="157"/>
      <c r="N542" s="138"/>
      <c r="O542" s="138"/>
    </row>
    <row r="543" spans="2:15" x14ac:dyDescent="0.35">
      <c r="B543" s="128"/>
      <c r="C543" s="234"/>
      <c r="D543" s="121"/>
      <c r="E543" s="231"/>
      <c r="F543" s="231"/>
      <c r="G543" s="145"/>
      <c r="H543" s="138"/>
      <c r="I543" s="138"/>
      <c r="J543" s="138"/>
      <c r="K543" s="138"/>
      <c r="L543" s="122"/>
      <c r="M543" s="157"/>
      <c r="N543" s="138"/>
      <c r="O543" s="138"/>
    </row>
    <row r="544" spans="2:15" x14ac:dyDescent="0.35">
      <c r="B544" s="128"/>
      <c r="C544" s="234"/>
      <c r="D544" s="121"/>
      <c r="E544" s="231"/>
      <c r="F544" s="231"/>
      <c r="G544" s="145"/>
      <c r="H544" s="138"/>
      <c r="I544" s="138"/>
      <c r="J544" s="138"/>
      <c r="K544" s="138"/>
      <c r="L544" s="122"/>
      <c r="M544" s="157"/>
      <c r="N544" s="138"/>
      <c r="O544" s="138"/>
    </row>
    <row r="545" spans="2:15" x14ac:dyDescent="0.35">
      <c r="B545" s="128"/>
      <c r="C545" s="234"/>
      <c r="D545" s="121"/>
      <c r="E545" s="231"/>
      <c r="F545" s="231"/>
      <c r="G545" s="145"/>
      <c r="H545" s="138"/>
      <c r="I545" s="138"/>
      <c r="J545" s="138"/>
      <c r="K545" s="138"/>
      <c r="L545" s="122"/>
      <c r="M545" s="157"/>
      <c r="N545" s="138"/>
      <c r="O545" s="138"/>
    </row>
    <row r="546" spans="2:15" x14ac:dyDescent="0.35">
      <c r="B546" s="128"/>
      <c r="C546" s="234"/>
      <c r="D546" s="121"/>
      <c r="E546" s="231"/>
      <c r="F546" s="231"/>
      <c r="G546" s="145"/>
      <c r="H546" s="138"/>
      <c r="I546" s="138"/>
      <c r="J546" s="138"/>
      <c r="K546" s="138"/>
      <c r="L546" s="122"/>
      <c r="M546" s="157"/>
      <c r="N546" s="138"/>
      <c r="O546" s="138"/>
    </row>
    <row r="547" spans="2:15" x14ac:dyDescent="0.35">
      <c r="B547" s="128"/>
      <c r="C547" s="234"/>
      <c r="D547" s="121"/>
      <c r="E547" s="231"/>
      <c r="F547" s="231"/>
      <c r="G547" s="145"/>
      <c r="H547" s="138"/>
      <c r="I547" s="138"/>
      <c r="J547" s="138"/>
      <c r="K547" s="138"/>
      <c r="L547" s="122"/>
      <c r="M547" s="157"/>
      <c r="N547" s="138"/>
      <c r="O547" s="138"/>
    </row>
    <row r="548" spans="2:15" x14ac:dyDescent="0.35">
      <c r="B548" s="128"/>
      <c r="C548" s="234"/>
      <c r="D548" s="121"/>
      <c r="E548" s="231"/>
      <c r="F548" s="231"/>
      <c r="G548" s="145"/>
      <c r="H548" s="138"/>
      <c r="I548" s="138"/>
      <c r="J548" s="138"/>
      <c r="K548" s="138"/>
      <c r="L548" s="122"/>
      <c r="M548" s="157"/>
      <c r="N548" s="138"/>
      <c r="O548" s="138"/>
    </row>
    <row r="549" spans="2:15" x14ac:dyDescent="0.35">
      <c r="B549" s="128"/>
      <c r="C549" s="234"/>
      <c r="D549" s="121"/>
      <c r="E549" s="231"/>
      <c r="F549" s="231"/>
      <c r="G549" s="145"/>
      <c r="H549" s="138"/>
      <c r="I549" s="138"/>
      <c r="J549" s="138"/>
      <c r="K549" s="138"/>
      <c r="L549" s="122"/>
      <c r="M549" s="157"/>
      <c r="N549" s="138"/>
      <c r="O549" s="138"/>
    </row>
    <row r="550" spans="2:15" x14ac:dyDescent="0.35">
      <c r="B550" s="128"/>
      <c r="C550" s="234"/>
      <c r="D550" s="121"/>
      <c r="E550" s="231"/>
      <c r="F550" s="231"/>
      <c r="G550" s="145"/>
      <c r="H550" s="138"/>
      <c r="I550" s="138"/>
      <c r="J550" s="138"/>
      <c r="K550" s="138"/>
      <c r="L550" s="122"/>
      <c r="M550" s="157"/>
      <c r="N550" s="138"/>
      <c r="O550" s="138"/>
    </row>
    <row r="551" spans="2:15" x14ac:dyDescent="0.35">
      <c r="B551" s="128"/>
      <c r="C551" s="234"/>
      <c r="D551" s="121"/>
      <c r="E551" s="231"/>
      <c r="F551" s="231"/>
      <c r="G551" s="145"/>
      <c r="H551" s="138"/>
      <c r="I551" s="138"/>
      <c r="J551" s="138"/>
      <c r="K551" s="138"/>
      <c r="L551" s="122"/>
      <c r="M551" s="157"/>
      <c r="N551" s="138"/>
      <c r="O551" s="138"/>
    </row>
    <row r="552" spans="2:15" x14ac:dyDescent="0.35">
      <c r="B552" s="128"/>
      <c r="C552" s="234"/>
      <c r="D552" s="121"/>
      <c r="E552" s="231"/>
      <c r="F552" s="231"/>
      <c r="G552" s="145"/>
      <c r="H552" s="138"/>
      <c r="I552" s="138"/>
      <c r="J552" s="138"/>
      <c r="K552" s="138"/>
      <c r="L552" s="122"/>
      <c r="M552" s="157"/>
      <c r="N552" s="138"/>
      <c r="O552" s="138"/>
    </row>
    <row r="553" spans="2:15" x14ac:dyDescent="0.35">
      <c r="B553" s="128"/>
      <c r="C553" s="234"/>
      <c r="D553" s="121"/>
      <c r="E553" s="231"/>
      <c r="F553" s="231"/>
      <c r="G553" s="145"/>
      <c r="H553" s="138"/>
      <c r="I553" s="138"/>
      <c r="J553" s="138"/>
      <c r="K553" s="138"/>
      <c r="L553" s="122"/>
      <c r="M553" s="157"/>
      <c r="N553" s="138"/>
      <c r="O553" s="138"/>
    </row>
    <row r="554" spans="2:15" x14ac:dyDescent="0.35">
      <c r="B554" s="128"/>
      <c r="C554" s="234"/>
      <c r="D554" s="121"/>
      <c r="E554" s="231"/>
      <c r="F554" s="231"/>
      <c r="G554" s="145"/>
      <c r="H554" s="138"/>
      <c r="I554" s="138"/>
      <c r="J554" s="138"/>
      <c r="K554" s="138"/>
      <c r="L554" s="122"/>
      <c r="M554" s="157"/>
      <c r="N554" s="138"/>
      <c r="O554" s="138"/>
    </row>
    <row r="555" spans="2:15" x14ac:dyDescent="0.35">
      <c r="B555" s="128"/>
      <c r="C555" s="234"/>
      <c r="D555" s="121"/>
      <c r="E555" s="231"/>
      <c r="F555" s="231"/>
      <c r="G555" s="145"/>
      <c r="H555" s="138"/>
      <c r="I555" s="138"/>
      <c r="J555" s="138"/>
      <c r="K555" s="138"/>
      <c r="L555" s="122"/>
      <c r="M555" s="157"/>
      <c r="N555" s="138"/>
      <c r="O555" s="138"/>
    </row>
    <row r="556" spans="2:15" x14ac:dyDescent="0.35">
      <c r="B556" s="128"/>
      <c r="C556" s="234"/>
      <c r="D556" s="121"/>
      <c r="E556" s="231"/>
      <c r="F556" s="231"/>
      <c r="G556" s="145"/>
      <c r="H556" s="138"/>
      <c r="I556" s="138"/>
      <c r="J556" s="138"/>
      <c r="K556" s="138"/>
      <c r="L556" s="122"/>
      <c r="M556" s="157"/>
      <c r="N556" s="138"/>
      <c r="O556" s="138"/>
    </row>
    <row r="557" spans="2:15" x14ac:dyDescent="0.35">
      <c r="B557" s="128"/>
      <c r="C557" s="234"/>
      <c r="D557" s="121"/>
      <c r="E557" s="231"/>
      <c r="F557" s="231"/>
      <c r="G557" s="145"/>
      <c r="H557" s="138"/>
      <c r="I557" s="138"/>
      <c r="J557" s="138"/>
      <c r="K557" s="138"/>
      <c r="L557" s="122"/>
      <c r="M557" s="157"/>
      <c r="N557" s="138"/>
      <c r="O557" s="138"/>
    </row>
    <row r="558" spans="2:15" x14ac:dyDescent="0.35">
      <c r="B558" s="128"/>
      <c r="C558" s="234"/>
      <c r="D558" s="121"/>
      <c r="E558" s="231"/>
      <c r="F558" s="231"/>
      <c r="G558" s="145"/>
      <c r="H558" s="138"/>
      <c r="I558" s="138"/>
      <c r="J558" s="138"/>
      <c r="K558" s="138"/>
      <c r="L558" s="122"/>
      <c r="M558" s="157"/>
      <c r="N558" s="138"/>
      <c r="O558" s="138"/>
    </row>
    <row r="559" spans="2:15" x14ac:dyDescent="0.35">
      <c r="B559" s="128"/>
      <c r="C559" s="234"/>
      <c r="D559" s="121"/>
      <c r="E559" s="231"/>
      <c r="F559" s="231"/>
      <c r="G559" s="145"/>
      <c r="H559" s="138"/>
      <c r="I559" s="138"/>
      <c r="J559" s="138"/>
      <c r="K559" s="138"/>
      <c r="L559" s="122"/>
      <c r="M559" s="157"/>
      <c r="N559" s="138"/>
      <c r="O559" s="138"/>
    </row>
    <row r="560" spans="2:15" x14ac:dyDescent="0.35">
      <c r="B560" s="128"/>
      <c r="C560" s="234"/>
      <c r="D560" s="121"/>
      <c r="E560" s="231"/>
      <c r="F560" s="231"/>
      <c r="G560" s="145"/>
      <c r="H560" s="138"/>
      <c r="I560" s="138"/>
      <c r="J560" s="138"/>
      <c r="K560" s="138"/>
      <c r="L560" s="122"/>
      <c r="M560" s="157"/>
      <c r="N560" s="138"/>
      <c r="O560" s="138"/>
    </row>
    <row r="561" spans="2:15" x14ac:dyDescent="0.35">
      <c r="B561" s="128"/>
      <c r="C561" s="234"/>
      <c r="D561" s="121"/>
      <c r="E561" s="231"/>
      <c r="F561" s="231"/>
      <c r="G561" s="145"/>
      <c r="H561" s="138"/>
      <c r="I561" s="138"/>
      <c r="J561" s="138"/>
      <c r="K561" s="138"/>
      <c r="L561" s="122"/>
      <c r="M561" s="157"/>
      <c r="N561" s="138"/>
      <c r="O561" s="138"/>
    </row>
    <row r="562" spans="2:15" x14ac:dyDescent="0.35">
      <c r="B562" s="128"/>
      <c r="C562" s="234"/>
      <c r="D562" s="121"/>
      <c r="E562" s="231"/>
      <c r="F562" s="231"/>
      <c r="G562" s="145"/>
      <c r="H562" s="138"/>
      <c r="I562" s="138"/>
      <c r="J562" s="138"/>
      <c r="K562" s="138"/>
      <c r="L562" s="122"/>
      <c r="M562" s="157"/>
      <c r="N562" s="138"/>
      <c r="O562" s="138"/>
    </row>
    <row r="563" spans="2:15" x14ac:dyDescent="0.35">
      <c r="B563" s="128"/>
      <c r="C563" s="234"/>
      <c r="D563" s="121"/>
      <c r="E563" s="231"/>
      <c r="F563" s="231"/>
      <c r="G563" s="145"/>
      <c r="H563" s="138"/>
      <c r="I563" s="138"/>
      <c r="J563" s="138"/>
      <c r="K563" s="138"/>
      <c r="L563" s="122"/>
      <c r="M563" s="157"/>
      <c r="N563" s="138"/>
      <c r="O563" s="138"/>
    </row>
    <row r="564" spans="2:15" x14ac:dyDescent="0.35">
      <c r="B564" s="128"/>
      <c r="C564" s="234"/>
      <c r="D564" s="121"/>
      <c r="E564" s="231"/>
      <c r="F564" s="231"/>
      <c r="G564" s="145"/>
      <c r="H564" s="138"/>
      <c r="I564" s="138"/>
      <c r="J564" s="138"/>
      <c r="K564" s="138"/>
      <c r="L564" s="122"/>
      <c r="M564" s="157"/>
      <c r="N564" s="138"/>
      <c r="O564" s="138"/>
    </row>
    <row r="565" spans="2:15" x14ac:dyDescent="0.35">
      <c r="B565" s="128"/>
      <c r="C565" s="234"/>
      <c r="D565" s="121"/>
      <c r="E565" s="231"/>
      <c r="F565" s="231"/>
      <c r="G565" s="145"/>
      <c r="H565" s="138"/>
      <c r="I565" s="138"/>
      <c r="J565" s="138"/>
      <c r="K565" s="138"/>
      <c r="L565" s="122"/>
      <c r="M565" s="157"/>
      <c r="N565" s="138"/>
      <c r="O565" s="138"/>
    </row>
    <row r="566" spans="2:15" x14ac:dyDescent="0.35">
      <c r="B566" s="128"/>
      <c r="C566" s="234"/>
      <c r="D566" s="121"/>
      <c r="E566" s="231"/>
      <c r="F566" s="231"/>
      <c r="G566" s="145"/>
      <c r="H566" s="138"/>
      <c r="I566" s="138"/>
      <c r="J566" s="138"/>
      <c r="K566" s="138"/>
      <c r="L566" s="122"/>
      <c r="M566" s="157"/>
      <c r="N566" s="138"/>
      <c r="O566" s="138"/>
    </row>
    <row r="567" spans="2:15" x14ac:dyDescent="0.35">
      <c r="B567" s="128"/>
      <c r="C567" s="234"/>
      <c r="D567" s="121"/>
      <c r="E567" s="231"/>
      <c r="F567" s="231"/>
      <c r="G567" s="145"/>
      <c r="H567" s="138"/>
      <c r="I567" s="138"/>
      <c r="J567" s="138"/>
      <c r="K567" s="138"/>
      <c r="L567" s="122"/>
      <c r="M567" s="157"/>
      <c r="N567" s="138"/>
      <c r="O567" s="138"/>
    </row>
    <row r="568" spans="2:15" x14ac:dyDescent="0.35">
      <c r="B568" s="128"/>
      <c r="C568" s="234"/>
      <c r="D568" s="121"/>
      <c r="E568" s="231"/>
      <c r="F568" s="231"/>
      <c r="G568" s="145"/>
      <c r="H568" s="138"/>
      <c r="I568" s="138"/>
      <c r="J568" s="138"/>
      <c r="K568" s="138"/>
      <c r="L568" s="122"/>
      <c r="M568" s="157"/>
      <c r="N568" s="138"/>
      <c r="O568" s="138"/>
    </row>
    <row r="569" spans="2:15" x14ac:dyDescent="0.35">
      <c r="B569" s="128"/>
      <c r="C569" s="234"/>
      <c r="D569" s="121"/>
      <c r="E569" s="231"/>
      <c r="F569" s="231"/>
      <c r="G569" s="145"/>
      <c r="H569" s="138"/>
      <c r="I569" s="138"/>
      <c r="J569" s="138"/>
      <c r="K569" s="138"/>
      <c r="L569" s="122"/>
      <c r="M569" s="157"/>
      <c r="N569" s="138"/>
      <c r="O569" s="138"/>
    </row>
    <row r="570" spans="2:15" x14ac:dyDescent="0.35">
      <c r="B570" s="128"/>
      <c r="C570" s="234"/>
      <c r="D570" s="121"/>
      <c r="E570" s="231"/>
      <c r="F570" s="231"/>
      <c r="G570" s="145"/>
      <c r="H570" s="138"/>
      <c r="I570" s="138"/>
      <c r="J570" s="138"/>
      <c r="K570" s="138"/>
      <c r="L570" s="122"/>
      <c r="M570" s="157"/>
      <c r="N570" s="138"/>
      <c r="O570" s="138"/>
    </row>
    <row r="571" spans="2:15" x14ac:dyDescent="0.35">
      <c r="B571" s="128"/>
      <c r="C571" s="234"/>
      <c r="D571" s="121"/>
      <c r="E571" s="231"/>
      <c r="F571" s="231"/>
      <c r="G571" s="145"/>
      <c r="H571" s="138"/>
      <c r="I571" s="138"/>
      <c r="J571" s="138"/>
      <c r="K571" s="138"/>
      <c r="L571" s="122"/>
      <c r="M571" s="157"/>
      <c r="N571" s="138"/>
      <c r="O571" s="138"/>
    </row>
    <row r="572" spans="2:15" x14ac:dyDescent="0.35">
      <c r="B572" s="128"/>
      <c r="C572" s="234"/>
      <c r="D572" s="121"/>
      <c r="E572" s="231"/>
      <c r="F572" s="231"/>
      <c r="G572" s="145"/>
      <c r="H572" s="138"/>
      <c r="I572" s="138"/>
      <c r="J572" s="138"/>
      <c r="K572" s="138"/>
      <c r="L572" s="122"/>
      <c r="M572" s="157"/>
      <c r="N572" s="138"/>
      <c r="O572" s="138"/>
    </row>
    <row r="573" spans="2:15" x14ac:dyDescent="0.35">
      <c r="B573" s="128"/>
      <c r="C573" s="234"/>
      <c r="D573" s="121"/>
      <c r="E573" s="231"/>
      <c r="F573" s="231"/>
      <c r="G573" s="145"/>
      <c r="H573" s="138"/>
      <c r="I573" s="138"/>
      <c r="J573" s="138"/>
      <c r="K573" s="138"/>
      <c r="L573" s="122"/>
      <c r="M573" s="157"/>
      <c r="N573" s="138"/>
      <c r="O573" s="138"/>
    </row>
    <row r="574" spans="2:15" x14ac:dyDescent="0.35">
      <c r="B574" s="128"/>
      <c r="C574" s="234"/>
      <c r="D574" s="121"/>
      <c r="E574" s="231"/>
      <c r="F574" s="231"/>
      <c r="G574" s="145"/>
      <c r="H574" s="138"/>
      <c r="I574" s="138"/>
      <c r="J574" s="138"/>
      <c r="K574" s="138"/>
      <c r="L574" s="122"/>
      <c r="M574" s="157"/>
      <c r="N574" s="138"/>
      <c r="O574" s="138"/>
    </row>
    <row r="575" spans="2:15" x14ac:dyDescent="0.35">
      <c r="B575" s="128"/>
      <c r="C575" s="234"/>
      <c r="D575" s="121"/>
      <c r="E575" s="231"/>
      <c r="F575" s="231"/>
      <c r="G575" s="145"/>
      <c r="H575" s="138"/>
      <c r="I575" s="138"/>
      <c r="J575" s="138"/>
      <c r="K575" s="138"/>
      <c r="L575" s="122"/>
      <c r="M575" s="157"/>
      <c r="N575" s="138"/>
      <c r="O575" s="138"/>
    </row>
    <row r="576" spans="2:15" x14ac:dyDescent="0.35">
      <c r="B576" s="128"/>
      <c r="C576" s="234"/>
      <c r="D576" s="121"/>
      <c r="E576" s="231"/>
      <c r="F576" s="231"/>
      <c r="G576" s="145"/>
      <c r="H576" s="138"/>
      <c r="I576" s="138"/>
      <c r="J576" s="138"/>
      <c r="K576" s="138"/>
      <c r="L576" s="122"/>
      <c r="M576" s="157"/>
      <c r="N576" s="138"/>
      <c r="O576" s="138"/>
    </row>
    <row r="577" spans="2:15" x14ac:dyDescent="0.35">
      <c r="B577" s="128"/>
      <c r="C577" s="234"/>
      <c r="D577" s="121"/>
      <c r="E577" s="231"/>
      <c r="F577" s="231"/>
      <c r="G577" s="145"/>
      <c r="H577" s="138"/>
      <c r="I577" s="138"/>
      <c r="J577" s="138"/>
      <c r="K577" s="138"/>
      <c r="L577" s="122"/>
      <c r="M577" s="157"/>
      <c r="N577" s="138"/>
      <c r="O577" s="138"/>
    </row>
    <row r="578" spans="2:15" x14ac:dyDescent="0.35">
      <c r="B578" s="128"/>
      <c r="C578" s="234"/>
      <c r="D578" s="121"/>
      <c r="E578" s="231"/>
      <c r="F578" s="231"/>
      <c r="G578" s="145"/>
      <c r="H578" s="138"/>
      <c r="I578" s="138"/>
      <c r="J578" s="138"/>
      <c r="K578" s="138"/>
      <c r="L578" s="122"/>
      <c r="M578" s="157"/>
      <c r="N578" s="138"/>
      <c r="O578" s="138"/>
    </row>
    <row r="579" spans="2:15" x14ac:dyDescent="0.35">
      <c r="B579" s="128"/>
      <c r="C579" s="234"/>
      <c r="D579" s="121"/>
      <c r="E579" s="231"/>
      <c r="F579" s="231"/>
      <c r="G579" s="145"/>
      <c r="H579" s="138"/>
      <c r="I579" s="138"/>
      <c r="J579" s="138"/>
      <c r="K579" s="138"/>
      <c r="L579" s="122"/>
      <c r="M579" s="157"/>
      <c r="N579" s="138"/>
      <c r="O579" s="138"/>
    </row>
    <row r="580" spans="2:15" x14ac:dyDescent="0.35">
      <c r="B580" s="128"/>
      <c r="C580" s="234"/>
      <c r="D580" s="121"/>
      <c r="E580" s="231"/>
      <c r="F580" s="231"/>
      <c r="G580" s="145"/>
      <c r="H580" s="138"/>
      <c r="I580" s="138"/>
      <c r="J580" s="138"/>
      <c r="K580" s="138"/>
      <c r="L580" s="122"/>
      <c r="M580" s="157"/>
      <c r="N580" s="138"/>
      <c r="O580" s="138"/>
    </row>
    <row r="581" spans="2:15" x14ac:dyDescent="0.35">
      <c r="B581" s="128"/>
      <c r="C581" s="234"/>
      <c r="D581" s="121"/>
      <c r="E581" s="231"/>
      <c r="F581" s="231"/>
      <c r="G581" s="145"/>
      <c r="H581" s="138"/>
      <c r="I581" s="138"/>
      <c r="J581" s="138"/>
      <c r="K581" s="138"/>
      <c r="L581" s="122"/>
      <c r="M581" s="157"/>
      <c r="N581" s="138"/>
      <c r="O581" s="138"/>
    </row>
    <row r="582" spans="2:15" x14ac:dyDescent="0.35">
      <c r="B582" s="128"/>
      <c r="C582" s="234"/>
      <c r="D582" s="121"/>
      <c r="E582" s="231"/>
      <c r="F582" s="231"/>
      <c r="G582" s="145"/>
      <c r="H582" s="138"/>
      <c r="I582" s="138"/>
      <c r="J582" s="138"/>
      <c r="K582" s="138"/>
      <c r="L582" s="122"/>
      <c r="M582" s="157"/>
      <c r="N582" s="138"/>
      <c r="O582" s="138"/>
    </row>
    <row r="583" spans="2:15" x14ac:dyDescent="0.35">
      <c r="B583" s="128"/>
      <c r="C583" s="234"/>
      <c r="D583" s="121"/>
      <c r="E583" s="231"/>
      <c r="F583" s="231"/>
      <c r="G583" s="145"/>
      <c r="H583" s="138"/>
      <c r="I583" s="138"/>
      <c r="J583" s="138"/>
      <c r="K583" s="138"/>
      <c r="L583" s="122"/>
      <c r="M583" s="157"/>
      <c r="N583" s="138"/>
      <c r="O583" s="138"/>
    </row>
    <row r="584" spans="2:15" x14ac:dyDescent="0.35">
      <c r="B584" s="128"/>
      <c r="C584" s="234"/>
      <c r="D584" s="121"/>
      <c r="E584" s="231"/>
      <c r="F584" s="231"/>
      <c r="G584" s="145"/>
      <c r="H584" s="138"/>
      <c r="I584" s="138"/>
      <c r="J584" s="138"/>
      <c r="K584" s="138"/>
      <c r="L584" s="122"/>
      <c r="M584" s="157"/>
      <c r="N584" s="138"/>
      <c r="O584" s="138"/>
    </row>
    <row r="585" spans="2:15" x14ac:dyDescent="0.35">
      <c r="B585" s="128"/>
      <c r="C585" s="234"/>
      <c r="D585" s="121"/>
      <c r="E585" s="231"/>
      <c r="F585" s="231"/>
      <c r="G585" s="145"/>
      <c r="H585" s="138"/>
      <c r="I585" s="138"/>
      <c r="J585" s="138"/>
      <c r="K585" s="138"/>
      <c r="L585" s="122"/>
      <c r="M585" s="157"/>
      <c r="N585" s="138"/>
      <c r="O585" s="138"/>
    </row>
    <row r="586" spans="2:15" x14ac:dyDescent="0.35">
      <c r="B586" s="128"/>
      <c r="C586" s="234"/>
      <c r="D586" s="121"/>
      <c r="E586" s="231"/>
      <c r="F586" s="231"/>
      <c r="G586" s="145"/>
      <c r="H586" s="138"/>
      <c r="I586" s="138"/>
      <c r="J586" s="138"/>
      <c r="K586" s="138"/>
      <c r="L586" s="122"/>
      <c r="M586" s="157"/>
      <c r="N586" s="138"/>
      <c r="O586" s="138"/>
    </row>
    <row r="587" spans="2:15" x14ac:dyDescent="0.35">
      <c r="B587" s="128"/>
      <c r="C587" s="234"/>
      <c r="D587" s="121"/>
      <c r="E587" s="231"/>
      <c r="F587" s="231"/>
      <c r="G587" s="145"/>
      <c r="H587" s="138"/>
      <c r="I587" s="138"/>
      <c r="J587" s="138"/>
      <c r="K587" s="138"/>
      <c r="L587" s="122"/>
      <c r="M587" s="157"/>
      <c r="N587" s="138"/>
      <c r="O587" s="138"/>
    </row>
    <row r="588" spans="2:15" x14ac:dyDescent="0.35">
      <c r="B588" s="128"/>
      <c r="C588" s="234"/>
      <c r="D588" s="121"/>
      <c r="E588" s="231"/>
      <c r="F588" s="231"/>
      <c r="G588" s="145"/>
      <c r="H588" s="138"/>
      <c r="I588" s="138"/>
      <c r="J588" s="138"/>
      <c r="K588" s="138"/>
      <c r="L588" s="122"/>
      <c r="M588" s="157"/>
      <c r="N588" s="138"/>
      <c r="O588" s="138"/>
    </row>
    <row r="589" spans="2:15" x14ac:dyDescent="0.35">
      <c r="B589" s="128"/>
      <c r="C589" s="234"/>
      <c r="D589" s="121"/>
      <c r="E589" s="231"/>
      <c r="F589" s="231"/>
      <c r="G589" s="145"/>
      <c r="H589" s="138"/>
      <c r="I589" s="138"/>
      <c r="J589" s="138"/>
      <c r="K589" s="138"/>
      <c r="L589" s="122"/>
      <c r="M589" s="157"/>
      <c r="N589" s="138"/>
      <c r="O589" s="138"/>
    </row>
    <row r="590" spans="2:15" x14ac:dyDescent="0.35">
      <c r="B590" s="128"/>
      <c r="C590" s="234"/>
      <c r="D590" s="121"/>
      <c r="E590" s="231"/>
      <c r="F590" s="231"/>
      <c r="G590" s="145"/>
      <c r="H590" s="138"/>
      <c r="I590" s="138"/>
      <c r="J590" s="138"/>
      <c r="K590" s="138"/>
      <c r="L590" s="122"/>
      <c r="M590" s="157"/>
      <c r="N590" s="138"/>
      <c r="O590" s="138"/>
    </row>
    <row r="591" spans="2:15" x14ac:dyDescent="0.35">
      <c r="B591" s="128"/>
      <c r="C591" s="234"/>
      <c r="D591" s="121"/>
      <c r="E591" s="231"/>
      <c r="F591" s="231"/>
      <c r="G591" s="145"/>
      <c r="H591" s="138"/>
      <c r="I591" s="138"/>
      <c r="J591" s="138"/>
      <c r="K591" s="138"/>
      <c r="L591" s="122"/>
      <c r="M591" s="157"/>
      <c r="N591" s="138"/>
      <c r="O591" s="138"/>
    </row>
    <row r="592" spans="2:15" x14ac:dyDescent="0.35">
      <c r="B592" s="128"/>
      <c r="C592" s="234"/>
      <c r="D592" s="121"/>
      <c r="E592" s="231"/>
      <c r="F592" s="231"/>
      <c r="G592" s="145"/>
      <c r="H592" s="138"/>
      <c r="I592" s="138"/>
      <c r="J592" s="138"/>
      <c r="K592" s="138"/>
      <c r="L592" s="122"/>
      <c r="M592" s="157"/>
      <c r="N592" s="138"/>
      <c r="O592" s="138"/>
    </row>
    <row r="593" spans="2:15" x14ac:dyDescent="0.35">
      <c r="B593" s="128"/>
      <c r="C593" s="234"/>
      <c r="D593" s="121"/>
      <c r="E593" s="231"/>
      <c r="F593" s="231"/>
      <c r="G593" s="145"/>
      <c r="H593" s="138"/>
      <c r="I593" s="138"/>
      <c r="J593" s="138"/>
      <c r="K593" s="138"/>
      <c r="L593" s="122"/>
      <c r="M593" s="157"/>
      <c r="N593" s="138"/>
      <c r="O593" s="138"/>
    </row>
    <row r="594" spans="2:15" x14ac:dyDescent="0.35">
      <c r="B594" s="128"/>
      <c r="C594" s="234"/>
      <c r="D594" s="121"/>
      <c r="E594" s="231"/>
      <c r="F594" s="231"/>
      <c r="G594" s="145"/>
      <c r="H594" s="138"/>
      <c r="I594" s="138"/>
      <c r="J594" s="138"/>
      <c r="K594" s="138"/>
      <c r="L594" s="122"/>
      <c r="M594" s="157"/>
      <c r="N594" s="138"/>
      <c r="O594" s="138"/>
    </row>
    <row r="595" spans="2:15" x14ac:dyDescent="0.35">
      <c r="B595" s="128"/>
      <c r="C595" s="234"/>
      <c r="D595" s="121"/>
      <c r="E595" s="231"/>
      <c r="F595" s="231"/>
      <c r="G595" s="145"/>
      <c r="H595" s="138"/>
      <c r="I595" s="138"/>
      <c r="J595" s="138"/>
      <c r="K595" s="138"/>
      <c r="L595" s="122"/>
      <c r="M595" s="157"/>
      <c r="N595" s="138"/>
      <c r="O595" s="138"/>
    </row>
    <row r="596" spans="2:15" x14ac:dyDescent="0.35">
      <c r="B596" s="128"/>
      <c r="C596" s="234"/>
      <c r="D596" s="121"/>
      <c r="E596" s="231"/>
      <c r="F596" s="231"/>
      <c r="G596" s="145"/>
      <c r="H596" s="138"/>
      <c r="I596" s="138"/>
      <c r="J596" s="138"/>
      <c r="K596" s="138"/>
      <c r="L596" s="122"/>
      <c r="M596" s="157"/>
      <c r="N596" s="138"/>
      <c r="O596" s="138"/>
    </row>
    <row r="597" spans="2:15" x14ac:dyDescent="0.35">
      <c r="B597" s="128"/>
      <c r="C597" s="234"/>
      <c r="D597" s="121"/>
      <c r="E597" s="231"/>
      <c r="F597" s="231"/>
      <c r="G597" s="145"/>
      <c r="H597" s="138"/>
      <c r="I597" s="138"/>
      <c r="J597" s="138"/>
      <c r="K597" s="138"/>
      <c r="L597" s="122"/>
      <c r="M597" s="157"/>
      <c r="N597" s="138"/>
      <c r="O597" s="138"/>
    </row>
    <row r="598" spans="2:15" x14ac:dyDescent="0.35">
      <c r="B598" s="128"/>
      <c r="C598" s="234"/>
      <c r="D598" s="121"/>
      <c r="E598" s="231"/>
      <c r="F598" s="231"/>
      <c r="G598" s="145"/>
      <c r="H598" s="138"/>
      <c r="I598" s="138"/>
      <c r="J598" s="138"/>
      <c r="K598" s="138"/>
      <c r="L598" s="122"/>
      <c r="M598" s="157"/>
      <c r="N598" s="138"/>
      <c r="O598" s="138"/>
    </row>
    <row r="599" spans="2:15" x14ac:dyDescent="0.35">
      <c r="B599" s="128"/>
      <c r="C599" s="234"/>
      <c r="D599" s="121"/>
      <c r="E599" s="231"/>
      <c r="F599" s="231"/>
      <c r="G599" s="145"/>
      <c r="H599" s="138"/>
      <c r="I599" s="138"/>
      <c r="J599" s="138"/>
      <c r="K599" s="138"/>
      <c r="L599" s="122"/>
      <c r="M599" s="157"/>
      <c r="N599" s="138"/>
      <c r="O599" s="138"/>
    </row>
    <row r="600" spans="2:15" x14ac:dyDescent="0.35">
      <c r="B600" s="128"/>
      <c r="C600" s="234"/>
      <c r="D600" s="121"/>
      <c r="E600" s="231"/>
      <c r="F600" s="231"/>
      <c r="G600" s="145"/>
      <c r="H600" s="138"/>
      <c r="I600" s="138"/>
      <c r="J600" s="138"/>
      <c r="K600" s="138"/>
      <c r="L600" s="122"/>
      <c r="M600" s="157"/>
      <c r="N600" s="138"/>
      <c r="O600" s="138"/>
    </row>
    <row r="601" spans="2:15" x14ac:dyDescent="0.35">
      <c r="B601" s="128"/>
      <c r="C601" s="234"/>
      <c r="D601" s="121"/>
      <c r="E601" s="231"/>
      <c r="F601" s="231"/>
      <c r="G601" s="145"/>
      <c r="H601" s="138"/>
      <c r="I601" s="138"/>
      <c r="J601" s="138"/>
      <c r="K601" s="138"/>
      <c r="L601" s="122"/>
      <c r="M601" s="157"/>
      <c r="N601" s="138"/>
      <c r="O601" s="138"/>
    </row>
    <row r="602" spans="2:15" x14ac:dyDescent="0.35">
      <c r="B602" s="128"/>
      <c r="C602" s="234"/>
      <c r="D602" s="121"/>
      <c r="E602" s="231"/>
      <c r="F602" s="231"/>
      <c r="G602" s="145"/>
      <c r="H602" s="138"/>
      <c r="I602" s="138"/>
      <c r="J602" s="138"/>
      <c r="K602" s="138"/>
      <c r="L602" s="122"/>
      <c r="M602" s="157"/>
      <c r="N602" s="138"/>
      <c r="O602" s="138"/>
    </row>
    <row r="603" spans="2:15" x14ac:dyDescent="0.35">
      <c r="B603" s="128"/>
      <c r="C603" s="234"/>
      <c r="D603" s="121"/>
      <c r="E603" s="231"/>
      <c r="F603" s="231"/>
      <c r="G603" s="145"/>
      <c r="H603" s="138"/>
      <c r="I603" s="138"/>
      <c r="J603" s="138"/>
      <c r="K603" s="138"/>
      <c r="L603" s="122"/>
      <c r="M603" s="157"/>
      <c r="N603" s="138"/>
      <c r="O603" s="138"/>
    </row>
    <row r="604" spans="2:15" x14ac:dyDescent="0.35">
      <c r="B604" s="128"/>
      <c r="C604" s="234"/>
      <c r="D604" s="121"/>
      <c r="E604" s="231"/>
      <c r="F604" s="231"/>
      <c r="G604" s="145"/>
      <c r="H604" s="138"/>
      <c r="I604" s="138"/>
      <c r="J604" s="138"/>
      <c r="K604" s="138"/>
      <c r="L604" s="122"/>
      <c r="M604" s="157"/>
      <c r="N604" s="138"/>
      <c r="O604" s="138"/>
    </row>
    <row r="605" spans="2:15" x14ac:dyDescent="0.35">
      <c r="B605" s="128"/>
      <c r="C605" s="234"/>
      <c r="D605" s="121"/>
      <c r="E605" s="231"/>
      <c r="F605" s="231"/>
      <c r="G605" s="145"/>
      <c r="H605" s="138"/>
      <c r="I605" s="138"/>
      <c r="J605" s="138"/>
      <c r="K605" s="138"/>
      <c r="L605" s="122"/>
      <c r="M605" s="157"/>
      <c r="N605" s="138"/>
      <c r="O605" s="138"/>
    </row>
    <row r="606" spans="2:15" x14ac:dyDescent="0.35">
      <c r="B606" s="128"/>
      <c r="C606" s="234"/>
      <c r="D606" s="121"/>
      <c r="E606" s="231"/>
      <c r="F606" s="231"/>
      <c r="G606" s="145"/>
      <c r="H606" s="138"/>
      <c r="I606" s="138"/>
      <c r="J606" s="138"/>
      <c r="K606" s="138"/>
      <c r="L606" s="122"/>
      <c r="M606" s="157"/>
      <c r="N606" s="138"/>
      <c r="O606" s="138"/>
    </row>
    <row r="607" spans="2:15" x14ac:dyDescent="0.35">
      <c r="B607" s="128"/>
      <c r="C607" s="234"/>
      <c r="D607" s="121"/>
      <c r="E607" s="231"/>
      <c r="F607" s="231"/>
      <c r="G607" s="145"/>
      <c r="H607" s="138"/>
      <c r="I607" s="138"/>
      <c r="J607" s="138"/>
      <c r="K607" s="138"/>
      <c r="L607" s="122"/>
      <c r="M607" s="157"/>
      <c r="N607" s="138"/>
      <c r="O607" s="138"/>
    </row>
    <row r="608" spans="2:15" x14ac:dyDescent="0.35">
      <c r="B608" s="128"/>
      <c r="C608" s="234"/>
      <c r="D608" s="121"/>
      <c r="E608" s="231"/>
      <c r="F608" s="231"/>
      <c r="G608" s="145"/>
      <c r="H608" s="138"/>
      <c r="I608" s="138"/>
      <c r="J608" s="138"/>
      <c r="K608" s="138"/>
      <c r="L608" s="122"/>
      <c r="M608" s="157"/>
      <c r="N608" s="138"/>
      <c r="O608" s="138"/>
    </row>
    <row r="609" spans="2:15" x14ac:dyDescent="0.35">
      <c r="B609" s="128"/>
      <c r="C609" s="234"/>
      <c r="D609" s="121"/>
      <c r="E609" s="231"/>
      <c r="F609" s="231"/>
      <c r="G609" s="145"/>
      <c r="H609" s="138"/>
      <c r="I609" s="138"/>
      <c r="J609" s="138"/>
      <c r="K609" s="138"/>
      <c r="L609" s="122"/>
      <c r="M609" s="157"/>
      <c r="N609" s="138"/>
      <c r="O609" s="138"/>
    </row>
    <row r="610" spans="2:15" x14ac:dyDescent="0.35">
      <c r="B610" s="128"/>
      <c r="C610" s="234"/>
      <c r="D610" s="121"/>
      <c r="E610" s="231"/>
      <c r="F610" s="231"/>
      <c r="G610" s="145"/>
      <c r="H610" s="138"/>
      <c r="I610" s="138"/>
      <c r="J610" s="138"/>
      <c r="K610" s="138"/>
      <c r="L610" s="122"/>
      <c r="M610" s="157"/>
      <c r="N610" s="138"/>
      <c r="O610" s="138"/>
    </row>
    <row r="611" spans="2:15" x14ac:dyDescent="0.35">
      <c r="B611" s="128"/>
      <c r="C611" s="234"/>
      <c r="D611" s="121"/>
      <c r="E611" s="231"/>
      <c r="F611" s="231"/>
      <c r="G611" s="145"/>
      <c r="H611" s="138"/>
      <c r="I611" s="138"/>
      <c r="J611" s="138"/>
      <c r="K611" s="138"/>
      <c r="L611" s="122"/>
      <c r="M611" s="157"/>
      <c r="N611" s="138"/>
      <c r="O611" s="138"/>
    </row>
    <row r="612" spans="2:15" x14ac:dyDescent="0.35">
      <c r="B612" s="128"/>
      <c r="C612" s="234"/>
      <c r="D612" s="121"/>
      <c r="E612" s="231"/>
      <c r="F612" s="231"/>
      <c r="G612" s="145"/>
      <c r="H612" s="138"/>
      <c r="I612" s="138"/>
      <c r="J612" s="138"/>
      <c r="K612" s="138"/>
      <c r="L612" s="122"/>
      <c r="M612" s="157"/>
      <c r="N612" s="138"/>
      <c r="O612" s="138"/>
    </row>
    <row r="613" spans="2:15" x14ac:dyDescent="0.35">
      <c r="B613" s="128"/>
      <c r="C613" s="234"/>
      <c r="D613" s="121"/>
      <c r="E613" s="231"/>
      <c r="F613" s="231"/>
      <c r="G613" s="145"/>
      <c r="H613" s="138"/>
      <c r="I613" s="138"/>
      <c r="J613" s="138"/>
      <c r="K613" s="138"/>
      <c r="L613" s="122"/>
      <c r="M613" s="157"/>
      <c r="N613" s="138"/>
      <c r="O613" s="138"/>
    </row>
    <row r="614" spans="2:15" x14ac:dyDescent="0.35">
      <c r="B614" s="128"/>
      <c r="C614" s="234"/>
      <c r="D614" s="121"/>
      <c r="E614" s="231"/>
      <c r="F614" s="231"/>
      <c r="G614" s="145"/>
      <c r="H614" s="138"/>
      <c r="I614" s="138"/>
      <c r="J614" s="138"/>
      <c r="K614" s="138"/>
      <c r="L614" s="122"/>
      <c r="M614" s="157"/>
      <c r="N614" s="138"/>
      <c r="O614" s="138"/>
    </row>
    <row r="615" spans="2:15" x14ac:dyDescent="0.35">
      <c r="B615" s="128"/>
      <c r="C615" s="234"/>
      <c r="D615" s="121"/>
      <c r="E615" s="231"/>
      <c r="F615" s="231"/>
      <c r="G615" s="145"/>
      <c r="H615" s="138"/>
      <c r="I615" s="138"/>
      <c r="J615" s="138"/>
      <c r="K615" s="138"/>
      <c r="L615" s="122"/>
      <c r="M615" s="157"/>
      <c r="N615" s="138"/>
      <c r="O615" s="138"/>
    </row>
    <row r="616" spans="2:15" x14ac:dyDescent="0.35">
      <c r="B616" s="128"/>
      <c r="C616" s="234"/>
      <c r="D616" s="121"/>
      <c r="E616" s="231"/>
      <c r="F616" s="231"/>
      <c r="G616" s="145"/>
      <c r="H616" s="138"/>
      <c r="I616" s="138"/>
      <c r="J616" s="138"/>
      <c r="K616" s="138"/>
      <c r="L616" s="122"/>
      <c r="M616" s="157"/>
      <c r="N616" s="138"/>
      <c r="O616" s="138"/>
    </row>
    <row r="617" spans="2:15" x14ac:dyDescent="0.35">
      <c r="B617" s="128"/>
      <c r="C617" s="234"/>
      <c r="D617" s="121"/>
      <c r="E617" s="231"/>
      <c r="F617" s="231"/>
      <c r="G617" s="145"/>
      <c r="H617" s="138"/>
      <c r="I617" s="138"/>
      <c r="J617" s="138"/>
      <c r="K617" s="138"/>
      <c r="L617" s="122"/>
      <c r="M617" s="157"/>
      <c r="N617" s="138"/>
      <c r="O617" s="138"/>
    </row>
    <row r="618" spans="2:15" x14ac:dyDescent="0.35">
      <c r="B618" s="128"/>
      <c r="C618" s="234"/>
      <c r="D618" s="121"/>
      <c r="E618" s="231"/>
      <c r="F618" s="231"/>
      <c r="G618" s="145"/>
      <c r="H618" s="138"/>
      <c r="I618" s="138"/>
      <c r="J618" s="138"/>
      <c r="K618" s="138"/>
      <c r="L618" s="122"/>
      <c r="M618" s="157"/>
      <c r="N618" s="138"/>
      <c r="O618" s="138"/>
    </row>
    <row r="619" spans="2:15" x14ac:dyDescent="0.35">
      <c r="B619" s="128"/>
      <c r="C619" s="234"/>
      <c r="D619" s="121"/>
      <c r="E619" s="231"/>
      <c r="F619" s="231"/>
      <c r="G619" s="145"/>
      <c r="H619" s="138"/>
      <c r="I619" s="138"/>
      <c r="J619" s="138"/>
      <c r="K619" s="138"/>
      <c r="L619" s="122"/>
      <c r="M619" s="157"/>
      <c r="N619" s="138"/>
      <c r="O619" s="138"/>
    </row>
    <row r="620" spans="2:15" x14ac:dyDescent="0.35">
      <c r="B620" s="128"/>
      <c r="C620" s="234"/>
      <c r="D620" s="121"/>
      <c r="E620" s="231"/>
      <c r="F620" s="231"/>
      <c r="G620" s="145"/>
      <c r="H620" s="138"/>
      <c r="I620" s="138"/>
      <c r="J620" s="138"/>
      <c r="K620" s="138"/>
      <c r="L620" s="122"/>
      <c r="M620" s="157"/>
      <c r="N620" s="138"/>
      <c r="O620" s="138"/>
    </row>
    <row r="621" spans="2:15" x14ac:dyDescent="0.35">
      <c r="B621" s="128"/>
      <c r="C621" s="234"/>
      <c r="D621" s="121"/>
      <c r="E621" s="231"/>
      <c r="F621" s="231"/>
      <c r="G621" s="145"/>
      <c r="H621" s="138"/>
      <c r="I621" s="138"/>
      <c r="J621" s="138"/>
      <c r="K621" s="138"/>
      <c r="L621" s="122"/>
      <c r="M621" s="157"/>
      <c r="N621" s="138"/>
      <c r="O621" s="138"/>
    </row>
    <row r="622" spans="2:15" x14ac:dyDescent="0.35">
      <c r="B622" s="128"/>
      <c r="C622" s="234"/>
      <c r="D622" s="121"/>
      <c r="E622" s="231"/>
      <c r="F622" s="231"/>
      <c r="G622" s="145"/>
      <c r="H622" s="138"/>
      <c r="I622" s="138"/>
      <c r="J622" s="138"/>
      <c r="K622" s="138"/>
      <c r="L622" s="122"/>
      <c r="M622" s="157"/>
      <c r="N622" s="138"/>
      <c r="O622" s="138"/>
    </row>
    <row r="623" spans="2:15" x14ac:dyDescent="0.35">
      <c r="B623" s="128"/>
      <c r="C623" s="234"/>
      <c r="D623" s="121"/>
      <c r="E623" s="231"/>
      <c r="F623" s="231"/>
      <c r="G623" s="145"/>
      <c r="H623" s="138"/>
      <c r="I623" s="138"/>
      <c r="J623" s="138"/>
      <c r="K623" s="138"/>
      <c r="L623" s="122"/>
      <c r="M623" s="157"/>
      <c r="N623" s="138"/>
      <c r="O623" s="138"/>
    </row>
    <row r="624" spans="2:15" x14ac:dyDescent="0.35">
      <c r="B624" s="128"/>
      <c r="C624" s="234"/>
      <c r="D624" s="121"/>
      <c r="E624" s="231"/>
      <c r="F624" s="231"/>
      <c r="G624" s="145"/>
      <c r="H624" s="138"/>
      <c r="I624" s="138"/>
      <c r="J624" s="138"/>
      <c r="K624" s="138"/>
      <c r="L624" s="122"/>
      <c r="M624" s="157"/>
      <c r="N624" s="138"/>
      <c r="O624" s="138"/>
    </row>
    <row r="625" spans="2:15" x14ac:dyDescent="0.35">
      <c r="B625" s="128"/>
      <c r="C625" s="234"/>
      <c r="D625" s="121"/>
      <c r="E625" s="231"/>
      <c r="F625" s="231"/>
      <c r="G625" s="145"/>
      <c r="H625" s="138"/>
      <c r="I625" s="138"/>
      <c r="J625" s="138"/>
      <c r="K625" s="138"/>
      <c r="L625" s="122"/>
      <c r="M625" s="157"/>
      <c r="N625" s="138"/>
      <c r="O625" s="138"/>
    </row>
    <row r="626" spans="2:15" x14ac:dyDescent="0.35">
      <c r="B626" s="128"/>
      <c r="C626" s="234"/>
      <c r="D626" s="121"/>
      <c r="E626" s="231"/>
      <c r="F626" s="231"/>
      <c r="G626" s="145"/>
      <c r="H626" s="138"/>
      <c r="I626" s="138"/>
      <c r="J626" s="138"/>
      <c r="K626" s="138"/>
      <c r="L626" s="122"/>
      <c r="M626" s="157"/>
      <c r="N626" s="138"/>
      <c r="O626" s="138"/>
    </row>
    <row r="627" spans="2:15" x14ac:dyDescent="0.35">
      <c r="B627" s="128"/>
      <c r="C627" s="234"/>
      <c r="D627" s="121"/>
      <c r="E627" s="231"/>
      <c r="F627" s="231"/>
      <c r="G627" s="145"/>
      <c r="H627" s="138"/>
      <c r="I627" s="138"/>
      <c r="J627" s="138"/>
      <c r="K627" s="138"/>
      <c r="L627" s="122"/>
      <c r="M627" s="157"/>
      <c r="N627" s="138"/>
      <c r="O627" s="138"/>
    </row>
    <row r="628" spans="2:15" x14ac:dyDescent="0.35">
      <c r="B628" s="128"/>
      <c r="C628" s="234"/>
      <c r="D628" s="121"/>
      <c r="E628" s="231"/>
      <c r="F628" s="231"/>
      <c r="G628" s="145"/>
      <c r="H628" s="138"/>
      <c r="I628" s="138"/>
      <c r="J628" s="138"/>
      <c r="K628" s="138"/>
      <c r="L628" s="122"/>
      <c r="M628" s="157"/>
      <c r="N628" s="138"/>
      <c r="O628" s="138"/>
    </row>
    <row r="629" spans="2:15" x14ac:dyDescent="0.35">
      <c r="B629" s="128"/>
      <c r="C629" s="234"/>
      <c r="D629" s="121"/>
      <c r="E629" s="231"/>
      <c r="F629" s="231"/>
      <c r="G629" s="145"/>
      <c r="H629" s="138"/>
      <c r="I629" s="138"/>
      <c r="J629" s="138"/>
      <c r="K629" s="138"/>
      <c r="L629" s="122"/>
      <c r="M629" s="157"/>
      <c r="N629" s="138"/>
      <c r="O629" s="138"/>
    </row>
    <row r="630" spans="2:15" x14ac:dyDescent="0.35">
      <c r="B630" s="128"/>
      <c r="C630" s="234"/>
      <c r="D630" s="121"/>
      <c r="E630" s="231"/>
      <c r="F630" s="231"/>
      <c r="G630" s="145"/>
      <c r="H630" s="138"/>
      <c r="I630" s="138"/>
      <c r="J630" s="138"/>
      <c r="K630" s="138"/>
      <c r="L630" s="122"/>
      <c r="M630" s="157"/>
      <c r="N630" s="138"/>
      <c r="O630" s="138"/>
    </row>
    <row r="631" spans="2:15" x14ac:dyDescent="0.35">
      <c r="B631" s="128"/>
      <c r="C631" s="234"/>
      <c r="D631" s="121"/>
      <c r="E631" s="231"/>
      <c r="F631" s="231"/>
      <c r="G631" s="145"/>
      <c r="H631" s="138"/>
      <c r="I631" s="138"/>
      <c r="J631" s="138"/>
      <c r="K631" s="138"/>
      <c r="L631" s="122"/>
      <c r="M631" s="157"/>
      <c r="N631" s="138"/>
      <c r="O631" s="138"/>
    </row>
    <row r="632" spans="2:15" x14ac:dyDescent="0.35">
      <c r="B632" s="128"/>
      <c r="C632" s="234"/>
      <c r="D632" s="121"/>
      <c r="E632" s="231"/>
      <c r="F632" s="231"/>
      <c r="G632" s="145"/>
      <c r="H632" s="138"/>
      <c r="I632" s="138"/>
      <c r="J632" s="138"/>
      <c r="K632" s="138"/>
      <c r="L632" s="122"/>
      <c r="M632" s="157"/>
      <c r="N632" s="138"/>
      <c r="O632" s="138"/>
    </row>
    <row r="633" spans="2:15" x14ac:dyDescent="0.35">
      <c r="B633" s="128"/>
      <c r="C633" s="234"/>
      <c r="D633" s="121"/>
      <c r="E633" s="231"/>
      <c r="F633" s="231"/>
      <c r="G633" s="145"/>
      <c r="H633" s="138"/>
      <c r="I633" s="138"/>
      <c r="J633" s="138"/>
      <c r="K633" s="138"/>
      <c r="L633" s="122"/>
      <c r="M633" s="157"/>
      <c r="N633" s="138"/>
      <c r="O633" s="138"/>
    </row>
    <row r="634" spans="2:15" x14ac:dyDescent="0.35">
      <c r="B634" s="128"/>
      <c r="C634" s="234"/>
      <c r="D634" s="121"/>
      <c r="E634" s="231"/>
      <c r="F634" s="231"/>
      <c r="G634" s="145"/>
      <c r="H634" s="138"/>
      <c r="I634" s="138"/>
      <c r="J634" s="138"/>
      <c r="K634" s="138"/>
      <c r="L634" s="122"/>
      <c r="M634" s="157"/>
      <c r="N634" s="138"/>
      <c r="O634" s="138"/>
    </row>
    <row r="635" spans="2:15" x14ac:dyDescent="0.35">
      <c r="B635" s="128"/>
      <c r="C635" s="234"/>
      <c r="D635" s="121"/>
      <c r="E635" s="231"/>
      <c r="F635" s="231"/>
      <c r="G635" s="145"/>
      <c r="H635" s="138"/>
      <c r="I635" s="138"/>
      <c r="J635" s="138"/>
      <c r="K635" s="138"/>
      <c r="L635" s="122"/>
      <c r="M635" s="157"/>
      <c r="N635" s="138"/>
      <c r="O635" s="138"/>
    </row>
    <row r="636" spans="2:15" x14ac:dyDescent="0.35">
      <c r="B636" s="128"/>
      <c r="C636" s="234"/>
      <c r="D636" s="121"/>
      <c r="E636" s="231"/>
      <c r="F636" s="231"/>
      <c r="G636" s="145"/>
      <c r="H636" s="138"/>
      <c r="I636" s="138"/>
      <c r="J636" s="138"/>
      <c r="K636" s="138"/>
      <c r="L636" s="122"/>
      <c r="M636" s="157"/>
      <c r="N636" s="138"/>
      <c r="O636" s="138"/>
    </row>
    <row r="637" spans="2:15" x14ac:dyDescent="0.35">
      <c r="B637" s="128"/>
      <c r="C637" s="234"/>
      <c r="D637" s="121"/>
      <c r="E637" s="231"/>
      <c r="F637" s="231"/>
      <c r="G637" s="145"/>
      <c r="H637" s="138"/>
      <c r="I637" s="138"/>
      <c r="J637" s="138"/>
      <c r="K637" s="138"/>
      <c r="L637" s="122"/>
      <c r="M637" s="157"/>
      <c r="N637" s="138"/>
      <c r="O637" s="138"/>
    </row>
    <row r="638" spans="2:15" x14ac:dyDescent="0.35">
      <c r="B638" s="128"/>
      <c r="C638" s="234"/>
      <c r="D638" s="121"/>
      <c r="E638" s="231"/>
      <c r="F638" s="231"/>
      <c r="G638" s="145"/>
      <c r="H638" s="138"/>
      <c r="I638" s="138"/>
      <c r="J638" s="138"/>
      <c r="K638" s="138"/>
      <c r="L638" s="122"/>
      <c r="M638" s="157"/>
      <c r="N638" s="138"/>
      <c r="O638" s="138"/>
    </row>
    <row r="639" spans="2:15" x14ac:dyDescent="0.35">
      <c r="B639" s="128"/>
      <c r="C639" s="234"/>
      <c r="D639" s="121"/>
      <c r="E639" s="231"/>
      <c r="F639" s="231"/>
      <c r="G639" s="145"/>
      <c r="H639" s="138"/>
      <c r="I639" s="138"/>
      <c r="J639" s="138"/>
      <c r="K639" s="138"/>
      <c r="L639" s="122"/>
      <c r="M639" s="157"/>
      <c r="N639" s="138"/>
      <c r="O639" s="138"/>
    </row>
    <row r="640" spans="2:15" x14ac:dyDescent="0.35">
      <c r="B640" s="128"/>
      <c r="C640" s="234"/>
      <c r="D640" s="121"/>
      <c r="E640" s="231"/>
      <c r="F640" s="231"/>
      <c r="G640" s="145"/>
      <c r="H640" s="138"/>
      <c r="I640" s="138"/>
      <c r="J640" s="138"/>
      <c r="K640" s="138"/>
      <c r="L640" s="122"/>
      <c r="M640" s="157"/>
      <c r="N640" s="138"/>
      <c r="O640" s="138"/>
    </row>
    <row r="641" spans="2:15" x14ac:dyDescent="0.35">
      <c r="B641" s="128"/>
      <c r="C641" s="234"/>
      <c r="D641" s="121"/>
      <c r="E641" s="231"/>
      <c r="F641" s="231"/>
      <c r="G641" s="145"/>
      <c r="H641" s="138"/>
      <c r="I641" s="138"/>
      <c r="J641" s="138"/>
      <c r="K641" s="138"/>
      <c r="L641" s="122"/>
      <c r="M641" s="157"/>
      <c r="N641" s="138"/>
      <c r="O641" s="138"/>
    </row>
    <row r="642" spans="2:15" x14ac:dyDescent="0.35">
      <c r="B642" s="128"/>
      <c r="C642" s="234"/>
      <c r="D642" s="121"/>
      <c r="E642" s="231"/>
      <c r="F642" s="231"/>
      <c r="G642" s="145"/>
      <c r="H642" s="138"/>
      <c r="I642" s="138"/>
      <c r="J642" s="138"/>
      <c r="K642" s="138"/>
      <c r="L642" s="122"/>
      <c r="M642" s="157"/>
      <c r="N642" s="138"/>
      <c r="O642" s="138"/>
    </row>
    <row r="643" spans="2:15" x14ac:dyDescent="0.35">
      <c r="B643" s="128"/>
      <c r="C643" s="234"/>
      <c r="D643" s="121"/>
      <c r="E643" s="231"/>
      <c r="F643" s="231"/>
      <c r="G643" s="145"/>
      <c r="H643" s="138"/>
      <c r="I643" s="138"/>
      <c r="J643" s="138"/>
      <c r="K643" s="138"/>
      <c r="L643" s="122"/>
      <c r="M643" s="157"/>
      <c r="N643" s="138"/>
      <c r="O643" s="138"/>
    </row>
    <row r="644" spans="2:15" x14ac:dyDescent="0.35">
      <c r="B644" s="128"/>
      <c r="C644" s="234"/>
      <c r="D644" s="121"/>
      <c r="E644" s="231"/>
      <c r="F644" s="231"/>
      <c r="G644" s="145"/>
      <c r="H644" s="138"/>
      <c r="I644" s="138"/>
      <c r="J644" s="138"/>
      <c r="K644" s="138"/>
      <c r="L644" s="122"/>
      <c r="M644" s="157"/>
      <c r="N644" s="138"/>
      <c r="O644" s="138"/>
    </row>
    <row r="645" spans="2:15" x14ac:dyDescent="0.35">
      <c r="B645" s="128"/>
      <c r="C645" s="234"/>
      <c r="D645" s="121"/>
      <c r="E645" s="231"/>
      <c r="F645" s="231"/>
      <c r="G645" s="145"/>
      <c r="H645" s="138"/>
      <c r="I645" s="138"/>
      <c r="J645" s="138"/>
      <c r="K645" s="138"/>
      <c r="L645" s="122"/>
      <c r="M645" s="157"/>
      <c r="N645" s="138"/>
      <c r="O645" s="138"/>
    </row>
    <row r="646" spans="2:15" x14ac:dyDescent="0.35">
      <c r="B646" s="128"/>
      <c r="C646" s="234"/>
      <c r="D646" s="121"/>
      <c r="E646" s="231"/>
      <c r="F646" s="231"/>
      <c r="G646" s="145"/>
      <c r="H646" s="138"/>
      <c r="I646" s="138"/>
      <c r="J646" s="138"/>
      <c r="K646" s="138"/>
      <c r="L646" s="122"/>
      <c r="M646" s="157"/>
      <c r="N646" s="138"/>
      <c r="O646" s="138"/>
    </row>
    <row r="647" spans="2:15" x14ac:dyDescent="0.35">
      <c r="B647" s="128"/>
      <c r="C647" s="234"/>
      <c r="D647" s="121"/>
      <c r="E647" s="231"/>
      <c r="F647" s="231"/>
      <c r="G647" s="145"/>
      <c r="H647" s="138"/>
      <c r="I647" s="138"/>
      <c r="J647" s="138"/>
      <c r="K647" s="138"/>
      <c r="L647" s="122"/>
      <c r="M647" s="157"/>
      <c r="N647" s="138"/>
      <c r="O647" s="138"/>
    </row>
    <row r="648" spans="2:15" x14ac:dyDescent="0.35">
      <c r="B648" s="128"/>
      <c r="C648" s="234"/>
      <c r="D648" s="121"/>
      <c r="E648" s="231"/>
      <c r="F648" s="231"/>
      <c r="G648" s="145"/>
      <c r="H648" s="138"/>
      <c r="I648" s="138"/>
      <c r="J648" s="138"/>
      <c r="K648" s="138"/>
      <c r="L648" s="122"/>
      <c r="M648" s="157"/>
      <c r="N648" s="138"/>
      <c r="O648" s="138"/>
    </row>
    <row r="649" spans="2:15" x14ac:dyDescent="0.35">
      <c r="B649" s="128"/>
      <c r="C649" s="234"/>
      <c r="D649" s="121"/>
      <c r="E649" s="231"/>
      <c r="F649" s="231"/>
      <c r="G649" s="145"/>
      <c r="H649" s="138"/>
      <c r="I649" s="138"/>
      <c r="J649" s="138"/>
      <c r="K649" s="138"/>
      <c r="L649" s="122"/>
      <c r="M649" s="157"/>
      <c r="N649" s="138"/>
      <c r="O649" s="138"/>
    </row>
    <row r="650" spans="2:15" x14ac:dyDescent="0.35">
      <c r="B650" s="128"/>
      <c r="C650" s="234"/>
      <c r="D650" s="121"/>
      <c r="E650" s="231"/>
      <c r="F650" s="231"/>
      <c r="G650" s="145"/>
      <c r="H650" s="138"/>
      <c r="I650" s="138"/>
      <c r="J650" s="138"/>
      <c r="K650" s="138"/>
      <c r="L650" s="122"/>
      <c r="M650" s="157"/>
      <c r="N650" s="138"/>
      <c r="O650" s="138"/>
    </row>
    <row r="651" spans="2:15" x14ac:dyDescent="0.35">
      <c r="B651" s="128"/>
      <c r="C651" s="234"/>
      <c r="D651" s="121"/>
      <c r="E651" s="231"/>
      <c r="F651" s="231"/>
      <c r="G651" s="145"/>
      <c r="H651" s="138"/>
      <c r="I651" s="138"/>
      <c r="J651" s="138"/>
      <c r="K651" s="138"/>
      <c r="L651" s="122"/>
      <c r="M651" s="157"/>
      <c r="N651" s="138"/>
      <c r="O651" s="138"/>
    </row>
    <row r="652" spans="2:15" x14ac:dyDescent="0.35">
      <c r="B652" s="128"/>
      <c r="C652" s="234"/>
      <c r="D652" s="121"/>
      <c r="E652" s="231"/>
      <c r="F652" s="231"/>
      <c r="G652" s="145"/>
      <c r="H652" s="138"/>
      <c r="I652" s="138"/>
      <c r="J652" s="138"/>
      <c r="K652" s="138"/>
      <c r="L652" s="122"/>
      <c r="M652" s="157"/>
      <c r="N652" s="138"/>
      <c r="O652" s="138"/>
    </row>
    <row r="653" spans="2:15" x14ac:dyDescent="0.35">
      <c r="B653" s="128"/>
      <c r="C653" s="234"/>
      <c r="D653" s="121"/>
      <c r="E653" s="231"/>
      <c r="F653" s="231"/>
      <c r="G653" s="145"/>
      <c r="H653" s="138"/>
      <c r="I653" s="138"/>
      <c r="J653" s="138"/>
      <c r="K653" s="138"/>
      <c r="L653" s="122"/>
      <c r="M653" s="157"/>
      <c r="N653" s="138"/>
      <c r="O653" s="138"/>
    </row>
    <row r="654" spans="2:15" x14ac:dyDescent="0.35">
      <c r="B654" s="128"/>
      <c r="C654" s="234"/>
      <c r="D654" s="121"/>
      <c r="E654" s="231"/>
      <c r="F654" s="231"/>
      <c r="G654" s="145"/>
      <c r="H654" s="138"/>
      <c r="I654" s="138"/>
      <c r="J654" s="138"/>
      <c r="K654" s="138"/>
      <c r="L654" s="122"/>
      <c r="M654" s="157"/>
      <c r="N654" s="138"/>
      <c r="O654" s="138"/>
    </row>
    <row r="655" spans="2:15" x14ac:dyDescent="0.35">
      <c r="B655" s="128"/>
      <c r="C655" s="234"/>
      <c r="D655" s="121"/>
      <c r="E655" s="231"/>
      <c r="F655" s="231"/>
      <c r="G655" s="145"/>
      <c r="H655" s="138"/>
      <c r="I655" s="138"/>
      <c r="J655" s="138"/>
      <c r="K655" s="138"/>
      <c r="L655" s="122"/>
      <c r="M655" s="157"/>
      <c r="N655" s="138"/>
      <c r="O655" s="138"/>
    </row>
    <row r="656" spans="2:15" x14ac:dyDescent="0.35">
      <c r="B656" s="128"/>
      <c r="C656" s="234"/>
      <c r="D656" s="121"/>
      <c r="E656" s="231"/>
      <c r="F656" s="231"/>
      <c r="G656" s="145"/>
      <c r="H656" s="138"/>
      <c r="I656" s="138"/>
      <c r="J656" s="138"/>
      <c r="K656" s="138"/>
      <c r="L656" s="122"/>
      <c r="M656" s="157"/>
      <c r="N656" s="138"/>
      <c r="O656" s="138"/>
    </row>
    <row r="657" spans="2:15" x14ac:dyDescent="0.35">
      <c r="B657" s="128"/>
      <c r="C657" s="234"/>
      <c r="D657" s="121"/>
      <c r="E657" s="231"/>
      <c r="F657" s="231"/>
      <c r="G657" s="145"/>
      <c r="H657" s="138"/>
      <c r="I657" s="138"/>
      <c r="J657" s="138"/>
      <c r="K657" s="138"/>
      <c r="L657" s="122"/>
      <c r="M657" s="157"/>
      <c r="N657" s="138"/>
      <c r="O657" s="138"/>
    </row>
    <row r="658" spans="2:15" x14ac:dyDescent="0.35">
      <c r="B658" s="128"/>
      <c r="C658" s="234"/>
      <c r="D658" s="121"/>
      <c r="E658" s="231"/>
      <c r="F658" s="231"/>
      <c r="G658" s="145"/>
      <c r="H658" s="138"/>
      <c r="I658" s="138"/>
      <c r="J658" s="138"/>
      <c r="K658" s="138"/>
      <c r="L658" s="122"/>
      <c r="M658" s="157"/>
      <c r="N658" s="138"/>
      <c r="O658" s="138"/>
    </row>
    <row r="659" spans="2:15" x14ac:dyDescent="0.35">
      <c r="B659" s="128"/>
      <c r="C659" s="234"/>
      <c r="D659" s="121"/>
      <c r="E659" s="231"/>
      <c r="F659" s="231"/>
      <c r="G659" s="145"/>
      <c r="H659" s="138"/>
      <c r="I659" s="138"/>
      <c r="J659" s="138"/>
      <c r="K659" s="138"/>
      <c r="L659" s="122"/>
      <c r="M659" s="157"/>
      <c r="N659" s="138"/>
      <c r="O659" s="138"/>
    </row>
    <row r="660" spans="2:15" x14ac:dyDescent="0.35">
      <c r="B660" s="128"/>
      <c r="C660" s="234"/>
      <c r="D660" s="121"/>
      <c r="E660" s="231"/>
      <c r="F660" s="231"/>
      <c r="G660" s="145"/>
      <c r="H660" s="138"/>
      <c r="I660" s="138"/>
      <c r="J660" s="138"/>
      <c r="K660" s="138"/>
      <c r="L660" s="122"/>
      <c r="M660" s="157"/>
      <c r="N660" s="138"/>
      <c r="O660" s="138"/>
    </row>
    <row r="661" spans="2:15" x14ac:dyDescent="0.35">
      <c r="B661" s="128"/>
      <c r="C661" s="234"/>
      <c r="D661" s="121"/>
      <c r="E661" s="231"/>
      <c r="F661" s="231"/>
      <c r="G661" s="145"/>
      <c r="H661" s="138"/>
      <c r="I661" s="138"/>
      <c r="J661" s="138"/>
      <c r="K661" s="138"/>
      <c r="L661" s="122"/>
      <c r="M661" s="157"/>
      <c r="N661" s="138"/>
      <c r="O661" s="138"/>
    </row>
    <row r="662" spans="2:15" x14ac:dyDescent="0.35">
      <c r="B662" s="128"/>
      <c r="C662" s="234"/>
      <c r="D662" s="121"/>
      <c r="E662" s="231"/>
      <c r="F662" s="231"/>
      <c r="G662" s="145"/>
      <c r="H662" s="138"/>
      <c r="I662" s="138"/>
      <c r="J662" s="138"/>
      <c r="K662" s="138"/>
      <c r="L662" s="122"/>
      <c r="M662" s="157"/>
      <c r="N662" s="138"/>
      <c r="O662" s="138"/>
    </row>
    <row r="663" spans="2:15" x14ac:dyDescent="0.35">
      <c r="B663" s="128"/>
      <c r="C663" s="234"/>
      <c r="D663" s="121"/>
      <c r="E663" s="231"/>
      <c r="F663" s="231"/>
      <c r="G663" s="145"/>
      <c r="H663" s="138"/>
      <c r="I663" s="138"/>
      <c r="J663" s="138"/>
      <c r="K663" s="138"/>
      <c r="L663" s="122"/>
      <c r="M663" s="157"/>
      <c r="N663" s="138"/>
      <c r="O663" s="138"/>
    </row>
    <row r="664" spans="2:15" x14ac:dyDescent="0.35">
      <c r="B664" s="128"/>
      <c r="C664" s="234"/>
      <c r="D664" s="121"/>
      <c r="E664" s="231"/>
      <c r="F664" s="231"/>
      <c r="G664" s="145"/>
      <c r="H664" s="138"/>
      <c r="I664" s="138"/>
      <c r="J664" s="138"/>
      <c r="K664" s="138"/>
      <c r="L664" s="122"/>
      <c r="M664" s="157"/>
      <c r="N664" s="138"/>
      <c r="O664" s="138"/>
    </row>
    <row r="665" spans="2:15" x14ac:dyDescent="0.35">
      <c r="B665" s="128"/>
      <c r="C665" s="234"/>
      <c r="D665" s="121"/>
      <c r="E665" s="231"/>
      <c r="F665" s="231"/>
      <c r="G665" s="145"/>
      <c r="H665" s="138"/>
      <c r="I665" s="138"/>
      <c r="J665" s="138"/>
      <c r="K665" s="138"/>
      <c r="L665" s="122"/>
      <c r="M665" s="157"/>
      <c r="N665" s="138"/>
      <c r="O665" s="138"/>
    </row>
    <row r="666" spans="2:15" x14ac:dyDescent="0.35">
      <c r="B666" s="128"/>
      <c r="C666" s="234"/>
      <c r="D666" s="121"/>
      <c r="E666" s="231"/>
      <c r="F666" s="231"/>
      <c r="G666" s="145"/>
      <c r="H666" s="138"/>
      <c r="I666" s="138"/>
      <c r="J666" s="138"/>
      <c r="K666" s="138"/>
      <c r="L666" s="122"/>
      <c r="M666" s="157"/>
      <c r="N666" s="138"/>
      <c r="O666" s="138"/>
    </row>
    <row r="667" spans="2:15" x14ac:dyDescent="0.35">
      <c r="B667" s="128"/>
      <c r="C667" s="234"/>
      <c r="D667" s="121"/>
      <c r="E667" s="231"/>
      <c r="F667" s="231"/>
      <c r="G667" s="145"/>
      <c r="H667" s="138"/>
      <c r="I667" s="138"/>
      <c r="J667" s="138"/>
      <c r="K667" s="138"/>
      <c r="L667" s="122"/>
      <c r="M667" s="157"/>
      <c r="N667" s="138"/>
      <c r="O667" s="138"/>
    </row>
    <row r="668" spans="2:15" x14ac:dyDescent="0.35">
      <c r="B668" s="128"/>
      <c r="C668" s="234"/>
      <c r="D668" s="121"/>
      <c r="E668" s="231"/>
      <c r="F668" s="231"/>
      <c r="G668" s="145"/>
      <c r="H668" s="138"/>
      <c r="I668" s="138"/>
      <c r="J668" s="138"/>
      <c r="K668" s="138"/>
      <c r="L668" s="122"/>
      <c r="M668" s="157"/>
      <c r="N668" s="138"/>
      <c r="O668" s="138"/>
    </row>
    <row r="669" spans="2:15" x14ac:dyDescent="0.35">
      <c r="B669" s="128"/>
      <c r="C669" s="234"/>
      <c r="D669" s="121"/>
      <c r="E669" s="231"/>
      <c r="F669" s="231"/>
      <c r="G669" s="145"/>
      <c r="H669" s="138"/>
      <c r="I669" s="138"/>
      <c r="J669" s="138"/>
      <c r="K669" s="138"/>
      <c r="L669" s="122"/>
      <c r="M669" s="157"/>
      <c r="N669" s="138"/>
      <c r="O669" s="138"/>
    </row>
    <row r="670" spans="2:15" x14ac:dyDescent="0.35">
      <c r="B670" s="128"/>
      <c r="C670" s="234"/>
      <c r="D670" s="121"/>
      <c r="E670" s="231"/>
      <c r="F670" s="231"/>
      <c r="G670" s="145"/>
      <c r="H670" s="138"/>
      <c r="I670" s="138"/>
      <c r="J670" s="138"/>
      <c r="K670" s="138"/>
      <c r="L670" s="122"/>
      <c r="M670" s="157"/>
      <c r="N670" s="138"/>
      <c r="O670" s="138"/>
    </row>
    <row r="671" spans="2:15" x14ac:dyDescent="0.35">
      <c r="B671" s="128"/>
      <c r="C671" s="234"/>
      <c r="D671" s="121"/>
      <c r="E671" s="231"/>
      <c r="F671" s="231"/>
      <c r="G671" s="145"/>
      <c r="H671" s="138"/>
      <c r="I671" s="138"/>
      <c r="J671" s="138"/>
      <c r="K671" s="138"/>
      <c r="L671" s="122"/>
      <c r="M671" s="157"/>
      <c r="N671" s="138"/>
      <c r="O671" s="138"/>
    </row>
    <row r="672" spans="2:15" x14ac:dyDescent="0.35">
      <c r="B672" s="128"/>
      <c r="C672" s="234"/>
      <c r="D672" s="121"/>
      <c r="E672" s="231"/>
      <c r="F672" s="231"/>
      <c r="G672" s="145"/>
      <c r="H672" s="138"/>
      <c r="I672" s="138"/>
      <c r="J672" s="138"/>
      <c r="K672" s="138"/>
      <c r="L672" s="122"/>
      <c r="M672" s="157"/>
      <c r="N672" s="138"/>
      <c r="O672" s="138"/>
    </row>
    <row r="673" spans="2:15" x14ac:dyDescent="0.35">
      <c r="B673" s="128"/>
      <c r="C673" s="234"/>
      <c r="D673" s="121"/>
      <c r="E673" s="231"/>
      <c r="F673" s="231"/>
      <c r="G673" s="145"/>
      <c r="H673" s="138"/>
      <c r="I673" s="138"/>
      <c r="J673" s="138"/>
      <c r="K673" s="138"/>
      <c r="L673" s="122"/>
      <c r="M673" s="157"/>
      <c r="N673" s="138"/>
      <c r="O673" s="138"/>
    </row>
    <row r="674" spans="2:15" x14ac:dyDescent="0.35">
      <c r="B674" s="128"/>
      <c r="C674" s="234"/>
      <c r="D674" s="121"/>
      <c r="E674" s="231"/>
      <c r="F674" s="231"/>
      <c r="G674" s="145"/>
      <c r="H674" s="138"/>
      <c r="I674" s="138"/>
      <c r="J674" s="138"/>
      <c r="K674" s="138"/>
      <c r="L674" s="122"/>
      <c r="M674" s="157"/>
      <c r="N674" s="138"/>
      <c r="O674" s="138"/>
    </row>
    <row r="675" spans="2:15" x14ac:dyDescent="0.35">
      <c r="B675" s="128"/>
      <c r="C675" s="234"/>
      <c r="D675" s="121"/>
      <c r="E675" s="231"/>
      <c r="F675" s="231"/>
      <c r="G675" s="145"/>
      <c r="H675" s="138"/>
      <c r="I675" s="138"/>
      <c r="J675" s="138"/>
      <c r="K675" s="138"/>
      <c r="L675" s="122"/>
      <c r="M675" s="157"/>
      <c r="N675" s="138"/>
      <c r="O675" s="138"/>
    </row>
    <row r="676" spans="2:15" x14ac:dyDescent="0.35">
      <c r="B676" s="128"/>
      <c r="C676" s="234"/>
      <c r="D676" s="121"/>
      <c r="E676" s="231"/>
      <c r="F676" s="231"/>
      <c r="G676" s="145"/>
      <c r="H676" s="138"/>
      <c r="I676" s="138"/>
      <c r="J676" s="138"/>
      <c r="K676" s="138"/>
      <c r="L676" s="122"/>
      <c r="M676" s="157"/>
      <c r="N676" s="138"/>
      <c r="O676" s="138"/>
    </row>
    <row r="677" spans="2:15" x14ac:dyDescent="0.35">
      <c r="B677" s="128"/>
      <c r="C677" s="234"/>
      <c r="D677" s="121"/>
      <c r="E677" s="231"/>
      <c r="F677" s="231"/>
      <c r="G677" s="145"/>
      <c r="H677" s="138"/>
      <c r="I677" s="138"/>
      <c r="J677" s="138"/>
      <c r="K677" s="138"/>
      <c r="L677" s="122"/>
      <c r="M677" s="157"/>
      <c r="N677" s="138"/>
      <c r="O677" s="138"/>
    </row>
    <row r="678" spans="2:15" x14ac:dyDescent="0.35">
      <c r="B678" s="128"/>
      <c r="C678" s="234"/>
      <c r="D678" s="121"/>
      <c r="E678" s="231"/>
      <c r="F678" s="231"/>
      <c r="G678" s="145"/>
      <c r="H678" s="138"/>
      <c r="I678" s="138"/>
      <c r="J678" s="138"/>
      <c r="K678" s="138"/>
      <c r="L678" s="122"/>
      <c r="M678" s="157"/>
      <c r="N678" s="138"/>
      <c r="O678" s="138"/>
    </row>
    <row r="679" spans="2:15" x14ac:dyDescent="0.35">
      <c r="B679" s="128"/>
      <c r="C679" s="234"/>
      <c r="D679" s="121"/>
      <c r="E679" s="231"/>
      <c r="F679" s="231"/>
      <c r="G679" s="145"/>
      <c r="H679" s="138"/>
      <c r="I679" s="138"/>
      <c r="J679" s="138"/>
      <c r="K679" s="138"/>
      <c r="L679" s="122"/>
      <c r="M679" s="157"/>
      <c r="N679" s="138"/>
      <c r="O679" s="138"/>
    </row>
    <row r="680" spans="2:15" x14ac:dyDescent="0.35">
      <c r="B680" s="128"/>
      <c r="C680" s="234"/>
      <c r="D680" s="121"/>
      <c r="E680" s="231"/>
      <c r="F680" s="231"/>
      <c r="G680" s="145"/>
      <c r="H680" s="138"/>
      <c r="I680" s="138"/>
      <c r="J680" s="138"/>
      <c r="K680" s="138"/>
      <c r="L680" s="122"/>
      <c r="M680" s="157"/>
      <c r="N680" s="138"/>
      <c r="O680" s="138"/>
    </row>
    <row r="681" spans="2:15" x14ac:dyDescent="0.35">
      <c r="B681" s="128"/>
      <c r="C681" s="234"/>
      <c r="D681" s="121"/>
      <c r="E681" s="231"/>
      <c r="F681" s="231"/>
      <c r="G681" s="145"/>
      <c r="H681" s="138"/>
      <c r="I681" s="138"/>
      <c r="J681" s="138"/>
      <c r="K681" s="138"/>
      <c r="L681" s="122"/>
      <c r="M681" s="157"/>
      <c r="N681" s="138"/>
      <c r="O681" s="138"/>
    </row>
    <row r="682" spans="2:15" x14ac:dyDescent="0.35">
      <c r="B682" s="128"/>
      <c r="C682" s="234"/>
      <c r="D682" s="121"/>
      <c r="E682" s="231"/>
      <c r="F682" s="231"/>
      <c r="G682" s="145"/>
      <c r="H682" s="138"/>
      <c r="I682" s="138"/>
      <c r="J682" s="138"/>
      <c r="K682" s="138"/>
      <c r="L682" s="122"/>
      <c r="M682" s="157"/>
      <c r="N682" s="138"/>
      <c r="O682" s="138"/>
    </row>
    <row r="683" spans="2:15" x14ac:dyDescent="0.35">
      <c r="B683" s="128"/>
      <c r="C683" s="234"/>
      <c r="D683" s="121"/>
      <c r="E683" s="231"/>
      <c r="F683" s="231"/>
      <c r="G683" s="145"/>
      <c r="H683" s="138"/>
      <c r="I683" s="138"/>
      <c r="J683" s="138"/>
      <c r="K683" s="138"/>
      <c r="L683" s="122"/>
      <c r="M683" s="157"/>
      <c r="N683" s="138"/>
      <c r="O683" s="138"/>
    </row>
    <row r="684" spans="2:15" x14ac:dyDescent="0.35">
      <c r="B684" s="128"/>
      <c r="C684" s="234"/>
      <c r="D684" s="121"/>
      <c r="E684" s="231"/>
      <c r="F684" s="231"/>
      <c r="G684" s="145"/>
      <c r="H684" s="138"/>
      <c r="I684" s="138"/>
      <c r="J684" s="138"/>
      <c r="K684" s="138"/>
      <c r="L684" s="122"/>
      <c r="M684" s="157"/>
      <c r="N684" s="138"/>
      <c r="O684" s="138"/>
    </row>
    <row r="685" spans="2:15" x14ac:dyDescent="0.35">
      <c r="B685" s="128"/>
      <c r="C685" s="234"/>
      <c r="D685" s="121"/>
      <c r="E685" s="231"/>
      <c r="F685" s="231"/>
      <c r="G685" s="145"/>
      <c r="H685" s="138"/>
      <c r="I685" s="138"/>
      <c r="J685" s="138"/>
      <c r="K685" s="138"/>
      <c r="L685" s="122"/>
      <c r="M685" s="157"/>
      <c r="N685" s="138"/>
      <c r="O685" s="138"/>
    </row>
    <row r="686" spans="2:15" x14ac:dyDescent="0.35">
      <c r="B686" s="128"/>
      <c r="C686" s="234"/>
      <c r="D686" s="121"/>
      <c r="E686" s="231"/>
      <c r="F686" s="231"/>
      <c r="G686" s="145"/>
      <c r="H686" s="138"/>
      <c r="I686" s="138"/>
      <c r="J686" s="138"/>
      <c r="K686" s="138"/>
      <c r="L686" s="122"/>
      <c r="M686" s="157"/>
      <c r="N686" s="138"/>
      <c r="O686" s="138"/>
    </row>
    <row r="687" spans="2:15" x14ac:dyDescent="0.35">
      <c r="B687" s="128"/>
      <c r="C687" s="234"/>
      <c r="D687" s="121"/>
      <c r="E687" s="231"/>
      <c r="F687" s="231"/>
      <c r="G687" s="145"/>
      <c r="H687" s="138"/>
      <c r="I687" s="138"/>
      <c r="J687" s="138"/>
      <c r="K687" s="138"/>
      <c r="L687" s="122"/>
      <c r="M687" s="157"/>
      <c r="N687" s="138"/>
      <c r="O687" s="138"/>
    </row>
    <row r="688" spans="2:15" x14ac:dyDescent="0.35">
      <c r="B688" s="128"/>
      <c r="C688" s="234"/>
      <c r="D688" s="121"/>
      <c r="E688" s="231"/>
      <c r="F688" s="231"/>
      <c r="G688" s="145"/>
      <c r="H688" s="138"/>
      <c r="I688" s="138"/>
      <c r="J688" s="138"/>
      <c r="K688" s="138"/>
      <c r="L688" s="122"/>
      <c r="M688" s="157"/>
      <c r="N688" s="138"/>
      <c r="O688" s="138"/>
    </row>
    <row r="689" spans="2:15" x14ac:dyDescent="0.35">
      <c r="B689" s="128"/>
      <c r="C689" s="234"/>
      <c r="D689" s="121"/>
      <c r="E689" s="231"/>
      <c r="F689" s="231"/>
      <c r="G689" s="145"/>
      <c r="H689" s="138"/>
      <c r="I689" s="138"/>
      <c r="J689" s="138"/>
      <c r="K689" s="138"/>
      <c r="L689" s="122"/>
      <c r="M689" s="157"/>
      <c r="N689" s="138"/>
      <c r="O689" s="138"/>
    </row>
    <row r="690" spans="2:15" x14ac:dyDescent="0.35">
      <c r="B690" s="128"/>
      <c r="C690" s="234"/>
      <c r="D690" s="121"/>
      <c r="E690" s="231"/>
      <c r="F690" s="231"/>
      <c r="G690" s="145"/>
      <c r="H690" s="138"/>
      <c r="I690" s="138"/>
      <c r="J690" s="138"/>
      <c r="K690" s="138"/>
      <c r="L690" s="122"/>
      <c r="M690" s="157"/>
      <c r="N690" s="138"/>
      <c r="O690" s="138"/>
    </row>
    <row r="691" spans="2:15" x14ac:dyDescent="0.35">
      <c r="B691" s="128"/>
      <c r="C691" s="234"/>
      <c r="D691" s="121"/>
      <c r="E691" s="231"/>
      <c r="F691" s="231"/>
      <c r="G691" s="145"/>
      <c r="H691" s="138"/>
      <c r="I691" s="138"/>
      <c r="J691" s="138"/>
      <c r="K691" s="138"/>
      <c r="L691" s="122"/>
      <c r="M691" s="157"/>
      <c r="N691" s="138"/>
      <c r="O691" s="138"/>
    </row>
    <row r="692" spans="2:15" x14ac:dyDescent="0.35">
      <c r="B692" s="128"/>
      <c r="C692" s="234"/>
      <c r="D692" s="121"/>
      <c r="E692" s="231"/>
      <c r="F692" s="231"/>
      <c r="G692" s="145"/>
      <c r="H692" s="138"/>
      <c r="I692" s="138"/>
      <c r="J692" s="138"/>
      <c r="K692" s="138"/>
      <c r="L692" s="122"/>
      <c r="M692" s="157"/>
      <c r="N692" s="138"/>
      <c r="O692" s="138"/>
    </row>
    <row r="693" spans="2:15" x14ac:dyDescent="0.35">
      <c r="B693" s="128"/>
      <c r="C693" s="234"/>
      <c r="D693" s="121"/>
      <c r="E693" s="231"/>
      <c r="F693" s="231"/>
      <c r="G693" s="145"/>
      <c r="H693" s="138"/>
      <c r="I693" s="138"/>
      <c r="J693" s="138"/>
      <c r="K693" s="138"/>
      <c r="L693" s="122"/>
      <c r="M693" s="157"/>
      <c r="N693" s="138"/>
      <c r="O693" s="138"/>
    </row>
    <row r="694" spans="2:15" x14ac:dyDescent="0.35">
      <c r="B694" s="128"/>
      <c r="C694" s="234"/>
      <c r="D694" s="121"/>
      <c r="E694" s="231"/>
      <c r="F694" s="231"/>
      <c r="G694" s="145"/>
      <c r="H694" s="138"/>
      <c r="I694" s="138"/>
      <c r="J694" s="138"/>
      <c r="K694" s="138"/>
      <c r="L694" s="122"/>
      <c r="M694" s="157"/>
      <c r="N694" s="138"/>
      <c r="O694" s="138"/>
    </row>
    <row r="695" spans="2:15" x14ac:dyDescent="0.35">
      <c r="B695" s="128"/>
      <c r="C695" s="234"/>
      <c r="D695" s="121"/>
      <c r="E695" s="231"/>
      <c r="F695" s="231"/>
      <c r="G695" s="145"/>
      <c r="H695" s="138"/>
      <c r="I695" s="138"/>
      <c r="J695" s="138"/>
      <c r="K695" s="138"/>
      <c r="L695" s="122"/>
      <c r="M695" s="157"/>
      <c r="N695" s="138"/>
      <c r="O695" s="138"/>
    </row>
    <row r="696" spans="2:15" x14ac:dyDescent="0.35">
      <c r="B696" s="128"/>
      <c r="C696" s="234"/>
      <c r="D696" s="121"/>
      <c r="E696" s="231"/>
      <c r="F696" s="231"/>
      <c r="G696" s="145"/>
      <c r="H696" s="138"/>
      <c r="I696" s="138"/>
      <c r="J696" s="138"/>
      <c r="K696" s="138"/>
      <c r="L696" s="122"/>
      <c r="M696" s="157"/>
      <c r="N696" s="138"/>
      <c r="O696" s="138"/>
    </row>
    <row r="697" spans="2:15" x14ac:dyDescent="0.35">
      <c r="B697" s="128"/>
      <c r="C697" s="234"/>
      <c r="D697" s="121"/>
      <c r="E697" s="231"/>
      <c r="F697" s="231"/>
      <c r="G697" s="145"/>
      <c r="H697" s="138"/>
      <c r="I697" s="138"/>
      <c r="J697" s="138"/>
      <c r="K697" s="138"/>
      <c r="L697" s="122"/>
      <c r="M697" s="157"/>
      <c r="N697" s="138"/>
      <c r="O697" s="138"/>
    </row>
    <row r="698" spans="2:15" x14ac:dyDescent="0.35">
      <c r="B698" s="128"/>
      <c r="C698" s="234"/>
      <c r="D698" s="121"/>
      <c r="E698" s="231"/>
      <c r="F698" s="231"/>
      <c r="G698" s="145"/>
      <c r="H698" s="138"/>
      <c r="I698" s="138"/>
      <c r="J698" s="138"/>
      <c r="K698" s="138"/>
      <c r="L698" s="122"/>
      <c r="M698" s="157"/>
      <c r="N698" s="138"/>
      <c r="O698" s="138"/>
    </row>
    <row r="699" spans="2:15" x14ac:dyDescent="0.35">
      <c r="B699" s="128"/>
      <c r="C699" s="234"/>
      <c r="D699" s="121"/>
      <c r="E699" s="231"/>
      <c r="F699" s="231"/>
      <c r="G699" s="145"/>
      <c r="H699" s="138"/>
      <c r="I699" s="138"/>
      <c r="J699" s="138"/>
      <c r="K699" s="138"/>
      <c r="L699" s="122"/>
      <c r="M699" s="157"/>
      <c r="N699" s="138"/>
      <c r="O699" s="138"/>
    </row>
    <row r="700" spans="2:15" x14ac:dyDescent="0.35">
      <c r="B700" s="128"/>
      <c r="C700" s="234"/>
      <c r="D700" s="121"/>
      <c r="E700" s="231"/>
      <c r="F700" s="231"/>
      <c r="G700" s="145"/>
      <c r="H700" s="138"/>
      <c r="I700" s="138"/>
      <c r="J700" s="138"/>
      <c r="K700" s="138"/>
      <c r="L700" s="122"/>
      <c r="M700" s="157"/>
      <c r="N700" s="138"/>
      <c r="O700" s="138"/>
    </row>
    <row r="701" spans="2:15" x14ac:dyDescent="0.35">
      <c r="B701" s="128"/>
      <c r="C701" s="234"/>
      <c r="D701" s="121"/>
      <c r="E701" s="231"/>
      <c r="F701" s="231"/>
      <c r="G701" s="145"/>
      <c r="H701" s="138"/>
      <c r="I701" s="138"/>
      <c r="J701" s="138"/>
      <c r="K701" s="138"/>
      <c r="L701" s="122"/>
      <c r="M701" s="157"/>
      <c r="N701" s="138"/>
      <c r="O701" s="138"/>
    </row>
    <row r="702" spans="2:15" x14ac:dyDescent="0.35">
      <c r="B702" s="128"/>
      <c r="C702" s="234"/>
      <c r="D702" s="121"/>
      <c r="E702" s="231"/>
      <c r="F702" s="231"/>
      <c r="G702" s="145"/>
      <c r="H702" s="138"/>
      <c r="I702" s="138"/>
      <c r="J702" s="138"/>
      <c r="K702" s="138"/>
      <c r="L702" s="122"/>
      <c r="M702" s="157"/>
      <c r="N702" s="138"/>
      <c r="O702" s="138"/>
    </row>
    <row r="703" spans="2:15" x14ac:dyDescent="0.35">
      <c r="B703" s="128"/>
      <c r="C703" s="234"/>
      <c r="D703" s="121"/>
      <c r="E703" s="231"/>
      <c r="F703" s="231"/>
      <c r="G703" s="145"/>
      <c r="H703" s="138"/>
      <c r="I703" s="138"/>
      <c r="J703" s="138"/>
      <c r="K703" s="138"/>
      <c r="L703" s="122"/>
      <c r="M703" s="157"/>
      <c r="N703" s="138"/>
      <c r="O703" s="138"/>
    </row>
    <row r="704" spans="2:15" x14ac:dyDescent="0.35">
      <c r="B704" s="128"/>
      <c r="C704" s="234"/>
      <c r="D704" s="121"/>
      <c r="E704" s="231"/>
      <c r="F704" s="231"/>
      <c r="G704" s="145"/>
      <c r="H704" s="138"/>
      <c r="I704" s="138"/>
      <c r="J704" s="138"/>
      <c r="K704" s="138"/>
      <c r="L704" s="122"/>
      <c r="M704" s="157"/>
      <c r="N704" s="138"/>
      <c r="O704" s="138"/>
    </row>
    <row r="705" spans="2:15" x14ac:dyDescent="0.35">
      <c r="B705" s="128"/>
      <c r="C705" s="234"/>
      <c r="D705" s="121"/>
      <c r="E705" s="231"/>
      <c r="F705" s="231"/>
      <c r="G705" s="145"/>
      <c r="H705" s="138"/>
      <c r="I705" s="138"/>
      <c r="J705" s="138"/>
      <c r="K705" s="138"/>
      <c r="L705" s="122"/>
      <c r="M705" s="157"/>
      <c r="N705" s="138"/>
      <c r="O705" s="138"/>
    </row>
    <row r="706" spans="2:15" x14ac:dyDescent="0.35">
      <c r="B706" s="128"/>
      <c r="C706" s="234"/>
      <c r="D706" s="121"/>
      <c r="E706" s="231"/>
      <c r="F706" s="231"/>
      <c r="G706" s="145"/>
      <c r="H706" s="138"/>
      <c r="I706" s="138"/>
      <c r="J706" s="138"/>
      <c r="K706" s="138"/>
      <c r="L706" s="122"/>
      <c r="M706" s="157"/>
      <c r="N706" s="138"/>
      <c r="O706" s="138"/>
    </row>
    <row r="707" spans="2:15" x14ac:dyDescent="0.35">
      <c r="B707" s="128"/>
      <c r="C707" s="234"/>
      <c r="D707" s="121"/>
      <c r="E707" s="231"/>
      <c r="F707" s="231"/>
      <c r="G707" s="145"/>
      <c r="H707" s="138"/>
      <c r="I707" s="138"/>
      <c r="J707" s="138"/>
      <c r="K707" s="138"/>
      <c r="L707" s="122"/>
      <c r="M707" s="157"/>
      <c r="N707" s="138"/>
      <c r="O707" s="138"/>
    </row>
    <row r="708" spans="2:15" x14ac:dyDescent="0.35">
      <c r="B708" s="128"/>
      <c r="C708" s="234"/>
      <c r="D708" s="121"/>
      <c r="E708" s="231"/>
      <c r="F708" s="231"/>
      <c r="G708" s="145"/>
      <c r="H708" s="138"/>
      <c r="I708" s="138"/>
      <c r="J708" s="138"/>
      <c r="K708" s="138"/>
      <c r="L708" s="122"/>
      <c r="M708" s="157"/>
      <c r="N708" s="138"/>
      <c r="O708" s="138"/>
    </row>
    <row r="709" spans="2:15" x14ac:dyDescent="0.35">
      <c r="B709" s="128"/>
      <c r="C709" s="234"/>
      <c r="D709" s="121"/>
      <c r="E709" s="231"/>
      <c r="F709" s="231"/>
      <c r="G709" s="145"/>
      <c r="H709" s="138"/>
      <c r="I709" s="138"/>
      <c r="J709" s="138"/>
      <c r="K709" s="138"/>
      <c r="L709" s="122"/>
      <c r="M709" s="157"/>
      <c r="N709" s="138"/>
      <c r="O709" s="138"/>
    </row>
    <row r="710" spans="2:15" x14ac:dyDescent="0.35">
      <c r="B710" s="128"/>
      <c r="C710" s="234"/>
      <c r="D710" s="121"/>
      <c r="E710" s="231"/>
      <c r="F710" s="231"/>
      <c r="G710" s="145"/>
      <c r="H710" s="138"/>
      <c r="I710" s="138"/>
      <c r="J710" s="138"/>
      <c r="K710" s="138"/>
      <c r="L710" s="122"/>
      <c r="M710" s="157"/>
      <c r="N710" s="138"/>
      <c r="O710" s="138"/>
    </row>
    <row r="711" spans="2:15" x14ac:dyDescent="0.35">
      <c r="B711" s="128"/>
      <c r="C711" s="234"/>
      <c r="D711" s="121"/>
      <c r="E711" s="231"/>
      <c r="F711" s="231"/>
      <c r="G711" s="145"/>
      <c r="H711" s="138"/>
      <c r="I711" s="138"/>
      <c r="J711" s="138"/>
      <c r="K711" s="138"/>
      <c r="L711" s="122"/>
      <c r="M711" s="157"/>
      <c r="N711" s="138"/>
      <c r="O711" s="138"/>
    </row>
    <row r="712" spans="2:15" x14ac:dyDescent="0.35">
      <c r="B712" s="128"/>
      <c r="C712" s="234"/>
      <c r="D712" s="121"/>
      <c r="E712" s="231"/>
      <c r="F712" s="231"/>
      <c r="G712" s="145"/>
      <c r="H712" s="138"/>
      <c r="I712" s="138"/>
      <c r="J712" s="138"/>
      <c r="K712" s="138"/>
      <c r="L712" s="122"/>
      <c r="M712" s="157"/>
      <c r="N712" s="138"/>
      <c r="O712" s="138"/>
    </row>
    <row r="713" spans="2:15" x14ac:dyDescent="0.35">
      <c r="B713" s="128"/>
      <c r="C713" s="234"/>
      <c r="D713" s="121"/>
      <c r="E713" s="231"/>
      <c r="F713" s="231"/>
      <c r="G713" s="145"/>
      <c r="H713" s="138"/>
      <c r="I713" s="138"/>
      <c r="J713" s="138"/>
      <c r="K713" s="138"/>
      <c r="L713" s="122"/>
      <c r="M713" s="157"/>
      <c r="N713" s="138"/>
      <c r="O713" s="138"/>
    </row>
    <row r="714" spans="2:15" x14ac:dyDescent="0.35">
      <c r="B714" s="128"/>
      <c r="C714" s="234"/>
      <c r="D714" s="121"/>
      <c r="E714" s="231"/>
      <c r="F714" s="231"/>
      <c r="G714" s="145"/>
      <c r="H714" s="138"/>
      <c r="I714" s="138"/>
      <c r="J714" s="138"/>
      <c r="K714" s="138"/>
      <c r="L714" s="122"/>
      <c r="M714" s="157"/>
      <c r="N714" s="138"/>
      <c r="O714" s="138"/>
    </row>
    <row r="715" spans="2:15" x14ac:dyDescent="0.35">
      <c r="B715" s="128"/>
      <c r="C715" s="234"/>
      <c r="D715" s="121"/>
      <c r="E715" s="231"/>
      <c r="F715" s="231"/>
      <c r="G715" s="145"/>
      <c r="H715" s="138"/>
      <c r="I715" s="138"/>
      <c r="J715" s="138"/>
      <c r="K715" s="138"/>
      <c r="L715" s="122"/>
      <c r="M715" s="157"/>
      <c r="N715" s="138"/>
      <c r="O715" s="138"/>
    </row>
    <row r="716" spans="2:15" x14ac:dyDescent="0.35">
      <c r="B716" s="128"/>
      <c r="C716" s="234"/>
      <c r="D716" s="121"/>
      <c r="E716" s="231"/>
      <c r="F716" s="231"/>
      <c r="G716" s="145"/>
      <c r="H716" s="138"/>
      <c r="I716" s="138"/>
      <c r="J716" s="138"/>
      <c r="K716" s="138"/>
      <c r="L716" s="122"/>
      <c r="M716" s="157"/>
      <c r="N716" s="138"/>
      <c r="O716" s="138"/>
    </row>
    <row r="717" spans="2:15" x14ac:dyDescent="0.35">
      <c r="B717" s="128"/>
      <c r="C717" s="234"/>
      <c r="D717" s="121"/>
      <c r="E717" s="231"/>
      <c r="F717" s="231"/>
      <c r="G717" s="145"/>
      <c r="H717" s="138"/>
      <c r="I717" s="138"/>
      <c r="J717" s="138"/>
      <c r="K717" s="138"/>
      <c r="L717" s="122"/>
      <c r="M717" s="157"/>
      <c r="N717" s="138"/>
      <c r="O717" s="138"/>
    </row>
    <row r="718" spans="2:15" x14ac:dyDescent="0.35">
      <c r="B718" s="128"/>
      <c r="C718" s="234"/>
      <c r="D718" s="121"/>
      <c r="E718" s="231"/>
      <c r="F718" s="231"/>
      <c r="G718" s="145"/>
      <c r="H718" s="138"/>
      <c r="I718" s="138"/>
      <c r="J718" s="138"/>
      <c r="K718" s="138"/>
      <c r="L718" s="122"/>
      <c r="M718" s="157"/>
      <c r="N718" s="138"/>
      <c r="O718" s="138"/>
    </row>
    <row r="719" spans="2:15" x14ac:dyDescent="0.35">
      <c r="B719" s="128"/>
      <c r="C719" s="234"/>
      <c r="D719" s="121"/>
      <c r="E719" s="231"/>
      <c r="F719" s="231"/>
      <c r="G719" s="145"/>
      <c r="H719" s="138"/>
      <c r="I719" s="138"/>
      <c r="J719" s="138"/>
      <c r="K719" s="138"/>
      <c r="L719" s="122"/>
      <c r="M719" s="157"/>
      <c r="N719" s="138"/>
      <c r="O719" s="138"/>
    </row>
    <row r="720" spans="2:15" x14ac:dyDescent="0.35">
      <c r="B720" s="128"/>
      <c r="C720" s="234"/>
      <c r="D720" s="121"/>
      <c r="E720" s="231"/>
      <c r="F720" s="231"/>
      <c r="G720" s="145"/>
      <c r="H720" s="138"/>
      <c r="I720" s="138"/>
      <c r="J720" s="138"/>
      <c r="K720" s="138"/>
      <c r="L720" s="122"/>
      <c r="M720" s="157"/>
      <c r="N720" s="138"/>
      <c r="O720" s="138"/>
    </row>
    <row r="721" spans="2:15" x14ac:dyDescent="0.35">
      <c r="B721" s="128"/>
      <c r="C721" s="234"/>
      <c r="D721" s="121"/>
      <c r="E721" s="231"/>
      <c r="F721" s="231"/>
      <c r="G721" s="145"/>
      <c r="H721" s="138"/>
      <c r="I721" s="138"/>
      <c r="J721" s="138"/>
      <c r="K721" s="138"/>
      <c r="L721" s="122"/>
      <c r="M721" s="157"/>
      <c r="N721" s="138"/>
      <c r="O721" s="138"/>
    </row>
    <row r="722" spans="2:15" x14ac:dyDescent="0.35">
      <c r="B722" s="128"/>
      <c r="C722" s="234"/>
      <c r="D722" s="121"/>
      <c r="E722" s="231"/>
      <c r="F722" s="231"/>
      <c r="G722" s="145"/>
      <c r="H722" s="138"/>
      <c r="I722" s="138"/>
      <c r="J722" s="138"/>
      <c r="K722" s="138"/>
      <c r="L722" s="122"/>
      <c r="M722" s="157"/>
      <c r="N722" s="138"/>
      <c r="O722" s="138"/>
    </row>
    <row r="723" spans="2:15" x14ac:dyDescent="0.35">
      <c r="B723" s="128"/>
      <c r="C723" s="234"/>
      <c r="D723" s="121"/>
      <c r="E723" s="231"/>
      <c r="F723" s="231"/>
      <c r="G723" s="145"/>
      <c r="H723" s="138"/>
      <c r="I723" s="138"/>
      <c r="J723" s="138"/>
      <c r="K723" s="138"/>
      <c r="L723" s="122"/>
      <c r="M723" s="157"/>
      <c r="N723" s="138"/>
      <c r="O723" s="138"/>
    </row>
    <row r="724" spans="2:15" x14ac:dyDescent="0.35">
      <c r="B724" s="128"/>
      <c r="C724" s="234"/>
      <c r="D724" s="121"/>
      <c r="E724" s="231"/>
      <c r="F724" s="231"/>
      <c r="G724" s="145"/>
      <c r="H724" s="138"/>
      <c r="I724" s="138"/>
      <c r="J724" s="138"/>
      <c r="K724" s="138"/>
      <c r="L724" s="122"/>
      <c r="M724" s="157"/>
      <c r="N724" s="138"/>
      <c r="O724" s="138"/>
    </row>
    <row r="725" spans="2:15" x14ac:dyDescent="0.35">
      <c r="B725" s="128"/>
      <c r="C725" s="234"/>
      <c r="D725" s="121"/>
      <c r="E725" s="231"/>
      <c r="F725" s="231"/>
      <c r="G725" s="145"/>
      <c r="H725" s="138"/>
      <c r="I725" s="138"/>
      <c r="J725" s="138"/>
      <c r="K725" s="138"/>
      <c r="L725" s="122"/>
      <c r="M725" s="157"/>
      <c r="N725" s="138"/>
      <c r="O725" s="138"/>
    </row>
    <row r="726" spans="2:15" x14ac:dyDescent="0.35">
      <c r="B726" s="128"/>
      <c r="C726" s="234"/>
      <c r="D726" s="121"/>
      <c r="E726" s="231"/>
      <c r="F726" s="231"/>
      <c r="G726" s="145"/>
      <c r="H726" s="138"/>
      <c r="I726" s="138"/>
      <c r="J726" s="138"/>
      <c r="K726" s="138"/>
      <c r="L726" s="122"/>
      <c r="M726" s="157"/>
      <c r="N726" s="138"/>
      <c r="O726" s="138"/>
    </row>
    <row r="727" spans="2:15" x14ac:dyDescent="0.35">
      <c r="B727" s="128"/>
      <c r="C727" s="234"/>
      <c r="D727" s="121"/>
      <c r="E727" s="231"/>
      <c r="F727" s="231"/>
      <c r="G727" s="145"/>
      <c r="H727" s="138"/>
      <c r="I727" s="138"/>
      <c r="J727" s="138"/>
      <c r="K727" s="138"/>
      <c r="L727" s="122"/>
      <c r="M727" s="157"/>
      <c r="N727" s="138"/>
      <c r="O727" s="138"/>
    </row>
    <row r="728" spans="2:15" x14ac:dyDescent="0.35">
      <c r="B728" s="128"/>
      <c r="C728" s="234"/>
      <c r="D728" s="121"/>
      <c r="E728" s="231"/>
      <c r="F728" s="231"/>
      <c r="G728" s="145"/>
      <c r="H728" s="138"/>
      <c r="I728" s="138"/>
      <c r="J728" s="138"/>
      <c r="K728" s="138"/>
      <c r="L728" s="122"/>
      <c r="M728" s="157"/>
      <c r="N728" s="138"/>
      <c r="O728" s="138"/>
    </row>
    <row r="729" spans="2:15" x14ac:dyDescent="0.35">
      <c r="B729" s="128"/>
      <c r="C729" s="234"/>
      <c r="D729" s="121"/>
      <c r="E729" s="231"/>
      <c r="F729" s="231"/>
      <c r="G729" s="145"/>
      <c r="H729" s="138"/>
      <c r="I729" s="138"/>
      <c r="J729" s="138"/>
      <c r="K729" s="138"/>
      <c r="L729" s="122"/>
      <c r="M729" s="157"/>
      <c r="N729" s="138"/>
      <c r="O729" s="138"/>
    </row>
    <row r="730" spans="2:15" x14ac:dyDescent="0.35">
      <c r="B730" s="128"/>
      <c r="C730" s="234"/>
      <c r="D730" s="121"/>
      <c r="E730" s="231"/>
      <c r="F730" s="231"/>
      <c r="G730" s="145"/>
      <c r="H730" s="138"/>
      <c r="I730" s="138"/>
      <c r="J730" s="138"/>
      <c r="K730" s="138"/>
      <c r="L730" s="122"/>
      <c r="M730" s="157"/>
      <c r="N730" s="138"/>
      <c r="O730" s="138"/>
    </row>
    <row r="731" spans="2:15" x14ac:dyDescent="0.35">
      <c r="B731" s="128"/>
      <c r="C731" s="234"/>
      <c r="D731" s="121"/>
      <c r="E731" s="231"/>
      <c r="F731" s="231"/>
      <c r="G731" s="145"/>
      <c r="H731" s="138"/>
      <c r="I731" s="138"/>
      <c r="J731" s="138"/>
      <c r="K731" s="138"/>
      <c r="L731" s="122"/>
      <c r="M731" s="157"/>
      <c r="N731" s="138"/>
      <c r="O731" s="138"/>
    </row>
    <row r="732" spans="2:15" x14ac:dyDescent="0.35">
      <c r="B732" s="128"/>
      <c r="C732" s="234"/>
      <c r="D732" s="121"/>
      <c r="E732" s="231"/>
      <c r="F732" s="231"/>
      <c r="G732" s="145"/>
      <c r="H732" s="138"/>
      <c r="I732" s="138"/>
      <c r="J732" s="138"/>
      <c r="K732" s="138"/>
      <c r="L732" s="122"/>
      <c r="M732" s="157"/>
      <c r="N732" s="138"/>
      <c r="O732" s="138"/>
    </row>
    <row r="733" spans="2:15" x14ac:dyDescent="0.35">
      <c r="B733" s="128"/>
      <c r="C733" s="234"/>
      <c r="D733" s="121"/>
      <c r="E733" s="231"/>
      <c r="F733" s="231"/>
      <c r="G733" s="145"/>
      <c r="H733" s="138"/>
      <c r="I733" s="138"/>
      <c r="J733" s="138"/>
      <c r="K733" s="138"/>
      <c r="L733" s="122"/>
      <c r="M733" s="157"/>
      <c r="N733" s="138"/>
      <c r="O733" s="138"/>
    </row>
    <row r="734" spans="2:15" x14ac:dyDescent="0.35">
      <c r="B734" s="128"/>
      <c r="C734" s="234"/>
      <c r="D734" s="121"/>
      <c r="E734" s="231"/>
      <c r="F734" s="231"/>
      <c r="G734" s="145"/>
      <c r="H734" s="138"/>
      <c r="I734" s="138"/>
      <c r="J734" s="138"/>
      <c r="K734" s="138"/>
      <c r="L734" s="122"/>
      <c r="M734" s="157"/>
      <c r="N734" s="138"/>
      <c r="O734" s="138"/>
    </row>
    <row r="735" spans="2:15" x14ac:dyDescent="0.35">
      <c r="B735" s="128"/>
      <c r="C735" s="234"/>
      <c r="D735" s="121"/>
      <c r="E735" s="231"/>
      <c r="F735" s="231"/>
      <c r="G735" s="145"/>
      <c r="H735" s="138"/>
      <c r="I735" s="138"/>
      <c r="J735" s="138"/>
      <c r="K735" s="138"/>
      <c r="L735" s="122"/>
      <c r="M735" s="157"/>
      <c r="N735" s="138"/>
      <c r="O735" s="138"/>
    </row>
    <row r="736" spans="2:15" x14ac:dyDescent="0.35">
      <c r="B736" s="128"/>
      <c r="C736" s="234"/>
      <c r="D736" s="121"/>
      <c r="E736" s="231"/>
      <c r="F736" s="231"/>
      <c r="G736" s="145"/>
      <c r="H736" s="138"/>
      <c r="I736" s="138"/>
      <c r="J736" s="138"/>
      <c r="K736" s="138"/>
      <c r="L736" s="122"/>
      <c r="M736" s="157"/>
      <c r="N736" s="138"/>
      <c r="O736" s="138"/>
    </row>
    <row r="737" spans="2:15" x14ac:dyDescent="0.35">
      <c r="B737" s="128"/>
      <c r="C737" s="234"/>
      <c r="D737" s="121"/>
      <c r="E737" s="231"/>
      <c r="F737" s="231"/>
      <c r="G737" s="145"/>
      <c r="H737" s="138"/>
      <c r="I737" s="138"/>
      <c r="J737" s="138"/>
      <c r="K737" s="138"/>
      <c r="L737" s="122"/>
      <c r="M737" s="157"/>
      <c r="N737" s="138"/>
      <c r="O737" s="138"/>
    </row>
    <row r="738" spans="2:15" x14ac:dyDescent="0.35">
      <c r="B738" s="128"/>
      <c r="C738" s="234"/>
      <c r="D738" s="121"/>
      <c r="E738" s="231"/>
      <c r="F738" s="231"/>
      <c r="G738" s="145"/>
      <c r="H738" s="138"/>
      <c r="I738" s="138"/>
      <c r="J738" s="138"/>
      <c r="K738" s="138"/>
      <c r="L738" s="122"/>
      <c r="M738" s="157"/>
      <c r="N738" s="138"/>
      <c r="O738" s="138"/>
    </row>
    <row r="739" spans="2:15" x14ac:dyDescent="0.35">
      <c r="B739" s="128"/>
      <c r="C739" s="234"/>
      <c r="D739" s="121"/>
      <c r="E739" s="231"/>
      <c r="F739" s="231"/>
      <c r="G739" s="145"/>
      <c r="H739" s="138"/>
      <c r="I739" s="138"/>
      <c r="J739" s="138"/>
      <c r="K739" s="138"/>
      <c r="L739" s="122"/>
      <c r="M739" s="157"/>
      <c r="N739" s="138"/>
      <c r="O739" s="138"/>
    </row>
    <row r="740" spans="2:15" x14ac:dyDescent="0.35">
      <c r="B740" s="128"/>
      <c r="C740" s="234"/>
      <c r="D740" s="121"/>
      <c r="E740" s="231"/>
      <c r="F740" s="231"/>
      <c r="G740" s="145"/>
      <c r="H740" s="138"/>
      <c r="I740" s="138"/>
      <c r="J740" s="138"/>
      <c r="K740" s="138"/>
      <c r="L740" s="122"/>
      <c r="M740" s="157"/>
      <c r="N740" s="138"/>
      <c r="O740" s="138"/>
    </row>
    <row r="741" spans="2:15" x14ac:dyDescent="0.35">
      <c r="B741" s="128"/>
      <c r="C741" s="234"/>
      <c r="D741" s="121"/>
      <c r="E741" s="231"/>
      <c r="F741" s="231"/>
      <c r="G741" s="145"/>
      <c r="H741" s="138"/>
      <c r="I741" s="138"/>
      <c r="J741" s="138"/>
      <c r="K741" s="138"/>
      <c r="L741" s="122"/>
      <c r="M741" s="157"/>
      <c r="N741" s="138"/>
      <c r="O741" s="138"/>
    </row>
    <row r="742" spans="2:15" x14ac:dyDescent="0.35">
      <c r="B742" s="128"/>
      <c r="C742" s="234"/>
      <c r="D742" s="121"/>
      <c r="E742" s="231"/>
      <c r="F742" s="231"/>
      <c r="G742" s="145"/>
      <c r="H742" s="138"/>
      <c r="I742" s="138"/>
      <c r="J742" s="138"/>
      <c r="K742" s="138"/>
      <c r="L742" s="122"/>
      <c r="M742" s="157"/>
      <c r="N742" s="138"/>
      <c r="O742" s="138"/>
    </row>
    <row r="743" spans="2:15" x14ac:dyDescent="0.35">
      <c r="B743" s="128"/>
      <c r="C743" s="234"/>
      <c r="D743" s="121"/>
      <c r="E743" s="231"/>
      <c r="F743" s="231"/>
      <c r="G743" s="145"/>
      <c r="H743" s="138"/>
      <c r="I743" s="138"/>
      <c r="J743" s="138"/>
      <c r="K743" s="138"/>
      <c r="L743" s="122"/>
      <c r="M743" s="157"/>
      <c r="N743" s="138"/>
      <c r="O743" s="138"/>
    </row>
    <row r="744" spans="2:15" x14ac:dyDescent="0.35">
      <c r="B744" s="128"/>
      <c r="C744" s="234"/>
      <c r="D744" s="121"/>
      <c r="E744" s="231"/>
      <c r="F744" s="231"/>
      <c r="G744" s="145"/>
      <c r="H744" s="138"/>
      <c r="I744" s="138"/>
      <c r="J744" s="138"/>
      <c r="K744" s="138"/>
      <c r="L744" s="122"/>
      <c r="M744" s="157"/>
      <c r="N744" s="138"/>
      <c r="O744" s="138"/>
    </row>
    <row r="745" spans="2:15" x14ac:dyDescent="0.35">
      <c r="B745" s="128"/>
      <c r="C745" s="234"/>
      <c r="D745" s="121"/>
      <c r="E745" s="231"/>
      <c r="F745" s="231"/>
      <c r="G745" s="145"/>
      <c r="H745" s="138"/>
      <c r="I745" s="138"/>
      <c r="J745" s="138"/>
      <c r="K745" s="138"/>
      <c r="L745" s="122"/>
      <c r="M745" s="157"/>
      <c r="N745" s="138"/>
      <c r="O745" s="138"/>
    </row>
    <row r="746" spans="2:15" x14ac:dyDescent="0.35">
      <c r="B746" s="128"/>
      <c r="C746" s="234"/>
      <c r="D746" s="121"/>
      <c r="E746" s="231"/>
      <c r="F746" s="231"/>
      <c r="G746" s="145"/>
      <c r="H746" s="138"/>
      <c r="I746" s="138"/>
      <c r="J746" s="138"/>
      <c r="K746" s="138"/>
      <c r="L746" s="122"/>
      <c r="M746" s="157"/>
      <c r="N746" s="138"/>
      <c r="O746" s="138"/>
    </row>
    <row r="747" spans="2:15" x14ac:dyDescent="0.35">
      <c r="B747" s="128"/>
      <c r="C747" s="234"/>
      <c r="D747" s="121"/>
      <c r="E747" s="231"/>
      <c r="F747" s="231"/>
      <c r="G747" s="145"/>
      <c r="H747" s="138"/>
      <c r="I747" s="138"/>
      <c r="J747" s="138"/>
      <c r="K747" s="138"/>
      <c r="L747" s="122"/>
      <c r="M747" s="157"/>
      <c r="N747" s="138"/>
      <c r="O747" s="138"/>
    </row>
    <row r="748" spans="2:15" x14ac:dyDescent="0.35">
      <c r="B748" s="128"/>
      <c r="C748" s="234"/>
      <c r="D748" s="121"/>
      <c r="E748" s="231"/>
      <c r="F748" s="231"/>
      <c r="G748" s="145"/>
      <c r="H748" s="138"/>
      <c r="I748" s="138"/>
      <c r="J748" s="138"/>
      <c r="K748" s="138"/>
      <c r="L748" s="122"/>
      <c r="M748" s="157"/>
      <c r="N748" s="138"/>
      <c r="O748" s="138"/>
    </row>
    <row r="749" spans="2:15" x14ac:dyDescent="0.35">
      <c r="B749" s="128"/>
      <c r="C749" s="234"/>
      <c r="D749" s="121"/>
      <c r="E749" s="231"/>
      <c r="F749" s="231"/>
      <c r="G749" s="145"/>
      <c r="H749" s="138"/>
      <c r="I749" s="138"/>
      <c r="J749" s="138"/>
      <c r="K749" s="138"/>
      <c r="L749" s="122"/>
      <c r="M749" s="157"/>
      <c r="N749" s="138"/>
      <c r="O749" s="138"/>
    </row>
    <row r="750" spans="2:15" x14ac:dyDescent="0.35">
      <c r="B750" s="128"/>
      <c r="C750" s="234"/>
      <c r="D750" s="121"/>
      <c r="E750" s="231"/>
      <c r="F750" s="231"/>
      <c r="G750" s="145"/>
      <c r="H750" s="138"/>
      <c r="I750" s="138"/>
      <c r="J750" s="138"/>
      <c r="K750" s="138"/>
      <c r="L750" s="122"/>
      <c r="M750" s="157"/>
      <c r="N750" s="138"/>
      <c r="O750" s="138"/>
    </row>
    <row r="751" spans="2:15" x14ac:dyDescent="0.35">
      <c r="B751" s="128"/>
      <c r="C751" s="234"/>
      <c r="D751" s="121"/>
      <c r="E751" s="231"/>
      <c r="F751" s="231"/>
      <c r="G751" s="145"/>
      <c r="H751" s="138"/>
      <c r="I751" s="138"/>
      <c r="J751" s="138"/>
      <c r="K751" s="138"/>
      <c r="L751" s="122"/>
      <c r="M751" s="157"/>
      <c r="N751" s="138"/>
      <c r="O751" s="138"/>
    </row>
    <row r="752" spans="2:15" x14ac:dyDescent="0.35">
      <c r="B752" s="128"/>
      <c r="C752" s="234"/>
      <c r="D752" s="121"/>
      <c r="E752" s="231"/>
      <c r="F752" s="231"/>
      <c r="G752" s="145"/>
      <c r="H752" s="138"/>
      <c r="I752" s="138"/>
      <c r="J752" s="138"/>
      <c r="K752" s="138"/>
      <c r="L752" s="122"/>
      <c r="M752" s="157"/>
      <c r="N752" s="138"/>
      <c r="O752" s="138"/>
    </row>
    <row r="753" spans="2:15" x14ac:dyDescent="0.35">
      <c r="B753" s="128"/>
      <c r="C753" s="234"/>
      <c r="D753" s="121"/>
      <c r="E753" s="231"/>
      <c r="F753" s="231"/>
      <c r="G753" s="145"/>
      <c r="H753" s="138"/>
      <c r="I753" s="138"/>
      <c r="J753" s="138"/>
      <c r="K753" s="138"/>
      <c r="L753" s="122"/>
      <c r="M753" s="157"/>
      <c r="N753" s="138"/>
      <c r="O753" s="138"/>
    </row>
    <row r="754" spans="2:15" x14ac:dyDescent="0.35">
      <c r="B754" s="128"/>
      <c r="C754" s="234"/>
      <c r="D754" s="121"/>
      <c r="E754" s="231"/>
      <c r="F754" s="231"/>
      <c r="G754" s="145"/>
      <c r="H754" s="138"/>
      <c r="I754" s="138"/>
      <c r="J754" s="138"/>
      <c r="K754" s="138"/>
      <c r="L754" s="122"/>
      <c r="M754" s="157"/>
      <c r="N754" s="138"/>
      <c r="O754" s="138"/>
    </row>
    <row r="755" spans="2:15" x14ac:dyDescent="0.35">
      <c r="B755" s="128"/>
      <c r="C755" s="234"/>
      <c r="D755" s="121"/>
      <c r="E755" s="231"/>
      <c r="F755" s="231"/>
      <c r="G755" s="145"/>
      <c r="H755" s="138"/>
      <c r="I755" s="138"/>
      <c r="J755" s="138"/>
      <c r="K755" s="138"/>
      <c r="L755" s="122"/>
      <c r="M755" s="157"/>
      <c r="N755" s="138"/>
      <c r="O755" s="138"/>
    </row>
    <row r="756" spans="2:15" x14ac:dyDescent="0.35">
      <c r="B756" s="128"/>
      <c r="C756" s="234"/>
      <c r="D756" s="121"/>
      <c r="E756" s="231"/>
      <c r="F756" s="231"/>
      <c r="G756" s="145"/>
      <c r="H756" s="138"/>
      <c r="I756" s="138"/>
      <c r="J756" s="138"/>
      <c r="K756" s="138"/>
      <c r="L756" s="122"/>
      <c r="M756" s="157"/>
      <c r="N756" s="138"/>
      <c r="O756" s="138"/>
    </row>
    <row r="757" spans="2:15" x14ac:dyDescent="0.35">
      <c r="B757" s="128"/>
      <c r="C757" s="234"/>
      <c r="D757" s="121"/>
      <c r="E757" s="231"/>
      <c r="F757" s="231"/>
      <c r="G757" s="145"/>
      <c r="H757" s="138"/>
      <c r="I757" s="138"/>
      <c r="J757" s="138"/>
      <c r="K757" s="138"/>
      <c r="L757" s="122"/>
      <c r="M757" s="157"/>
      <c r="N757" s="138"/>
      <c r="O757" s="138"/>
    </row>
    <row r="758" spans="2:15" x14ac:dyDescent="0.35">
      <c r="B758" s="128"/>
      <c r="C758" s="234"/>
      <c r="D758" s="121"/>
      <c r="E758" s="231"/>
      <c r="F758" s="231"/>
      <c r="G758" s="145"/>
      <c r="H758" s="138"/>
      <c r="I758" s="138"/>
      <c r="J758" s="138"/>
      <c r="K758" s="138"/>
      <c r="L758" s="122"/>
      <c r="M758" s="157"/>
      <c r="N758" s="138"/>
      <c r="O758" s="138"/>
    </row>
    <row r="759" spans="2:15" x14ac:dyDescent="0.35">
      <c r="B759" s="128"/>
      <c r="C759" s="234"/>
      <c r="D759" s="121"/>
      <c r="E759" s="231"/>
      <c r="F759" s="231"/>
      <c r="G759" s="145"/>
      <c r="H759" s="138"/>
      <c r="I759" s="138"/>
      <c r="J759" s="138"/>
      <c r="K759" s="138"/>
      <c r="L759" s="122"/>
      <c r="M759" s="157"/>
      <c r="N759" s="138"/>
      <c r="O759" s="138"/>
    </row>
    <row r="760" spans="2:15" x14ac:dyDescent="0.35">
      <c r="B760" s="128"/>
      <c r="C760" s="234"/>
      <c r="D760" s="121"/>
      <c r="E760" s="231"/>
      <c r="F760" s="231"/>
      <c r="G760" s="145"/>
      <c r="H760" s="138"/>
      <c r="I760" s="138"/>
      <c r="J760" s="138"/>
      <c r="K760" s="138"/>
      <c r="L760" s="122"/>
      <c r="M760" s="157"/>
      <c r="N760" s="138"/>
      <c r="O760" s="138"/>
    </row>
    <row r="761" spans="2:15" x14ac:dyDescent="0.35">
      <c r="B761" s="128"/>
      <c r="C761" s="234"/>
      <c r="D761" s="121"/>
      <c r="E761" s="231"/>
      <c r="F761" s="231"/>
      <c r="G761" s="145"/>
      <c r="H761" s="138"/>
      <c r="I761" s="138"/>
      <c r="J761" s="138"/>
      <c r="K761" s="138"/>
      <c r="L761" s="122"/>
      <c r="M761" s="157"/>
      <c r="N761" s="138"/>
      <c r="O761" s="138"/>
    </row>
    <row r="762" spans="2:15" x14ac:dyDescent="0.35">
      <c r="B762" s="128"/>
      <c r="C762" s="234"/>
      <c r="D762" s="121"/>
      <c r="E762" s="231"/>
      <c r="F762" s="231"/>
      <c r="G762" s="145"/>
      <c r="H762" s="138"/>
      <c r="I762" s="138"/>
      <c r="J762" s="138"/>
      <c r="K762" s="138"/>
      <c r="L762" s="122"/>
      <c r="M762" s="157"/>
      <c r="N762" s="138"/>
      <c r="O762" s="138"/>
    </row>
    <row r="763" spans="2:15" x14ac:dyDescent="0.35">
      <c r="B763" s="128"/>
      <c r="C763" s="234"/>
      <c r="D763" s="121"/>
      <c r="E763" s="231"/>
      <c r="F763" s="231"/>
      <c r="G763" s="145"/>
      <c r="H763" s="138"/>
      <c r="I763" s="138"/>
      <c r="J763" s="138"/>
      <c r="K763" s="138"/>
      <c r="L763" s="122"/>
      <c r="M763" s="157"/>
      <c r="N763" s="138"/>
      <c r="O763" s="138"/>
    </row>
    <row r="764" spans="2:15" x14ac:dyDescent="0.35">
      <c r="B764" s="128"/>
      <c r="C764" s="234"/>
      <c r="D764" s="121"/>
      <c r="E764" s="231"/>
      <c r="F764" s="231"/>
      <c r="G764" s="145"/>
      <c r="H764" s="138"/>
      <c r="I764" s="138"/>
      <c r="J764" s="138"/>
      <c r="K764" s="138"/>
      <c r="L764" s="122"/>
      <c r="M764" s="157"/>
      <c r="N764" s="138"/>
      <c r="O764" s="138"/>
    </row>
    <row r="765" spans="2:15" x14ac:dyDescent="0.35">
      <c r="B765" s="128"/>
      <c r="C765" s="234"/>
      <c r="D765" s="121"/>
      <c r="E765" s="231"/>
      <c r="F765" s="231"/>
      <c r="G765" s="145"/>
      <c r="H765" s="138"/>
      <c r="I765" s="138"/>
      <c r="J765" s="138"/>
      <c r="K765" s="138"/>
      <c r="L765" s="122"/>
      <c r="M765" s="157"/>
      <c r="N765" s="138"/>
      <c r="O765" s="138"/>
    </row>
    <row r="766" spans="2:15" x14ac:dyDescent="0.35">
      <c r="B766" s="128"/>
      <c r="C766" s="234"/>
      <c r="D766" s="121"/>
      <c r="E766" s="231"/>
      <c r="F766" s="231"/>
      <c r="G766" s="145"/>
      <c r="H766" s="138"/>
      <c r="I766" s="138"/>
      <c r="J766" s="138"/>
      <c r="K766" s="138"/>
      <c r="L766" s="122"/>
      <c r="M766" s="157"/>
      <c r="N766" s="138"/>
      <c r="O766" s="138"/>
    </row>
    <row r="767" spans="2:15" x14ac:dyDescent="0.35">
      <c r="B767" s="128"/>
      <c r="C767" s="234"/>
      <c r="D767" s="121"/>
      <c r="E767" s="231"/>
      <c r="F767" s="231"/>
      <c r="G767" s="145"/>
      <c r="H767" s="138"/>
      <c r="I767" s="138"/>
      <c r="J767" s="138"/>
      <c r="K767" s="138"/>
      <c r="L767" s="122"/>
      <c r="M767" s="157"/>
      <c r="N767" s="138"/>
      <c r="O767" s="138"/>
    </row>
    <row r="768" spans="2:15" x14ac:dyDescent="0.35">
      <c r="B768" s="128"/>
      <c r="C768" s="234"/>
      <c r="D768" s="121"/>
      <c r="E768" s="231"/>
      <c r="F768" s="231"/>
      <c r="G768" s="145"/>
      <c r="H768" s="138"/>
      <c r="I768" s="138"/>
      <c r="J768" s="138"/>
      <c r="K768" s="138"/>
      <c r="L768" s="122"/>
      <c r="M768" s="157"/>
      <c r="N768" s="138"/>
      <c r="O768" s="138"/>
    </row>
    <row r="769" spans="2:15" x14ac:dyDescent="0.35">
      <c r="B769" s="128"/>
      <c r="C769" s="234"/>
      <c r="D769" s="121"/>
      <c r="E769" s="231"/>
      <c r="F769" s="231"/>
      <c r="G769" s="145"/>
      <c r="H769" s="138"/>
      <c r="I769" s="138"/>
      <c r="J769" s="138"/>
      <c r="K769" s="138"/>
      <c r="L769" s="122"/>
      <c r="M769" s="157"/>
      <c r="N769" s="138"/>
      <c r="O769" s="138"/>
    </row>
    <row r="770" spans="2:15" x14ac:dyDescent="0.35">
      <c r="B770" s="128"/>
      <c r="C770" s="234"/>
      <c r="D770" s="121"/>
      <c r="E770" s="231"/>
      <c r="F770" s="231"/>
      <c r="G770" s="145"/>
      <c r="H770" s="138"/>
      <c r="I770" s="138"/>
      <c r="J770" s="138"/>
      <c r="K770" s="138"/>
      <c r="L770" s="122"/>
      <c r="M770" s="157"/>
      <c r="N770" s="138"/>
      <c r="O770" s="138"/>
    </row>
    <row r="771" spans="2:15" x14ac:dyDescent="0.35">
      <c r="B771" s="128"/>
      <c r="C771" s="234"/>
      <c r="D771" s="121"/>
      <c r="E771" s="231"/>
      <c r="F771" s="231"/>
      <c r="G771" s="145"/>
      <c r="H771" s="138"/>
      <c r="I771" s="138"/>
      <c r="J771" s="138"/>
      <c r="K771" s="138"/>
      <c r="L771" s="122"/>
      <c r="M771" s="157"/>
      <c r="N771" s="138"/>
      <c r="O771" s="138"/>
    </row>
    <row r="772" spans="2:15" x14ac:dyDescent="0.35">
      <c r="B772" s="128"/>
      <c r="C772" s="234"/>
      <c r="D772" s="121"/>
      <c r="E772" s="231"/>
      <c r="F772" s="231"/>
      <c r="G772" s="145"/>
      <c r="H772" s="138"/>
      <c r="I772" s="138"/>
      <c r="J772" s="138"/>
      <c r="K772" s="138"/>
      <c r="L772" s="122"/>
      <c r="M772" s="157"/>
      <c r="N772" s="138"/>
      <c r="O772" s="138"/>
    </row>
    <row r="773" spans="2:15" x14ac:dyDescent="0.35">
      <c r="B773" s="128"/>
      <c r="C773" s="234"/>
      <c r="D773" s="121"/>
      <c r="E773" s="231"/>
      <c r="F773" s="231"/>
      <c r="G773" s="145"/>
      <c r="H773" s="138"/>
      <c r="I773" s="138"/>
      <c r="J773" s="138"/>
      <c r="K773" s="138"/>
      <c r="L773" s="122"/>
      <c r="M773" s="157"/>
      <c r="N773" s="138"/>
      <c r="O773" s="138"/>
    </row>
    <row r="774" spans="2:15" x14ac:dyDescent="0.35">
      <c r="B774" s="128"/>
      <c r="C774" s="234"/>
      <c r="D774" s="121"/>
      <c r="E774" s="231"/>
      <c r="F774" s="231"/>
      <c r="G774" s="145"/>
      <c r="H774" s="138"/>
      <c r="I774" s="138"/>
      <c r="J774" s="138"/>
      <c r="K774" s="138"/>
      <c r="L774" s="122"/>
      <c r="M774" s="157"/>
      <c r="N774" s="138"/>
      <c r="O774" s="138"/>
    </row>
    <row r="775" spans="2:15" x14ac:dyDescent="0.35">
      <c r="B775" s="128"/>
      <c r="C775" s="234"/>
      <c r="D775" s="121"/>
      <c r="E775" s="231"/>
      <c r="F775" s="231"/>
      <c r="G775" s="145"/>
      <c r="H775" s="138"/>
      <c r="I775" s="138"/>
      <c r="J775" s="138"/>
      <c r="K775" s="138"/>
      <c r="L775" s="122"/>
      <c r="M775" s="157"/>
      <c r="N775" s="138"/>
      <c r="O775" s="138"/>
    </row>
    <row r="776" spans="2:15" x14ac:dyDescent="0.35">
      <c r="B776" s="128"/>
      <c r="C776" s="234"/>
      <c r="D776" s="121"/>
      <c r="E776" s="231"/>
      <c r="F776" s="231"/>
      <c r="G776" s="145"/>
      <c r="H776" s="138"/>
      <c r="I776" s="138"/>
      <c r="J776" s="138"/>
      <c r="K776" s="138"/>
      <c r="L776" s="122"/>
      <c r="M776" s="157"/>
      <c r="N776" s="138"/>
      <c r="O776" s="138"/>
    </row>
    <row r="777" spans="2:15" x14ac:dyDescent="0.35">
      <c r="B777" s="128"/>
      <c r="C777" s="234"/>
      <c r="D777" s="121"/>
      <c r="E777" s="231"/>
      <c r="F777" s="231"/>
      <c r="G777" s="145"/>
      <c r="H777" s="138"/>
      <c r="I777" s="138"/>
      <c r="J777" s="138"/>
      <c r="K777" s="138"/>
      <c r="L777" s="122"/>
      <c r="M777" s="157"/>
      <c r="N777" s="138"/>
      <c r="O777" s="138"/>
    </row>
    <row r="778" spans="2:15" x14ac:dyDescent="0.35">
      <c r="B778" s="128"/>
      <c r="C778" s="234"/>
      <c r="D778" s="121"/>
      <c r="E778" s="231"/>
      <c r="F778" s="231"/>
      <c r="G778" s="145"/>
      <c r="H778" s="138"/>
      <c r="I778" s="138"/>
      <c r="J778" s="138"/>
      <c r="K778" s="138"/>
      <c r="L778" s="122"/>
      <c r="M778" s="157"/>
      <c r="N778" s="138"/>
      <c r="O778" s="138"/>
    </row>
    <row r="779" spans="2:15" x14ac:dyDescent="0.35">
      <c r="B779" s="128"/>
      <c r="C779" s="234"/>
      <c r="D779" s="121"/>
      <c r="E779" s="231"/>
      <c r="F779" s="231"/>
      <c r="G779" s="145"/>
      <c r="H779" s="138"/>
      <c r="I779" s="138"/>
      <c r="J779" s="138"/>
      <c r="K779" s="138"/>
      <c r="L779" s="122"/>
      <c r="M779" s="157"/>
      <c r="N779" s="138"/>
      <c r="O779" s="138"/>
    </row>
    <row r="780" spans="2:15" x14ac:dyDescent="0.35">
      <c r="B780" s="128"/>
      <c r="C780" s="234"/>
      <c r="D780" s="121"/>
      <c r="E780" s="231"/>
      <c r="F780" s="231"/>
      <c r="G780" s="145"/>
      <c r="H780" s="138"/>
      <c r="I780" s="138"/>
      <c r="J780" s="138"/>
      <c r="K780" s="138"/>
      <c r="L780" s="122"/>
      <c r="M780" s="157"/>
      <c r="N780" s="138"/>
      <c r="O780" s="138"/>
    </row>
    <row r="781" spans="2:15" x14ac:dyDescent="0.35">
      <c r="B781" s="128"/>
      <c r="C781" s="234"/>
      <c r="D781" s="121"/>
      <c r="E781" s="231"/>
      <c r="F781" s="231"/>
      <c r="G781" s="145"/>
      <c r="H781" s="138"/>
      <c r="I781" s="138"/>
      <c r="J781" s="138"/>
      <c r="K781" s="138"/>
      <c r="L781" s="122"/>
      <c r="M781" s="157"/>
      <c r="N781" s="138"/>
      <c r="O781" s="138"/>
    </row>
    <row r="782" spans="2:15" x14ac:dyDescent="0.35">
      <c r="B782" s="128"/>
      <c r="C782" s="234"/>
      <c r="D782" s="121"/>
      <c r="E782" s="231"/>
      <c r="F782" s="231"/>
      <c r="G782" s="145"/>
      <c r="H782" s="138"/>
      <c r="I782" s="138"/>
      <c r="J782" s="138"/>
      <c r="K782" s="138"/>
      <c r="L782" s="122"/>
      <c r="M782" s="157"/>
      <c r="N782" s="138"/>
      <c r="O782" s="138"/>
    </row>
    <row r="783" spans="2:15" x14ac:dyDescent="0.35">
      <c r="B783" s="128"/>
      <c r="C783" s="234"/>
      <c r="D783" s="121"/>
      <c r="E783" s="231"/>
      <c r="F783" s="231"/>
      <c r="G783" s="145"/>
      <c r="H783" s="138"/>
      <c r="I783" s="138"/>
      <c r="J783" s="138"/>
      <c r="K783" s="138"/>
      <c r="L783" s="122"/>
      <c r="M783" s="157"/>
      <c r="N783" s="138"/>
      <c r="O783" s="138"/>
    </row>
    <row r="784" spans="2:15" x14ac:dyDescent="0.35">
      <c r="B784" s="128"/>
      <c r="C784" s="234"/>
      <c r="D784" s="121"/>
      <c r="E784" s="231"/>
      <c r="F784" s="231"/>
      <c r="G784" s="145"/>
      <c r="H784" s="138"/>
      <c r="I784" s="138"/>
      <c r="J784" s="138"/>
      <c r="K784" s="138"/>
      <c r="L784" s="122"/>
      <c r="M784" s="157"/>
      <c r="N784" s="138"/>
      <c r="O784" s="138"/>
    </row>
    <row r="785" spans="2:15" x14ac:dyDescent="0.35">
      <c r="B785" s="128"/>
      <c r="C785" s="234"/>
      <c r="D785" s="121"/>
      <c r="E785" s="231"/>
      <c r="F785" s="231"/>
      <c r="G785" s="145"/>
      <c r="H785" s="138"/>
      <c r="I785" s="138"/>
      <c r="J785" s="138"/>
      <c r="K785" s="138"/>
      <c r="L785" s="122"/>
      <c r="M785" s="157"/>
      <c r="N785" s="138"/>
      <c r="O785" s="138"/>
    </row>
    <row r="786" spans="2:15" x14ac:dyDescent="0.35">
      <c r="B786" s="128"/>
      <c r="C786" s="234"/>
      <c r="D786" s="121"/>
      <c r="E786" s="231"/>
      <c r="F786" s="231"/>
      <c r="G786" s="145"/>
      <c r="H786" s="138"/>
      <c r="I786" s="138"/>
      <c r="J786" s="138"/>
      <c r="K786" s="138"/>
      <c r="L786" s="122"/>
      <c r="M786" s="157"/>
      <c r="N786" s="138"/>
      <c r="O786" s="138"/>
    </row>
    <row r="787" spans="2:15" x14ac:dyDescent="0.35">
      <c r="B787" s="128"/>
      <c r="C787" s="234"/>
      <c r="D787" s="121"/>
      <c r="E787" s="231"/>
      <c r="F787" s="231"/>
      <c r="G787" s="145"/>
      <c r="H787" s="138"/>
      <c r="I787" s="138"/>
      <c r="J787" s="138"/>
      <c r="K787" s="138"/>
      <c r="L787" s="122"/>
      <c r="M787" s="157"/>
      <c r="N787" s="138"/>
      <c r="O787" s="138"/>
    </row>
    <row r="788" spans="2:15" x14ac:dyDescent="0.35">
      <c r="B788" s="128"/>
      <c r="C788" s="234"/>
      <c r="D788" s="121"/>
      <c r="E788" s="231"/>
      <c r="F788" s="231"/>
      <c r="G788" s="145"/>
      <c r="H788" s="138"/>
      <c r="I788" s="138"/>
      <c r="J788" s="138"/>
      <c r="K788" s="138"/>
      <c r="L788" s="122"/>
      <c r="M788" s="157"/>
      <c r="N788" s="138"/>
      <c r="O788" s="138"/>
    </row>
    <row r="789" spans="2:15" x14ac:dyDescent="0.35">
      <c r="B789" s="128"/>
      <c r="C789" s="234"/>
      <c r="D789" s="121"/>
      <c r="E789" s="231"/>
      <c r="F789" s="231"/>
      <c r="G789" s="145"/>
      <c r="H789" s="138"/>
      <c r="I789" s="138"/>
      <c r="J789" s="138"/>
      <c r="K789" s="138"/>
      <c r="L789" s="122"/>
      <c r="M789" s="157"/>
      <c r="N789" s="138"/>
      <c r="O789" s="138"/>
    </row>
    <row r="790" spans="2:15" x14ac:dyDescent="0.35">
      <c r="B790" s="128"/>
      <c r="C790" s="234"/>
      <c r="D790" s="121"/>
      <c r="E790" s="231"/>
      <c r="F790" s="231"/>
      <c r="G790" s="145"/>
      <c r="H790" s="138"/>
      <c r="I790" s="138"/>
      <c r="J790" s="138"/>
      <c r="K790" s="138"/>
      <c r="L790" s="122"/>
      <c r="M790" s="157"/>
      <c r="N790" s="138"/>
      <c r="O790" s="138"/>
    </row>
    <row r="791" spans="2:15" x14ac:dyDescent="0.35">
      <c r="B791" s="128"/>
      <c r="C791" s="234"/>
      <c r="D791" s="121"/>
      <c r="E791" s="231"/>
      <c r="F791" s="231"/>
      <c r="G791" s="145"/>
      <c r="H791" s="138"/>
      <c r="I791" s="138"/>
      <c r="J791" s="138"/>
      <c r="K791" s="138"/>
      <c r="L791" s="122"/>
      <c r="M791" s="157"/>
      <c r="N791" s="138"/>
      <c r="O791" s="138"/>
    </row>
    <row r="792" spans="2:15" x14ac:dyDescent="0.35">
      <c r="B792" s="128"/>
      <c r="C792" s="234"/>
      <c r="D792" s="121"/>
      <c r="E792" s="231"/>
      <c r="F792" s="231"/>
      <c r="G792" s="145"/>
      <c r="H792" s="138"/>
      <c r="I792" s="138"/>
      <c r="J792" s="138"/>
      <c r="K792" s="138"/>
      <c r="L792" s="122"/>
      <c r="M792" s="157"/>
      <c r="N792" s="138"/>
      <c r="O792" s="138"/>
    </row>
    <row r="793" spans="2:15" x14ac:dyDescent="0.35">
      <c r="B793" s="128"/>
      <c r="C793" s="234"/>
      <c r="D793" s="121"/>
      <c r="E793" s="231"/>
      <c r="F793" s="231"/>
      <c r="G793" s="145"/>
      <c r="H793" s="138"/>
      <c r="I793" s="138"/>
      <c r="J793" s="138"/>
      <c r="K793" s="138"/>
      <c r="L793" s="122"/>
      <c r="M793" s="157"/>
      <c r="N793" s="138"/>
      <c r="O793" s="138"/>
    </row>
    <row r="794" spans="2:15" x14ac:dyDescent="0.35">
      <c r="B794" s="128"/>
      <c r="C794" s="234"/>
      <c r="D794" s="121"/>
      <c r="E794" s="231"/>
      <c r="F794" s="231"/>
      <c r="G794" s="145"/>
      <c r="H794" s="138"/>
      <c r="I794" s="138"/>
      <c r="J794" s="138"/>
      <c r="K794" s="138"/>
      <c r="L794" s="122"/>
      <c r="M794" s="157"/>
      <c r="N794" s="138"/>
      <c r="O794" s="138"/>
    </row>
    <row r="795" spans="2:15" x14ac:dyDescent="0.35">
      <c r="B795" s="128"/>
      <c r="C795" s="234"/>
      <c r="D795" s="121"/>
      <c r="E795" s="231"/>
      <c r="F795" s="231"/>
      <c r="G795" s="145"/>
      <c r="H795" s="138"/>
      <c r="I795" s="138"/>
      <c r="J795" s="138"/>
      <c r="K795" s="138"/>
      <c r="L795" s="122"/>
      <c r="M795" s="157"/>
      <c r="N795" s="138"/>
      <c r="O795" s="138"/>
    </row>
    <row r="796" spans="2:15" x14ac:dyDescent="0.35">
      <c r="B796" s="128"/>
      <c r="C796" s="234"/>
      <c r="D796" s="121"/>
      <c r="E796" s="231"/>
      <c r="F796" s="231"/>
      <c r="G796" s="145"/>
      <c r="H796" s="138"/>
      <c r="I796" s="138"/>
      <c r="J796" s="138"/>
      <c r="K796" s="138"/>
      <c r="L796" s="122"/>
      <c r="M796" s="157"/>
      <c r="N796" s="138"/>
      <c r="O796" s="138"/>
    </row>
    <row r="797" spans="2:15" x14ac:dyDescent="0.35">
      <c r="B797" s="128"/>
      <c r="C797" s="234"/>
      <c r="D797" s="121"/>
      <c r="E797" s="231"/>
      <c r="F797" s="231"/>
      <c r="G797" s="145"/>
      <c r="H797" s="138"/>
      <c r="I797" s="138"/>
      <c r="J797" s="138"/>
      <c r="K797" s="138"/>
      <c r="L797" s="122"/>
      <c r="M797" s="157"/>
      <c r="N797" s="138"/>
      <c r="O797" s="138"/>
    </row>
    <row r="798" spans="2:15" x14ac:dyDescent="0.35">
      <c r="B798" s="128"/>
      <c r="C798" s="234"/>
      <c r="D798" s="121"/>
      <c r="E798" s="231"/>
      <c r="F798" s="231"/>
      <c r="G798" s="145"/>
      <c r="H798" s="138"/>
      <c r="I798" s="138"/>
      <c r="J798" s="138"/>
      <c r="K798" s="138"/>
      <c r="L798" s="122"/>
      <c r="M798" s="157"/>
      <c r="N798" s="138"/>
      <c r="O798" s="138"/>
    </row>
    <row r="799" spans="2:15" x14ac:dyDescent="0.35">
      <c r="B799" s="128"/>
      <c r="C799" s="234"/>
      <c r="D799" s="121"/>
      <c r="E799" s="231"/>
      <c r="F799" s="231"/>
      <c r="G799" s="145"/>
      <c r="H799" s="138"/>
      <c r="I799" s="138"/>
      <c r="J799" s="138"/>
      <c r="K799" s="138"/>
      <c r="L799" s="122"/>
      <c r="M799" s="157"/>
      <c r="N799" s="138"/>
      <c r="O799" s="138"/>
    </row>
    <row r="800" spans="2:15" x14ac:dyDescent="0.35">
      <c r="B800" s="128"/>
      <c r="C800" s="234"/>
      <c r="D800" s="121"/>
      <c r="E800" s="231"/>
      <c r="F800" s="231"/>
      <c r="G800" s="145"/>
      <c r="H800" s="138"/>
      <c r="I800" s="138"/>
      <c r="J800" s="138"/>
      <c r="K800" s="138"/>
      <c r="L800" s="122"/>
      <c r="M800" s="157"/>
      <c r="N800" s="138"/>
      <c r="O800" s="138"/>
    </row>
    <row r="801" spans="2:15" x14ac:dyDescent="0.35">
      <c r="B801" s="128"/>
      <c r="C801" s="234"/>
      <c r="D801" s="121"/>
      <c r="E801" s="231"/>
      <c r="F801" s="231"/>
      <c r="G801" s="145"/>
      <c r="H801" s="138"/>
      <c r="I801" s="138"/>
      <c r="J801" s="138"/>
      <c r="K801" s="138"/>
      <c r="L801" s="122"/>
      <c r="M801" s="157"/>
      <c r="N801" s="138"/>
      <c r="O801" s="138"/>
    </row>
    <row r="802" spans="2:15" x14ac:dyDescent="0.35">
      <c r="B802" s="128"/>
      <c r="C802" s="234"/>
      <c r="D802" s="121"/>
      <c r="E802" s="231"/>
      <c r="F802" s="231"/>
      <c r="G802" s="145"/>
      <c r="H802" s="138"/>
      <c r="I802" s="138"/>
      <c r="J802" s="138"/>
      <c r="K802" s="138"/>
      <c r="L802" s="122"/>
      <c r="M802" s="157"/>
      <c r="N802" s="138"/>
      <c r="O802" s="138"/>
    </row>
    <row r="803" spans="2:15" x14ac:dyDescent="0.35">
      <c r="B803" s="128"/>
      <c r="C803" s="234"/>
      <c r="D803" s="121"/>
      <c r="E803" s="231"/>
      <c r="F803" s="231"/>
      <c r="G803" s="145"/>
      <c r="H803" s="138"/>
      <c r="I803" s="138"/>
      <c r="J803" s="138"/>
      <c r="K803" s="138"/>
      <c r="L803" s="122"/>
      <c r="M803" s="157"/>
      <c r="N803" s="138"/>
      <c r="O803" s="138"/>
    </row>
    <row r="804" spans="2:15" x14ac:dyDescent="0.35">
      <c r="B804" s="128"/>
      <c r="C804" s="234"/>
      <c r="D804" s="121"/>
      <c r="E804" s="231"/>
      <c r="F804" s="231"/>
      <c r="G804" s="145"/>
      <c r="H804" s="138"/>
      <c r="I804" s="138"/>
      <c r="J804" s="138"/>
      <c r="K804" s="138"/>
      <c r="L804" s="122"/>
      <c r="M804" s="157"/>
      <c r="N804" s="138"/>
      <c r="O804" s="138"/>
    </row>
    <row r="805" spans="2:15" x14ac:dyDescent="0.35">
      <c r="B805" s="128"/>
      <c r="C805" s="234"/>
      <c r="D805" s="121"/>
      <c r="E805" s="231"/>
      <c r="F805" s="231"/>
      <c r="G805" s="145"/>
      <c r="H805" s="138"/>
      <c r="I805" s="138"/>
      <c r="J805" s="138"/>
      <c r="K805" s="138"/>
      <c r="L805" s="122"/>
      <c r="M805" s="157"/>
      <c r="N805" s="138"/>
      <c r="O805" s="138"/>
    </row>
    <row r="806" spans="2:15" x14ac:dyDescent="0.35">
      <c r="B806" s="128"/>
      <c r="C806" s="234"/>
      <c r="D806" s="121"/>
      <c r="E806" s="231"/>
      <c r="F806" s="231"/>
      <c r="G806" s="145"/>
      <c r="H806" s="138"/>
      <c r="I806" s="138"/>
      <c r="J806" s="138"/>
      <c r="K806" s="138"/>
      <c r="L806" s="122"/>
      <c r="M806" s="157"/>
      <c r="N806" s="138"/>
      <c r="O806" s="138"/>
    </row>
    <row r="807" spans="2:15" x14ac:dyDescent="0.35">
      <c r="B807" s="128"/>
      <c r="C807" s="234"/>
      <c r="D807" s="121"/>
      <c r="E807" s="231"/>
      <c r="F807" s="231"/>
      <c r="G807" s="145"/>
      <c r="H807" s="138"/>
      <c r="I807" s="138"/>
      <c r="J807" s="138"/>
      <c r="K807" s="138"/>
      <c r="L807" s="122"/>
      <c r="M807" s="157"/>
      <c r="N807" s="138"/>
      <c r="O807" s="138"/>
    </row>
    <row r="808" spans="2:15" x14ac:dyDescent="0.35">
      <c r="B808" s="128"/>
      <c r="C808" s="234"/>
      <c r="D808" s="121"/>
      <c r="E808" s="231"/>
      <c r="F808" s="231"/>
      <c r="G808" s="145"/>
      <c r="H808" s="138"/>
      <c r="I808" s="138"/>
      <c r="J808" s="138"/>
      <c r="K808" s="138"/>
      <c r="L808" s="122"/>
      <c r="M808" s="157"/>
      <c r="N808" s="138"/>
      <c r="O808" s="138"/>
    </row>
    <row r="809" spans="2:15" x14ac:dyDescent="0.35">
      <c r="B809" s="128"/>
      <c r="C809" s="234"/>
      <c r="D809" s="121"/>
      <c r="E809" s="231"/>
      <c r="F809" s="231"/>
      <c r="G809" s="145"/>
      <c r="H809" s="138"/>
      <c r="I809" s="138"/>
      <c r="J809" s="138"/>
      <c r="K809" s="138"/>
      <c r="L809" s="122"/>
      <c r="M809" s="157"/>
      <c r="N809" s="138"/>
      <c r="O809" s="138"/>
    </row>
    <row r="810" spans="2:15" x14ac:dyDescent="0.35">
      <c r="B810" s="128"/>
      <c r="C810" s="234"/>
      <c r="D810" s="121"/>
      <c r="E810" s="231"/>
      <c r="F810" s="231"/>
      <c r="G810" s="145"/>
      <c r="H810" s="138"/>
      <c r="I810" s="138"/>
      <c r="J810" s="138"/>
      <c r="K810" s="138"/>
      <c r="L810" s="122"/>
      <c r="M810" s="157"/>
      <c r="N810" s="138"/>
      <c r="O810" s="138"/>
    </row>
    <row r="811" spans="2:15" x14ac:dyDescent="0.35">
      <c r="B811" s="128"/>
      <c r="C811" s="234"/>
      <c r="D811" s="121"/>
      <c r="E811" s="231"/>
      <c r="F811" s="231"/>
      <c r="G811" s="145"/>
      <c r="H811" s="138"/>
      <c r="I811" s="138"/>
      <c r="J811" s="138"/>
      <c r="K811" s="138"/>
      <c r="L811" s="122"/>
      <c r="M811" s="157"/>
      <c r="N811" s="138"/>
      <c r="O811" s="138"/>
    </row>
    <row r="812" spans="2:15" x14ac:dyDescent="0.35">
      <c r="B812" s="128"/>
      <c r="C812" s="234"/>
      <c r="D812" s="121"/>
      <c r="E812" s="231"/>
      <c r="F812" s="231"/>
      <c r="G812" s="145"/>
      <c r="H812" s="138"/>
      <c r="I812" s="138"/>
      <c r="J812" s="138"/>
      <c r="K812" s="138"/>
      <c r="L812" s="122"/>
      <c r="M812" s="157"/>
      <c r="N812" s="138"/>
      <c r="O812" s="138"/>
    </row>
    <row r="813" spans="2:15" x14ac:dyDescent="0.35">
      <c r="B813" s="128"/>
      <c r="C813" s="234"/>
      <c r="D813" s="121"/>
      <c r="E813" s="231"/>
      <c r="F813" s="231"/>
      <c r="G813" s="145"/>
      <c r="H813" s="138"/>
      <c r="I813" s="138"/>
      <c r="J813" s="138"/>
      <c r="K813" s="138"/>
      <c r="L813" s="122"/>
      <c r="M813" s="157"/>
      <c r="N813" s="138"/>
      <c r="O813" s="138"/>
    </row>
    <row r="814" spans="2:15" x14ac:dyDescent="0.35">
      <c r="B814" s="128"/>
      <c r="C814" s="234"/>
      <c r="D814" s="121"/>
      <c r="E814" s="231"/>
      <c r="F814" s="231"/>
      <c r="G814" s="145"/>
      <c r="H814" s="138"/>
      <c r="I814" s="138"/>
      <c r="J814" s="138"/>
      <c r="K814" s="138"/>
      <c r="L814" s="122"/>
      <c r="M814" s="157"/>
      <c r="N814" s="138"/>
      <c r="O814" s="138"/>
    </row>
    <row r="815" spans="2:15" x14ac:dyDescent="0.35">
      <c r="B815" s="128"/>
      <c r="C815" s="234"/>
      <c r="D815" s="121"/>
      <c r="E815" s="231"/>
      <c r="F815" s="231"/>
      <c r="G815" s="145"/>
      <c r="H815" s="138"/>
      <c r="I815" s="138"/>
      <c r="J815" s="138"/>
      <c r="K815" s="138"/>
      <c r="L815" s="122"/>
      <c r="M815" s="157"/>
      <c r="N815" s="138"/>
      <c r="O815" s="138"/>
    </row>
    <row r="816" spans="2:15" x14ac:dyDescent="0.35">
      <c r="B816" s="128"/>
      <c r="C816" s="234"/>
      <c r="D816" s="121"/>
      <c r="E816" s="231"/>
      <c r="F816" s="231"/>
      <c r="G816" s="145"/>
      <c r="H816" s="138"/>
      <c r="I816" s="138"/>
      <c r="J816" s="138"/>
      <c r="K816" s="138"/>
      <c r="L816" s="122"/>
      <c r="M816" s="157"/>
      <c r="N816" s="138"/>
      <c r="O816" s="138"/>
    </row>
    <row r="817" spans="2:15" x14ac:dyDescent="0.35">
      <c r="B817" s="128"/>
      <c r="C817" s="234"/>
      <c r="D817" s="121"/>
      <c r="E817" s="231"/>
      <c r="F817" s="231"/>
      <c r="G817" s="145"/>
      <c r="H817" s="138"/>
      <c r="I817" s="138"/>
      <c r="J817" s="138"/>
      <c r="K817" s="138"/>
      <c r="L817" s="122"/>
      <c r="M817" s="157"/>
      <c r="N817" s="138"/>
      <c r="O817" s="138"/>
    </row>
    <row r="818" spans="2:15" x14ac:dyDescent="0.35">
      <c r="B818" s="128"/>
      <c r="C818" s="234"/>
      <c r="D818" s="121"/>
      <c r="E818" s="231"/>
      <c r="F818" s="231"/>
      <c r="G818" s="145"/>
      <c r="H818" s="138"/>
      <c r="I818" s="138"/>
      <c r="J818" s="138"/>
      <c r="K818" s="138"/>
      <c r="L818" s="122"/>
      <c r="M818" s="157"/>
      <c r="N818" s="138"/>
      <c r="O818" s="138"/>
    </row>
    <row r="819" spans="2:15" x14ac:dyDescent="0.35">
      <c r="B819" s="128"/>
      <c r="C819" s="234"/>
      <c r="D819" s="121"/>
      <c r="E819" s="231"/>
      <c r="F819" s="231"/>
      <c r="G819" s="145"/>
      <c r="H819" s="138"/>
      <c r="I819" s="138"/>
      <c r="J819" s="138"/>
      <c r="K819" s="138"/>
      <c r="L819" s="122"/>
      <c r="M819" s="157"/>
      <c r="N819" s="138"/>
      <c r="O819" s="138"/>
    </row>
    <row r="820" spans="2:15" x14ac:dyDescent="0.35">
      <c r="B820" s="128"/>
      <c r="C820" s="234"/>
      <c r="D820" s="121"/>
      <c r="E820" s="231"/>
      <c r="F820" s="231"/>
      <c r="G820" s="145"/>
      <c r="H820" s="138"/>
      <c r="I820" s="138"/>
      <c r="J820" s="138"/>
      <c r="K820" s="138"/>
      <c r="L820" s="122"/>
      <c r="M820" s="157"/>
      <c r="N820" s="138"/>
      <c r="O820" s="138"/>
    </row>
    <row r="821" spans="2:15" x14ac:dyDescent="0.35">
      <c r="B821" s="128"/>
      <c r="C821" s="234"/>
      <c r="D821" s="121"/>
      <c r="E821" s="231"/>
      <c r="F821" s="231"/>
      <c r="G821" s="145"/>
      <c r="H821" s="138"/>
      <c r="I821" s="138"/>
      <c r="J821" s="138"/>
      <c r="K821" s="138"/>
      <c r="L821" s="122"/>
      <c r="M821" s="157"/>
      <c r="N821" s="138"/>
      <c r="O821" s="138"/>
    </row>
    <row r="822" spans="2:15" x14ac:dyDescent="0.35">
      <c r="B822" s="128"/>
      <c r="C822" s="234"/>
      <c r="D822" s="121"/>
      <c r="E822" s="231"/>
      <c r="F822" s="231"/>
      <c r="G822" s="145"/>
      <c r="H822" s="138"/>
      <c r="I822" s="138"/>
      <c r="J822" s="138"/>
      <c r="K822" s="138"/>
      <c r="L822" s="122"/>
      <c r="M822" s="157"/>
      <c r="N822" s="138"/>
      <c r="O822" s="138"/>
    </row>
    <row r="823" spans="2:15" x14ac:dyDescent="0.35">
      <c r="B823" s="128"/>
      <c r="C823" s="234"/>
      <c r="D823" s="121"/>
      <c r="E823" s="231"/>
      <c r="F823" s="231"/>
      <c r="G823" s="145"/>
      <c r="H823" s="138"/>
      <c r="I823" s="138"/>
      <c r="J823" s="138"/>
      <c r="K823" s="138"/>
      <c r="L823" s="122"/>
      <c r="M823" s="157"/>
      <c r="N823" s="138"/>
      <c r="O823" s="138"/>
    </row>
    <row r="824" spans="2:15" x14ac:dyDescent="0.35">
      <c r="B824" s="128"/>
      <c r="C824" s="234"/>
      <c r="D824" s="121"/>
      <c r="E824" s="231"/>
      <c r="F824" s="231"/>
      <c r="G824" s="145"/>
      <c r="H824" s="138"/>
      <c r="I824" s="138"/>
      <c r="J824" s="138"/>
      <c r="K824" s="138"/>
      <c r="L824" s="122"/>
      <c r="M824" s="157"/>
      <c r="N824" s="138"/>
      <c r="O824" s="138"/>
    </row>
    <row r="825" spans="2:15" x14ac:dyDescent="0.35">
      <c r="B825" s="128"/>
      <c r="C825" s="234"/>
      <c r="D825" s="121"/>
      <c r="E825" s="231"/>
      <c r="F825" s="231"/>
      <c r="G825" s="145"/>
      <c r="H825" s="138"/>
      <c r="I825" s="138"/>
      <c r="J825" s="138"/>
      <c r="K825" s="138"/>
      <c r="L825" s="122"/>
      <c r="M825" s="157"/>
      <c r="N825" s="138"/>
      <c r="O825" s="138"/>
    </row>
    <row r="826" spans="2:15" x14ac:dyDescent="0.35">
      <c r="B826" s="128"/>
      <c r="C826" s="234"/>
      <c r="D826" s="121"/>
      <c r="E826" s="231"/>
      <c r="F826" s="231"/>
      <c r="G826" s="145"/>
      <c r="H826" s="138"/>
      <c r="I826" s="138"/>
      <c r="J826" s="138"/>
      <c r="K826" s="138"/>
      <c r="L826" s="122"/>
      <c r="M826" s="157"/>
      <c r="N826" s="138"/>
      <c r="O826" s="138"/>
    </row>
    <row r="827" spans="2:15" x14ac:dyDescent="0.35">
      <c r="B827" s="128"/>
      <c r="C827" s="234"/>
      <c r="D827" s="121"/>
      <c r="E827" s="231"/>
      <c r="F827" s="231"/>
      <c r="G827" s="145"/>
      <c r="H827" s="138"/>
      <c r="I827" s="138"/>
      <c r="J827" s="138"/>
      <c r="K827" s="138"/>
      <c r="L827" s="122"/>
      <c r="M827" s="157"/>
      <c r="N827" s="138"/>
      <c r="O827" s="138"/>
    </row>
    <row r="828" spans="2:15" x14ac:dyDescent="0.35">
      <c r="B828" s="128"/>
      <c r="C828" s="234"/>
      <c r="D828" s="121"/>
      <c r="E828" s="231"/>
      <c r="F828" s="231"/>
      <c r="G828" s="145"/>
      <c r="H828" s="138"/>
      <c r="I828" s="138"/>
      <c r="J828" s="138"/>
      <c r="K828" s="138"/>
      <c r="L828" s="122"/>
      <c r="M828" s="157"/>
      <c r="N828" s="138"/>
      <c r="O828" s="138"/>
    </row>
    <row r="829" spans="2:15" x14ac:dyDescent="0.35">
      <c r="B829" s="128"/>
      <c r="C829" s="234"/>
      <c r="D829" s="121"/>
      <c r="E829" s="231"/>
      <c r="F829" s="231"/>
      <c r="G829" s="145"/>
      <c r="H829" s="138"/>
      <c r="I829" s="138"/>
      <c r="J829" s="138"/>
      <c r="K829" s="138"/>
      <c r="L829" s="122"/>
      <c r="M829" s="157"/>
      <c r="N829" s="138"/>
      <c r="O829" s="138"/>
    </row>
    <row r="830" spans="2:15" x14ac:dyDescent="0.35">
      <c r="B830" s="128"/>
      <c r="C830" s="234"/>
      <c r="D830" s="121"/>
      <c r="E830" s="231"/>
      <c r="F830" s="231"/>
      <c r="G830" s="145"/>
      <c r="H830" s="138"/>
      <c r="I830" s="138"/>
      <c r="J830" s="138"/>
      <c r="K830" s="138"/>
      <c r="L830" s="122"/>
      <c r="M830" s="157"/>
      <c r="N830" s="138"/>
      <c r="O830" s="138"/>
    </row>
    <row r="831" spans="2:15" x14ac:dyDescent="0.35">
      <c r="B831" s="128"/>
      <c r="C831" s="234"/>
      <c r="D831" s="121"/>
      <c r="E831" s="231"/>
      <c r="F831" s="231"/>
      <c r="G831" s="145"/>
      <c r="H831" s="138"/>
      <c r="I831" s="138"/>
      <c r="J831" s="138"/>
      <c r="K831" s="138"/>
      <c r="L831" s="122"/>
      <c r="M831" s="157"/>
      <c r="N831" s="138"/>
      <c r="O831" s="138"/>
    </row>
    <row r="832" spans="2:15" x14ac:dyDescent="0.35">
      <c r="B832" s="128"/>
      <c r="C832" s="234"/>
      <c r="D832" s="121"/>
      <c r="E832" s="231"/>
      <c r="F832" s="231"/>
      <c r="G832" s="145"/>
      <c r="H832" s="138"/>
      <c r="I832" s="138"/>
      <c r="J832" s="138"/>
      <c r="K832" s="138"/>
      <c r="L832" s="122"/>
      <c r="M832" s="157"/>
      <c r="N832" s="138"/>
      <c r="O832" s="138"/>
    </row>
    <row r="833" spans="2:15" x14ac:dyDescent="0.35">
      <c r="B833" s="128"/>
      <c r="C833" s="234"/>
      <c r="D833" s="121"/>
      <c r="E833" s="231"/>
      <c r="F833" s="231"/>
      <c r="G833" s="145"/>
      <c r="H833" s="138"/>
      <c r="I833" s="138"/>
      <c r="J833" s="138"/>
      <c r="K833" s="138"/>
      <c r="L833" s="122"/>
      <c r="M833" s="157"/>
      <c r="N833" s="138"/>
      <c r="O833" s="138"/>
    </row>
    <row r="834" spans="2:15" x14ac:dyDescent="0.35">
      <c r="B834" s="128"/>
      <c r="C834" s="234"/>
      <c r="D834" s="121"/>
      <c r="E834" s="231"/>
      <c r="F834" s="231"/>
      <c r="G834" s="145"/>
      <c r="H834" s="138"/>
      <c r="I834" s="138"/>
      <c r="J834" s="138"/>
      <c r="K834" s="138"/>
      <c r="L834" s="122"/>
      <c r="M834" s="157"/>
      <c r="N834" s="138"/>
      <c r="O834" s="138"/>
    </row>
    <row r="835" spans="2:15" x14ac:dyDescent="0.35">
      <c r="B835" s="128"/>
      <c r="C835" s="234"/>
      <c r="D835" s="121"/>
      <c r="E835" s="231"/>
      <c r="F835" s="231"/>
      <c r="G835" s="145"/>
      <c r="H835" s="138"/>
      <c r="I835" s="138"/>
      <c r="J835" s="138"/>
      <c r="K835" s="138"/>
      <c r="L835" s="122"/>
      <c r="M835" s="157"/>
      <c r="N835" s="138"/>
      <c r="O835" s="138"/>
    </row>
    <row r="836" spans="2:15" x14ac:dyDescent="0.35">
      <c r="B836" s="128"/>
      <c r="C836" s="234"/>
      <c r="D836" s="121"/>
      <c r="E836" s="231"/>
      <c r="F836" s="231"/>
      <c r="G836" s="145"/>
      <c r="H836" s="138"/>
      <c r="I836" s="138"/>
      <c r="J836" s="138"/>
      <c r="K836" s="138"/>
      <c r="L836" s="122"/>
      <c r="M836" s="157"/>
      <c r="N836" s="138"/>
      <c r="O836" s="138"/>
    </row>
    <row r="837" spans="2:15" x14ac:dyDescent="0.35">
      <c r="B837" s="128"/>
      <c r="C837" s="234"/>
      <c r="D837" s="121"/>
      <c r="E837" s="231"/>
      <c r="F837" s="231"/>
      <c r="G837" s="145"/>
      <c r="H837" s="138"/>
      <c r="I837" s="138"/>
      <c r="J837" s="138"/>
      <c r="K837" s="138"/>
      <c r="L837" s="122"/>
      <c r="M837" s="157"/>
      <c r="N837" s="138"/>
      <c r="O837" s="138"/>
    </row>
    <row r="838" spans="2:15" x14ac:dyDescent="0.35">
      <c r="B838" s="128"/>
      <c r="C838" s="234"/>
      <c r="D838" s="121"/>
      <c r="E838" s="231"/>
      <c r="F838" s="231"/>
      <c r="G838" s="145"/>
      <c r="H838" s="138"/>
      <c r="I838" s="138"/>
      <c r="J838" s="138"/>
      <c r="K838" s="138"/>
      <c r="L838" s="122"/>
      <c r="M838" s="157"/>
      <c r="N838" s="138"/>
      <c r="O838" s="138"/>
    </row>
    <row r="839" spans="2:15" x14ac:dyDescent="0.35">
      <c r="B839" s="128"/>
      <c r="C839" s="234"/>
      <c r="D839" s="121"/>
      <c r="E839" s="231"/>
      <c r="F839" s="231"/>
      <c r="G839" s="145"/>
      <c r="H839" s="138"/>
      <c r="I839" s="138"/>
      <c r="J839" s="138"/>
      <c r="K839" s="138"/>
      <c r="L839" s="122"/>
      <c r="M839" s="157"/>
      <c r="N839" s="138"/>
      <c r="O839" s="138"/>
    </row>
    <row r="840" spans="2:15" x14ac:dyDescent="0.35">
      <c r="B840" s="128"/>
      <c r="C840" s="234"/>
      <c r="D840" s="121"/>
      <c r="E840" s="231"/>
      <c r="F840" s="231"/>
      <c r="G840" s="145"/>
      <c r="H840" s="138"/>
      <c r="I840" s="138"/>
      <c r="J840" s="138"/>
      <c r="K840" s="138"/>
      <c r="L840" s="122"/>
      <c r="M840" s="157"/>
      <c r="N840" s="138"/>
      <c r="O840" s="138"/>
    </row>
    <row r="841" spans="2:15" x14ac:dyDescent="0.35">
      <c r="B841" s="128"/>
      <c r="C841" s="234"/>
      <c r="D841" s="121"/>
      <c r="E841" s="231"/>
      <c r="F841" s="231"/>
      <c r="G841" s="145"/>
      <c r="H841" s="138"/>
      <c r="I841" s="138"/>
      <c r="J841" s="138"/>
      <c r="K841" s="138"/>
      <c r="L841" s="122"/>
      <c r="M841" s="157"/>
      <c r="N841" s="138"/>
      <c r="O841" s="138"/>
    </row>
    <row r="842" spans="2:15" x14ac:dyDescent="0.35">
      <c r="B842" s="128"/>
      <c r="C842" s="234"/>
      <c r="D842" s="121"/>
      <c r="E842" s="231"/>
      <c r="F842" s="231"/>
      <c r="G842" s="145"/>
      <c r="H842" s="138"/>
      <c r="I842" s="138"/>
      <c r="J842" s="138"/>
      <c r="K842" s="138"/>
      <c r="L842" s="122"/>
      <c r="M842" s="157"/>
      <c r="N842" s="138"/>
      <c r="O842" s="138"/>
    </row>
    <row r="843" spans="2:15" x14ac:dyDescent="0.35">
      <c r="B843" s="128"/>
      <c r="C843" s="234"/>
      <c r="D843" s="121"/>
      <c r="E843" s="231"/>
      <c r="F843" s="231"/>
      <c r="G843" s="145"/>
      <c r="H843" s="138"/>
      <c r="I843" s="138"/>
      <c r="J843" s="138"/>
      <c r="K843" s="138"/>
      <c r="L843" s="122"/>
      <c r="M843" s="157"/>
      <c r="N843" s="138"/>
      <c r="O843" s="138"/>
    </row>
    <row r="844" spans="2:15" x14ac:dyDescent="0.35">
      <c r="B844" s="128"/>
      <c r="C844" s="234"/>
      <c r="D844" s="121"/>
      <c r="E844" s="231"/>
      <c r="F844" s="231"/>
      <c r="G844" s="145"/>
      <c r="H844" s="138"/>
      <c r="I844" s="138"/>
      <c r="J844" s="138"/>
      <c r="K844" s="138"/>
      <c r="L844" s="122"/>
      <c r="M844" s="157"/>
      <c r="N844" s="138"/>
      <c r="O844" s="138"/>
    </row>
    <row r="845" spans="2:15" x14ac:dyDescent="0.35">
      <c r="B845" s="128"/>
      <c r="C845" s="234"/>
      <c r="D845" s="121"/>
      <c r="E845" s="231"/>
      <c r="F845" s="231"/>
      <c r="G845" s="145"/>
      <c r="H845" s="138"/>
      <c r="I845" s="138"/>
      <c r="J845" s="138"/>
      <c r="K845" s="138"/>
      <c r="L845" s="122"/>
      <c r="M845" s="157"/>
      <c r="N845" s="138"/>
      <c r="O845" s="138"/>
    </row>
    <row r="846" spans="2:15" x14ac:dyDescent="0.35">
      <c r="B846" s="128"/>
      <c r="C846" s="234"/>
      <c r="D846" s="121"/>
      <c r="E846" s="231"/>
      <c r="F846" s="231"/>
      <c r="G846" s="145"/>
      <c r="H846" s="138"/>
      <c r="I846" s="138"/>
      <c r="J846" s="138"/>
      <c r="K846" s="138"/>
      <c r="L846" s="122"/>
      <c r="M846" s="157"/>
      <c r="N846" s="138"/>
      <c r="O846" s="138"/>
    </row>
    <row r="847" spans="2:15" x14ac:dyDescent="0.35">
      <c r="B847" s="128"/>
      <c r="C847" s="234"/>
      <c r="D847" s="121"/>
      <c r="E847" s="231"/>
      <c r="F847" s="231"/>
      <c r="G847" s="145"/>
      <c r="H847" s="138"/>
      <c r="I847" s="138"/>
      <c r="J847" s="138"/>
      <c r="K847" s="138"/>
      <c r="L847" s="122"/>
      <c r="M847" s="157"/>
      <c r="N847" s="138"/>
      <c r="O847" s="138"/>
    </row>
    <row r="848" spans="2:15" x14ac:dyDescent="0.35">
      <c r="B848" s="128"/>
      <c r="C848" s="234"/>
      <c r="D848" s="121"/>
      <c r="E848" s="231"/>
      <c r="F848" s="231"/>
      <c r="G848" s="145"/>
      <c r="H848" s="138"/>
      <c r="I848" s="138"/>
      <c r="J848" s="138"/>
      <c r="K848" s="138"/>
      <c r="L848" s="122"/>
      <c r="M848" s="157"/>
      <c r="N848" s="138"/>
      <c r="O848" s="138"/>
    </row>
    <row r="849" spans="2:15" x14ac:dyDescent="0.35">
      <c r="B849" s="128"/>
      <c r="C849" s="234"/>
      <c r="D849" s="121"/>
      <c r="E849" s="231"/>
      <c r="F849" s="231"/>
      <c r="G849" s="145"/>
      <c r="H849" s="138"/>
      <c r="I849" s="138"/>
      <c r="J849" s="138"/>
      <c r="K849" s="138"/>
      <c r="L849" s="122"/>
      <c r="M849" s="157"/>
      <c r="N849" s="138"/>
      <c r="O849" s="138"/>
    </row>
    <row r="850" spans="2:15" x14ac:dyDescent="0.35">
      <c r="B850" s="128"/>
      <c r="C850" s="234"/>
      <c r="D850" s="121"/>
      <c r="E850" s="231"/>
      <c r="F850" s="231"/>
      <c r="G850" s="145"/>
      <c r="H850" s="138"/>
      <c r="I850" s="138"/>
      <c r="J850" s="138"/>
      <c r="K850" s="138"/>
      <c r="L850" s="122"/>
      <c r="M850" s="157"/>
      <c r="N850" s="138"/>
      <c r="O850" s="138"/>
    </row>
    <row r="851" spans="2:15" x14ac:dyDescent="0.35">
      <c r="B851" s="128"/>
      <c r="C851" s="234"/>
      <c r="D851" s="121"/>
      <c r="E851" s="231"/>
      <c r="F851" s="231"/>
      <c r="G851" s="145"/>
      <c r="H851" s="138"/>
      <c r="I851" s="138"/>
      <c r="J851" s="138"/>
      <c r="K851" s="138"/>
      <c r="L851" s="122"/>
      <c r="M851" s="157"/>
      <c r="N851" s="138"/>
      <c r="O851" s="138"/>
    </row>
    <row r="852" spans="2:15" x14ac:dyDescent="0.35">
      <c r="B852" s="128"/>
      <c r="C852" s="234"/>
      <c r="D852" s="121"/>
      <c r="E852" s="231"/>
      <c r="F852" s="231"/>
      <c r="G852" s="145"/>
      <c r="H852" s="138"/>
      <c r="I852" s="138"/>
      <c r="J852" s="138"/>
      <c r="K852" s="138"/>
      <c r="L852" s="122"/>
      <c r="M852" s="157"/>
      <c r="N852" s="138"/>
      <c r="O852" s="138"/>
    </row>
    <row r="853" spans="2:15" x14ac:dyDescent="0.35">
      <c r="B853" s="128"/>
      <c r="C853" s="234"/>
      <c r="D853" s="121"/>
      <c r="E853" s="231"/>
      <c r="F853" s="231"/>
      <c r="G853" s="145"/>
      <c r="H853" s="138"/>
      <c r="I853" s="138"/>
      <c r="J853" s="138"/>
      <c r="K853" s="138"/>
      <c r="L853" s="122"/>
      <c r="M853" s="157"/>
      <c r="N853" s="138"/>
      <c r="O853" s="138"/>
    </row>
    <row r="854" spans="2:15" x14ac:dyDescent="0.35">
      <c r="B854" s="128"/>
      <c r="C854" s="234"/>
      <c r="D854" s="121"/>
      <c r="E854" s="231"/>
      <c r="F854" s="231"/>
      <c r="G854" s="145"/>
      <c r="H854" s="138"/>
      <c r="I854" s="138"/>
      <c r="J854" s="138"/>
      <c r="K854" s="138"/>
      <c r="L854" s="122"/>
      <c r="M854" s="157"/>
      <c r="N854" s="138"/>
      <c r="O854" s="138"/>
    </row>
    <row r="855" spans="2:15" x14ac:dyDescent="0.35">
      <c r="B855" s="128"/>
      <c r="C855" s="234"/>
      <c r="D855" s="121"/>
      <c r="E855" s="231"/>
      <c r="F855" s="231"/>
      <c r="G855" s="145"/>
      <c r="H855" s="138"/>
      <c r="I855" s="138"/>
      <c r="J855" s="138"/>
      <c r="K855" s="138"/>
      <c r="L855" s="122"/>
      <c r="M855" s="157"/>
      <c r="N855" s="138"/>
      <c r="O855" s="138"/>
    </row>
    <row r="856" spans="2:15" x14ac:dyDescent="0.35">
      <c r="B856" s="128"/>
      <c r="C856" s="234"/>
      <c r="D856" s="121"/>
      <c r="E856" s="231"/>
      <c r="F856" s="231"/>
      <c r="G856" s="145"/>
      <c r="H856" s="138"/>
      <c r="I856" s="138"/>
      <c r="J856" s="138"/>
      <c r="K856" s="138"/>
      <c r="L856" s="122"/>
      <c r="M856" s="157"/>
      <c r="N856" s="138"/>
      <c r="O856" s="138"/>
    </row>
    <row r="857" spans="2:15" x14ac:dyDescent="0.35">
      <c r="B857" s="128"/>
      <c r="C857" s="234"/>
      <c r="D857" s="121"/>
      <c r="E857" s="231"/>
      <c r="F857" s="231"/>
      <c r="G857" s="145"/>
      <c r="H857" s="138"/>
      <c r="I857" s="138"/>
      <c r="J857" s="138"/>
      <c r="K857" s="138"/>
      <c r="L857" s="122"/>
      <c r="M857" s="157"/>
      <c r="N857" s="138"/>
      <c r="O857" s="138"/>
    </row>
    <row r="858" spans="2:15" x14ac:dyDescent="0.35">
      <c r="B858" s="128"/>
      <c r="C858" s="234"/>
      <c r="D858" s="121"/>
      <c r="E858" s="231"/>
      <c r="F858" s="231"/>
      <c r="G858" s="145"/>
      <c r="H858" s="138"/>
      <c r="I858" s="138"/>
      <c r="J858" s="138"/>
      <c r="K858" s="138"/>
      <c r="L858" s="122"/>
      <c r="M858" s="157"/>
      <c r="N858" s="138"/>
      <c r="O858" s="138"/>
    </row>
    <row r="859" spans="2:15" x14ac:dyDescent="0.35">
      <c r="B859" s="128"/>
      <c r="C859" s="234"/>
      <c r="D859" s="121"/>
      <c r="E859" s="231"/>
      <c r="F859" s="231"/>
      <c r="G859" s="145"/>
      <c r="H859" s="138"/>
      <c r="I859" s="138"/>
      <c r="J859" s="138"/>
      <c r="K859" s="138"/>
      <c r="L859" s="122"/>
      <c r="M859" s="157"/>
      <c r="N859" s="138"/>
      <c r="O859" s="138"/>
    </row>
    <row r="860" spans="2:15" x14ac:dyDescent="0.35">
      <c r="B860" s="128"/>
      <c r="C860" s="234"/>
      <c r="D860" s="121"/>
      <c r="E860" s="231"/>
      <c r="F860" s="231"/>
      <c r="G860" s="145"/>
      <c r="H860" s="138"/>
      <c r="I860" s="138"/>
      <c r="J860" s="138"/>
      <c r="K860" s="138"/>
      <c r="L860" s="122"/>
      <c r="M860" s="157"/>
      <c r="N860" s="138"/>
      <c r="O860" s="138"/>
    </row>
    <row r="861" spans="2:15" x14ac:dyDescent="0.35">
      <c r="B861" s="128"/>
      <c r="C861" s="234"/>
      <c r="D861" s="121"/>
      <c r="E861" s="231"/>
      <c r="F861" s="231"/>
      <c r="G861" s="145"/>
      <c r="H861" s="138"/>
      <c r="I861" s="138"/>
      <c r="J861" s="138"/>
      <c r="K861" s="138"/>
      <c r="L861" s="122"/>
      <c r="M861" s="157"/>
      <c r="N861" s="138"/>
      <c r="O861" s="138"/>
    </row>
    <row r="862" spans="2:15" x14ac:dyDescent="0.35">
      <c r="B862" s="128"/>
      <c r="C862" s="234"/>
      <c r="D862" s="121"/>
      <c r="E862" s="231"/>
      <c r="F862" s="231"/>
      <c r="G862" s="145"/>
      <c r="H862" s="138"/>
      <c r="I862" s="138"/>
      <c r="J862" s="138"/>
      <c r="K862" s="138"/>
      <c r="L862" s="122"/>
      <c r="M862" s="157"/>
      <c r="N862" s="138"/>
      <c r="O862" s="138"/>
    </row>
    <row r="863" spans="2:15" x14ac:dyDescent="0.35">
      <c r="B863" s="128"/>
      <c r="C863" s="234"/>
      <c r="D863" s="121"/>
      <c r="E863" s="231"/>
      <c r="F863" s="231"/>
      <c r="G863" s="145"/>
      <c r="H863" s="138"/>
      <c r="I863" s="138"/>
      <c r="J863" s="138"/>
      <c r="K863" s="138"/>
      <c r="L863" s="122"/>
      <c r="M863" s="157"/>
      <c r="N863" s="138"/>
      <c r="O863" s="138"/>
    </row>
    <row r="864" spans="2:15" x14ac:dyDescent="0.35">
      <c r="B864" s="128"/>
      <c r="C864" s="234"/>
      <c r="D864" s="121"/>
      <c r="E864" s="231"/>
      <c r="F864" s="231"/>
      <c r="G864" s="145"/>
      <c r="H864" s="138"/>
      <c r="I864" s="138"/>
      <c r="J864" s="138"/>
      <c r="K864" s="138"/>
      <c r="L864" s="122"/>
      <c r="M864" s="157"/>
      <c r="N864" s="138"/>
      <c r="O864" s="138"/>
    </row>
    <row r="865" spans="2:15" x14ac:dyDescent="0.35">
      <c r="B865" s="128"/>
      <c r="C865" s="234"/>
      <c r="D865" s="121"/>
      <c r="E865" s="231"/>
      <c r="F865" s="231"/>
      <c r="G865" s="145"/>
      <c r="H865" s="138"/>
      <c r="I865" s="138"/>
      <c r="J865" s="138"/>
      <c r="K865" s="138"/>
      <c r="L865" s="122"/>
      <c r="M865" s="157"/>
      <c r="N865" s="138"/>
      <c r="O865" s="138"/>
    </row>
    <row r="866" spans="2:15" x14ac:dyDescent="0.35">
      <c r="B866" s="128"/>
      <c r="C866" s="234"/>
      <c r="D866" s="121"/>
      <c r="E866" s="231"/>
      <c r="F866" s="231"/>
      <c r="G866" s="145"/>
      <c r="H866" s="138"/>
      <c r="I866" s="138"/>
      <c r="J866" s="138"/>
      <c r="K866" s="138"/>
      <c r="L866" s="122"/>
      <c r="M866" s="157"/>
      <c r="N866" s="138"/>
      <c r="O866" s="138"/>
    </row>
    <row r="867" spans="2:15" x14ac:dyDescent="0.35">
      <c r="B867" s="128"/>
      <c r="C867" s="234"/>
      <c r="D867" s="121"/>
      <c r="E867" s="231"/>
      <c r="F867" s="231"/>
      <c r="G867" s="145"/>
      <c r="H867" s="138"/>
      <c r="I867" s="138"/>
      <c r="J867" s="138"/>
      <c r="K867" s="138"/>
      <c r="L867" s="122"/>
      <c r="M867" s="157"/>
      <c r="N867" s="138"/>
      <c r="O867" s="138"/>
    </row>
    <row r="868" spans="2:15" x14ac:dyDescent="0.35">
      <c r="B868" s="128"/>
      <c r="C868" s="234"/>
      <c r="D868" s="121"/>
      <c r="E868" s="231"/>
      <c r="F868" s="231"/>
      <c r="G868" s="145"/>
      <c r="H868" s="138"/>
      <c r="I868" s="138"/>
      <c r="J868" s="138"/>
      <c r="K868" s="138"/>
      <c r="L868" s="122"/>
      <c r="M868" s="157"/>
      <c r="N868" s="138"/>
      <c r="O868" s="138"/>
    </row>
    <row r="869" spans="2:15" x14ac:dyDescent="0.35">
      <c r="B869" s="128"/>
      <c r="C869" s="234"/>
      <c r="D869" s="121"/>
      <c r="E869" s="231"/>
      <c r="F869" s="231"/>
      <c r="G869" s="145"/>
      <c r="H869" s="138"/>
      <c r="I869" s="138"/>
      <c r="J869" s="138"/>
      <c r="K869" s="138"/>
      <c r="L869" s="122"/>
      <c r="M869" s="157"/>
      <c r="N869" s="138"/>
      <c r="O869" s="138"/>
    </row>
    <row r="870" spans="2:15" x14ac:dyDescent="0.35">
      <c r="B870" s="128"/>
      <c r="C870" s="234"/>
      <c r="D870" s="121"/>
      <c r="E870" s="231"/>
      <c r="F870" s="231"/>
      <c r="G870" s="145"/>
      <c r="H870" s="138"/>
      <c r="I870" s="138"/>
      <c r="J870" s="138"/>
      <c r="K870" s="138"/>
      <c r="L870" s="122"/>
      <c r="M870" s="157"/>
      <c r="N870" s="138"/>
      <c r="O870" s="138"/>
    </row>
    <row r="871" spans="2:15" x14ac:dyDescent="0.35">
      <c r="B871" s="128"/>
      <c r="C871" s="234"/>
      <c r="D871" s="121"/>
      <c r="E871" s="231"/>
      <c r="F871" s="231"/>
      <c r="G871" s="145"/>
      <c r="H871" s="138"/>
      <c r="I871" s="138"/>
      <c r="J871" s="138"/>
      <c r="K871" s="138"/>
      <c r="L871" s="122"/>
      <c r="M871" s="157"/>
      <c r="N871" s="138"/>
      <c r="O871" s="138"/>
    </row>
    <row r="872" spans="2:15" x14ac:dyDescent="0.35">
      <c r="B872" s="128"/>
      <c r="C872" s="234"/>
      <c r="D872" s="121"/>
      <c r="E872" s="231"/>
      <c r="F872" s="231"/>
      <c r="G872" s="145"/>
      <c r="H872" s="138"/>
      <c r="I872" s="138"/>
      <c r="J872" s="138"/>
      <c r="K872" s="138"/>
      <c r="L872" s="122"/>
      <c r="M872" s="157"/>
      <c r="N872" s="138"/>
      <c r="O872" s="138"/>
    </row>
    <row r="873" spans="2:15" x14ac:dyDescent="0.35">
      <c r="B873" s="128"/>
      <c r="C873" s="234"/>
      <c r="D873" s="121"/>
      <c r="E873" s="231"/>
      <c r="F873" s="231"/>
      <c r="G873" s="145"/>
      <c r="H873" s="138"/>
      <c r="I873" s="138"/>
      <c r="J873" s="138"/>
      <c r="K873" s="138"/>
      <c r="L873" s="122"/>
      <c r="M873" s="157"/>
      <c r="N873" s="138"/>
      <c r="O873" s="138"/>
    </row>
    <row r="874" spans="2:15" x14ac:dyDescent="0.35">
      <c r="B874" s="128"/>
      <c r="C874" s="234"/>
      <c r="D874" s="121"/>
      <c r="E874" s="231"/>
      <c r="F874" s="231"/>
      <c r="G874" s="145"/>
      <c r="H874" s="138"/>
      <c r="I874" s="138"/>
      <c r="J874" s="138"/>
      <c r="K874" s="138"/>
      <c r="L874" s="122"/>
      <c r="M874" s="157"/>
      <c r="N874" s="138"/>
      <c r="O874" s="138"/>
    </row>
    <row r="875" spans="2:15" x14ac:dyDescent="0.35">
      <c r="B875" s="128"/>
      <c r="C875" s="234"/>
      <c r="D875" s="121"/>
      <c r="E875" s="231"/>
      <c r="F875" s="231"/>
      <c r="G875" s="145"/>
      <c r="H875" s="138"/>
      <c r="I875" s="138"/>
      <c r="J875" s="138"/>
      <c r="K875" s="138"/>
      <c r="L875" s="122"/>
      <c r="M875" s="157"/>
      <c r="N875" s="138"/>
      <c r="O875" s="138"/>
    </row>
    <row r="876" spans="2:15" x14ac:dyDescent="0.35">
      <c r="B876" s="128"/>
      <c r="C876" s="234"/>
      <c r="D876" s="121"/>
      <c r="E876" s="231"/>
      <c r="F876" s="231"/>
      <c r="G876" s="145"/>
      <c r="H876" s="138"/>
      <c r="I876" s="138"/>
      <c r="J876" s="138"/>
      <c r="K876" s="138"/>
      <c r="L876" s="122"/>
      <c r="M876" s="157"/>
      <c r="N876" s="138"/>
      <c r="O876" s="138"/>
    </row>
    <row r="877" spans="2:15" x14ac:dyDescent="0.35">
      <c r="B877" s="128"/>
      <c r="C877" s="234"/>
      <c r="D877" s="121"/>
      <c r="E877" s="231"/>
      <c r="F877" s="231"/>
      <c r="G877" s="145"/>
      <c r="H877" s="138"/>
      <c r="I877" s="138"/>
      <c r="J877" s="138"/>
      <c r="K877" s="138"/>
      <c r="L877" s="122"/>
      <c r="M877" s="157"/>
      <c r="N877" s="138"/>
      <c r="O877" s="138"/>
    </row>
    <row r="878" spans="2:15" x14ac:dyDescent="0.35">
      <c r="B878" s="128"/>
      <c r="C878" s="234"/>
      <c r="D878" s="121"/>
      <c r="E878" s="231"/>
      <c r="F878" s="231"/>
      <c r="G878" s="145"/>
      <c r="H878" s="138"/>
      <c r="I878" s="138"/>
      <c r="J878" s="138"/>
      <c r="K878" s="138"/>
      <c r="L878" s="122"/>
      <c r="M878" s="157"/>
      <c r="N878" s="138"/>
      <c r="O878" s="138"/>
    </row>
    <row r="879" spans="2:15" x14ac:dyDescent="0.35">
      <c r="B879" s="128"/>
      <c r="C879" s="234"/>
      <c r="D879" s="121"/>
      <c r="E879" s="231"/>
      <c r="F879" s="231"/>
      <c r="G879" s="145"/>
      <c r="H879" s="138"/>
      <c r="I879" s="138"/>
      <c r="J879" s="138"/>
      <c r="K879" s="138"/>
      <c r="L879" s="122"/>
      <c r="M879" s="157"/>
      <c r="N879" s="138"/>
      <c r="O879" s="138"/>
    </row>
    <row r="880" spans="2:15" x14ac:dyDescent="0.35">
      <c r="B880" s="128"/>
      <c r="C880" s="234"/>
      <c r="D880" s="121"/>
      <c r="E880" s="231"/>
      <c r="F880" s="231"/>
      <c r="G880" s="145"/>
      <c r="H880" s="138"/>
      <c r="I880" s="138"/>
      <c r="J880" s="138"/>
      <c r="K880" s="138"/>
      <c r="L880" s="122"/>
      <c r="M880" s="157"/>
      <c r="N880" s="138"/>
      <c r="O880" s="138"/>
    </row>
    <row r="881" spans="2:15" x14ac:dyDescent="0.35">
      <c r="B881" s="128"/>
      <c r="C881" s="234"/>
      <c r="D881" s="121"/>
      <c r="E881" s="231"/>
      <c r="F881" s="231"/>
      <c r="G881" s="145"/>
      <c r="H881" s="138"/>
      <c r="I881" s="138"/>
      <c r="J881" s="138"/>
      <c r="K881" s="138"/>
      <c r="L881" s="122"/>
      <c r="M881" s="157"/>
      <c r="N881" s="138"/>
      <c r="O881" s="138"/>
    </row>
    <row r="882" spans="2:15" x14ac:dyDescent="0.35">
      <c r="B882" s="128"/>
      <c r="C882" s="234"/>
      <c r="D882" s="121"/>
      <c r="E882" s="231"/>
      <c r="F882" s="231"/>
      <c r="G882" s="145"/>
      <c r="H882" s="138"/>
      <c r="I882" s="138"/>
      <c r="J882" s="138"/>
      <c r="K882" s="138"/>
      <c r="L882" s="122"/>
      <c r="M882" s="157"/>
      <c r="N882" s="138"/>
      <c r="O882" s="138"/>
    </row>
    <row r="883" spans="2:15" x14ac:dyDescent="0.35">
      <c r="B883" s="128"/>
      <c r="C883" s="234"/>
      <c r="D883" s="121"/>
      <c r="E883" s="231"/>
      <c r="F883" s="231"/>
      <c r="G883" s="145"/>
      <c r="H883" s="138"/>
      <c r="I883" s="138"/>
      <c r="J883" s="138"/>
      <c r="K883" s="138"/>
      <c r="L883" s="122"/>
      <c r="M883" s="157"/>
      <c r="N883" s="138"/>
      <c r="O883" s="138"/>
    </row>
    <row r="884" spans="2:15" x14ac:dyDescent="0.35">
      <c r="B884" s="128"/>
      <c r="C884" s="234"/>
      <c r="D884" s="121"/>
      <c r="E884" s="231"/>
      <c r="F884" s="231"/>
      <c r="G884" s="145"/>
      <c r="H884" s="138"/>
      <c r="I884" s="138"/>
      <c r="J884" s="138"/>
      <c r="K884" s="138"/>
      <c r="L884" s="122"/>
      <c r="M884" s="157"/>
      <c r="N884" s="138"/>
      <c r="O884" s="138"/>
    </row>
    <row r="885" spans="2:15" x14ac:dyDescent="0.35">
      <c r="B885" s="128"/>
      <c r="C885" s="234"/>
      <c r="D885" s="121"/>
      <c r="E885" s="231"/>
      <c r="F885" s="231"/>
      <c r="G885" s="145"/>
      <c r="H885" s="138"/>
      <c r="I885" s="138"/>
      <c r="J885" s="138"/>
      <c r="K885" s="138"/>
      <c r="L885" s="122"/>
      <c r="M885" s="157"/>
      <c r="N885" s="138"/>
      <c r="O885" s="138"/>
    </row>
    <row r="886" spans="2:15" x14ac:dyDescent="0.35">
      <c r="B886" s="128"/>
      <c r="C886" s="234"/>
      <c r="D886" s="121"/>
      <c r="E886" s="231"/>
      <c r="F886" s="231"/>
      <c r="G886" s="145"/>
      <c r="H886" s="138"/>
      <c r="I886" s="138"/>
      <c r="J886" s="138"/>
      <c r="K886" s="138"/>
      <c r="L886" s="122"/>
      <c r="M886" s="157"/>
      <c r="N886" s="138"/>
      <c r="O886" s="138"/>
    </row>
    <row r="887" spans="2:15" x14ac:dyDescent="0.35">
      <c r="B887" s="128"/>
      <c r="C887" s="234"/>
      <c r="D887" s="121"/>
      <c r="E887" s="231"/>
      <c r="F887" s="231"/>
      <c r="G887" s="145"/>
      <c r="H887" s="138"/>
      <c r="I887" s="138"/>
      <c r="J887" s="138"/>
      <c r="K887" s="138"/>
      <c r="L887" s="122"/>
      <c r="M887" s="157"/>
      <c r="N887" s="138"/>
      <c r="O887" s="138"/>
    </row>
    <row r="888" spans="2:15" x14ac:dyDescent="0.35">
      <c r="B888" s="128"/>
      <c r="C888" s="234"/>
      <c r="D888" s="121"/>
      <c r="E888" s="231"/>
      <c r="F888" s="231"/>
      <c r="G888" s="145"/>
      <c r="H888" s="138"/>
      <c r="I888" s="138"/>
      <c r="J888" s="138"/>
      <c r="K888" s="138"/>
      <c r="L888" s="122"/>
      <c r="M888" s="157"/>
      <c r="N888" s="138"/>
      <c r="O888" s="138"/>
    </row>
    <row r="889" spans="2:15" x14ac:dyDescent="0.35">
      <c r="B889" s="128"/>
      <c r="C889" s="234"/>
      <c r="D889" s="121"/>
      <c r="E889" s="231"/>
      <c r="F889" s="231"/>
      <c r="G889" s="145"/>
      <c r="H889" s="138"/>
      <c r="I889" s="138"/>
      <c r="J889" s="138"/>
      <c r="K889" s="138"/>
      <c r="L889" s="122"/>
      <c r="M889" s="157"/>
      <c r="N889" s="138"/>
      <c r="O889" s="138"/>
    </row>
    <row r="890" spans="2:15" x14ac:dyDescent="0.35">
      <c r="B890" s="128"/>
      <c r="C890" s="234"/>
      <c r="D890" s="121"/>
      <c r="E890" s="231"/>
      <c r="F890" s="231"/>
      <c r="G890" s="145"/>
      <c r="H890" s="138"/>
      <c r="I890" s="138"/>
      <c r="J890" s="138"/>
      <c r="K890" s="138"/>
      <c r="L890" s="122"/>
      <c r="M890" s="157"/>
      <c r="N890" s="138"/>
      <c r="O890" s="138"/>
    </row>
    <row r="891" spans="2:15" x14ac:dyDescent="0.35">
      <c r="B891" s="128"/>
      <c r="C891" s="234"/>
      <c r="D891" s="121"/>
      <c r="E891" s="231"/>
      <c r="F891" s="231"/>
      <c r="G891" s="145"/>
      <c r="H891" s="138"/>
      <c r="I891" s="138"/>
      <c r="J891" s="138"/>
      <c r="K891" s="138"/>
      <c r="L891" s="122"/>
      <c r="M891" s="157"/>
      <c r="N891" s="138"/>
      <c r="O891" s="138"/>
    </row>
    <row r="892" spans="2:15" x14ac:dyDescent="0.35">
      <c r="B892" s="128"/>
      <c r="C892" s="234"/>
      <c r="D892" s="121"/>
      <c r="E892" s="231"/>
      <c r="F892" s="231"/>
      <c r="G892" s="145"/>
      <c r="H892" s="138"/>
      <c r="I892" s="138"/>
      <c r="J892" s="138"/>
      <c r="K892" s="138"/>
      <c r="L892" s="122"/>
      <c r="M892" s="157"/>
      <c r="N892" s="138"/>
      <c r="O892" s="138"/>
    </row>
    <row r="893" spans="2:15" x14ac:dyDescent="0.35">
      <c r="B893" s="128"/>
      <c r="C893" s="234"/>
      <c r="D893" s="121"/>
      <c r="E893" s="231"/>
      <c r="F893" s="231"/>
      <c r="G893" s="145"/>
      <c r="H893" s="138"/>
      <c r="I893" s="138"/>
      <c r="J893" s="138"/>
      <c r="K893" s="138"/>
      <c r="L893" s="122"/>
      <c r="M893" s="157"/>
      <c r="N893" s="138"/>
      <c r="O893" s="138"/>
    </row>
    <row r="894" spans="2:15" x14ac:dyDescent="0.35">
      <c r="B894" s="128"/>
      <c r="C894" s="234"/>
      <c r="D894" s="121"/>
      <c r="E894" s="231"/>
      <c r="F894" s="231"/>
      <c r="G894" s="145"/>
      <c r="H894" s="138"/>
      <c r="I894" s="138"/>
      <c r="J894" s="138"/>
      <c r="K894" s="138"/>
      <c r="L894" s="122"/>
      <c r="M894" s="157"/>
      <c r="N894" s="138"/>
      <c r="O894" s="138"/>
    </row>
    <row r="895" spans="2:15" x14ac:dyDescent="0.35">
      <c r="B895" s="128"/>
      <c r="C895" s="234"/>
      <c r="D895" s="121"/>
      <c r="E895" s="231"/>
      <c r="F895" s="231"/>
      <c r="G895" s="145"/>
      <c r="H895" s="138"/>
      <c r="I895" s="138"/>
      <c r="J895" s="138"/>
      <c r="K895" s="138"/>
      <c r="L895" s="122"/>
      <c r="M895" s="157"/>
      <c r="N895" s="138"/>
      <c r="O895" s="138"/>
    </row>
    <row r="896" spans="2:15" x14ac:dyDescent="0.35">
      <c r="B896" s="128"/>
      <c r="C896" s="234"/>
      <c r="D896" s="121"/>
      <c r="E896" s="231"/>
      <c r="F896" s="231"/>
      <c r="G896" s="145"/>
      <c r="H896" s="138"/>
      <c r="I896" s="138"/>
      <c r="J896" s="138"/>
      <c r="K896" s="138"/>
      <c r="L896" s="122"/>
      <c r="M896" s="157"/>
      <c r="N896" s="138"/>
      <c r="O896" s="138"/>
    </row>
    <row r="897" spans="2:15" x14ac:dyDescent="0.35">
      <c r="B897" s="128"/>
      <c r="C897" s="234"/>
      <c r="D897" s="121"/>
      <c r="E897" s="231"/>
      <c r="F897" s="231"/>
      <c r="G897" s="145"/>
      <c r="H897" s="138"/>
      <c r="I897" s="138"/>
      <c r="J897" s="138"/>
      <c r="K897" s="138"/>
      <c r="L897" s="122"/>
      <c r="M897" s="157"/>
      <c r="N897" s="138"/>
      <c r="O897" s="138"/>
    </row>
    <row r="898" spans="2:15" x14ac:dyDescent="0.35">
      <c r="B898" s="128"/>
      <c r="C898" s="234"/>
      <c r="D898" s="121"/>
      <c r="E898" s="231"/>
      <c r="F898" s="231"/>
      <c r="G898" s="145"/>
      <c r="H898" s="138"/>
      <c r="I898" s="138"/>
      <c r="J898" s="138"/>
      <c r="K898" s="138"/>
      <c r="L898" s="122"/>
      <c r="M898" s="157"/>
      <c r="N898" s="138"/>
      <c r="O898" s="138"/>
    </row>
    <row r="899" spans="2:15" x14ac:dyDescent="0.35">
      <c r="B899" s="128"/>
      <c r="C899" s="234"/>
      <c r="D899" s="121"/>
      <c r="E899" s="231"/>
      <c r="F899" s="231"/>
      <c r="G899" s="145"/>
      <c r="H899" s="138"/>
      <c r="I899" s="138"/>
      <c r="J899" s="138"/>
      <c r="K899" s="138"/>
      <c r="L899" s="122"/>
      <c r="M899" s="157"/>
      <c r="N899" s="138"/>
      <c r="O899" s="138"/>
    </row>
    <row r="900" spans="2:15" x14ac:dyDescent="0.35">
      <c r="B900" s="128"/>
      <c r="C900" s="234"/>
      <c r="D900" s="121"/>
      <c r="E900" s="231"/>
      <c r="F900" s="231"/>
      <c r="G900" s="145"/>
      <c r="H900" s="138"/>
      <c r="I900" s="138"/>
      <c r="J900" s="138"/>
      <c r="K900" s="138"/>
      <c r="L900" s="122"/>
      <c r="M900" s="157"/>
      <c r="N900" s="138"/>
      <c r="O900" s="138"/>
    </row>
    <row r="901" spans="2:15" x14ac:dyDescent="0.35">
      <c r="B901" s="128"/>
      <c r="C901" s="234"/>
      <c r="D901" s="121"/>
      <c r="E901" s="231"/>
      <c r="F901" s="231"/>
      <c r="G901" s="145"/>
      <c r="H901" s="138"/>
      <c r="I901" s="138"/>
      <c r="J901" s="138"/>
      <c r="K901" s="138"/>
      <c r="L901" s="122"/>
      <c r="M901" s="157"/>
      <c r="N901" s="138"/>
      <c r="O901" s="138"/>
    </row>
    <row r="902" spans="2:15" x14ac:dyDescent="0.35">
      <c r="B902" s="128"/>
      <c r="C902" s="234"/>
      <c r="D902" s="121"/>
      <c r="E902" s="231"/>
      <c r="F902" s="231"/>
      <c r="G902" s="145"/>
      <c r="H902" s="138"/>
      <c r="I902" s="138"/>
      <c r="J902" s="138"/>
      <c r="K902" s="138"/>
      <c r="L902" s="122"/>
      <c r="M902" s="157"/>
      <c r="N902" s="138"/>
      <c r="O902" s="138"/>
    </row>
    <row r="903" spans="2:15" x14ac:dyDescent="0.35">
      <c r="B903" s="128"/>
      <c r="C903" s="234"/>
      <c r="D903" s="121"/>
      <c r="E903" s="231"/>
      <c r="F903" s="231"/>
      <c r="G903" s="145"/>
      <c r="H903" s="138"/>
      <c r="I903" s="138"/>
      <c r="J903" s="138"/>
      <c r="K903" s="138"/>
      <c r="L903" s="122"/>
      <c r="M903" s="157"/>
      <c r="N903" s="138"/>
      <c r="O903" s="138"/>
    </row>
    <row r="904" spans="2:15" x14ac:dyDescent="0.35">
      <c r="B904" s="128"/>
      <c r="C904" s="234"/>
      <c r="D904" s="121"/>
      <c r="E904" s="231"/>
      <c r="F904" s="231"/>
      <c r="G904" s="145"/>
      <c r="H904" s="138"/>
      <c r="I904" s="138"/>
      <c r="J904" s="138"/>
      <c r="K904" s="138"/>
      <c r="L904" s="122"/>
      <c r="M904" s="157"/>
      <c r="N904" s="138"/>
      <c r="O904" s="138"/>
    </row>
    <row r="905" spans="2:15" x14ac:dyDescent="0.35">
      <c r="B905" s="128"/>
      <c r="C905" s="234"/>
      <c r="D905" s="121"/>
      <c r="E905" s="231"/>
      <c r="F905" s="231"/>
      <c r="G905" s="145"/>
      <c r="H905" s="138"/>
      <c r="I905" s="138"/>
      <c r="J905" s="138"/>
      <c r="K905" s="138"/>
      <c r="L905" s="122"/>
      <c r="M905" s="157"/>
      <c r="N905" s="138"/>
      <c r="O905" s="138"/>
    </row>
    <row r="906" spans="2:15" x14ac:dyDescent="0.35">
      <c r="B906" s="128"/>
      <c r="C906" s="234"/>
      <c r="D906" s="121"/>
      <c r="E906" s="231"/>
      <c r="F906" s="231"/>
      <c r="G906" s="145"/>
      <c r="H906" s="138"/>
      <c r="I906" s="138"/>
      <c r="J906" s="138"/>
      <c r="K906" s="138"/>
      <c r="L906" s="122"/>
      <c r="M906" s="157"/>
      <c r="N906" s="138"/>
      <c r="O906" s="138"/>
    </row>
    <row r="907" spans="2:15" x14ac:dyDescent="0.35">
      <c r="B907" s="128"/>
      <c r="C907" s="234"/>
      <c r="D907" s="121"/>
      <c r="E907" s="231"/>
      <c r="F907" s="231"/>
      <c r="G907" s="145"/>
      <c r="H907" s="138"/>
      <c r="I907" s="138"/>
      <c r="J907" s="138"/>
      <c r="K907" s="138"/>
      <c r="L907" s="122"/>
      <c r="M907" s="157"/>
      <c r="N907" s="138"/>
      <c r="O907" s="138"/>
    </row>
    <row r="908" spans="2:15" x14ac:dyDescent="0.35">
      <c r="B908" s="128"/>
      <c r="C908" s="234"/>
      <c r="D908" s="121"/>
      <c r="E908" s="231"/>
      <c r="F908" s="231"/>
      <c r="G908" s="145"/>
      <c r="H908" s="138"/>
      <c r="I908" s="138"/>
      <c r="J908" s="138"/>
      <c r="K908" s="138"/>
      <c r="L908" s="122"/>
      <c r="M908" s="157"/>
      <c r="N908" s="138"/>
      <c r="O908" s="138"/>
    </row>
    <row r="909" spans="2:15" x14ac:dyDescent="0.35">
      <c r="B909" s="128"/>
      <c r="C909" s="234"/>
      <c r="D909" s="121"/>
      <c r="E909" s="231"/>
      <c r="F909" s="231"/>
      <c r="G909" s="145"/>
      <c r="H909" s="138"/>
      <c r="I909" s="138"/>
      <c r="J909" s="138"/>
      <c r="K909" s="138"/>
      <c r="L909" s="122"/>
      <c r="M909" s="157"/>
      <c r="N909" s="138"/>
      <c r="O909" s="138"/>
    </row>
    <row r="910" spans="2:15" x14ac:dyDescent="0.35">
      <c r="B910" s="128"/>
      <c r="C910" s="234"/>
      <c r="D910" s="121"/>
      <c r="E910" s="231"/>
      <c r="F910" s="231"/>
      <c r="G910" s="145"/>
      <c r="H910" s="138"/>
      <c r="I910" s="138"/>
      <c r="J910" s="138"/>
      <c r="K910" s="138"/>
      <c r="L910" s="122"/>
      <c r="M910" s="157"/>
      <c r="N910" s="138"/>
      <c r="O910" s="138"/>
    </row>
    <row r="911" spans="2:15" x14ac:dyDescent="0.35">
      <c r="B911" s="128"/>
      <c r="C911" s="234"/>
      <c r="D911" s="121"/>
      <c r="E911" s="231"/>
      <c r="F911" s="231"/>
      <c r="G911" s="145"/>
      <c r="H911" s="138"/>
      <c r="I911" s="138"/>
      <c r="J911" s="138"/>
      <c r="K911" s="138"/>
      <c r="L911" s="122"/>
      <c r="M911" s="157"/>
      <c r="N911" s="138"/>
      <c r="O911" s="138"/>
    </row>
    <row r="912" spans="2:15" x14ac:dyDescent="0.35">
      <c r="B912" s="128"/>
      <c r="C912" s="234"/>
      <c r="D912" s="121"/>
      <c r="E912" s="231"/>
      <c r="F912" s="231"/>
      <c r="G912" s="145"/>
      <c r="H912" s="138"/>
      <c r="I912" s="138"/>
      <c r="J912" s="138"/>
      <c r="K912" s="138"/>
      <c r="L912" s="122"/>
      <c r="M912" s="157"/>
      <c r="N912" s="138"/>
      <c r="O912" s="138"/>
    </row>
    <row r="913" spans="2:15" x14ac:dyDescent="0.35">
      <c r="B913" s="128"/>
      <c r="C913" s="234"/>
      <c r="D913" s="121"/>
      <c r="E913" s="231"/>
      <c r="F913" s="231"/>
      <c r="G913" s="145"/>
      <c r="H913" s="138"/>
      <c r="I913" s="138"/>
      <c r="J913" s="138"/>
      <c r="K913" s="138"/>
      <c r="L913" s="122"/>
      <c r="M913" s="157"/>
      <c r="N913" s="138"/>
      <c r="O913" s="138"/>
    </row>
    <row r="914" spans="2:15" x14ac:dyDescent="0.35">
      <c r="B914" s="128"/>
      <c r="C914" s="234"/>
      <c r="D914" s="121"/>
      <c r="E914" s="231"/>
      <c r="F914" s="231"/>
      <c r="G914" s="145"/>
      <c r="H914" s="138"/>
      <c r="I914" s="138"/>
      <c r="J914" s="138"/>
      <c r="K914" s="138"/>
      <c r="L914" s="122"/>
      <c r="M914" s="157"/>
      <c r="N914" s="138"/>
      <c r="O914" s="138"/>
    </row>
    <row r="915" spans="2:15" x14ac:dyDescent="0.35">
      <c r="B915" s="128"/>
      <c r="C915" s="234"/>
      <c r="D915" s="121"/>
      <c r="E915" s="231"/>
      <c r="F915" s="231"/>
      <c r="G915" s="145"/>
      <c r="H915" s="138"/>
      <c r="I915" s="138"/>
      <c r="J915" s="138"/>
      <c r="K915" s="138"/>
      <c r="L915" s="122"/>
      <c r="M915" s="157"/>
      <c r="N915" s="138"/>
      <c r="O915" s="138"/>
    </row>
    <row r="916" spans="2:15" x14ac:dyDescent="0.35">
      <c r="B916" s="128"/>
      <c r="C916" s="234"/>
      <c r="D916" s="121"/>
      <c r="E916" s="231"/>
      <c r="F916" s="231"/>
      <c r="G916" s="145"/>
      <c r="H916" s="138"/>
      <c r="I916" s="138"/>
      <c r="J916" s="138"/>
      <c r="K916" s="138"/>
      <c r="L916" s="122"/>
      <c r="M916" s="157"/>
      <c r="N916" s="138"/>
      <c r="O916" s="138"/>
    </row>
    <row r="917" spans="2:15" x14ac:dyDescent="0.35">
      <c r="B917" s="128"/>
      <c r="C917" s="234"/>
      <c r="D917" s="121"/>
      <c r="E917" s="231"/>
      <c r="F917" s="231"/>
      <c r="G917" s="145"/>
      <c r="H917" s="138"/>
      <c r="I917" s="138"/>
      <c r="J917" s="138"/>
      <c r="K917" s="138"/>
      <c r="L917" s="122"/>
      <c r="M917" s="157"/>
      <c r="N917" s="138"/>
      <c r="O917" s="138"/>
    </row>
    <row r="918" spans="2:15" x14ac:dyDescent="0.35">
      <c r="B918" s="128"/>
      <c r="C918" s="234"/>
      <c r="D918" s="121"/>
      <c r="E918" s="231"/>
      <c r="F918" s="231"/>
      <c r="G918" s="145"/>
      <c r="H918" s="138"/>
      <c r="I918" s="138"/>
      <c r="J918" s="138"/>
      <c r="K918" s="138"/>
      <c r="L918" s="122"/>
      <c r="M918" s="157"/>
      <c r="N918" s="138"/>
      <c r="O918" s="138"/>
    </row>
    <row r="919" spans="2:15" x14ac:dyDescent="0.35">
      <c r="B919" s="128"/>
      <c r="C919" s="234"/>
      <c r="D919" s="121"/>
      <c r="E919" s="231"/>
      <c r="F919" s="231"/>
      <c r="G919" s="145"/>
      <c r="H919" s="138"/>
      <c r="I919" s="138"/>
      <c r="J919" s="138"/>
      <c r="K919" s="138"/>
      <c r="L919" s="122"/>
      <c r="M919" s="157"/>
      <c r="N919" s="138"/>
      <c r="O919" s="138"/>
    </row>
    <row r="920" spans="2:15" x14ac:dyDescent="0.35">
      <c r="B920" s="128"/>
      <c r="C920" s="234"/>
      <c r="D920" s="121"/>
      <c r="E920" s="231"/>
      <c r="F920" s="231"/>
      <c r="G920" s="145"/>
      <c r="H920" s="138"/>
      <c r="I920" s="138"/>
      <c r="J920" s="138"/>
      <c r="K920" s="138"/>
      <c r="L920" s="122"/>
      <c r="M920" s="157"/>
      <c r="N920" s="138"/>
      <c r="O920" s="138"/>
    </row>
    <row r="921" spans="2:15" x14ac:dyDescent="0.35">
      <c r="B921" s="128"/>
      <c r="C921" s="234"/>
      <c r="D921" s="121"/>
      <c r="E921" s="231"/>
      <c r="F921" s="231"/>
      <c r="G921" s="145"/>
      <c r="H921" s="138"/>
      <c r="I921" s="138"/>
      <c r="J921" s="138"/>
      <c r="K921" s="138"/>
      <c r="L921" s="122"/>
      <c r="M921" s="157"/>
      <c r="N921" s="138"/>
      <c r="O921" s="138"/>
    </row>
    <row r="922" spans="2:15" x14ac:dyDescent="0.35">
      <c r="B922" s="128"/>
      <c r="C922" s="234"/>
      <c r="D922" s="121"/>
      <c r="E922" s="231"/>
      <c r="F922" s="231"/>
      <c r="G922" s="145"/>
      <c r="H922" s="138"/>
      <c r="I922" s="138"/>
      <c r="J922" s="138"/>
      <c r="K922" s="138"/>
      <c r="L922" s="122"/>
      <c r="M922" s="157"/>
      <c r="N922" s="138"/>
      <c r="O922" s="138"/>
    </row>
    <row r="923" spans="2:15" x14ac:dyDescent="0.35">
      <c r="B923" s="128"/>
      <c r="C923" s="234"/>
      <c r="D923" s="121"/>
      <c r="E923" s="231"/>
      <c r="F923" s="231"/>
      <c r="G923" s="145"/>
      <c r="H923" s="138"/>
      <c r="I923" s="138"/>
      <c r="J923" s="138"/>
      <c r="K923" s="138"/>
      <c r="L923" s="122"/>
      <c r="M923" s="157"/>
      <c r="N923" s="138"/>
      <c r="O923" s="138"/>
    </row>
    <row r="924" spans="2:15" x14ac:dyDescent="0.35">
      <c r="B924" s="128"/>
      <c r="C924" s="234"/>
      <c r="D924" s="121"/>
      <c r="E924" s="231"/>
      <c r="F924" s="231"/>
      <c r="G924" s="145"/>
      <c r="H924" s="138"/>
      <c r="I924" s="138"/>
      <c r="J924" s="138"/>
      <c r="K924" s="138"/>
      <c r="L924" s="122"/>
      <c r="M924" s="157"/>
      <c r="N924" s="138"/>
      <c r="O924" s="138"/>
    </row>
    <row r="925" spans="2:15" x14ac:dyDescent="0.35">
      <c r="B925" s="128"/>
      <c r="C925" s="234"/>
      <c r="D925" s="121"/>
      <c r="E925" s="231"/>
      <c r="F925" s="231"/>
      <c r="G925" s="145"/>
      <c r="H925" s="138"/>
      <c r="I925" s="138"/>
      <c r="J925" s="138"/>
      <c r="K925" s="138"/>
      <c r="L925" s="122"/>
      <c r="M925" s="157"/>
      <c r="N925" s="138"/>
      <c r="O925" s="138"/>
    </row>
    <row r="926" spans="2:15" x14ac:dyDescent="0.35">
      <c r="B926" s="128"/>
      <c r="C926" s="234"/>
      <c r="D926" s="121"/>
      <c r="E926" s="231"/>
      <c r="F926" s="231"/>
      <c r="G926" s="145"/>
      <c r="H926" s="138"/>
      <c r="I926" s="138"/>
      <c r="J926" s="138"/>
      <c r="K926" s="138"/>
      <c r="L926" s="122"/>
      <c r="M926" s="157"/>
      <c r="N926" s="138"/>
      <c r="O926" s="138"/>
    </row>
    <row r="927" spans="2:15" x14ac:dyDescent="0.35">
      <c r="B927" s="128"/>
      <c r="C927" s="234"/>
      <c r="D927" s="121"/>
      <c r="E927" s="231"/>
      <c r="F927" s="231"/>
      <c r="G927" s="145"/>
      <c r="H927" s="138"/>
      <c r="I927" s="138"/>
      <c r="J927" s="138"/>
      <c r="K927" s="138"/>
      <c r="L927" s="122"/>
      <c r="M927" s="157"/>
      <c r="N927" s="138"/>
      <c r="O927" s="138"/>
    </row>
    <row r="928" spans="2:15" x14ac:dyDescent="0.35">
      <c r="B928" s="128"/>
      <c r="C928" s="234"/>
      <c r="D928" s="121"/>
      <c r="E928" s="231"/>
      <c r="F928" s="231"/>
      <c r="G928" s="145"/>
      <c r="H928" s="138"/>
      <c r="I928" s="138"/>
      <c r="J928" s="138"/>
      <c r="K928" s="138"/>
      <c r="L928" s="122"/>
      <c r="M928" s="157"/>
      <c r="N928" s="138"/>
      <c r="O928" s="138"/>
    </row>
    <row r="929" spans="2:15" x14ac:dyDescent="0.35">
      <c r="B929" s="128"/>
      <c r="C929" s="234"/>
      <c r="D929" s="121"/>
      <c r="E929" s="231"/>
      <c r="F929" s="231"/>
      <c r="G929" s="145"/>
      <c r="H929" s="138"/>
      <c r="I929" s="138"/>
      <c r="J929" s="138"/>
      <c r="K929" s="138"/>
      <c r="L929" s="122"/>
      <c r="M929" s="157"/>
      <c r="N929" s="138"/>
      <c r="O929" s="138"/>
    </row>
    <row r="930" spans="2:15" x14ac:dyDescent="0.35">
      <c r="B930" s="128"/>
      <c r="C930" s="234"/>
      <c r="D930" s="121"/>
      <c r="E930" s="231"/>
      <c r="F930" s="231"/>
      <c r="G930" s="145"/>
      <c r="H930" s="138"/>
      <c r="I930" s="138"/>
      <c r="J930" s="138"/>
      <c r="K930" s="138"/>
      <c r="L930" s="122"/>
      <c r="M930" s="157"/>
      <c r="N930" s="138"/>
      <c r="O930" s="138"/>
    </row>
    <row r="931" spans="2:15" x14ac:dyDescent="0.35">
      <c r="B931" s="128"/>
      <c r="C931" s="234"/>
      <c r="D931" s="121"/>
      <c r="E931" s="231"/>
      <c r="F931" s="231"/>
      <c r="G931" s="145"/>
      <c r="H931" s="138"/>
      <c r="I931" s="138"/>
      <c r="J931" s="138"/>
      <c r="K931" s="138"/>
      <c r="L931" s="122"/>
      <c r="M931" s="157"/>
      <c r="N931" s="138"/>
      <c r="O931" s="138"/>
    </row>
    <row r="932" spans="2:15" x14ac:dyDescent="0.35">
      <c r="B932" s="128"/>
      <c r="C932" s="234"/>
      <c r="D932" s="121"/>
      <c r="E932" s="231"/>
      <c r="F932" s="231"/>
      <c r="G932" s="145"/>
      <c r="H932" s="138"/>
      <c r="I932" s="138"/>
      <c r="J932" s="138"/>
      <c r="K932" s="138"/>
      <c r="L932" s="122"/>
      <c r="M932" s="157"/>
      <c r="N932" s="138"/>
      <c r="O932" s="138"/>
    </row>
    <row r="933" spans="2:15" x14ac:dyDescent="0.35">
      <c r="B933" s="128"/>
      <c r="C933" s="234"/>
      <c r="D933" s="121"/>
      <c r="E933" s="231"/>
      <c r="F933" s="231"/>
      <c r="G933" s="145"/>
      <c r="H933" s="138"/>
      <c r="I933" s="138"/>
      <c r="J933" s="138"/>
      <c r="K933" s="138"/>
      <c r="L933" s="122"/>
      <c r="M933" s="157"/>
      <c r="N933" s="138"/>
      <c r="O933" s="138"/>
    </row>
    <row r="934" spans="2:15" x14ac:dyDescent="0.35">
      <c r="B934" s="128"/>
      <c r="C934" s="234"/>
      <c r="D934" s="121"/>
      <c r="E934" s="231"/>
      <c r="F934" s="231"/>
      <c r="G934" s="145"/>
      <c r="H934" s="138"/>
      <c r="I934" s="138"/>
      <c r="J934" s="138"/>
      <c r="K934" s="138"/>
      <c r="L934" s="122"/>
      <c r="M934" s="157"/>
      <c r="N934" s="138"/>
      <c r="O934" s="138"/>
    </row>
    <row r="935" spans="2:15" x14ac:dyDescent="0.35">
      <c r="B935" s="128"/>
      <c r="C935" s="234"/>
      <c r="D935" s="121"/>
      <c r="E935" s="231"/>
      <c r="F935" s="231"/>
      <c r="G935" s="145"/>
      <c r="H935" s="138"/>
      <c r="I935" s="138"/>
      <c r="J935" s="138"/>
      <c r="K935" s="138"/>
      <c r="L935" s="122"/>
      <c r="M935" s="157"/>
      <c r="N935" s="138"/>
      <c r="O935" s="138"/>
    </row>
    <row r="936" spans="2:15" x14ac:dyDescent="0.35">
      <c r="B936" s="128"/>
      <c r="C936" s="234"/>
      <c r="D936" s="121"/>
      <c r="E936" s="231"/>
      <c r="F936" s="231"/>
      <c r="G936" s="145"/>
      <c r="H936" s="138"/>
      <c r="I936" s="138"/>
      <c r="J936" s="138"/>
      <c r="K936" s="138"/>
      <c r="L936" s="122"/>
      <c r="M936" s="157"/>
      <c r="N936" s="138"/>
      <c r="O936" s="138"/>
    </row>
    <row r="937" spans="2:15" x14ac:dyDescent="0.35">
      <c r="B937" s="128"/>
      <c r="C937" s="234"/>
      <c r="D937" s="121"/>
      <c r="E937" s="231"/>
      <c r="F937" s="231"/>
      <c r="G937" s="145"/>
      <c r="H937" s="138"/>
      <c r="I937" s="138"/>
      <c r="J937" s="138"/>
      <c r="K937" s="138"/>
      <c r="L937" s="122"/>
      <c r="M937" s="157"/>
      <c r="N937" s="138"/>
      <c r="O937" s="138"/>
    </row>
    <row r="938" spans="2:15" x14ac:dyDescent="0.35">
      <c r="B938" s="128"/>
      <c r="C938" s="234"/>
      <c r="D938" s="121"/>
      <c r="E938" s="231"/>
      <c r="F938" s="231"/>
      <c r="G938" s="145"/>
      <c r="H938" s="138"/>
      <c r="I938" s="138"/>
      <c r="J938" s="138"/>
      <c r="K938" s="138"/>
      <c r="L938" s="122"/>
      <c r="M938" s="157"/>
      <c r="N938" s="138"/>
      <c r="O938" s="138"/>
    </row>
    <row r="939" spans="2:15" x14ac:dyDescent="0.35">
      <c r="B939" s="128"/>
      <c r="C939" s="234"/>
      <c r="D939" s="121"/>
      <c r="E939" s="231"/>
      <c r="F939" s="231"/>
      <c r="G939" s="145"/>
      <c r="H939" s="138"/>
      <c r="I939" s="138"/>
      <c r="J939" s="138"/>
      <c r="K939" s="138"/>
      <c r="L939" s="122"/>
      <c r="M939" s="157"/>
      <c r="N939" s="138"/>
      <c r="O939" s="138"/>
    </row>
    <row r="940" spans="2:15" x14ac:dyDescent="0.35">
      <c r="B940" s="128"/>
      <c r="C940" s="234"/>
      <c r="D940" s="121"/>
      <c r="E940" s="231"/>
      <c r="F940" s="231"/>
      <c r="G940" s="145"/>
      <c r="H940" s="138"/>
      <c r="I940" s="138"/>
      <c r="J940" s="138"/>
      <c r="K940" s="138"/>
      <c r="L940" s="122"/>
      <c r="M940" s="157"/>
      <c r="N940" s="138"/>
      <c r="O940" s="138"/>
    </row>
    <row r="941" spans="2:15" x14ac:dyDescent="0.35">
      <c r="B941" s="128"/>
      <c r="C941" s="234"/>
      <c r="D941" s="121"/>
      <c r="E941" s="231"/>
      <c r="F941" s="231"/>
      <c r="G941" s="145"/>
      <c r="H941" s="138"/>
      <c r="I941" s="138"/>
      <c r="J941" s="138"/>
      <c r="K941" s="138"/>
      <c r="L941" s="122"/>
      <c r="M941" s="157"/>
      <c r="N941" s="138"/>
      <c r="O941" s="138"/>
    </row>
    <row r="942" spans="2:15" x14ac:dyDescent="0.35">
      <c r="B942" s="128"/>
      <c r="C942" s="234"/>
      <c r="D942" s="121"/>
      <c r="E942" s="231"/>
      <c r="F942" s="231"/>
      <c r="G942" s="145"/>
      <c r="H942" s="138"/>
      <c r="I942" s="138"/>
      <c r="J942" s="138"/>
      <c r="K942" s="138"/>
      <c r="L942" s="122"/>
      <c r="M942" s="157"/>
      <c r="N942" s="138"/>
      <c r="O942" s="138"/>
    </row>
    <row r="943" spans="2:15" x14ac:dyDescent="0.35">
      <c r="B943" s="128"/>
      <c r="C943" s="234"/>
      <c r="D943" s="121"/>
      <c r="E943" s="231"/>
      <c r="F943" s="231"/>
      <c r="G943" s="145"/>
      <c r="H943" s="138"/>
      <c r="I943" s="138"/>
      <c r="J943" s="138"/>
      <c r="K943" s="138"/>
      <c r="L943" s="122"/>
      <c r="M943" s="157"/>
      <c r="N943" s="138"/>
      <c r="O943" s="138"/>
    </row>
    <row r="944" spans="2:15" x14ac:dyDescent="0.35">
      <c r="B944" s="128"/>
      <c r="C944" s="234"/>
      <c r="D944" s="121"/>
      <c r="E944" s="231"/>
      <c r="F944" s="231"/>
      <c r="G944" s="145"/>
      <c r="H944" s="138"/>
      <c r="I944" s="138"/>
      <c r="J944" s="138"/>
      <c r="K944" s="138"/>
      <c r="L944" s="122"/>
      <c r="M944" s="157"/>
      <c r="N944" s="138"/>
      <c r="O944" s="138"/>
    </row>
    <row r="945" spans="2:15" x14ac:dyDescent="0.35">
      <c r="B945" s="128"/>
      <c r="C945" s="234"/>
      <c r="D945" s="121"/>
      <c r="E945" s="231"/>
      <c r="F945" s="231"/>
      <c r="G945" s="145"/>
      <c r="H945" s="138"/>
      <c r="I945" s="138"/>
      <c r="J945" s="138"/>
      <c r="K945" s="138"/>
      <c r="L945" s="122"/>
      <c r="M945" s="157"/>
      <c r="N945" s="138"/>
      <c r="O945" s="138"/>
    </row>
    <row r="946" spans="2:15" x14ac:dyDescent="0.35">
      <c r="B946" s="128"/>
      <c r="C946" s="234"/>
      <c r="D946" s="121"/>
      <c r="E946" s="231"/>
      <c r="F946" s="231"/>
      <c r="G946" s="145"/>
      <c r="H946" s="138"/>
      <c r="I946" s="138"/>
      <c r="J946" s="138"/>
      <c r="K946" s="138"/>
      <c r="L946" s="122"/>
      <c r="M946" s="157"/>
      <c r="N946" s="138"/>
      <c r="O946" s="138"/>
    </row>
    <row r="947" spans="2:15" x14ac:dyDescent="0.35">
      <c r="B947" s="128"/>
      <c r="C947" s="234"/>
      <c r="D947" s="121"/>
      <c r="E947" s="231"/>
      <c r="F947" s="231"/>
      <c r="G947" s="145"/>
      <c r="H947" s="138"/>
      <c r="I947" s="138"/>
      <c r="J947" s="138"/>
      <c r="K947" s="138"/>
      <c r="L947" s="122"/>
      <c r="M947" s="157"/>
      <c r="N947" s="138"/>
      <c r="O947" s="138"/>
    </row>
    <row r="948" spans="2:15" x14ac:dyDescent="0.35">
      <c r="B948" s="128"/>
      <c r="C948" s="234"/>
      <c r="D948" s="121"/>
      <c r="E948" s="231"/>
      <c r="F948" s="231"/>
      <c r="G948" s="145"/>
      <c r="H948" s="138"/>
      <c r="I948" s="138"/>
      <c r="J948" s="138"/>
      <c r="K948" s="138"/>
      <c r="L948" s="122"/>
      <c r="M948" s="157"/>
      <c r="N948" s="138"/>
      <c r="O948" s="138"/>
    </row>
    <row r="949" spans="2:15" x14ac:dyDescent="0.35">
      <c r="B949" s="128"/>
      <c r="C949" s="234"/>
      <c r="D949" s="121"/>
      <c r="E949" s="231"/>
      <c r="F949" s="231"/>
      <c r="G949" s="145"/>
      <c r="H949" s="138"/>
      <c r="I949" s="138"/>
      <c r="J949" s="138"/>
      <c r="K949" s="138"/>
      <c r="L949" s="122"/>
      <c r="M949" s="157"/>
      <c r="N949" s="138"/>
      <c r="O949" s="138"/>
    </row>
    <row r="950" spans="2:15" x14ac:dyDescent="0.35">
      <c r="B950" s="128"/>
      <c r="C950" s="234"/>
      <c r="D950" s="121"/>
      <c r="E950" s="231"/>
      <c r="F950" s="231"/>
      <c r="G950" s="145"/>
      <c r="H950" s="138"/>
      <c r="I950" s="138"/>
      <c r="J950" s="138"/>
      <c r="K950" s="138"/>
      <c r="L950" s="122"/>
      <c r="M950" s="157"/>
      <c r="N950" s="138"/>
      <c r="O950" s="138"/>
    </row>
    <row r="951" spans="2:15" x14ac:dyDescent="0.35">
      <c r="B951" s="128"/>
      <c r="C951" s="234"/>
      <c r="D951" s="121"/>
      <c r="E951" s="231"/>
      <c r="F951" s="231"/>
      <c r="G951" s="145"/>
      <c r="H951" s="138"/>
      <c r="I951" s="138"/>
      <c r="J951" s="138"/>
      <c r="K951" s="138"/>
      <c r="L951" s="122"/>
      <c r="M951" s="157"/>
      <c r="N951" s="138"/>
      <c r="O951" s="138"/>
    </row>
    <row r="952" spans="2:15" x14ac:dyDescent="0.35">
      <c r="B952" s="128"/>
      <c r="C952" s="234"/>
      <c r="D952" s="121"/>
      <c r="E952" s="231"/>
      <c r="F952" s="231"/>
      <c r="G952" s="145"/>
      <c r="H952" s="138"/>
      <c r="I952" s="138"/>
      <c r="J952" s="138"/>
      <c r="K952" s="138"/>
      <c r="L952" s="122"/>
      <c r="M952" s="157"/>
      <c r="N952" s="138"/>
      <c r="O952" s="138"/>
    </row>
    <row r="953" spans="2:15" x14ac:dyDescent="0.35">
      <c r="B953" s="128"/>
      <c r="C953" s="234"/>
      <c r="D953" s="121"/>
      <c r="E953" s="231"/>
      <c r="F953" s="231"/>
      <c r="G953" s="145"/>
      <c r="H953" s="138"/>
      <c r="I953" s="138"/>
      <c r="J953" s="138"/>
      <c r="K953" s="138"/>
      <c r="L953" s="122"/>
      <c r="M953" s="157"/>
      <c r="N953" s="138"/>
      <c r="O953" s="138"/>
    </row>
    <row r="954" spans="2:15" x14ac:dyDescent="0.35">
      <c r="B954" s="128"/>
      <c r="C954" s="234"/>
      <c r="D954" s="121"/>
      <c r="E954" s="231"/>
      <c r="F954" s="231"/>
      <c r="G954" s="145"/>
      <c r="H954" s="138"/>
      <c r="I954" s="138"/>
      <c r="J954" s="138"/>
      <c r="K954" s="138"/>
      <c r="L954" s="122"/>
      <c r="M954" s="157"/>
      <c r="N954" s="138"/>
      <c r="O954" s="138"/>
    </row>
    <row r="955" spans="2:15" x14ac:dyDescent="0.35">
      <c r="B955" s="128"/>
      <c r="C955" s="234"/>
      <c r="D955" s="121"/>
      <c r="E955" s="231"/>
      <c r="F955" s="231"/>
      <c r="G955" s="145"/>
      <c r="H955" s="138"/>
      <c r="I955" s="138"/>
      <c r="J955" s="138"/>
      <c r="K955" s="138"/>
      <c r="L955" s="122"/>
      <c r="M955" s="157"/>
      <c r="N955" s="138"/>
      <c r="O955" s="138"/>
    </row>
    <row r="956" spans="2:15" x14ac:dyDescent="0.35">
      <c r="B956" s="128"/>
      <c r="C956" s="234"/>
      <c r="D956" s="121"/>
      <c r="E956" s="231"/>
      <c r="F956" s="231"/>
      <c r="G956" s="145"/>
      <c r="H956" s="138"/>
      <c r="I956" s="138"/>
      <c r="J956" s="138"/>
      <c r="K956" s="138"/>
      <c r="L956" s="122"/>
      <c r="M956" s="157"/>
      <c r="N956" s="138"/>
      <c r="O956" s="138"/>
    </row>
    <row r="957" spans="2:15" x14ac:dyDescent="0.35">
      <c r="B957" s="128"/>
      <c r="C957" s="234"/>
      <c r="D957" s="121"/>
      <c r="E957" s="231"/>
      <c r="F957" s="231"/>
      <c r="G957" s="145"/>
      <c r="H957" s="138"/>
      <c r="I957" s="138"/>
      <c r="J957" s="138"/>
      <c r="K957" s="138"/>
      <c r="L957" s="122"/>
      <c r="M957" s="157"/>
      <c r="N957" s="138"/>
      <c r="O957" s="138"/>
    </row>
    <row r="958" spans="2:15" x14ac:dyDescent="0.35">
      <c r="B958" s="128"/>
      <c r="C958" s="234"/>
      <c r="D958" s="121"/>
      <c r="E958" s="231"/>
      <c r="F958" s="231"/>
      <c r="G958" s="145"/>
      <c r="H958" s="138"/>
      <c r="I958" s="138"/>
      <c r="J958" s="138"/>
      <c r="K958" s="138"/>
      <c r="L958" s="122"/>
      <c r="M958" s="157"/>
      <c r="N958" s="138"/>
      <c r="O958" s="138"/>
    </row>
    <row r="959" spans="2:15" x14ac:dyDescent="0.35">
      <c r="B959" s="128"/>
      <c r="C959" s="234"/>
      <c r="D959" s="121"/>
      <c r="E959" s="231"/>
      <c r="F959" s="231"/>
      <c r="G959" s="145"/>
      <c r="H959" s="138"/>
      <c r="I959" s="138"/>
      <c r="J959" s="138"/>
      <c r="K959" s="138"/>
      <c r="L959" s="122"/>
      <c r="M959" s="157"/>
      <c r="N959" s="138"/>
      <c r="O959" s="138"/>
    </row>
    <row r="960" spans="2:15" x14ac:dyDescent="0.35">
      <c r="B960" s="128"/>
      <c r="C960" s="234"/>
      <c r="D960" s="121"/>
      <c r="E960" s="231"/>
      <c r="F960" s="231"/>
      <c r="G960" s="145"/>
      <c r="H960" s="138"/>
      <c r="I960" s="138"/>
      <c r="J960" s="138"/>
      <c r="K960" s="138"/>
      <c r="L960" s="122"/>
      <c r="M960" s="157"/>
      <c r="N960" s="138"/>
      <c r="O960" s="138"/>
    </row>
    <row r="961" spans="2:15" x14ac:dyDescent="0.35">
      <c r="B961" s="128"/>
      <c r="C961" s="234"/>
      <c r="D961" s="121"/>
      <c r="E961" s="231"/>
      <c r="F961" s="231"/>
      <c r="G961" s="145"/>
      <c r="H961" s="138"/>
      <c r="I961" s="138"/>
      <c r="J961" s="138"/>
      <c r="K961" s="138"/>
      <c r="L961" s="122"/>
      <c r="M961" s="157"/>
      <c r="N961" s="138"/>
      <c r="O961" s="138"/>
    </row>
    <row r="962" spans="2:15" x14ac:dyDescent="0.35">
      <c r="B962" s="128"/>
      <c r="C962" s="234"/>
      <c r="D962" s="121"/>
      <c r="E962" s="231"/>
      <c r="F962" s="231"/>
      <c r="G962" s="145"/>
      <c r="H962" s="138"/>
      <c r="I962" s="138"/>
      <c r="J962" s="138"/>
      <c r="K962" s="138"/>
      <c r="L962" s="122"/>
      <c r="M962" s="157"/>
      <c r="N962" s="138"/>
      <c r="O962" s="138"/>
    </row>
    <row r="963" spans="2:15" x14ac:dyDescent="0.35">
      <c r="B963" s="128"/>
      <c r="C963" s="234"/>
      <c r="D963" s="121"/>
      <c r="E963" s="231"/>
      <c r="F963" s="231"/>
      <c r="G963" s="145"/>
      <c r="H963" s="138"/>
      <c r="I963" s="138"/>
      <c r="J963" s="138"/>
      <c r="K963" s="138"/>
      <c r="L963" s="122"/>
      <c r="M963" s="157"/>
      <c r="N963" s="138"/>
      <c r="O963" s="138"/>
    </row>
    <row r="964" spans="2:15" x14ac:dyDescent="0.35">
      <c r="B964" s="128"/>
      <c r="C964" s="234"/>
      <c r="D964" s="121"/>
      <c r="E964" s="231"/>
      <c r="F964" s="231"/>
      <c r="G964" s="145"/>
      <c r="H964" s="138"/>
      <c r="I964" s="138"/>
      <c r="J964" s="138"/>
      <c r="K964" s="138"/>
      <c r="L964" s="122"/>
      <c r="M964" s="157"/>
      <c r="N964" s="138"/>
      <c r="O964" s="138"/>
    </row>
    <row r="965" spans="2:15" x14ac:dyDescent="0.35">
      <c r="B965" s="128"/>
      <c r="C965" s="234"/>
      <c r="D965" s="121"/>
      <c r="E965" s="231"/>
      <c r="F965" s="231"/>
      <c r="G965" s="145"/>
      <c r="H965" s="138"/>
      <c r="I965" s="138"/>
      <c r="J965" s="138"/>
      <c r="K965" s="138"/>
      <c r="L965" s="122"/>
      <c r="M965" s="157"/>
      <c r="N965" s="138"/>
      <c r="O965" s="138"/>
    </row>
    <row r="966" spans="2:15" x14ac:dyDescent="0.35">
      <c r="B966" s="128"/>
      <c r="C966" s="234"/>
      <c r="D966" s="121"/>
      <c r="E966" s="231"/>
      <c r="F966" s="231"/>
      <c r="G966" s="145"/>
      <c r="H966" s="138"/>
      <c r="I966" s="138"/>
      <c r="J966" s="138"/>
      <c r="K966" s="138"/>
      <c r="L966" s="122"/>
      <c r="M966" s="157"/>
      <c r="N966" s="138"/>
      <c r="O966" s="138"/>
    </row>
    <row r="967" spans="2:15" x14ac:dyDescent="0.35">
      <c r="B967" s="128"/>
      <c r="C967" s="234"/>
      <c r="D967" s="121"/>
      <c r="E967" s="231"/>
      <c r="F967" s="231"/>
      <c r="G967" s="145"/>
      <c r="H967" s="138"/>
      <c r="I967" s="138"/>
      <c r="J967" s="138"/>
      <c r="K967" s="138"/>
      <c r="L967" s="122"/>
      <c r="M967" s="157"/>
      <c r="N967" s="138"/>
      <c r="O967" s="138"/>
    </row>
    <row r="968" spans="2:15" x14ac:dyDescent="0.35">
      <c r="B968" s="128"/>
      <c r="C968" s="234"/>
      <c r="D968" s="121"/>
      <c r="E968" s="231"/>
      <c r="F968" s="231"/>
      <c r="G968" s="145"/>
      <c r="H968" s="138"/>
      <c r="I968" s="138"/>
      <c r="J968" s="138"/>
      <c r="K968" s="138"/>
      <c r="L968" s="122"/>
      <c r="M968" s="157"/>
      <c r="N968" s="138"/>
      <c r="O968" s="138"/>
    </row>
    <row r="969" spans="2:15" x14ac:dyDescent="0.35">
      <c r="B969" s="128"/>
      <c r="C969" s="234"/>
      <c r="D969" s="121"/>
      <c r="E969" s="231"/>
      <c r="F969" s="231"/>
      <c r="G969" s="145"/>
      <c r="H969" s="138"/>
      <c r="I969" s="138"/>
      <c r="J969" s="138"/>
      <c r="K969" s="138"/>
      <c r="L969" s="122"/>
      <c r="M969" s="157"/>
      <c r="N969" s="138"/>
      <c r="O969" s="138"/>
    </row>
    <row r="970" spans="2:15" x14ac:dyDescent="0.35">
      <c r="B970" s="128"/>
      <c r="C970" s="234"/>
      <c r="D970" s="121"/>
      <c r="E970" s="231"/>
      <c r="F970" s="231"/>
      <c r="G970" s="145"/>
      <c r="H970" s="138"/>
      <c r="I970" s="138"/>
      <c r="J970" s="138"/>
      <c r="K970" s="138"/>
      <c r="L970" s="122"/>
      <c r="M970" s="157"/>
      <c r="N970" s="138"/>
      <c r="O970" s="138"/>
    </row>
    <row r="971" spans="2:15" x14ac:dyDescent="0.35">
      <c r="B971" s="128"/>
      <c r="C971" s="234"/>
      <c r="D971" s="121"/>
      <c r="E971" s="231"/>
      <c r="F971" s="231"/>
      <c r="G971" s="145"/>
      <c r="H971" s="138"/>
      <c r="I971" s="138"/>
      <c r="J971" s="138"/>
      <c r="K971" s="138"/>
      <c r="L971" s="122"/>
      <c r="M971" s="157"/>
      <c r="N971" s="138"/>
      <c r="O971" s="138"/>
    </row>
    <row r="972" spans="2:15" x14ac:dyDescent="0.35">
      <c r="B972" s="128"/>
      <c r="C972" s="234"/>
      <c r="D972" s="121"/>
      <c r="E972" s="231"/>
      <c r="F972" s="231"/>
      <c r="G972" s="145"/>
      <c r="H972" s="138"/>
      <c r="I972" s="138"/>
      <c r="J972" s="138"/>
      <c r="K972" s="138"/>
      <c r="L972" s="122"/>
      <c r="M972" s="157"/>
      <c r="N972" s="138"/>
      <c r="O972" s="138"/>
    </row>
    <row r="973" spans="2:15" x14ac:dyDescent="0.35">
      <c r="B973" s="128"/>
      <c r="C973" s="234"/>
      <c r="D973" s="121"/>
      <c r="E973" s="231"/>
      <c r="F973" s="231"/>
      <c r="G973" s="145"/>
      <c r="H973" s="138"/>
      <c r="I973" s="138"/>
      <c r="J973" s="138"/>
      <c r="K973" s="138"/>
      <c r="L973" s="122"/>
      <c r="M973" s="157"/>
      <c r="N973" s="138"/>
      <c r="O973" s="138"/>
    </row>
    <row r="974" spans="2:15" x14ac:dyDescent="0.35">
      <c r="B974" s="128"/>
      <c r="C974" s="234"/>
      <c r="D974" s="121"/>
      <c r="E974" s="231"/>
      <c r="F974" s="231"/>
      <c r="G974" s="145"/>
      <c r="H974" s="138"/>
      <c r="I974" s="138"/>
      <c r="J974" s="138"/>
      <c r="K974" s="138"/>
      <c r="L974" s="122"/>
      <c r="M974" s="157"/>
      <c r="N974" s="138"/>
      <c r="O974" s="138"/>
    </row>
    <row r="975" spans="2:15" x14ac:dyDescent="0.35">
      <c r="B975" s="128"/>
      <c r="C975" s="234"/>
      <c r="D975" s="121"/>
      <c r="E975" s="231"/>
      <c r="F975" s="231"/>
      <c r="G975" s="145"/>
      <c r="H975" s="138"/>
      <c r="I975" s="138"/>
      <c r="J975" s="138"/>
      <c r="K975" s="138"/>
      <c r="L975" s="122"/>
      <c r="M975" s="157"/>
      <c r="N975" s="138"/>
      <c r="O975" s="138"/>
    </row>
    <row r="976" spans="2:15" x14ac:dyDescent="0.35">
      <c r="B976" s="128"/>
      <c r="C976" s="234"/>
      <c r="D976" s="121"/>
      <c r="E976" s="231"/>
      <c r="F976" s="231"/>
      <c r="G976" s="145"/>
      <c r="H976" s="138"/>
      <c r="I976" s="138"/>
      <c r="J976" s="138"/>
      <c r="K976" s="138"/>
      <c r="L976" s="122"/>
      <c r="M976" s="157"/>
      <c r="N976" s="138"/>
      <c r="O976" s="138"/>
    </row>
    <row r="977" spans="2:15" x14ac:dyDescent="0.35">
      <c r="B977" s="128"/>
      <c r="C977" s="234"/>
      <c r="D977" s="121"/>
      <c r="E977" s="231"/>
      <c r="F977" s="231"/>
      <c r="G977" s="145"/>
      <c r="H977" s="138"/>
      <c r="I977" s="138"/>
      <c r="J977" s="138"/>
      <c r="K977" s="138"/>
      <c r="L977" s="122"/>
      <c r="M977" s="157"/>
      <c r="N977" s="138"/>
      <c r="O977" s="138"/>
    </row>
    <row r="978" spans="2:15" x14ac:dyDescent="0.35">
      <c r="B978" s="128"/>
      <c r="C978" s="234"/>
      <c r="D978" s="121"/>
      <c r="E978" s="231"/>
      <c r="F978" s="231"/>
      <c r="G978" s="145"/>
      <c r="H978" s="138"/>
      <c r="I978" s="138"/>
      <c r="J978" s="138"/>
      <c r="K978" s="138"/>
      <c r="L978" s="122"/>
      <c r="M978" s="157"/>
      <c r="N978" s="138"/>
      <c r="O978" s="138"/>
    </row>
    <row r="979" spans="2:15" x14ac:dyDescent="0.35">
      <c r="B979" s="128"/>
      <c r="C979" s="234"/>
      <c r="D979" s="121"/>
      <c r="E979" s="231"/>
      <c r="F979" s="231"/>
      <c r="G979" s="145"/>
      <c r="H979" s="138"/>
      <c r="I979" s="138"/>
      <c r="J979" s="138"/>
      <c r="K979" s="138"/>
      <c r="L979" s="122"/>
      <c r="M979" s="157"/>
      <c r="N979" s="138"/>
      <c r="O979" s="138"/>
    </row>
    <row r="980" spans="2:15" x14ac:dyDescent="0.35">
      <c r="B980" s="128"/>
      <c r="C980" s="234"/>
      <c r="D980" s="121"/>
      <c r="E980" s="231"/>
      <c r="F980" s="231"/>
      <c r="G980" s="145"/>
      <c r="H980" s="138"/>
      <c r="I980" s="138"/>
      <c r="J980" s="138"/>
      <c r="K980" s="138"/>
      <c r="L980" s="122"/>
      <c r="M980" s="157"/>
      <c r="N980" s="138"/>
      <c r="O980" s="138"/>
    </row>
    <row r="981" spans="2:15" x14ac:dyDescent="0.35">
      <c r="B981" s="128"/>
      <c r="C981" s="234"/>
      <c r="D981" s="121"/>
      <c r="E981" s="231"/>
      <c r="F981" s="231"/>
      <c r="G981" s="145"/>
      <c r="H981" s="138"/>
      <c r="I981" s="138"/>
      <c r="J981" s="138"/>
      <c r="K981" s="138"/>
      <c r="L981" s="122"/>
      <c r="M981" s="157"/>
      <c r="N981" s="138"/>
      <c r="O981" s="138"/>
    </row>
    <row r="982" spans="2:15" x14ac:dyDescent="0.35">
      <c r="B982" s="128"/>
      <c r="C982" s="234"/>
      <c r="D982" s="121"/>
      <c r="E982" s="231"/>
      <c r="F982" s="231"/>
      <c r="G982" s="145"/>
      <c r="H982" s="138"/>
      <c r="I982" s="138"/>
      <c r="J982" s="138"/>
      <c r="K982" s="138"/>
      <c r="L982" s="122"/>
      <c r="M982" s="157"/>
      <c r="N982" s="138"/>
      <c r="O982" s="138"/>
    </row>
    <row r="983" spans="2:15" x14ac:dyDescent="0.35">
      <c r="B983" s="128"/>
      <c r="C983" s="234"/>
      <c r="D983" s="121"/>
      <c r="E983" s="231"/>
      <c r="F983" s="231"/>
      <c r="G983" s="145"/>
      <c r="H983" s="138"/>
      <c r="I983" s="138"/>
      <c r="J983" s="138"/>
      <c r="K983" s="138"/>
      <c r="L983" s="122"/>
      <c r="M983" s="157"/>
      <c r="N983" s="138"/>
      <c r="O983" s="138"/>
    </row>
    <row r="984" spans="2:15" x14ac:dyDescent="0.35">
      <c r="B984" s="128"/>
      <c r="C984" s="234"/>
      <c r="D984" s="121"/>
      <c r="E984" s="231"/>
      <c r="F984" s="231"/>
      <c r="G984" s="145"/>
      <c r="H984" s="138"/>
      <c r="I984" s="138"/>
      <c r="J984" s="138"/>
      <c r="K984" s="138"/>
      <c r="L984" s="122"/>
      <c r="M984" s="157"/>
      <c r="N984" s="138"/>
      <c r="O984" s="138"/>
    </row>
    <row r="985" spans="2:15" x14ac:dyDescent="0.35">
      <c r="B985" s="128"/>
      <c r="C985" s="234"/>
      <c r="D985" s="121"/>
      <c r="E985" s="231"/>
      <c r="F985" s="231"/>
      <c r="G985" s="145"/>
      <c r="H985" s="138"/>
      <c r="I985" s="138"/>
      <c r="J985" s="138"/>
      <c r="K985" s="138"/>
      <c r="L985" s="122"/>
      <c r="M985" s="157"/>
      <c r="N985" s="138"/>
      <c r="O985" s="138"/>
    </row>
    <row r="986" spans="2:15" x14ac:dyDescent="0.35">
      <c r="B986" s="128"/>
      <c r="C986" s="234"/>
      <c r="D986" s="121"/>
      <c r="E986" s="231"/>
      <c r="F986" s="231"/>
      <c r="G986" s="145"/>
      <c r="H986" s="138"/>
      <c r="I986" s="138"/>
      <c r="J986" s="138"/>
      <c r="K986" s="138"/>
      <c r="L986" s="122"/>
      <c r="M986" s="157"/>
      <c r="N986" s="138"/>
      <c r="O986" s="138"/>
    </row>
    <row r="987" spans="2:15" x14ac:dyDescent="0.35">
      <c r="B987" s="128"/>
      <c r="C987" s="234"/>
      <c r="D987" s="121"/>
      <c r="E987" s="231"/>
      <c r="F987" s="231"/>
      <c r="G987" s="145"/>
      <c r="H987" s="138"/>
      <c r="I987" s="138"/>
      <c r="J987" s="138"/>
      <c r="K987" s="138"/>
      <c r="L987" s="122"/>
      <c r="M987" s="157"/>
      <c r="N987" s="138"/>
      <c r="O987" s="138"/>
    </row>
    <row r="988" spans="2:15" x14ac:dyDescent="0.35">
      <c r="B988" s="128"/>
      <c r="C988" s="234"/>
      <c r="D988" s="121"/>
      <c r="E988" s="231"/>
      <c r="F988" s="231"/>
      <c r="G988" s="145"/>
      <c r="H988" s="138"/>
      <c r="I988" s="138"/>
      <c r="J988" s="138"/>
      <c r="K988" s="138"/>
      <c r="L988" s="122"/>
      <c r="M988" s="157"/>
      <c r="N988" s="138"/>
      <c r="O988" s="138"/>
    </row>
    <row r="989" spans="2:15" x14ac:dyDescent="0.35">
      <c r="B989" s="128"/>
      <c r="C989" s="234"/>
      <c r="D989" s="121"/>
      <c r="E989" s="231"/>
      <c r="F989" s="231"/>
      <c r="G989" s="145"/>
      <c r="H989" s="138"/>
      <c r="I989" s="138"/>
      <c r="J989" s="138"/>
      <c r="K989" s="138"/>
      <c r="L989" s="122"/>
      <c r="M989" s="157"/>
      <c r="N989" s="138"/>
      <c r="O989" s="138"/>
    </row>
    <row r="990" spans="2:15" x14ac:dyDescent="0.35">
      <c r="B990" s="128"/>
      <c r="C990" s="234"/>
      <c r="D990" s="121"/>
      <c r="E990" s="231"/>
      <c r="F990" s="231"/>
      <c r="G990" s="145"/>
      <c r="H990" s="138"/>
      <c r="I990" s="138"/>
      <c r="J990" s="138"/>
      <c r="K990" s="138"/>
      <c r="L990" s="122"/>
      <c r="M990" s="157"/>
      <c r="N990" s="138"/>
      <c r="O990" s="138"/>
    </row>
    <row r="991" spans="2:15" x14ac:dyDescent="0.35">
      <c r="B991" s="128"/>
      <c r="C991" s="234"/>
      <c r="D991" s="121"/>
      <c r="E991" s="231"/>
      <c r="F991" s="231"/>
      <c r="G991" s="145"/>
      <c r="H991" s="138"/>
      <c r="I991" s="138"/>
      <c r="J991" s="138"/>
      <c r="K991" s="138"/>
      <c r="L991" s="122"/>
      <c r="M991" s="157"/>
      <c r="N991" s="138"/>
      <c r="O991" s="138"/>
    </row>
    <row r="992" spans="2:15" x14ac:dyDescent="0.35">
      <c r="B992" s="128"/>
      <c r="C992" s="234"/>
      <c r="D992" s="121"/>
      <c r="E992" s="231"/>
      <c r="F992" s="231"/>
      <c r="G992" s="145"/>
      <c r="H992" s="138"/>
      <c r="I992" s="138"/>
      <c r="J992" s="138"/>
      <c r="K992" s="138"/>
      <c r="L992" s="122"/>
      <c r="M992" s="157"/>
      <c r="N992" s="138"/>
      <c r="O992" s="138"/>
    </row>
    <row r="993" spans="2:15" x14ac:dyDescent="0.35">
      <c r="B993" s="128"/>
      <c r="C993" s="234"/>
      <c r="D993" s="121"/>
      <c r="E993" s="231"/>
      <c r="F993" s="231"/>
      <c r="G993" s="145"/>
      <c r="H993" s="138"/>
      <c r="I993" s="138"/>
      <c r="J993" s="138"/>
      <c r="K993" s="138"/>
      <c r="L993" s="122"/>
      <c r="M993" s="157"/>
      <c r="N993" s="138"/>
      <c r="O993" s="138"/>
    </row>
    <row r="994" spans="2:15" x14ac:dyDescent="0.35">
      <c r="B994" s="128"/>
      <c r="C994" s="234"/>
      <c r="D994" s="121"/>
      <c r="E994" s="231"/>
      <c r="F994" s="231"/>
      <c r="G994" s="145"/>
      <c r="H994" s="138"/>
      <c r="I994" s="138"/>
      <c r="J994" s="138"/>
      <c r="K994" s="138"/>
      <c r="L994" s="122"/>
      <c r="M994" s="157"/>
      <c r="N994" s="138"/>
      <c r="O994" s="138"/>
    </row>
    <row r="995" spans="2:15" x14ac:dyDescent="0.35">
      <c r="B995" s="128"/>
      <c r="C995" s="234"/>
      <c r="D995" s="121"/>
      <c r="E995" s="231"/>
      <c r="F995" s="231"/>
      <c r="G995" s="145"/>
      <c r="H995" s="138"/>
      <c r="I995" s="138"/>
      <c r="J995" s="138"/>
      <c r="K995" s="138"/>
      <c r="L995" s="122"/>
      <c r="M995" s="157"/>
      <c r="N995" s="138"/>
      <c r="O995" s="138"/>
    </row>
    <row r="996" spans="2:15" x14ac:dyDescent="0.35">
      <c r="B996" s="128"/>
      <c r="C996" s="234"/>
      <c r="D996" s="121"/>
      <c r="E996" s="231"/>
      <c r="F996" s="231"/>
      <c r="G996" s="145"/>
      <c r="H996" s="138"/>
      <c r="I996" s="138"/>
      <c r="J996" s="138"/>
      <c r="K996" s="138"/>
      <c r="L996" s="122"/>
      <c r="M996" s="157"/>
      <c r="N996" s="138"/>
      <c r="O996" s="138"/>
    </row>
    <row r="997" spans="2:15" x14ac:dyDescent="0.35">
      <c r="B997" s="128"/>
      <c r="C997" s="234"/>
      <c r="D997" s="121"/>
      <c r="E997" s="231"/>
      <c r="F997" s="231"/>
      <c r="G997" s="145"/>
      <c r="H997" s="138"/>
      <c r="I997" s="138"/>
      <c r="J997" s="138"/>
      <c r="K997" s="138"/>
      <c r="L997" s="122"/>
      <c r="M997" s="157"/>
      <c r="N997" s="138"/>
      <c r="O997" s="138"/>
    </row>
    <row r="998" spans="2:15" x14ac:dyDescent="0.35">
      <c r="B998" s="128"/>
      <c r="C998" s="234"/>
      <c r="D998" s="121"/>
      <c r="E998" s="231"/>
      <c r="F998" s="231"/>
      <c r="G998" s="145"/>
      <c r="H998" s="138"/>
      <c r="I998" s="138"/>
      <c r="J998" s="138"/>
      <c r="K998" s="138"/>
      <c r="L998" s="122"/>
      <c r="M998" s="157"/>
      <c r="N998" s="138"/>
      <c r="O998" s="138"/>
    </row>
    <row r="999" spans="2:15" x14ac:dyDescent="0.35">
      <c r="B999" s="128"/>
      <c r="C999" s="234"/>
      <c r="D999" s="121"/>
      <c r="E999" s="231"/>
      <c r="F999" s="231"/>
      <c r="G999" s="145"/>
      <c r="H999" s="138"/>
      <c r="I999" s="138"/>
      <c r="J999" s="138"/>
      <c r="K999" s="138"/>
      <c r="L999" s="122"/>
      <c r="M999" s="157"/>
      <c r="N999" s="138"/>
      <c r="O999" s="138"/>
    </row>
    <row r="1000" spans="2:15" x14ac:dyDescent="0.35">
      <c r="B1000" s="128"/>
      <c r="C1000" s="234"/>
      <c r="D1000" s="121"/>
      <c r="E1000" s="231"/>
      <c r="F1000" s="231"/>
      <c r="G1000" s="145"/>
      <c r="H1000" s="138"/>
      <c r="I1000" s="138"/>
      <c r="J1000" s="138"/>
      <c r="K1000" s="138"/>
      <c r="L1000" s="122"/>
      <c r="M1000" s="157"/>
      <c r="N1000" s="138"/>
      <c r="O1000" s="138"/>
    </row>
    <row r="1001" spans="2:15" x14ac:dyDescent="0.35">
      <c r="B1001" s="128"/>
      <c r="C1001" s="234"/>
      <c r="D1001" s="121"/>
      <c r="E1001" s="231"/>
      <c r="F1001" s="231"/>
      <c r="G1001" s="145"/>
      <c r="H1001" s="138"/>
      <c r="I1001" s="138"/>
      <c r="J1001" s="138"/>
      <c r="K1001" s="138"/>
      <c r="L1001" s="122"/>
      <c r="M1001" s="157"/>
      <c r="N1001" s="138"/>
      <c r="O1001" s="138"/>
    </row>
    <row r="1002" spans="2:15" x14ac:dyDescent="0.35">
      <c r="B1002" s="128"/>
      <c r="C1002" s="234"/>
      <c r="D1002" s="121"/>
      <c r="E1002" s="231"/>
      <c r="F1002" s="231"/>
      <c r="G1002" s="145"/>
      <c r="H1002" s="138"/>
      <c r="I1002" s="138"/>
      <c r="J1002" s="138"/>
      <c r="K1002" s="138"/>
      <c r="L1002" s="122"/>
      <c r="M1002" s="157"/>
      <c r="N1002" s="138"/>
      <c r="O1002" s="138"/>
    </row>
    <row r="1003" spans="2:15" x14ac:dyDescent="0.35">
      <c r="B1003" s="128"/>
      <c r="C1003" s="234"/>
      <c r="D1003" s="121"/>
      <c r="E1003" s="231"/>
      <c r="F1003" s="231"/>
      <c r="G1003" s="145"/>
      <c r="H1003" s="138"/>
      <c r="I1003" s="138"/>
      <c r="J1003" s="138"/>
      <c r="K1003" s="138"/>
      <c r="L1003" s="122"/>
      <c r="M1003" s="157"/>
      <c r="N1003" s="138"/>
      <c r="O1003" s="138"/>
    </row>
    <row r="1004" spans="2:15" x14ac:dyDescent="0.35">
      <c r="B1004" s="128"/>
      <c r="C1004" s="234"/>
      <c r="D1004" s="121"/>
      <c r="E1004" s="231"/>
      <c r="F1004" s="231"/>
      <c r="G1004" s="145"/>
      <c r="H1004" s="138"/>
      <c r="I1004" s="138"/>
      <c r="J1004" s="138"/>
      <c r="K1004" s="138"/>
      <c r="L1004" s="122"/>
      <c r="M1004" s="157"/>
      <c r="N1004" s="138"/>
      <c r="O1004" s="138"/>
    </row>
    <row r="1005" spans="2:15" x14ac:dyDescent="0.35">
      <c r="B1005" s="128"/>
      <c r="C1005" s="234"/>
      <c r="D1005" s="121"/>
      <c r="E1005" s="231"/>
      <c r="F1005" s="231"/>
      <c r="G1005" s="145"/>
      <c r="H1005" s="138"/>
      <c r="I1005" s="138"/>
      <c r="J1005" s="138"/>
      <c r="K1005" s="138"/>
      <c r="L1005" s="122"/>
      <c r="M1005" s="157"/>
      <c r="N1005" s="138"/>
      <c r="O1005" s="138"/>
    </row>
    <row r="1006" spans="2:15" x14ac:dyDescent="0.35">
      <c r="B1006" s="128"/>
      <c r="C1006" s="234"/>
      <c r="D1006" s="121"/>
      <c r="E1006" s="231"/>
      <c r="F1006" s="231"/>
      <c r="G1006" s="145"/>
      <c r="H1006" s="138"/>
      <c r="I1006" s="138"/>
      <c r="J1006" s="138"/>
      <c r="K1006" s="138"/>
      <c r="L1006" s="122"/>
      <c r="M1006" s="157"/>
      <c r="N1006" s="138"/>
      <c r="O1006" s="138"/>
    </row>
    <row r="1007" spans="2:15" x14ac:dyDescent="0.35">
      <c r="B1007" s="128"/>
      <c r="C1007" s="234"/>
      <c r="D1007" s="121"/>
      <c r="E1007" s="231"/>
      <c r="F1007" s="231"/>
      <c r="G1007" s="145"/>
      <c r="H1007" s="138"/>
      <c r="I1007" s="138"/>
      <c r="J1007" s="138"/>
      <c r="K1007" s="138"/>
      <c r="L1007" s="122"/>
      <c r="M1007" s="157"/>
      <c r="N1007" s="138"/>
      <c r="O1007" s="138"/>
    </row>
    <row r="1008" spans="2:15" x14ac:dyDescent="0.35">
      <c r="B1008" s="128"/>
      <c r="C1008" s="234"/>
      <c r="D1008" s="121"/>
      <c r="E1008" s="231"/>
      <c r="F1008" s="231"/>
      <c r="G1008" s="145"/>
      <c r="H1008" s="138"/>
      <c r="I1008" s="138"/>
      <c r="J1008" s="138"/>
      <c r="K1008" s="138"/>
      <c r="L1008" s="122"/>
      <c r="M1008" s="157"/>
      <c r="N1008" s="138"/>
      <c r="O1008" s="138"/>
    </row>
    <row r="1009" spans="2:15" x14ac:dyDescent="0.35">
      <c r="B1009" s="128"/>
      <c r="C1009" s="234"/>
      <c r="D1009" s="121"/>
      <c r="E1009" s="231"/>
      <c r="F1009" s="231"/>
      <c r="G1009" s="145"/>
      <c r="H1009" s="138"/>
      <c r="I1009" s="138"/>
      <c r="J1009" s="138"/>
      <c r="K1009" s="138"/>
      <c r="L1009" s="122"/>
      <c r="M1009" s="157"/>
      <c r="N1009" s="138"/>
      <c r="O1009" s="138"/>
    </row>
    <row r="1010" spans="2:15" x14ac:dyDescent="0.35">
      <c r="B1010" s="128"/>
      <c r="C1010" s="234"/>
      <c r="D1010" s="121"/>
      <c r="E1010" s="231"/>
      <c r="F1010" s="231"/>
      <c r="G1010" s="145"/>
      <c r="H1010" s="138"/>
      <c r="I1010" s="138"/>
      <c r="J1010" s="138"/>
      <c r="K1010" s="138"/>
      <c r="L1010" s="122"/>
      <c r="M1010" s="157"/>
      <c r="N1010" s="138"/>
      <c r="O1010" s="138"/>
    </row>
    <row r="1011" spans="2:15" x14ac:dyDescent="0.35">
      <c r="B1011" s="128"/>
      <c r="C1011" s="234"/>
      <c r="D1011" s="121"/>
      <c r="E1011" s="231"/>
      <c r="F1011" s="231"/>
      <c r="G1011" s="145"/>
      <c r="H1011" s="138"/>
      <c r="I1011" s="138"/>
      <c r="J1011" s="138"/>
      <c r="K1011" s="138"/>
      <c r="L1011" s="122"/>
      <c r="M1011" s="157"/>
      <c r="N1011" s="138"/>
      <c r="O1011" s="138"/>
    </row>
    <row r="1012" spans="2:15" x14ac:dyDescent="0.35">
      <c r="B1012" s="128"/>
      <c r="C1012" s="234"/>
      <c r="D1012" s="121"/>
      <c r="E1012" s="231"/>
      <c r="F1012" s="231"/>
      <c r="G1012" s="145"/>
      <c r="H1012" s="138"/>
      <c r="I1012" s="138"/>
      <c r="J1012" s="138"/>
      <c r="K1012" s="138"/>
      <c r="L1012" s="122"/>
      <c r="M1012" s="157"/>
      <c r="N1012" s="138"/>
      <c r="O1012" s="138"/>
    </row>
    <row r="1013" spans="2:15" x14ac:dyDescent="0.35">
      <c r="B1013" s="128"/>
      <c r="C1013" s="234"/>
      <c r="D1013" s="121"/>
      <c r="E1013" s="231"/>
      <c r="F1013" s="231"/>
      <c r="G1013" s="145"/>
      <c r="H1013" s="138"/>
      <c r="I1013" s="138"/>
      <c r="J1013" s="138"/>
      <c r="K1013" s="138"/>
      <c r="L1013" s="122"/>
      <c r="M1013" s="157"/>
      <c r="N1013" s="138"/>
      <c r="O1013" s="138"/>
    </row>
    <row r="1014" spans="2:15" x14ac:dyDescent="0.35">
      <c r="B1014" s="128"/>
      <c r="C1014" s="234"/>
      <c r="D1014" s="121"/>
      <c r="E1014" s="231"/>
      <c r="F1014" s="231"/>
      <c r="G1014" s="145"/>
      <c r="H1014" s="138"/>
      <c r="I1014" s="138"/>
      <c r="J1014" s="138"/>
      <c r="K1014" s="138"/>
      <c r="L1014" s="122"/>
      <c r="M1014" s="157"/>
      <c r="N1014" s="138"/>
      <c r="O1014" s="138"/>
    </row>
    <row r="1015" spans="2:15" x14ac:dyDescent="0.35">
      <c r="B1015" s="128"/>
      <c r="C1015" s="234"/>
      <c r="D1015" s="121"/>
      <c r="E1015" s="231"/>
      <c r="F1015" s="231"/>
      <c r="G1015" s="145"/>
      <c r="H1015" s="138"/>
      <c r="I1015" s="138"/>
      <c r="J1015" s="138"/>
      <c r="K1015" s="138"/>
      <c r="L1015" s="122"/>
      <c r="M1015" s="157"/>
      <c r="N1015" s="138"/>
      <c r="O1015" s="138"/>
    </row>
    <row r="1016" spans="2:15" x14ac:dyDescent="0.35">
      <c r="B1016" s="128"/>
      <c r="C1016" s="234"/>
      <c r="D1016" s="121"/>
      <c r="E1016" s="231"/>
      <c r="F1016" s="231"/>
      <c r="G1016" s="145"/>
      <c r="H1016" s="138"/>
      <c r="I1016" s="138"/>
      <c r="J1016" s="138"/>
      <c r="K1016" s="138"/>
      <c r="L1016" s="122"/>
      <c r="M1016" s="157"/>
      <c r="N1016" s="138"/>
      <c r="O1016" s="138"/>
    </row>
    <row r="1017" spans="2:15" x14ac:dyDescent="0.35">
      <c r="B1017" s="128"/>
      <c r="C1017" s="234"/>
      <c r="D1017" s="121"/>
      <c r="E1017" s="231"/>
      <c r="F1017" s="231"/>
      <c r="G1017" s="145"/>
      <c r="H1017" s="138"/>
      <c r="I1017" s="138"/>
      <c r="J1017" s="138"/>
      <c r="K1017" s="138"/>
      <c r="L1017" s="122"/>
      <c r="M1017" s="157"/>
      <c r="N1017" s="138"/>
      <c r="O1017" s="138"/>
    </row>
    <row r="1018" spans="2:15" x14ac:dyDescent="0.35">
      <c r="B1018" s="128"/>
      <c r="C1018" s="234"/>
      <c r="D1018" s="121"/>
      <c r="E1018" s="231"/>
      <c r="F1018" s="231"/>
      <c r="G1018" s="145"/>
      <c r="H1018" s="138"/>
      <c r="I1018" s="138"/>
      <c r="J1018" s="138"/>
      <c r="K1018" s="138"/>
      <c r="L1018" s="122"/>
      <c r="M1018" s="157"/>
      <c r="N1018" s="138"/>
      <c r="O1018" s="138"/>
    </row>
    <row r="1019" spans="2:15" x14ac:dyDescent="0.35">
      <c r="B1019" s="128"/>
      <c r="C1019" s="234"/>
      <c r="D1019" s="121"/>
      <c r="E1019" s="231"/>
      <c r="F1019" s="231"/>
      <c r="G1019" s="145"/>
      <c r="H1019" s="138"/>
      <c r="I1019" s="138"/>
      <c r="J1019" s="138"/>
      <c r="K1019" s="138"/>
      <c r="L1019" s="122"/>
      <c r="M1019" s="157"/>
      <c r="N1019" s="138"/>
      <c r="O1019" s="138"/>
    </row>
    <row r="1020" spans="2:15" x14ac:dyDescent="0.35">
      <c r="B1020" s="128"/>
      <c r="C1020" s="234"/>
      <c r="D1020" s="121"/>
      <c r="E1020" s="231"/>
      <c r="F1020" s="231"/>
      <c r="G1020" s="145"/>
      <c r="H1020" s="138"/>
      <c r="I1020" s="138"/>
      <c r="J1020" s="138"/>
      <c r="K1020" s="138"/>
      <c r="L1020" s="122"/>
      <c r="M1020" s="157"/>
      <c r="N1020" s="138"/>
      <c r="O1020" s="138"/>
    </row>
    <row r="1021" spans="2:15" x14ac:dyDescent="0.35">
      <c r="B1021" s="128"/>
      <c r="C1021" s="234"/>
      <c r="D1021" s="121"/>
      <c r="E1021" s="231"/>
      <c r="F1021" s="231"/>
      <c r="G1021" s="145"/>
      <c r="H1021" s="138"/>
      <c r="I1021" s="138"/>
      <c r="J1021" s="138"/>
      <c r="K1021" s="138"/>
      <c r="L1021" s="122"/>
      <c r="M1021" s="157"/>
      <c r="N1021" s="138"/>
      <c r="O1021" s="138"/>
    </row>
    <row r="1022" spans="2:15" x14ac:dyDescent="0.35">
      <c r="B1022" s="128"/>
      <c r="C1022" s="234"/>
      <c r="D1022" s="121"/>
      <c r="E1022" s="231"/>
      <c r="F1022" s="231"/>
      <c r="G1022" s="145"/>
      <c r="H1022" s="138"/>
      <c r="I1022" s="138"/>
      <c r="J1022" s="138"/>
      <c r="K1022" s="138"/>
      <c r="L1022" s="122"/>
      <c r="M1022" s="157"/>
      <c r="N1022" s="138"/>
      <c r="O1022" s="138"/>
    </row>
    <row r="1023" spans="2:15" x14ac:dyDescent="0.35">
      <c r="B1023" s="128"/>
      <c r="C1023" s="234"/>
      <c r="D1023" s="121"/>
      <c r="E1023" s="231"/>
      <c r="F1023" s="231"/>
      <c r="G1023" s="145"/>
      <c r="H1023" s="138"/>
      <c r="I1023" s="138"/>
      <c r="J1023" s="138"/>
      <c r="K1023" s="138"/>
      <c r="L1023" s="122"/>
      <c r="M1023" s="157"/>
      <c r="N1023" s="138"/>
      <c r="O1023" s="138"/>
    </row>
    <row r="1024" spans="2:15" hidden="1" x14ac:dyDescent="0.35">
      <c r="B1024" s="65"/>
      <c r="C1024" s="65"/>
      <c r="D1024" s="65"/>
    </row>
    <row r="1025" spans="2:4" hidden="1" x14ac:dyDescent="0.35">
      <c r="B1025" s="65"/>
      <c r="C1025" s="65"/>
      <c r="D1025" s="65"/>
    </row>
    <row r="1026" spans="2:4" hidden="1" x14ac:dyDescent="0.35">
      <c r="B1026" s="65"/>
      <c r="C1026" s="65"/>
      <c r="D1026" s="65"/>
    </row>
    <row r="1027" spans="2:4" hidden="1" x14ac:dyDescent="0.35">
      <c r="B1027" s="65"/>
      <c r="C1027" s="65"/>
      <c r="D1027" s="65"/>
    </row>
    <row r="1028" spans="2:4" hidden="1" x14ac:dyDescent="0.35">
      <c r="B1028" s="65"/>
      <c r="C1028" s="65"/>
      <c r="D1028" s="65"/>
    </row>
    <row r="1029" spans="2:4" hidden="1" x14ac:dyDescent="0.35">
      <c r="B1029" s="65"/>
      <c r="C1029" s="65"/>
      <c r="D1029" s="65"/>
    </row>
    <row r="1030" spans="2:4" hidden="1" x14ac:dyDescent="0.35">
      <c r="B1030" s="65"/>
      <c r="C1030" s="65"/>
      <c r="D1030" s="65"/>
    </row>
    <row r="1031" spans="2:4" hidden="1" x14ac:dyDescent="0.35">
      <c r="B1031" s="65"/>
      <c r="C1031" s="65"/>
      <c r="D1031" s="65"/>
    </row>
    <row r="1032" spans="2:4" hidden="1" x14ac:dyDescent="0.35">
      <c r="B1032" s="65"/>
      <c r="C1032" s="65"/>
      <c r="D1032" s="65"/>
    </row>
    <row r="1033" spans="2:4" hidden="1" x14ac:dyDescent="0.35">
      <c r="B1033" s="65"/>
      <c r="C1033" s="65"/>
      <c r="D1033" s="65"/>
    </row>
    <row r="1034" spans="2:4" hidden="1" x14ac:dyDescent="0.35">
      <c r="B1034" s="65"/>
      <c r="C1034" s="65"/>
      <c r="D1034" s="65"/>
    </row>
    <row r="1035" spans="2:4" hidden="1" x14ac:dyDescent="0.35">
      <c r="B1035" s="65"/>
      <c r="C1035" s="65"/>
      <c r="D1035" s="65"/>
    </row>
    <row r="1036" spans="2:4" hidden="1" x14ac:dyDescent="0.35">
      <c r="B1036" s="65"/>
      <c r="C1036" s="65"/>
      <c r="D1036" s="65"/>
    </row>
    <row r="1037" spans="2:4" hidden="1" x14ac:dyDescent="0.35">
      <c r="B1037" s="65"/>
      <c r="C1037" s="65"/>
      <c r="D1037" s="65"/>
    </row>
    <row r="1038" spans="2:4" hidden="1" x14ac:dyDescent="0.35">
      <c r="B1038" s="65"/>
      <c r="C1038" s="65"/>
      <c r="D1038" s="65"/>
    </row>
    <row r="1039" spans="2:4" hidden="1" x14ac:dyDescent="0.35">
      <c r="B1039" s="65"/>
      <c r="C1039" s="65"/>
      <c r="D1039" s="65"/>
    </row>
    <row r="1040" spans="2:4" hidden="1" x14ac:dyDescent="0.35">
      <c r="B1040" s="65"/>
      <c r="C1040" s="65"/>
      <c r="D1040" s="65"/>
    </row>
    <row r="1041" spans="2:4" hidden="1" x14ac:dyDescent="0.35">
      <c r="B1041" s="65"/>
      <c r="C1041" s="65"/>
      <c r="D1041" s="65"/>
    </row>
    <row r="1042" spans="2:4" hidden="1" x14ac:dyDescent="0.35">
      <c r="B1042" s="65"/>
      <c r="C1042" s="65"/>
      <c r="D1042" s="65"/>
    </row>
    <row r="1043" spans="2:4" hidden="1" x14ac:dyDescent="0.35">
      <c r="B1043" s="65"/>
      <c r="C1043" s="65"/>
      <c r="D1043" s="65"/>
    </row>
    <row r="1044" spans="2:4" hidden="1" x14ac:dyDescent="0.35">
      <c r="B1044" s="65"/>
      <c r="C1044" s="65"/>
      <c r="D1044" s="65"/>
    </row>
    <row r="1045" spans="2:4" hidden="1" x14ac:dyDescent="0.35">
      <c r="B1045" s="65"/>
      <c r="C1045" s="65"/>
      <c r="D1045" s="65"/>
    </row>
    <row r="1046" spans="2:4" hidden="1" x14ac:dyDescent="0.35">
      <c r="B1046" s="65"/>
      <c r="C1046" s="65"/>
      <c r="D1046" s="65"/>
    </row>
    <row r="1047" spans="2:4" hidden="1" x14ac:dyDescent="0.35">
      <c r="B1047" s="65"/>
      <c r="C1047" s="65"/>
      <c r="D1047" s="65"/>
    </row>
    <row r="1048" spans="2:4" hidden="1" x14ac:dyDescent="0.35">
      <c r="B1048" s="65"/>
      <c r="C1048" s="65"/>
      <c r="D1048" s="65"/>
    </row>
    <row r="1049" spans="2:4" hidden="1" x14ac:dyDescent="0.35">
      <c r="B1049" s="65"/>
      <c r="C1049" s="65"/>
      <c r="D1049" s="65"/>
    </row>
    <row r="1050" spans="2:4" hidden="1" x14ac:dyDescent="0.35">
      <c r="B1050" s="65"/>
      <c r="C1050" s="65"/>
      <c r="D1050" s="65"/>
    </row>
    <row r="1051" spans="2:4" hidden="1" x14ac:dyDescent="0.35">
      <c r="B1051" s="65"/>
      <c r="C1051" s="65"/>
      <c r="D1051" s="65"/>
    </row>
    <row r="1052" spans="2:4" hidden="1" x14ac:dyDescent="0.35">
      <c r="B1052" s="65"/>
      <c r="C1052" s="65"/>
      <c r="D1052" s="65"/>
    </row>
    <row r="1053" spans="2:4" hidden="1" x14ac:dyDescent="0.35">
      <c r="B1053" s="65"/>
      <c r="C1053" s="65"/>
      <c r="D1053" s="65"/>
    </row>
    <row r="1054" spans="2:4" hidden="1" x14ac:dyDescent="0.35">
      <c r="B1054" s="65"/>
      <c r="C1054" s="65"/>
      <c r="D1054" s="65"/>
    </row>
    <row r="1055" spans="2:4" hidden="1" x14ac:dyDescent="0.35">
      <c r="B1055" s="65"/>
      <c r="C1055" s="65"/>
      <c r="D1055" s="65"/>
    </row>
    <row r="1056" spans="2:4" hidden="1" x14ac:dyDescent="0.35">
      <c r="B1056" s="65"/>
      <c r="C1056" s="65"/>
      <c r="D1056" s="65"/>
    </row>
    <row r="1057" spans="2:4" hidden="1" x14ac:dyDescent="0.35">
      <c r="B1057" s="65"/>
      <c r="C1057" s="65"/>
      <c r="D1057" s="65"/>
    </row>
    <row r="1058" spans="2:4" hidden="1" x14ac:dyDescent="0.35">
      <c r="B1058" s="65"/>
      <c r="C1058" s="65"/>
      <c r="D1058" s="65"/>
    </row>
    <row r="1059" spans="2:4" hidden="1" x14ac:dyDescent="0.35">
      <c r="B1059" s="65"/>
      <c r="C1059" s="65"/>
      <c r="D1059" s="65"/>
    </row>
    <row r="1060" spans="2:4" hidden="1" x14ac:dyDescent="0.35">
      <c r="B1060" s="65"/>
      <c r="C1060" s="65"/>
      <c r="D1060" s="65"/>
    </row>
    <row r="1061" spans="2:4" hidden="1" x14ac:dyDescent="0.35">
      <c r="B1061" s="65"/>
      <c r="C1061" s="65"/>
      <c r="D1061" s="65"/>
    </row>
    <row r="1062" spans="2:4" hidden="1" x14ac:dyDescent="0.35">
      <c r="B1062" s="65"/>
      <c r="C1062" s="65"/>
      <c r="D1062" s="65"/>
    </row>
    <row r="1063" spans="2:4" hidden="1" x14ac:dyDescent="0.35">
      <c r="B1063" s="65"/>
      <c r="C1063" s="65"/>
      <c r="D1063" s="65"/>
    </row>
    <row r="1064" spans="2:4" hidden="1" x14ac:dyDescent="0.35">
      <c r="B1064" s="65"/>
      <c r="C1064" s="65"/>
      <c r="D1064" s="65"/>
    </row>
    <row r="1065" spans="2:4" hidden="1" x14ac:dyDescent="0.35">
      <c r="B1065" s="65"/>
      <c r="C1065" s="65"/>
      <c r="D1065" s="65"/>
    </row>
    <row r="1066" spans="2:4" hidden="1" x14ac:dyDescent="0.35">
      <c r="B1066" s="65"/>
      <c r="C1066" s="65"/>
      <c r="D1066" s="65"/>
    </row>
    <row r="1067" spans="2:4" hidden="1" x14ac:dyDescent="0.35">
      <c r="B1067" s="65"/>
      <c r="C1067" s="65"/>
      <c r="D1067" s="65"/>
    </row>
    <row r="1068" spans="2:4" hidden="1" x14ac:dyDescent="0.35">
      <c r="B1068" s="65"/>
      <c r="C1068" s="65"/>
      <c r="D1068" s="65"/>
    </row>
    <row r="1069" spans="2:4" hidden="1" x14ac:dyDescent="0.35">
      <c r="B1069" s="65"/>
      <c r="C1069" s="65"/>
      <c r="D1069" s="65"/>
    </row>
    <row r="1070" spans="2:4" hidden="1" x14ac:dyDescent="0.35">
      <c r="B1070" s="65"/>
      <c r="C1070" s="65"/>
      <c r="D1070" s="65"/>
    </row>
    <row r="1071" spans="2:4" hidden="1" x14ac:dyDescent="0.35">
      <c r="B1071" s="65"/>
      <c r="C1071" s="65"/>
      <c r="D1071" s="65"/>
    </row>
    <row r="1072" spans="2:4" hidden="1" x14ac:dyDescent="0.35">
      <c r="B1072" s="65"/>
      <c r="C1072" s="65"/>
      <c r="D1072" s="65"/>
    </row>
    <row r="1073" spans="2:4" hidden="1" x14ac:dyDescent="0.35">
      <c r="B1073" s="65"/>
      <c r="C1073" s="65"/>
      <c r="D1073" s="65"/>
    </row>
    <row r="1074" spans="2:4" hidden="1" x14ac:dyDescent="0.35">
      <c r="B1074" s="65"/>
      <c r="C1074" s="65"/>
      <c r="D1074" s="65"/>
    </row>
    <row r="1075" spans="2:4" hidden="1" x14ac:dyDescent="0.35">
      <c r="B1075" s="65"/>
      <c r="C1075" s="65"/>
      <c r="D1075" s="65"/>
    </row>
    <row r="1076" spans="2:4" hidden="1" x14ac:dyDescent="0.35">
      <c r="B1076" s="65"/>
      <c r="C1076" s="65"/>
      <c r="D1076" s="65"/>
    </row>
    <row r="1077" spans="2:4" hidden="1" x14ac:dyDescent="0.35">
      <c r="B1077" s="65"/>
      <c r="C1077" s="65"/>
      <c r="D1077" s="65"/>
    </row>
    <row r="1078" spans="2:4" hidden="1" x14ac:dyDescent="0.35">
      <c r="B1078" s="65"/>
      <c r="C1078" s="65"/>
      <c r="D1078" s="65"/>
    </row>
    <row r="1079" spans="2:4" hidden="1" x14ac:dyDescent="0.35">
      <c r="B1079" s="65"/>
      <c r="C1079" s="65"/>
      <c r="D1079" s="65"/>
    </row>
    <row r="1080" spans="2:4" hidden="1" x14ac:dyDescent="0.35">
      <c r="B1080" s="65"/>
      <c r="C1080" s="65"/>
      <c r="D1080" s="65"/>
    </row>
    <row r="1081" spans="2:4" hidden="1" x14ac:dyDescent="0.35">
      <c r="B1081" s="65"/>
      <c r="C1081" s="65"/>
      <c r="D1081" s="65"/>
    </row>
    <row r="1082" spans="2:4" hidden="1" x14ac:dyDescent="0.35">
      <c r="B1082" s="65"/>
      <c r="C1082" s="65"/>
      <c r="D1082" s="65"/>
    </row>
    <row r="1083" spans="2:4" hidden="1" x14ac:dyDescent="0.35">
      <c r="B1083" s="65"/>
      <c r="C1083" s="65"/>
      <c r="D1083" s="65"/>
    </row>
    <row r="1084" spans="2:4" hidden="1" x14ac:dyDescent="0.35">
      <c r="B1084" s="65"/>
      <c r="C1084" s="65"/>
      <c r="D1084" s="65"/>
    </row>
    <row r="1085" spans="2:4" hidden="1" x14ac:dyDescent="0.35">
      <c r="B1085" s="65"/>
      <c r="C1085" s="65"/>
      <c r="D1085" s="65"/>
    </row>
    <row r="1086" spans="2:4" hidden="1" x14ac:dyDescent="0.35">
      <c r="B1086" s="65"/>
      <c r="C1086" s="65"/>
      <c r="D1086" s="65"/>
    </row>
    <row r="1087" spans="2:4" hidden="1" x14ac:dyDescent="0.35">
      <c r="B1087" s="65"/>
      <c r="C1087" s="65"/>
      <c r="D1087" s="65"/>
    </row>
    <row r="1088" spans="2:4" hidden="1" x14ac:dyDescent="0.35">
      <c r="B1088" s="65"/>
      <c r="C1088" s="65"/>
      <c r="D1088" s="65"/>
    </row>
    <row r="1089" spans="2:4" hidden="1" x14ac:dyDescent="0.35">
      <c r="B1089" s="65"/>
      <c r="C1089" s="65"/>
      <c r="D1089" s="65"/>
    </row>
    <row r="1090" spans="2:4" hidden="1" x14ac:dyDescent="0.35">
      <c r="B1090" s="65"/>
      <c r="C1090" s="65"/>
      <c r="D1090" s="65"/>
    </row>
    <row r="1091" spans="2:4" hidden="1" x14ac:dyDescent="0.35">
      <c r="B1091" s="65"/>
      <c r="C1091" s="65"/>
      <c r="D1091" s="65"/>
    </row>
    <row r="1092" spans="2:4" hidden="1" x14ac:dyDescent="0.35">
      <c r="B1092" s="65"/>
      <c r="C1092" s="65"/>
      <c r="D1092" s="65"/>
    </row>
    <row r="1093" spans="2:4" hidden="1" x14ac:dyDescent="0.35">
      <c r="B1093" s="65"/>
      <c r="C1093" s="65"/>
      <c r="D1093" s="65"/>
    </row>
    <row r="1094" spans="2:4" hidden="1" x14ac:dyDescent="0.35">
      <c r="B1094" s="65"/>
      <c r="C1094" s="65"/>
      <c r="D1094" s="65"/>
    </row>
    <row r="1095" spans="2:4" hidden="1" x14ac:dyDescent="0.35">
      <c r="B1095" s="65"/>
      <c r="C1095" s="65"/>
      <c r="D1095" s="65"/>
    </row>
    <row r="1096" spans="2:4" hidden="1" x14ac:dyDescent="0.35">
      <c r="B1096" s="65"/>
      <c r="C1096" s="65"/>
      <c r="D1096" s="65"/>
    </row>
    <row r="1097" spans="2:4" hidden="1" x14ac:dyDescent="0.35">
      <c r="B1097" s="65"/>
      <c r="C1097" s="65"/>
      <c r="D1097" s="65"/>
    </row>
    <row r="1098" spans="2:4" hidden="1" x14ac:dyDescent="0.35">
      <c r="B1098" s="65"/>
      <c r="C1098" s="65"/>
      <c r="D1098" s="65"/>
    </row>
    <row r="1099" spans="2:4" hidden="1" x14ac:dyDescent="0.35">
      <c r="B1099" s="65"/>
      <c r="C1099" s="65"/>
      <c r="D1099" s="65"/>
    </row>
    <row r="1100" spans="2:4" hidden="1" x14ac:dyDescent="0.35">
      <c r="B1100" s="65"/>
      <c r="C1100" s="65"/>
      <c r="D1100" s="65"/>
    </row>
    <row r="1101" spans="2:4" hidden="1" x14ac:dyDescent="0.35">
      <c r="B1101" s="65"/>
      <c r="C1101" s="65"/>
      <c r="D1101" s="65"/>
    </row>
    <row r="1102" spans="2:4" hidden="1" x14ac:dyDescent="0.35">
      <c r="B1102" s="65"/>
      <c r="C1102" s="65"/>
      <c r="D1102" s="65"/>
    </row>
    <row r="1103" spans="2:4" hidden="1" x14ac:dyDescent="0.35">
      <c r="B1103" s="65"/>
      <c r="C1103" s="65"/>
      <c r="D1103" s="65"/>
    </row>
    <row r="1104" spans="2:4" hidden="1" x14ac:dyDescent="0.35">
      <c r="B1104" s="65"/>
      <c r="C1104" s="65"/>
      <c r="D1104" s="65"/>
    </row>
    <row r="1105" spans="2:4" hidden="1" x14ac:dyDescent="0.35">
      <c r="B1105" s="65"/>
      <c r="C1105" s="65"/>
      <c r="D1105" s="65"/>
    </row>
    <row r="1106" spans="2:4" hidden="1" x14ac:dyDescent="0.35">
      <c r="B1106" s="65"/>
      <c r="C1106" s="65"/>
      <c r="D1106" s="65"/>
    </row>
    <row r="1107" spans="2:4" hidden="1" x14ac:dyDescent="0.35">
      <c r="B1107" s="65"/>
      <c r="C1107" s="65"/>
      <c r="D1107" s="65"/>
    </row>
    <row r="1108" spans="2:4" hidden="1" x14ac:dyDescent="0.35">
      <c r="B1108" s="65"/>
      <c r="C1108" s="65"/>
      <c r="D1108" s="65"/>
    </row>
    <row r="1109" spans="2:4" hidden="1" x14ac:dyDescent="0.35">
      <c r="B1109" s="65"/>
      <c r="C1109" s="65"/>
      <c r="D1109" s="65"/>
    </row>
    <row r="1110" spans="2:4" hidden="1" x14ac:dyDescent="0.35">
      <c r="B1110" s="65"/>
      <c r="C1110" s="65"/>
      <c r="D1110" s="65"/>
    </row>
    <row r="1111" spans="2:4" hidden="1" x14ac:dyDescent="0.35">
      <c r="B1111" s="65"/>
      <c r="C1111" s="65"/>
      <c r="D1111" s="65"/>
    </row>
    <row r="1112" spans="2:4" hidden="1" x14ac:dyDescent="0.35">
      <c r="B1112" s="65"/>
      <c r="C1112" s="65"/>
      <c r="D1112" s="65"/>
    </row>
    <row r="1113" spans="2:4" hidden="1" x14ac:dyDescent="0.35">
      <c r="B1113" s="65"/>
      <c r="C1113" s="65"/>
      <c r="D1113" s="65"/>
    </row>
    <row r="1114" spans="2:4" hidden="1" x14ac:dyDescent="0.35">
      <c r="B1114" s="65"/>
      <c r="C1114" s="65"/>
      <c r="D1114" s="65"/>
    </row>
    <row r="1115" spans="2:4" hidden="1" x14ac:dyDescent="0.35">
      <c r="B1115" s="65"/>
      <c r="C1115" s="65"/>
      <c r="D1115" s="65"/>
    </row>
    <row r="1116" spans="2:4" hidden="1" x14ac:dyDescent="0.35">
      <c r="B1116" s="65"/>
      <c r="C1116" s="65"/>
      <c r="D1116" s="65"/>
    </row>
    <row r="1117" spans="2:4" hidden="1" x14ac:dyDescent="0.35">
      <c r="B1117" s="65"/>
      <c r="C1117" s="65"/>
      <c r="D1117" s="65"/>
    </row>
    <row r="1118" spans="2:4" hidden="1" x14ac:dyDescent="0.35">
      <c r="B1118" s="65"/>
      <c r="C1118" s="65"/>
      <c r="D1118" s="65"/>
    </row>
    <row r="1119" spans="2:4" hidden="1" x14ac:dyDescent="0.35">
      <c r="B1119" s="65"/>
      <c r="C1119" s="65"/>
      <c r="D1119" s="65"/>
    </row>
    <row r="1120" spans="2:4" hidden="1" x14ac:dyDescent="0.35">
      <c r="B1120" s="65"/>
      <c r="C1120" s="65"/>
      <c r="D1120" s="65"/>
    </row>
    <row r="1121" spans="2:4" hidden="1" x14ac:dyDescent="0.35">
      <c r="B1121" s="65"/>
      <c r="C1121" s="65"/>
      <c r="D1121" s="65"/>
    </row>
    <row r="1122" spans="2:4" hidden="1" x14ac:dyDescent="0.35">
      <c r="B1122" s="65"/>
      <c r="C1122" s="65"/>
      <c r="D1122" s="65"/>
    </row>
    <row r="1123" spans="2:4" hidden="1" x14ac:dyDescent="0.35">
      <c r="B1123" s="65"/>
      <c r="C1123" s="65"/>
      <c r="D1123" s="65"/>
    </row>
    <row r="1124" spans="2:4" hidden="1" x14ac:dyDescent="0.35">
      <c r="B1124" s="65"/>
      <c r="C1124" s="65"/>
      <c r="D1124" s="65"/>
    </row>
    <row r="1125" spans="2:4" hidden="1" x14ac:dyDescent="0.35">
      <c r="B1125" s="65"/>
      <c r="C1125" s="65"/>
      <c r="D1125" s="65"/>
    </row>
    <row r="1126" spans="2:4" hidden="1" x14ac:dyDescent="0.35">
      <c r="B1126" s="65"/>
      <c r="C1126" s="65"/>
      <c r="D1126" s="65"/>
    </row>
    <row r="1127" spans="2:4" hidden="1" x14ac:dyDescent="0.35">
      <c r="B1127" s="65"/>
      <c r="C1127" s="65"/>
      <c r="D1127" s="65"/>
    </row>
    <row r="1128" spans="2:4" hidden="1" x14ac:dyDescent="0.35">
      <c r="B1128" s="65"/>
      <c r="C1128" s="65"/>
      <c r="D1128" s="65"/>
    </row>
    <row r="1129" spans="2:4" hidden="1" x14ac:dyDescent="0.35">
      <c r="B1129" s="65"/>
      <c r="C1129" s="65"/>
      <c r="D1129" s="65"/>
    </row>
    <row r="1130" spans="2:4" hidden="1" x14ac:dyDescent="0.35">
      <c r="B1130" s="65"/>
      <c r="C1130" s="65"/>
      <c r="D1130" s="65"/>
    </row>
    <row r="1131" spans="2:4" hidden="1" x14ac:dyDescent="0.35">
      <c r="B1131" s="65"/>
      <c r="C1131" s="65"/>
      <c r="D1131" s="65"/>
    </row>
    <row r="1132" spans="2:4" hidden="1" x14ac:dyDescent="0.35">
      <c r="B1132" s="65"/>
      <c r="C1132" s="65"/>
      <c r="D1132" s="65"/>
    </row>
    <row r="1133" spans="2:4" hidden="1" x14ac:dyDescent="0.35">
      <c r="B1133" s="65"/>
      <c r="C1133" s="65"/>
      <c r="D1133" s="65"/>
    </row>
    <row r="1134" spans="2:4" hidden="1" x14ac:dyDescent="0.35">
      <c r="B1134" s="65"/>
      <c r="C1134" s="65"/>
      <c r="D1134" s="65"/>
    </row>
    <row r="1135" spans="2:4" hidden="1" x14ac:dyDescent="0.35">
      <c r="B1135" s="65"/>
      <c r="C1135" s="65"/>
      <c r="D1135" s="65"/>
    </row>
    <row r="1136" spans="2:4" hidden="1" x14ac:dyDescent="0.35">
      <c r="B1136" s="65"/>
      <c r="C1136" s="65"/>
      <c r="D1136" s="65"/>
    </row>
    <row r="1137" spans="2:4" hidden="1" x14ac:dyDescent="0.35">
      <c r="B1137" s="65"/>
      <c r="C1137" s="65"/>
      <c r="D1137" s="65"/>
    </row>
    <row r="1138" spans="2:4" hidden="1" x14ac:dyDescent="0.35">
      <c r="B1138" s="65"/>
      <c r="C1138" s="65"/>
      <c r="D1138" s="65"/>
    </row>
    <row r="1139" spans="2:4" hidden="1" x14ac:dyDescent="0.35">
      <c r="B1139" s="65"/>
      <c r="C1139" s="65"/>
      <c r="D1139" s="65"/>
    </row>
    <row r="1140" spans="2:4" hidden="1" x14ac:dyDescent="0.35">
      <c r="B1140" s="65"/>
      <c r="C1140" s="65"/>
      <c r="D1140" s="65"/>
    </row>
    <row r="1141" spans="2:4" hidden="1" x14ac:dyDescent="0.35">
      <c r="B1141" s="65"/>
      <c r="C1141" s="65"/>
      <c r="D1141" s="65"/>
    </row>
    <row r="1142" spans="2:4" hidden="1" x14ac:dyDescent="0.35">
      <c r="B1142" s="65"/>
      <c r="C1142" s="65"/>
      <c r="D1142" s="65"/>
    </row>
    <row r="1143" spans="2:4" hidden="1" x14ac:dyDescent="0.35">
      <c r="B1143" s="65"/>
      <c r="C1143" s="65"/>
      <c r="D1143" s="65"/>
    </row>
    <row r="1144" spans="2:4" hidden="1" x14ac:dyDescent="0.35">
      <c r="B1144" s="65"/>
      <c r="C1144" s="65"/>
      <c r="D1144" s="65"/>
    </row>
    <row r="1145" spans="2:4" hidden="1" x14ac:dyDescent="0.35">
      <c r="B1145" s="65"/>
      <c r="C1145" s="65"/>
      <c r="D1145" s="65"/>
    </row>
    <row r="1146" spans="2:4" hidden="1" x14ac:dyDescent="0.35">
      <c r="B1146" s="65"/>
      <c r="C1146" s="65"/>
      <c r="D1146" s="65"/>
    </row>
    <row r="1147" spans="2:4" hidden="1" x14ac:dyDescent="0.35">
      <c r="B1147" s="65"/>
      <c r="C1147" s="65"/>
      <c r="D1147" s="65"/>
    </row>
    <row r="1148" spans="2:4" hidden="1" x14ac:dyDescent="0.35">
      <c r="B1148" s="65"/>
      <c r="C1148" s="65"/>
      <c r="D1148" s="65"/>
    </row>
    <row r="1149" spans="2:4" hidden="1" x14ac:dyDescent="0.35">
      <c r="B1149" s="65"/>
      <c r="C1149" s="65"/>
      <c r="D1149" s="65"/>
    </row>
    <row r="1150" spans="2:4" hidden="1" x14ac:dyDescent="0.35">
      <c r="B1150" s="65"/>
      <c r="C1150" s="65"/>
      <c r="D1150" s="65"/>
    </row>
    <row r="1151" spans="2:4" hidden="1" x14ac:dyDescent="0.35">
      <c r="B1151" s="65"/>
      <c r="C1151" s="65"/>
      <c r="D1151" s="65"/>
    </row>
    <row r="1152" spans="2:4" hidden="1" x14ac:dyDescent="0.35">
      <c r="B1152" s="65"/>
      <c r="C1152" s="65"/>
      <c r="D1152" s="65"/>
    </row>
    <row r="1153" spans="2:4" hidden="1" x14ac:dyDescent="0.35">
      <c r="B1153" s="65"/>
      <c r="C1153" s="65"/>
      <c r="D1153" s="65"/>
    </row>
    <row r="1154" spans="2:4" hidden="1" x14ac:dyDescent="0.35">
      <c r="B1154" s="65"/>
      <c r="C1154" s="65"/>
      <c r="D1154" s="65"/>
    </row>
    <row r="1155" spans="2:4" hidden="1" x14ac:dyDescent="0.35">
      <c r="B1155" s="65"/>
      <c r="C1155" s="65"/>
      <c r="D1155" s="65"/>
    </row>
    <row r="1156" spans="2:4" hidden="1" x14ac:dyDescent="0.35">
      <c r="B1156" s="65"/>
      <c r="C1156" s="65"/>
      <c r="D1156" s="65"/>
    </row>
    <row r="1157" spans="2:4" hidden="1" x14ac:dyDescent="0.35">
      <c r="B1157" s="65"/>
      <c r="C1157" s="65"/>
      <c r="D1157" s="65"/>
    </row>
    <row r="1158" spans="2:4" hidden="1" x14ac:dyDescent="0.35">
      <c r="B1158" s="65"/>
      <c r="C1158" s="65"/>
      <c r="D1158" s="65"/>
    </row>
    <row r="1159" spans="2:4" hidden="1" x14ac:dyDescent="0.35">
      <c r="B1159" s="65"/>
      <c r="C1159" s="65"/>
      <c r="D1159" s="65"/>
    </row>
    <row r="1160" spans="2:4" hidden="1" x14ac:dyDescent="0.35">
      <c r="B1160" s="65"/>
      <c r="C1160" s="65"/>
      <c r="D1160" s="65"/>
    </row>
    <row r="1161" spans="2:4" hidden="1" x14ac:dyDescent="0.35">
      <c r="B1161" s="65"/>
      <c r="C1161" s="65"/>
      <c r="D1161" s="65"/>
    </row>
    <row r="1162" spans="2:4" hidden="1" x14ac:dyDescent="0.35">
      <c r="B1162" s="65"/>
      <c r="C1162" s="65"/>
      <c r="D1162" s="65"/>
    </row>
    <row r="1163" spans="2:4" hidden="1" x14ac:dyDescent="0.35">
      <c r="B1163" s="65"/>
      <c r="C1163" s="65"/>
      <c r="D1163" s="65"/>
    </row>
    <row r="1164" spans="2:4" hidden="1" x14ac:dyDescent="0.35">
      <c r="B1164" s="65"/>
      <c r="C1164" s="65"/>
      <c r="D1164" s="65"/>
    </row>
    <row r="1165" spans="2:4" hidden="1" x14ac:dyDescent="0.35">
      <c r="B1165" s="65"/>
      <c r="C1165" s="65"/>
      <c r="D1165" s="65"/>
    </row>
    <row r="1166" spans="2:4" hidden="1" x14ac:dyDescent="0.35">
      <c r="B1166" s="65"/>
      <c r="C1166" s="65"/>
      <c r="D1166" s="65"/>
    </row>
    <row r="1167" spans="2:4" hidden="1" x14ac:dyDescent="0.35">
      <c r="B1167" s="65"/>
      <c r="C1167" s="65"/>
      <c r="D1167" s="65"/>
    </row>
    <row r="1168" spans="2:4" hidden="1" x14ac:dyDescent="0.35">
      <c r="B1168" s="65"/>
      <c r="C1168" s="65"/>
      <c r="D1168" s="65"/>
    </row>
    <row r="1169" spans="2:4" hidden="1" x14ac:dyDescent="0.35">
      <c r="B1169" s="65"/>
      <c r="C1169" s="65"/>
      <c r="D1169" s="65"/>
    </row>
    <row r="1170" spans="2:4" hidden="1" x14ac:dyDescent="0.35">
      <c r="B1170" s="65"/>
      <c r="C1170" s="65"/>
      <c r="D1170" s="65"/>
    </row>
    <row r="1171" spans="2:4" hidden="1" x14ac:dyDescent="0.35">
      <c r="B1171" s="65"/>
      <c r="C1171" s="65"/>
      <c r="D1171" s="65"/>
    </row>
    <row r="1172" spans="2:4" hidden="1" x14ac:dyDescent="0.35">
      <c r="B1172" s="65"/>
      <c r="C1172" s="65"/>
      <c r="D1172" s="65"/>
    </row>
    <row r="1173" spans="2:4" hidden="1" x14ac:dyDescent="0.35">
      <c r="B1173" s="65"/>
      <c r="C1173" s="65"/>
      <c r="D1173" s="65"/>
    </row>
    <row r="1174" spans="2:4" hidden="1" x14ac:dyDescent="0.35">
      <c r="B1174" s="65"/>
      <c r="C1174" s="65"/>
      <c r="D1174" s="65"/>
    </row>
    <row r="1175" spans="2:4" hidden="1" x14ac:dyDescent="0.35">
      <c r="B1175" s="65"/>
      <c r="C1175" s="65"/>
      <c r="D1175" s="65"/>
    </row>
    <row r="1176" spans="2:4" hidden="1" x14ac:dyDescent="0.35">
      <c r="B1176" s="65"/>
      <c r="C1176" s="65"/>
      <c r="D1176" s="65"/>
    </row>
    <row r="1177" spans="2:4" hidden="1" x14ac:dyDescent="0.35">
      <c r="B1177" s="65"/>
      <c r="C1177" s="65"/>
      <c r="D1177" s="65"/>
    </row>
    <row r="1178" spans="2:4" hidden="1" x14ac:dyDescent="0.35">
      <c r="B1178" s="65"/>
      <c r="C1178" s="65"/>
      <c r="D1178" s="65"/>
    </row>
    <row r="1179" spans="2:4" hidden="1" x14ac:dyDescent="0.35">
      <c r="B1179" s="65"/>
      <c r="C1179" s="65"/>
      <c r="D1179" s="65"/>
    </row>
    <row r="1180" spans="2:4" hidden="1" x14ac:dyDescent="0.35">
      <c r="B1180" s="65"/>
      <c r="C1180" s="65"/>
      <c r="D1180" s="65"/>
    </row>
    <row r="1181" spans="2:4" hidden="1" x14ac:dyDescent="0.35">
      <c r="B1181" s="65"/>
      <c r="C1181" s="65"/>
      <c r="D1181" s="65"/>
    </row>
    <row r="1182" spans="2:4" hidden="1" x14ac:dyDescent="0.35">
      <c r="B1182" s="65"/>
      <c r="C1182" s="65"/>
      <c r="D1182" s="65"/>
    </row>
    <row r="1183" spans="2:4" hidden="1" x14ac:dyDescent="0.35">
      <c r="B1183" s="65"/>
      <c r="C1183" s="65"/>
      <c r="D1183" s="65"/>
    </row>
    <row r="1184" spans="2:4" hidden="1" x14ac:dyDescent="0.35">
      <c r="B1184" s="65"/>
      <c r="C1184" s="65"/>
      <c r="D1184" s="65"/>
    </row>
    <row r="1185" spans="2:4" hidden="1" x14ac:dyDescent="0.35">
      <c r="B1185" s="65"/>
      <c r="C1185" s="65"/>
      <c r="D1185" s="65"/>
    </row>
    <row r="1186" spans="2:4" hidden="1" x14ac:dyDescent="0.35">
      <c r="B1186" s="65"/>
      <c r="C1186" s="65"/>
      <c r="D1186" s="65"/>
    </row>
    <row r="1187" spans="2:4" hidden="1" x14ac:dyDescent="0.35">
      <c r="B1187" s="65"/>
      <c r="C1187" s="65"/>
      <c r="D1187" s="65"/>
    </row>
    <row r="1188" spans="2:4" hidden="1" x14ac:dyDescent="0.35">
      <c r="B1188" s="65"/>
      <c r="C1188" s="65"/>
      <c r="D1188" s="65"/>
    </row>
    <row r="1189" spans="2:4" hidden="1" x14ac:dyDescent="0.35">
      <c r="B1189" s="65"/>
      <c r="C1189" s="65"/>
      <c r="D1189" s="65"/>
    </row>
    <row r="1190" spans="2:4" hidden="1" x14ac:dyDescent="0.35">
      <c r="B1190" s="65"/>
      <c r="C1190" s="65"/>
      <c r="D1190" s="65"/>
    </row>
    <row r="1191" spans="2:4" hidden="1" x14ac:dyDescent="0.35">
      <c r="B1191" s="65"/>
      <c r="C1191" s="65"/>
      <c r="D1191" s="65"/>
    </row>
    <row r="1192" spans="2:4" hidden="1" x14ac:dyDescent="0.35">
      <c r="B1192" s="65"/>
      <c r="C1192" s="65"/>
      <c r="D1192" s="65"/>
    </row>
    <row r="1193" spans="2:4" hidden="1" x14ac:dyDescent="0.35">
      <c r="B1193" s="65"/>
      <c r="C1193" s="65"/>
      <c r="D1193" s="65"/>
    </row>
    <row r="1194" spans="2:4" hidden="1" x14ac:dyDescent="0.35">
      <c r="B1194" s="65"/>
      <c r="C1194" s="65"/>
      <c r="D1194" s="65"/>
    </row>
    <row r="1195" spans="2:4" hidden="1" x14ac:dyDescent="0.35">
      <c r="B1195" s="65"/>
      <c r="C1195" s="65"/>
      <c r="D1195" s="65"/>
    </row>
    <row r="1196" spans="2:4" hidden="1" x14ac:dyDescent="0.35">
      <c r="B1196" s="65"/>
      <c r="C1196" s="65"/>
      <c r="D1196" s="65"/>
    </row>
    <row r="1197" spans="2:4" hidden="1" x14ac:dyDescent="0.35">
      <c r="B1197" s="65"/>
      <c r="C1197" s="65"/>
      <c r="D1197" s="65"/>
    </row>
    <row r="1198" spans="2:4" hidden="1" x14ac:dyDescent="0.35">
      <c r="B1198" s="65"/>
      <c r="C1198" s="65"/>
      <c r="D1198" s="65"/>
    </row>
    <row r="1199" spans="2:4" hidden="1" x14ac:dyDescent="0.35">
      <c r="B1199" s="65"/>
      <c r="C1199" s="65"/>
      <c r="D1199" s="65"/>
    </row>
    <row r="1200" spans="2:4" hidden="1" x14ac:dyDescent="0.35">
      <c r="B1200" s="65"/>
      <c r="C1200" s="65"/>
      <c r="D1200" s="65"/>
    </row>
    <row r="1201" spans="2:4" hidden="1" x14ac:dyDescent="0.35">
      <c r="B1201" s="65"/>
      <c r="C1201" s="65"/>
      <c r="D1201" s="65"/>
    </row>
    <row r="1202" spans="2:4" hidden="1" x14ac:dyDescent="0.35">
      <c r="B1202" s="65"/>
      <c r="C1202" s="65"/>
      <c r="D1202" s="65"/>
    </row>
    <row r="1203" spans="2:4" hidden="1" x14ac:dyDescent="0.35">
      <c r="B1203" s="65"/>
      <c r="C1203" s="65"/>
      <c r="D1203" s="65"/>
    </row>
    <row r="1204" spans="2:4" hidden="1" x14ac:dyDescent="0.35">
      <c r="B1204" s="65"/>
      <c r="C1204" s="65"/>
      <c r="D1204" s="65"/>
    </row>
    <row r="1205" spans="2:4" hidden="1" x14ac:dyDescent="0.35">
      <c r="B1205" s="65"/>
      <c r="C1205" s="65"/>
      <c r="D1205" s="65"/>
    </row>
    <row r="1206" spans="2:4" hidden="1" x14ac:dyDescent="0.35">
      <c r="B1206" s="65"/>
      <c r="C1206" s="65"/>
      <c r="D1206" s="65"/>
    </row>
    <row r="1207" spans="2:4" hidden="1" x14ac:dyDescent="0.35">
      <c r="B1207" s="65"/>
      <c r="C1207" s="65"/>
      <c r="D1207" s="65"/>
    </row>
    <row r="1208" spans="2:4" hidden="1" x14ac:dyDescent="0.35">
      <c r="B1208" s="65"/>
      <c r="C1208" s="65"/>
      <c r="D1208" s="65"/>
    </row>
    <row r="1209" spans="2:4" hidden="1" x14ac:dyDescent="0.35">
      <c r="B1209" s="65"/>
      <c r="C1209" s="65"/>
      <c r="D1209" s="65"/>
    </row>
    <row r="1210" spans="2:4" hidden="1" x14ac:dyDescent="0.35">
      <c r="B1210" s="65"/>
      <c r="C1210" s="65"/>
      <c r="D1210" s="65"/>
    </row>
    <row r="1211" spans="2:4" hidden="1" x14ac:dyDescent="0.35">
      <c r="B1211" s="65"/>
      <c r="C1211" s="65"/>
      <c r="D1211" s="65"/>
    </row>
    <row r="1212" spans="2:4" hidden="1" x14ac:dyDescent="0.35">
      <c r="B1212" s="65"/>
      <c r="C1212" s="65"/>
      <c r="D1212" s="65"/>
    </row>
    <row r="1213" spans="2:4" hidden="1" x14ac:dyDescent="0.35">
      <c r="B1213" s="65"/>
      <c r="C1213" s="65"/>
      <c r="D1213" s="65"/>
    </row>
    <row r="1214" spans="2:4" hidden="1" x14ac:dyDescent="0.35">
      <c r="B1214" s="65"/>
      <c r="C1214" s="65"/>
      <c r="D1214" s="65"/>
    </row>
    <row r="1215" spans="2:4" hidden="1" x14ac:dyDescent="0.35">
      <c r="B1215" s="65"/>
      <c r="C1215" s="65"/>
      <c r="D1215" s="65"/>
    </row>
    <row r="1216" spans="2:4" hidden="1" x14ac:dyDescent="0.35">
      <c r="B1216" s="65"/>
      <c r="C1216" s="65"/>
      <c r="D1216" s="65"/>
    </row>
    <row r="1217" spans="2:4" hidden="1" x14ac:dyDescent="0.35">
      <c r="B1217" s="65"/>
      <c r="C1217" s="65"/>
      <c r="D1217" s="65"/>
    </row>
    <row r="1218" spans="2:4" hidden="1" x14ac:dyDescent="0.35">
      <c r="B1218" s="65"/>
      <c r="C1218" s="65"/>
      <c r="D1218" s="65"/>
    </row>
    <row r="1219" spans="2:4" hidden="1" x14ac:dyDescent="0.35">
      <c r="B1219" s="65"/>
      <c r="C1219" s="65"/>
      <c r="D1219" s="65"/>
    </row>
    <row r="1220" spans="2:4" hidden="1" x14ac:dyDescent="0.35">
      <c r="B1220" s="65"/>
      <c r="C1220" s="65"/>
      <c r="D1220" s="65"/>
    </row>
    <row r="1221" spans="2:4" hidden="1" x14ac:dyDescent="0.35">
      <c r="B1221" s="65"/>
      <c r="C1221" s="65"/>
      <c r="D1221" s="65"/>
    </row>
    <row r="1222" spans="2:4" hidden="1" x14ac:dyDescent="0.35">
      <c r="B1222" s="65"/>
      <c r="C1222" s="65"/>
      <c r="D1222" s="65"/>
    </row>
    <row r="1223" spans="2:4" hidden="1" x14ac:dyDescent="0.35">
      <c r="B1223" s="65"/>
      <c r="C1223" s="65"/>
      <c r="D1223" s="65"/>
    </row>
    <row r="1224" spans="2:4" hidden="1" x14ac:dyDescent="0.35">
      <c r="B1224" s="65"/>
      <c r="C1224" s="65"/>
      <c r="D1224" s="65"/>
    </row>
    <row r="1225" spans="2:4" hidden="1" x14ac:dyDescent="0.35">
      <c r="B1225" s="65"/>
      <c r="C1225" s="65"/>
      <c r="D1225" s="65"/>
    </row>
    <row r="1226" spans="2:4" hidden="1" x14ac:dyDescent="0.35">
      <c r="B1226" s="65"/>
      <c r="C1226" s="65"/>
      <c r="D1226" s="65"/>
    </row>
    <row r="1227" spans="2:4" hidden="1" x14ac:dyDescent="0.35">
      <c r="B1227" s="65"/>
      <c r="C1227" s="65"/>
      <c r="D1227" s="65"/>
    </row>
    <row r="1228" spans="2:4" hidden="1" x14ac:dyDescent="0.35">
      <c r="B1228" s="65"/>
      <c r="C1228" s="65"/>
      <c r="D1228" s="65"/>
    </row>
    <row r="1229" spans="2:4" hidden="1" x14ac:dyDescent="0.35">
      <c r="B1229" s="65"/>
      <c r="C1229" s="65"/>
      <c r="D1229" s="65"/>
    </row>
    <row r="1230" spans="2:4" hidden="1" x14ac:dyDescent="0.35">
      <c r="B1230" s="65"/>
      <c r="C1230" s="65"/>
      <c r="D1230" s="65"/>
    </row>
    <row r="1231" spans="2:4" hidden="1" x14ac:dyDescent="0.35">
      <c r="B1231" s="65"/>
      <c r="C1231" s="65"/>
      <c r="D1231" s="65"/>
    </row>
    <row r="1232" spans="2:4" hidden="1" x14ac:dyDescent="0.35">
      <c r="B1232" s="65"/>
      <c r="C1232" s="65"/>
      <c r="D1232" s="65"/>
    </row>
    <row r="1233" spans="2:4" hidden="1" x14ac:dyDescent="0.35">
      <c r="B1233" s="65"/>
      <c r="C1233" s="65"/>
      <c r="D1233" s="65"/>
    </row>
    <row r="1234" spans="2:4" hidden="1" x14ac:dyDescent="0.35">
      <c r="B1234" s="65"/>
      <c r="C1234" s="65"/>
      <c r="D1234" s="65"/>
    </row>
    <row r="1235" spans="2:4" hidden="1" x14ac:dyDescent="0.35">
      <c r="B1235" s="65"/>
      <c r="C1235" s="65"/>
      <c r="D1235" s="65"/>
    </row>
    <row r="1236" spans="2:4" hidden="1" x14ac:dyDescent="0.35">
      <c r="B1236" s="65"/>
      <c r="C1236" s="65"/>
      <c r="D1236" s="65"/>
    </row>
    <row r="1237" spans="2:4" hidden="1" x14ac:dyDescent="0.35">
      <c r="B1237" s="65"/>
      <c r="C1237" s="65"/>
      <c r="D1237" s="65"/>
    </row>
    <row r="1238" spans="2:4" hidden="1" x14ac:dyDescent="0.35">
      <c r="B1238" s="65"/>
      <c r="C1238" s="65"/>
      <c r="D1238" s="65"/>
    </row>
    <row r="1239" spans="2:4" hidden="1" x14ac:dyDescent="0.35">
      <c r="B1239" s="65"/>
      <c r="C1239" s="65"/>
      <c r="D1239" s="65"/>
    </row>
    <row r="1240" spans="2:4" hidden="1" x14ac:dyDescent="0.35">
      <c r="B1240" s="65"/>
      <c r="C1240" s="65"/>
      <c r="D1240" s="65"/>
    </row>
    <row r="1241" spans="2:4" hidden="1" x14ac:dyDescent="0.35">
      <c r="B1241" s="65"/>
      <c r="C1241" s="65"/>
      <c r="D1241" s="65"/>
    </row>
    <row r="1242" spans="2:4" hidden="1" x14ac:dyDescent="0.35">
      <c r="B1242" s="65"/>
      <c r="C1242" s="65"/>
      <c r="D1242" s="65"/>
    </row>
    <row r="1243" spans="2:4" hidden="1" x14ac:dyDescent="0.35">
      <c r="B1243" s="65"/>
      <c r="C1243" s="65"/>
      <c r="D1243" s="65"/>
    </row>
    <row r="1244" spans="2:4" hidden="1" x14ac:dyDescent="0.35">
      <c r="B1244" s="65"/>
      <c r="C1244" s="65"/>
      <c r="D1244" s="65"/>
    </row>
    <row r="1245" spans="2:4" hidden="1" x14ac:dyDescent="0.35">
      <c r="B1245" s="65"/>
      <c r="C1245" s="65"/>
      <c r="D1245" s="65"/>
    </row>
    <row r="1246" spans="2:4" hidden="1" x14ac:dyDescent="0.35">
      <c r="B1246" s="65"/>
      <c r="C1246" s="65"/>
      <c r="D1246" s="65"/>
    </row>
    <row r="1247" spans="2:4" hidden="1" x14ac:dyDescent="0.35">
      <c r="B1247" s="65"/>
      <c r="C1247" s="65"/>
      <c r="D1247" s="65"/>
    </row>
    <row r="1248" spans="2:4" hidden="1" x14ac:dyDescent="0.35">
      <c r="B1248" s="65"/>
      <c r="C1248" s="65"/>
      <c r="D1248" s="65"/>
    </row>
    <row r="1249" spans="2:4" hidden="1" x14ac:dyDescent="0.35">
      <c r="B1249" s="65"/>
      <c r="C1249" s="65"/>
      <c r="D1249" s="65"/>
    </row>
    <row r="1250" spans="2:4" hidden="1" x14ac:dyDescent="0.35">
      <c r="B1250" s="65"/>
      <c r="C1250" s="65"/>
      <c r="D1250" s="65"/>
    </row>
    <row r="1251" spans="2:4" hidden="1" x14ac:dyDescent="0.35">
      <c r="B1251" s="65"/>
      <c r="C1251" s="65"/>
      <c r="D1251" s="65"/>
    </row>
    <row r="1252" spans="2:4" hidden="1" x14ac:dyDescent="0.35">
      <c r="B1252" s="65"/>
      <c r="C1252" s="65"/>
      <c r="D1252" s="65"/>
    </row>
    <row r="1253" spans="2:4" hidden="1" x14ac:dyDescent="0.35">
      <c r="B1253" s="65"/>
      <c r="C1253" s="65"/>
      <c r="D1253" s="65"/>
    </row>
    <row r="1254" spans="2:4" hidden="1" x14ac:dyDescent="0.35">
      <c r="B1254" s="65"/>
      <c r="C1254" s="65"/>
      <c r="D1254" s="65"/>
    </row>
    <row r="1255" spans="2:4" hidden="1" x14ac:dyDescent="0.35">
      <c r="B1255" s="65"/>
      <c r="C1255" s="65"/>
      <c r="D1255" s="65"/>
    </row>
    <row r="1256" spans="2:4" hidden="1" x14ac:dyDescent="0.35">
      <c r="B1256" s="65"/>
      <c r="C1256" s="65"/>
      <c r="D1256" s="65"/>
    </row>
    <row r="1257" spans="2:4" hidden="1" x14ac:dyDescent="0.35">
      <c r="B1257" s="65"/>
      <c r="C1257" s="65"/>
      <c r="D1257" s="65"/>
    </row>
    <row r="1258" spans="2:4" hidden="1" x14ac:dyDescent="0.35">
      <c r="B1258" s="65"/>
      <c r="C1258" s="65"/>
      <c r="D1258" s="65"/>
    </row>
    <row r="1259" spans="2:4" hidden="1" x14ac:dyDescent="0.35">
      <c r="B1259" s="65"/>
      <c r="C1259" s="65"/>
      <c r="D1259" s="65"/>
    </row>
    <row r="1260" spans="2:4" hidden="1" x14ac:dyDescent="0.35">
      <c r="B1260" s="65"/>
      <c r="C1260" s="65"/>
      <c r="D1260" s="65"/>
    </row>
    <row r="1261" spans="2:4" hidden="1" x14ac:dyDescent="0.35">
      <c r="B1261" s="65"/>
      <c r="C1261" s="65"/>
      <c r="D1261" s="65"/>
    </row>
    <row r="1262" spans="2:4" hidden="1" x14ac:dyDescent="0.35">
      <c r="B1262" s="65"/>
      <c r="C1262" s="65"/>
      <c r="D1262" s="65"/>
    </row>
    <row r="1263" spans="2:4" hidden="1" x14ac:dyDescent="0.35">
      <c r="B1263" s="65"/>
      <c r="C1263" s="65"/>
      <c r="D1263" s="65"/>
    </row>
    <row r="1264" spans="2:4" hidden="1" x14ac:dyDescent="0.35">
      <c r="B1264" s="65"/>
      <c r="C1264" s="65"/>
      <c r="D1264" s="65"/>
    </row>
    <row r="1265" spans="2:4" hidden="1" x14ac:dyDescent="0.35">
      <c r="B1265" s="65"/>
      <c r="C1265" s="65"/>
      <c r="D1265" s="65"/>
    </row>
    <row r="1266" spans="2:4" hidden="1" x14ac:dyDescent="0.35">
      <c r="B1266" s="65"/>
      <c r="C1266" s="65"/>
      <c r="D1266" s="65"/>
    </row>
    <row r="1267" spans="2:4" hidden="1" x14ac:dyDescent="0.35">
      <c r="B1267" s="65"/>
      <c r="C1267" s="65"/>
      <c r="D1267" s="65"/>
    </row>
    <row r="1268" spans="2:4" hidden="1" x14ac:dyDescent="0.35">
      <c r="B1268" s="65"/>
      <c r="C1268" s="65"/>
      <c r="D1268" s="65"/>
    </row>
    <row r="1269" spans="2:4" hidden="1" x14ac:dyDescent="0.35">
      <c r="B1269" s="65"/>
      <c r="C1269" s="65"/>
      <c r="D1269" s="65"/>
    </row>
    <row r="1270" spans="2:4" hidden="1" x14ac:dyDescent="0.35">
      <c r="B1270" s="65"/>
      <c r="C1270" s="65"/>
      <c r="D1270" s="65"/>
    </row>
    <row r="1271" spans="2:4" hidden="1" x14ac:dyDescent="0.35">
      <c r="B1271" s="65"/>
      <c r="C1271" s="65"/>
      <c r="D1271" s="65"/>
    </row>
    <row r="1272" spans="2:4" hidden="1" x14ac:dyDescent="0.35">
      <c r="B1272" s="65"/>
      <c r="C1272" s="65"/>
      <c r="D1272" s="65"/>
    </row>
    <row r="1273" spans="2:4" hidden="1" x14ac:dyDescent="0.35">
      <c r="B1273" s="65"/>
      <c r="C1273" s="65"/>
      <c r="D1273" s="65"/>
    </row>
    <row r="1274" spans="2:4" hidden="1" x14ac:dyDescent="0.35">
      <c r="B1274" s="65"/>
      <c r="C1274" s="65"/>
      <c r="D1274" s="65"/>
    </row>
    <row r="1275" spans="2:4" hidden="1" x14ac:dyDescent="0.35">
      <c r="B1275" s="65"/>
      <c r="C1275" s="65"/>
      <c r="D1275" s="65"/>
    </row>
    <row r="1276" spans="2:4" hidden="1" x14ac:dyDescent="0.35">
      <c r="B1276" s="65"/>
      <c r="C1276" s="65"/>
      <c r="D1276" s="65"/>
    </row>
    <row r="1277" spans="2:4" hidden="1" x14ac:dyDescent="0.35">
      <c r="B1277" s="65"/>
      <c r="C1277" s="65"/>
      <c r="D1277" s="65"/>
    </row>
    <row r="1278" spans="2:4" hidden="1" x14ac:dyDescent="0.35">
      <c r="B1278" s="65"/>
      <c r="C1278" s="65"/>
      <c r="D1278" s="65"/>
    </row>
    <row r="1279" spans="2:4" hidden="1" x14ac:dyDescent="0.35">
      <c r="B1279" s="65"/>
      <c r="C1279" s="65"/>
      <c r="D1279" s="65"/>
    </row>
    <row r="1280" spans="2:4" hidden="1" x14ac:dyDescent="0.35">
      <c r="B1280" s="65"/>
      <c r="C1280" s="65"/>
      <c r="D1280" s="65"/>
    </row>
    <row r="1281" spans="2:4" hidden="1" x14ac:dyDescent="0.35">
      <c r="B1281" s="65"/>
      <c r="C1281" s="65"/>
      <c r="D1281" s="65"/>
    </row>
    <row r="1282" spans="2:4" hidden="1" x14ac:dyDescent="0.35">
      <c r="B1282" s="65"/>
      <c r="C1282" s="65"/>
      <c r="D1282" s="65"/>
    </row>
    <row r="1283" spans="2:4" hidden="1" x14ac:dyDescent="0.35">
      <c r="B1283" s="65"/>
      <c r="C1283" s="65"/>
      <c r="D1283" s="65"/>
    </row>
    <row r="1284" spans="2:4" hidden="1" x14ac:dyDescent="0.35">
      <c r="B1284" s="65"/>
      <c r="C1284" s="65"/>
      <c r="D1284" s="65"/>
    </row>
    <row r="1285" spans="2:4" hidden="1" x14ac:dyDescent="0.35">
      <c r="B1285" s="65"/>
      <c r="C1285" s="65"/>
      <c r="D1285" s="65"/>
    </row>
    <row r="1286" spans="2:4" hidden="1" x14ac:dyDescent="0.35">
      <c r="B1286" s="65"/>
      <c r="C1286" s="65"/>
      <c r="D1286" s="65"/>
    </row>
    <row r="1287" spans="2:4" hidden="1" x14ac:dyDescent="0.35">
      <c r="B1287" s="65"/>
      <c r="C1287" s="65"/>
      <c r="D1287" s="65"/>
    </row>
    <row r="1288" spans="2:4" hidden="1" x14ac:dyDescent="0.35">
      <c r="B1288" s="65"/>
      <c r="C1288" s="65"/>
      <c r="D1288" s="65"/>
    </row>
    <row r="1289" spans="2:4" hidden="1" x14ac:dyDescent="0.35">
      <c r="B1289" s="65"/>
      <c r="C1289" s="65"/>
      <c r="D1289" s="65"/>
    </row>
    <row r="1290" spans="2:4" hidden="1" x14ac:dyDescent="0.35">
      <c r="B1290" s="65"/>
      <c r="C1290" s="65"/>
      <c r="D1290" s="65"/>
    </row>
    <row r="1291" spans="2:4" hidden="1" x14ac:dyDescent="0.35">
      <c r="B1291" s="65"/>
      <c r="C1291" s="65"/>
      <c r="D1291" s="65"/>
    </row>
    <row r="1292" spans="2:4" hidden="1" x14ac:dyDescent="0.35">
      <c r="B1292" s="65"/>
      <c r="C1292" s="65"/>
      <c r="D1292" s="65"/>
    </row>
    <row r="1293" spans="2:4" hidden="1" x14ac:dyDescent="0.35">
      <c r="B1293" s="65"/>
      <c r="C1293" s="65"/>
      <c r="D1293" s="65"/>
    </row>
    <row r="1294" spans="2:4" hidden="1" x14ac:dyDescent="0.35">
      <c r="B1294" s="65"/>
      <c r="C1294" s="65"/>
      <c r="D1294" s="65"/>
    </row>
    <row r="1295" spans="2:4" hidden="1" x14ac:dyDescent="0.35">
      <c r="B1295" s="65"/>
      <c r="C1295" s="65"/>
      <c r="D1295" s="65"/>
    </row>
    <row r="1296" spans="2:4" hidden="1" x14ac:dyDescent="0.35">
      <c r="B1296" s="65"/>
      <c r="C1296" s="65"/>
      <c r="D1296" s="65"/>
    </row>
    <row r="1297" spans="2:4" hidden="1" x14ac:dyDescent="0.35">
      <c r="B1297" s="65"/>
      <c r="C1297" s="65"/>
      <c r="D1297" s="65"/>
    </row>
    <row r="1298" spans="2:4" hidden="1" x14ac:dyDescent="0.35">
      <c r="B1298" s="65"/>
      <c r="C1298" s="65"/>
      <c r="D1298" s="65"/>
    </row>
    <row r="1299" spans="2:4" hidden="1" x14ac:dyDescent="0.35">
      <c r="B1299" s="65"/>
      <c r="C1299" s="65"/>
      <c r="D1299" s="65"/>
    </row>
    <row r="1300" spans="2:4" hidden="1" x14ac:dyDescent="0.35">
      <c r="B1300" s="65"/>
      <c r="C1300" s="65"/>
      <c r="D1300" s="65"/>
    </row>
    <row r="1301" spans="2:4" hidden="1" x14ac:dyDescent="0.35">
      <c r="B1301" s="65"/>
      <c r="C1301" s="65"/>
      <c r="D1301" s="65"/>
    </row>
    <row r="1302" spans="2:4" hidden="1" x14ac:dyDescent="0.35">
      <c r="B1302" s="65"/>
      <c r="C1302" s="65"/>
      <c r="D1302" s="65"/>
    </row>
    <row r="1303" spans="2:4" hidden="1" x14ac:dyDescent="0.35">
      <c r="B1303" s="65"/>
      <c r="C1303" s="65"/>
      <c r="D1303" s="65"/>
    </row>
    <row r="1304" spans="2:4" hidden="1" x14ac:dyDescent="0.35">
      <c r="B1304" s="65"/>
      <c r="C1304" s="65"/>
      <c r="D1304" s="65"/>
    </row>
    <row r="1305" spans="2:4" hidden="1" x14ac:dyDescent="0.35">
      <c r="B1305" s="65"/>
      <c r="C1305" s="65"/>
      <c r="D1305" s="65"/>
    </row>
    <row r="1306" spans="2:4" hidden="1" x14ac:dyDescent="0.35">
      <c r="B1306" s="65"/>
      <c r="C1306" s="65"/>
      <c r="D1306" s="65"/>
    </row>
    <row r="1307" spans="2:4" hidden="1" x14ac:dyDescent="0.35">
      <c r="B1307" s="65"/>
      <c r="C1307" s="65"/>
      <c r="D1307" s="65"/>
    </row>
    <row r="1308" spans="2:4" hidden="1" x14ac:dyDescent="0.35">
      <c r="B1308" s="65"/>
      <c r="C1308" s="65"/>
      <c r="D1308" s="65"/>
    </row>
    <row r="1309" spans="2:4" hidden="1" x14ac:dyDescent="0.35">
      <c r="B1309" s="65"/>
      <c r="C1309" s="65"/>
      <c r="D1309" s="65"/>
    </row>
    <row r="1310" spans="2:4" hidden="1" x14ac:dyDescent="0.35">
      <c r="B1310" s="65"/>
      <c r="C1310" s="65"/>
      <c r="D1310" s="65"/>
    </row>
    <row r="1311" spans="2:4" hidden="1" x14ac:dyDescent="0.35">
      <c r="B1311" s="65"/>
      <c r="C1311" s="65"/>
      <c r="D1311" s="65"/>
    </row>
    <row r="1312" spans="2:4" hidden="1" x14ac:dyDescent="0.35">
      <c r="B1312" s="65"/>
      <c r="C1312" s="65"/>
      <c r="D1312" s="65"/>
    </row>
    <row r="1313" spans="2:4" hidden="1" x14ac:dyDescent="0.35">
      <c r="B1313" s="65"/>
      <c r="C1313" s="65"/>
      <c r="D1313" s="65"/>
    </row>
    <row r="1314" spans="2:4" hidden="1" x14ac:dyDescent="0.35">
      <c r="B1314" s="65"/>
      <c r="C1314" s="65"/>
      <c r="D1314" s="65"/>
    </row>
    <row r="1315" spans="2:4" hidden="1" x14ac:dyDescent="0.35">
      <c r="B1315" s="65"/>
      <c r="C1315" s="65"/>
      <c r="D1315" s="65"/>
    </row>
    <row r="1316" spans="2:4" hidden="1" x14ac:dyDescent="0.35">
      <c r="B1316" s="65"/>
      <c r="C1316" s="65"/>
      <c r="D1316" s="65"/>
    </row>
    <row r="1317" spans="2:4" hidden="1" x14ac:dyDescent="0.35">
      <c r="B1317" s="65"/>
      <c r="C1317" s="65"/>
      <c r="D1317" s="65"/>
    </row>
    <row r="1318" spans="2:4" hidden="1" x14ac:dyDescent="0.35">
      <c r="B1318" s="65"/>
      <c r="C1318" s="65"/>
      <c r="D1318" s="65"/>
    </row>
    <row r="1319" spans="2:4" hidden="1" x14ac:dyDescent="0.35">
      <c r="B1319" s="65"/>
      <c r="C1319" s="65"/>
      <c r="D1319" s="65"/>
    </row>
    <row r="1320" spans="2:4" hidden="1" x14ac:dyDescent="0.35">
      <c r="B1320" s="65"/>
      <c r="C1320" s="65"/>
      <c r="D1320" s="65"/>
    </row>
    <row r="1321" spans="2:4" hidden="1" x14ac:dyDescent="0.35">
      <c r="B1321" s="65"/>
      <c r="C1321" s="65"/>
      <c r="D1321" s="65"/>
    </row>
    <row r="1322" spans="2:4" hidden="1" x14ac:dyDescent="0.35">
      <c r="B1322" s="65"/>
      <c r="C1322" s="65"/>
      <c r="D1322" s="65"/>
    </row>
    <row r="1323" spans="2:4" hidden="1" x14ac:dyDescent="0.35">
      <c r="B1323" s="65"/>
      <c r="C1323" s="65"/>
      <c r="D1323" s="65"/>
    </row>
    <row r="1324" spans="2:4" hidden="1" x14ac:dyDescent="0.35">
      <c r="B1324" s="65"/>
      <c r="C1324" s="65"/>
      <c r="D1324" s="65"/>
    </row>
    <row r="1325" spans="2:4" hidden="1" x14ac:dyDescent="0.35">
      <c r="B1325" s="65"/>
      <c r="C1325" s="65"/>
      <c r="D1325" s="65"/>
    </row>
    <row r="1326" spans="2:4" hidden="1" x14ac:dyDescent="0.35">
      <c r="B1326" s="65"/>
      <c r="C1326" s="65"/>
      <c r="D1326" s="65"/>
    </row>
    <row r="1327" spans="2:4" hidden="1" x14ac:dyDescent="0.35">
      <c r="B1327" s="65"/>
      <c r="C1327" s="65"/>
      <c r="D1327" s="65"/>
    </row>
    <row r="1328" spans="2:4" hidden="1" x14ac:dyDescent="0.35">
      <c r="B1328" s="65"/>
      <c r="C1328" s="65"/>
      <c r="D1328" s="65"/>
    </row>
    <row r="1329" spans="2:4" hidden="1" x14ac:dyDescent="0.35">
      <c r="B1329" s="65"/>
      <c r="C1329" s="65"/>
      <c r="D1329" s="65"/>
    </row>
    <row r="1330" spans="2:4" hidden="1" x14ac:dyDescent="0.35">
      <c r="B1330" s="65"/>
      <c r="C1330" s="65"/>
      <c r="D1330" s="65"/>
    </row>
    <row r="1331" spans="2:4" hidden="1" x14ac:dyDescent="0.35">
      <c r="B1331" s="65"/>
      <c r="C1331" s="65"/>
      <c r="D1331" s="65"/>
    </row>
    <row r="1332" spans="2:4" hidden="1" x14ac:dyDescent="0.35">
      <c r="B1332" s="65"/>
      <c r="C1332" s="65"/>
      <c r="D1332" s="65"/>
    </row>
    <row r="1333" spans="2:4" hidden="1" x14ac:dyDescent="0.35">
      <c r="B1333" s="65"/>
      <c r="C1333" s="65"/>
      <c r="D1333" s="65"/>
    </row>
    <row r="1334" spans="2:4" hidden="1" x14ac:dyDescent="0.35">
      <c r="B1334" s="65"/>
      <c r="C1334" s="65"/>
      <c r="D1334" s="65"/>
    </row>
    <row r="1335" spans="2:4" hidden="1" x14ac:dyDescent="0.35">
      <c r="B1335" s="65"/>
      <c r="C1335" s="65"/>
      <c r="D1335" s="65"/>
    </row>
    <row r="1336" spans="2:4" hidden="1" x14ac:dyDescent="0.35">
      <c r="B1336" s="65"/>
      <c r="C1336" s="65"/>
      <c r="D1336" s="65"/>
    </row>
    <row r="1337" spans="2:4" hidden="1" x14ac:dyDescent="0.35">
      <c r="B1337" s="65"/>
      <c r="C1337" s="65"/>
      <c r="D1337" s="65"/>
    </row>
    <row r="1338" spans="2:4" hidden="1" x14ac:dyDescent="0.35">
      <c r="B1338" s="65"/>
      <c r="C1338" s="65"/>
      <c r="D1338" s="65"/>
    </row>
    <row r="1339" spans="2:4" hidden="1" x14ac:dyDescent="0.35">
      <c r="B1339" s="65"/>
      <c r="C1339" s="65"/>
      <c r="D1339" s="65"/>
    </row>
    <row r="1340" spans="2:4" hidden="1" x14ac:dyDescent="0.35">
      <c r="B1340" s="65"/>
      <c r="C1340" s="65"/>
      <c r="D1340" s="65"/>
    </row>
    <row r="1341" spans="2:4" hidden="1" x14ac:dyDescent="0.35">
      <c r="B1341" s="65"/>
      <c r="C1341" s="65"/>
      <c r="D1341" s="65"/>
    </row>
    <row r="1342" spans="2:4" hidden="1" x14ac:dyDescent="0.35">
      <c r="B1342" s="65"/>
      <c r="C1342" s="65"/>
      <c r="D1342" s="65"/>
    </row>
    <row r="1343" spans="2:4" hidden="1" x14ac:dyDescent="0.35">
      <c r="B1343" s="65"/>
      <c r="C1343" s="65"/>
      <c r="D1343" s="65"/>
    </row>
    <row r="1344" spans="2:4" hidden="1" x14ac:dyDescent="0.35">
      <c r="B1344" s="65"/>
      <c r="C1344" s="65"/>
      <c r="D1344" s="65"/>
    </row>
    <row r="1345" spans="2:4" hidden="1" x14ac:dyDescent="0.35">
      <c r="B1345" s="65"/>
      <c r="C1345" s="65"/>
      <c r="D1345" s="65"/>
    </row>
    <row r="1346" spans="2:4" hidden="1" x14ac:dyDescent="0.35">
      <c r="B1346" s="65"/>
      <c r="C1346" s="65"/>
      <c r="D1346" s="65"/>
    </row>
    <row r="1347" spans="2:4" hidden="1" x14ac:dyDescent="0.35">
      <c r="B1347" s="65"/>
      <c r="C1347" s="65"/>
      <c r="D1347" s="65"/>
    </row>
    <row r="1348" spans="2:4" hidden="1" x14ac:dyDescent="0.35">
      <c r="B1348" s="65"/>
      <c r="C1348" s="65"/>
      <c r="D1348" s="65"/>
    </row>
    <row r="1349" spans="2:4" hidden="1" x14ac:dyDescent="0.35">
      <c r="B1349" s="65"/>
      <c r="C1349" s="65"/>
      <c r="D1349" s="65"/>
    </row>
    <row r="1350" spans="2:4" hidden="1" x14ac:dyDescent="0.35">
      <c r="B1350" s="65"/>
      <c r="C1350" s="65"/>
      <c r="D1350" s="65"/>
    </row>
    <row r="1351" spans="2:4" hidden="1" x14ac:dyDescent="0.35">
      <c r="B1351" s="65"/>
      <c r="C1351" s="65"/>
      <c r="D1351" s="65"/>
    </row>
    <row r="1352" spans="2:4" hidden="1" x14ac:dyDescent="0.35">
      <c r="B1352" s="65"/>
      <c r="C1352" s="65"/>
      <c r="D1352" s="65"/>
    </row>
    <row r="1353" spans="2:4" hidden="1" x14ac:dyDescent="0.35">
      <c r="B1353" s="65"/>
      <c r="C1353" s="65"/>
      <c r="D1353" s="65"/>
    </row>
    <row r="1354" spans="2:4" hidden="1" x14ac:dyDescent="0.35">
      <c r="B1354" s="65"/>
      <c r="C1354" s="65"/>
      <c r="D1354" s="65"/>
    </row>
    <row r="1355" spans="2:4" hidden="1" x14ac:dyDescent="0.35">
      <c r="B1355" s="65"/>
      <c r="C1355" s="65"/>
      <c r="D1355" s="65"/>
    </row>
    <row r="1356" spans="2:4" hidden="1" x14ac:dyDescent="0.35">
      <c r="B1356" s="65"/>
      <c r="C1356" s="65"/>
      <c r="D1356" s="65"/>
    </row>
    <row r="1357" spans="2:4" hidden="1" x14ac:dyDescent="0.35">
      <c r="B1357" s="65"/>
      <c r="C1357" s="65"/>
      <c r="D1357" s="65"/>
    </row>
    <row r="1358" spans="2:4" hidden="1" x14ac:dyDescent="0.35">
      <c r="B1358" s="65"/>
      <c r="C1358" s="65"/>
      <c r="D1358" s="65"/>
    </row>
    <row r="1359" spans="2:4" hidden="1" x14ac:dyDescent="0.35">
      <c r="B1359" s="65"/>
      <c r="C1359" s="65"/>
      <c r="D1359" s="65"/>
    </row>
    <row r="1360" spans="2:4" hidden="1" x14ac:dyDescent="0.35">
      <c r="B1360" s="65"/>
      <c r="C1360" s="65"/>
      <c r="D1360" s="65"/>
    </row>
    <row r="1361" spans="2:4" hidden="1" x14ac:dyDescent="0.35">
      <c r="B1361" s="65"/>
      <c r="C1361" s="65"/>
      <c r="D1361" s="65"/>
    </row>
    <row r="1362" spans="2:4" hidden="1" x14ac:dyDescent="0.35">
      <c r="B1362" s="65"/>
      <c r="C1362" s="65"/>
      <c r="D1362" s="65"/>
    </row>
    <row r="1363" spans="2:4" hidden="1" x14ac:dyDescent="0.35">
      <c r="B1363" s="65"/>
      <c r="C1363" s="65"/>
      <c r="D1363" s="65"/>
    </row>
    <row r="1364" spans="2:4" hidden="1" x14ac:dyDescent="0.35">
      <c r="B1364" s="65"/>
      <c r="C1364" s="65"/>
      <c r="D1364" s="65"/>
    </row>
    <row r="1365" spans="2:4" hidden="1" x14ac:dyDescent="0.35">
      <c r="B1365" s="65"/>
      <c r="C1365" s="65"/>
      <c r="D1365" s="65"/>
    </row>
    <row r="1366" spans="2:4" hidden="1" x14ac:dyDescent="0.35">
      <c r="B1366" s="65"/>
      <c r="C1366" s="65"/>
      <c r="D1366" s="65"/>
    </row>
    <row r="1367" spans="2:4" hidden="1" x14ac:dyDescent="0.35">
      <c r="B1367" s="65"/>
      <c r="C1367" s="65"/>
      <c r="D1367" s="65"/>
    </row>
    <row r="1368" spans="2:4" hidden="1" x14ac:dyDescent="0.35">
      <c r="B1368" s="65"/>
      <c r="C1368" s="65"/>
      <c r="D1368" s="65"/>
    </row>
    <row r="1369" spans="2:4" hidden="1" x14ac:dyDescent="0.35">
      <c r="B1369" s="65"/>
      <c r="C1369" s="65"/>
      <c r="D1369" s="65"/>
    </row>
    <row r="1370" spans="2:4" hidden="1" x14ac:dyDescent="0.35">
      <c r="B1370" s="65"/>
      <c r="C1370" s="65"/>
      <c r="D1370" s="65"/>
    </row>
    <row r="1371" spans="2:4" hidden="1" x14ac:dyDescent="0.35">
      <c r="B1371" s="65"/>
      <c r="C1371" s="65"/>
      <c r="D1371" s="65"/>
    </row>
    <row r="1372" spans="2:4" hidden="1" x14ac:dyDescent="0.35">
      <c r="B1372" s="65"/>
      <c r="C1372" s="65"/>
      <c r="D1372" s="65"/>
    </row>
    <row r="1373" spans="2:4" hidden="1" x14ac:dyDescent="0.35">
      <c r="B1373" s="65"/>
      <c r="C1373" s="65"/>
      <c r="D1373" s="65"/>
    </row>
    <row r="1374" spans="2:4" hidden="1" x14ac:dyDescent="0.35">
      <c r="B1374" s="65"/>
      <c r="C1374" s="65"/>
      <c r="D1374" s="65"/>
    </row>
    <row r="1375" spans="2:4" hidden="1" x14ac:dyDescent="0.35">
      <c r="B1375" s="65"/>
      <c r="C1375" s="65"/>
      <c r="D1375" s="65"/>
    </row>
    <row r="1376" spans="2:4" hidden="1" x14ac:dyDescent="0.35">
      <c r="B1376" s="65"/>
      <c r="C1376" s="65"/>
      <c r="D1376" s="65"/>
    </row>
    <row r="1377" spans="2:4" hidden="1" x14ac:dyDescent="0.35">
      <c r="B1377" s="65"/>
      <c r="C1377" s="65"/>
      <c r="D1377" s="65"/>
    </row>
    <row r="1378" spans="2:4" hidden="1" x14ac:dyDescent="0.35">
      <c r="B1378" s="65"/>
      <c r="C1378" s="65"/>
      <c r="D1378" s="65"/>
    </row>
    <row r="1379" spans="2:4" hidden="1" x14ac:dyDescent="0.35">
      <c r="B1379" s="65"/>
      <c r="C1379" s="65"/>
      <c r="D1379" s="65"/>
    </row>
    <row r="1380" spans="2:4" hidden="1" x14ac:dyDescent="0.35">
      <c r="B1380" s="65"/>
      <c r="C1380" s="65"/>
      <c r="D1380" s="65"/>
    </row>
    <row r="1381" spans="2:4" hidden="1" x14ac:dyDescent="0.35">
      <c r="B1381" s="65"/>
      <c r="C1381" s="65"/>
      <c r="D1381" s="65"/>
    </row>
    <row r="1382" spans="2:4" hidden="1" x14ac:dyDescent="0.35">
      <c r="B1382" s="65"/>
      <c r="C1382" s="65"/>
      <c r="D1382" s="65"/>
    </row>
    <row r="1383" spans="2:4" hidden="1" x14ac:dyDescent="0.35">
      <c r="B1383" s="65"/>
      <c r="C1383" s="65"/>
      <c r="D1383" s="65"/>
    </row>
    <row r="1384" spans="2:4" hidden="1" x14ac:dyDescent="0.35">
      <c r="B1384" s="65"/>
      <c r="C1384" s="65"/>
      <c r="D1384" s="65"/>
    </row>
    <row r="1385" spans="2:4" hidden="1" x14ac:dyDescent="0.35">
      <c r="B1385" s="65"/>
      <c r="C1385" s="65"/>
      <c r="D1385" s="65"/>
    </row>
    <row r="1386" spans="2:4" hidden="1" x14ac:dyDescent="0.35">
      <c r="B1386" s="65"/>
      <c r="C1386" s="65"/>
      <c r="D1386" s="65"/>
    </row>
    <row r="1387" spans="2:4" hidden="1" x14ac:dyDescent="0.35">
      <c r="B1387" s="65"/>
      <c r="C1387" s="65"/>
      <c r="D1387" s="65"/>
    </row>
    <row r="1388" spans="2:4" hidden="1" x14ac:dyDescent="0.35">
      <c r="B1388" s="65"/>
      <c r="C1388" s="65"/>
      <c r="D1388" s="65"/>
    </row>
    <row r="1389" spans="2:4" hidden="1" x14ac:dyDescent="0.35">
      <c r="B1389" s="65"/>
      <c r="C1389" s="65"/>
      <c r="D1389" s="65"/>
    </row>
    <row r="1390" spans="2:4" hidden="1" x14ac:dyDescent="0.35">
      <c r="B1390" s="65"/>
      <c r="C1390" s="65"/>
      <c r="D1390" s="65"/>
    </row>
    <row r="1391" spans="2:4" hidden="1" x14ac:dyDescent="0.35">
      <c r="B1391" s="65"/>
      <c r="C1391" s="65"/>
      <c r="D1391" s="65"/>
    </row>
    <row r="1392" spans="2:4" hidden="1" x14ac:dyDescent="0.35">
      <c r="B1392" s="65"/>
      <c r="C1392" s="65"/>
      <c r="D1392" s="65"/>
    </row>
    <row r="1393" spans="2:4" hidden="1" x14ac:dyDescent="0.35">
      <c r="B1393" s="65"/>
      <c r="C1393" s="65"/>
      <c r="D1393" s="65"/>
    </row>
    <row r="1394" spans="2:4" hidden="1" x14ac:dyDescent="0.35">
      <c r="B1394" s="65"/>
      <c r="C1394" s="65"/>
      <c r="D1394" s="65"/>
    </row>
    <row r="1395" spans="2:4" hidden="1" x14ac:dyDescent="0.35">
      <c r="B1395" s="65"/>
      <c r="C1395" s="65"/>
      <c r="D1395" s="65"/>
    </row>
    <row r="1396" spans="2:4" hidden="1" x14ac:dyDescent="0.35">
      <c r="B1396" s="65"/>
      <c r="C1396" s="65"/>
      <c r="D1396" s="65"/>
    </row>
    <row r="1397" spans="2:4" hidden="1" x14ac:dyDescent="0.35">
      <c r="B1397" s="65"/>
      <c r="C1397" s="65"/>
      <c r="D1397" s="65"/>
    </row>
    <row r="1398" spans="2:4" hidden="1" x14ac:dyDescent="0.35">
      <c r="B1398" s="65"/>
      <c r="C1398" s="65"/>
      <c r="D1398" s="65"/>
    </row>
    <row r="1399" spans="2:4" hidden="1" x14ac:dyDescent="0.35">
      <c r="B1399" s="65"/>
      <c r="C1399" s="65"/>
      <c r="D1399" s="65"/>
    </row>
    <row r="1400" spans="2:4" hidden="1" x14ac:dyDescent="0.35">
      <c r="B1400" s="65"/>
      <c r="C1400" s="65"/>
      <c r="D1400" s="65"/>
    </row>
    <row r="1401" spans="2:4" hidden="1" x14ac:dyDescent="0.35">
      <c r="B1401" s="65"/>
      <c r="C1401" s="65"/>
      <c r="D1401" s="65"/>
    </row>
    <row r="1402" spans="2:4" hidden="1" x14ac:dyDescent="0.35">
      <c r="B1402" s="65"/>
      <c r="C1402" s="65"/>
      <c r="D1402" s="65"/>
    </row>
    <row r="1403" spans="2:4" hidden="1" x14ac:dyDescent="0.35">
      <c r="B1403" s="65"/>
      <c r="C1403" s="65"/>
      <c r="D1403" s="65"/>
    </row>
    <row r="1404" spans="2:4" hidden="1" x14ac:dyDescent="0.35">
      <c r="B1404" s="65"/>
      <c r="C1404" s="65"/>
      <c r="D1404" s="65"/>
    </row>
    <row r="1405" spans="2:4" hidden="1" x14ac:dyDescent="0.35">
      <c r="B1405" s="65"/>
      <c r="C1405" s="65"/>
      <c r="D1405" s="65"/>
    </row>
    <row r="1406" spans="2:4" hidden="1" x14ac:dyDescent="0.35">
      <c r="B1406" s="65"/>
      <c r="C1406" s="65"/>
      <c r="D1406" s="65"/>
    </row>
    <row r="1407" spans="2:4" hidden="1" x14ac:dyDescent="0.35">
      <c r="B1407" s="65"/>
      <c r="C1407" s="65"/>
      <c r="D1407" s="65"/>
    </row>
    <row r="1408" spans="2:4" hidden="1" x14ac:dyDescent="0.35">
      <c r="B1408" s="65"/>
      <c r="C1408" s="65"/>
      <c r="D1408" s="65"/>
    </row>
    <row r="1409" spans="2:4" hidden="1" x14ac:dyDescent="0.35">
      <c r="B1409" s="65"/>
      <c r="C1409" s="65"/>
      <c r="D1409" s="65"/>
    </row>
    <row r="1410" spans="2:4" hidden="1" x14ac:dyDescent="0.35">
      <c r="B1410" s="65"/>
      <c r="C1410" s="65"/>
      <c r="D1410" s="65"/>
    </row>
    <row r="1411" spans="2:4" hidden="1" x14ac:dyDescent="0.35">
      <c r="B1411" s="65"/>
      <c r="C1411" s="65"/>
      <c r="D1411" s="65"/>
    </row>
    <row r="1412" spans="2:4" hidden="1" x14ac:dyDescent="0.35">
      <c r="B1412" s="65"/>
      <c r="C1412" s="65"/>
      <c r="D1412" s="65"/>
    </row>
    <row r="1413" spans="2:4" hidden="1" x14ac:dyDescent="0.35">
      <c r="B1413" s="65"/>
      <c r="C1413" s="65"/>
      <c r="D1413" s="65"/>
    </row>
    <row r="1414" spans="2:4" hidden="1" x14ac:dyDescent="0.35">
      <c r="B1414" s="65"/>
      <c r="C1414" s="65"/>
      <c r="D1414" s="65"/>
    </row>
    <row r="1415" spans="2:4" hidden="1" x14ac:dyDescent="0.35">
      <c r="B1415" s="65"/>
      <c r="C1415" s="65"/>
      <c r="D1415" s="65"/>
    </row>
    <row r="1416" spans="2:4" hidden="1" x14ac:dyDescent="0.35">
      <c r="B1416" s="65"/>
      <c r="C1416" s="65"/>
      <c r="D1416" s="65"/>
    </row>
    <row r="1417" spans="2:4" hidden="1" x14ac:dyDescent="0.35">
      <c r="B1417" s="65"/>
      <c r="C1417" s="65"/>
      <c r="D1417" s="65"/>
    </row>
    <row r="1418" spans="2:4" hidden="1" x14ac:dyDescent="0.35">
      <c r="B1418" s="65"/>
      <c r="C1418" s="65"/>
      <c r="D1418" s="65"/>
    </row>
    <row r="1419" spans="2:4" hidden="1" x14ac:dyDescent="0.35">
      <c r="B1419" s="65"/>
      <c r="C1419" s="65"/>
      <c r="D1419" s="65"/>
    </row>
    <row r="1420" spans="2:4" hidden="1" x14ac:dyDescent="0.35">
      <c r="B1420" s="65"/>
      <c r="C1420" s="65"/>
      <c r="D1420" s="65"/>
    </row>
    <row r="1421" spans="2:4" hidden="1" x14ac:dyDescent="0.35">
      <c r="B1421" s="65"/>
      <c r="C1421" s="65"/>
      <c r="D1421" s="65"/>
    </row>
    <row r="1422" spans="2:4" hidden="1" x14ac:dyDescent="0.35">
      <c r="B1422" s="65"/>
      <c r="C1422" s="65"/>
      <c r="D1422" s="65"/>
    </row>
    <row r="1423" spans="2:4" hidden="1" x14ac:dyDescent="0.35">
      <c r="B1423" s="65"/>
      <c r="C1423" s="65"/>
      <c r="D1423" s="65"/>
    </row>
    <row r="1424" spans="2:4" hidden="1" x14ac:dyDescent="0.35">
      <c r="B1424" s="65"/>
      <c r="C1424" s="65"/>
      <c r="D1424" s="65"/>
    </row>
    <row r="1425" spans="2:4" hidden="1" x14ac:dyDescent="0.35">
      <c r="B1425" s="65"/>
      <c r="C1425" s="65"/>
      <c r="D1425" s="65"/>
    </row>
    <row r="1426" spans="2:4" hidden="1" x14ac:dyDescent="0.35">
      <c r="B1426" s="65"/>
      <c r="C1426" s="65"/>
      <c r="D1426" s="65"/>
    </row>
    <row r="1427" spans="2:4" hidden="1" x14ac:dyDescent="0.35">
      <c r="B1427" s="65"/>
      <c r="C1427" s="65"/>
      <c r="D1427" s="65"/>
    </row>
    <row r="1428" spans="2:4" hidden="1" x14ac:dyDescent="0.35">
      <c r="B1428" s="65"/>
      <c r="C1428" s="65"/>
      <c r="D1428" s="65"/>
    </row>
    <row r="1429" spans="2:4" hidden="1" x14ac:dyDescent="0.35">
      <c r="B1429" s="65"/>
      <c r="C1429" s="65"/>
      <c r="D1429" s="65"/>
    </row>
    <row r="1430" spans="2:4" hidden="1" x14ac:dyDescent="0.35">
      <c r="B1430" s="65"/>
      <c r="C1430" s="65"/>
      <c r="D1430" s="65"/>
    </row>
    <row r="1431" spans="2:4" hidden="1" x14ac:dyDescent="0.35">
      <c r="B1431" s="65"/>
      <c r="C1431" s="65"/>
      <c r="D1431" s="65"/>
    </row>
    <row r="1432" spans="2:4" hidden="1" x14ac:dyDescent="0.35">
      <c r="B1432" s="65"/>
      <c r="C1432" s="65"/>
      <c r="D1432" s="65"/>
    </row>
    <row r="1433" spans="2:4" hidden="1" x14ac:dyDescent="0.35">
      <c r="B1433" s="65"/>
      <c r="C1433" s="65"/>
      <c r="D1433" s="65"/>
    </row>
    <row r="1434" spans="2:4" hidden="1" x14ac:dyDescent="0.35">
      <c r="B1434" s="65"/>
      <c r="C1434" s="65"/>
      <c r="D1434" s="65"/>
    </row>
    <row r="1435" spans="2:4" hidden="1" x14ac:dyDescent="0.35">
      <c r="B1435" s="65"/>
      <c r="C1435" s="65"/>
      <c r="D1435" s="65"/>
    </row>
    <row r="1436" spans="2:4" hidden="1" x14ac:dyDescent="0.35">
      <c r="B1436" s="65"/>
      <c r="C1436" s="65"/>
      <c r="D1436" s="65"/>
    </row>
    <row r="1437" spans="2:4" hidden="1" x14ac:dyDescent="0.35">
      <c r="B1437" s="65"/>
      <c r="C1437" s="65"/>
      <c r="D1437" s="65"/>
    </row>
    <row r="1438" spans="2:4" hidden="1" x14ac:dyDescent="0.35">
      <c r="B1438" s="65"/>
      <c r="C1438" s="65"/>
      <c r="D1438" s="65"/>
    </row>
    <row r="1439" spans="2:4" hidden="1" x14ac:dyDescent="0.35">
      <c r="B1439" s="65"/>
      <c r="C1439" s="65"/>
      <c r="D1439" s="65"/>
    </row>
    <row r="1440" spans="2:4" hidden="1" x14ac:dyDescent="0.35">
      <c r="B1440" s="65"/>
      <c r="C1440" s="65"/>
      <c r="D1440" s="65"/>
    </row>
    <row r="1441" spans="2:4" hidden="1" x14ac:dyDescent="0.35">
      <c r="B1441" s="65"/>
      <c r="C1441" s="65"/>
      <c r="D1441" s="65"/>
    </row>
    <row r="1442" spans="2:4" hidden="1" x14ac:dyDescent="0.35">
      <c r="B1442" s="65"/>
      <c r="C1442" s="65"/>
      <c r="D1442" s="65"/>
    </row>
    <row r="1443" spans="2:4" hidden="1" x14ac:dyDescent="0.35">
      <c r="B1443" s="65"/>
      <c r="C1443" s="65"/>
      <c r="D1443" s="65"/>
    </row>
    <row r="1444" spans="2:4" hidden="1" x14ac:dyDescent="0.35">
      <c r="B1444" s="65"/>
      <c r="C1444" s="65"/>
      <c r="D1444" s="65"/>
    </row>
    <row r="1445" spans="2:4" hidden="1" x14ac:dyDescent="0.35">
      <c r="B1445" s="65"/>
      <c r="C1445" s="65"/>
      <c r="D1445" s="65"/>
    </row>
    <row r="1446" spans="2:4" hidden="1" x14ac:dyDescent="0.35">
      <c r="B1446" s="65"/>
      <c r="C1446" s="65"/>
      <c r="D1446" s="65"/>
    </row>
    <row r="1447" spans="2:4" hidden="1" x14ac:dyDescent="0.35">
      <c r="B1447" s="65"/>
      <c r="C1447" s="65"/>
      <c r="D1447" s="65"/>
    </row>
    <row r="1448" spans="2:4" hidden="1" x14ac:dyDescent="0.35">
      <c r="B1448" s="65"/>
      <c r="C1448" s="65"/>
      <c r="D1448" s="65"/>
    </row>
    <row r="1449" spans="2:4" hidden="1" x14ac:dyDescent="0.35">
      <c r="B1449" s="65"/>
      <c r="C1449" s="65"/>
      <c r="D1449" s="65"/>
    </row>
    <row r="1450" spans="2:4" hidden="1" x14ac:dyDescent="0.35">
      <c r="B1450" s="65"/>
      <c r="C1450" s="65"/>
      <c r="D1450" s="65"/>
    </row>
    <row r="1451" spans="2:4" hidden="1" x14ac:dyDescent="0.35">
      <c r="B1451" s="65"/>
      <c r="C1451" s="65"/>
      <c r="D1451" s="65"/>
    </row>
    <row r="1452" spans="2:4" hidden="1" x14ac:dyDescent="0.35">
      <c r="B1452" s="65"/>
      <c r="C1452" s="65"/>
      <c r="D1452" s="65"/>
    </row>
    <row r="1453" spans="2:4" hidden="1" x14ac:dyDescent="0.35">
      <c r="B1453" s="65"/>
      <c r="C1453" s="65"/>
      <c r="D1453" s="65"/>
    </row>
    <row r="1454" spans="2:4" hidden="1" x14ac:dyDescent="0.35">
      <c r="B1454" s="65"/>
      <c r="C1454" s="65"/>
      <c r="D1454" s="65"/>
    </row>
    <row r="1455" spans="2:4" hidden="1" x14ac:dyDescent="0.35">
      <c r="B1455" s="65"/>
      <c r="C1455" s="65"/>
      <c r="D1455" s="65"/>
    </row>
    <row r="1456" spans="2:4" hidden="1" x14ac:dyDescent="0.35">
      <c r="B1456" s="65"/>
      <c r="C1456" s="65"/>
      <c r="D1456" s="65"/>
    </row>
    <row r="1457" spans="2:4" hidden="1" x14ac:dyDescent="0.35">
      <c r="B1457" s="65"/>
      <c r="C1457" s="65"/>
      <c r="D1457" s="65"/>
    </row>
    <row r="1458" spans="2:4" hidden="1" x14ac:dyDescent="0.35">
      <c r="B1458" s="65"/>
      <c r="C1458" s="65"/>
      <c r="D1458" s="65"/>
    </row>
    <row r="1459" spans="2:4" hidden="1" x14ac:dyDescent="0.35">
      <c r="B1459" s="65"/>
      <c r="C1459" s="65"/>
      <c r="D1459" s="65"/>
    </row>
    <row r="1460" spans="2:4" hidden="1" x14ac:dyDescent="0.35">
      <c r="B1460" s="65"/>
      <c r="C1460" s="65"/>
      <c r="D1460" s="65"/>
    </row>
    <row r="1461" spans="2:4" hidden="1" x14ac:dyDescent="0.35">
      <c r="B1461" s="65"/>
      <c r="C1461" s="65"/>
      <c r="D1461" s="65"/>
    </row>
    <row r="1462" spans="2:4" hidden="1" x14ac:dyDescent="0.35">
      <c r="B1462" s="65"/>
      <c r="C1462" s="65"/>
      <c r="D1462" s="65"/>
    </row>
    <row r="1463" spans="2:4" hidden="1" x14ac:dyDescent="0.35">
      <c r="B1463" s="65"/>
      <c r="C1463" s="65"/>
      <c r="D1463" s="65"/>
    </row>
    <row r="1464" spans="2:4" hidden="1" x14ac:dyDescent="0.35">
      <c r="B1464" s="65"/>
      <c r="C1464" s="65"/>
      <c r="D1464" s="65"/>
    </row>
    <row r="1465" spans="2:4" hidden="1" x14ac:dyDescent="0.35">
      <c r="B1465" s="65"/>
      <c r="C1465" s="65"/>
      <c r="D1465" s="65"/>
    </row>
    <row r="1466" spans="2:4" hidden="1" x14ac:dyDescent="0.35">
      <c r="B1466" s="65"/>
      <c r="C1466" s="65"/>
      <c r="D1466" s="65"/>
    </row>
    <row r="1467" spans="2:4" hidden="1" x14ac:dyDescent="0.35">
      <c r="B1467" s="65"/>
      <c r="C1467" s="65"/>
      <c r="D1467" s="65"/>
    </row>
    <row r="1468" spans="2:4" hidden="1" x14ac:dyDescent="0.35">
      <c r="B1468" s="65"/>
      <c r="C1468" s="65"/>
      <c r="D1468" s="65"/>
    </row>
    <row r="1469" spans="2:4" hidden="1" x14ac:dyDescent="0.35">
      <c r="B1469" s="65"/>
      <c r="C1469" s="65"/>
      <c r="D1469" s="65"/>
    </row>
    <row r="1470" spans="2:4" hidden="1" x14ac:dyDescent="0.35">
      <c r="B1470" s="65"/>
      <c r="C1470" s="65"/>
      <c r="D1470" s="65"/>
    </row>
    <row r="1471" spans="2:4" hidden="1" x14ac:dyDescent="0.35">
      <c r="B1471" s="65"/>
      <c r="C1471" s="65"/>
      <c r="D1471" s="65"/>
    </row>
    <row r="1472" spans="2:4" hidden="1" x14ac:dyDescent="0.35">
      <c r="B1472" s="65"/>
      <c r="C1472" s="65"/>
      <c r="D1472" s="65"/>
    </row>
    <row r="1473" spans="2:4" hidden="1" x14ac:dyDescent="0.35">
      <c r="B1473" s="65"/>
      <c r="C1473" s="65"/>
      <c r="D1473" s="65"/>
    </row>
    <row r="1474" spans="2:4" hidden="1" x14ac:dyDescent="0.35">
      <c r="B1474" s="65"/>
      <c r="C1474" s="65"/>
      <c r="D1474" s="65"/>
    </row>
    <row r="1475" spans="2:4" hidden="1" x14ac:dyDescent="0.35">
      <c r="B1475" s="65"/>
      <c r="C1475" s="65"/>
      <c r="D1475" s="65"/>
    </row>
    <row r="1476" spans="2:4" hidden="1" x14ac:dyDescent="0.35">
      <c r="B1476" s="65"/>
      <c r="C1476" s="65"/>
      <c r="D1476" s="65"/>
    </row>
    <row r="1477" spans="2:4" hidden="1" x14ac:dyDescent="0.35">
      <c r="B1477" s="65"/>
      <c r="C1477" s="65"/>
      <c r="D1477" s="65"/>
    </row>
    <row r="1478" spans="2:4" hidden="1" x14ac:dyDescent="0.35">
      <c r="B1478" s="65"/>
      <c r="C1478" s="65"/>
      <c r="D1478" s="65"/>
    </row>
    <row r="1479" spans="2:4" hidden="1" x14ac:dyDescent="0.35">
      <c r="B1479" s="65"/>
      <c r="C1479" s="65"/>
      <c r="D1479" s="65"/>
    </row>
    <row r="1480" spans="2:4" hidden="1" x14ac:dyDescent="0.35">
      <c r="B1480" s="65"/>
      <c r="C1480" s="65"/>
      <c r="D1480" s="65"/>
    </row>
    <row r="1481" spans="2:4" hidden="1" x14ac:dyDescent="0.35">
      <c r="B1481" s="65"/>
      <c r="C1481" s="65"/>
      <c r="D1481" s="65"/>
    </row>
    <row r="1482" spans="2:4" hidden="1" x14ac:dyDescent="0.35">
      <c r="B1482" s="65"/>
      <c r="C1482" s="65"/>
      <c r="D1482" s="65"/>
    </row>
    <row r="1483" spans="2:4" hidden="1" x14ac:dyDescent="0.35">
      <c r="B1483" s="65"/>
      <c r="C1483" s="65"/>
      <c r="D1483" s="65"/>
    </row>
    <row r="1484" spans="2:4" hidden="1" x14ac:dyDescent="0.35">
      <c r="B1484" s="65"/>
      <c r="C1484" s="65"/>
      <c r="D1484" s="65"/>
    </row>
    <row r="1485" spans="2:4" hidden="1" x14ac:dyDescent="0.35">
      <c r="B1485" s="65"/>
      <c r="C1485" s="65"/>
      <c r="D1485" s="65"/>
    </row>
    <row r="1486" spans="2:4" hidden="1" x14ac:dyDescent="0.35">
      <c r="B1486" s="65"/>
      <c r="C1486" s="65"/>
      <c r="D1486" s="65"/>
    </row>
    <row r="1487" spans="2:4" hidden="1" x14ac:dyDescent="0.35">
      <c r="B1487" s="65"/>
      <c r="C1487" s="65"/>
      <c r="D1487" s="65"/>
    </row>
    <row r="1488" spans="2:4" hidden="1" x14ac:dyDescent="0.35">
      <c r="B1488" s="65"/>
      <c r="C1488" s="65"/>
      <c r="D1488" s="65"/>
    </row>
    <row r="1489" spans="2:4" hidden="1" x14ac:dyDescent="0.35">
      <c r="B1489" s="65"/>
      <c r="C1489" s="65"/>
      <c r="D1489" s="65"/>
    </row>
    <row r="1490" spans="2:4" hidden="1" x14ac:dyDescent="0.35">
      <c r="B1490" s="65"/>
      <c r="C1490" s="65"/>
      <c r="D1490" s="65"/>
    </row>
    <row r="1491" spans="2:4" hidden="1" x14ac:dyDescent="0.35">
      <c r="B1491" s="65"/>
      <c r="C1491" s="65"/>
      <c r="D1491" s="65"/>
    </row>
    <row r="1492" spans="2:4" hidden="1" x14ac:dyDescent="0.35">
      <c r="B1492" s="65"/>
      <c r="C1492" s="65"/>
      <c r="D1492" s="65"/>
    </row>
    <row r="1493" spans="2:4" hidden="1" x14ac:dyDescent="0.35">
      <c r="B1493" s="65"/>
      <c r="C1493" s="65"/>
      <c r="D1493" s="65"/>
    </row>
    <row r="1494" spans="2:4" hidden="1" x14ac:dyDescent="0.35">
      <c r="B1494" s="65"/>
      <c r="C1494" s="65"/>
      <c r="D1494" s="65"/>
    </row>
    <row r="1495" spans="2:4" hidden="1" x14ac:dyDescent="0.35">
      <c r="B1495" s="65"/>
      <c r="C1495" s="65"/>
      <c r="D1495" s="65"/>
    </row>
    <row r="1496" spans="2:4" hidden="1" x14ac:dyDescent="0.35">
      <c r="B1496" s="65"/>
      <c r="C1496" s="65"/>
      <c r="D1496" s="65"/>
    </row>
    <row r="1497" spans="2:4" hidden="1" x14ac:dyDescent="0.35">
      <c r="B1497" s="65"/>
      <c r="C1497" s="65"/>
      <c r="D1497" s="65"/>
    </row>
    <row r="1498" spans="2:4" hidden="1" x14ac:dyDescent="0.35">
      <c r="B1498" s="65"/>
      <c r="C1498" s="65"/>
      <c r="D1498" s="65"/>
    </row>
    <row r="1499" spans="2:4" hidden="1" x14ac:dyDescent="0.35">
      <c r="B1499" s="65"/>
      <c r="C1499" s="65"/>
      <c r="D1499" s="65"/>
    </row>
    <row r="1500" spans="2:4" hidden="1" x14ac:dyDescent="0.35">
      <c r="B1500" s="65"/>
      <c r="C1500" s="65"/>
      <c r="D1500" s="65"/>
    </row>
    <row r="1501" spans="2:4" hidden="1" x14ac:dyDescent="0.35">
      <c r="B1501" s="65"/>
      <c r="C1501" s="65"/>
      <c r="D1501" s="65"/>
    </row>
    <row r="1502" spans="2:4" hidden="1" x14ac:dyDescent="0.35">
      <c r="B1502" s="65"/>
      <c r="C1502" s="65"/>
      <c r="D1502" s="65"/>
    </row>
    <row r="1503" spans="2:4" hidden="1" x14ac:dyDescent="0.35">
      <c r="B1503" s="65"/>
      <c r="C1503" s="65"/>
      <c r="D1503" s="65"/>
    </row>
    <row r="1504" spans="2:4" hidden="1" x14ac:dyDescent="0.35">
      <c r="B1504" s="65"/>
      <c r="C1504" s="65"/>
      <c r="D1504" s="65"/>
    </row>
    <row r="1505" spans="2:4" hidden="1" x14ac:dyDescent="0.35">
      <c r="B1505" s="65"/>
      <c r="C1505" s="65"/>
      <c r="D1505" s="65"/>
    </row>
    <row r="1506" spans="2:4" hidden="1" x14ac:dyDescent="0.35">
      <c r="B1506" s="65"/>
      <c r="C1506" s="65"/>
      <c r="D1506" s="65"/>
    </row>
    <row r="1507" spans="2:4" hidden="1" x14ac:dyDescent="0.35">
      <c r="B1507" s="65"/>
      <c r="C1507" s="65"/>
      <c r="D1507" s="65"/>
    </row>
    <row r="1508" spans="2:4" hidden="1" x14ac:dyDescent="0.35">
      <c r="B1508" s="65"/>
      <c r="C1508" s="65"/>
      <c r="D1508" s="65"/>
    </row>
  </sheetData>
  <sheetProtection algorithmName="SHA-512" hashValue="1TmvnYk47q2FmWjYPHWYVKaOA4Kw6bnYMQWlckQymrvvXdpwITa5rtdxE4rRRi8zsbBSBpaVcccFt0on80zYwQ==" saltValue="TqDA0a5rBqU7hl65omghpQ==" spinCount="100000" sheet="1" objects="1" scenarios="1" sort="0" autoFilter="0"/>
  <dataValidations count="1">
    <dataValidation type="list" allowBlank="1" showInputMessage="1" showErrorMessage="1" sqref="B24:B1023" xr:uid="{827DE441-B2B3-47BD-BED5-BCB89B9CBBF2}">
      <formula1>CompanyRecord</formula1>
    </dataValidation>
  </dataValidation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1C5D-19DE-4031-924B-442D8A3687CC}">
  <sheetPr>
    <tabColor theme="7" tint="0.59999389629810485"/>
  </sheetPr>
  <dimension ref="A1:Q1508"/>
  <sheetViews>
    <sheetView showGridLines="0" topLeftCell="B7" workbookViewId="0">
      <selection activeCell="B25" sqref="B25"/>
    </sheetView>
  </sheetViews>
  <sheetFormatPr defaultColWidth="0" defaultRowHeight="14.5" zeroHeight="1" x14ac:dyDescent="0.35"/>
  <cols>
    <col min="1" max="1" width="8.453125" hidden="1" customWidth="1"/>
    <col min="2" max="2" width="16" customWidth="1"/>
    <col min="3" max="4" width="33.08984375" customWidth="1"/>
    <col min="5" max="5" width="25.54296875" style="52" customWidth="1"/>
    <col min="6" max="6" width="27.453125" style="52" customWidth="1"/>
    <col min="7" max="9" width="27.453125" style="140" customWidth="1"/>
    <col min="10" max="17" width="0" hidden="1" customWidth="1"/>
    <col min="18" max="16384" width="9.08984375" hidden="1"/>
  </cols>
  <sheetData>
    <row r="1" spans="2:9" s="3" customFormat="1" ht="24.75" hidden="1" customHeight="1" x14ac:dyDescent="0.3">
      <c r="B1" s="1" t="s">
        <v>0</v>
      </c>
      <c r="C1" s="1"/>
      <c r="D1" s="1"/>
      <c r="E1" s="1"/>
      <c r="F1" s="1"/>
      <c r="G1" s="1"/>
      <c r="H1" s="1"/>
      <c r="I1" s="1"/>
    </row>
    <row r="2" spans="2:9" s="3" customFormat="1" ht="13" hidden="1" x14ac:dyDescent="0.3">
      <c r="B2" s="4" t="s">
        <v>1</v>
      </c>
      <c r="C2" s="20" t="str">
        <f>Welcome!B2</f>
        <v>63.1981(h) Semiannual Report (Spreadsheet Template)</v>
      </c>
      <c r="D2" s="20"/>
      <c r="E2" s="20"/>
      <c r="F2" s="20"/>
      <c r="G2" s="20"/>
      <c r="H2" s="20"/>
      <c r="I2" s="20"/>
    </row>
    <row r="3" spans="2:9" s="3" customFormat="1" ht="13" hidden="1" x14ac:dyDescent="0.3">
      <c r="B3" s="6" t="s">
        <v>2</v>
      </c>
      <c r="C3" s="20" t="str">
        <f>Welcome!B3</f>
        <v>63.1981(h)</v>
      </c>
      <c r="D3" s="20"/>
      <c r="E3" s="21"/>
      <c r="F3" s="21"/>
      <c r="G3" s="21"/>
      <c r="H3" s="21"/>
      <c r="I3" s="21"/>
    </row>
    <row r="4" spans="2:9" s="3" customFormat="1" ht="13" hidden="1" x14ac:dyDescent="0.3">
      <c r="B4" s="6" t="s">
        <v>3</v>
      </c>
      <c r="C4" s="20" t="str">
        <f>Welcome!B4</f>
        <v>v3.00</v>
      </c>
      <c r="D4" s="20"/>
      <c r="E4" s="22"/>
      <c r="F4" s="22"/>
      <c r="G4" s="22"/>
      <c r="H4" s="22"/>
      <c r="I4" s="22"/>
    </row>
    <row r="5" spans="2:9" s="3" customFormat="1" ht="13" hidden="1" x14ac:dyDescent="0.3">
      <c r="B5" s="6" t="s">
        <v>4</v>
      </c>
      <c r="C5" s="88">
        <f>Welcome!B5</f>
        <v>45735</v>
      </c>
      <c r="D5" s="88"/>
      <c r="E5" s="10"/>
      <c r="F5" s="10"/>
      <c r="G5" s="10"/>
      <c r="H5" s="10"/>
      <c r="I5" s="10"/>
    </row>
    <row r="6" spans="2:9" hidden="1" x14ac:dyDescent="0.35">
      <c r="E6"/>
      <c r="F6"/>
      <c r="G6"/>
      <c r="H6"/>
      <c r="I6"/>
    </row>
    <row r="7" spans="2:9" x14ac:dyDescent="0.35">
      <c r="B7" s="24" t="s">
        <v>396</v>
      </c>
      <c r="C7" s="13"/>
      <c r="D7" s="13"/>
      <c r="E7" s="51"/>
      <c r="F7" s="51"/>
      <c r="G7" s="51"/>
      <c r="H7" s="51"/>
      <c r="I7" s="51"/>
    </row>
    <row r="8" spans="2:9" ht="20.149999999999999" customHeight="1" x14ac:dyDescent="0.35">
      <c r="B8" s="67" t="s">
        <v>401</v>
      </c>
      <c r="C8" s="27"/>
      <c r="D8" s="27"/>
      <c r="E8" s="27"/>
      <c r="F8" s="27"/>
      <c r="G8" s="27"/>
      <c r="H8" s="27"/>
      <c r="I8" s="27"/>
    </row>
    <row r="9" spans="2:9" ht="17.25" hidden="1" customHeight="1" x14ac:dyDescent="0.35">
      <c r="B9" s="29"/>
      <c r="C9" s="29"/>
      <c r="D9" s="29"/>
      <c r="E9" s="29"/>
      <c r="F9" s="29"/>
      <c r="G9" s="29"/>
      <c r="H9" s="29"/>
      <c r="I9" s="29"/>
    </row>
    <row r="10" spans="2:9" hidden="1" x14ac:dyDescent="0.35">
      <c r="E10"/>
      <c r="F10"/>
      <c r="G10"/>
      <c r="H10"/>
      <c r="I10"/>
    </row>
    <row r="11" spans="2:9" hidden="1" x14ac:dyDescent="0.35">
      <c r="B11" s="29"/>
      <c r="C11" s="53"/>
      <c r="D11" s="53"/>
      <c r="E11" s="53"/>
      <c r="F11" s="53"/>
      <c r="G11" s="53"/>
      <c r="H11" s="53"/>
      <c r="I11" s="53"/>
    </row>
    <row r="12" spans="2:9" s="37" customFormat="1" ht="102" thickBot="1" x14ac:dyDescent="0.4">
      <c r="B12" s="102" t="s">
        <v>135</v>
      </c>
      <c r="C12" s="102" t="s">
        <v>412</v>
      </c>
      <c r="D12" s="102" t="s">
        <v>314</v>
      </c>
      <c r="E12" s="102" t="s">
        <v>315</v>
      </c>
      <c r="F12" s="102" t="s">
        <v>316</v>
      </c>
      <c r="G12" s="102" t="s">
        <v>433</v>
      </c>
      <c r="H12" s="102" t="s">
        <v>432</v>
      </c>
      <c r="I12" s="102" t="s">
        <v>434</v>
      </c>
    </row>
    <row r="13" spans="2:9" s="168" customFormat="1" x14ac:dyDescent="0.35">
      <c r="B13" s="166" t="s">
        <v>24</v>
      </c>
      <c r="C13" s="166" t="s">
        <v>300</v>
      </c>
      <c r="D13" s="167" t="s">
        <v>301</v>
      </c>
      <c r="E13" s="167" t="s">
        <v>302</v>
      </c>
      <c r="F13" s="167" t="s">
        <v>303</v>
      </c>
      <c r="G13" s="167" t="s">
        <v>425</v>
      </c>
      <c r="H13" s="167" t="s">
        <v>306</v>
      </c>
      <c r="I13" s="167" t="s">
        <v>428</v>
      </c>
    </row>
    <row r="14" spans="2:9" s="168" customFormat="1" x14ac:dyDescent="0.35">
      <c r="B14" s="169" t="s">
        <v>37</v>
      </c>
      <c r="C14" s="169" t="s">
        <v>285</v>
      </c>
      <c r="D14" s="170" t="s">
        <v>192</v>
      </c>
      <c r="E14" s="170" t="s">
        <v>191</v>
      </c>
      <c r="F14" s="170" t="s">
        <v>331</v>
      </c>
      <c r="G14" s="170" t="s">
        <v>426</v>
      </c>
      <c r="H14" s="170" t="s">
        <v>427</v>
      </c>
      <c r="I14" s="170" t="s">
        <v>431</v>
      </c>
    </row>
    <row r="15" spans="2:9" s="168" customFormat="1" hidden="1" x14ac:dyDescent="0.35">
      <c r="B15" s="171" t="s">
        <v>48</v>
      </c>
      <c r="C15" s="171" t="s">
        <v>48</v>
      </c>
      <c r="D15" s="170" t="s">
        <v>48</v>
      </c>
      <c r="E15" s="170" t="s">
        <v>48</v>
      </c>
      <c r="F15" s="170" t="s">
        <v>48</v>
      </c>
      <c r="G15" s="170" t="s">
        <v>48</v>
      </c>
      <c r="H15" s="170" t="s">
        <v>48</v>
      </c>
      <c r="I15" s="170" t="s">
        <v>48</v>
      </c>
    </row>
    <row r="16" spans="2:9" s="168" customFormat="1" hidden="1" x14ac:dyDescent="0.35">
      <c r="B16" s="171" t="s">
        <v>48</v>
      </c>
      <c r="C16" s="171" t="s">
        <v>48</v>
      </c>
      <c r="D16" s="170" t="s">
        <v>48</v>
      </c>
      <c r="E16" s="170" t="s">
        <v>48</v>
      </c>
      <c r="F16" s="170" t="s">
        <v>48</v>
      </c>
      <c r="G16" s="170" t="s">
        <v>48</v>
      </c>
      <c r="H16" s="170" t="s">
        <v>48</v>
      </c>
      <c r="I16" s="170" t="s">
        <v>48</v>
      </c>
    </row>
    <row r="17" spans="2:9" s="168" customFormat="1" hidden="1" x14ac:dyDescent="0.35">
      <c r="B17" s="171" t="s">
        <v>48</v>
      </c>
      <c r="C17" s="171" t="s">
        <v>48</v>
      </c>
      <c r="D17" s="170" t="s">
        <v>48</v>
      </c>
      <c r="E17" s="170" t="s">
        <v>48</v>
      </c>
      <c r="F17" s="170" t="s">
        <v>48</v>
      </c>
      <c r="G17" s="170" t="s">
        <v>48</v>
      </c>
      <c r="H17" s="170" t="s">
        <v>48</v>
      </c>
      <c r="I17" s="170" t="s">
        <v>48</v>
      </c>
    </row>
    <row r="18" spans="2:9" s="168" customFormat="1" hidden="1" x14ac:dyDescent="0.35">
      <c r="B18" s="171" t="s">
        <v>48</v>
      </c>
      <c r="C18" s="171" t="s">
        <v>48</v>
      </c>
      <c r="D18" s="170" t="s">
        <v>48</v>
      </c>
      <c r="E18" s="170" t="s">
        <v>48</v>
      </c>
      <c r="F18" s="170" t="s">
        <v>48</v>
      </c>
      <c r="G18" s="170" t="s">
        <v>48</v>
      </c>
      <c r="H18" s="170" t="s">
        <v>48</v>
      </c>
      <c r="I18" s="170" t="s">
        <v>48</v>
      </c>
    </row>
    <row r="19" spans="2:9" s="168" customFormat="1" hidden="1" x14ac:dyDescent="0.35">
      <c r="B19" s="171" t="s">
        <v>48</v>
      </c>
      <c r="C19" s="171" t="s">
        <v>48</v>
      </c>
      <c r="D19" s="170" t="s">
        <v>48</v>
      </c>
      <c r="E19" s="170" t="s">
        <v>48</v>
      </c>
      <c r="F19" s="170" t="s">
        <v>48</v>
      </c>
      <c r="G19" s="170" t="s">
        <v>48</v>
      </c>
      <c r="H19" s="170" t="s">
        <v>48</v>
      </c>
      <c r="I19" s="170" t="s">
        <v>48</v>
      </c>
    </row>
    <row r="20" spans="2:9" s="168" customFormat="1" hidden="1" x14ac:dyDescent="0.35">
      <c r="B20" s="171" t="s">
        <v>48</v>
      </c>
      <c r="C20" s="171" t="s">
        <v>48</v>
      </c>
      <c r="D20" s="170" t="s">
        <v>48</v>
      </c>
      <c r="E20" s="170" t="s">
        <v>48</v>
      </c>
      <c r="F20" s="170" t="s">
        <v>48</v>
      </c>
      <c r="G20" s="170" t="s">
        <v>48</v>
      </c>
      <c r="H20" s="170" t="s">
        <v>48</v>
      </c>
      <c r="I20" s="170" t="s">
        <v>48</v>
      </c>
    </row>
    <row r="21" spans="2:9" s="168" customFormat="1" hidden="1" x14ac:dyDescent="0.35">
      <c r="B21" s="171" t="s">
        <v>48</v>
      </c>
      <c r="C21" s="171" t="s">
        <v>48</v>
      </c>
      <c r="D21" s="170" t="s">
        <v>48</v>
      </c>
      <c r="E21" s="170" t="s">
        <v>48</v>
      </c>
      <c r="F21" s="170" t="s">
        <v>48</v>
      </c>
      <c r="G21" s="170" t="s">
        <v>48</v>
      </c>
      <c r="H21" s="170" t="s">
        <v>48</v>
      </c>
      <c r="I21" s="170" t="s">
        <v>48</v>
      </c>
    </row>
    <row r="22" spans="2:9" s="168" customFormat="1" hidden="1" x14ac:dyDescent="0.35">
      <c r="B22" s="171" t="s">
        <v>48</v>
      </c>
      <c r="C22" s="171" t="s">
        <v>48</v>
      </c>
      <c r="D22" s="170" t="s">
        <v>48</v>
      </c>
      <c r="E22" s="170" t="s">
        <v>48</v>
      </c>
      <c r="F22" s="170" t="s">
        <v>48</v>
      </c>
      <c r="G22" s="170" t="s">
        <v>48</v>
      </c>
      <c r="H22" s="170" t="s">
        <v>48</v>
      </c>
      <c r="I22" s="170" t="s">
        <v>48</v>
      </c>
    </row>
    <row r="23" spans="2:9" s="168" customFormat="1" hidden="1" x14ac:dyDescent="0.35">
      <c r="B23" s="171" t="s">
        <v>48</v>
      </c>
      <c r="C23" s="171" t="s">
        <v>48</v>
      </c>
      <c r="D23" s="170" t="s">
        <v>48</v>
      </c>
      <c r="E23" s="170" t="s">
        <v>48</v>
      </c>
      <c r="F23" s="170" t="s">
        <v>48</v>
      </c>
      <c r="G23" s="170" t="s">
        <v>48</v>
      </c>
      <c r="H23" s="170" t="s">
        <v>48</v>
      </c>
      <c r="I23" s="170" t="s">
        <v>48</v>
      </c>
    </row>
    <row r="24" spans="2:9" s="123" customFormat="1" x14ac:dyDescent="0.35">
      <c r="B24" s="121"/>
      <c r="C24" s="121"/>
      <c r="D24" s="121"/>
      <c r="E24" s="122"/>
      <c r="F24" s="157"/>
      <c r="G24" s="138"/>
      <c r="H24" s="138"/>
      <c r="I24" s="138"/>
    </row>
    <row r="25" spans="2:9" s="123" customFormat="1" x14ac:dyDescent="0.35">
      <c r="B25" s="121"/>
      <c r="C25" s="121"/>
      <c r="D25" s="121"/>
      <c r="E25" s="122"/>
      <c r="F25" s="157"/>
      <c r="G25" s="138"/>
      <c r="H25" s="138"/>
      <c r="I25" s="138"/>
    </row>
    <row r="26" spans="2:9" s="123" customFormat="1" x14ac:dyDescent="0.35">
      <c r="B26" s="121"/>
      <c r="C26" s="121"/>
      <c r="D26" s="121"/>
      <c r="E26" s="122"/>
      <c r="F26" s="157"/>
      <c r="G26" s="138"/>
      <c r="H26" s="138"/>
      <c r="I26" s="138"/>
    </row>
    <row r="27" spans="2:9" s="123" customFormat="1" x14ac:dyDescent="0.35">
      <c r="B27" s="121"/>
      <c r="C27" s="121"/>
      <c r="D27" s="121"/>
      <c r="E27" s="122"/>
      <c r="F27" s="157"/>
      <c r="G27" s="138"/>
      <c r="H27" s="138"/>
      <c r="I27" s="138"/>
    </row>
    <row r="28" spans="2:9" s="123" customFormat="1" x14ac:dyDescent="0.35">
      <c r="B28" s="121"/>
      <c r="C28" s="121"/>
      <c r="D28" s="121"/>
      <c r="E28" s="122"/>
      <c r="F28" s="157"/>
      <c r="G28" s="138"/>
      <c r="H28" s="138"/>
      <c r="I28" s="138"/>
    </row>
    <row r="29" spans="2:9" s="123" customFormat="1" x14ac:dyDescent="0.35">
      <c r="B29" s="121"/>
      <c r="C29" s="121"/>
      <c r="D29" s="121"/>
      <c r="E29" s="122"/>
      <c r="F29" s="157"/>
      <c r="G29" s="138"/>
      <c r="H29" s="138"/>
      <c r="I29" s="138"/>
    </row>
    <row r="30" spans="2:9" s="123" customFormat="1" x14ac:dyDescent="0.35">
      <c r="B30" s="121"/>
      <c r="C30" s="121"/>
      <c r="D30" s="121"/>
      <c r="E30" s="122"/>
      <c r="F30" s="157"/>
      <c r="G30" s="138"/>
      <c r="H30" s="138"/>
      <c r="I30" s="138"/>
    </row>
    <row r="31" spans="2:9" s="123" customFormat="1" x14ac:dyDescent="0.35">
      <c r="B31" s="121"/>
      <c r="C31" s="121"/>
      <c r="D31" s="121"/>
      <c r="E31" s="122"/>
      <c r="F31" s="157"/>
      <c r="G31" s="138"/>
      <c r="H31" s="138"/>
      <c r="I31" s="138"/>
    </row>
    <row r="32" spans="2:9" s="123" customFormat="1" x14ac:dyDescent="0.35">
      <c r="B32" s="121"/>
      <c r="C32" s="121"/>
      <c r="D32" s="121"/>
      <c r="E32" s="122"/>
      <c r="F32" s="157"/>
      <c r="G32" s="138"/>
      <c r="H32" s="138"/>
      <c r="I32" s="138"/>
    </row>
    <row r="33" spans="2:9" s="123" customFormat="1" x14ac:dyDescent="0.35">
      <c r="B33" s="121"/>
      <c r="C33" s="121"/>
      <c r="D33" s="121"/>
      <c r="E33" s="122"/>
      <c r="F33" s="157"/>
      <c r="G33" s="138"/>
      <c r="H33" s="138"/>
      <c r="I33" s="138"/>
    </row>
    <row r="34" spans="2:9" s="123" customFormat="1" x14ac:dyDescent="0.35">
      <c r="B34" s="121"/>
      <c r="C34" s="121"/>
      <c r="D34" s="121"/>
      <c r="E34" s="122"/>
      <c r="F34" s="157"/>
      <c r="G34" s="138"/>
      <c r="H34" s="138"/>
      <c r="I34" s="138"/>
    </row>
    <row r="35" spans="2:9" s="123" customFormat="1" x14ac:dyDescent="0.35">
      <c r="B35" s="121"/>
      <c r="C35" s="121"/>
      <c r="D35" s="121"/>
      <c r="E35" s="122"/>
      <c r="F35" s="157"/>
      <c r="G35" s="138"/>
      <c r="H35" s="138"/>
      <c r="I35" s="138"/>
    </row>
    <row r="36" spans="2:9" s="123" customFormat="1" x14ac:dyDescent="0.35">
      <c r="B36" s="121"/>
      <c r="C36" s="121"/>
      <c r="D36" s="121"/>
      <c r="E36" s="122"/>
      <c r="F36" s="157"/>
      <c r="G36" s="138"/>
      <c r="H36" s="138"/>
      <c r="I36" s="138"/>
    </row>
    <row r="37" spans="2:9" s="123" customFormat="1" x14ac:dyDescent="0.35">
      <c r="B37" s="121"/>
      <c r="C37" s="121"/>
      <c r="D37" s="121"/>
      <c r="E37" s="122"/>
      <c r="F37" s="157"/>
      <c r="G37" s="138"/>
      <c r="H37" s="138"/>
      <c r="I37" s="138"/>
    </row>
    <row r="38" spans="2:9" s="123" customFormat="1" x14ac:dyDescent="0.35">
      <c r="B38" s="121"/>
      <c r="C38" s="121"/>
      <c r="D38" s="121"/>
      <c r="E38" s="122"/>
      <c r="F38" s="157"/>
      <c r="G38" s="138"/>
      <c r="H38" s="138"/>
      <c r="I38" s="138"/>
    </row>
    <row r="39" spans="2:9" s="123" customFormat="1" x14ac:dyDescent="0.35">
      <c r="B39" s="121"/>
      <c r="C39" s="121"/>
      <c r="D39" s="121"/>
      <c r="E39" s="122"/>
      <c r="F39" s="157"/>
      <c r="G39" s="138"/>
      <c r="H39" s="138"/>
      <c r="I39" s="138"/>
    </row>
    <row r="40" spans="2:9" s="123" customFormat="1" x14ac:dyDescent="0.35">
      <c r="B40" s="121"/>
      <c r="C40" s="121"/>
      <c r="D40" s="121"/>
      <c r="E40" s="122"/>
      <c r="F40" s="157"/>
      <c r="G40" s="138"/>
      <c r="H40" s="138"/>
      <c r="I40" s="138"/>
    </row>
    <row r="41" spans="2:9" s="123" customFormat="1" x14ac:dyDescent="0.35">
      <c r="B41" s="121"/>
      <c r="C41" s="121"/>
      <c r="D41" s="121"/>
      <c r="E41" s="122"/>
      <c r="F41" s="157"/>
      <c r="G41" s="138"/>
      <c r="H41" s="138"/>
      <c r="I41" s="138"/>
    </row>
    <row r="42" spans="2:9" s="123" customFormat="1" x14ac:dyDescent="0.35">
      <c r="B42" s="121"/>
      <c r="C42" s="121"/>
      <c r="D42" s="121"/>
      <c r="E42" s="122"/>
      <c r="F42" s="157"/>
      <c r="G42" s="138"/>
      <c r="H42" s="138"/>
      <c r="I42" s="138"/>
    </row>
    <row r="43" spans="2:9" s="123" customFormat="1" x14ac:dyDescent="0.35">
      <c r="B43" s="121"/>
      <c r="C43" s="121"/>
      <c r="D43" s="121"/>
      <c r="E43" s="122"/>
      <c r="F43" s="157"/>
      <c r="G43" s="138"/>
      <c r="H43" s="138"/>
      <c r="I43" s="138"/>
    </row>
    <row r="44" spans="2:9" s="123" customFormat="1" x14ac:dyDescent="0.35">
      <c r="B44" s="121"/>
      <c r="C44" s="121"/>
      <c r="D44" s="121"/>
      <c r="E44" s="122"/>
      <c r="F44" s="157"/>
      <c r="G44" s="138"/>
      <c r="H44" s="138"/>
      <c r="I44" s="138"/>
    </row>
    <row r="45" spans="2:9" s="123" customFormat="1" x14ac:dyDescent="0.35">
      <c r="B45" s="121"/>
      <c r="C45" s="121"/>
      <c r="D45" s="121"/>
      <c r="E45" s="122"/>
      <c r="F45" s="157"/>
      <c r="G45" s="138"/>
      <c r="H45" s="138"/>
      <c r="I45" s="138"/>
    </row>
    <row r="46" spans="2:9" s="123" customFormat="1" x14ac:dyDescent="0.35">
      <c r="B46" s="121"/>
      <c r="C46" s="121"/>
      <c r="D46" s="121"/>
      <c r="E46" s="122"/>
      <c r="F46" s="157"/>
      <c r="G46" s="138"/>
      <c r="H46" s="138"/>
      <c r="I46" s="138"/>
    </row>
    <row r="47" spans="2:9" s="123" customFormat="1" x14ac:dyDescent="0.35">
      <c r="B47" s="121"/>
      <c r="C47" s="121"/>
      <c r="D47" s="121"/>
      <c r="E47" s="122"/>
      <c r="F47" s="157"/>
      <c r="G47" s="138"/>
      <c r="H47" s="138"/>
      <c r="I47" s="138"/>
    </row>
    <row r="48" spans="2:9" s="123" customFormat="1" x14ac:dyDescent="0.35">
      <c r="B48" s="121"/>
      <c r="C48" s="121"/>
      <c r="D48" s="121"/>
      <c r="E48" s="122"/>
      <c r="F48" s="157"/>
      <c r="G48" s="138"/>
      <c r="H48" s="138"/>
      <c r="I48" s="138"/>
    </row>
    <row r="49" spans="2:9" s="123" customFormat="1" x14ac:dyDescent="0.35">
      <c r="B49" s="121"/>
      <c r="C49" s="121"/>
      <c r="D49" s="121"/>
      <c r="E49" s="122"/>
      <c r="F49" s="157"/>
      <c r="G49" s="138"/>
      <c r="H49" s="138"/>
      <c r="I49" s="138"/>
    </row>
    <row r="50" spans="2:9" s="123" customFormat="1" x14ac:dyDescent="0.35">
      <c r="B50" s="121"/>
      <c r="C50" s="121"/>
      <c r="D50" s="121"/>
      <c r="E50" s="122"/>
      <c r="F50" s="157"/>
      <c r="G50" s="138"/>
      <c r="H50" s="138"/>
      <c r="I50" s="138"/>
    </row>
    <row r="51" spans="2:9" s="123" customFormat="1" x14ac:dyDescent="0.35">
      <c r="B51" s="121"/>
      <c r="C51" s="121"/>
      <c r="D51" s="121"/>
      <c r="E51" s="122"/>
      <c r="F51" s="157"/>
      <c r="G51" s="138"/>
      <c r="H51" s="138"/>
      <c r="I51" s="138"/>
    </row>
    <row r="52" spans="2:9" s="123" customFormat="1" x14ac:dyDescent="0.35">
      <c r="B52" s="121"/>
      <c r="C52" s="121"/>
      <c r="D52" s="121"/>
      <c r="E52" s="122"/>
      <c r="F52" s="157"/>
      <c r="G52" s="138"/>
      <c r="H52" s="138"/>
      <c r="I52" s="138"/>
    </row>
    <row r="53" spans="2:9" s="123" customFormat="1" x14ac:dyDescent="0.35">
      <c r="B53" s="121"/>
      <c r="C53" s="121"/>
      <c r="D53" s="121"/>
      <c r="E53" s="122"/>
      <c r="F53" s="157"/>
      <c r="G53" s="138"/>
      <c r="H53" s="138"/>
      <c r="I53" s="138"/>
    </row>
    <row r="54" spans="2:9" s="123" customFormat="1" x14ac:dyDescent="0.35">
      <c r="B54" s="121"/>
      <c r="C54" s="121"/>
      <c r="D54" s="121"/>
      <c r="E54" s="122"/>
      <c r="F54" s="157"/>
      <c r="G54" s="138"/>
      <c r="H54" s="138"/>
      <c r="I54" s="138"/>
    </row>
    <row r="55" spans="2:9" s="123" customFormat="1" x14ac:dyDescent="0.35">
      <c r="B55" s="121"/>
      <c r="C55" s="121"/>
      <c r="D55" s="121"/>
      <c r="E55" s="122"/>
      <c r="F55" s="157"/>
      <c r="G55" s="138"/>
      <c r="H55" s="138"/>
      <c r="I55" s="138"/>
    </row>
    <row r="56" spans="2:9" s="123" customFormat="1" x14ac:dyDescent="0.35">
      <c r="B56" s="121"/>
      <c r="C56" s="121"/>
      <c r="D56" s="121"/>
      <c r="E56" s="122"/>
      <c r="F56" s="157"/>
      <c r="G56" s="138"/>
      <c r="H56" s="138"/>
      <c r="I56" s="138"/>
    </row>
    <row r="57" spans="2:9" s="123" customFormat="1" x14ac:dyDescent="0.35">
      <c r="B57" s="121"/>
      <c r="C57" s="121"/>
      <c r="D57" s="121"/>
      <c r="E57" s="122"/>
      <c r="F57" s="157"/>
      <c r="G57" s="138"/>
      <c r="H57" s="138"/>
      <c r="I57" s="138"/>
    </row>
    <row r="58" spans="2:9" s="123" customFormat="1" x14ac:dyDescent="0.35">
      <c r="B58" s="121"/>
      <c r="C58" s="121"/>
      <c r="D58" s="121"/>
      <c r="E58" s="122"/>
      <c r="F58" s="157"/>
      <c r="G58" s="138"/>
      <c r="H58" s="138"/>
      <c r="I58" s="138"/>
    </row>
    <row r="59" spans="2:9" s="123" customFormat="1" x14ac:dyDescent="0.35">
      <c r="B59" s="121"/>
      <c r="C59" s="121"/>
      <c r="D59" s="121"/>
      <c r="E59" s="122"/>
      <c r="F59" s="157"/>
      <c r="G59" s="138"/>
      <c r="H59" s="138"/>
      <c r="I59" s="138"/>
    </row>
    <row r="60" spans="2:9" s="123" customFormat="1" x14ac:dyDescent="0.35">
      <c r="B60" s="121"/>
      <c r="C60" s="121"/>
      <c r="D60" s="121"/>
      <c r="E60" s="122"/>
      <c r="F60" s="157"/>
      <c r="G60" s="138"/>
      <c r="H60" s="138"/>
      <c r="I60" s="138"/>
    </row>
    <row r="61" spans="2:9" s="123" customFormat="1" x14ac:dyDescent="0.35">
      <c r="B61" s="121"/>
      <c r="C61" s="121"/>
      <c r="D61" s="121"/>
      <c r="E61" s="122"/>
      <c r="F61" s="157"/>
      <c r="G61" s="138"/>
      <c r="H61" s="138"/>
      <c r="I61" s="138"/>
    </row>
    <row r="62" spans="2:9" s="123" customFormat="1" x14ac:dyDescent="0.35">
      <c r="B62" s="121"/>
      <c r="C62" s="121"/>
      <c r="D62" s="121"/>
      <c r="E62" s="122"/>
      <c r="F62" s="157"/>
      <c r="G62" s="138"/>
      <c r="H62" s="138"/>
      <c r="I62" s="138"/>
    </row>
    <row r="63" spans="2:9" s="123" customFormat="1" x14ac:dyDescent="0.35">
      <c r="B63" s="121"/>
      <c r="C63" s="121"/>
      <c r="D63" s="121"/>
      <c r="E63" s="122"/>
      <c r="F63" s="157"/>
      <c r="G63" s="138"/>
      <c r="H63" s="138"/>
      <c r="I63" s="138"/>
    </row>
    <row r="64" spans="2:9" s="123" customFormat="1" x14ac:dyDescent="0.35">
      <c r="B64" s="121"/>
      <c r="C64" s="121"/>
      <c r="D64" s="121"/>
      <c r="E64" s="122"/>
      <c r="F64" s="157"/>
      <c r="G64" s="138"/>
      <c r="H64" s="138"/>
      <c r="I64" s="138"/>
    </row>
    <row r="65" spans="2:9" s="123" customFormat="1" x14ac:dyDescent="0.35">
      <c r="B65" s="121"/>
      <c r="C65" s="121"/>
      <c r="D65" s="121"/>
      <c r="E65" s="122"/>
      <c r="F65" s="157"/>
      <c r="G65" s="138"/>
      <c r="H65" s="138"/>
      <c r="I65" s="138"/>
    </row>
    <row r="66" spans="2:9" s="123" customFormat="1" x14ac:dyDescent="0.35">
      <c r="B66" s="121"/>
      <c r="C66" s="121"/>
      <c r="D66" s="121"/>
      <c r="E66" s="122"/>
      <c r="F66" s="157"/>
      <c r="G66" s="138"/>
      <c r="H66" s="138"/>
      <c r="I66" s="138"/>
    </row>
    <row r="67" spans="2:9" s="123" customFormat="1" x14ac:dyDescent="0.35">
      <c r="B67" s="121"/>
      <c r="C67" s="121"/>
      <c r="D67" s="121"/>
      <c r="E67" s="122"/>
      <c r="F67" s="157"/>
      <c r="G67" s="138"/>
      <c r="H67" s="138"/>
      <c r="I67" s="138"/>
    </row>
    <row r="68" spans="2:9" s="123" customFormat="1" x14ac:dyDescent="0.35">
      <c r="B68" s="121"/>
      <c r="C68" s="121"/>
      <c r="D68" s="121"/>
      <c r="E68" s="122"/>
      <c r="F68" s="157"/>
      <c r="G68" s="138"/>
      <c r="H68" s="138"/>
      <c r="I68" s="138"/>
    </row>
    <row r="69" spans="2:9" s="123" customFormat="1" x14ac:dyDescent="0.35">
      <c r="B69" s="121"/>
      <c r="C69" s="121"/>
      <c r="D69" s="121"/>
      <c r="E69" s="122"/>
      <c r="F69" s="157"/>
      <c r="G69" s="138"/>
      <c r="H69" s="138"/>
      <c r="I69" s="138"/>
    </row>
    <row r="70" spans="2:9" s="123" customFormat="1" x14ac:dyDescent="0.35">
      <c r="B70" s="121"/>
      <c r="C70" s="121"/>
      <c r="D70" s="121"/>
      <c r="E70" s="122"/>
      <c r="F70" s="157"/>
      <c r="G70" s="138"/>
      <c r="H70" s="138"/>
      <c r="I70" s="138"/>
    </row>
    <row r="71" spans="2:9" s="123" customFormat="1" x14ac:dyDescent="0.35">
      <c r="B71" s="121"/>
      <c r="C71" s="121"/>
      <c r="D71" s="121"/>
      <c r="E71" s="122"/>
      <c r="F71" s="157"/>
      <c r="G71" s="138"/>
      <c r="H71" s="138"/>
      <c r="I71" s="138"/>
    </row>
    <row r="72" spans="2:9" s="123" customFormat="1" x14ac:dyDescent="0.35">
      <c r="B72" s="121"/>
      <c r="C72" s="121"/>
      <c r="D72" s="121"/>
      <c r="E72" s="122"/>
      <c r="F72" s="157"/>
      <c r="G72" s="138"/>
      <c r="H72" s="138"/>
      <c r="I72" s="138"/>
    </row>
    <row r="73" spans="2:9" s="123" customFormat="1" x14ac:dyDescent="0.35">
      <c r="B73" s="121"/>
      <c r="C73" s="121"/>
      <c r="D73" s="121"/>
      <c r="E73" s="122"/>
      <c r="F73" s="157"/>
      <c r="G73" s="138"/>
      <c r="H73" s="138"/>
      <c r="I73" s="138"/>
    </row>
    <row r="74" spans="2:9" s="123" customFormat="1" x14ac:dyDescent="0.35">
      <c r="B74" s="121"/>
      <c r="C74" s="121"/>
      <c r="D74" s="121"/>
      <c r="E74" s="122"/>
      <c r="F74" s="157"/>
      <c r="G74" s="138"/>
      <c r="H74" s="138"/>
      <c r="I74" s="138"/>
    </row>
    <row r="75" spans="2:9" s="123" customFormat="1" x14ac:dyDescent="0.35">
      <c r="B75" s="121"/>
      <c r="C75" s="121"/>
      <c r="D75" s="121"/>
      <c r="E75" s="122"/>
      <c r="F75" s="157"/>
      <c r="G75" s="138"/>
      <c r="H75" s="138"/>
      <c r="I75" s="138"/>
    </row>
    <row r="76" spans="2:9" s="123" customFormat="1" x14ac:dyDescent="0.35">
      <c r="B76" s="121"/>
      <c r="C76" s="121"/>
      <c r="D76" s="121"/>
      <c r="E76" s="122"/>
      <c r="F76" s="157"/>
      <c r="G76" s="138"/>
      <c r="H76" s="138"/>
      <c r="I76" s="138"/>
    </row>
    <row r="77" spans="2:9" s="123" customFormat="1" x14ac:dyDescent="0.35">
      <c r="B77" s="121"/>
      <c r="C77" s="121"/>
      <c r="D77" s="121"/>
      <c r="E77" s="122"/>
      <c r="F77" s="157"/>
      <c r="G77" s="138"/>
      <c r="H77" s="138"/>
      <c r="I77" s="138"/>
    </row>
    <row r="78" spans="2:9" s="123" customFormat="1" x14ac:dyDescent="0.35">
      <c r="B78" s="121"/>
      <c r="C78" s="121"/>
      <c r="D78" s="121"/>
      <c r="E78" s="122"/>
      <c r="F78" s="157"/>
      <c r="G78" s="138"/>
      <c r="H78" s="138"/>
      <c r="I78" s="138"/>
    </row>
    <row r="79" spans="2:9" s="123" customFormat="1" x14ac:dyDescent="0.35">
      <c r="B79" s="121"/>
      <c r="C79" s="121"/>
      <c r="D79" s="121"/>
      <c r="E79" s="122"/>
      <c r="F79" s="157"/>
      <c r="G79" s="138"/>
      <c r="H79" s="138"/>
      <c r="I79" s="138"/>
    </row>
    <row r="80" spans="2:9" s="123" customFormat="1" x14ac:dyDescent="0.35">
      <c r="B80" s="121"/>
      <c r="C80" s="121"/>
      <c r="D80" s="121"/>
      <c r="E80" s="122"/>
      <c r="F80" s="157"/>
      <c r="G80" s="138"/>
      <c r="H80" s="138"/>
      <c r="I80" s="138"/>
    </row>
    <row r="81" spans="2:9" s="123" customFormat="1" x14ac:dyDescent="0.35">
      <c r="B81" s="121"/>
      <c r="C81" s="121"/>
      <c r="D81" s="121"/>
      <c r="E81" s="122"/>
      <c r="F81" s="157"/>
      <c r="G81" s="138"/>
      <c r="H81" s="138"/>
      <c r="I81" s="138"/>
    </row>
    <row r="82" spans="2:9" s="123" customFormat="1" x14ac:dyDescent="0.35">
      <c r="B82" s="121"/>
      <c r="C82" s="121"/>
      <c r="D82" s="121"/>
      <c r="E82" s="122"/>
      <c r="F82" s="157"/>
      <c r="G82" s="138"/>
      <c r="H82" s="138"/>
      <c r="I82" s="138"/>
    </row>
    <row r="83" spans="2:9" s="123" customFormat="1" x14ac:dyDescent="0.35">
      <c r="B83" s="121"/>
      <c r="C83" s="121"/>
      <c r="D83" s="121"/>
      <c r="E83" s="122"/>
      <c r="F83" s="157"/>
      <c r="G83" s="138"/>
      <c r="H83" s="138"/>
      <c r="I83" s="138"/>
    </row>
    <row r="84" spans="2:9" s="123" customFormat="1" x14ac:dyDescent="0.35">
      <c r="B84" s="121"/>
      <c r="C84" s="121"/>
      <c r="D84" s="121"/>
      <c r="E84" s="122"/>
      <c r="F84" s="157"/>
      <c r="G84" s="138"/>
      <c r="H84" s="138"/>
      <c r="I84" s="138"/>
    </row>
    <row r="85" spans="2:9" s="123" customFormat="1" x14ac:dyDescent="0.35">
      <c r="B85" s="121"/>
      <c r="C85" s="121"/>
      <c r="D85" s="121"/>
      <c r="E85" s="122"/>
      <c r="F85" s="157"/>
      <c r="G85" s="138"/>
      <c r="H85" s="138"/>
      <c r="I85" s="138"/>
    </row>
    <row r="86" spans="2:9" s="123" customFormat="1" x14ac:dyDescent="0.35">
      <c r="B86" s="121"/>
      <c r="C86" s="121"/>
      <c r="D86" s="121"/>
      <c r="E86" s="122"/>
      <c r="F86" s="157"/>
      <c r="G86" s="138"/>
      <c r="H86" s="138"/>
      <c r="I86" s="138"/>
    </row>
    <row r="87" spans="2:9" s="123" customFormat="1" x14ac:dyDescent="0.35">
      <c r="B87" s="121"/>
      <c r="C87" s="121"/>
      <c r="D87" s="121"/>
      <c r="E87" s="122"/>
      <c r="F87" s="157"/>
      <c r="G87" s="138"/>
      <c r="H87" s="138"/>
      <c r="I87" s="138"/>
    </row>
    <row r="88" spans="2:9" s="123" customFormat="1" x14ac:dyDescent="0.35">
      <c r="B88" s="121"/>
      <c r="C88" s="121"/>
      <c r="D88" s="121"/>
      <c r="E88" s="122"/>
      <c r="F88" s="157"/>
      <c r="G88" s="138"/>
      <c r="H88" s="138"/>
      <c r="I88" s="138"/>
    </row>
    <row r="89" spans="2:9" s="123" customFormat="1" x14ac:dyDescent="0.35">
      <c r="B89" s="121"/>
      <c r="C89" s="121"/>
      <c r="D89" s="121"/>
      <c r="E89" s="122"/>
      <c r="F89" s="157"/>
      <c r="G89" s="138"/>
      <c r="H89" s="138"/>
      <c r="I89" s="138"/>
    </row>
    <row r="90" spans="2:9" s="123" customFormat="1" x14ac:dyDescent="0.35">
      <c r="B90" s="121"/>
      <c r="C90" s="121"/>
      <c r="D90" s="121"/>
      <c r="E90" s="122"/>
      <c r="F90" s="157"/>
      <c r="G90" s="138"/>
      <c r="H90" s="138"/>
      <c r="I90" s="138"/>
    </row>
    <row r="91" spans="2:9" s="123" customFormat="1" x14ac:dyDescent="0.35">
      <c r="B91" s="121"/>
      <c r="C91" s="121"/>
      <c r="D91" s="121"/>
      <c r="E91" s="122"/>
      <c r="F91" s="157"/>
      <c r="G91" s="138"/>
      <c r="H91" s="138"/>
      <c r="I91" s="138"/>
    </row>
    <row r="92" spans="2:9" s="123" customFormat="1" x14ac:dyDescent="0.35">
      <c r="B92" s="121"/>
      <c r="C92" s="121"/>
      <c r="D92" s="121"/>
      <c r="E92" s="122"/>
      <c r="F92" s="157"/>
      <c r="G92" s="138"/>
      <c r="H92" s="138"/>
      <c r="I92" s="138"/>
    </row>
    <row r="93" spans="2:9" s="123" customFormat="1" x14ac:dyDescent="0.35">
      <c r="B93" s="121"/>
      <c r="C93" s="121"/>
      <c r="D93" s="121"/>
      <c r="E93" s="122"/>
      <c r="F93" s="157"/>
      <c r="G93" s="138"/>
      <c r="H93" s="138"/>
      <c r="I93" s="138"/>
    </row>
    <row r="94" spans="2:9" s="123" customFormat="1" x14ac:dyDescent="0.35">
      <c r="B94" s="121"/>
      <c r="C94" s="121"/>
      <c r="D94" s="121"/>
      <c r="E94" s="122"/>
      <c r="F94" s="157"/>
      <c r="G94" s="138"/>
      <c r="H94" s="138"/>
      <c r="I94" s="138"/>
    </row>
    <row r="95" spans="2:9" s="123" customFormat="1" x14ac:dyDescent="0.35">
      <c r="B95" s="121"/>
      <c r="C95" s="121"/>
      <c r="D95" s="121"/>
      <c r="E95" s="122"/>
      <c r="F95" s="157"/>
      <c r="G95" s="138"/>
      <c r="H95" s="138"/>
      <c r="I95" s="138"/>
    </row>
    <row r="96" spans="2:9" s="123" customFormat="1" x14ac:dyDescent="0.35">
      <c r="B96" s="121"/>
      <c r="C96" s="121"/>
      <c r="D96" s="121"/>
      <c r="E96" s="122"/>
      <c r="F96" s="157"/>
      <c r="G96" s="138"/>
      <c r="H96" s="138"/>
      <c r="I96" s="138"/>
    </row>
    <row r="97" spans="2:9" s="123" customFormat="1" x14ac:dyDescent="0.35">
      <c r="B97" s="121"/>
      <c r="C97" s="121"/>
      <c r="D97" s="121"/>
      <c r="E97" s="122"/>
      <c r="F97" s="157"/>
      <c r="G97" s="138"/>
      <c r="H97" s="138"/>
      <c r="I97" s="138"/>
    </row>
    <row r="98" spans="2:9" s="123" customFormat="1" x14ac:dyDescent="0.35">
      <c r="B98" s="121"/>
      <c r="C98" s="121"/>
      <c r="D98" s="121"/>
      <c r="E98" s="122"/>
      <c r="F98" s="157"/>
      <c r="G98" s="138"/>
      <c r="H98" s="138"/>
      <c r="I98" s="138"/>
    </row>
    <row r="99" spans="2:9" s="123" customFormat="1" x14ac:dyDescent="0.35">
      <c r="B99" s="121"/>
      <c r="C99" s="121"/>
      <c r="D99" s="121"/>
      <c r="E99" s="122"/>
      <c r="F99" s="157"/>
      <c r="G99" s="138"/>
      <c r="H99" s="138"/>
      <c r="I99" s="138"/>
    </row>
    <row r="100" spans="2:9" s="123" customFormat="1" x14ac:dyDescent="0.35">
      <c r="B100" s="121"/>
      <c r="C100" s="121"/>
      <c r="D100" s="121"/>
      <c r="E100" s="122"/>
      <c r="F100" s="157"/>
      <c r="G100" s="138"/>
      <c r="H100" s="138"/>
      <c r="I100" s="138"/>
    </row>
    <row r="101" spans="2:9" s="123" customFormat="1" x14ac:dyDescent="0.35">
      <c r="B101" s="121"/>
      <c r="C101" s="121"/>
      <c r="D101" s="121"/>
      <c r="E101" s="122"/>
      <c r="F101" s="157"/>
      <c r="G101" s="138"/>
      <c r="H101" s="138"/>
      <c r="I101" s="138"/>
    </row>
    <row r="102" spans="2:9" s="123" customFormat="1" x14ac:dyDescent="0.35">
      <c r="B102" s="121"/>
      <c r="C102" s="121"/>
      <c r="D102" s="121"/>
      <c r="E102" s="122"/>
      <c r="F102" s="157"/>
      <c r="G102" s="138"/>
      <c r="H102" s="138"/>
      <c r="I102" s="138"/>
    </row>
    <row r="103" spans="2:9" s="123" customFormat="1" x14ac:dyDescent="0.35">
      <c r="B103" s="121"/>
      <c r="C103" s="121"/>
      <c r="D103" s="121"/>
      <c r="E103" s="122"/>
      <c r="F103" s="157"/>
      <c r="G103" s="138"/>
      <c r="H103" s="138"/>
      <c r="I103" s="138"/>
    </row>
    <row r="104" spans="2:9" s="123" customFormat="1" x14ac:dyDescent="0.35">
      <c r="B104" s="121"/>
      <c r="C104" s="121"/>
      <c r="D104" s="121"/>
      <c r="E104" s="122"/>
      <c r="F104" s="157"/>
      <c r="G104" s="138"/>
      <c r="H104" s="138"/>
      <c r="I104" s="138"/>
    </row>
    <row r="105" spans="2:9" s="123" customFormat="1" x14ac:dyDescent="0.35">
      <c r="B105" s="121"/>
      <c r="C105" s="121"/>
      <c r="D105" s="121"/>
      <c r="E105" s="122"/>
      <c r="F105" s="157"/>
      <c r="G105" s="138"/>
      <c r="H105" s="138"/>
      <c r="I105" s="138"/>
    </row>
    <row r="106" spans="2:9" s="123" customFormat="1" x14ac:dyDescent="0.35">
      <c r="B106" s="121"/>
      <c r="C106" s="121"/>
      <c r="D106" s="121"/>
      <c r="E106" s="122"/>
      <c r="F106" s="157"/>
      <c r="G106" s="138"/>
      <c r="H106" s="138"/>
      <c r="I106" s="138"/>
    </row>
    <row r="107" spans="2:9" s="123" customFormat="1" x14ac:dyDescent="0.35">
      <c r="B107" s="121"/>
      <c r="C107" s="121"/>
      <c r="D107" s="121"/>
      <c r="E107" s="122"/>
      <c r="F107" s="157"/>
      <c r="G107" s="138"/>
      <c r="H107" s="138"/>
      <c r="I107" s="138"/>
    </row>
    <row r="108" spans="2:9" s="123" customFormat="1" x14ac:dyDescent="0.35">
      <c r="B108" s="121"/>
      <c r="C108" s="121"/>
      <c r="D108" s="121"/>
      <c r="E108" s="122"/>
      <c r="F108" s="157"/>
      <c r="G108" s="138"/>
      <c r="H108" s="138"/>
      <c r="I108" s="138"/>
    </row>
    <row r="109" spans="2:9" s="123" customFormat="1" x14ac:dyDescent="0.35">
      <c r="B109" s="121"/>
      <c r="C109" s="121"/>
      <c r="D109" s="121"/>
      <c r="E109" s="122"/>
      <c r="F109" s="157"/>
      <c r="G109" s="138"/>
      <c r="H109" s="138"/>
      <c r="I109" s="138"/>
    </row>
    <row r="110" spans="2:9" s="123" customFormat="1" x14ac:dyDescent="0.35">
      <c r="B110" s="121"/>
      <c r="C110" s="121"/>
      <c r="D110" s="121"/>
      <c r="E110" s="122"/>
      <c r="F110" s="157"/>
      <c r="G110" s="138"/>
      <c r="H110" s="138"/>
      <c r="I110" s="138"/>
    </row>
    <row r="111" spans="2:9" s="123" customFormat="1" x14ac:dyDescent="0.35">
      <c r="B111" s="121"/>
      <c r="C111" s="121"/>
      <c r="D111" s="121"/>
      <c r="E111" s="122"/>
      <c r="F111" s="157"/>
      <c r="G111" s="138"/>
      <c r="H111" s="138"/>
      <c r="I111" s="138"/>
    </row>
    <row r="112" spans="2:9" s="123" customFormat="1" x14ac:dyDescent="0.35">
      <c r="B112" s="121"/>
      <c r="C112" s="121"/>
      <c r="D112" s="121"/>
      <c r="E112" s="122"/>
      <c r="F112" s="157"/>
      <c r="G112" s="138"/>
      <c r="H112" s="138"/>
      <c r="I112" s="138"/>
    </row>
    <row r="113" spans="2:9" s="123" customFormat="1" x14ac:dyDescent="0.35">
      <c r="B113" s="121"/>
      <c r="C113" s="121"/>
      <c r="D113" s="121"/>
      <c r="E113" s="122"/>
      <c r="F113" s="157"/>
      <c r="G113" s="138"/>
      <c r="H113" s="138"/>
      <c r="I113" s="138"/>
    </row>
    <row r="114" spans="2:9" s="123" customFormat="1" x14ac:dyDescent="0.35">
      <c r="B114" s="121"/>
      <c r="C114" s="121"/>
      <c r="D114" s="121"/>
      <c r="E114" s="122"/>
      <c r="F114" s="157"/>
      <c r="G114" s="138"/>
      <c r="H114" s="138"/>
      <c r="I114" s="138"/>
    </row>
    <row r="115" spans="2:9" s="123" customFormat="1" x14ac:dyDescent="0.35">
      <c r="B115" s="121"/>
      <c r="C115" s="121"/>
      <c r="D115" s="121"/>
      <c r="E115" s="122"/>
      <c r="F115" s="157"/>
      <c r="G115" s="138"/>
      <c r="H115" s="138"/>
      <c r="I115" s="138"/>
    </row>
    <row r="116" spans="2:9" s="123" customFormat="1" x14ac:dyDescent="0.35">
      <c r="B116" s="121"/>
      <c r="C116" s="121"/>
      <c r="D116" s="121"/>
      <c r="E116" s="122"/>
      <c r="F116" s="157"/>
      <c r="G116" s="138"/>
      <c r="H116" s="138"/>
      <c r="I116" s="138"/>
    </row>
    <row r="117" spans="2:9" s="123" customFormat="1" x14ac:dyDescent="0.35">
      <c r="B117" s="121"/>
      <c r="C117" s="121"/>
      <c r="D117" s="121"/>
      <c r="E117" s="122"/>
      <c r="F117" s="157"/>
      <c r="G117" s="138"/>
      <c r="H117" s="138"/>
      <c r="I117" s="138"/>
    </row>
    <row r="118" spans="2:9" s="123" customFormat="1" x14ac:dyDescent="0.35">
      <c r="B118" s="121"/>
      <c r="C118" s="121"/>
      <c r="D118" s="121"/>
      <c r="E118" s="122"/>
      <c r="F118" s="157"/>
      <c r="G118" s="138"/>
      <c r="H118" s="138"/>
      <c r="I118" s="138"/>
    </row>
    <row r="119" spans="2:9" s="123" customFormat="1" x14ac:dyDescent="0.35">
      <c r="B119" s="121"/>
      <c r="C119" s="121"/>
      <c r="D119" s="121"/>
      <c r="E119" s="122"/>
      <c r="F119" s="157"/>
      <c r="G119" s="138"/>
      <c r="H119" s="138"/>
      <c r="I119" s="138"/>
    </row>
    <row r="120" spans="2:9" s="123" customFormat="1" x14ac:dyDescent="0.35">
      <c r="B120" s="121"/>
      <c r="C120" s="121"/>
      <c r="D120" s="121"/>
      <c r="E120" s="122"/>
      <c r="F120" s="157"/>
      <c r="G120" s="138"/>
      <c r="H120" s="138"/>
      <c r="I120" s="138"/>
    </row>
    <row r="121" spans="2:9" s="123" customFormat="1" x14ac:dyDescent="0.35">
      <c r="B121" s="121"/>
      <c r="C121" s="121"/>
      <c r="D121" s="121"/>
      <c r="E121" s="122"/>
      <c r="F121" s="157"/>
      <c r="G121" s="138"/>
      <c r="H121" s="138"/>
      <c r="I121" s="138"/>
    </row>
    <row r="122" spans="2:9" s="123" customFormat="1" x14ac:dyDescent="0.35">
      <c r="B122" s="121"/>
      <c r="C122" s="121"/>
      <c r="D122" s="121"/>
      <c r="E122" s="122"/>
      <c r="F122" s="157"/>
      <c r="G122" s="138"/>
      <c r="H122" s="138"/>
      <c r="I122" s="138"/>
    </row>
    <row r="123" spans="2:9" s="123" customFormat="1" x14ac:dyDescent="0.35">
      <c r="B123" s="121"/>
      <c r="C123" s="121"/>
      <c r="D123" s="121"/>
      <c r="E123" s="122"/>
      <c r="F123" s="157"/>
      <c r="G123" s="138"/>
      <c r="H123" s="138"/>
      <c r="I123" s="138"/>
    </row>
    <row r="124" spans="2:9" s="123" customFormat="1" x14ac:dyDescent="0.35">
      <c r="B124" s="121"/>
      <c r="C124" s="121"/>
      <c r="D124" s="121"/>
      <c r="E124" s="122"/>
      <c r="F124" s="157"/>
      <c r="G124" s="138"/>
      <c r="H124" s="138"/>
      <c r="I124" s="138"/>
    </row>
    <row r="125" spans="2:9" s="123" customFormat="1" x14ac:dyDescent="0.35">
      <c r="B125" s="121"/>
      <c r="C125" s="121"/>
      <c r="D125" s="121"/>
      <c r="E125" s="122"/>
      <c r="F125" s="157"/>
      <c r="G125" s="138"/>
      <c r="H125" s="138"/>
      <c r="I125" s="138"/>
    </row>
    <row r="126" spans="2:9" s="123" customFormat="1" x14ac:dyDescent="0.35">
      <c r="B126" s="121"/>
      <c r="C126" s="121"/>
      <c r="D126" s="121"/>
      <c r="E126" s="122"/>
      <c r="F126" s="157"/>
      <c r="G126" s="138"/>
      <c r="H126" s="138"/>
      <c r="I126" s="138"/>
    </row>
    <row r="127" spans="2:9" s="123" customFormat="1" x14ac:dyDescent="0.35">
      <c r="B127" s="121"/>
      <c r="C127" s="121"/>
      <c r="D127" s="121"/>
      <c r="E127" s="122"/>
      <c r="F127" s="157"/>
      <c r="G127" s="138"/>
      <c r="H127" s="138"/>
      <c r="I127" s="138"/>
    </row>
    <row r="128" spans="2:9" s="123" customFormat="1" x14ac:dyDescent="0.35">
      <c r="B128" s="121"/>
      <c r="C128" s="121"/>
      <c r="D128" s="121"/>
      <c r="E128" s="122"/>
      <c r="F128" s="157"/>
      <c r="G128" s="138"/>
      <c r="H128" s="138"/>
      <c r="I128" s="138"/>
    </row>
    <row r="129" spans="2:9" s="123" customFormat="1" x14ac:dyDescent="0.35">
      <c r="B129" s="121"/>
      <c r="C129" s="121"/>
      <c r="D129" s="121"/>
      <c r="E129" s="122"/>
      <c r="F129" s="157"/>
      <c r="G129" s="138"/>
      <c r="H129" s="138"/>
      <c r="I129" s="138"/>
    </row>
    <row r="130" spans="2:9" s="123" customFormat="1" x14ac:dyDescent="0.35">
      <c r="B130" s="121"/>
      <c r="C130" s="121"/>
      <c r="D130" s="121"/>
      <c r="E130" s="122"/>
      <c r="F130" s="157"/>
      <c r="G130" s="138"/>
      <c r="H130" s="138"/>
      <c r="I130" s="138"/>
    </row>
    <row r="131" spans="2:9" s="123" customFormat="1" x14ac:dyDescent="0.35">
      <c r="B131" s="121"/>
      <c r="C131" s="121"/>
      <c r="D131" s="121"/>
      <c r="E131" s="122"/>
      <c r="F131" s="157"/>
      <c r="G131" s="138"/>
      <c r="H131" s="138"/>
      <c r="I131" s="138"/>
    </row>
    <row r="132" spans="2:9" s="123" customFormat="1" x14ac:dyDescent="0.35">
      <c r="B132" s="121"/>
      <c r="C132" s="121"/>
      <c r="D132" s="121"/>
      <c r="E132" s="122"/>
      <c r="F132" s="157"/>
      <c r="G132" s="138"/>
      <c r="H132" s="138"/>
      <c r="I132" s="138"/>
    </row>
    <row r="133" spans="2:9" s="123" customFormat="1" x14ac:dyDescent="0.35">
      <c r="B133" s="121"/>
      <c r="C133" s="121"/>
      <c r="D133" s="121"/>
      <c r="E133" s="122"/>
      <c r="F133" s="157"/>
      <c r="G133" s="138"/>
      <c r="H133" s="138"/>
      <c r="I133" s="138"/>
    </row>
    <row r="134" spans="2:9" s="123" customFormat="1" x14ac:dyDescent="0.35">
      <c r="B134" s="121"/>
      <c r="C134" s="121"/>
      <c r="D134" s="121"/>
      <c r="E134" s="122"/>
      <c r="F134" s="157"/>
      <c r="G134" s="138"/>
      <c r="H134" s="138"/>
      <c r="I134" s="138"/>
    </row>
    <row r="135" spans="2:9" s="123" customFormat="1" x14ac:dyDescent="0.35">
      <c r="B135" s="121"/>
      <c r="C135" s="121"/>
      <c r="D135" s="121"/>
      <c r="E135" s="122"/>
      <c r="F135" s="157"/>
      <c r="G135" s="138"/>
      <c r="H135" s="138"/>
      <c r="I135" s="138"/>
    </row>
    <row r="136" spans="2:9" s="123" customFormat="1" x14ac:dyDescent="0.35">
      <c r="B136" s="121"/>
      <c r="C136" s="121"/>
      <c r="D136" s="121"/>
      <c r="E136" s="122"/>
      <c r="F136" s="157"/>
      <c r="G136" s="138"/>
      <c r="H136" s="138"/>
      <c r="I136" s="138"/>
    </row>
    <row r="137" spans="2:9" s="123" customFormat="1" x14ac:dyDescent="0.35">
      <c r="B137" s="121"/>
      <c r="C137" s="121"/>
      <c r="D137" s="121"/>
      <c r="E137" s="122"/>
      <c r="F137" s="157"/>
      <c r="G137" s="138"/>
      <c r="H137" s="138"/>
      <c r="I137" s="138"/>
    </row>
    <row r="138" spans="2:9" s="123" customFormat="1" x14ac:dyDescent="0.35">
      <c r="B138" s="121"/>
      <c r="C138" s="121"/>
      <c r="D138" s="121"/>
      <c r="E138" s="122"/>
      <c r="F138" s="157"/>
      <c r="G138" s="138"/>
      <c r="H138" s="138"/>
      <c r="I138" s="138"/>
    </row>
    <row r="139" spans="2:9" s="123" customFormat="1" x14ac:dyDescent="0.35">
      <c r="B139" s="121"/>
      <c r="C139" s="121"/>
      <c r="D139" s="121"/>
      <c r="E139" s="122"/>
      <c r="F139" s="157"/>
      <c r="G139" s="138"/>
      <c r="H139" s="138"/>
      <c r="I139" s="138"/>
    </row>
    <row r="140" spans="2:9" s="123" customFormat="1" x14ac:dyDescent="0.35">
      <c r="B140" s="121"/>
      <c r="C140" s="121"/>
      <c r="D140" s="121"/>
      <c r="E140" s="122"/>
      <c r="F140" s="157"/>
      <c r="G140" s="138"/>
      <c r="H140" s="138"/>
      <c r="I140" s="138"/>
    </row>
    <row r="141" spans="2:9" s="123" customFormat="1" x14ac:dyDescent="0.35">
      <c r="B141" s="121"/>
      <c r="C141" s="121"/>
      <c r="D141" s="121"/>
      <c r="E141" s="122"/>
      <c r="F141" s="157"/>
      <c r="G141" s="138"/>
      <c r="H141" s="138"/>
      <c r="I141" s="138"/>
    </row>
    <row r="142" spans="2:9" s="123" customFormat="1" x14ac:dyDescent="0.35">
      <c r="B142" s="121"/>
      <c r="C142" s="121"/>
      <c r="D142" s="121"/>
      <c r="E142" s="122"/>
      <c r="F142" s="157"/>
      <c r="G142" s="138"/>
      <c r="H142" s="138"/>
      <c r="I142" s="138"/>
    </row>
    <row r="143" spans="2:9" s="123" customFormat="1" x14ac:dyDescent="0.35">
      <c r="B143" s="121"/>
      <c r="C143" s="121"/>
      <c r="D143" s="121"/>
      <c r="E143" s="122"/>
      <c r="F143" s="157"/>
      <c r="G143" s="138"/>
      <c r="H143" s="138"/>
      <c r="I143" s="138"/>
    </row>
    <row r="144" spans="2:9" s="123" customFormat="1" x14ac:dyDescent="0.35">
      <c r="B144" s="121"/>
      <c r="C144" s="121"/>
      <c r="D144" s="121"/>
      <c r="E144" s="122"/>
      <c r="F144" s="157"/>
      <c r="G144" s="138"/>
      <c r="H144" s="138"/>
      <c r="I144" s="138"/>
    </row>
    <row r="145" spans="2:9" s="123" customFormat="1" x14ac:dyDescent="0.35">
      <c r="B145" s="121"/>
      <c r="C145" s="121"/>
      <c r="D145" s="121"/>
      <c r="E145" s="122"/>
      <c r="F145" s="157"/>
      <c r="G145" s="138"/>
      <c r="H145" s="138"/>
      <c r="I145" s="138"/>
    </row>
    <row r="146" spans="2:9" s="123" customFormat="1" x14ac:dyDescent="0.35">
      <c r="B146" s="121"/>
      <c r="C146" s="121"/>
      <c r="D146" s="121"/>
      <c r="E146" s="122"/>
      <c r="F146" s="157"/>
      <c r="G146" s="138"/>
      <c r="H146" s="138"/>
      <c r="I146" s="138"/>
    </row>
    <row r="147" spans="2:9" s="123" customFormat="1" x14ac:dyDescent="0.35">
      <c r="B147" s="121"/>
      <c r="C147" s="121"/>
      <c r="D147" s="121"/>
      <c r="E147" s="122"/>
      <c r="F147" s="157"/>
      <c r="G147" s="138"/>
      <c r="H147" s="138"/>
      <c r="I147" s="138"/>
    </row>
    <row r="148" spans="2:9" s="123" customFormat="1" x14ac:dyDescent="0.35">
      <c r="B148" s="121"/>
      <c r="C148" s="121"/>
      <c r="D148" s="121"/>
      <c r="E148" s="122"/>
      <c r="F148" s="157"/>
      <c r="G148" s="138"/>
      <c r="H148" s="138"/>
      <c r="I148" s="138"/>
    </row>
    <row r="149" spans="2:9" s="123" customFormat="1" x14ac:dyDescent="0.35">
      <c r="B149" s="121"/>
      <c r="C149" s="121"/>
      <c r="D149" s="121"/>
      <c r="E149" s="122"/>
      <c r="F149" s="157"/>
      <c r="G149" s="138"/>
      <c r="H149" s="138"/>
      <c r="I149" s="138"/>
    </row>
    <row r="150" spans="2:9" s="123" customFormat="1" x14ac:dyDescent="0.35">
      <c r="B150" s="121"/>
      <c r="C150" s="121"/>
      <c r="D150" s="121"/>
      <c r="E150" s="122"/>
      <c r="F150" s="157"/>
      <c r="G150" s="138"/>
      <c r="H150" s="138"/>
      <c r="I150" s="138"/>
    </row>
    <row r="151" spans="2:9" s="123" customFormat="1" x14ac:dyDescent="0.35">
      <c r="B151" s="121"/>
      <c r="C151" s="121"/>
      <c r="D151" s="121"/>
      <c r="E151" s="122"/>
      <c r="F151" s="157"/>
      <c r="G151" s="138"/>
      <c r="H151" s="138"/>
      <c r="I151" s="138"/>
    </row>
    <row r="152" spans="2:9" s="123" customFormat="1" x14ac:dyDescent="0.35">
      <c r="B152" s="121"/>
      <c r="C152" s="121"/>
      <c r="D152" s="121"/>
      <c r="E152" s="122"/>
      <c r="F152" s="157"/>
      <c r="G152" s="138"/>
      <c r="H152" s="138"/>
      <c r="I152" s="138"/>
    </row>
    <row r="153" spans="2:9" s="123" customFormat="1" x14ac:dyDescent="0.35">
      <c r="B153" s="121"/>
      <c r="C153" s="121"/>
      <c r="D153" s="121"/>
      <c r="E153" s="122"/>
      <c r="F153" s="157"/>
      <c r="G153" s="138"/>
      <c r="H153" s="138"/>
      <c r="I153" s="138"/>
    </row>
    <row r="154" spans="2:9" s="123" customFormat="1" x14ac:dyDescent="0.35">
      <c r="B154" s="121"/>
      <c r="C154" s="121"/>
      <c r="D154" s="121"/>
      <c r="E154" s="122"/>
      <c r="F154" s="157"/>
      <c r="G154" s="138"/>
      <c r="H154" s="138"/>
      <c r="I154" s="138"/>
    </row>
    <row r="155" spans="2:9" s="123" customFormat="1" x14ac:dyDescent="0.35">
      <c r="B155" s="121"/>
      <c r="C155" s="121"/>
      <c r="D155" s="121"/>
      <c r="E155" s="122"/>
      <c r="F155" s="157"/>
      <c r="G155" s="138"/>
      <c r="H155" s="138"/>
      <c r="I155" s="138"/>
    </row>
    <row r="156" spans="2:9" s="123" customFormat="1" x14ac:dyDescent="0.35">
      <c r="B156" s="121"/>
      <c r="C156" s="121"/>
      <c r="D156" s="121"/>
      <c r="E156" s="122"/>
      <c r="F156" s="157"/>
      <c r="G156" s="138"/>
      <c r="H156" s="138"/>
      <c r="I156" s="138"/>
    </row>
    <row r="157" spans="2:9" s="123" customFormat="1" x14ac:dyDescent="0.35">
      <c r="B157" s="121"/>
      <c r="C157" s="121"/>
      <c r="D157" s="121"/>
      <c r="E157" s="122"/>
      <c r="F157" s="157"/>
      <c r="G157" s="138"/>
      <c r="H157" s="138"/>
      <c r="I157" s="138"/>
    </row>
    <row r="158" spans="2:9" s="123" customFormat="1" x14ac:dyDescent="0.35">
      <c r="B158" s="121"/>
      <c r="C158" s="121"/>
      <c r="D158" s="121"/>
      <c r="E158" s="122"/>
      <c r="F158" s="157"/>
      <c r="G158" s="138"/>
      <c r="H158" s="138"/>
      <c r="I158" s="138"/>
    </row>
    <row r="159" spans="2:9" s="123" customFormat="1" x14ac:dyDescent="0.35">
      <c r="B159" s="121"/>
      <c r="C159" s="121"/>
      <c r="D159" s="121"/>
      <c r="E159" s="122"/>
      <c r="F159" s="157"/>
      <c r="G159" s="138"/>
      <c r="H159" s="138"/>
      <c r="I159" s="138"/>
    </row>
    <row r="160" spans="2:9" s="123" customFormat="1" x14ac:dyDescent="0.35">
      <c r="B160" s="121"/>
      <c r="C160" s="121"/>
      <c r="D160" s="121"/>
      <c r="E160" s="122"/>
      <c r="F160" s="157"/>
      <c r="G160" s="138"/>
      <c r="H160" s="138"/>
      <c r="I160" s="138"/>
    </row>
    <row r="161" spans="2:9" s="123" customFormat="1" x14ac:dyDescent="0.35">
      <c r="B161" s="121"/>
      <c r="C161" s="121"/>
      <c r="D161" s="121"/>
      <c r="E161" s="122"/>
      <c r="F161" s="157"/>
      <c r="G161" s="138"/>
      <c r="H161" s="138"/>
      <c r="I161" s="138"/>
    </row>
    <row r="162" spans="2:9" s="123" customFormat="1" x14ac:dyDescent="0.35">
      <c r="B162" s="121"/>
      <c r="C162" s="121"/>
      <c r="D162" s="121"/>
      <c r="E162" s="122"/>
      <c r="F162" s="157"/>
      <c r="G162" s="138"/>
      <c r="H162" s="138"/>
      <c r="I162" s="138"/>
    </row>
    <row r="163" spans="2:9" s="123" customFormat="1" x14ac:dyDescent="0.35">
      <c r="B163" s="121"/>
      <c r="C163" s="121"/>
      <c r="D163" s="121"/>
      <c r="E163" s="122"/>
      <c r="F163" s="157"/>
      <c r="G163" s="138"/>
      <c r="H163" s="138"/>
      <c r="I163" s="138"/>
    </row>
    <row r="164" spans="2:9" s="123" customFormat="1" x14ac:dyDescent="0.35">
      <c r="B164" s="121"/>
      <c r="C164" s="121"/>
      <c r="D164" s="121"/>
      <c r="E164" s="122"/>
      <c r="F164" s="157"/>
      <c r="G164" s="138"/>
      <c r="H164" s="138"/>
      <c r="I164" s="138"/>
    </row>
    <row r="165" spans="2:9" s="123" customFormat="1" x14ac:dyDescent="0.35">
      <c r="B165" s="121"/>
      <c r="C165" s="121"/>
      <c r="D165" s="121"/>
      <c r="E165" s="122"/>
      <c r="F165" s="157"/>
      <c r="G165" s="138"/>
      <c r="H165" s="138"/>
      <c r="I165" s="138"/>
    </row>
    <row r="166" spans="2:9" s="123" customFormat="1" x14ac:dyDescent="0.35">
      <c r="B166" s="121"/>
      <c r="C166" s="121"/>
      <c r="D166" s="121"/>
      <c r="E166" s="122"/>
      <c r="F166" s="157"/>
      <c r="G166" s="138"/>
      <c r="H166" s="138"/>
      <c r="I166" s="138"/>
    </row>
    <row r="167" spans="2:9" s="123" customFormat="1" x14ac:dyDescent="0.35">
      <c r="B167" s="121"/>
      <c r="C167" s="121"/>
      <c r="D167" s="121"/>
      <c r="E167" s="122"/>
      <c r="F167" s="157"/>
      <c r="G167" s="138"/>
      <c r="H167" s="138"/>
      <c r="I167" s="138"/>
    </row>
    <row r="168" spans="2:9" s="123" customFormat="1" x14ac:dyDescent="0.35">
      <c r="B168" s="121"/>
      <c r="C168" s="121"/>
      <c r="D168" s="121"/>
      <c r="E168" s="122"/>
      <c r="F168" s="157"/>
      <c r="G168" s="138"/>
      <c r="H168" s="138"/>
      <c r="I168" s="138"/>
    </row>
    <row r="169" spans="2:9" s="123" customFormat="1" x14ac:dyDescent="0.35">
      <c r="B169" s="121"/>
      <c r="C169" s="121"/>
      <c r="D169" s="121"/>
      <c r="E169" s="122"/>
      <c r="F169" s="157"/>
      <c r="G169" s="138"/>
      <c r="H169" s="138"/>
      <c r="I169" s="138"/>
    </row>
    <row r="170" spans="2:9" s="123" customFormat="1" x14ac:dyDescent="0.35">
      <c r="B170" s="121"/>
      <c r="C170" s="121"/>
      <c r="D170" s="121"/>
      <c r="E170" s="122"/>
      <c r="F170" s="157"/>
      <c r="G170" s="138"/>
      <c r="H170" s="138"/>
      <c r="I170" s="138"/>
    </row>
    <row r="171" spans="2:9" s="123" customFormat="1" x14ac:dyDescent="0.35">
      <c r="B171" s="121"/>
      <c r="C171" s="121"/>
      <c r="D171" s="121"/>
      <c r="E171" s="122"/>
      <c r="F171" s="157"/>
      <c r="G171" s="138"/>
      <c r="H171" s="138"/>
      <c r="I171" s="138"/>
    </row>
    <row r="172" spans="2:9" s="123" customFormat="1" x14ac:dyDescent="0.35">
      <c r="B172" s="121"/>
      <c r="C172" s="121"/>
      <c r="D172" s="121"/>
      <c r="E172" s="122"/>
      <c r="F172" s="157"/>
      <c r="G172" s="138"/>
      <c r="H172" s="138"/>
      <c r="I172" s="138"/>
    </row>
    <row r="173" spans="2:9" s="123" customFormat="1" x14ac:dyDescent="0.35">
      <c r="B173" s="121"/>
      <c r="C173" s="121"/>
      <c r="D173" s="121"/>
      <c r="E173" s="122"/>
      <c r="F173" s="157"/>
      <c r="G173" s="138"/>
      <c r="H173" s="138"/>
      <c r="I173" s="138"/>
    </row>
    <row r="174" spans="2:9" s="123" customFormat="1" x14ac:dyDescent="0.35">
      <c r="B174" s="121"/>
      <c r="C174" s="121"/>
      <c r="D174" s="121"/>
      <c r="E174" s="122"/>
      <c r="F174" s="157"/>
      <c r="G174" s="138"/>
      <c r="H174" s="138"/>
      <c r="I174" s="138"/>
    </row>
    <row r="175" spans="2:9" s="123" customFormat="1" x14ac:dyDescent="0.35">
      <c r="B175" s="121"/>
      <c r="C175" s="121"/>
      <c r="D175" s="121"/>
      <c r="E175" s="122"/>
      <c r="F175" s="157"/>
      <c r="G175" s="138"/>
      <c r="H175" s="138"/>
      <c r="I175" s="138"/>
    </row>
    <row r="176" spans="2:9" s="123" customFormat="1" x14ac:dyDescent="0.35">
      <c r="B176" s="121"/>
      <c r="C176" s="121"/>
      <c r="D176" s="121"/>
      <c r="E176" s="122"/>
      <c r="F176" s="157"/>
      <c r="G176" s="138"/>
      <c r="H176" s="138"/>
      <c r="I176" s="138"/>
    </row>
    <row r="177" spans="2:9" s="123" customFormat="1" x14ac:dyDescent="0.35">
      <c r="B177" s="121"/>
      <c r="C177" s="121"/>
      <c r="D177" s="121"/>
      <c r="E177" s="122"/>
      <c r="F177" s="157"/>
      <c r="G177" s="138"/>
      <c r="H177" s="138"/>
      <c r="I177" s="138"/>
    </row>
    <row r="178" spans="2:9" s="123" customFormat="1" x14ac:dyDescent="0.35">
      <c r="B178" s="121"/>
      <c r="C178" s="121"/>
      <c r="D178" s="121"/>
      <c r="E178" s="122"/>
      <c r="F178" s="157"/>
      <c r="G178" s="138"/>
      <c r="H178" s="138"/>
      <c r="I178" s="138"/>
    </row>
    <row r="179" spans="2:9" s="123" customFormat="1" x14ac:dyDescent="0.35">
      <c r="B179" s="121"/>
      <c r="C179" s="121"/>
      <c r="D179" s="121"/>
      <c r="E179" s="122"/>
      <c r="F179" s="157"/>
      <c r="G179" s="138"/>
      <c r="H179" s="138"/>
      <c r="I179" s="138"/>
    </row>
    <row r="180" spans="2:9" s="123" customFormat="1" x14ac:dyDescent="0.35">
      <c r="B180" s="121"/>
      <c r="C180" s="121"/>
      <c r="D180" s="121"/>
      <c r="E180" s="122"/>
      <c r="F180" s="157"/>
      <c r="G180" s="138"/>
      <c r="H180" s="138"/>
      <c r="I180" s="138"/>
    </row>
    <row r="181" spans="2:9" s="123" customFormat="1" x14ac:dyDescent="0.35">
      <c r="B181" s="121"/>
      <c r="C181" s="121"/>
      <c r="D181" s="121"/>
      <c r="E181" s="122"/>
      <c r="F181" s="157"/>
      <c r="G181" s="138"/>
      <c r="H181" s="138"/>
      <c r="I181" s="138"/>
    </row>
    <row r="182" spans="2:9" s="123" customFormat="1" x14ac:dyDescent="0.35">
      <c r="B182" s="121"/>
      <c r="C182" s="121"/>
      <c r="D182" s="121"/>
      <c r="E182" s="122"/>
      <c r="F182" s="157"/>
      <c r="G182" s="138"/>
      <c r="H182" s="138"/>
      <c r="I182" s="138"/>
    </row>
    <row r="183" spans="2:9" s="123" customFormat="1" x14ac:dyDescent="0.35">
      <c r="B183" s="121"/>
      <c r="C183" s="121"/>
      <c r="D183" s="121"/>
      <c r="E183" s="122"/>
      <c r="F183" s="157"/>
      <c r="G183" s="138"/>
      <c r="H183" s="138"/>
      <c r="I183" s="138"/>
    </row>
    <row r="184" spans="2:9" s="123" customFormat="1" x14ac:dyDescent="0.35">
      <c r="B184" s="121"/>
      <c r="C184" s="121"/>
      <c r="D184" s="121"/>
      <c r="E184" s="122"/>
      <c r="F184" s="157"/>
      <c r="G184" s="138"/>
      <c r="H184" s="138"/>
      <c r="I184" s="138"/>
    </row>
    <row r="185" spans="2:9" s="123" customFormat="1" x14ac:dyDescent="0.35">
      <c r="B185" s="121"/>
      <c r="C185" s="121"/>
      <c r="D185" s="121"/>
      <c r="E185" s="122"/>
      <c r="F185" s="157"/>
      <c r="G185" s="138"/>
      <c r="H185" s="138"/>
      <c r="I185" s="138"/>
    </row>
    <row r="186" spans="2:9" s="123" customFormat="1" x14ac:dyDescent="0.35">
      <c r="B186" s="121"/>
      <c r="C186" s="121"/>
      <c r="D186" s="121"/>
      <c r="E186" s="122"/>
      <c r="F186" s="157"/>
      <c r="G186" s="138"/>
      <c r="H186" s="138"/>
      <c r="I186" s="138"/>
    </row>
    <row r="187" spans="2:9" s="123" customFormat="1" x14ac:dyDescent="0.35">
      <c r="B187" s="121"/>
      <c r="C187" s="121"/>
      <c r="D187" s="121"/>
      <c r="E187" s="122"/>
      <c r="F187" s="157"/>
      <c r="G187" s="138"/>
      <c r="H187" s="138"/>
      <c r="I187" s="138"/>
    </row>
    <row r="188" spans="2:9" s="123" customFormat="1" x14ac:dyDescent="0.35">
      <c r="B188" s="121"/>
      <c r="C188" s="121"/>
      <c r="D188" s="121"/>
      <c r="E188" s="122"/>
      <c r="F188" s="157"/>
      <c r="G188" s="138"/>
      <c r="H188" s="138"/>
      <c r="I188" s="138"/>
    </row>
    <row r="189" spans="2:9" s="123" customFormat="1" x14ac:dyDescent="0.35">
      <c r="B189" s="121"/>
      <c r="C189" s="121"/>
      <c r="D189" s="121"/>
      <c r="E189" s="122"/>
      <c r="F189" s="157"/>
      <c r="G189" s="138"/>
      <c r="H189" s="138"/>
      <c r="I189" s="138"/>
    </row>
    <row r="190" spans="2:9" s="123" customFormat="1" x14ac:dyDescent="0.35">
      <c r="B190" s="121"/>
      <c r="C190" s="121"/>
      <c r="D190" s="121"/>
      <c r="E190" s="122"/>
      <c r="F190" s="157"/>
      <c r="G190" s="138"/>
      <c r="H190" s="138"/>
      <c r="I190" s="138"/>
    </row>
    <row r="191" spans="2:9" s="123" customFormat="1" x14ac:dyDescent="0.35">
      <c r="B191" s="121"/>
      <c r="C191" s="121"/>
      <c r="D191" s="121"/>
      <c r="E191" s="122"/>
      <c r="F191" s="157"/>
      <c r="G191" s="138"/>
      <c r="H191" s="138"/>
      <c r="I191" s="138"/>
    </row>
    <row r="192" spans="2:9" s="123" customFormat="1" x14ac:dyDescent="0.35">
      <c r="B192" s="121"/>
      <c r="C192" s="121"/>
      <c r="D192" s="121"/>
      <c r="E192" s="122"/>
      <c r="F192" s="157"/>
      <c r="G192" s="138"/>
      <c r="H192" s="138"/>
      <c r="I192" s="138"/>
    </row>
    <row r="193" spans="2:9" s="123" customFormat="1" x14ac:dyDescent="0.35">
      <c r="B193" s="121"/>
      <c r="C193" s="121"/>
      <c r="D193" s="121"/>
      <c r="E193" s="122"/>
      <c r="F193" s="157"/>
      <c r="G193" s="138"/>
      <c r="H193" s="138"/>
      <c r="I193" s="138"/>
    </row>
    <row r="194" spans="2:9" s="123" customFormat="1" x14ac:dyDescent="0.35">
      <c r="B194" s="121"/>
      <c r="C194" s="121"/>
      <c r="D194" s="121"/>
      <c r="E194" s="122"/>
      <c r="F194" s="157"/>
      <c r="G194" s="138"/>
      <c r="H194" s="138"/>
      <c r="I194" s="138"/>
    </row>
    <row r="195" spans="2:9" s="123" customFormat="1" x14ac:dyDescent="0.35">
      <c r="B195" s="121"/>
      <c r="C195" s="121"/>
      <c r="D195" s="121"/>
      <c r="E195" s="122"/>
      <c r="F195" s="157"/>
      <c r="G195" s="138"/>
      <c r="H195" s="138"/>
      <c r="I195" s="138"/>
    </row>
    <row r="196" spans="2:9" s="123" customFormat="1" x14ac:dyDescent="0.35">
      <c r="B196" s="121"/>
      <c r="C196" s="121"/>
      <c r="D196" s="121"/>
      <c r="E196" s="122"/>
      <c r="F196" s="157"/>
      <c r="G196" s="138"/>
      <c r="H196" s="138"/>
      <c r="I196" s="138"/>
    </row>
    <row r="197" spans="2:9" s="123" customFormat="1" x14ac:dyDescent="0.35">
      <c r="B197" s="121"/>
      <c r="C197" s="121"/>
      <c r="D197" s="121"/>
      <c r="E197" s="122"/>
      <c r="F197" s="157"/>
      <c r="G197" s="138"/>
      <c r="H197" s="138"/>
      <c r="I197" s="138"/>
    </row>
    <row r="198" spans="2:9" s="123" customFormat="1" x14ac:dyDescent="0.35">
      <c r="B198" s="121"/>
      <c r="C198" s="121"/>
      <c r="D198" s="121"/>
      <c r="E198" s="122"/>
      <c r="F198" s="157"/>
      <c r="G198" s="138"/>
      <c r="H198" s="138"/>
      <c r="I198" s="138"/>
    </row>
    <row r="199" spans="2:9" s="123" customFormat="1" x14ac:dyDescent="0.35">
      <c r="B199" s="121"/>
      <c r="C199" s="121"/>
      <c r="D199" s="121"/>
      <c r="E199" s="122"/>
      <c r="F199" s="157"/>
      <c r="G199" s="138"/>
      <c r="H199" s="138"/>
      <c r="I199" s="138"/>
    </row>
    <row r="200" spans="2:9" s="123" customFormat="1" x14ac:dyDescent="0.35">
      <c r="B200" s="121"/>
      <c r="C200" s="121"/>
      <c r="D200" s="121"/>
      <c r="E200" s="122"/>
      <c r="F200" s="157"/>
      <c r="G200" s="138"/>
      <c r="H200" s="138"/>
      <c r="I200" s="138"/>
    </row>
    <row r="201" spans="2:9" s="123" customFormat="1" x14ac:dyDescent="0.35">
      <c r="B201" s="121"/>
      <c r="C201" s="121"/>
      <c r="D201" s="121"/>
      <c r="E201" s="122"/>
      <c r="F201" s="157"/>
      <c r="G201" s="138"/>
      <c r="H201" s="138"/>
      <c r="I201" s="138"/>
    </row>
    <row r="202" spans="2:9" s="123" customFormat="1" x14ac:dyDescent="0.35">
      <c r="B202" s="121"/>
      <c r="C202" s="121"/>
      <c r="D202" s="121"/>
      <c r="E202" s="122"/>
      <c r="F202" s="157"/>
      <c r="G202" s="138"/>
      <c r="H202" s="138"/>
      <c r="I202" s="138"/>
    </row>
    <row r="203" spans="2:9" s="123" customFormat="1" x14ac:dyDescent="0.35">
      <c r="B203" s="121"/>
      <c r="C203" s="121"/>
      <c r="D203" s="121"/>
      <c r="E203" s="122"/>
      <c r="F203" s="157"/>
      <c r="G203" s="138"/>
      <c r="H203" s="138"/>
      <c r="I203" s="138"/>
    </row>
    <row r="204" spans="2:9" s="123" customFormat="1" x14ac:dyDescent="0.35">
      <c r="B204" s="121"/>
      <c r="C204" s="121"/>
      <c r="D204" s="121"/>
      <c r="E204" s="122"/>
      <c r="F204" s="157"/>
      <c r="G204" s="138"/>
      <c r="H204" s="138"/>
      <c r="I204" s="138"/>
    </row>
    <row r="205" spans="2:9" s="123" customFormat="1" x14ac:dyDescent="0.35">
      <c r="B205" s="121"/>
      <c r="C205" s="121"/>
      <c r="D205" s="121"/>
      <c r="E205" s="122"/>
      <c r="F205" s="157"/>
      <c r="G205" s="138"/>
      <c r="H205" s="138"/>
      <c r="I205" s="138"/>
    </row>
    <row r="206" spans="2:9" s="123" customFormat="1" x14ac:dyDescent="0.35">
      <c r="B206" s="121"/>
      <c r="C206" s="121"/>
      <c r="D206" s="121"/>
      <c r="E206" s="122"/>
      <c r="F206" s="157"/>
      <c r="G206" s="138"/>
      <c r="H206" s="138"/>
      <c r="I206" s="138"/>
    </row>
    <row r="207" spans="2:9" s="123" customFormat="1" x14ac:dyDescent="0.35">
      <c r="B207" s="121"/>
      <c r="C207" s="121"/>
      <c r="D207" s="121"/>
      <c r="E207" s="122"/>
      <c r="F207" s="157"/>
      <c r="G207" s="138"/>
      <c r="H207" s="138"/>
      <c r="I207" s="138"/>
    </row>
    <row r="208" spans="2:9" s="123" customFormat="1" x14ac:dyDescent="0.35">
      <c r="B208" s="121"/>
      <c r="C208" s="121"/>
      <c r="D208" s="121"/>
      <c r="E208" s="122"/>
      <c r="F208" s="157"/>
      <c r="G208" s="138"/>
      <c r="H208" s="138"/>
      <c r="I208" s="138"/>
    </row>
    <row r="209" spans="2:9" s="123" customFormat="1" x14ac:dyDescent="0.35">
      <c r="B209" s="121"/>
      <c r="C209" s="121"/>
      <c r="D209" s="121"/>
      <c r="E209" s="122"/>
      <c r="F209" s="157"/>
      <c r="G209" s="138"/>
      <c r="H209" s="138"/>
      <c r="I209" s="138"/>
    </row>
    <row r="210" spans="2:9" s="123" customFormat="1" x14ac:dyDescent="0.35">
      <c r="B210" s="121"/>
      <c r="C210" s="121"/>
      <c r="D210" s="121"/>
      <c r="E210" s="122"/>
      <c r="F210" s="157"/>
      <c r="G210" s="138"/>
      <c r="H210" s="138"/>
      <c r="I210" s="138"/>
    </row>
    <row r="211" spans="2:9" s="123" customFormat="1" x14ac:dyDescent="0.35">
      <c r="B211" s="121"/>
      <c r="C211" s="121"/>
      <c r="D211" s="121"/>
      <c r="E211" s="122"/>
      <c r="F211" s="157"/>
      <c r="G211" s="138"/>
      <c r="H211" s="138"/>
      <c r="I211" s="138"/>
    </row>
    <row r="212" spans="2:9" s="123" customFormat="1" x14ac:dyDescent="0.35">
      <c r="B212" s="121"/>
      <c r="C212" s="121"/>
      <c r="D212" s="121"/>
      <c r="E212" s="122"/>
      <c r="F212" s="157"/>
      <c r="G212" s="138"/>
      <c r="H212" s="138"/>
      <c r="I212" s="138"/>
    </row>
    <row r="213" spans="2:9" s="123" customFormat="1" x14ac:dyDescent="0.35">
      <c r="B213" s="121"/>
      <c r="C213" s="121"/>
      <c r="D213" s="121"/>
      <c r="E213" s="122"/>
      <c r="F213" s="157"/>
      <c r="G213" s="138"/>
      <c r="H213" s="138"/>
      <c r="I213" s="138"/>
    </row>
    <row r="214" spans="2:9" s="123" customFormat="1" x14ac:dyDescent="0.35">
      <c r="B214" s="121"/>
      <c r="C214" s="121"/>
      <c r="D214" s="121"/>
      <c r="E214" s="122"/>
      <c r="F214" s="157"/>
      <c r="G214" s="138"/>
      <c r="H214" s="138"/>
      <c r="I214" s="138"/>
    </row>
    <row r="215" spans="2:9" s="123" customFormat="1" x14ac:dyDescent="0.35">
      <c r="B215" s="121"/>
      <c r="C215" s="121"/>
      <c r="D215" s="121"/>
      <c r="E215" s="122"/>
      <c r="F215" s="157"/>
      <c r="G215" s="138"/>
      <c r="H215" s="138"/>
      <c r="I215" s="138"/>
    </row>
    <row r="216" spans="2:9" s="123" customFormat="1" x14ac:dyDescent="0.35">
      <c r="B216" s="121"/>
      <c r="C216" s="121"/>
      <c r="D216" s="121"/>
      <c r="E216" s="122"/>
      <c r="F216" s="157"/>
      <c r="G216" s="138"/>
      <c r="H216" s="138"/>
      <c r="I216" s="138"/>
    </row>
    <row r="217" spans="2:9" s="123" customFormat="1" x14ac:dyDescent="0.35">
      <c r="B217" s="121"/>
      <c r="C217" s="121"/>
      <c r="D217" s="121"/>
      <c r="E217" s="122"/>
      <c r="F217" s="157"/>
      <c r="G217" s="138"/>
      <c r="H217" s="138"/>
      <c r="I217" s="138"/>
    </row>
    <row r="218" spans="2:9" s="123" customFormat="1" x14ac:dyDescent="0.35">
      <c r="B218" s="121"/>
      <c r="C218" s="121"/>
      <c r="D218" s="121"/>
      <c r="E218" s="122"/>
      <c r="F218" s="157"/>
      <c r="G218" s="138"/>
      <c r="H218" s="138"/>
      <c r="I218" s="138"/>
    </row>
    <row r="219" spans="2:9" s="123" customFormat="1" x14ac:dyDescent="0.35">
      <c r="B219" s="121"/>
      <c r="C219" s="121"/>
      <c r="D219" s="121"/>
      <c r="E219" s="122"/>
      <c r="F219" s="157"/>
      <c r="G219" s="138"/>
      <c r="H219" s="138"/>
      <c r="I219" s="138"/>
    </row>
    <row r="220" spans="2:9" s="123" customFormat="1" x14ac:dyDescent="0.35">
      <c r="B220" s="121"/>
      <c r="C220" s="121"/>
      <c r="D220" s="121"/>
      <c r="E220" s="122"/>
      <c r="F220" s="157"/>
      <c r="G220" s="138"/>
      <c r="H220" s="138"/>
      <c r="I220" s="138"/>
    </row>
    <row r="221" spans="2:9" s="123" customFormat="1" x14ac:dyDescent="0.35">
      <c r="B221" s="121"/>
      <c r="C221" s="121"/>
      <c r="D221" s="121"/>
      <c r="E221" s="122"/>
      <c r="F221" s="157"/>
      <c r="G221" s="138"/>
      <c r="H221" s="138"/>
      <c r="I221" s="138"/>
    </row>
    <row r="222" spans="2:9" s="123" customFormat="1" x14ac:dyDescent="0.35">
      <c r="B222" s="121"/>
      <c r="C222" s="121"/>
      <c r="D222" s="121"/>
      <c r="E222" s="122"/>
      <c r="F222" s="157"/>
      <c r="G222" s="138"/>
      <c r="H222" s="138"/>
      <c r="I222" s="138"/>
    </row>
    <row r="223" spans="2:9" s="123" customFormat="1" x14ac:dyDescent="0.35">
      <c r="B223" s="121"/>
      <c r="C223" s="121"/>
      <c r="D223" s="121"/>
      <c r="E223" s="122"/>
      <c r="F223" s="157"/>
      <c r="G223" s="138"/>
      <c r="H223" s="138"/>
      <c r="I223" s="138"/>
    </row>
    <row r="224" spans="2:9" s="123" customFormat="1" x14ac:dyDescent="0.35">
      <c r="B224" s="121"/>
      <c r="C224" s="121"/>
      <c r="D224" s="121"/>
      <c r="E224" s="122"/>
      <c r="F224" s="157"/>
      <c r="G224" s="138"/>
      <c r="H224" s="138"/>
      <c r="I224" s="138"/>
    </row>
    <row r="225" spans="2:9" s="123" customFormat="1" x14ac:dyDescent="0.35">
      <c r="B225" s="121"/>
      <c r="C225" s="121"/>
      <c r="D225" s="121"/>
      <c r="E225" s="122"/>
      <c r="F225" s="157"/>
      <c r="G225" s="138"/>
      <c r="H225" s="138"/>
      <c r="I225" s="138"/>
    </row>
    <row r="226" spans="2:9" s="123" customFormat="1" x14ac:dyDescent="0.35">
      <c r="B226" s="121"/>
      <c r="C226" s="121"/>
      <c r="D226" s="121"/>
      <c r="E226" s="122"/>
      <c r="F226" s="157"/>
      <c r="G226" s="138"/>
      <c r="H226" s="138"/>
      <c r="I226" s="138"/>
    </row>
    <row r="227" spans="2:9" s="123" customFormat="1" x14ac:dyDescent="0.35">
      <c r="B227" s="121"/>
      <c r="C227" s="121"/>
      <c r="D227" s="121"/>
      <c r="E227" s="122"/>
      <c r="F227" s="157"/>
      <c r="G227" s="138"/>
      <c r="H227" s="138"/>
      <c r="I227" s="138"/>
    </row>
    <row r="228" spans="2:9" s="123" customFormat="1" x14ac:dyDescent="0.35">
      <c r="B228" s="121"/>
      <c r="C228" s="121"/>
      <c r="D228" s="121"/>
      <c r="E228" s="122"/>
      <c r="F228" s="157"/>
      <c r="G228" s="138"/>
      <c r="H228" s="138"/>
      <c r="I228" s="138"/>
    </row>
    <row r="229" spans="2:9" s="123" customFormat="1" x14ac:dyDescent="0.35">
      <c r="B229" s="121"/>
      <c r="C229" s="121"/>
      <c r="D229" s="121"/>
      <c r="E229" s="122"/>
      <c r="F229" s="157"/>
      <c r="G229" s="138"/>
      <c r="H229" s="138"/>
      <c r="I229" s="138"/>
    </row>
    <row r="230" spans="2:9" s="123" customFormat="1" x14ac:dyDescent="0.35">
      <c r="B230" s="121"/>
      <c r="C230" s="121"/>
      <c r="D230" s="121"/>
      <c r="E230" s="122"/>
      <c r="F230" s="157"/>
      <c r="G230" s="138"/>
      <c r="H230" s="138"/>
      <c r="I230" s="138"/>
    </row>
    <row r="231" spans="2:9" s="123" customFormat="1" x14ac:dyDescent="0.35">
      <c r="B231" s="121"/>
      <c r="C231" s="121"/>
      <c r="D231" s="121"/>
      <c r="E231" s="122"/>
      <c r="F231" s="157"/>
      <c r="G231" s="138"/>
      <c r="H231" s="138"/>
      <c r="I231" s="138"/>
    </row>
    <row r="232" spans="2:9" s="123" customFormat="1" x14ac:dyDescent="0.35">
      <c r="B232" s="121"/>
      <c r="C232" s="121"/>
      <c r="D232" s="121"/>
      <c r="E232" s="122"/>
      <c r="F232" s="157"/>
      <c r="G232" s="138"/>
      <c r="H232" s="138"/>
      <c r="I232" s="138"/>
    </row>
    <row r="233" spans="2:9" s="123" customFormat="1" x14ac:dyDescent="0.35">
      <c r="B233" s="121"/>
      <c r="C233" s="121"/>
      <c r="D233" s="121"/>
      <c r="E233" s="122"/>
      <c r="F233" s="157"/>
      <c r="G233" s="138"/>
      <c r="H233" s="138"/>
      <c r="I233" s="138"/>
    </row>
    <row r="234" spans="2:9" s="123" customFormat="1" x14ac:dyDescent="0.35">
      <c r="B234" s="121"/>
      <c r="C234" s="121"/>
      <c r="D234" s="121"/>
      <c r="E234" s="122"/>
      <c r="F234" s="157"/>
      <c r="G234" s="138"/>
      <c r="H234" s="138"/>
      <c r="I234" s="138"/>
    </row>
    <row r="235" spans="2:9" s="123" customFormat="1" x14ac:dyDescent="0.35">
      <c r="B235" s="121"/>
      <c r="C235" s="121"/>
      <c r="D235" s="121"/>
      <c r="E235" s="122"/>
      <c r="F235" s="157"/>
      <c r="G235" s="138"/>
      <c r="H235" s="138"/>
      <c r="I235" s="138"/>
    </row>
    <row r="236" spans="2:9" s="123" customFormat="1" x14ac:dyDescent="0.35">
      <c r="B236" s="121"/>
      <c r="C236" s="121"/>
      <c r="D236" s="121"/>
      <c r="E236" s="122"/>
      <c r="F236" s="157"/>
      <c r="G236" s="138"/>
      <c r="H236" s="138"/>
      <c r="I236" s="138"/>
    </row>
    <row r="237" spans="2:9" s="123" customFormat="1" x14ac:dyDescent="0.35">
      <c r="B237" s="121"/>
      <c r="C237" s="121"/>
      <c r="D237" s="121"/>
      <c r="E237" s="122"/>
      <c r="F237" s="157"/>
      <c r="G237" s="138"/>
      <c r="H237" s="138"/>
      <c r="I237" s="138"/>
    </row>
    <row r="238" spans="2:9" s="123" customFormat="1" x14ac:dyDescent="0.35">
      <c r="B238" s="121"/>
      <c r="C238" s="121"/>
      <c r="D238" s="121"/>
      <c r="E238" s="122"/>
      <c r="F238" s="157"/>
      <c r="G238" s="138"/>
      <c r="H238" s="138"/>
      <c r="I238" s="138"/>
    </row>
    <row r="239" spans="2:9" s="123" customFormat="1" x14ac:dyDescent="0.35">
      <c r="B239" s="121"/>
      <c r="C239" s="121"/>
      <c r="D239" s="121"/>
      <c r="E239" s="122"/>
      <c r="F239" s="157"/>
      <c r="G239" s="138"/>
      <c r="H239" s="138"/>
      <c r="I239" s="138"/>
    </row>
    <row r="240" spans="2:9" s="123" customFormat="1" x14ac:dyDescent="0.35">
      <c r="B240" s="121"/>
      <c r="C240" s="121"/>
      <c r="D240" s="121"/>
      <c r="E240" s="122"/>
      <c r="F240" s="157"/>
      <c r="G240" s="138"/>
      <c r="H240" s="138"/>
      <c r="I240" s="138"/>
    </row>
    <row r="241" spans="2:9" s="123" customFormat="1" x14ac:dyDescent="0.35">
      <c r="B241" s="121"/>
      <c r="C241" s="121"/>
      <c r="D241" s="121"/>
      <c r="E241" s="122"/>
      <c r="F241" s="157"/>
      <c r="G241" s="138"/>
      <c r="H241" s="138"/>
      <c r="I241" s="138"/>
    </row>
    <row r="242" spans="2:9" s="123" customFormat="1" x14ac:dyDescent="0.35">
      <c r="B242" s="121"/>
      <c r="C242" s="121"/>
      <c r="D242" s="121"/>
      <c r="E242" s="122"/>
      <c r="F242" s="157"/>
      <c r="G242" s="138"/>
      <c r="H242" s="138"/>
      <c r="I242" s="138"/>
    </row>
    <row r="243" spans="2:9" s="123" customFormat="1" x14ac:dyDescent="0.35">
      <c r="B243" s="121"/>
      <c r="C243" s="121"/>
      <c r="D243" s="121"/>
      <c r="E243" s="122"/>
      <c r="F243" s="157"/>
      <c r="G243" s="138"/>
      <c r="H243" s="138"/>
      <c r="I243" s="138"/>
    </row>
    <row r="244" spans="2:9" s="123" customFormat="1" x14ac:dyDescent="0.35">
      <c r="B244" s="121"/>
      <c r="C244" s="121"/>
      <c r="D244" s="121"/>
      <c r="E244" s="122"/>
      <c r="F244" s="157"/>
      <c r="G244" s="138"/>
      <c r="H244" s="138"/>
      <c r="I244" s="138"/>
    </row>
    <row r="245" spans="2:9" s="123" customFormat="1" x14ac:dyDescent="0.35">
      <c r="B245" s="121"/>
      <c r="C245" s="121"/>
      <c r="D245" s="121"/>
      <c r="E245" s="122"/>
      <c r="F245" s="157"/>
      <c r="G245" s="138"/>
      <c r="H245" s="138"/>
      <c r="I245" s="138"/>
    </row>
    <row r="246" spans="2:9" s="123" customFormat="1" x14ac:dyDescent="0.35">
      <c r="B246" s="121"/>
      <c r="C246" s="121"/>
      <c r="D246" s="121"/>
      <c r="E246" s="122"/>
      <c r="F246" s="157"/>
      <c r="G246" s="138"/>
      <c r="H246" s="138"/>
      <c r="I246" s="138"/>
    </row>
    <row r="247" spans="2:9" s="123" customFormat="1" x14ac:dyDescent="0.35">
      <c r="B247" s="121"/>
      <c r="C247" s="121"/>
      <c r="D247" s="121"/>
      <c r="E247" s="122"/>
      <c r="F247" s="157"/>
      <c r="G247" s="138"/>
      <c r="H247" s="138"/>
      <c r="I247" s="138"/>
    </row>
    <row r="248" spans="2:9" s="123" customFormat="1" x14ac:dyDescent="0.35">
      <c r="B248" s="121"/>
      <c r="C248" s="121"/>
      <c r="D248" s="121"/>
      <c r="E248" s="122"/>
      <c r="F248" s="157"/>
      <c r="G248" s="138"/>
      <c r="H248" s="138"/>
      <c r="I248" s="138"/>
    </row>
    <row r="249" spans="2:9" s="123" customFormat="1" x14ac:dyDescent="0.35">
      <c r="B249" s="121"/>
      <c r="C249" s="121"/>
      <c r="D249" s="121"/>
      <c r="E249" s="122"/>
      <c r="F249" s="157"/>
      <c r="G249" s="138"/>
      <c r="H249" s="138"/>
      <c r="I249" s="138"/>
    </row>
    <row r="250" spans="2:9" s="123" customFormat="1" x14ac:dyDescent="0.35">
      <c r="B250" s="121"/>
      <c r="C250" s="121"/>
      <c r="D250" s="121"/>
      <c r="E250" s="122"/>
      <c r="F250" s="157"/>
      <c r="G250" s="138"/>
      <c r="H250" s="138"/>
      <c r="I250" s="138"/>
    </row>
    <row r="251" spans="2:9" s="123" customFormat="1" x14ac:dyDescent="0.35">
      <c r="B251" s="121"/>
      <c r="C251" s="121"/>
      <c r="D251" s="121"/>
      <c r="E251" s="122"/>
      <c r="F251" s="157"/>
      <c r="G251" s="138"/>
      <c r="H251" s="138"/>
      <c r="I251" s="138"/>
    </row>
    <row r="252" spans="2:9" s="123" customFormat="1" x14ac:dyDescent="0.35">
      <c r="B252" s="121"/>
      <c r="C252" s="121"/>
      <c r="D252" s="121"/>
      <c r="E252" s="122"/>
      <c r="F252" s="157"/>
      <c r="G252" s="138"/>
      <c r="H252" s="138"/>
      <c r="I252" s="138"/>
    </row>
    <row r="253" spans="2:9" s="123" customFormat="1" x14ac:dyDescent="0.35">
      <c r="B253" s="121"/>
      <c r="C253" s="121"/>
      <c r="D253" s="121"/>
      <c r="E253" s="122"/>
      <c r="F253" s="157"/>
      <c r="G253" s="138"/>
      <c r="H253" s="138"/>
      <c r="I253" s="138"/>
    </row>
    <row r="254" spans="2:9" s="123" customFormat="1" x14ac:dyDescent="0.35">
      <c r="B254" s="121"/>
      <c r="C254" s="121"/>
      <c r="D254" s="121"/>
      <c r="E254" s="122"/>
      <c r="F254" s="157"/>
      <c r="G254" s="138"/>
      <c r="H254" s="138"/>
      <c r="I254" s="138"/>
    </row>
    <row r="255" spans="2:9" s="123" customFormat="1" x14ac:dyDescent="0.35">
      <c r="B255" s="121"/>
      <c r="C255" s="121"/>
      <c r="D255" s="121"/>
      <c r="E255" s="122"/>
      <c r="F255" s="157"/>
      <c r="G255" s="138"/>
      <c r="H255" s="138"/>
      <c r="I255" s="138"/>
    </row>
    <row r="256" spans="2:9" s="123" customFormat="1" x14ac:dyDescent="0.35">
      <c r="B256" s="121"/>
      <c r="C256" s="121"/>
      <c r="D256" s="121"/>
      <c r="E256" s="122"/>
      <c r="F256" s="157"/>
      <c r="G256" s="138"/>
      <c r="H256" s="138"/>
      <c r="I256" s="138"/>
    </row>
    <row r="257" spans="2:9" s="123" customFormat="1" x14ac:dyDescent="0.35">
      <c r="B257" s="121"/>
      <c r="C257" s="121"/>
      <c r="D257" s="121"/>
      <c r="E257" s="122"/>
      <c r="F257" s="157"/>
      <c r="G257" s="138"/>
      <c r="H257" s="138"/>
      <c r="I257" s="138"/>
    </row>
    <row r="258" spans="2:9" s="123" customFormat="1" x14ac:dyDescent="0.35">
      <c r="B258" s="121"/>
      <c r="C258" s="121"/>
      <c r="D258" s="121"/>
      <c r="E258" s="122"/>
      <c r="F258" s="157"/>
      <c r="G258" s="138"/>
      <c r="H258" s="138"/>
      <c r="I258" s="138"/>
    </row>
    <row r="259" spans="2:9" s="123" customFormat="1" x14ac:dyDescent="0.35">
      <c r="B259" s="121"/>
      <c r="C259" s="121"/>
      <c r="D259" s="121"/>
      <c r="E259" s="122"/>
      <c r="F259" s="157"/>
      <c r="G259" s="138"/>
      <c r="H259" s="138"/>
      <c r="I259" s="138"/>
    </row>
    <row r="260" spans="2:9" s="123" customFormat="1" x14ac:dyDescent="0.35">
      <c r="B260" s="121"/>
      <c r="C260" s="121"/>
      <c r="D260" s="121"/>
      <c r="E260" s="122"/>
      <c r="F260" s="157"/>
      <c r="G260" s="138"/>
      <c r="H260" s="138"/>
      <c r="I260" s="138"/>
    </row>
    <row r="261" spans="2:9" s="123" customFormat="1" x14ac:dyDescent="0.35">
      <c r="B261" s="121"/>
      <c r="C261" s="121"/>
      <c r="D261" s="121"/>
      <c r="E261" s="122"/>
      <c r="F261" s="157"/>
      <c r="G261" s="138"/>
      <c r="H261" s="138"/>
      <c r="I261" s="138"/>
    </row>
    <row r="262" spans="2:9" s="123" customFormat="1" x14ac:dyDescent="0.35">
      <c r="B262" s="121"/>
      <c r="C262" s="121"/>
      <c r="D262" s="121"/>
      <c r="E262" s="122"/>
      <c r="F262" s="157"/>
      <c r="G262" s="138"/>
      <c r="H262" s="138"/>
      <c r="I262" s="138"/>
    </row>
    <row r="263" spans="2:9" s="123" customFormat="1" x14ac:dyDescent="0.35">
      <c r="B263" s="121"/>
      <c r="C263" s="121"/>
      <c r="D263" s="121"/>
      <c r="E263" s="122"/>
      <c r="F263" s="157"/>
      <c r="G263" s="138"/>
      <c r="H263" s="138"/>
      <c r="I263" s="138"/>
    </row>
    <row r="264" spans="2:9" s="123" customFormat="1" x14ac:dyDescent="0.35">
      <c r="B264" s="121"/>
      <c r="C264" s="121"/>
      <c r="D264" s="121"/>
      <c r="E264" s="122"/>
      <c r="F264" s="157"/>
      <c r="G264" s="138"/>
      <c r="H264" s="138"/>
      <c r="I264" s="138"/>
    </row>
    <row r="265" spans="2:9" s="123" customFormat="1" x14ac:dyDescent="0.35">
      <c r="B265" s="121"/>
      <c r="C265" s="121"/>
      <c r="D265" s="121"/>
      <c r="E265" s="122"/>
      <c r="F265" s="157"/>
      <c r="G265" s="138"/>
      <c r="H265" s="138"/>
      <c r="I265" s="138"/>
    </row>
    <row r="266" spans="2:9" s="123" customFormat="1" x14ac:dyDescent="0.35">
      <c r="B266" s="121"/>
      <c r="C266" s="121"/>
      <c r="D266" s="121"/>
      <c r="E266" s="122"/>
      <c r="F266" s="157"/>
      <c r="G266" s="138"/>
      <c r="H266" s="138"/>
      <c r="I266" s="138"/>
    </row>
    <row r="267" spans="2:9" s="123" customFormat="1" x14ac:dyDescent="0.35">
      <c r="B267" s="121"/>
      <c r="C267" s="121"/>
      <c r="D267" s="121"/>
      <c r="E267" s="122"/>
      <c r="F267" s="157"/>
      <c r="G267" s="138"/>
      <c r="H267" s="138"/>
      <c r="I267" s="138"/>
    </row>
    <row r="268" spans="2:9" s="123" customFormat="1" x14ac:dyDescent="0.35">
      <c r="B268" s="121"/>
      <c r="C268" s="121"/>
      <c r="D268" s="121"/>
      <c r="E268" s="122"/>
      <c r="F268" s="157"/>
      <c r="G268" s="138"/>
      <c r="H268" s="138"/>
      <c r="I268" s="138"/>
    </row>
    <row r="269" spans="2:9" s="123" customFormat="1" x14ac:dyDescent="0.35">
      <c r="B269" s="121"/>
      <c r="C269" s="121"/>
      <c r="D269" s="121"/>
      <c r="E269" s="122"/>
      <c r="F269" s="157"/>
      <c r="G269" s="138"/>
      <c r="H269" s="138"/>
      <c r="I269" s="138"/>
    </row>
    <row r="270" spans="2:9" s="123" customFormat="1" x14ac:dyDescent="0.35">
      <c r="B270" s="121"/>
      <c r="C270" s="121"/>
      <c r="D270" s="121"/>
      <c r="E270" s="122"/>
      <c r="F270" s="157"/>
      <c r="G270" s="138"/>
      <c r="H270" s="138"/>
      <c r="I270" s="138"/>
    </row>
    <row r="271" spans="2:9" s="123" customFormat="1" x14ac:dyDescent="0.35">
      <c r="B271" s="121"/>
      <c r="C271" s="121"/>
      <c r="D271" s="121"/>
      <c r="E271" s="122"/>
      <c r="F271" s="157"/>
      <c r="G271" s="138"/>
      <c r="H271" s="138"/>
      <c r="I271" s="138"/>
    </row>
    <row r="272" spans="2:9" s="123" customFormat="1" x14ac:dyDescent="0.35">
      <c r="B272" s="121"/>
      <c r="C272" s="121"/>
      <c r="D272" s="121"/>
      <c r="E272" s="122"/>
      <c r="F272" s="157"/>
      <c r="G272" s="138"/>
      <c r="H272" s="138"/>
      <c r="I272" s="138"/>
    </row>
    <row r="273" spans="2:9" s="123" customFormat="1" x14ac:dyDescent="0.35">
      <c r="B273" s="121"/>
      <c r="C273" s="121"/>
      <c r="D273" s="121"/>
      <c r="E273" s="122"/>
      <c r="F273" s="157"/>
      <c r="G273" s="138"/>
      <c r="H273" s="138"/>
      <c r="I273" s="138"/>
    </row>
    <row r="274" spans="2:9" s="123" customFormat="1" x14ac:dyDescent="0.35">
      <c r="B274" s="121"/>
      <c r="C274" s="121"/>
      <c r="D274" s="121"/>
      <c r="E274" s="122"/>
      <c r="F274" s="157"/>
      <c r="G274" s="138"/>
      <c r="H274" s="138"/>
      <c r="I274" s="138"/>
    </row>
    <row r="275" spans="2:9" s="123" customFormat="1" x14ac:dyDescent="0.35">
      <c r="B275" s="121"/>
      <c r="C275" s="121"/>
      <c r="D275" s="121"/>
      <c r="E275" s="122"/>
      <c r="F275" s="157"/>
      <c r="G275" s="138"/>
      <c r="H275" s="138"/>
      <c r="I275" s="138"/>
    </row>
    <row r="276" spans="2:9" s="123" customFormat="1" x14ac:dyDescent="0.35">
      <c r="B276" s="121"/>
      <c r="C276" s="121"/>
      <c r="D276" s="121"/>
      <c r="E276" s="122"/>
      <c r="F276" s="157"/>
      <c r="G276" s="138"/>
      <c r="H276" s="138"/>
      <c r="I276" s="138"/>
    </row>
    <row r="277" spans="2:9" s="123" customFormat="1" x14ac:dyDescent="0.35">
      <c r="B277" s="121"/>
      <c r="C277" s="121"/>
      <c r="D277" s="121"/>
      <c r="E277" s="122"/>
      <c r="F277" s="157"/>
      <c r="G277" s="138"/>
      <c r="H277" s="138"/>
      <c r="I277" s="138"/>
    </row>
    <row r="278" spans="2:9" s="123" customFormat="1" x14ac:dyDescent="0.35">
      <c r="B278" s="121"/>
      <c r="C278" s="121"/>
      <c r="D278" s="121"/>
      <c r="E278" s="122"/>
      <c r="F278" s="157"/>
      <c r="G278" s="138"/>
      <c r="H278" s="138"/>
      <c r="I278" s="138"/>
    </row>
    <row r="279" spans="2:9" s="123" customFormat="1" x14ac:dyDescent="0.35">
      <c r="B279" s="121"/>
      <c r="C279" s="121"/>
      <c r="D279" s="121"/>
      <c r="E279" s="122"/>
      <c r="F279" s="157"/>
      <c r="G279" s="138"/>
      <c r="H279" s="138"/>
      <c r="I279" s="138"/>
    </row>
    <row r="280" spans="2:9" s="123" customFormat="1" x14ac:dyDescent="0.35">
      <c r="B280" s="121"/>
      <c r="C280" s="121"/>
      <c r="D280" s="121"/>
      <c r="E280" s="122"/>
      <c r="F280" s="157"/>
      <c r="G280" s="138"/>
      <c r="H280" s="138"/>
      <c r="I280" s="138"/>
    </row>
    <row r="281" spans="2:9" s="123" customFormat="1" x14ac:dyDescent="0.35">
      <c r="B281" s="121"/>
      <c r="C281" s="121"/>
      <c r="D281" s="121"/>
      <c r="E281" s="122"/>
      <c r="F281" s="157"/>
      <c r="G281" s="138"/>
      <c r="H281" s="138"/>
      <c r="I281" s="138"/>
    </row>
    <row r="282" spans="2:9" s="123" customFormat="1" x14ac:dyDescent="0.35">
      <c r="B282" s="121"/>
      <c r="C282" s="121"/>
      <c r="D282" s="121"/>
      <c r="E282" s="122"/>
      <c r="F282" s="157"/>
      <c r="G282" s="138"/>
      <c r="H282" s="138"/>
      <c r="I282" s="138"/>
    </row>
    <row r="283" spans="2:9" s="123" customFormat="1" x14ac:dyDescent="0.35">
      <c r="B283" s="121"/>
      <c r="C283" s="121"/>
      <c r="D283" s="121"/>
      <c r="E283" s="122"/>
      <c r="F283" s="157"/>
      <c r="G283" s="138"/>
      <c r="H283" s="138"/>
      <c r="I283" s="138"/>
    </row>
    <row r="284" spans="2:9" s="123" customFormat="1" x14ac:dyDescent="0.35">
      <c r="B284" s="121"/>
      <c r="C284" s="121"/>
      <c r="D284" s="121"/>
      <c r="E284" s="122"/>
      <c r="F284" s="157"/>
      <c r="G284" s="138"/>
      <c r="H284" s="138"/>
      <c r="I284" s="138"/>
    </row>
    <row r="285" spans="2:9" s="123" customFormat="1" x14ac:dyDescent="0.35">
      <c r="B285" s="121"/>
      <c r="C285" s="121"/>
      <c r="D285" s="121"/>
      <c r="E285" s="122"/>
      <c r="F285" s="157"/>
      <c r="G285" s="138"/>
      <c r="H285" s="138"/>
      <c r="I285" s="138"/>
    </row>
    <row r="286" spans="2:9" s="123" customFormat="1" x14ac:dyDescent="0.35">
      <c r="B286" s="121"/>
      <c r="C286" s="121"/>
      <c r="D286" s="121"/>
      <c r="E286" s="122"/>
      <c r="F286" s="157"/>
      <c r="G286" s="138"/>
      <c r="H286" s="138"/>
      <c r="I286" s="138"/>
    </row>
    <row r="287" spans="2:9" s="123" customFormat="1" x14ac:dyDescent="0.35">
      <c r="B287" s="121"/>
      <c r="C287" s="121"/>
      <c r="D287" s="121"/>
      <c r="E287" s="122"/>
      <c r="F287" s="157"/>
      <c r="G287" s="138"/>
      <c r="H287" s="138"/>
      <c r="I287" s="138"/>
    </row>
    <row r="288" spans="2:9" s="123" customFormat="1" x14ac:dyDescent="0.35">
      <c r="B288" s="121"/>
      <c r="C288" s="121"/>
      <c r="D288" s="121"/>
      <c r="E288" s="122"/>
      <c r="F288" s="157"/>
      <c r="G288" s="138"/>
      <c r="H288" s="138"/>
      <c r="I288" s="138"/>
    </row>
    <row r="289" spans="2:9" s="123" customFormat="1" x14ac:dyDescent="0.35">
      <c r="B289" s="121"/>
      <c r="C289" s="121"/>
      <c r="D289" s="121"/>
      <c r="E289" s="122"/>
      <c r="F289" s="157"/>
      <c r="G289" s="138"/>
      <c r="H289" s="138"/>
      <c r="I289" s="138"/>
    </row>
    <row r="290" spans="2:9" s="123" customFormat="1" x14ac:dyDescent="0.35">
      <c r="B290" s="121"/>
      <c r="C290" s="121"/>
      <c r="D290" s="121"/>
      <c r="E290" s="122"/>
      <c r="F290" s="157"/>
      <c r="G290" s="138"/>
      <c r="H290" s="138"/>
      <c r="I290" s="138"/>
    </row>
    <row r="291" spans="2:9" s="123" customFormat="1" x14ac:dyDescent="0.35">
      <c r="B291" s="121"/>
      <c r="C291" s="121"/>
      <c r="D291" s="121"/>
      <c r="E291" s="122"/>
      <c r="F291" s="157"/>
      <c r="G291" s="138"/>
      <c r="H291" s="138"/>
      <c r="I291" s="138"/>
    </row>
    <row r="292" spans="2:9" s="123" customFormat="1" x14ac:dyDescent="0.35">
      <c r="B292" s="121"/>
      <c r="C292" s="121"/>
      <c r="D292" s="121"/>
      <c r="E292" s="122"/>
      <c r="F292" s="157"/>
      <c r="G292" s="138"/>
      <c r="H292" s="138"/>
      <c r="I292" s="138"/>
    </row>
    <row r="293" spans="2:9" s="123" customFormat="1" x14ac:dyDescent="0.35">
      <c r="B293" s="121"/>
      <c r="C293" s="121"/>
      <c r="D293" s="121"/>
      <c r="E293" s="122"/>
      <c r="F293" s="157"/>
      <c r="G293" s="138"/>
      <c r="H293" s="138"/>
      <c r="I293" s="138"/>
    </row>
    <row r="294" spans="2:9" s="123" customFormat="1" x14ac:dyDescent="0.35">
      <c r="B294" s="121"/>
      <c r="C294" s="121"/>
      <c r="D294" s="121"/>
      <c r="E294" s="122"/>
      <c r="F294" s="157"/>
      <c r="G294" s="138"/>
      <c r="H294" s="138"/>
      <c r="I294" s="138"/>
    </row>
    <row r="295" spans="2:9" s="123" customFormat="1" x14ac:dyDescent="0.35">
      <c r="B295" s="121"/>
      <c r="C295" s="121"/>
      <c r="D295" s="121"/>
      <c r="E295" s="122"/>
      <c r="F295" s="157"/>
      <c r="G295" s="138"/>
      <c r="H295" s="138"/>
      <c r="I295" s="138"/>
    </row>
    <row r="296" spans="2:9" s="123" customFormat="1" x14ac:dyDescent="0.35">
      <c r="B296" s="121"/>
      <c r="C296" s="121"/>
      <c r="D296" s="121"/>
      <c r="E296" s="122"/>
      <c r="F296" s="157"/>
      <c r="G296" s="138"/>
      <c r="H296" s="138"/>
      <c r="I296" s="138"/>
    </row>
    <row r="297" spans="2:9" s="123" customFormat="1" x14ac:dyDescent="0.35">
      <c r="B297" s="121"/>
      <c r="C297" s="121"/>
      <c r="D297" s="121"/>
      <c r="E297" s="122"/>
      <c r="F297" s="157"/>
      <c r="G297" s="138"/>
      <c r="H297" s="138"/>
      <c r="I297" s="138"/>
    </row>
    <row r="298" spans="2:9" s="123" customFormat="1" x14ac:dyDescent="0.35">
      <c r="B298" s="121"/>
      <c r="C298" s="121"/>
      <c r="D298" s="121"/>
      <c r="E298" s="122"/>
      <c r="F298" s="157"/>
      <c r="G298" s="138"/>
      <c r="H298" s="138"/>
      <c r="I298" s="138"/>
    </row>
    <row r="299" spans="2:9" s="123" customFormat="1" x14ac:dyDescent="0.35">
      <c r="B299" s="121"/>
      <c r="C299" s="121"/>
      <c r="D299" s="121"/>
      <c r="E299" s="122"/>
      <c r="F299" s="157"/>
      <c r="G299" s="138"/>
      <c r="H299" s="138"/>
      <c r="I299" s="138"/>
    </row>
    <row r="300" spans="2:9" s="123" customFormat="1" x14ac:dyDescent="0.35">
      <c r="B300" s="121"/>
      <c r="C300" s="121"/>
      <c r="D300" s="121"/>
      <c r="E300" s="122"/>
      <c r="F300" s="157"/>
      <c r="G300" s="138"/>
      <c r="H300" s="138"/>
      <c r="I300" s="138"/>
    </row>
    <row r="301" spans="2:9" s="123" customFormat="1" x14ac:dyDescent="0.35">
      <c r="B301" s="121"/>
      <c r="C301" s="121"/>
      <c r="D301" s="121"/>
      <c r="E301" s="122"/>
      <c r="F301" s="157"/>
      <c r="G301" s="138"/>
      <c r="H301" s="138"/>
      <c r="I301" s="138"/>
    </row>
    <row r="302" spans="2:9" s="123" customFormat="1" x14ac:dyDescent="0.35">
      <c r="B302" s="121"/>
      <c r="C302" s="121"/>
      <c r="D302" s="121"/>
      <c r="E302" s="122"/>
      <c r="F302" s="157"/>
      <c r="G302" s="138"/>
      <c r="H302" s="138"/>
      <c r="I302" s="138"/>
    </row>
    <row r="303" spans="2:9" s="123" customFormat="1" x14ac:dyDescent="0.35">
      <c r="B303" s="121"/>
      <c r="C303" s="121"/>
      <c r="D303" s="121"/>
      <c r="E303" s="122"/>
      <c r="F303" s="157"/>
      <c r="G303" s="138"/>
      <c r="H303" s="138"/>
      <c r="I303" s="138"/>
    </row>
    <row r="304" spans="2:9" s="123" customFormat="1" x14ac:dyDescent="0.35">
      <c r="B304" s="121"/>
      <c r="C304" s="121"/>
      <c r="D304" s="121"/>
      <c r="E304" s="122"/>
      <c r="F304" s="157"/>
      <c r="G304" s="138"/>
      <c r="H304" s="138"/>
      <c r="I304" s="138"/>
    </row>
    <row r="305" spans="2:9" s="123" customFormat="1" x14ac:dyDescent="0.35">
      <c r="B305" s="121"/>
      <c r="C305" s="121"/>
      <c r="D305" s="121"/>
      <c r="E305" s="122"/>
      <c r="F305" s="157"/>
      <c r="G305" s="138"/>
      <c r="H305" s="138"/>
      <c r="I305" s="138"/>
    </row>
    <row r="306" spans="2:9" s="123" customFormat="1" x14ac:dyDescent="0.35">
      <c r="B306" s="121"/>
      <c r="C306" s="121"/>
      <c r="D306" s="121"/>
      <c r="E306" s="122"/>
      <c r="F306" s="157"/>
      <c r="G306" s="138"/>
      <c r="H306" s="138"/>
      <c r="I306" s="138"/>
    </row>
    <row r="307" spans="2:9" s="123" customFormat="1" x14ac:dyDescent="0.35">
      <c r="B307" s="121"/>
      <c r="C307" s="121"/>
      <c r="D307" s="121"/>
      <c r="E307" s="122"/>
      <c r="F307" s="157"/>
      <c r="G307" s="138"/>
      <c r="H307" s="138"/>
      <c r="I307" s="138"/>
    </row>
    <row r="308" spans="2:9" s="123" customFormat="1" x14ac:dyDescent="0.35">
      <c r="B308" s="121"/>
      <c r="C308" s="121"/>
      <c r="D308" s="121"/>
      <c r="E308" s="122"/>
      <c r="F308" s="157"/>
      <c r="G308" s="138"/>
      <c r="H308" s="138"/>
      <c r="I308" s="138"/>
    </row>
    <row r="309" spans="2:9" s="123" customFormat="1" x14ac:dyDescent="0.35">
      <c r="B309" s="121"/>
      <c r="C309" s="121"/>
      <c r="D309" s="121"/>
      <c r="E309" s="122"/>
      <c r="F309" s="157"/>
      <c r="G309" s="138"/>
      <c r="H309" s="138"/>
      <c r="I309" s="138"/>
    </row>
    <row r="310" spans="2:9" s="123" customFormat="1" x14ac:dyDescent="0.35">
      <c r="B310" s="121"/>
      <c r="C310" s="121"/>
      <c r="D310" s="121"/>
      <c r="E310" s="122"/>
      <c r="F310" s="157"/>
      <c r="G310" s="138"/>
      <c r="H310" s="138"/>
      <c r="I310" s="138"/>
    </row>
    <row r="311" spans="2:9" s="123" customFormat="1" x14ac:dyDescent="0.35">
      <c r="B311" s="121"/>
      <c r="C311" s="121"/>
      <c r="D311" s="121"/>
      <c r="E311" s="122"/>
      <c r="F311" s="157"/>
      <c r="G311" s="138"/>
      <c r="H311" s="138"/>
      <c r="I311" s="138"/>
    </row>
    <row r="312" spans="2:9" s="123" customFormat="1" x14ac:dyDescent="0.35">
      <c r="B312" s="121"/>
      <c r="C312" s="121"/>
      <c r="D312" s="121"/>
      <c r="E312" s="122"/>
      <c r="F312" s="157"/>
      <c r="G312" s="138"/>
      <c r="H312" s="138"/>
      <c r="I312" s="138"/>
    </row>
    <row r="313" spans="2:9" s="123" customFormat="1" x14ac:dyDescent="0.35">
      <c r="B313" s="121"/>
      <c r="C313" s="121"/>
      <c r="D313" s="121"/>
      <c r="E313" s="122"/>
      <c r="F313" s="157"/>
      <c r="G313" s="138"/>
      <c r="H313" s="138"/>
      <c r="I313" s="138"/>
    </row>
    <row r="314" spans="2:9" s="123" customFormat="1" x14ac:dyDescent="0.35">
      <c r="B314" s="121"/>
      <c r="C314" s="121"/>
      <c r="D314" s="121"/>
      <c r="E314" s="122"/>
      <c r="F314" s="157"/>
      <c r="G314" s="138"/>
      <c r="H314" s="138"/>
      <c r="I314" s="138"/>
    </row>
    <row r="315" spans="2:9" s="123" customFormat="1" x14ac:dyDescent="0.35">
      <c r="B315" s="121"/>
      <c r="C315" s="121"/>
      <c r="D315" s="121"/>
      <c r="E315" s="122"/>
      <c r="F315" s="157"/>
      <c r="G315" s="138"/>
      <c r="H315" s="138"/>
      <c r="I315" s="138"/>
    </row>
    <row r="316" spans="2:9" s="123" customFormat="1" x14ac:dyDescent="0.35">
      <c r="B316" s="121"/>
      <c r="C316" s="121"/>
      <c r="D316" s="121"/>
      <c r="E316" s="122"/>
      <c r="F316" s="157"/>
      <c r="G316" s="138"/>
      <c r="H316" s="138"/>
      <c r="I316" s="138"/>
    </row>
    <row r="317" spans="2:9" s="123" customFormat="1" x14ac:dyDescent="0.35">
      <c r="B317" s="121"/>
      <c r="C317" s="121"/>
      <c r="D317" s="121"/>
      <c r="E317" s="122"/>
      <c r="F317" s="157"/>
      <c r="G317" s="138"/>
      <c r="H317" s="138"/>
      <c r="I317" s="138"/>
    </row>
    <row r="318" spans="2:9" s="123" customFormat="1" x14ac:dyDescent="0.35">
      <c r="B318" s="121"/>
      <c r="C318" s="121"/>
      <c r="D318" s="121"/>
      <c r="E318" s="122"/>
      <c r="F318" s="157"/>
      <c r="G318" s="138"/>
      <c r="H318" s="138"/>
      <c r="I318" s="138"/>
    </row>
    <row r="319" spans="2:9" s="123" customFormat="1" x14ac:dyDescent="0.35">
      <c r="B319" s="121"/>
      <c r="C319" s="121"/>
      <c r="D319" s="121"/>
      <c r="E319" s="122"/>
      <c r="F319" s="157"/>
      <c r="G319" s="138"/>
      <c r="H319" s="138"/>
      <c r="I319" s="138"/>
    </row>
    <row r="320" spans="2:9" s="123" customFormat="1" x14ac:dyDescent="0.35">
      <c r="B320" s="121"/>
      <c r="C320" s="121"/>
      <c r="D320" s="121"/>
      <c r="E320" s="122"/>
      <c r="F320" s="157"/>
      <c r="G320" s="138"/>
      <c r="H320" s="138"/>
      <c r="I320" s="138"/>
    </row>
    <row r="321" spans="2:9" s="123" customFormat="1" x14ac:dyDescent="0.35">
      <c r="B321" s="121"/>
      <c r="C321" s="121"/>
      <c r="D321" s="121"/>
      <c r="E321" s="122"/>
      <c r="F321" s="157"/>
      <c r="G321" s="138"/>
      <c r="H321" s="138"/>
      <c r="I321" s="138"/>
    </row>
    <row r="322" spans="2:9" s="123" customFormat="1" x14ac:dyDescent="0.35">
      <c r="B322" s="121"/>
      <c r="C322" s="121"/>
      <c r="D322" s="121"/>
      <c r="E322" s="122"/>
      <c r="F322" s="157"/>
      <c r="G322" s="138"/>
      <c r="H322" s="138"/>
      <c r="I322" s="138"/>
    </row>
    <row r="323" spans="2:9" s="123" customFormat="1" x14ac:dyDescent="0.35">
      <c r="B323" s="121"/>
      <c r="C323" s="121"/>
      <c r="D323" s="121"/>
      <c r="E323" s="122"/>
      <c r="F323" s="157"/>
      <c r="G323" s="138"/>
      <c r="H323" s="138"/>
      <c r="I323" s="138"/>
    </row>
    <row r="324" spans="2:9" s="123" customFormat="1" x14ac:dyDescent="0.35">
      <c r="B324" s="121"/>
      <c r="C324" s="121"/>
      <c r="D324" s="121"/>
      <c r="E324" s="122"/>
      <c r="F324" s="157"/>
      <c r="G324" s="138"/>
      <c r="H324" s="138"/>
      <c r="I324" s="138"/>
    </row>
    <row r="325" spans="2:9" s="123" customFormat="1" x14ac:dyDescent="0.35">
      <c r="B325" s="121"/>
      <c r="C325" s="121"/>
      <c r="D325" s="121"/>
      <c r="E325" s="122"/>
      <c r="F325" s="157"/>
      <c r="G325" s="138"/>
      <c r="H325" s="138"/>
      <c r="I325" s="138"/>
    </row>
    <row r="326" spans="2:9" s="123" customFormat="1" x14ac:dyDescent="0.35">
      <c r="B326" s="121"/>
      <c r="C326" s="121"/>
      <c r="D326" s="121"/>
      <c r="E326" s="122"/>
      <c r="F326" s="157"/>
      <c r="G326" s="138"/>
      <c r="H326" s="138"/>
      <c r="I326" s="138"/>
    </row>
    <row r="327" spans="2:9" s="123" customFormat="1" x14ac:dyDescent="0.35">
      <c r="B327" s="121"/>
      <c r="C327" s="121"/>
      <c r="D327" s="121"/>
      <c r="E327" s="122"/>
      <c r="F327" s="157"/>
      <c r="G327" s="138"/>
      <c r="H327" s="138"/>
      <c r="I327" s="138"/>
    </row>
    <row r="328" spans="2:9" s="123" customFormat="1" x14ac:dyDescent="0.35">
      <c r="B328" s="121"/>
      <c r="C328" s="121"/>
      <c r="D328" s="121"/>
      <c r="E328" s="122"/>
      <c r="F328" s="157"/>
      <c r="G328" s="138"/>
      <c r="H328" s="138"/>
      <c r="I328" s="138"/>
    </row>
    <row r="329" spans="2:9" s="123" customFormat="1" x14ac:dyDescent="0.35">
      <c r="B329" s="121"/>
      <c r="C329" s="121"/>
      <c r="D329" s="121"/>
      <c r="E329" s="122"/>
      <c r="F329" s="157"/>
      <c r="G329" s="138"/>
      <c r="H329" s="138"/>
      <c r="I329" s="138"/>
    </row>
    <row r="330" spans="2:9" s="123" customFormat="1" x14ac:dyDescent="0.35">
      <c r="B330" s="121"/>
      <c r="C330" s="121"/>
      <c r="D330" s="121"/>
      <c r="E330" s="122"/>
      <c r="F330" s="157"/>
      <c r="G330" s="138"/>
      <c r="H330" s="138"/>
      <c r="I330" s="138"/>
    </row>
    <row r="331" spans="2:9" s="123" customFormat="1" x14ac:dyDescent="0.35">
      <c r="B331" s="121"/>
      <c r="C331" s="121"/>
      <c r="D331" s="121"/>
      <c r="E331" s="122"/>
      <c r="F331" s="157"/>
      <c r="G331" s="138"/>
      <c r="H331" s="138"/>
      <c r="I331" s="138"/>
    </row>
    <row r="332" spans="2:9" s="123" customFormat="1" x14ac:dyDescent="0.35">
      <c r="B332" s="121"/>
      <c r="C332" s="121"/>
      <c r="D332" s="121"/>
      <c r="E332" s="122"/>
      <c r="F332" s="157"/>
      <c r="G332" s="138"/>
      <c r="H332" s="138"/>
      <c r="I332" s="138"/>
    </row>
    <row r="333" spans="2:9" s="123" customFormat="1" x14ac:dyDescent="0.35">
      <c r="B333" s="121"/>
      <c r="C333" s="121"/>
      <c r="D333" s="121"/>
      <c r="E333" s="122"/>
      <c r="F333" s="157"/>
      <c r="G333" s="138"/>
      <c r="H333" s="138"/>
      <c r="I333" s="138"/>
    </row>
    <row r="334" spans="2:9" s="123" customFormat="1" x14ac:dyDescent="0.35">
      <c r="B334" s="121"/>
      <c r="C334" s="121"/>
      <c r="D334" s="121"/>
      <c r="E334" s="122"/>
      <c r="F334" s="157"/>
      <c r="G334" s="138"/>
      <c r="H334" s="138"/>
      <c r="I334" s="138"/>
    </row>
    <row r="335" spans="2:9" s="123" customFormat="1" x14ac:dyDescent="0.35">
      <c r="B335" s="121"/>
      <c r="C335" s="121"/>
      <c r="D335" s="121"/>
      <c r="E335" s="122"/>
      <c r="F335" s="157"/>
      <c r="G335" s="138"/>
      <c r="H335" s="138"/>
      <c r="I335" s="138"/>
    </row>
    <row r="336" spans="2:9" s="123" customFormat="1" x14ac:dyDescent="0.35">
      <c r="B336" s="121"/>
      <c r="C336" s="121"/>
      <c r="D336" s="121"/>
      <c r="E336" s="122"/>
      <c r="F336" s="157"/>
      <c r="G336" s="138"/>
      <c r="H336" s="138"/>
      <c r="I336" s="138"/>
    </row>
    <row r="337" spans="2:9" s="123" customFormat="1" x14ac:dyDescent="0.35">
      <c r="B337" s="121"/>
      <c r="C337" s="121"/>
      <c r="D337" s="121"/>
      <c r="E337" s="122"/>
      <c r="F337" s="157"/>
      <c r="G337" s="138"/>
      <c r="H337" s="138"/>
      <c r="I337" s="138"/>
    </row>
    <row r="338" spans="2:9" s="123" customFormat="1" x14ac:dyDescent="0.35">
      <c r="B338" s="121"/>
      <c r="C338" s="121"/>
      <c r="D338" s="121"/>
      <c r="E338" s="122"/>
      <c r="F338" s="157"/>
      <c r="G338" s="138"/>
      <c r="H338" s="138"/>
      <c r="I338" s="138"/>
    </row>
    <row r="339" spans="2:9" s="123" customFormat="1" x14ac:dyDescent="0.35">
      <c r="B339" s="121"/>
      <c r="C339" s="121"/>
      <c r="D339" s="121"/>
      <c r="E339" s="122"/>
      <c r="F339" s="157"/>
      <c r="G339" s="138"/>
      <c r="H339" s="138"/>
      <c r="I339" s="138"/>
    </row>
    <row r="340" spans="2:9" s="123" customFormat="1" x14ac:dyDescent="0.35">
      <c r="B340" s="121"/>
      <c r="C340" s="121"/>
      <c r="D340" s="121"/>
      <c r="E340" s="122"/>
      <c r="F340" s="157"/>
      <c r="G340" s="138"/>
      <c r="H340" s="138"/>
      <c r="I340" s="138"/>
    </row>
    <row r="341" spans="2:9" s="123" customFormat="1" x14ac:dyDescent="0.35">
      <c r="B341" s="121"/>
      <c r="C341" s="121"/>
      <c r="D341" s="121"/>
      <c r="E341" s="122"/>
      <c r="F341" s="157"/>
      <c r="G341" s="138"/>
      <c r="H341" s="138"/>
      <c r="I341" s="138"/>
    </row>
    <row r="342" spans="2:9" s="123" customFormat="1" x14ac:dyDescent="0.35">
      <c r="B342" s="121"/>
      <c r="C342" s="121"/>
      <c r="D342" s="121"/>
      <c r="E342" s="122"/>
      <c r="F342" s="157"/>
      <c r="G342" s="138"/>
      <c r="H342" s="138"/>
      <c r="I342" s="138"/>
    </row>
    <row r="343" spans="2:9" s="123" customFormat="1" x14ac:dyDescent="0.35">
      <c r="B343" s="121"/>
      <c r="C343" s="121"/>
      <c r="D343" s="121"/>
      <c r="E343" s="122"/>
      <c r="F343" s="157"/>
      <c r="G343" s="138"/>
      <c r="H343" s="138"/>
      <c r="I343" s="138"/>
    </row>
    <row r="344" spans="2:9" s="123" customFormat="1" x14ac:dyDescent="0.35">
      <c r="B344" s="121"/>
      <c r="C344" s="121"/>
      <c r="D344" s="121"/>
      <c r="E344" s="122"/>
      <c r="F344" s="157"/>
      <c r="G344" s="138"/>
      <c r="H344" s="138"/>
      <c r="I344" s="138"/>
    </row>
    <row r="345" spans="2:9" s="123" customFormat="1" x14ac:dyDescent="0.35">
      <c r="B345" s="121"/>
      <c r="C345" s="121"/>
      <c r="D345" s="121"/>
      <c r="E345" s="122"/>
      <c r="F345" s="157"/>
      <c r="G345" s="138"/>
      <c r="H345" s="138"/>
      <c r="I345" s="138"/>
    </row>
    <row r="346" spans="2:9" s="123" customFormat="1" x14ac:dyDescent="0.35">
      <c r="B346" s="121"/>
      <c r="C346" s="121"/>
      <c r="D346" s="121"/>
      <c r="E346" s="122"/>
      <c r="F346" s="157"/>
      <c r="G346" s="138"/>
      <c r="H346" s="138"/>
      <c r="I346" s="138"/>
    </row>
    <row r="347" spans="2:9" s="123" customFormat="1" x14ac:dyDescent="0.35">
      <c r="B347" s="121"/>
      <c r="C347" s="121"/>
      <c r="D347" s="121"/>
      <c r="E347" s="122"/>
      <c r="F347" s="157"/>
      <c r="G347" s="138"/>
      <c r="H347" s="138"/>
      <c r="I347" s="138"/>
    </row>
    <row r="348" spans="2:9" s="123" customFormat="1" x14ac:dyDescent="0.35">
      <c r="B348" s="121"/>
      <c r="C348" s="121"/>
      <c r="D348" s="121"/>
      <c r="E348" s="122"/>
      <c r="F348" s="157"/>
      <c r="G348" s="138"/>
      <c r="H348" s="138"/>
      <c r="I348" s="138"/>
    </row>
    <row r="349" spans="2:9" s="123" customFormat="1" x14ac:dyDescent="0.35">
      <c r="B349" s="121"/>
      <c r="C349" s="121"/>
      <c r="D349" s="121"/>
      <c r="E349" s="122"/>
      <c r="F349" s="157"/>
      <c r="G349" s="138"/>
      <c r="H349" s="138"/>
      <c r="I349" s="138"/>
    </row>
    <row r="350" spans="2:9" s="123" customFormat="1" x14ac:dyDescent="0.35">
      <c r="B350" s="121"/>
      <c r="C350" s="121"/>
      <c r="D350" s="121"/>
      <c r="E350" s="122"/>
      <c r="F350" s="157"/>
      <c r="G350" s="138"/>
      <c r="H350" s="138"/>
      <c r="I350" s="138"/>
    </row>
    <row r="351" spans="2:9" s="123" customFormat="1" x14ac:dyDescent="0.35">
      <c r="B351" s="121"/>
      <c r="C351" s="121"/>
      <c r="D351" s="121"/>
      <c r="E351" s="122"/>
      <c r="F351" s="157"/>
      <c r="G351" s="138"/>
      <c r="H351" s="138"/>
      <c r="I351" s="138"/>
    </row>
    <row r="352" spans="2:9" s="123" customFormat="1" x14ac:dyDescent="0.35">
      <c r="B352" s="121"/>
      <c r="C352" s="121"/>
      <c r="D352" s="121"/>
      <c r="E352" s="122"/>
      <c r="F352" s="157"/>
      <c r="G352" s="138"/>
      <c r="H352" s="138"/>
      <c r="I352" s="138"/>
    </row>
    <row r="353" spans="2:9" s="123" customFormat="1" x14ac:dyDescent="0.35">
      <c r="B353" s="121"/>
      <c r="C353" s="121"/>
      <c r="D353" s="121"/>
      <c r="E353" s="122"/>
      <c r="F353" s="157"/>
      <c r="G353" s="138"/>
      <c r="H353" s="138"/>
      <c r="I353" s="138"/>
    </row>
    <row r="354" spans="2:9" s="123" customFormat="1" x14ac:dyDescent="0.35">
      <c r="B354" s="121"/>
      <c r="C354" s="121"/>
      <c r="D354" s="121"/>
      <c r="E354" s="122"/>
      <c r="F354" s="157"/>
      <c r="G354" s="138"/>
      <c r="H354" s="138"/>
      <c r="I354" s="138"/>
    </row>
    <row r="355" spans="2:9" s="123" customFormat="1" x14ac:dyDescent="0.35">
      <c r="B355" s="121"/>
      <c r="C355" s="121"/>
      <c r="D355" s="121"/>
      <c r="E355" s="122"/>
      <c r="F355" s="157"/>
      <c r="G355" s="138"/>
      <c r="H355" s="138"/>
      <c r="I355" s="138"/>
    </row>
    <row r="356" spans="2:9" s="123" customFormat="1" x14ac:dyDescent="0.35">
      <c r="B356" s="121"/>
      <c r="C356" s="121"/>
      <c r="D356" s="121"/>
      <c r="E356" s="122"/>
      <c r="F356" s="157"/>
      <c r="G356" s="138"/>
      <c r="H356" s="138"/>
      <c r="I356" s="138"/>
    </row>
    <row r="357" spans="2:9" s="123" customFormat="1" x14ac:dyDescent="0.35">
      <c r="B357" s="121"/>
      <c r="C357" s="121"/>
      <c r="D357" s="121"/>
      <c r="E357" s="122"/>
      <c r="F357" s="157"/>
      <c r="G357" s="138"/>
      <c r="H357" s="138"/>
      <c r="I357" s="138"/>
    </row>
    <row r="358" spans="2:9" s="123" customFormat="1" x14ac:dyDescent="0.35">
      <c r="B358" s="121"/>
      <c r="C358" s="121"/>
      <c r="D358" s="121"/>
      <c r="E358" s="122"/>
      <c r="F358" s="157"/>
      <c r="G358" s="138"/>
      <c r="H358" s="138"/>
      <c r="I358" s="138"/>
    </row>
    <row r="359" spans="2:9" s="123" customFormat="1" x14ac:dyDescent="0.35">
      <c r="B359" s="121"/>
      <c r="C359" s="121"/>
      <c r="D359" s="121"/>
      <c r="E359" s="122"/>
      <c r="F359" s="157"/>
      <c r="G359" s="138"/>
      <c r="H359" s="138"/>
      <c r="I359" s="138"/>
    </row>
    <row r="360" spans="2:9" s="123" customFormat="1" x14ac:dyDescent="0.35">
      <c r="B360" s="121"/>
      <c r="C360" s="121"/>
      <c r="D360" s="121"/>
      <c r="E360" s="122"/>
      <c r="F360" s="157"/>
      <c r="G360" s="138"/>
      <c r="H360" s="138"/>
      <c r="I360" s="138"/>
    </row>
    <row r="361" spans="2:9" s="123" customFormat="1" x14ac:dyDescent="0.35">
      <c r="B361" s="121"/>
      <c r="C361" s="121"/>
      <c r="D361" s="121"/>
      <c r="E361" s="122"/>
      <c r="F361" s="157"/>
      <c r="G361" s="138"/>
      <c r="H361" s="138"/>
      <c r="I361" s="138"/>
    </row>
    <row r="362" spans="2:9" s="123" customFormat="1" x14ac:dyDescent="0.35">
      <c r="B362" s="121"/>
      <c r="C362" s="121"/>
      <c r="D362" s="121"/>
      <c r="E362" s="122"/>
      <c r="F362" s="157"/>
      <c r="G362" s="138"/>
      <c r="H362" s="138"/>
      <c r="I362" s="138"/>
    </row>
    <row r="363" spans="2:9" s="123" customFormat="1" x14ac:dyDescent="0.35">
      <c r="B363" s="121"/>
      <c r="C363" s="121"/>
      <c r="D363" s="121"/>
      <c r="E363" s="122"/>
      <c r="F363" s="157"/>
      <c r="G363" s="138"/>
      <c r="H363" s="138"/>
      <c r="I363" s="138"/>
    </row>
    <row r="364" spans="2:9" s="123" customFormat="1" x14ac:dyDescent="0.35">
      <c r="B364" s="121"/>
      <c r="C364" s="121"/>
      <c r="D364" s="121"/>
      <c r="E364" s="122"/>
      <c r="F364" s="157"/>
      <c r="G364" s="138"/>
      <c r="H364" s="138"/>
      <c r="I364" s="138"/>
    </row>
    <row r="365" spans="2:9" s="123" customFormat="1" x14ac:dyDescent="0.35">
      <c r="B365" s="121"/>
      <c r="C365" s="121"/>
      <c r="D365" s="121"/>
      <c r="E365" s="122"/>
      <c r="F365" s="157"/>
      <c r="G365" s="138"/>
      <c r="H365" s="138"/>
      <c r="I365" s="138"/>
    </row>
    <row r="366" spans="2:9" s="123" customFormat="1" x14ac:dyDescent="0.35">
      <c r="B366" s="121"/>
      <c r="C366" s="121"/>
      <c r="D366" s="121"/>
      <c r="E366" s="122"/>
      <c r="F366" s="157"/>
      <c r="G366" s="138"/>
      <c r="H366" s="138"/>
      <c r="I366" s="138"/>
    </row>
    <row r="367" spans="2:9" s="123" customFormat="1" x14ac:dyDescent="0.35">
      <c r="B367" s="121"/>
      <c r="C367" s="121"/>
      <c r="D367" s="121"/>
      <c r="E367" s="122"/>
      <c r="F367" s="157"/>
      <c r="G367" s="138"/>
      <c r="H367" s="138"/>
      <c r="I367" s="138"/>
    </row>
    <row r="368" spans="2:9" s="123" customFormat="1" x14ac:dyDescent="0.35">
      <c r="B368" s="121"/>
      <c r="C368" s="121"/>
      <c r="D368" s="121"/>
      <c r="E368" s="122"/>
      <c r="F368" s="157"/>
      <c r="G368" s="138"/>
      <c r="H368" s="138"/>
      <c r="I368" s="138"/>
    </row>
    <row r="369" spans="2:9" s="123" customFormat="1" x14ac:dyDescent="0.35">
      <c r="B369" s="121"/>
      <c r="C369" s="121"/>
      <c r="D369" s="121"/>
      <c r="E369" s="122"/>
      <c r="F369" s="157"/>
      <c r="G369" s="138"/>
      <c r="H369" s="138"/>
      <c r="I369" s="138"/>
    </row>
    <row r="370" spans="2:9" s="123" customFormat="1" x14ac:dyDescent="0.35">
      <c r="B370" s="121"/>
      <c r="C370" s="121"/>
      <c r="D370" s="121"/>
      <c r="E370" s="122"/>
      <c r="F370" s="157"/>
      <c r="G370" s="138"/>
      <c r="H370" s="138"/>
      <c r="I370" s="138"/>
    </row>
    <row r="371" spans="2:9" s="123" customFormat="1" x14ac:dyDescent="0.35">
      <c r="B371" s="121"/>
      <c r="C371" s="121"/>
      <c r="D371" s="121"/>
      <c r="E371" s="122"/>
      <c r="F371" s="157"/>
      <c r="G371" s="138"/>
      <c r="H371" s="138"/>
      <c r="I371" s="138"/>
    </row>
    <row r="372" spans="2:9" s="123" customFormat="1" x14ac:dyDescent="0.35">
      <c r="B372" s="121"/>
      <c r="C372" s="121"/>
      <c r="D372" s="121"/>
      <c r="E372" s="122"/>
      <c r="F372" s="157"/>
      <c r="G372" s="138"/>
      <c r="H372" s="138"/>
      <c r="I372" s="138"/>
    </row>
    <row r="373" spans="2:9" s="123" customFormat="1" x14ac:dyDescent="0.35">
      <c r="B373" s="121"/>
      <c r="C373" s="121"/>
      <c r="D373" s="121"/>
      <c r="E373" s="122"/>
      <c r="F373" s="157"/>
      <c r="G373" s="138"/>
      <c r="H373" s="138"/>
      <c r="I373" s="138"/>
    </row>
    <row r="374" spans="2:9" s="123" customFormat="1" x14ac:dyDescent="0.35">
      <c r="B374" s="121"/>
      <c r="C374" s="121"/>
      <c r="D374" s="121"/>
      <c r="E374" s="122"/>
      <c r="F374" s="157"/>
      <c r="G374" s="138"/>
      <c r="H374" s="138"/>
      <c r="I374" s="138"/>
    </row>
    <row r="375" spans="2:9" s="123" customFormat="1" x14ac:dyDescent="0.35">
      <c r="B375" s="121"/>
      <c r="C375" s="121"/>
      <c r="D375" s="121"/>
      <c r="E375" s="122"/>
      <c r="F375" s="157"/>
      <c r="G375" s="138"/>
      <c r="H375" s="138"/>
      <c r="I375" s="138"/>
    </row>
    <row r="376" spans="2:9" s="123" customFormat="1" x14ac:dyDescent="0.35">
      <c r="B376" s="121"/>
      <c r="C376" s="121"/>
      <c r="D376" s="121"/>
      <c r="E376" s="122"/>
      <c r="F376" s="157"/>
      <c r="G376" s="138"/>
      <c r="H376" s="138"/>
      <c r="I376" s="138"/>
    </row>
    <row r="377" spans="2:9" s="123" customFormat="1" x14ac:dyDescent="0.35">
      <c r="B377" s="121"/>
      <c r="C377" s="121"/>
      <c r="D377" s="121"/>
      <c r="E377" s="122"/>
      <c r="F377" s="157"/>
      <c r="G377" s="138"/>
      <c r="H377" s="138"/>
      <c r="I377" s="138"/>
    </row>
    <row r="378" spans="2:9" s="123" customFormat="1" x14ac:dyDescent="0.35">
      <c r="B378" s="121"/>
      <c r="C378" s="121"/>
      <c r="D378" s="121"/>
      <c r="E378" s="122"/>
      <c r="F378" s="157"/>
      <c r="G378" s="138"/>
      <c r="H378" s="138"/>
      <c r="I378" s="138"/>
    </row>
    <row r="379" spans="2:9" s="123" customFormat="1" x14ac:dyDescent="0.35">
      <c r="B379" s="121"/>
      <c r="C379" s="121"/>
      <c r="D379" s="121"/>
      <c r="E379" s="122"/>
      <c r="F379" s="157"/>
      <c r="G379" s="138"/>
      <c r="H379" s="138"/>
      <c r="I379" s="138"/>
    </row>
    <row r="380" spans="2:9" s="123" customFormat="1" x14ac:dyDescent="0.35">
      <c r="B380" s="121"/>
      <c r="C380" s="121"/>
      <c r="D380" s="121"/>
      <c r="E380" s="122"/>
      <c r="F380" s="157"/>
      <c r="G380" s="138"/>
      <c r="H380" s="138"/>
      <c r="I380" s="138"/>
    </row>
    <row r="381" spans="2:9" s="123" customFormat="1" x14ac:dyDescent="0.35">
      <c r="B381" s="121"/>
      <c r="C381" s="121"/>
      <c r="D381" s="121"/>
      <c r="E381" s="122"/>
      <c r="F381" s="157"/>
      <c r="G381" s="138"/>
      <c r="H381" s="138"/>
      <c r="I381" s="138"/>
    </row>
    <row r="382" spans="2:9" s="123" customFormat="1" x14ac:dyDescent="0.35">
      <c r="B382" s="121"/>
      <c r="C382" s="121"/>
      <c r="D382" s="121"/>
      <c r="E382" s="122"/>
      <c r="F382" s="157"/>
      <c r="G382" s="138"/>
      <c r="H382" s="138"/>
      <c r="I382" s="138"/>
    </row>
    <row r="383" spans="2:9" s="123" customFormat="1" x14ac:dyDescent="0.35">
      <c r="B383" s="121"/>
      <c r="C383" s="121"/>
      <c r="D383" s="121"/>
      <c r="E383" s="122"/>
      <c r="F383" s="157"/>
      <c r="G383" s="138"/>
      <c r="H383" s="138"/>
      <c r="I383" s="138"/>
    </row>
    <row r="384" spans="2:9" s="123" customFormat="1" x14ac:dyDescent="0.35">
      <c r="B384" s="121"/>
      <c r="C384" s="121"/>
      <c r="D384" s="121"/>
      <c r="E384" s="122"/>
      <c r="F384" s="157"/>
      <c r="G384" s="138"/>
      <c r="H384" s="138"/>
      <c r="I384" s="138"/>
    </row>
    <row r="385" spans="2:9" s="123" customFormat="1" x14ac:dyDescent="0.35">
      <c r="B385" s="121"/>
      <c r="C385" s="121"/>
      <c r="D385" s="121"/>
      <c r="E385" s="122"/>
      <c r="F385" s="157"/>
      <c r="G385" s="138"/>
      <c r="H385" s="138"/>
      <c r="I385" s="138"/>
    </row>
    <row r="386" spans="2:9" s="123" customFormat="1" x14ac:dyDescent="0.35">
      <c r="B386" s="121"/>
      <c r="C386" s="121"/>
      <c r="D386" s="121"/>
      <c r="E386" s="122"/>
      <c r="F386" s="157"/>
      <c r="G386" s="138"/>
      <c r="H386" s="138"/>
      <c r="I386" s="138"/>
    </row>
    <row r="387" spans="2:9" s="123" customFormat="1" x14ac:dyDescent="0.35">
      <c r="B387" s="121"/>
      <c r="C387" s="121"/>
      <c r="D387" s="121"/>
      <c r="E387" s="122"/>
      <c r="F387" s="157"/>
      <c r="G387" s="138"/>
      <c r="H387" s="138"/>
      <c r="I387" s="138"/>
    </row>
    <row r="388" spans="2:9" s="123" customFormat="1" x14ac:dyDescent="0.35">
      <c r="B388" s="121"/>
      <c r="C388" s="121"/>
      <c r="D388" s="121"/>
      <c r="E388" s="122"/>
      <c r="F388" s="157"/>
      <c r="G388" s="138"/>
      <c r="H388" s="138"/>
      <c r="I388" s="138"/>
    </row>
    <row r="389" spans="2:9" s="123" customFormat="1" x14ac:dyDescent="0.35">
      <c r="B389" s="121"/>
      <c r="C389" s="121"/>
      <c r="D389" s="121"/>
      <c r="E389" s="122"/>
      <c r="F389" s="157"/>
      <c r="G389" s="138"/>
      <c r="H389" s="138"/>
      <c r="I389" s="138"/>
    </row>
    <row r="390" spans="2:9" s="123" customFormat="1" x14ac:dyDescent="0.35">
      <c r="B390" s="121"/>
      <c r="C390" s="121"/>
      <c r="D390" s="121"/>
      <c r="E390" s="122"/>
      <c r="F390" s="157"/>
      <c r="G390" s="138"/>
      <c r="H390" s="138"/>
      <c r="I390" s="138"/>
    </row>
    <row r="391" spans="2:9" s="123" customFormat="1" x14ac:dyDescent="0.35">
      <c r="B391" s="121"/>
      <c r="C391" s="121"/>
      <c r="D391" s="121"/>
      <c r="E391" s="122"/>
      <c r="F391" s="157"/>
      <c r="G391" s="138"/>
      <c r="H391" s="138"/>
      <c r="I391" s="138"/>
    </row>
    <row r="392" spans="2:9" s="123" customFormat="1" x14ac:dyDescent="0.35">
      <c r="B392" s="121"/>
      <c r="C392" s="121"/>
      <c r="D392" s="121"/>
      <c r="E392" s="122"/>
      <c r="F392" s="157"/>
      <c r="G392" s="138"/>
      <c r="H392" s="138"/>
      <c r="I392" s="138"/>
    </row>
    <row r="393" spans="2:9" s="123" customFormat="1" x14ac:dyDescent="0.35">
      <c r="B393" s="121"/>
      <c r="C393" s="121"/>
      <c r="D393" s="121"/>
      <c r="E393" s="122"/>
      <c r="F393" s="157"/>
      <c r="G393" s="138"/>
      <c r="H393" s="138"/>
      <c r="I393" s="138"/>
    </row>
    <row r="394" spans="2:9" s="123" customFormat="1" x14ac:dyDescent="0.35">
      <c r="B394" s="121"/>
      <c r="C394" s="121"/>
      <c r="D394" s="121"/>
      <c r="E394" s="122"/>
      <c r="F394" s="157"/>
      <c r="G394" s="138"/>
      <c r="H394" s="138"/>
      <c r="I394" s="138"/>
    </row>
    <row r="395" spans="2:9" s="123" customFormat="1" x14ac:dyDescent="0.35">
      <c r="B395" s="121"/>
      <c r="C395" s="121"/>
      <c r="D395" s="121"/>
      <c r="E395" s="122"/>
      <c r="F395" s="157"/>
      <c r="G395" s="138"/>
      <c r="H395" s="138"/>
      <c r="I395" s="138"/>
    </row>
    <row r="396" spans="2:9" s="123" customFormat="1" x14ac:dyDescent="0.35">
      <c r="B396" s="121"/>
      <c r="C396" s="121"/>
      <c r="D396" s="121"/>
      <c r="E396" s="122"/>
      <c r="F396" s="157"/>
      <c r="G396" s="138"/>
      <c r="H396" s="138"/>
      <c r="I396" s="138"/>
    </row>
    <row r="397" spans="2:9" s="123" customFormat="1" x14ac:dyDescent="0.35">
      <c r="B397" s="121"/>
      <c r="C397" s="121"/>
      <c r="D397" s="121"/>
      <c r="E397" s="122"/>
      <c r="F397" s="157"/>
      <c r="G397" s="138"/>
      <c r="H397" s="138"/>
      <c r="I397" s="138"/>
    </row>
    <row r="398" spans="2:9" s="123" customFormat="1" x14ac:dyDescent="0.35">
      <c r="B398" s="121"/>
      <c r="C398" s="121"/>
      <c r="D398" s="121"/>
      <c r="E398" s="122"/>
      <c r="F398" s="157"/>
      <c r="G398" s="138"/>
      <c r="H398" s="138"/>
      <c r="I398" s="138"/>
    </row>
    <row r="399" spans="2:9" s="123" customFormat="1" x14ac:dyDescent="0.35">
      <c r="B399" s="121"/>
      <c r="C399" s="121"/>
      <c r="D399" s="121"/>
      <c r="E399" s="122"/>
      <c r="F399" s="157"/>
      <c r="G399" s="138"/>
      <c r="H399" s="138"/>
      <c r="I399" s="138"/>
    </row>
    <row r="400" spans="2:9" s="123" customFormat="1" x14ac:dyDescent="0.35">
      <c r="B400" s="121"/>
      <c r="C400" s="121"/>
      <c r="D400" s="121"/>
      <c r="E400" s="122"/>
      <c r="F400" s="157"/>
      <c r="G400" s="138"/>
      <c r="H400" s="138"/>
      <c r="I400" s="138"/>
    </row>
    <row r="401" spans="2:9" s="123" customFormat="1" x14ac:dyDescent="0.35">
      <c r="B401" s="121"/>
      <c r="C401" s="121"/>
      <c r="D401" s="121"/>
      <c r="E401" s="122"/>
      <c r="F401" s="157"/>
      <c r="G401" s="138"/>
      <c r="H401" s="138"/>
      <c r="I401" s="138"/>
    </row>
    <row r="402" spans="2:9" s="123" customFormat="1" x14ac:dyDescent="0.35">
      <c r="B402" s="121"/>
      <c r="C402" s="121"/>
      <c r="D402" s="121"/>
      <c r="E402" s="122"/>
      <c r="F402" s="157"/>
      <c r="G402" s="138"/>
      <c r="H402" s="138"/>
      <c r="I402" s="138"/>
    </row>
    <row r="403" spans="2:9" s="123" customFormat="1" x14ac:dyDescent="0.35">
      <c r="B403" s="121"/>
      <c r="C403" s="121"/>
      <c r="D403" s="121"/>
      <c r="E403" s="122"/>
      <c r="F403" s="157"/>
      <c r="G403" s="138"/>
      <c r="H403" s="138"/>
      <c r="I403" s="138"/>
    </row>
    <row r="404" spans="2:9" s="123" customFormat="1" x14ac:dyDescent="0.35">
      <c r="B404" s="121"/>
      <c r="C404" s="121"/>
      <c r="D404" s="121"/>
      <c r="E404" s="122"/>
      <c r="F404" s="157"/>
      <c r="G404" s="138"/>
      <c r="H404" s="138"/>
      <c r="I404" s="138"/>
    </row>
    <row r="405" spans="2:9" s="123" customFormat="1" x14ac:dyDescent="0.35">
      <c r="B405" s="121"/>
      <c r="C405" s="121"/>
      <c r="D405" s="121"/>
      <c r="E405" s="122"/>
      <c r="F405" s="157"/>
      <c r="G405" s="138"/>
      <c r="H405" s="138"/>
      <c r="I405" s="138"/>
    </row>
    <row r="406" spans="2:9" s="123" customFormat="1" x14ac:dyDescent="0.35">
      <c r="B406" s="121"/>
      <c r="C406" s="121"/>
      <c r="D406" s="121"/>
      <c r="E406" s="122"/>
      <c r="F406" s="157"/>
      <c r="G406" s="138"/>
      <c r="H406" s="138"/>
      <c r="I406" s="138"/>
    </row>
    <row r="407" spans="2:9" s="123" customFormat="1" x14ac:dyDescent="0.35">
      <c r="B407" s="121"/>
      <c r="C407" s="121"/>
      <c r="D407" s="121"/>
      <c r="E407" s="122"/>
      <c r="F407" s="157"/>
      <c r="G407" s="138"/>
      <c r="H407" s="138"/>
      <c r="I407" s="138"/>
    </row>
    <row r="408" spans="2:9" s="123" customFormat="1" x14ac:dyDescent="0.35">
      <c r="B408" s="121"/>
      <c r="C408" s="121"/>
      <c r="D408" s="121"/>
      <c r="E408" s="122"/>
      <c r="F408" s="157"/>
      <c r="G408" s="138"/>
      <c r="H408" s="138"/>
      <c r="I408" s="138"/>
    </row>
    <row r="409" spans="2:9" s="123" customFormat="1" x14ac:dyDescent="0.35">
      <c r="B409" s="121"/>
      <c r="C409" s="121"/>
      <c r="D409" s="121"/>
      <c r="E409" s="122"/>
      <c r="F409" s="157"/>
      <c r="G409" s="138"/>
      <c r="H409" s="138"/>
      <c r="I409" s="138"/>
    </row>
    <row r="410" spans="2:9" s="123" customFormat="1" x14ac:dyDescent="0.35">
      <c r="B410" s="121"/>
      <c r="C410" s="121"/>
      <c r="D410" s="121"/>
      <c r="E410" s="122"/>
      <c r="F410" s="157"/>
      <c r="G410" s="138"/>
      <c r="H410" s="138"/>
      <c r="I410" s="138"/>
    </row>
    <row r="411" spans="2:9" s="123" customFormat="1" x14ac:dyDescent="0.35">
      <c r="B411" s="121"/>
      <c r="C411" s="121"/>
      <c r="D411" s="121"/>
      <c r="E411" s="122"/>
      <c r="F411" s="157"/>
      <c r="G411" s="138"/>
      <c r="H411" s="138"/>
      <c r="I411" s="138"/>
    </row>
    <row r="412" spans="2:9" s="123" customFormat="1" x14ac:dyDescent="0.35">
      <c r="B412" s="121"/>
      <c r="C412" s="121"/>
      <c r="D412" s="121"/>
      <c r="E412" s="122"/>
      <c r="F412" s="157"/>
      <c r="G412" s="138"/>
      <c r="H412" s="138"/>
      <c r="I412" s="138"/>
    </row>
    <row r="413" spans="2:9" s="123" customFormat="1" x14ac:dyDescent="0.35">
      <c r="B413" s="121"/>
      <c r="C413" s="121"/>
      <c r="D413" s="121"/>
      <c r="E413" s="122"/>
      <c r="F413" s="157"/>
      <c r="G413" s="138"/>
      <c r="H413" s="138"/>
      <c r="I413" s="138"/>
    </row>
    <row r="414" spans="2:9" s="123" customFormat="1" x14ac:dyDescent="0.35">
      <c r="B414" s="121"/>
      <c r="C414" s="121"/>
      <c r="D414" s="121"/>
      <c r="E414" s="122"/>
      <c r="F414" s="157"/>
      <c r="G414" s="138"/>
      <c r="H414" s="138"/>
      <c r="I414" s="138"/>
    </row>
    <row r="415" spans="2:9" s="123" customFormat="1" x14ac:dyDescent="0.35">
      <c r="B415" s="121"/>
      <c r="C415" s="121"/>
      <c r="D415" s="121"/>
      <c r="E415" s="122"/>
      <c r="F415" s="157"/>
      <c r="G415" s="138"/>
      <c r="H415" s="138"/>
      <c r="I415" s="138"/>
    </row>
    <row r="416" spans="2:9" s="123" customFormat="1" x14ac:dyDescent="0.35">
      <c r="B416" s="121"/>
      <c r="C416" s="121"/>
      <c r="D416" s="121"/>
      <c r="E416" s="122"/>
      <c r="F416" s="157"/>
      <c r="G416" s="138"/>
      <c r="H416" s="138"/>
      <c r="I416" s="138"/>
    </row>
    <row r="417" spans="2:9" s="123" customFormat="1" x14ac:dyDescent="0.35">
      <c r="B417" s="121"/>
      <c r="C417" s="121"/>
      <c r="D417" s="121"/>
      <c r="E417" s="122"/>
      <c r="F417" s="157"/>
      <c r="G417" s="138"/>
      <c r="H417" s="138"/>
      <c r="I417" s="138"/>
    </row>
    <row r="418" spans="2:9" s="123" customFormat="1" x14ac:dyDescent="0.35">
      <c r="B418" s="121"/>
      <c r="C418" s="121"/>
      <c r="D418" s="121"/>
      <c r="E418" s="122"/>
      <c r="F418" s="157"/>
      <c r="G418" s="138"/>
      <c r="H418" s="138"/>
      <c r="I418" s="138"/>
    </row>
    <row r="419" spans="2:9" s="123" customFormat="1" x14ac:dyDescent="0.35">
      <c r="B419" s="121"/>
      <c r="C419" s="121"/>
      <c r="D419" s="121"/>
      <c r="E419" s="122"/>
      <c r="F419" s="157"/>
      <c r="G419" s="138"/>
      <c r="H419" s="138"/>
      <c r="I419" s="138"/>
    </row>
    <row r="420" spans="2:9" s="123" customFormat="1" x14ac:dyDescent="0.35">
      <c r="B420" s="121"/>
      <c r="C420" s="121"/>
      <c r="D420" s="121"/>
      <c r="E420" s="122"/>
      <c r="F420" s="157"/>
      <c r="G420" s="138"/>
      <c r="H420" s="138"/>
      <c r="I420" s="138"/>
    </row>
    <row r="421" spans="2:9" s="123" customFormat="1" x14ac:dyDescent="0.35">
      <c r="B421" s="121"/>
      <c r="C421" s="121"/>
      <c r="D421" s="121"/>
      <c r="E421" s="122"/>
      <c r="F421" s="157"/>
      <c r="G421" s="138"/>
      <c r="H421" s="138"/>
      <c r="I421" s="138"/>
    </row>
    <row r="422" spans="2:9" s="123" customFormat="1" x14ac:dyDescent="0.35">
      <c r="B422" s="121"/>
      <c r="C422" s="121"/>
      <c r="D422" s="121"/>
      <c r="E422" s="122"/>
      <c r="F422" s="157"/>
      <c r="G422" s="138"/>
      <c r="H422" s="138"/>
      <c r="I422" s="138"/>
    </row>
    <row r="423" spans="2:9" s="123" customFormat="1" x14ac:dyDescent="0.35">
      <c r="B423" s="121"/>
      <c r="C423" s="121"/>
      <c r="D423" s="121"/>
      <c r="E423" s="122"/>
      <c r="F423" s="157"/>
      <c r="G423" s="138"/>
      <c r="H423" s="138"/>
      <c r="I423" s="138"/>
    </row>
    <row r="424" spans="2:9" s="123" customFormat="1" x14ac:dyDescent="0.35">
      <c r="B424" s="121"/>
      <c r="C424" s="121"/>
      <c r="D424" s="121"/>
      <c r="E424" s="122"/>
      <c r="F424" s="157"/>
      <c r="G424" s="138"/>
      <c r="H424" s="138"/>
      <c r="I424" s="138"/>
    </row>
    <row r="425" spans="2:9" s="123" customFormat="1" x14ac:dyDescent="0.35">
      <c r="B425" s="121"/>
      <c r="C425" s="121"/>
      <c r="D425" s="121"/>
      <c r="E425" s="122"/>
      <c r="F425" s="157"/>
      <c r="G425" s="138"/>
      <c r="H425" s="138"/>
      <c r="I425" s="138"/>
    </row>
    <row r="426" spans="2:9" s="123" customFormat="1" x14ac:dyDescent="0.35">
      <c r="B426" s="121"/>
      <c r="C426" s="121"/>
      <c r="D426" s="121"/>
      <c r="E426" s="122"/>
      <c r="F426" s="157"/>
      <c r="G426" s="138"/>
      <c r="H426" s="138"/>
      <c r="I426" s="138"/>
    </row>
    <row r="427" spans="2:9" s="123" customFormat="1" x14ac:dyDescent="0.35">
      <c r="B427" s="121"/>
      <c r="C427" s="121"/>
      <c r="D427" s="121"/>
      <c r="E427" s="122"/>
      <c r="F427" s="157"/>
      <c r="G427" s="138"/>
      <c r="H427" s="138"/>
      <c r="I427" s="138"/>
    </row>
    <row r="428" spans="2:9" s="123" customFormat="1" x14ac:dyDescent="0.35">
      <c r="B428" s="121"/>
      <c r="C428" s="121"/>
      <c r="D428" s="121"/>
      <c r="E428" s="122"/>
      <c r="F428" s="157"/>
      <c r="G428" s="138"/>
      <c r="H428" s="138"/>
      <c r="I428" s="138"/>
    </row>
    <row r="429" spans="2:9" s="123" customFormat="1" x14ac:dyDescent="0.35">
      <c r="B429" s="121"/>
      <c r="C429" s="121"/>
      <c r="D429" s="121"/>
      <c r="E429" s="122"/>
      <c r="F429" s="157"/>
      <c r="G429" s="138"/>
      <c r="H429" s="138"/>
      <c r="I429" s="138"/>
    </row>
    <row r="430" spans="2:9" s="123" customFormat="1" x14ac:dyDescent="0.35">
      <c r="B430" s="121"/>
      <c r="C430" s="121"/>
      <c r="D430" s="121"/>
      <c r="E430" s="122"/>
      <c r="F430" s="157"/>
      <c r="G430" s="138"/>
      <c r="H430" s="138"/>
      <c r="I430" s="138"/>
    </row>
    <row r="431" spans="2:9" s="123" customFormat="1" x14ac:dyDescent="0.35">
      <c r="B431" s="121"/>
      <c r="C431" s="121"/>
      <c r="D431" s="121"/>
      <c r="E431" s="122"/>
      <c r="F431" s="157"/>
      <c r="G431" s="138"/>
      <c r="H431" s="138"/>
      <c r="I431" s="138"/>
    </row>
    <row r="432" spans="2:9" s="123" customFormat="1" x14ac:dyDescent="0.35">
      <c r="B432" s="121"/>
      <c r="C432" s="121"/>
      <c r="D432" s="121"/>
      <c r="E432" s="122"/>
      <c r="F432" s="157"/>
      <c r="G432" s="138"/>
      <c r="H432" s="138"/>
      <c r="I432" s="138"/>
    </row>
    <row r="433" spans="2:9" s="123" customFormat="1" x14ac:dyDescent="0.35">
      <c r="B433" s="121"/>
      <c r="C433" s="121"/>
      <c r="D433" s="121"/>
      <c r="E433" s="122"/>
      <c r="F433" s="157"/>
      <c r="G433" s="138"/>
      <c r="H433" s="138"/>
      <c r="I433" s="138"/>
    </row>
    <row r="434" spans="2:9" s="123" customFormat="1" x14ac:dyDescent="0.35">
      <c r="B434" s="121"/>
      <c r="C434" s="121"/>
      <c r="D434" s="121"/>
      <c r="E434" s="122"/>
      <c r="F434" s="157"/>
      <c r="G434" s="138"/>
      <c r="H434" s="138"/>
      <c r="I434" s="138"/>
    </row>
    <row r="435" spans="2:9" s="123" customFormat="1" x14ac:dyDescent="0.35">
      <c r="B435" s="121"/>
      <c r="C435" s="121"/>
      <c r="D435" s="121"/>
      <c r="E435" s="122"/>
      <c r="F435" s="157"/>
      <c r="G435" s="138"/>
      <c r="H435" s="138"/>
      <c r="I435" s="138"/>
    </row>
    <row r="436" spans="2:9" s="123" customFormat="1" x14ac:dyDescent="0.35">
      <c r="B436" s="121"/>
      <c r="C436" s="121"/>
      <c r="D436" s="121"/>
      <c r="E436" s="122"/>
      <c r="F436" s="157"/>
      <c r="G436" s="138"/>
      <c r="H436" s="138"/>
      <c r="I436" s="138"/>
    </row>
    <row r="437" spans="2:9" s="123" customFormat="1" x14ac:dyDescent="0.35">
      <c r="B437" s="121"/>
      <c r="C437" s="121"/>
      <c r="D437" s="121"/>
      <c r="E437" s="122"/>
      <c r="F437" s="157"/>
      <c r="G437" s="138"/>
      <c r="H437" s="138"/>
      <c r="I437" s="138"/>
    </row>
    <row r="438" spans="2:9" s="123" customFormat="1" x14ac:dyDescent="0.35">
      <c r="B438" s="121"/>
      <c r="C438" s="121"/>
      <c r="D438" s="121"/>
      <c r="E438" s="122"/>
      <c r="F438" s="157"/>
      <c r="G438" s="138"/>
      <c r="H438" s="138"/>
      <c r="I438" s="138"/>
    </row>
    <row r="439" spans="2:9" s="123" customFormat="1" x14ac:dyDescent="0.35">
      <c r="B439" s="121"/>
      <c r="C439" s="121"/>
      <c r="D439" s="121"/>
      <c r="E439" s="122"/>
      <c r="F439" s="157"/>
      <c r="G439" s="138"/>
      <c r="H439" s="138"/>
      <c r="I439" s="138"/>
    </row>
    <row r="440" spans="2:9" s="123" customFormat="1" x14ac:dyDescent="0.35">
      <c r="B440" s="121"/>
      <c r="C440" s="121"/>
      <c r="D440" s="121"/>
      <c r="E440" s="122"/>
      <c r="F440" s="157"/>
      <c r="G440" s="138"/>
      <c r="H440" s="138"/>
      <c r="I440" s="138"/>
    </row>
    <row r="441" spans="2:9" s="123" customFormat="1" x14ac:dyDescent="0.35">
      <c r="B441" s="121"/>
      <c r="C441" s="121"/>
      <c r="D441" s="121"/>
      <c r="E441" s="122"/>
      <c r="F441" s="157"/>
      <c r="G441" s="138"/>
      <c r="H441" s="138"/>
      <c r="I441" s="138"/>
    </row>
    <row r="442" spans="2:9" s="123" customFormat="1" x14ac:dyDescent="0.35">
      <c r="B442" s="121"/>
      <c r="C442" s="121"/>
      <c r="D442" s="121"/>
      <c r="E442" s="122"/>
      <c r="F442" s="157"/>
      <c r="G442" s="138"/>
      <c r="H442" s="138"/>
      <c r="I442" s="138"/>
    </row>
    <row r="443" spans="2:9" s="123" customFormat="1" x14ac:dyDescent="0.35">
      <c r="B443" s="121"/>
      <c r="C443" s="121"/>
      <c r="D443" s="121"/>
      <c r="E443" s="122"/>
      <c r="F443" s="157"/>
      <c r="G443" s="138"/>
      <c r="H443" s="138"/>
      <c r="I443" s="138"/>
    </row>
    <row r="444" spans="2:9" s="123" customFormat="1" x14ac:dyDescent="0.35">
      <c r="B444" s="121"/>
      <c r="C444" s="121"/>
      <c r="D444" s="121"/>
      <c r="E444" s="122"/>
      <c r="F444" s="157"/>
      <c r="G444" s="138"/>
      <c r="H444" s="138"/>
      <c r="I444" s="138"/>
    </row>
    <row r="445" spans="2:9" s="123" customFormat="1" x14ac:dyDescent="0.35">
      <c r="B445" s="121"/>
      <c r="C445" s="121"/>
      <c r="D445" s="121"/>
      <c r="E445" s="122"/>
      <c r="F445" s="157"/>
      <c r="G445" s="138"/>
      <c r="H445" s="138"/>
      <c r="I445" s="138"/>
    </row>
    <row r="446" spans="2:9" s="123" customFormat="1" x14ac:dyDescent="0.35">
      <c r="B446" s="121"/>
      <c r="C446" s="121"/>
      <c r="D446" s="121"/>
      <c r="E446" s="122"/>
      <c r="F446" s="157"/>
      <c r="G446" s="138"/>
      <c r="H446" s="138"/>
      <c r="I446" s="138"/>
    </row>
    <row r="447" spans="2:9" s="123" customFormat="1" x14ac:dyDescent="0.35">
      <c r="B447" s="121"/>
      <c r="C447" s="121"/>
      <c r="D447" s="121"/>
      <c r="E447" s="122"/>
      <c r="F447" s="157"/>
      <c r="G447" s="138"/>
      <c r="H447" s="138"/>
      <c r="I447" s="138"/>
    </row>
    <row r="448" spans="2:9" s="123" customFormat="1" x14ac:dyDescent="0.35">
      <c r="B448" s="121"/>
      <c r="C448" s="121"/>
      <c r="D448" s="121"/>
      <c r="E448" s="122"/>
      <c r="F448" s="157"/>
      <c r="G448" s="138"/>
      <c r="H448" s="138"/>
      <c r="I448" s="138"/>
    </row>
    <row r="449" spans="2:9" s="123" customFormat="1" x14ac:dyDescent="0.35">
      <c r="B449" s="121"/>
      <c r="C449" s="121"/>
      <c r="D449" s="121"/>
      <c r="E449" s="122"/>
      <c r="F449" s="157"/>
      <c r="G449" s="138"/>
      <c r="H449" s="138"/>
      <c r="I449" s="138"/>
    </row>
    <row r="450" spans="2:9" s="123" customFormat="1" x14ac:dyDescent="0.35">
      <c r="B450" s="121"/>
      <c r="C450" s="121"/>
      <c r="D450" s="121"/>
      <c r="E450" s="122"/>
      <c r="F450" s="157"/>
      <c r="G450" s="138"/>
      <c r="H450" s="138"/>
      <c r="I450" s="138"/>
    </row>
    <row r="451" spans="2:9" s="123" customFormat="1" x14ac:dyDescent="0.35">
      <c r="B451" s="121"/>
      <c r="C451" s="121"/>
      <c r="D451" s="121"/>
      <c r="E451" s="122"/>
      <c r="F451" s="157"/>
      <c r="G451" s="138"/>
      <c r="H451" s="138"/>
      <c r="I451" s="138"/>
    </row>
    <row r="452" spans="2:9" s="123" customFormat="1" x14ac:dyDescent="0.35">
      <c r="B452" s="121"/>
      <c r="C452" s="121"/>
      <c r="D452" s="121"/>
      <c r="E452" s="122"/>
      <c r="F452" s="157"/>
      <c r="G452" s="138"/>
      <c r="H452" s="138"/>
      <c r="I452" s="138"/>
    </row>
    <row r="453" spans="2:9" s="123" customFormat="1" x14ac:dyDescent="0.35">
      <c r="B453" s="121"/>
      <c r="C453" s="121"/>
      <c r="D453" s="121"/>
      <c r="E453" s="122"/>
      <c r="F453" s="157"/>
      <c r="G453" s="138"/>
      <c r="H453" s="138"/>
      <c r="I453" s="138"/>
    </row>
    <row r="454" spans="2:9" s="123" customFormat="1" x14ac:dyDescent="0.35">
      <c r="B454" s="121"/>
      <c r="C454" s="121"/>
      <c r="D454" s="121"/>
      <c r="E454" s="122"/>
      <c r="F454" s="157"/>
      <c r="G454" s="138"/>
      <c r="H454" s="138"/>
      <c r="I454" s="138"/>
    </row>
    <row r="455" spans="2:9" s="123" customFormat="1" x14ac:dyDescent="0.35">
      <c r="B455" s="121"/>
      <c r="C455" s="121"/>
      <c r="D455" s="121"/>
      <c r="E455" s="122"/>
      <c r="F455" s="157"/>
      <c r="G455" s="138"/>
      <c r="H455" s="138"/>
      <c r="I455" s="138"/>
    </row>
    <row r="456" spans="2:9" s="123" customFormat="1" x14ac:dyDescent="0.35">
      <c r="B456" s="121"/>
      <c r="C456" s="121"/>
      <c r="D456" s="121"/>
      <c r="E456" s="122"/>
      <c r="F456" s="157"/>
      <c r="G456" s="138"/>
      <c r="H456" s="138"/>
      <c r="I456" s="138"/>
    </row>
    <row r="457" spans="2:9" s="123" customFormat="1" x14ac:dyDescent="0.35">
      <c r="B457" s="121"/>
      <c r="C457" s="121"/>
      <c r="D457" s="121"/>
      <c r="E457" s="122"/>
      <c r="F457" s="157"/>
      <c r="G457" s="138"/>
      <c r="H457" s="138"/>
      <c r="I457" s="138"/>
    </row>
    <row r="458" spans="2:9" s="123" customFormat="1" x14ac:dyDescent="0.35">
      <c r="B458" s="121"/>
      <c r="C458" s="121"/>
      <c r="D458" s="121"/>
      <c r="E458" s="122"/>
      <c r="F458" s="157"/>
      <c r="G458" s="138"/>
      <c r="H458" s="138"/>
      <c r="I458" s="138"/>
    </row>
    <row r="459" spans="2:9" s="123" customFormat="1" x14ac:dyDescent="0.35">
      <c r="B459" s="121"/>
      <c r="C459" s="121"/>
      <c r="D459" s="121"/>
      <c r="E459" s="122"/>
      <c r="F459" s="157"/>
      <c r="G459" s="138"/>
      <c r="H459" s="138"/>
      <c r="I459" s="138"/>
    </row>
    <row r="460" spans="2:9" s="123" customFormat="1" x14ac:dyDescent="0.35">
      <c r="B460" s="121"/>
      <c r="C460" s="121"/>
      <c r="D460" s="121"/>
      <c r="E460" s="122"/>
      <c r="F460" s="157"/>
      <c r="G460" s="138"/>
      <c r="H460" s="138"/>
      <c r="I460" s="138"/>
    </row>
    <row r="461" spans="2:9" s="123" customFormat="1" x14ac:dyDescent="0.35">
      <c r="B461" s="121"/>
      <c r="C461" s="121"/>
      <c r="D461" s="121"/>
      <c r="E461" s="122"/>
      <c r="F461" s="157"/>
      <c r="G461" s="138"/>
      <c r="H461" s="138"/>
      <c r="I461" s="138"/>
    </row>
    <row r="462" spans="2:9" s="123" customFormat="1" x14ac:dyDescent="0.35">
      <c r="B462" s="121"/>
      <c r="C462" s="121"/>
      <c r="D462" s="121"/>
      <c r="E462" s="122"/>
      <c r="F462" s="157"/>
      <c r="G462" s="138"/>
      <c r="H462" s="138"/>
      <c r="I462" s="138"/>
    </row>
    <row r="463" spans="2:9" s="123" customFormat="1" x14ac:dyDescent="0.35">
      <c r="B463" s="121"/>
      <c r="C463" s="121"/>
      <c r="D463" s="121"/>
      <c r="E463" s="122"/>
      <c r="F463" s="157"/>
      <c r="G463" s="138"/>
      <c r="H463" s="138"/>
      <c r="I463" s="138"/>
    </row>
    <row r="464" spans="2:9" s="123" customFormat="1" x14ac:dyDescent="0.35">
      <c r="B464" s="121"/>
      <c r="C464" s="121"/>
      <c r="D464" s="121"/>
      <c r="E464" s="122"/>
      <c r="F464" s="157"/>
      <c r="G464" s="138"/>
      <c r="H464" s="138"/>
      <c r="I464" s="138"/>
    </row>
    <row r="465" spans="2:9" s="123" customFormat="1" x14ac:dyDescent="0.35">
      <c r="B465" s="121"/>
      <c r="C465" s="121"/>
      <c r="D465" s="121"/>
      <c r="E465" s="122"/>
      <c r="F465" s="157"/>
      <c r="G465" s="138"/>
      <c r="H465" s="138"/>
      <c r="I465" s="138"/>
    </row>
    <row r="466" spans="2:9" s="123" customFormat="1" x14ac:dyDescent="0.35">
      <c r="B466" s="121"/>
      <c r="C466" s="121"/>
      <c r="D466" s="121"/>
      <c r="E466" s="122"/>
      <c r="F466" s="157"/>
      <c r="G466" s="138"/>
      <c r="H466" s="138"/>
      <c r="I466" s="138"/>
    </row>
    <row r="467" spans="2:9" s="123" customFormat="1" x14ac:dyDescent="0.35">
      <c r="B467" s="121"/>
      <c r="C467" s="121"/>
      <c r="D467" s="121"/>
      <c r="E467" s="122"/>
      <c r="F467" s="157"/>
      <c r="G467" s="138"/>
      <c r="H467" s="138"/>
      <c r="I467" s="138"/>
    </row>
    <row r="468" spans="2:9" s="123" customFormat="1" x14ac:dyDescent="0.35">
      <c r="B468" s="121"/>
      <c r="C468" s="121"/>
      <c r="D468" s="121"/>
      <c r="E468" s="122"/>
      <c r="F468" s="157"/>
      <c r="G468" s="138"/>
      <c r="H468" s="138"/>
      <c r="I468" s="138"/>
    </row>
    <row r="469" spans="2:9" s="123" customFormat="1" x14ac:dyDescent="0.35">
      <c r="B469" s="121"/>
      <c r="C469" s="121"/>
      <c r="D469" s="121"/>
      <c r="E469" s="122"/>
      <c r="F469" s="157"/>
      <c r="G469" s="138"/>
      <c r="H469" s="138"/>
      <c r="I469" s="138"/>
    </row>
    <row r="470" spans="2:9" s="123" customFormat="1" x14ac:dyDescent="0.35">
      <c r="B470" s="121"/>
      <c r="C470" s="121"/>
      <c r="D470" s="121"/>
      <c r="E470" s="122"/>
      <c r="F470" s="157"/>
      <c r="G470" s="138"/>
      <c r="H470" s="138"/>
      <c r="I470" s="138"/>
    </row>
    <row r="471" spans="2:9" s="123" customFormat="1" x14ac:dyDescent="0.35">
      <c r="B471" s="121"/>
      <c r="C471" s="121"/>
      <c r="D471" s="121"/>
      <c r="E471" s="122"/>
      <c r="F471" s="157"/>
      <c r="G471" s="138"/>
      <c r="H471" s="138"/>
      <c r="I471" s="138"/>
    </row>
    <row r="472" spans="2:9" s="123" customFormat="1" x14ac:dyDescent="0.35">
      <c r="B472" s="121"/>
      <c r="C472" s="121"/>
      <c r="D472" s="121"/>
      <c r="E472" s="122"/>
      <c r="F472" s="157"/>
      <c r="G472" s="138"/>
      <c r="H472" s="138"/>
      <c r="I472" s="138"/>
    </row>
    <row r="473" spans="2:9" s="123" customFormat="1" x14ac:dyDescent="0.35">
      <c r="B473" s="121"/>
      <c r="C473" s="121"/>
      <c r="D473" s="121"/>
      <c r="E473" s="122"/>
      <c r="F473" s="157"/>
      <c r="G473" s="138"/>
      <c r="H473" s="138"/>
      <c r="I473" s="138"/>
    </row>
    <row r="474" spans="2:9" s="123" customFormat="1" x14ac:dyDescent="0.35">
      <c r="B474" s="121"/>
      <c r="C474" s="121"/>
      <c r="D474" s="121"/>
      <c r="E474" s="122"/>
      <c r="F474" s="157"/>
      <c r="G474" s="138"/>
      <c r="H474" s="138"/>
      <c r="I474" s="138"/>
    </row>
    <row r="475" spans="2:9" s="123" customFormat="1" x14ac:dyDescent="0.35">
      <c r="B475" s="121"/>
      <c r="C475" s="121"/>
      <c r="D475" s="121"/>
      <c r="E475" s="122"/>
      <c r="F475" s="157"/>
      <c r="G475" s="138"/>
      <c r="H475" s="138"/>
      <c r="I475" s="138"/>
    </row>
    <row r="476" spans="2:9" s="123" customFormat="1" x14ac:dyDescent="0.35">
      <c r="B476" s="121"/>
      <c r="C476" s="121"/>
      <c r="D476" s="121"/>
      <c r="E476" s="122"/>
      <c r="F476" s="157"/>
      <c r="G476" s="138"/>
      <c r="H476" s="138"/>
      <c r="I476" s="138"/>
    </row>
    <row r="477" spans="2:9" s="123" customFormat="1" x14ac:dyDescent="0.35">
      <c r="B477" s="121"/>
      <c r="C477" s="121"/>
      <c r="D477" s="121"/>
      <c r="E477" s="122"/>
      <c r="F477" s="157"/>
      <c r="G477" s="138"/>
      <c r="H477" s="138"/>
      <c r="I477" s="138"/>
    </row>
    <row r="478" spans="2:9" s="123" customFormat="1" x14ac:dyDescent="0.35">
      <c r="B478" s="121"/>
      <c r="C478" s="121"/>
      <c r="D478" s="121"/>
      <c r="E478" s="122"/>
      <c r="F478" s="157"/>
      <c r="G478" s="138"/>
      <c r="H478" s="138"/>
      <c r="I478" s="138"/>
    </row>
    <row r="479" spans="2:9" s="123" customFormat="1" x14ac:dyDescent="0.35">
      <c r="B479" s="121"/>
      <c r="C479" s="121"/>
      <c r="D479" s="121"/>
      <c r="E479" s="122"/>
      <c r="F479" s="157"/>
      <c r="G479" s="138"/>
      <c r="H479" s="138"/>
      <c r="I479" s="138"/>
    </row>
    <row r="480" spans="2:9" s="123" customFormat="1" x14ac:dyDescent="0.35">
      <c r="B480" s="121"/>
      <c r="C480" s="121"/>
      <c r="D480" s="121"/>
      <c r="E480" s="122"/>
      <c r="F480" s="157"/>
      <c r="G480" s="138"/>
      <c r="H480" s="138"/>
      <c r="I480" s="138"/>
    </row>
    <row r="481" spans="2:9" s="123" customFormat="1" x14ac:dyDescent="0.35">
      <c r="B481" s="121"/>
      <c r="C481" s="121"/>
      <c r="D481" s="121"/>
      <c r="E481" s="122"/>
      <c r="F481" s="157"/>
      <c r="G481" s="138"/>
      <c r="H481" s="138"/>
      <c r="I481" s="138"/>
    </row>
    <row r="482" spans="2:9" s="123" customFormat="1" x14ac:dyDescent="0.35">
      <c r="B482" s="121"/>
      <c r="C482" s="121"/>
      <c r="D482" s="121"/>
      <c r="E482" s="122"/>
      <c r="F482" s="157"/>
      <c r="G482" s="138"/>
      <c r="H482" s="138"/>
      <c r="I482" s="138"/>
    </row>
    <row r="483" spans="2:9" s="123" customFormat="1" x14ac:dyDescent="0.35">
      <c r="B483" s="121"/>
      <c r="C483" s="121"/>
      <c r="D483" s="121"/>
      <c r="E483" s="122"/>
      <c r="F483" s="157"/>
      <c r="G483" s="138"/>
      <c r="H483" s="138"/>
      <c r="I483" s="138"/>
    </row>
    <row r="484" spans="2:9" s="123" customFormat="1" x14ac:dyDescent="0.35">
      <c r="B484" s="121"/>
      <c r="C484" s="121"/>
      <c r="D484" s="121"/>
      <c r="E484" s="122"/>
      <c r="F484" s="157"/>
      <c r="G484" s="138"/>
      <c r="H484" s="138"/>
      <c r="I484" s="138"/>
    </row>
    <row r="485" spans="2:9" s="123" customFormat="1" x14ac:dyDescent="0.35">
      <c r="B485" s="121"/>
      <c r="C485" s="121"/>
      <c r="D485" s="121"/>
      <c r="E485" s="122"/>
      <c r="F485" s="157"/>
      <c r="G485" s="138"/>
      <c r="H485" s="138"/>
      <c r="I485" s="138"/>
    </row>
    <row r="486" spans="2:9" s="123" customFormat="1" x14ac:dyDescent="0.35">
      <c r="B486" s="121"/>
      <c r="C486" s="121"/>
      <c r="D486" s="121"/>
      <c r="E486" s="122"/>
      <c r="F486" s="157"/>
      <c r="G486" s="138"/>
      <c r="H486" s="138"/>
      <c r="I486" s="138"/>
    </row>
    <row r="487" spans="2:9" s="123" customFormat="1" x14ac:dyDescent="0.35">
      <c r="B487" s="121"/>
      <c r="C487" s="121"/>
      <c r="D487" s="121"/>
      <c r="E487" s="122"/>
      <c r="F487" s="157"/>
      <c r="G487" s="138"/>
      <c r="H487" s="138"/>
      <c r="I487" s="138"/>
    </row>
    <row r="488" spans="2:9" s="123" customFormat="1" x14ac:dyDescent="0.35">
      <c r="B488" s="121"/>
      <c r="C488" s="121"/>
      <c r="D488" s="121"/>
      <c r="E488" s="122"/>
      <c r="F488" s="157"/>
      <c r="G488" s="138"/>
      <c r="H488" s="138"/>
      <c r="I488" s="138"/>
    </row>
    <row r="489" spans="2:9" s="123" customFormat="1" x14ac:dyDescent="0.35">
      <c r="B489" s="121"/>
      <c r="C489" s="121"/>
      <c r="D489" s="121"/>
      <c r="E489" s="122"/>
      <c r="F489" s="157"/>
      <c r="G489" s="138"/>
      <c r="H489" s="138"/>
      <c r="I489" s="138"/>
    </row>
    <row r="490" spans="2:9" s="123" customFormat="1" x14ac:dyDescent="0.35">
      <c r="B490" s="121"/>
      <c r="C490" s="121"/>
      <c r="D490" s="121"/>
      <c r="E490" s="122"/>
      <c r="F490" s="157"/>
      <c r="G490" s="138"/>
      <c r="H490" s="138"/>
      <c r="I490" s="138"/>
    </row>
    <row r="491" spans="2:9" s="123" customFormat="1" x14ac:dyDescent="0.35">
      <c r="B491" s="121"/>
      <c r="C491" s="121"/>
      <c r="D491" s="121"/>
      <c r="E491" s="122"/>
      <c r="F491" s="157"/>
      <c r="G491" s="138"/>
      <c r="H491" s="138"/>
      <c r="I491" s="138"/>
    </row>
    <row r="492" spans="2:9" s="123" customFormat="1" x14ac:dyDescent="0.35">
      <c r="B492" s="121"/>
      <c r="C492" s="121"/>
      <c r="D492" s="121"/>
      <c r="E492" s="122"/>
      <c r="F492" s="157"/>
      <c r="G492" s="138"/>
      <c r="H492" s="138"/>
      <c r="I492" s="138"/>
    </row>
    <row r="493" spans="2:9" s="123" customFormat="1" x14ac:dyDescent="0.35">
      <c r="B493" s="121"/>
      <c r="C493" s="121"/>
      <c r="D493" s="121"/>
      <c r="E493" s="122"/>
      <c r="F493" s="157"/>
      <c r="G493" s="138"/>
      <c r="H493" s="138"/>
      <c r="I493" s="138"/>
    </row>
    <row r="494" spans="2:9" s="123" customFormat="1" x14ac:dyDescent="0.35">
      <c r="B494" s="121"/>
      <c r="C494" s="121"/>
      <c r="D494" s="121"/>
      <c r="E494" s="122"/>
      <c r="F494" s="157"/>
      <c r="G494" s="138"/>
      <c r="H494" s="138"/>
      <c r="I494" s="138"/>
    </row>
    <row r="495" spans="2:9" s="123" customFormat="1" x14ac:dyDescent="0.35">
      <c r="B495" s="121"/>
      <c r="C495" s="121"/>
      <c r="D495" s="121"/>
      <c r="E495" s="122"/>
      <c r="F495" s="157"/>
      <c r="G495" s="138"/>
      <c r="H495" s="138"/>
      <c r="I495" s="138"/>
    </row>
    <row r="496" spans="2:9" s="123" customFormat="1" x14ac:dyDescent="0.35">
      <c r="B496" s="121"/>
      <c r="C496" s="121"/>
      <c r="D496" s="121"/>
      <c r="E496" s="122"/>
      <c r="F496" s="157"/>
      <c r="G496" s="138"/>
      <c r="H496" s="138"/>
      <c r="I496" s="138"/>
    </row>
    <row r="497" spans="2:9" s="123" customFormat="1" x14ac:dyDescent="0.35">
      <c r="B497" s="121"/>
      <c r="C497" s="121"/>
      <c r="D497" s="121"/>
      <c r="E497" s="122"/>
      <c r="F497" s="157"/>
      <c r="G497" s="138"/>
      <c r="H497" s="138"/>
      <c r="I497" s="138"/>
    </row>
    <row r="498" spans="2:9" s="123" customFormat="1" x14ac:dyDescent="0.35">
      <c r="B498" s="121"/>
      <c r="C498" s="121"/>
      <c r="D498" s="121"/>
      <c r="E498" s="122"/>
      <c r="F498" s="157"/>
      <c r="G498" s="138"/>
      <c r="H498" s="138"/>
      <c r="I498" s="138"/>
    </row>
    <row r="499" spans="2:9" s="123" customFormat="1" x14ac:dyDescent="0.35">
      <c r="B499" s="121"/>
      <c r="C499" s="121"/>
      <c r="D499" s="121"/>
      <c r="E499" s="122"/>
      <c r="F499" s="157"/>
      <c r="G499" s="138"/>
      <c r="H499" s="138"/>
      <c r="I499" s="138"/>
    </row>
    <row r="500" spans="2:9" s="123" customFormat="1" x14ac:dyDescent="0.35">
      <c r="B500" s="121"/>
      <c r="C500" s="121"/>
      <c r="D500" s="121"/>
      <c r="E500" s="122"/>
      <c r="F500" s="157"/>
      <c r="G500" s="138"/>
      <c r="H500" s="138"/>
      <c r="I500" s="138"/>
    </row>
    <row r="501" spans="2:9" x14ac:dyDescent="0.35">
      <c r="B501" s="121"/>
      <c r="C501" s="121"/>
      <c r="D501" s="121"/>
      <c r="E501" s="122"/>
      <c r="F501" s="157"/>
      <c r="G501" s="138"/>
      <c r="H501" s="138"/>
      <c r="I501" s="138"/>
    </row>
    <row r="502" spans="2:9" x14ac:dyDescent="0.35">
      <c r="B502" s="121"/>
      <c r="C502" s="121"/>
      <c r="D502" s="121"/>
      <c r="E502" s="122"/>
      <c r="F502" s="157"/>
      <c r="G502" s="138"/>
      <c r="H502" s="138"/>
      <c r="I502" s="138"/>
    </row>
    <row r="503" spans="2:9" x14ac:dyDescent="0.35">
      <c r="B503" s="121"/>
      <c r="C503" s="121"/>
      <c r="D503" s="121"/>
      <c r="E503" s="122"/>
      <c r="F503" s="157"/>
      <c r="G503" s="138"/>
      <c r="H503" s="138"/>
      <c r="I503" s="138"/>
    </row>
    <row r="504" spans="2:9" x14ac:dyDescent="0.35">
      <c r="B504" s="121"/>
      <c r="C504" s="121"/>
      <c r="D504" s="121"/>
      <c r="E504" s="122"/>
      <c r="F504" s="157"/>
      <c r="G504" s="138"/>
      <c r="H504" s="138"/>
      <c r="I504" s="138"/>
    </row>
    <row r="505" spans="2:9" x14ac:dyDescent="0.35">
      <c r="B505" s="121"/>
      <c r="C505" s="121"/>
      <c r="D505" s="121"/>
      <c r="E505" s="122"/>
      <c r="F505" s="157"/>
      <c r="G505" s="138"/>
      <c r="H505" s="138"/>
      <c r="I505" s="138"/>
    </row>
    <row r="506" spans="2:9" x14ac:dyDescent="0.35">
      <c r="B506" s="121"/>
      <c r="C506" s="121"/>
      <c r="D506" s="121"/>
      <c r="E506" s="122"/>
      <c r="F506" s="157"/>
      <c r="G506" s="138"/>
      <c r="H506" s="138"/>
      <c r="I506" s="138"/>
    </row>
    <row r="507" spans="2:9" x14ac:dyDescent="0.35">
      <c r="B507" s="121"/>
      <c r="C507" s="121"/>
      <c r="D507" s="121"/>
      <c r="E507" s="122"/>
      <c r="F507" s="157"/>
      <c r="G507" s="138"/>
      <c r="H507" s="138"/>
      <c r="I507" s="138"/>
    </row>
    <row r="508" spans="2:9" x14ac:dyDescent="0.35">
      <c r="B508" s="121"/>
      <c r="C508" s="121"/>
      <c r="D508" s="121"/>
      <c r="E508" s="122"/>
      <c r="F508" s="157"/>
      <c r="G508" s="138"/>
      <c r="H508" s="138"/>
      <c r="I508" s="138"/>
    </row>
    <row r="509" spans="2:9" x14ac:dyDescent="0.35">
      <c r="B509" s="121"/>
      <c r="C509" s="121"/>
      <c r="D509" s="121"/>
      <c r="E509" s="122"/>
      <c r="F509" s="157"/>
      <c r="G509" s="138"/>
      <c r="H509" s="138"/>
      <c r="I509" s="138"/>
    </row>
    <row r="510" spans="2:9" x14ac:dyDescent="0.35">
      <c r="B510" s="121"/>
      <c r="C510" s="121"/>
      <c r="D510" s="121"/>
      <c r="E510" s="122"/>
      <c r="F510" s="157"/>
      <c r="G510" s="138"/>
      <c r="H510" s="138"/>
      <c r="I510" s="138"/>
    </row>
    <row r="511" spans="2:9" x14ac:dyDescent="0.35">
      <c r="B511" s="121"/>
      <c r="C511" s="121"/>
      <c r="D511" s="121"/>
      <c r="E511" s="122"/>
      <c r="F511" s="157"/>
      <c r="G511" s="138"/>
      <c r="H511" s="138"/>
      <c r="I511" s="138"/>
    </row>
    <row r="512" spans="2:9" x14ac:dyDescent="0.35">
      <c r="B512" s="121"/>
      <c r="C512" s="121"/>
      <c r="D512" s="121"/>
      <c r="E512" s="122"/>
      <c r="F512" s="157"/>
      <c r="G512" s="138"/>
      <c r="H512" s="138"/>
      <c r="I512" s="138"/>
    </row>
    <row r="513" spans="2:9" x14ac:dyDescent="0.35">
      <c r="B513" s="121"/>
      <c r="C513" s="121"/>
      <c r="D513" s="121"/>
      <c r="E513" s="122"/>
      <c r="F513" s="157"/>
      <c r="G513" s="138"/>
      <c r="H513" s="138"/>
      <c r="I513" s="138"/>
    </row>
    <row r="514" spans="2:9" x14ac:dyDescent="0.35">
      <c r="B514" s="121"/>
      <c r="C514" s="121"/>
      <c r="D514" s="121"/>
      <c r="E514" s="122"/>
      <c r="F514" s="157"/>
      <c r="G514" s="138"/>
      <c r="H514" s="138"/>
      <c r="I514" s="138"/>
    </row>
    <row r="515" spans="2:9" x14ac:dyDescent="0.35">
      <c r="B515" s="121"/>
      <c r="C515" s="121"/>
      <c r="D515" s="121"/>
      <c r="E515" s="122"/>
      <c r="F515" s="157"/>
      <c r="G515" s="138"/>
      <c r="H515" s="138"/>
      <c r="I515" s="138"/>
    </row>
    <row r="516" spans="2:9" x14ac:dyDescent="0.35">
      <c r="B516" s="121"/>
      <c r="C516" s="121"/>
      <c r="D516" s="121"/>
      <c r="E516" s="122"/>
      <c r="F516" s="157"/>
      <c r="G516" s="138"/>
      <c r="H516" s="138"/>
      <c r="I516" s="138"/>
    </row>
    <row r="517" spans="2:9" x14ac:dyDescent="0.35">
      <c r="B517" s="121"/>
      <c r="C517" s="121"/>
      <c r="D517" s="121"/>
      <c r="E517" s="122"/>
      <c r="F517" s="157"/>
      <c r="G517" s="138"/>
      <c r="H517" s="138"/>
      <c r="I517" s="138"/>
    </row>
    <row r="518" spans="2:9" x14ac:dyDescent="0.35">
      <c r="B518" s="121"/>
      <c r="C518" s="121"/>
      <c r="D518" s="121"/>
      <c r="E518" s="122"/>
      <c r="F518" s="157"/>
      <c r="G518" s="138"/>
      <c r="H518" s="138"/>
      <c r="I518" s="138"/>
    </row>
    <row r="519" spans="2:9" x14ac:dyDescent="0.35">
      <c r="B519" s="121"/>
      <c r="C519" s="121"/>
      <c r="D519" s="121"/>
      <c r="E519" s="122"/>
      <c r="F519" s="157"/>
      <c r="G519" s="138"/>
      <c r="H519" s="138"/>
      <c r="I519" s="138"/>
    </row>
    <row r="520" spans="2:9" x14ac:dyDescent="0.35">
      <c r="B520" s="121"/>
      <c r="C520" s="121"/>
      <c r="D520" s="121"/>
      <c r="E520" s="122"/>
      <c r="F520" s="157"/>
      <c r="G520" s="138"/>
      <c r="H520" s="138"/>
      <c r="I520" s="138"/>
    </row>
    <row r="521" spans="2:9" x14ac:dyDescent="0.35">
      <c r="B521" s="121"/>
      <c r="C521" s="121"/>
      <c r="D521" s="121"/>
      <c r="E521" s="122"/>
      <c r="F521" s="157"/>
      <c r="G521" s="138"/>
      <c r="H521" s="138"/>
      <c r="I521" s="138"/>
    </row>
    <row r="522" spans="2:9" x14ac:dyDescent="0.35">
      <c r="B522" s="121"/>
      <c r="C522" s="121"/>
      <c r="D522" s="121"/>
      <c r="E522" s="122"/>
      <c r="F522" s="157"/>
      <c r="G522" s="138"/>
      <c r="H522" s="138"/>
      <c r="I522" s="138"/>
    </row>
    <row r="523" spans="2:9" x14ac:dyDescent="0.35">
      <c r="B523" s="121"/>
      <c r="C523" s="121"/>
      <c r="D523" s="121"/>
      <c r="E523" s="122"/>
      <c r="F523" s="157"/>
      <c r="G523" s="138"/>
      <c r="H523" s="138"/>
      <c r="I523" s="138"/>
    </row>
    <row r="524" spans="2:9" x14ac:dyDescent="0.35">
      <c r="B524" s="121"/>
      <c r="C524" s="121"/>
      <c r="D524" s="121"/>
      <c r="E524" s="122"/>
      <c r="F524" s="157"/>
      <c r="G524" s="138"/>
      <c r="H524" s="138"/>
      <c r="I524" s="138"/>
    </row>
    <row r="525" spans="2:9" x14ac:dyDescent="0.35">
      <c r="B525" s="121"/>
      <c r="C525" s="121"/>
      <c r="D525" s="121"/>
      <c r="E525" s="122"/>
      <c r="F525" s="157"/>
      <c r="G525" s="138"/>
      <c r="H525" s="138"/>
      <c r="I525" s="138"/>
    </row>
    <row r="526" spans="2:9" x14ac:dyDescent="0.35">
      <c r="B526" s="121"/>
      <c r="C526" s="121"/>
      <c r="D526" s="121"/>
      <c r="E526" s="122"/>
      <c r="F526" s="157"/>
      <c r="G526" s="138"/>
      <c r="H526" s="138"/>
      <c r="I526" s="138"/>
    </row>
    <row r="527" spans="2:9" x14ac:dyDescent="0.35">
      <c r="B527" s="121"/>
      <c r="C527" s="121"/>
      <c r="D527" s="121"/>
      <c r="E527" s="122"/>
      <c r="F527" s="157"/>
      <c r="G527" s="138"/>
      <c r="H527" s="138"/>
      <c r="I527" s="138"/>
    </row>
    <row r="528" spans="2:9" x14ac:dyDescent="0.35">
      <c r="B528" s="121"/>
      <c r="C528" s="121"/>
      <c r="D528" s="121"/>
      <c r="E528" s="122"/>
      <c r="F528" s="157"/>
      <c r="G528" s="138"/>
      <c r="H528" s="138"/>
      <c r="I528" s="138"/>
    </row>
    <row r="529" spans="2:9" x14ac:dyDescent="0.35">
      <c r="B529" s="121"/>
      <c r="C529" s="121"/>
      <c r="D529" s="121"/>
      <c r="E529" s="122"/>
      <c r="F529" s="157"/>
      <c r="G529" s="138"/>
      <c r="H529" s="138"/>
      <c r="I529" s="138"/>
    </row>
    <row r="530" spans="2:9" x14ac:dyDescent="0.35">
      <c r="B530" s="121"/>
      <c r="C530" s="121"/>
      <c r="D530" s="121"/>
      <c r="E530" s="122"/>
      <c r="F530" s="157"/>
      <c r="G530" s="138"/>
      <c r="H530" s="138"/>
      <c r="I530" s="138"/>
    </row>
    <row r="531" spans="2:9" x14ac:dyDescent="0.35">
      <c r="B531" s="121"/>
      <c r="C531" s="121"/>
      <c r="D531" s="121"/>
      <c r="E531" s="122"/>
      <c r="F531" s="157"/>
      <c r="G531" s="138"/>
      <c r="H531" s="138"/>
      <c r="I531" s="138"/>
    </row>
    <row r="532" spans="2:9" x14ac:dyDescent="0.35">
      <c r="B532" s="121"/>
      <c r="C532" s="121"/>
      <c r="D532" s="121"/>
      <c r="E532" s="122"/>
      <c r="F532" s="157"/>
      <c r="G532" s="138"/>
      <c r="H532" s="138"/>
      <c r="I532" s="138"/>
    </row>
    <row r="533" spans="2:9" x14ac:dyDescent="0.35">
      <c r="B533" s="121"/>
      <c r="C533" s="121"/>
      <c r="D533" s="121"/>
      <c r="E533" s="122"/>
      <c r="F533" s="157"/>
      <c r="G533" s="138"/>
      <c r="H533" s="138"/>
      <c r="I533" s="138"/>
    </row>
    <row r="534" spans="2:9" x14ac:dyDescent="0.35">
      <c r="B534" s="121"/>
      <c r="C534" s="121"/>
      <c r="D534" s="121"/>
      <c r="E534" s="122"/>
      <c r="F534" s="157"/>
      <c r="G534" s="138"/>
      <c r="H534" s="138"/>
      <c r="I534" s="138"/>
    </row>
    <row r="535" spans="2:9" x14ac:dyDescent="0.35">
      <c r="B535" s="121"/>
      <c r="C535" s="121"/>
      <c r="D535" s="121"/>
      <c r="E535" s="122"/>
      <c r="F535" s="157"/>
      <c r="G535" s="138"/>
      <c r="H535" s="138"/>
      <c r="I535" s="138"/>
    </row>
    <row r="536" spans="2:9" x14ac:dyDescent="0.35">
      <c r="B536" s="121"/>
      <c r="C536" s="121"/>
      <c r="D536" s="121"/>
      <c r="E536" s="122"/>
      <c r="F536" s="157"/>
      <c r="G536" s="138"/>
      <c r="H536" s="138"/>
      <c r="I536" s="138"/>
    </row>
    <row r="537" spans="2:9" x14ac:dyDescent="0.35">
      <c r="B537" s="121"/>
      <c r="C537" s="121"/>
      <c r="D537" s="121"/>
      <c r="E537" s="122"/>
      <c r="F537" s="157"/>
      <c r="G537" s="138"/>
      <c r="H537" s="138"/>
      <c r="I537" s="138"/>
    </row>
    <row r="538" spans="2:9" x14ac:dyDescent="0.35">
      <c r="B538" s="121"/>
      <c r="C538" s="121"/>
      <c r="D538" s="121"/>
      <c r="E538" s="122"/>
      <c r="F538" s="157"/>
      <c r="G538" s="138"/>
      <c r="H538" s="138"/>
      <c r="I538" s="138"/>
    </row>
    <row r="539" spans="2:9" x14ac:dyDescent="0.35">
      <c r="B539" s="121"/>
      <c r="C539" s="121"/>
      <c r="D539" s="121"/>
      <c r="E539" s="122"/>
      <c r="F539" s="157"/>
      <c r="G539" s="138"/>
      <c r="H539" s="138"/>
      <c r="I539" s="138"/>
    </row>
    <row r="540" spans="2:9" x14ac:dyDescent="0.35">
      <c r="B540" s="121"/>
      <c r="C540" s="121"/>
      <c r="D540" s="121"/>
      <c r="E540" s="122"/>
      <c r="F540" s="157"/>
      <c r="G540" s="138"/>
      <c r="H540" s="138"/>
      <c r="I540" s="138"/>
    </row>
    <row r="541" spans="2:9" x14ac:dyDescent="0.35">
      <c r="B541" s="121"/>
      <c r="C541" s="121"/>
      <c r="D541" s="121"/>
      <c r="E541" s="122"/>
      <c r="F541" s="157"/>
      <c r="G541" s="138"/>
      <c r="H541" s="138"/>
      <c r="I541" s="138"/>
    </row>
    <row r="542" spans="2:9" x14ac:dyDescent="0.35">
      <c r="B542" s="121"/>
      <c r="C542" s="121"/>
      <c r="D542" s="121"/>
      <c r="E542" s="122"/>
      <c r="F542" s="157"/>
      <c r="G542" s="138"/>
      <c r="H542" s="138"/>
      <c r="I542" s="138"/>
    </row>
    <row r="543" spans="2:9" x14ac:dyDescent="0.35">
      <c r="B543" s="121"/>
      <c r="C543" s="121"/>
      <c r="D543" s="121"/>
      <c r="E543" s="122"/>
      <c r="F543" s="157"/>
      <c r="G543" s="138"/>
      <c r="H543" s="138"/>
      <c r="I543" s="138"/>
    </row>
    <row r="544" spans="2:9" x14ac:dyDescent="0.35">
      <c r="B544" s="121"/>
      <c r="C544" s="121"/>
      <c r="D544" s="121"/>
      <c r="E544" s="122"/>
      <c r="F544" s="157"/>
      <c r="G544" s="138"/>
      <c r="H544" s="138"/>
      <c r="I544" s="138"/>
    </row>
    <row r="545" spans="2:9" x14ac:dyDescent="0.35">
      <c r="B545" s="121"/>
      <c r="C545" s="121"/>
      <c r="D545" s="121"/>
      <c r="E545" s="122"/>
      <c r="F545" s="157"/>
      <c r="G545" s="138"/>
      <c r="H545" s="138"/>
      <c r="I545" s="138"/>
    </row>
    <row r="546" spans="2:9" x14ac:dyDescent="0.35">
      <c r="B546" s="121"/>
      <c r="C546" s="121"/>
      <c r="D546" s="121"/>
      <c r="E546" s="122"/>
      <c r="F546" s="157"/>
      <c r="G546" s="138"/>
      <c r="H546" s="138"/>
      <c r="I546" s="138"/>
    </row>
    <row r="547" spans="2:9" x14ac:dyDescent="0.35">
      <c r="B547" s="121"/>
      <c r="C547" s="121"/>
      <c r="D547" s="121"/>
      <c r="E547" s="122"/>
      <c r="F547" s="157"/>
      <c r="G547" s="138"/>
      <c r="H547" s="138"/>
      <c r="I547" s="138"/>
    </row>
    <row r="548" spans="2:9" x14ac:dyDescent="0.35">
      <c r="B548" s="121"/>
      <c r="C548" s="121"/>
      <c r="D548" s="121"/>
      <c r="E548" s="122"/>
      <c r="F548" s="157"/>
      <c r="G548" s="138"/>
      <c r="H548" s="138"/>
      <c r="I548" s="138"/>
    </row>
    <row r="549" spans="2:9" x14ac:dyDescent="0.35">
      <c r="B549" s="121"/>
      <c r="C549" s="121"/>
      <c r="D549" s="121"/>
      <c r="E549" s="122"/>
      <c r="F549" s="157"/>
      <c r="G549" s="138"/>
      <c r="H549" s="138"/>
      <c r="I549" s="138"/>
    </row>
    <row r="550" spans="2:9" x14ac:dyDescent="0.35">
      <c r="B550" s="121"/>
      <c r="C550" s="121"/>
      <c r="D550" s="121"/>
      <c r="E550" s="122"/>
      <c r="F550" s="157"/>
      <c r="G550" s="138"/>
      <c r="H550" s="138"/>
      <c r="I550" s="138"/>
    </row>
    <row r="551" spans="2:9" x14ac:dyDescent="0.35">
      <c r="B551" s="121"/>
      <c r="C551" s="121"/>
      <c r="D551" s="121"/>
      <c r="E551" s="122"/>
      <c r="F551" s="157"/>
      <c r="G551" s="138"/>
      <c r="H551" s="138"/>
      <c r="I551" s="138"/>
    </row>
    <row r="552" spans="2:9" x14ac:dyDescent="0.35">
      <c r="B552" s="121"/>
      <c r="C552" s="121"/>
      <c r="D552" s="121"/>
      <c r="E552" s="122"/>
      <c r="F552" s="157"/>
      <c r="G552" s="138"/>
      <c r="H552" s="138"/>
      <c r="I552" s="138"/>
    </row>
    <row r="553" spans="2:9" x14ac:dyDescent="0.35">
      <c r="B553" s="121"/>
      <c r="C553" s="121"/>
      <c r="D553" s="121"/>
      <c r="E553" s="122"/>
      <c r="F553" s="157"/>
      <c r="G553" s="138"/>
      <c r="H553" s="138"/>
      <c r="I553" s="138"/>
    </row>
    <row r="554" spans="2:9" x14ac:dyDescent="0.35">
      <c r="B554" s="121"/>
      <c r="C554" s="121"/>
      <c r="D554" s="121"/>
      <c r="E554" s="122"/>
      <c r="F554" s="157"/>
      <c r="G554" s="138"/>
      <c r="H554" s="138"/>
      <c r="I554" s="138"/>
    </row>
    <row r="555" spans="2:9" x14ac:dyDescent="0.35">
      <c r="B555" s="121"/>
      <c r="C555" s="121"/>
      <c r="D555" s="121"/>
      <c r="E555" s="122"/>
      <c r="F555" s="157"/>
      <c r="G555" s="138"/>
      <c r="H555" s="138"/>
      <c r="I555" s="138"/>
    </row>
    <row r="556" spans="2:9" x14ac:dyDescent="0.35">
      <c r="B556" s="121"/>
      <c r="C556" s="121"/>
      <c r="D556" s="121"/>
      <c r="E556" s="122"/>
      <c r="F556" s="157"/>
      <c r="G556" s="138"/>
      <c r="H556" s="138"/>
      <c r="I556" s="138"/>
    </row>
    <row r="557" spans="2:9" x14ac:dyDescent="0.35">
      <c r="B557" s="121"/>
      <c r="C557" s="121"/>
      <c r="D557" s="121"/>
      <c r="E557" s="122"/>
      <c r="F557" s="157"/>
      <c r="G557" s="138"/>
      <c r="H557" s="138"/>
      <c r="I557" s="138"/>
    </row>
    <row r="558" spans="2:9" x14ac:dyDescent="0.35">
      <c r="B558" s="121"/>
      <c r="C558" s="121"/>
      <c r="D558" s="121"/>
      <c r="E558" s="122"/>
      <c r="F558" s="157"/>
      <c r="G558" s="138"/>
      <c r="H558" s="138"/>
      <c r="I558" s="138"/>
    </row>
    <row r="559" spans="2:9" x14ac:dyDescent="0.35">
      <c r="B559" s="121"/>
      <c r="C559" s="121"/>
      <c r="D559" s="121"/>
      <c r="E559" s="122"/>
      <c r="F559" s="157"/>
      <c r="G559" s="138"/>
      <c r="H559" s="138"/>
      <c r="I559" s="138"/>
    </row>
    <row r="560" spans="2:9" x14ac:dyDescent="0.35">
      <c r="B560" s="121"/>
      <c r="C560" s="121"/>
      <c r="D560" s="121"/>
      <c r="E560" s="122"/>
      <c r="F560" s="157"/>
      <c r="G560" s="138"/>
      <c r="H560" s="138"/>
      <c r="I560" s="138"/>
    </row>
    <row r="561" spans="2:9" x14ac:dyDescent="0.35">
      <c r="B561" s="121"/>
      <c r="C561" s="121"/>
      <c r="D561" s="121"/>
      <c r="E561" s="122"/>
      <c r="F561" s="157"/>
      <c r="G561" s="138"/>
      <c r="H561" s="138"/>
      <c r="I561" s="138"/>
    </row>
    <row r="562" spans="2:9" x14ac:dyDescent="0.35">
      <c r="B562" s="121"/>
      <c r="C562" s="121"/>
      <c r="D562" s="121"/>
      <c r="E562" s="122"/>
      <c r="F562" s="157"/>
      <c r="G562" s="138"/>
      <c r="H562" s="138"/>
      <c r="I562" s="138"/>
    </row>
    <row r="563" spans="2:9" x14ac:dyDescent="0.35">
      <c r="B563" s="121"/>
      <c r="C563" s="121"/>
      <c r="D563" s="121"/>
      <c r="E563" s="122"/>
      <c r="F563" s="157"/>
      <c r="G563" s="138"/>
      <c r="H563" s="138"/>
      <c r="I563" s="138"/>
    </row>
    <row r="564" spans="2:9" x14ac:dyDescent="0.35">
      <c r="B564" s="121"/>
      <c r="C564" s="121"/>
      <c r="D564" s="121"/>
      <c r="E564" s="122"/>
      <c r="F564" s="157"/>
      <c r="G564" s="138"/>
      <c r="H564" s="138"/>
      <c r="I564" s="138"/>
    </row>
    <row r="565" spans="2:9" x14ac:dyDescent="0.35">
      <c r="B565" s="121"/>
      <c r="C565" s="121"/>
      <c r="D565" s="121"/>
      <c r="E565" s="122"/>
      <c r="F565" s="157"/>
      <c r="G565" s="138"/>
      <c r="H565" s="138"/>
      <c r="I565" s="138"/>
    </row>
    <row r="566" spans="2:9" x14ac:dyDescent="0.35">
      <c r="B566" s="121"/>
      <c r="C566" s="121"/>
      <c r="D566" s="121"/>
      <c r="E566" s="122"/>
      <c r="F566" s="157"/>
      <c r="G566" s="138"/>
      <c r="H566" s="138"/>
      <c r="I566" s="138"/>
    </row>
    <row r="567" spans="2:9" x14ac:dyDescent="0.35">
      <c r="B567" s="121"/>
      <c r="C567" s="121"/>
      <c r="D567" s="121"/>
      <c r="E567" s="122"/>
      <c r="F567" s="157"/>
      <c r="G567" s="138"/>
      <c r="H567" s="138"/>
      <c r="I567" s="138"/>
    </row>
    <row r="568" spans="2:9" x14ac:dyDescent="0.35">
      <c r="B568" s="121"/>
      <c r="C568" s="121"/>
      <c r="D568" s="121"/>
      <c r="E568" s="122"/>
      <c r="F568" s="157"/>
      <c r="G568" s="138"/>
      <c r="H568" s="138"/>
      <c r="I568" s="138"/>
    </row>
    <row r="569" spans="2:9" x14ac:dyDescent="0.35">
      <c r="B569" s="121"/>
      <c r="C569" s="121"/>
      <c r="D569" s="121"/>
      <c r="E569" s="122"/>
      <c r="F569" s="157"/>
      <c r="G569" s="138"/>
      <c r="H569" s="138"/>
      <c r="I569" s="138"/>
    </row>
    <row r="570" spans="2:9" x14ac:dyDescent="0.35">
      <c r="B570" s="121"/>
      <c r="C570" s="121"/>
      <c r="D570" s="121"/>
      <c r="E570" s="122"/>
      <c r="F570" s="157"/>
      <c r="G570" s="138"/>
      <c r="H570" s="138"/>
      <c r="I570" s="138"/>
    </row>
    <row r="571" spans="2:9" x14ac:dyDescent="0.35">
      <c r="B571" s="121"/>
      <c r="C571" s="121"/>
      <c r="D571" s="121"/>
      <c r="E571" s="122"/>
      <c r="F571" s="157"/>
      <c r="G571" s="138"/>
      <c r="H571" s="138"/>
      <c r="I571" s="138"/>
    </row>
    <row r="572" spans="2:9" x14ac:dyDescent="0.35">
      <c r="B572" s="121"/>
      <c r="C572" s="121"/>
      <c r="D572" s="121"/>
      <c r="E572" s="122"/>
      <c r="F572" s="157"/>
      <c r="G572" s="138"/>
      <c r="H572" s="138"/>
      <c r="I572" s="138"/>
    </row>
    <row r="573" spans="2:9" x14ac:dyDescent="0.35">
      <c r="B573" s="121"/>
      <c r="C573" s="121"/>
      <c r="D573" s="121"/>
      <c r="E573" s="122"/>
      <c r="F573" s="157"/>
      <c r="G573" s="138"/>
      <c r="H573" s="138"/>
      <c r="I573" s="138"/>
    </row>
    <row r="574" spans="2:9" x14ac:dyDescent="0.35">
      <c r="B574" s="121"/>
      <c r="C574" s="121"/>
      <c r="D574" s="121"/>
      <c r="E574" s="122"/>
      <c r="F574" s="157"/>
      <c r="G574" s="138"/>
      <c r="H574" s="138"/>
      <c r="I574" s="138"/>
    </row>
    <row r="575" spans="2:9" x14ac:dyDescent="0.35">
      <c r="B575" s="121"/>
      <c r="C575" s="121"/>
      <c r="D575" s="121"/>
      <c r="E575" s="122"/>
      <c r="F575" s="157"/>
      <c r="G575" s="138"/>
      <c r="H575" s="138"/>
      <c r="I575" s="138"/>
    </row>
    <row r="576" spans="2:9" x14ac:dyDescent="0.35">
      <c r="B576" s="121"/>
      <c r="C576" s="121"/>
      <c r="D576" s="121"/>
      <c r="E576" s="122"/>
      <c r="F576" s="157"/>
      <c r="G576" s="138"/>
      <c r="H576" s="138"/>
      <c r="I576" s="138"/>
    </row>
    <row r="577" spans="2:9" x14ac:dyDescent="0.35">
      <c r="B577" s="121"/>
      <c r="C577" s="121"/>
      <c r="D577" s="121"/>
      <c r="E577" s="122"/>
      <c r="F577" s="157"/>
      <c r="G577" s="138"/>
      <c r="H577" s="138"/>
      <c r="I577" s="138"/>
    </row>
    <row r="578" spans="2:9" x14ac:dyDescent="0.35">
      <c r="B578" s="121"/>
      <c r="C578" s="121"/>
      <c r="D578" s="121"/>
      <c r="E578" s="122"/>
      <c r="F578" s="157"/>
      <c r="G578" s="138"/>
      <c r="H578" s="138"/>
      <c r="I578" s="138"/>
    </row>
    <row r="579" spans="2:9" x14ac:dyDescent="0.35">
      <c r="B579" s="121"/>
      <c r="C579" s="121"/>
      <c r="D579" s="121"/>
      <c r="E579" s="122"/>
      <c r="F579" s="157"/>
      <c r="G579" s="138"/>
      <c r="H579" s="138"/>
      <c r="I579" s="138"/>
    </row>
    <row r="580" spans="2:9" x14ac:dyDescent="0.35">
      <c r="B580" s="121"/>
      <c r="C580" s="121"/>
      <c r="D580" s="121"/>
      <c r="E580" s="122"/>
      <c r="F580" s="157"/>
      <c r="G580" s="138"/>
      <c r="H580" s="138"/>
      <c r="I580" s="138"/>
    </row>
    <row r="581" spans="2:9" x14ac:dyDescent="0.35">
      <c r="B581" s="121"/>
      <c r="C581" s="121"/>
      <c r="D581" s="121"/>
      <c r="E581" s="122"/>
      <c r="F581" s="157"/>
      <c r="G581" s="138"/>
      <c r="H581" s="138"/>
      <c r="I581" s="138"/>
    </row>
    <row r="582" spans="2:9" x14ac:dyDescent="0.35">
      <c r="B582" s="121"/>
      <c r="C582" s="121"/>
      <c r="D582" s="121"/>
      <c r="E582" s="122"/>
      <c r="F582" s="157"/>
      <c r="G582" s="138"/>
      <c r="H582" s="138"/>
      <c r="I582" s="138"/>
    </row>
    <row r="583" spans="2:9" x14ac:dyDescent="0.35">
      <c r="B583" s="121"/>
      <c r="C583" s="121"/>
      <c r="D583" s="121"/>
      <c r="E583" s="122"/>
      <c r="F583" s="157"/>
      <c r="G583" s="138"/>
      <c r="H583" s="138"/>
      <c r="I583" s="138"/>
    </row>
    <row r="584" spans="2:9" x14ac:dyDescent="0.35">
      <c r="B584" s="121"/>
      <c r="C584" s="121"/>
      <c r="D584" s="121"/>
      <c r="E584" s="122"/>
      <c r="F584" s="157"/>
      <c r="G584" s="138"/>
      <c r="H584" s="138"/>
      <c r="I584" s="138"/>
    </row>
    <row r="585" spans="2:9" x14ac:dyDescent="0.35">
      <c r="B585" s="121"/>
      <c r="C585" s="121"/>
      <c r="D585" s="121"/>
      <c r="E585" s="122"/>
      <c r="F585" s="157"/>
      <c r="G585" s="138"/>
      <c r="H585" s="138"/>
      <c r="I585" s="138"/>
    </row>
    <row r="586" spans="2:9" x14ac:dyDescent="0.35">
      <c r="B586" s="121"/>
      <c r="C586" s="121"/>
      <c r="D586" s="121"/>
      <c r="E586" s="122"/>
      <c r="F586" s="157"/>
      <c r="G586" s="138"/>
      <c r="H586" s="138"/>
      <c r="I586" s="138"/>
    </row>
    <row r="587" spans="2:9" x14ac:dyDescent="0.35">
      <c r="B587" s="121"/>
      <c r="C587" s="121"/>
      <c r="D587" s="121"/>
      <c r="E587" s="122"/>
      <c r="F587" s="157"/>
      <c r="G587" s="138"/>
      <c r="H587" s="138"/>
      <c r="I587" s="138"/>
    </row>
    <row r="588" spans="2:9" x14ac:dyDescent="0.35">
      <c r="B588" s="121"/>
      <c r="C588" s="121"/>
      <c r="D588" s="121"/>
      <c r="E588" s="122"/>
      <c r="F588" s="157"/>
      <c r="G588" s="138"/>
      <c r="H588" s="138"/>
      <c r="I588" s="138"/>
    </row>
    <row r="589" spans="2:9" x14ac:dyDescent="0.35">
      <c r="B589" s="121"/>
      <c r="C589" s="121"/>
      <c r="D589" s="121"/>
      <c r="E589" s="122"/>
      <c r="F589" s="157"/>
      <c r="G589" s="138"/>
      <c r="H589" s="138"/>
      <c r="I589" s="138"/>
    </row>
    <row r="590" spans="2:9" x14ac:dyDescent="0.35">
      <c r="B590" s="121"/>
      <c r="C590" s="121"/>
      <c r="D590" s="121"/>
      <c r="E590" s="122"/>
      <c r="F590" s="157"/>
      <c r="G590" s="138"/>
      <c r="H590" s="138"/>
      <c r="I590" s="138"/>
    </row>
    <row r="591" spans="2:9" x14ac:dyDescent="0.35">
      <c r="B591" s="121"/>
      <c r="C591" s="121"/>
      <c r="D591" s="121"/>
      <c r="E591" s="122"/>
      <c r="F591" s="157"/>
      <c r="G591" s="138"/>
      <c r="H591" s="138"/>
      <c r="I591" s="138"/>
    </row>
    <row r="592" spans="2:9" x14ac:dyDescent="0.35">
      <c r="B592" s="121"/>
      <c r="C592" s="121"/>
      <c r="D592" s="121"/>
      <c r="E592" s="122"/>
      <c r="F592" s="157"/>
      <c r="G592" s="138"/>
      <c r="H592" s="138"/>
      <c r="I592" s="138"/>
    </row>
    <row r="593" spans="2:9" x14ac:dyDescent="0.35">
      <c r="B593" s="121"/>
      <c r="C593" s="121"/>
      <c r="D593" s="121"/>
      <c r="E593" s="122"/>
      <c r="F593" s="157"/>
      <c r="G593" s="138"/>
      <c r="H593" s="138"/>
      <c r="I593" s="138"/>
    </row>
    <row r="594" spans="2:9" x14ac:dyDescent="0.35">
      <c r="B594" s="121"/>
      <c r="C594" s="121"/>
      <c r="D594" s="121"/>
      <c r="E594" s="122"/>
      <c r="F594" s="157"/>
      <c r="G594" s="138"/>
      <c r="H594" s="138"/>
      <c r="I594" s="138"/>
    </row>
    <row r="595" spans="2:9" x14ac:dyDescent="0.35">
      <c r="B595" s="121"/>
      <c r="C595" s="121"/>
      <c r="D595" s="121"/>
      <c r="E595" s="122"/>
      <c r="F595" s="157"/>
      <c r="G595" s="138"/>
      <c r="H595" s="138"/>
      <c r="I595" s="138"/>
    </row>
    <row r="596" spans="2:9" x14ac:dyDescent="0.35">
      <c r="B596" s="121"/>
      <c r="C596" s="121"/>
      <c r="D596" s="121"/>
      <c r="E596" s="122"/>
      <c r="F596" s="157"/>
      <c r="G596" s="138"/>
      <c r="H596" s="138"/>
      <c r="I596" s="138"/>
    </row>
    <row r="597" spans="2:9" x14ac:dyDescent="0.35">
      <c r="B597" s="121"/>
      <c r="C597" s="121"/>
      <c r="D597" s="121"/>
      <c r="E597" s="122"/>
      <c r="F597" s="157"/>
      <c r="G597" s="138"/>
      <c r="H597" s="138"/>
      <c r="I597" s="138"/>
    </row>
    <row r="598" spans="2:9" x14ac:dyDescent="0.35">
      <c r="B598" s="121"/>
      <c r="C598" s="121"/>
      <c r="D598" s="121"/>
      <c r="E598" s="122"/>
      <c r="F598" s="157"/>
      <c r="G598" s="138"/>
      <c r="H598" s="138"/>
      <c r="I598" s="138"/>
    </row>
    <row r="599" spans="2:9" x14ac:dyDescent="0.35">
      <c r="B599" s="121"/>
      <c r="C599" s="121"/>
      <c r="D599" s="121"/>
      <c r="E599" s="122"/>
      <c r="F599" s="157"/>
      <c r="G599" s="138"/>
      <c r="H599" s="138"/>
      <c r="I599" s="138"/>
    </row>
    <row r="600" spans="2:9" x14ac:dyDescent="0.35">
      <c r="B600" s="121"/>
      <c r="C600" s="121"/>
      <c r="D600" s="121"/>
      <c r="E600" s="122"/>
      <c r="F600" s="157"/>
      <c r="G600" s="138"/>
      <c r="H600" s="138"/>
      <c r="I600" s="138"/>
    </row>
    <row r="601" spans="2:9" x14ac:dyDescent="0.35">
      <c r="B601" s="121"/>
      <c r="C601" s="121"/>
      <c r="D601" s="121"/>
      <c r="E601" s="122"/>
      <c r="F601" s="157"/>
      <c r="G601" s="138"/>
      <c r="H601" s="138"/>
      <c r="I601" s="138"/>
    </row>
    <row r="602" spans="2:9" x14ac:dyDescent="0.35">
      <c r="B602" s="121"/>
      <c r="C602" s="121"/>
      <c r="D602" s="121"/>
      <c r="E602" s="122"/>
      <c r="F602" s="157"/>
      <c r="G602" s="138"/>
      <c r="H602" s="138"/>
      <c r="I602" s="138"/>
    </row>
    <row r="603" spans="2:9" x14ac:dyDescent="0.35">
      <c r="B603" s="121"/>
      <c r="C603" s="121"/>
      <c r="D603" s="121"/>
      <c r="E603" s="122"/>
      <c r="F603" s="157"/>
      <c r="G603" s="138"/>
      <c r="H603" s="138"/>
      <c r="I603" s="138"/>
    </row>
    <row r="604" spans="2:9" x14ac:dyDescent="0.35">
      <c r="B604" s="121"/>
      <c r="C604" s="121"/>
      <c r="D604" s="121"/>
      <c r="E604" s="122"/>
      <c r="F604" s="157"/>
      <c r="G604" s="138"/>
      <c r="H604" s="138"/>
      <c r="I604" s="138"/>
    </row>
    <row r="605" spans="2:9" x14ac:dyDescent="0.35">
      <c r="B605" s="121"/>
      <c r="C605" s="121"/>
      <c r="D605" s="121"/>
      <c r="E605" s="122"/>
      <c r="F605" s="157"/>
      <c r="G605" s="138"/>
      <c r="H605" s="138"/>
      <c r="I605" s="138"/>
    </row>
    <row r="606" spans="2:9" x14ac:dyDescent="0.35">
      <c r="B606" s="121"/>
      <c r="C606" s="121"/>
      <c r="D606" s="121"/>
      <c r="E606" s="122"/>
      <c r="F606" s="157"/>
      <c r="G606" s="138"/>
      <c r="H606" s="138"/>
      <c r="I606" s="138"/>
    </row>
    <row r="607" spans="2:9" x14ac:dyDescent="0.35">
      <c r="B607" s="121"/>
      <c r="C607" s="121"/>
      <c r="D607" s="121"/>
      <c r="E607" s="122"/>
      <c r="F607" s="157"/>
      <c r="G607" s="138"/>
      <c r="H607" s="138"/>
      <c r="I607" s="138"/>
    </row>
    <row r="608" spans="2:9" x14ac:dyDescent="0.35">
      <c r="B608" s="121"/>
      <c r="C608" s="121"/>
      <c r="D608" s="121"/>
      <c r="E608" s="122"/>
      <c r="F608" s="157"/>
      <c r="G608" s="138"/>
      <c r="H608" s="138"/>
      <c r="I608" s="138"/>
    </row>
    <row r="609" spans="2:9" x14ac:dyDescent="0.35">
      <c r="B609" s="121"/>
      <c r="C609" s="121"/>
      <c r="D609" s="121"/>
      <c r="E609" s="122"/>
      <c r="F609" s="157"/>
      <c r="G609" s="138"/>
      <c r="H609" s="138"/>
      <c r="I609" s="138"/>
    </row>
    <row r="610" spans="2:9" x14ac:dyDescent="0.35">
      <c r="B610" s="121"/>
      <c r="C610" s="121"/>
      <c r="D610" s="121"/>
      <c r="E610" s="122"/>
      <c r="F610" s="157"/>
      <c r="G610" s="138"/>
      <c r="H610" s="138"/>
      <c r="I610" s="138"/>
    </row>
    <row r="611" spans="2:9" x14ac:dyDescent="0.35">
      <c r="B611" s="121"/>
      <c r="C611" s="121"/>
      <c r="D611" s="121"/>
      <c r="E611" s="122"/>
      <c r="F611" s="157"/>
      <c r="G611" s="138"/>
      <c r="H611" s="138"/>
      <c r="I611" s="138"/>
    </row>
    <row r="612" spans="2:9" x14ac:dyDescent="0.35">
      <c r="B612" s="121"/>
      <c r="C612" s="121"/>
      <c r="D612" s="121"/>
      <c r="E612" s="122"/>
      <c r="F612" s="157"/>
      <c r="G612" s="138"/>
      <c r="H612" s="138"/>
      <c r="I612" s="138"/>
    </row>
    <row r="613" spans="2:9" x14ac:dyDescent="0.35">
      <c r="B613" s="121"/>
      <c r="C613" s="121"/>
      <c r="D613" s="121"/>
      <c r="E613" s="122"/>
      <c r="F613" s="157"/>
      <c r="G613" s="138"/>
      <c r="H613" s="138"/>
      <c r="I613" s="138"/>
    </row>
    <row r="614" spans="2:9" x14ac:dyDescent="0.35">
      <c r="B614" s="121"/>
      <c r="C614" s="121"/>
      <c r="D614" s="121"/>
      <c r="E614" s="122"/>
      <c r="F614" s="157"/>
      <c r="G614" s="138"/>
      <c r="H614" s="138"/>
      <c r="I614" s="138"/>
    </row>
    <row r="615" spans="2:9" x14ac:dyDescent="0.35">
      <c r="B615" s="121"/>
      <c r="C615" s="121"/>
      <c r="D615" s="121"/>
      <c r="E615" s="122"/>
      <c r="F615" s="157"/>
      <c r="G615" s="138"/>
      <c r="H615" s="138"/>
      <c r="I615" s="138"/>
    </row>
    <row r="616" spans="2:9" x14ac:dyDescent="0.35">
      <c r="B616" s="121"/>
      <c r="C616" s="121"/>
      <c r="D616" s="121"/>
      <c r="E616" s="122"/>
      <c r="F616" s="157"/>
      <c r="G616" s="138"/>
      <c r="H616" s="138"/>
      <c r="I616" s="138"/>
    </row>
    <row r="617" spans="2:9" x14ac:dyDescent="0.35">
      <c r="B617" s="121"/>
      <c r="C617" s="121"/>
      <c r="D617" s="121"/>
      <c r="E617" s="122"/>
      <c r="F617" s="157"/>
      <c r="G617" s="138"/>
      <c r="H617" s="138"/>
      <c r="I617" s="138"/>
    </row>
    <row r="618" spans="2:9" x14ac:dyDescent="0.35">
      <c r="B618" s="121"/>
      <c r="C618" s="121"/>
      <c r="D618" s="121"/>
      <c r="E618" s="122"/>
      <c r="F618" s="157"/>
      <c r="G618" s="138"/>
      <c r="H618" s="138"/>
      <c r="I618" s="138"/>
    </row>
    <row r="619" spans="2:9" x14ac:dyDescent="0.35">
      <c r="B619" s="121"/>
      <c r="C619" s="121"/>
      <c r="D619" s="121"/>
      <c r="E619" s="122"/>
      <c r="F619" s="157"/>
      <c r="G619" s="138"/>
      <c r="H619" s="138"/>
      <c r="I619" s="138"/>
    </row>
    <row r="620" spans="2:9" x14ac:dyDescent="0.35">
      <c r="B620" s="121"/>
      <c r="C620" s="121"/>
      <c r="D620" s="121"/>
      <c r="E620" s="122"/>
      <c r="F620" s="157"/>
      <c r="G620" s="138"/>
      <c r="H620" s="138"/>
      <c r="I620" s="138"/>
    </row>
    <row r="621" spans="2:9" x14ac:dyDescent="0.35">
      <c r="B621" s="121"/>
      <c r="C621" s="121"/>
      <c r="D621" s="121"/>
      <c r="E621" s="122"/>
      <c r="F621" s="157"/>
      <c r="G621" s="138"/>
      <c r="H621" s="138"/>
      <c r="I621" s="138"/>
    </row>
    <row r="622" spans="2:9" x14ac:dyDescent="0.35">
      <c r="B622" s="121"/>
      <c r="C622" s="121"/>
      <c r="D622" s="121"/>
      <c r="E622" s="122"/>
      <c r="F622" s="157"/>
      <c r="G622" s="138"/>
      <c r="H622" s="138"/>
      <c r="I622" s="138"/>
    </row>
    <row r="623" spans="2:9" x14ac:dyDescent="0.35">
      <c r="B623" s="121"/>
      <c r="C623" s="121"/>
      <c r="D623" s="121"/>
      <c r="E623" s="122"/>
      <c r="F623" s="157"/>
      <c r="G623" s="138"/>
      <c r="H623" s="138"/>
      <c r="I623" s="138"/>
    </row>
    <row r="624" spans="2:9" x14ac:dyDescent="0.35">
      <c r="B624" s="121"/>
      <c r="C624" s="121"/>
      <c r="D624" s="121"/>
      <c r="E624" s="122"/>
      <c r="F624" s="157"/>
      <c r="G624" s="138"/>
      <c r="H624" s="138"/>
      <c r="I624" s="138"/>
    </row>
    <row r="625" spans="2:9" x14ac:dyDescent="0.35">
      <c r="B625" s="121"/>
      <c r="C625" s="121"/>
      <c r="D625" s="121"/>
      <c r="E625" s="122"/>
      <c r="F625" s="157"/>
      <c r="G625" s="138"/>
      <c r="H625" s="138"/>
      <c r="I625" s="138"/>
    </row>
    <row r="626" spans="2:9" x14ac:dyDescent="0.35">
      <c r="B626" s="121"/>
      <c r="C626" s="121"/>
      <c r="D626" s="121"/>
      <c r="E626" s="122"/>
      <c r="F626" s="157"/>
      <c r="G626" s="138"/>
      <c r="H626" s="138"/>
      <c r="I626" s="138"/>
    </row>
    <row r="627" spans="2:9" x14ac:dyDescent="0.35">
      <c r="B627" s="121"/>
      <c r="C627" s="121"/>
      <c r="D627" s="121"/>
      <c r="E627" s="122"/>
      <c r="F627" s="157"/>
      <c r="G627" s="138"/>
      <c r="H627" s="138"/>
      <c r="I627" s="138"/>
    </row>
    <row r="628" spans="2:9" x14ac:dyDescent="0.35">
      <c r="B628" s="121"/>
      <c r="C628" s="121"/>
      <c r="D628" s="121"/>
      <c r="E628" s="122"/>
      <c r="F628" s="157"/>
      <c r="G628" s="138"/>
      <c r="H628" s="138"/>
      <c r="I628" s="138"/>
    </row>
    <row r="629" spans="2:9" x14ac:dyDescent="0.35">
      <c r="B629" s="121"/>
      <c r="C629" s="121"/>
      <c r="D629" s="121"/>
      <c r="E629" s="122"/>
      <c r="F629" s="157"/>
      <c r="G629" s="138"/>
      <c r="H629" s="138"/>
      <c r="I629" s="138"/>
    </row>
    <row r="630" spans="2:9" x14ac:dyDescent="0.35">
      <c r="B630" s="121"/>
      <c r="C630" s="121"/>
      <c r="D630" s="121"/>
      <c r="E630" s="122"/>
      <c r="F630" s="157"/>
      <c r="G630" s="138"/>
      <c r="H630" s="138"/>
      <c r="I630" s="138"/>
    </row>
    <row r="631" spans="2:9" x14ac:dyDescent="0.35">
      <c r="B631" s="121"/>
      <c r="C631" s="121"/>
      <c r="D631" s="121"/>
      <c r="E631" s="122"/>
      <c r="F631" s="157"/>
      <c r="G631" s="138"/>
      <c r="H631" s="138"/>
      <c r="I631" s="138"/>
    </row>
    <row r="632" spans="2:9" x14ac:dyDescent="0.35">
      <c r="B632" s="121"/>
      <c r="C632" s="121"/>
      <c r="D632" s="121"/>
      <c r="E632" s="122"/>
      <c r="F632" s="157"/>
      <c r="G632" s="138"/>
      <c r="H632" s="138"/>
      <c r="I632" s="138"/>
    </row>
    <row r="633" spans="2:9" x14ac:dyDescent="0.35">
      <c r="B633" s="121"/>
      <c r="C633" s="121"/>
      <c r="D633" s="121"/>
      <c r="E633" s="122"/>
      <c r="F633" s="157"/>
      <c r="G633" s="138"/>
      <c r="H633" s="138"/>
      <c r="I633" s="138"/>
    </row>
    <row r="634" spans="2:9" x14ac:dyDescent="0.35">
      <c r="B634" s="121"/>
      <c r="C634" s="121"/>
      <c r="D634" s="121"/>
      <c r="E634" s="122"/>
      <c r="F634" s="157"/>
      <c r="G634" s="138"/>
      <c r="H634" s="138"/>
      <c r="I634" s="138"/>
    </row>
    <row r="635" spans="2:9" x14ac:dyDescent="0.35">
      <c r="B635" s="121"/>
      <c r="C635" s="121"/>
      <c r="D635" s="121"/>
      <c r="E635" s="122"/>
      <c r="F635" s="157"/>
      <c r="G635" s="138"/>
      <c r="H635" s="138"/>
      <c r="I635" s="138"/>
    </row>
    <row r="636" spans="2:9" x14ac:dyDescent="0.35">
      <c r="B636" s="121"/>
      <c r="C636" s="121"/>
      <c r="D636" s="121"/>
      <c r="E636" s="122"/>
      <c r="F636" s="157"/>
      <c r="G636" s="138"/>
      <c r="H636" s="138"/>
      <c r="I636" s="138"/>
    </row>
    <row r="637" spans="2:9" x14ac:dyDescent="0.35">
      <c r="B637" s="121"/>
      <c r="C637" s="121"/>
      <c r="D637" s="121"/>
      <c r="E637" s="122"/>
      <c r="F637" s="157"/>
      <c r="G637" s="138"/>
      <c r="H637" s="138"/>
      <c r="I637" s="138"/>
    </row>
    <row r="638" spans="2:9" x14ac:dyDescent="0.35">
      <c r="B638" s="121"/>
      <c r="C638" s="121"/>
      <c r="D638" s="121"/>
      <c r="E638" s="122"/>
      <c r="F638" s="157"/>
      <c r="G638" s="138"/>
      <c r="H638" s="138"/>
      <c r="I638" s="138"/>
    </row>
    <row r="639" spans="2:9" x14ac:dyDescent="0.35">
      <c r="B639" s="121"/>
      <c r="C639" s="121"/>
      <c r="D639" s="121"/>
      <c r="E639" s="122"/>
      <c r="F639" s="157"/>
      <c r="G639" s="138"/>
      <c r="H639" s="138"/>
      <c r="I639" s="138"/>
    </row>
    <row r="640" spans="2:9" x14ac:dyDescent="0.35">
      <c r="B640" s="121"/>
      <c r="C640" s="121"/>
      <c r="D640" s="121"/>
      <c r="E640" s="122"/>
      <c r="F640" s="157"/>
      <c r="G640" s="138"/>
      <c r="H640" s="138"/>
      <c r="I640" s="138"/>
    </row>
    <row r="641" spans="2:9" x14ac:dyDescent="0.35">
      <c r="B641" s="121"/>
      <c r="C641" s="121"/>
      <c r="D641" s="121"/>
      <c r="E641" s="122"/>
      <c r="F641" s="157"/>
      <c r="G641" s="138"/>
      <c r="H641" s="138"/>
      <c r="I641" s="138"/>
    </row>
    <row r="642" spans="2:9" x14ac:dyDescent="0.35">
      <c r="B642" s="121"/>
      <c r="C642" s="121"/>
      <c r="D642" s="121"/>
      <c r="E642" s="122"/>
      <c r="F642" s="157"/>
      <c r="G642" s="138"/>
      <c r="H642" s="138"/>
      <c r="I642" s="138"/>
    </row>
    <row r="643" spans="2:9" x14ac:dyDescent="0.35">
      <c r="B643" s="121"/>
      <c r="C643" s="121"/>
      <c r="D643" s="121"/>
      <c r="E643" s="122"/>
      <c r="F643" s="157"/>
      <c r="G643" s="138"/>
      <c r="H643" s="138"/>
      <c r="I643" s="138"/>
    </row>
    <row r="644" spans="2:9" x14ac:dyDescent="0.35">
      <c r="B644" s="121"/>
      <c r="C644" s="121"/>
      <c r="D644" s="121"/>
      <c r="E644" s="122"/>
      <c r="F644" s="157"/>
      <c r="G644" s="138"/>
      <c r="H644" s="138"/>
      <c r="I644" s="138"/>
    </row>
    <row r="645" spans="2:9" x14ac:dyDescent="0.35">
      <c r="B645" s="121"/>
      <c r="C645" s="121"/>
      <c r="D645" s="121"/>
      <c r="E645" s="122"/>
      <c r="F645" s="157"/>
      <c r="G645" s="138"/>
      <c r="H645" s="138"/>
      <c r="I645" s="138"/>
    </row>
    <row r="646" spans="2:9" x14ac:dyDescent="0.35">
      <c r="B646" s="121"/>
      <c r="C646" s="121"/>
      <c r="D646" s="121"/>
      <c r="E646" s="122"/>
      <c r="F646" s="157"/>
      <c r="G646" s="138"/>
      <c r="H646" s="138"/>
      <c r="I646" s="138"/>
    </row>
    <row r="647" spans="2:9" x14ac:dyDescent="0.35">
      <c r="B647" s="121"/>
      <c r="C647" s="121"/>
      <c r="D647" s="121"/>
      <c r="E647" s="122"/>
      <c r="F647" s="157"/>
      <c r="G647" s="138"/>
      <c r="H647" s="138"/>
      <c r="I647" s="138"/>
    </row>
    <row r="648" spans="2:9" x14ac:dyDescent="0.35">
      <c r="B648" s="121"/>
      <c r="C648" s="121"/>
      <c r="D648" s="121"/>
      <c r="E648" s="122"/>
      <c r="F648" s="157"/>
      <c r="G648" s="138"/>
      <c r="H648" s="138"/>
      <c r="I648" s="138"/>
    </row>
    <row r="649" spans="2:9" x14ac:dyDescent="0.35">
      <c r="B649" s="121"/>
      <c r="C649" s="121"/>
      <c r="D649" s="121"/>
      <c r="E649" s="122"/>
      <c r="F649" s="157"/>
      <c r="G649" s="138"/>
      <c r="H649" s="138"/>
      <c r="I649" s="138"/>
    </row>
    <row r="650" spans="2:9" x14ac:dyDescent="0.35">
      <c r="B650" s="121"/>
      <c r="C650" s="121"/>
      <c r="D650" s="121"/>
      <c r="E650" s="122"/>
      <c r="F650" s="157"/>
      <c r="G650" s="138"/>
      <c r="H650" s="138"/>
      <c r="I650" s="138"/>
    </row>
    <row r="651" spans="2:9" x14ac:dyDescent="0.35">
      <c r="B651" s="121"/>
      <c r="C651" s="121"/>
      <c r="D651" s="121"/>
      <c r="E651" s="122"/>
      <c r="F651" s="157"/>
      <c r="G651" s="138"/>
      <c r="H651" s="138"/>
      <c r="I651" s="138"/>
    </row>
    <row r="652" spans="2:9" x14ac:dyDescent="0.35">
      <c r="B652" s="121"/>
      <c r="C652" s="121"/>
      <c r="D652" s="121"/>
      <c r="E652" s="122"/>
      <c r="F652" s="157"/>
      <c r="G652" s="138"/>
      <c r="H652" s="138"/>
      <c r="I652" s="138"/>
    </row>
    <row r="653" spans="2:9" x14ac:dyDescent="0.35">
      <c r="B653" s="121"/>
      <c r="C653" s="121"/>
      <c r="D653" s="121"/>
      <c r="E653" s="122"/>
      <c r="F653" s="157"/>
      <c r="G653" s="138"/>
      <c r="H653" s="138"/>
      <c r="I653" s="138"/>
    </row>
    <row r="654" spans="2:9" x14ac:dyDescent="0.35">
      <c r="B654" s="121"/>
      <c r="C654" s="121"/>
      <c r="D654" s="121"/>
      <c r="E654" s="122"/>
      <c r="F654" s="157"/>
      <c r="G654" s="138"/>
      <c r="H654" s="138"/>
      <c r="I654" s="138"/>
    </row>
    <row r="655" spans="2:9" x14ac:dyDescent="0.35">
      <c r="B655" s="121"/>
      <c r="C655" s="121"/>
      <c r="D655" s="121"/>
      <c r="E655" s="122"/>
      <c r="F655" s="157"/>
      <c r="G655" s="138"/>
      <c r="H655" s="138"/>
      <c r="I655" s="138"/>
    </row>
    <row r="656" spans="2:9" x14ac:dyDescent="0.35">
      <c r="B656" s="121"/>
      <c r="C656" s="121"/>
      <c r="D656" s="121"/>
      <c r="E656" s="122"/>
      <c r="F656" s="157"/>
      <c r="G656" s="138"/>
      <c r="H656" s="138"/>
      <c r="I656" s="138"/>
    </row>
    <row r="657" spans="2:9" x14ac:dyDescent="0.35">
      <c r="B657" s="121"/>
      <c r="C657" s="121"/>
      <c r="D657" s="121"/>
      <c r="E657" s="122"/>
      <c r="F657" s="157"/>
      <c r="G657" s="138"/>
      <c r="H657" s="138"/>
      <c r="I657" s="138"/>
    </row>
    <row r="658" spans="2:9" x14ac:dyDescent="0.35">
      <c r="B658" s="121"/>
      <c r="C658" s="121"/>
      <c r="D658" s="121"/>
      <c r="E658" s="122"/>
      <c r="F658" s="157"/>
      <c r="G658" s="138"/>
      <c r="H658" s="138"/>
      <c r="I658" s="138"/>
    </row>
    <row r="659" spans="2:9" x14ac:dyDescent="0.35">
      <c r="B659" s="121"/>
      <c r="C659" s="121"/>
      <c r="D659" s="121"/>
      <c r="E659" s="122"/>
      <c r="F659" s="157"/>
      <c r="G659" s="138"/>
      <c r="H659" s="138"/>
      <c r="I659" s="138"/>
    </row>
    <row r="660" spans="2:9" x14ac:dyDescent="0.35">
      <c r="B660" s="121"/>
      <c r="C660" s="121"/>
      <c r="D660" s="121"/>
      <c r="E660" s="122"/>
      <c r="F660" s="157"/>
      <c r="G660" s="138"/>
      <c r="H660" s="138"/>
      <c r="I660" s="138"/>
    </row>
    <row r="661" spans="2:9" x14ac:dyDescent="0.35">
      <c r="B661" s="121"/>
      <c r="C661" s="121"/>
      <c r="D661" s="121"/>
      <c r="E661" s="122"/>
      <c r="F661" s="157"/>
      <c r="G661" s="138"/>
      <c r="H661" s="138"/>
      <c r="I661" s="138"/>
    </row>
    <row r="662" spans="2:9" x14ac:dyDescent="0.35">
      <c r="B662" s="121"/>
      <c r="C662" s="121"/>
      <c r="D662" s="121"/>
      <c r="E662" s="122"/>
      <c r="F662" s="157"/>
      <c r="G662" s="138"/>
      <c r="H662" s="138"/>
      <c r="I662" s="138"/>
    </row>
    <row r="663" spans="2:9" x14ac:dyDescent="0.35">
      <c r="B663" s="121"/>
      <c r="C663" s="121"/>
      <c r="D663" s="121"/>
      <c r="E663" s="122"/>
      <c r="F663" s="157"/>
      <c r="G663" s="138"/>
      <c r="H663" s="138"/>
      <c r="I663" s="138"/>
    </row>
    <row r="664" spans="2:9" x14ac:dyDescent="0.35">
      <c r="B664" s="121"/>
      <c r="C664" s="121"/>
      <c r="D664" s="121"/>
      <c r="E664" s="122"/>
      <c r="F664" s="157"/>
      <c r="G664" s="138"/>
      <c r="H664" s="138"/>
      <c r="I664" s="138"/>
    </row>
    <row r="665" spans="2:9" x14ac:dyDescent="0.35">
      <c r="B665" s="121"/>
      <c r="C665" s="121"/>
      <c r="D665" s="121"/>
      <c r="E665" s="122"/>
      <c r="F665" s="157"/>
      <c r="G665" s="138"/>
      <c r="H665" s="138"/>
      <c r="I665" s="138"/>
    </row>
    <row r="666" spans="2:9" x14ac:dyDescent="0.35">
      <c r="B666" s="121"/>
      <c r="C666" s="121"/>
      <c r="D666" s="121"/>
      <c r="E666" s="122"/>
      <c r="F666" s="157"/>
      <c r="G666" s="138"/>
      <c r="H666" s="138"/>
      <c r="I666" s="138"/>
    </row>
    <row r="667" spans="2:9" x14ac:dyDescent="0.35">
      <c r="B667" s="121"/>
      <c r="C667" s="121"/>
      <c r="D667" s="121"/>
      <c r="E667" s="122"/>
      <c r="F667" s="157"/>
      <c r="G667" s="138"/>
      <c r="H667" s="138"/>
      <c r="I667" s="138"/>
    </row>
    <row r="668" spans="2:9" x14ac:dyDescent="0.35">
      <c r="B668" s="121"/>
      <c r="C668" s="121"/>
      <c r="D668" s="121"/>
      <c r="E668" s="122"/>
      <c r="F668" s="157"/>
      <c r="G668" s="138"/>
      <c r="H668" s="138"/>
      <c r="I668" s="138"/>
    </row>
    <row r="669" spans="2:9" x14ac:dyDescent="0.35">
      <c r="B669" s="121"/>
      <c r="C669" s="121"/>
      <c r="D669" s="121"/>
      <c r="E669" s="122"/>
      <c r="F669" s="157"/>
      <c r="G669" s="138"/>
      <c r="H669" s="138"/>
      <c r="I669" s="138"/>
    </row>
    <row r="670" spans="2:9" x14ac:dyDescent="0.35">
      <c r="B670" s="121"/>
      <c r="C670" s="121"/>
      <c r="D670" s="121"/>
      <c r="E670" s="122"/>
      <c r="F670" s="157"/>
      <c r="G670" s="138"/>
      <c r="H670" s="138"/>
      <c r="I670" s="138"/>
    </row>
    <row r="671" spans="2:9" x14ac:dyDescent="0.35">
      <c r="B671" s="121"/>
      <c r="C671" s="121"/>
      <c r="D671" s="121"/>
      <c r="E671" s="122"/>
      <c r="F671" s="157"/>
      <c r="G671" s="138"/>
      <c r="H671" s="138"/>
      <c r="I671" s="138"/>
    </row>
    <row r="672" spans="2:9" x14ac:dyDescent="0.35">
      <c r="B672" s="121"/>
      <c r="C672" s="121"/>
      <c r="D672" s="121"/>
      <c r="E672" s="122"/>
      <c r="F672" s="157"/>
      <c r="G672" s="138"/>
      <c r="H672" s="138"/>
      <c r="I672" s="138"/>
    </row>
    <row r="673" spans="2:9" x14ac:dyDescent="0.35">
      <c r="B673" s="121"/>
      <c r="C673" s="121"/>
      <c r="D673" s="121"/>
      <c r="E673" s="122"/>
      <c r="F673" s="157"/>
      <c r="G673" s="138"/>
      <c r="H673" s="138"/>
      <c r="I673" s="138"/>
    </row>
    <row r="674" spans="2:9" x14ac:dyDescent="0.35">
      <c r="B674" s="121"/>
      <c r="C674" s="121"/>
      <c r="D674" s="121"/>
      <c r="E674" s="122"/>
      <c r="F674" s="157"/>
      <c r="G674" s="138"/>
      <c r="H674" s="138"/>
      <c r="I674" s="138"/>
    </row>
    <row r="675" spans="2:9" x14ac:dyDescent="0.35">
      <c r="B675" s="121"/>
      <c r="C675" s="121"/>
      <c r="D675" s="121"/>
      <c r="E675" s="122"/>
      <c r="F675" s="157"/>
      <c r="G675" s="138"/>
      <c r="H675" s="138"/>
      <c r="I675" s="138"/>
    </row>
    <row r="676" spans="2:9" x14ac:dyDescent="0.35">
      <c r="B676" s="121"/>
      <c r="C676" s="121"/>
      <c r="D676" s="121"/>
      <c r="E676" s="122"/>
      <c r="F676" s="157"/>
      <c r="G676" s="138"/>
      <c r="H676" s="138"/>
      <c r="I676" s="138"/>
    </row>
    <row r="677" spans="2:9" x14ac:dyDescent="0.35">
      <c r="B677" s="121"/>
      <c r="C677" s="121"/>
      <c r="D677" s="121"/>
      <c r="E677" s="122"/>
      <c r="F677" s="157"/>
      <c r="G677" s="138"/>
      <c r="H677" s="138"/>
      <c r="I677" s="138"/>
    </row>
    <row r="678" spans="2:9" x14ac:dyDescent="0.35">
      <c r="B678" s="121"/>
      <c r="C678" s="121"/>
      <c r="D678" s="121"/>
      <c r="E678" s="122"/>
      <c r="F678" s="157"/>
      <c r="G678" s="138"/>
      <c r="H678" s="138"/>
      <c r="I678" s="138"/>
    </row>
    <row r="679" spans="2:9" x14ac:dyDescent="0.35">
      <c r="B679" s="121"/>
      <c r="C679" s="121"/>
      <c r="D679" s="121"/>
      <c r="E679" s="122"/>
      <c r="F679" s="157"/>
      <c r="G679" s="138"/>
      <c r="H679" s="138"/>
      <c r="I679" s="138"/>
    </row>
    <row r="680" spans="2:9" x14ac:dyDescent="0.35">
      <c r="B680" s="121"/>
      <c r="C680" s="121"/>
      <c r="D680" s="121"/>
      <c r="E680" s="122"/>
      <c r="F680" s="157"/>
      <c r="G680" s="138"/>
      <c r="H680" s="138"/>
      <c r="I680" s="138"/>
    </row>
    <row r="681" spans="2:9" x14ac:dyDescent="0.35">
      <c r="B681" s="121"/>
      <c r="C681" s="121"/>
      <c r="D681" s="121"/>
      <c r="E681" s="122"/>
      <c r="F681" s="157"/>
      <c r="G681" s="138"/>
      <c r="H681" s="138"/>
      <c r="I681" s="138"/>
    </row>
    <row r="682" spans="2:9" x14ac:dyDescent="0.35">
      <c r="B682" s="121"/>
      <c r="C682" s="121"/>
      <c r="D682" s="121"/>
      <c r="E682" s="122"/>
      <c r="F682" s="157"/>
      <c r="G682" s="138"/>
      <c r="H682" s="138"/>
      <c r="I682" s="138"/>
    </row>
    <row r="683" spans="2:9" x14ac:dyDescent="0.35">
      <c r="B683" s="121"/>
      <c r="C683" s="121"/>
      <c r="D683" s="121"/>
      <c r="E683" s="122"/>
      <c r="F683" s="157"/>
      <c r="G683" s="138"/>
      <c r="H683" s="138"/>
      <c r="I683" s="138"/>
    </row>
    <row r="684" spans="2:9" x14ac:dyDescent="0.35">
      <c r="B684" s="121"/>
      <c r="C684" s="121"/>
      <c r="D684" s="121"/>
      <c r="E684" s="122"/>
      <c r="F684" s="157"/>
      <c r="G684" s="138"/>
      <c r="H684" s="138"/>
      <c r="I684" s="138"/>
    </row>
    <row r="685" spans="2:9" x14ac:dyDescent="0.35">
      <c r="B685" s="121"/>
      <c r="C685" s="121"/>
      <c r="D685" s="121"/>
      <c r="E685" s="122"/>
      <c r="F685" s="157"/>
      <c r="G685" s="138"/>
      <c r="H685" s="138"/>
      <c r="I685" s="138"/>
    </row>
    <row r="686" spans="2:9" x14ac:dyDescent="0.35">
      <c r="B686" s="121"/>
      <c r="C686" s="121"/>
      <c r="D686" s="121"/>
      <c r="E686" s="122"/>
      <c r="F686" s="157"/>
      <c r="G686" s="138"/>
      <c r="H686" s="138"/>
      <c r="I686" s="138"/>
    </row>
    <row r="687" spans="2:9" x14ac:dyDescent="0.35">
      <c r="B687" s="121"/>
      <c r="C687" s="121"/>
      <c r="D687" s="121"/>
      <c r="E687" s="122"/>
      <c r="F687" s="157"/>
      <c r="G687" s="138"/>
      <c r="H687" s="138"/>
      <c r="I687" s="138"/>
    </row>
    <row r="688" spans="2:9" x14ac:dyDescent="0.35">
      <c r="B688" s="121"/>
      <c r="C688" s="121"/>
      <c r="D688" s="121"/>
      <c r="E688" s="122"/>
      <c r="F688" s="157"/>
      <c r="G688" s="138"/>
      <c r="H688" s="138"/>
      <c r="I688" s="138"/>
    </row>
    <row r="689" spans="2:9" x14ac:dyDescent="0.35">
      <c r="B689" s="121"/>
      <c r="C689" s="121"/>
      <c r="D689" s="121"/>
      <c r="E689" s="122"/>
      <c r="F689" s="157"/>
      <c r="G689" s="138"/>
      <c r="H689" s="138"/>
      <c r="I689" s="138"/>
    </row>
    <row r="690" spans="2:9" x14ac:dyDescent="0.35">
      <c r="B690" s="121"/>
      <c r="C690" s="121"/>
      <c r="D690" s="121"/>
      <c r="E690" s="122"/>
      <c r="F690" s="157"/>
      <c r="G690" s="138"/>
      <c r="H690" s="138"/>
      <c r="I690" s="138"/>
    </row>
    <row r="691" spans="2:9" x14ac:dyDescent="0.35">
      <c r="B691" s="121"/>
      <c r="C691" s="121"/>
      <c r="D691" s="121"/>
      <c r="E691" s="122"/>
      <c r="F691" s="157"/>
      <c r="G691" s="138"/>
      <c r="H691" s="138"/>
      <c r="I691" s="138"/>
    </row>
    <row r="692" spans="2:9" x14ac:dyDescent="0.35">
      <c r="B692" s="121"/>
      <c r="C692" s="121"/>
      <c r="D692" s="121"/>
      <c r="E692" s="122"/>
      <c r="F692" s="157"/>
      <c r="G692" s="138"/>
      <c r="H692" s="138"/>
      <c r="I692" s="138"/>
    </row>
    <row r="693" spans="2:9" x14ac:dyDescent="0.35">
      <c r="B693" s="121"/>
      <c r="C693" s="121"/>
      <c r="D693" s="121"/>
      <c r="E693" s="122"/>
      <c r="F693" s="157"/>
      <c r="G693" s="138"/>
      <c r="H693" s="138"/>
      <c r="I693" s="138"/>
    </row>
    <row r="694" spans="2:9" x14ac:dyDescent="0.35">
      <c r="B694" s="121"/>
      <c r="C694" s="121"/>
      <c r="D694" s="121"/>
      <c r="E694" s="122"/>
      <c r="F694" s="157"/>
      <c r="G694" s="138"/>
      <c r="H694" s="138"/>
      <c r="I694" s="138"/>
    </row>
    <row r="695" spans="2:9" x14ac:dyDescent="0.35">
      <c r="B695" s="121"/>
      <c r="C695" s="121"/>
      <c r="D695" s="121"/>
      <c r="E695" s="122"/>
      <c r="F695" s="157"/>
      <c r="G695" s="138"/>
      <c r="H695" s="138"/>
      <c r="I695" s="138"/>
    </row>
    <row r="696" spans="2:9" x14ac:dyDescent="0.35">
      <c r="B696" s="121"/>
      <c r="C696" s="121"/>
      <c r="D696" s="121"/>
      <c r="E696" s="122"/>
      <c r="F696" s="157"/>
      <c r="G696" s="138"/>
      <c r="H696" s="138"/>
      <c r="I696" s="138"/>
    </row>
    <row r="697" spans="2:9" x14ac:dyDescent="0.35">
      <c r="B697" s="121"/>
      <c r="C697" s="121"/>
      <c r="D697" s="121"/>
      <c r="E697" s="122"/>
      <c r="F697" s="157"/>
      <c r="G697" s="138"/>
      <c r="H697" s="138"/>
      <c r="I697" s="138"/>
    </row>
    <row r="698" spans="2:9" x14ac:dyDescent="0.35">
      <c r="B698" s="121"/>
      <c r="C698" s="121"/>
      <c r="D698" s="121"/>
      <c r="E698" s="122"/>
      <c r="F698" s="157"/>
      <c r="G698" s="138"/>
      <c r="H698" s="138"/>
      <c r="I698" s="138"/>
    </row>
    <row r="699" spans="2:9" x14ac:dyDescent="0.35">
      <c r="B699" s="121"/>
      <c r="C699" s="121"/>
      <c r="D699" s="121"/>
      <c r="E699" s="122"/>
      <c r="F699" s="157"/>
      <c r="G699" s="138"/>
      <c r="H699" s="138"/>
      <c r="I699" s="138"/>
    </row>
    <row r="700" spans="2:9" x14ac:dyDescent="0.35">
      <c r="B700" s="121"/>
      <c r="C700" s="121"/>
      <c r="D700" s="121"/>
      <c r="E700" s="122"/>
      <c r="F700" s="157"/>
      <c r="G700" s="138"/>
      <c r="H700" s="138"/>
      <c r="I700" s="138"/>
    </row>
    <row r="701" spans="2:9" x14ac:dyDescent="0.35">
      <c r="B701" s="121"/>
      <c r="C701" s="121"/>
      <c r="D701" s="121"/>
      <c r="E701" s="122"/>
      <c r="F701" s="157"/>
      <c r="G701" s="138"/>
      <c r="H701" s="138"/>
      <c r="I701" s="138"/>
    </row>
    <row r="702" spans="2:9" x14ac:dyDescent="0.35">
      <c r="B702" s="121"/>
      <c r="C702" s="121"/>
      <c r="D702" s="121"/>
      <c r="E702" s="122"/>
      <c r="F702" s="157"/>
      <c r="G702" s="138"/>
      <c r="H702" s="138"/>
      <c r="I702" s="138"/>
    </row>
    <row r="703" spans="2:9" x14ac:dyDescent="0.35">
      <c r="B703" s="121"/>
      <c r="C703" s="121"/>
      <c r="D703" s="121"/>
      <c r="E703" s="122"/>
      <c r="F703" s="157"/>
      <c r="G703" s="138"/>
      <c r="H703" s="138"/>
      <c r="I703" s="138"/>
    </row>
    <row r="704" spans="2:9" x14ac:dyDescent="0.35">
      <c r="B704" s="121"/>
      <c r="C704" s="121"/>
      <c r="D704" s="121"/>
      <c r="E704" s="122"/>
      <c r="F704" s="157"/>
      <c r="G704" s="138"/>
      <c r="H704" s="138"/>
      <c r="I704" s="138"/>
    </row>
    <row r="705" spans="2:9" x14ac:dyDescent="0.35">
      <c r="B705" s="121"/>
      <c r="C705" s="121"/>
      <c r="D705" s="121"/>
      <c r="E705" s="122"/>
      <c r="F705" s="157"/>
      <c r="G705" s="138"/>
      <c r="H705" s="138"/>
      <c r="I705" s="138"/>
    </row>
    <row r="706" spans="2:9" x14ac:dyDescent="0.35">
      <c r="B706" s="121"/>
      <c r="C706" s="121"/>
      <c r="D706" s="121"/>
      <c r="E706" s="122"/>
      <c r="F706" s="157"/>
      <c r="G706" s="138"/>
      <c r="H706" s="138"/>
      <c r="I706" s="138"/>
    </row>
    <row r="707" spans="2:9" x14ac:dyDescent="0.35">
      <c r="B707" s="121"/>
      <c r="C707" s="121"/>
      <c r="D707" s="121"/>
      <c r="E707" s="122"/>
      <c r="F707" s="157"/>
      <c r="G707" s="138"/>
      <c r="H707" s="138"/>
      <c r="I707" s="138"/>
    </row>
    <row r="708" spans="2:9" x14ac:dyDescent="0.35">
      <c r="B708" s="121"/>
      <c r="C708" s="121"/>
      <c r="D708" s="121"/>
      <c r="E708" s="122"/>
      <c r="F708" s="157"/>
      <c r="G708" s="138"/>
      <c r="H708" s="138"/>
      <c r="I708" s="138"/>
    </row>
    <row r="709" spans="2:9" x14ac:dyDescent="0.35">
      <c r="B709" s="121"/>
      <c r="C709" s="121"/>
      <c r="D709" s="121"/>
      <c r="E709" s="122"/>
      <c r="F709" s="157"/>
      <c r="G709" s="138"/>
      <c r="H709" s="138"/>
      <c r="I709" s="138"/>
    </row>
    <row r="710" spans="2:9" x14ac:dyDescent="0.35">
      <c r="B710" s="121"/>
      <c r="C710" s="121"/>
      <c r="D710" s="121"/>
      <c r="E710" s="122"/>
      <c r="F710" s="157"/>
      <c r="G710" s="138"/>
      <c r="H710" s="138"/>
      <c r="I710" s="138"/>
    </row>
    <row r="711" spans="2:9" x14ac:dyDescent="0.35">
      <c r="B711" s="121"/>
      <c r="C711" s="121"/>
      <c r="D711" s="121"/>
      <c r="E711" s="122"/>
      <c r="F711" s="157"/>
      <c r="G711" s="138"/>
      <c r="H711" s="138"/>
      <c r="I711" s="138"/>
    </row>
    <row r="712" spans="2:9" x14ac:dyDescent="0.35">
      <c r="B712" s="121"/>
      <c r="C712" s="121"/>
      <c r="D712" s="121"/>
      <c r="E712" s="122"/>
      <c r="F712" s="157"/>
      <c r="G712" s="138"/>
      <c r="H712" s="138"/>
      <c r="I712" s="138"/>
    </row>
    <row r="713" spans="2:9" x14ac:dyDescent="0.35">
      <c r="B713" s="121"/>
      <c r="C713" s="121"/>
      <c r="D713" s="121"/>
      <c r="E713" s="122"/>
      <c r="F713" s="157"/>
      <c r="G713" s="138"/>
      <c r="H713" s="138"/>
      <c r="I713" s="138"/>
    </row>
    <row r="714" spans="2:9" x14ac:dyDescent="0.35">
      <c r="B714" s="121"/>
      <c r="C714" s="121"/>
      <c r="D714" s="121"/>
      <c r="E714" s="122"/>
      <c r="F714" s="157"/>
      <c r="G714" s="138"/>
      <c r="H714" s="138"/>
      <c r="I714" s="138"/>
    </row>
    <row r="715" spans="2:9" x14ac:dyDescent="0.35">
      <c r="B715" s="121"/>
      <c r="C715" s="121"/>
      <c r="D715" s="121"/>
      <c r="E715" s="122"/>
      <c r="F715" s="157"/>
      <c r="G715" s="138"/>
      <c r="H715" s="138"/>
      <c r="I715" s="138"/>
    </row>
    <row r="716" spans="2:9" x14ac:dyDescent="0.35">
      <c r="B716" s="121"/>
      <c r="C716" s="121"/>
      <c r="D716" s="121"/>
      <c r="E716" s="122"/>
      <c r="F716" s="157"/>
      <c r="G716" s="138"/>
      <c r="H716" s="138"/>
      <c r="I716" s="138"/>
    </row>
    <row r="717" spans="2:9" x14ac:dyDescent="0.35">
      <c r="B717" s="121"/>
      <c r="C717" s="121"/>
      <c r="D717" s="121"/>
      <c r="E717" s="122"/>
      <c r="F717" s="157"/>
      <c r="G717" s="138"/>
      <c r="H717" s="138"/>
      <c r="I717" s="138"/>
    </row>
    <row r="718" spans="2:9" x14ac:dyDescent="0.35">
      <c r="B718" s="121"/>
      <c r="C718" s="121"/>
      <c r="D718" s="121"/>
      <c r="E718" s="122"/>
      <c r="F718" s="157"/>
      <c r="G718" s="138"/>
      <c r="H718" s="138"/>
      <c r="I718" s="138"/>
    </row>
    <row r="719" spans="2:9" x14ac:dyDescent="0.35">
      <c r="B719" s="121"/>
      <c r="C719" s="121"/>
      <c r="D719" s="121"/>
      <c r="E719" s="122"/>
      <c r="F719" s="157"/>
      <c r="G719" s="138"/>
      <c r="H719" s="138"/>
      <c r="I719" s="138"/>
    </row>
    <row r="720" spans="2:9" x14ac:dyDescent="0.35">
      <c r="B720" s="121"/>
      <c r="C720" s="121"/>
      <c r="D720" s="121"/>
      <c r="E720" s="122"/>
      <c r="F720" s="157"/>
      <c r="G720" s="138"/>
      <c r="H720" s="138"/>
      <c r="I720" s="138"/>
    </row>
    <row r="721" spans="2:9" x14ac:dyDescent="0.35">
      <c r="B721" s="121"/>
      <c r="C721" s="121"/>
      <c r="D721" s="121"/>
      <c r="E721" s="122"/>
      <c r="F721" s="157"/>
      <c r="G721" s="138"/>
      <c r="H721" s="138"/>
      <c r="I721" s="138"/>
    </row>
    <row r="722" spans="2:9" x14ac:dyDescent="0.35">
      <c r="B722" s="121"/>
      <c r="C722" s="121"/>
      <c r="D722" s="121"/>
      <c r="E722" s="122"/>
      <c r="F722" s="157"/>
      <c r="G722" s="138"/>
      <c r="H722" s="138"/>
      <c r="I722" s="138"/>
    </row>
    <row r="723" spans="2:9" x14ac:dyDescent="0.35">
      <c r="B723" s="121"/>
      <c r="C723" s="121"/>
      <c r="D723" s="121"/>
      <c r="E723" s="122"/>
      <c r="F723" s="157"/>
      <c r="G723" s="138"/>
      <c r="H723" s="138"/>
      <c r="I723" s="138"/>
    </row>
    <row r="724" spans="2:9" x14ac:dyDescent="0.35">
      <c r="B724" s="121"/>
      <c r="C724" s="121"/>
      <c r="D724" s="121"/>
      <c r="E724" s="122"/>
      <c r="F724" s="157"/>
      <c r="G724" s="138"/>
      <c r="H724" s="138"/>
      <c r="I724" s="138"/>
    </row>
    <row r="725" spans="2:9" x14ac:dyDescent="0.35">
      <c r="B725" s="121"/>
      <c r="C725" s="121"/>
      <c r="D725" s="121"/>
      <c r="E725" s="122"/>
      <c r="F725" s="157"/>
      <c r="G725" s="138"/>
      <c r="H725" s="138"/>
      <c r="I725" s="138"/>
    </row>
    <row r="726" spans="2:9" x14ac:dyDescent="0.35">
      <c r="B726" s="121"/>
      <c r="C726" s="121"/>
      <c r="D726" s="121"/>
      <c r="E726" s="122"/>
      <c r="F726" s="157"/>
      <c r="G726" s="138"/>
      <c r="H726" s="138"/>
      <c r="I726" s="138"/>
    </row>
    <row r="727" spans="2:9" x14ac:dyDescent="0.35">
      <c r="B727" s="121"/>
      <c r="C727" s="121"/>
      <c r="D727" s="121"/>
      <c r="E727" s="122"/>
      <c r="F727" s="157"/>
      <c r="G727" s="138"/>
      <c r="H727" s="138"/>
      <c r="I727" s="138"/>
    </row>
    <row r="728" spans="2:9" x14ac:dyDescent="0.35">
      <c r="B728" s="121"/>
      <c r="C728" s="121"/>
      <c r="D728" s="121"/>
      <c r="E728" s="122"/>
      <c r="F728" s="157"/>
      <c r="G728" s="138"/>
      <c r="H728" s="138"/>
      <c r="I728" s="138"/>
    </row>
    <row r="729" spans="2:9" x14ac:dyDescent="0.35">
      <c r="B729" s="121"/>
      <c r="C729" s="121"/>
      <c r="D729" s="121"/>
      <c r="E729" s="122"/>
      <c r="F729" s="157"/>
      <c r="G729" s="138"/>
      <c r="H729" s="138"/>
      <c r="I729" s="138"/>
    </row>
    <row r="730" spans="2:9" x14ac:dyDescent="0.35">
      <c r="B730" s="121"/>
      <c r="C730" s="121"/>
      <c r="D730" s="121"/>
      <c r="E730" s="122"/>
      <c r="F730" s="157"/>
      <c r="G730" s="138"/>
      <c r="H730" s="138"/>
      <c r="I730" s="138"/>
    </row>
    <row r="731" spans="2:9" x14ac:dyDescent="0.35">
      <c r="B731" s="121"/>
      <c r="C731" s="121"/>
      <c r="D731" s="121"/>
      <c r="E731" s="122"/>
      <c r="F731" s="157"/>
      <c r="G731" s="138"/>
      <c r="H731" s="138"/>
      <c r="I731" s="138"/>
    </row>
    <row r="732" spans="2:9" x14ac:dyDescent="0.35">
      <c r="B732" s="121"/>
      <c r="C732" s="121"/>
      <c r="D732" s="121"/>
      <c r="E732" s="122"/>
      <c r="F732" s="157"/>
      <c r="G732" s="138"/>
      <c r="H732" s="138"/>
      <c r="I732" s="138"/>
    </row>
    <row r="733" spans="2:9" x14ac:dyDescent="0.35">
      <c r="B733" s="121"/>
      <c r="C733" s="121"/>
      <c r="D733" s="121"/>
      <c r="E733" s="122"/>
      <c r="F733" s="157"/>
      <c r="G733" s="138"/>
      <c r="H733" s="138"/>
      <c r="I733" s="138"/>
    </row>
    <row r="734" spans="2:9" x14ac:dyDescent="0.35">
      <c r="B734" s="121"/>
      <c r="C734" s="121"/>
      <c r="D734" s="121"/>
      <c r="E734" s="122"/>
      <c r="F734" s="157"/>
      <c r="G734" s="138"/>
      <c r="H734" s="138"/>
      <c r="I734" s="138"/>
    </row>
    <row r="735" spans="2:9" x14ac:dyDescent="0.35">
      <c r="B735" s="121"/>
      <c r="C735" s="121"/>
      <c r="D735" s="121"/>
      <c r="E735" s="122"/>
      <c r="F735" s="157"/>
      <c r="G735" s="138"/>
      <c r="H735" s="138"/>
      <c r="I735" s="138"/>
    </row>
    <row r="736" spans="2:9" x14ac:dyDescent="0.35">
      <c r="B736" s="121"/>
      <c r="C736" s="121"/>
      <c r="D736" s="121"/>
      <c r="E736" s="122"/>
      <c r="F736" s="157"/>
      <c r="G736" s="138"/>
      <c r="H736" s="138"/>
      <c r="I736" s="138"/>
    </row>
    <row r="737" spans="2:9" x14ac:dyDescent="0.35">
      <c r="B737" s="121"/>
      <c r="C737" s="121"/>
      <c r="D737" s="121"/>
      <c r="E737" s="122"/>
      <c r="F737" s="157"/>
      <c r="G737" s="138"/>
      <c r="H737" s="138"/>
      <c r="I737" s="138"/>
    </row>
    <row r="738" spans="2:9" x14ac:dyDescent="0.35">
      <c r="B738" s="121"/>
      <c r="C738" s="121"/>
      <c r="D738" s="121"/>
      <c r="E738" s="122"/>
      <c r="F738" s="157"/>
      <c r="G738" s="138"/>
      <c r="H738" s="138"/>
      <c r="I738" s="138"/>
    </row>
    <row r="739" spans="2:9" x14ac:dyDescent="0.35">
      <c r="B739" s="121"/>
      <c r="C739" s="121"/>
      <c r="D739" s="121"/>
      <c r="E739" s="122"/>
      <c r="F739" s="157"/>
      <c r="G739" s="138"/>
      <c r="H739" s="138"/>
      <c r="I739" s="138"/>
    </row>
    <row r="740" spans="2:9" x14ac:dyDescent="0.35">
      <c r="B740" s="121"/>
      <c r="C740" s="121"/>
      <c r="D740" s="121"/>
      <c r="E740" s="122"/>
      <c r="F740" s="157"/>
      <c r="G740" s="138"/>
      <c r="H740" s="138"/>
      <c r="I740" s="138"/>
    </row>
    <row r="741" spans="2:9" x14ac:dyDescent="0.35">
      <c r="B741" s="121"/>
      <c r="C741" s="121"/>
      <c r="D741" s="121"/>
      <c r="E741" s="122"/>
      <c r="F741" s="157"/>
      <c r="G741" s="138"/>
      <c r="H741" s="138"/>
      <c r="I741" s="138"/>
    </row>
    <row r="742" spans="2:9" x14ac:dyDescent="0.35">
      <c r="B742" s="121"/>
      <c r="C742" s="121"/>
      <c r="D742" s="121"/>
      <c r="E742" s="122"/>
      <c r="F742" s="157"/>
      <c r="G742" s="138"/>
      <c r="H742" s="138"/>
      <c r="I742" s="138"/>
    </row>
    <row r="743" spans="2:9" x14ac:dyDescent="0.35">
      <c r="B743" s="121"/>
      <c r="C743" s="121"/>
      <c r="D743" s="121"/>
      <c r="E743" s="122"/>
      <c r="F743" s="157"/>
      <c r="G743" s="138"/>
      <c r="H743" s="138"/>
      <c r="I743" s="138"/>
    </row>
    <row r="744" spans="2:9" x14ac:dyDescent="0.35">
      <c r="B744" s="121"/>
      <c r="C744" s="121"/>
      <c r="D744" s="121"/>
      <c r="E744" s="122"/>
      <c r="F744" s="157"/>
      <c r="G744" s="138"/>
      <c r="H744" s="138"/>
      <c r="I744" s="138"/>
    </row>
    <row r="745" spans="2:9" x14ac:dyDescent="0.35">
      <c r="B745" s="121"/>
      <c r="C745" s="121"/>
      <c r="D745" s="121"/>
      <c r="E745" s="122"/>
      <c r="F745" s="157"/>
      <c r="G745" s="138"/>
      <c r="H745" s="138"/>
      <c r="I745" s="138"/>
    </row>
    <row r="746" spans="2:9" x14ac:dyDescent="0.35">
      <c r="B746" s="121"/>
      <c r="C746" s="121"/>
      <c r="D746" s="121"/>
      <c r="E746" s="122"/>
      <c r="F746" s="157"/>
      <c r="G746" s="138"/>
      <c r="H746" s="138"/>
      <c r="I746" s="138"/>
    </row>
    <row r="747" spans="2:9" x14ac:dyDescent="0.35">
      <c r="B747" s="121"/>
      <c r="C747" s="121"/>
      <c r="D747" s="121"/>
      <c r="E747" s="122"/>
      <c r="F747" s="157"/>
      <c r="G747" s="138"/>
      <c r="H747" s="138"/>
      <c r="I747" s="138"/>
    </row>
    <row r="748" spans="2:9" x14ac:dyDescent="0.35">
      <c r="B748" s="121"/>
      <c r="C748" s="121"/>
      <c r="D748" s="121"/>
      <c r="E748" s="122"/>
      <c r="F748" s="157"/>
      <c r="G748" s="138"/>
      <c r="H748" s="138"/>
      <c r="I748" s="138"/>
    </row>
    <row r="749" spans="2:9" x14ac:dyDescent="0.35">
      <c r="B749" s="121"/>
      <c r="C749" s="121"/>
      <c r="D749" s="121"/>
      <c r="E749" s="122"/>
      <c r="F749" s="157"/>
      <c r="G749" s="138"/>
      <c r="H749" s="138"/>
      <c r="I749" s="138"/>
    </row>
    <row r="750" spans="2:9" x14ac:dyDescent="0.35">
      <c r="B750" s="121"/>
      <c r="C750" s="121"/>
      <c r="D750" s="121"/>
      <c r="E750" s="122"/>
      <c r="F750" s="157"/>
      <c r="G750" s="138"/>
      <c r="H750" s="138"/>
      <c r="I750" s="138"/>
    </row>
    <row r="751" spans="2:9" x14ac:dyDescent="0.35">
      <c r="B751" s="121"/>
      <c r="C751" s="121"/>
      <c r="D751" s="121"/>
      <c r="E751" s="122"/>
      <c r="F751" s="157"/>
      <c r="G751" s="138"/>
      <c r="H751" s="138"/>
      <c r="I751" s="138"/>
    </row>
    <row r="752" spans="2:9" x14ac:dyDescent="0.35">
      <c r="B752" s="121"/>
      <c r="C752" s="121"/>
      <c r="D752" s="121"/>
      <c r="E752" s="122"/>
      <c r="F752" s="157"/>
      <c r="G752" s="138"/>
      <c r="H752" s="138"/>
      <c r="I752" s="138"/>
    </row>
    <row r="753" spans="2:9" x14ac:dyDescent="0.35">
      <c r="B753" s="121"/>
      <c r="C753" s="121"/>
      <c r="D753" s="121"/>
      <c r="E753" s="122"/>
      <c r="F753" s="157"/>
      <c r="G753" s="138"/>
      <c r="H753" s="138"/>
      <c r="I753" s="138"/>
    </row>
    <row r="754" spans="2:9" x14ac:dyDescent="0.35">
      <c r="B754" s="121"/>
      <c r="C754" s="121"/>
      <c r="D754" s="121"/>
      <c r="E754" s="122"/>
      <c r="F754" s="157"/>
      <c r="G754" s="138"/>
      <c r="H754" s="138"/>
      <c r="I754" s="138"/>
    </row>
    <row r="755" spans="2:9" x14ac:dyDescent="0.35">
      <c r="B755" s="121"/>
      <c r="C755" s="121"/>
      <c r="D755" s="121"/>
      <c r="E755" s="122"/>
      <c r="F755" s="157"/>
      <c r="G755" s="138"/>
      <c r="H755" s="138"/>
      <c r="I755" s="138"/>
    </row>
    <row r="756" spans="2:9" x14ac:dyDescent="0.35">
      <c r="B756" s="121"/>
      <c r="C756" s="121"/>
      <c r="D756" s="121"/>
      <c r="E756" s="122"/>
      <c r="F756" s="157"/>
      <c r="G756" s="138"/>
      <c r="H756" s="138"/>
      <c r="I756" s="138"/>
    </row>
    <row r="757" spans="2:9" x14ac:dyDescent="0.35">
      <c r="B757" s="121"/>
      <c r="C757" s="121"/>
      <c r="D757" s="121"/>
      <c r="E757" s="122"/>
      <c r="F757" s="157"/>
      <c r="G757" s="138"/>
      <c r="H757" s="138"/>
      <c r="I757" s="138"/>
    </row>
    <row r="758" spans="2:9" x14ac:dyDescent="0.35">
      <c r="B758" s="121"/>
      <c r="C758" s="121"/>
      <c r="D758" s="121"/>
      <c r="E758" s="122"/>
      <c r="F758" s="157"/>
      <c r="G758" s="138"/>
      <c r="H758" s="138"/>
      <c r="I758" s="138"/>
    </row>
    <row r="759" spans="2:9" x14ac:dyDescent="0.35">
      <c r="B759" s="121"/>
      <c r="C759" s="121"/>
      <c r="D759" s="121"/>
      <c r="E759" s="122"/>
      <c r="F759" s="157"/>
      <c r="G759" s="138"/>
      <c r="H759" s="138"/>
      <c r="I759" s="138"/>
    </row>
    <row r="760" spans="2:9" x14ac:dyDescent="0.35">
      <c r="B760" s="121"/>
      <c r="C760" s="121"/>
      <c r="D760" s="121"/>
      <c r="E760" s="122"/>
      <c r="F760" s="157"/>
      <c r="G760" s="138"/>
      <c r="H760" s="138"/>
      <c r="I760" s="138"/>
    </row>
    <row r="761" spans="2:9" x14ac:dyDescent="0.35">
      <c r="B761" s="121"/>
      <c r="C761" s="121"/>
      <c r="D761" s="121"/>
      <c r="E761" s="122"/>
      <c r="F761" s="157"/>
      <c r="G761" s="138"/>
      <c r="H761" s="138"/>
      <c r="I761" s="138"/>
    </row>
    <row r="762" spans="2:9" x14ac:dyDescent="0.35">
      <c r="B762" s="121"/>
      <c r="C762" s="121"/>
      <c r="D762" s="121"/>
      <c r="E762" s="122"/>
      <c r="F762" s="157"/>
      <c r="G762" s="138"/>
      <c r="H762" s="138"/>
      <c r="I762" s="138"/>
    </row>
    <row r="763" spans="2:9" x14ac:dyDescent="0.35">
      <c r="B763" s="121"/>
      <c r="C763" s="121"/>
      <c r="D763" s="121"/>
      <c r="E763" s="122"/>
      <c r="F763" s="157"/>
      <c r="G763" s="138"/>
      <c r="H763" s="138"/>
      <c r="I763" s="138"/>
    </row>
    <row r="764" spans="2:9" x14ac:dyDescent="0.35">
      <c r="B764" s="121"/>
      <c r="C764" s="121"/>
      <c r="D764" s="121"/>
      <c r="E764" s="122"/>
      <c r="F764" s="157"/>
      <c r="G764" s="138"/>
      <c r="H764" s="138"/>
      <c r="I764" s="138"/>
    </row>
    <row r="765" spans="2:9" x14ac:dyDescent="0.35">
      <c r="B765" s="121"/>
      <c r="C765" s="121"/>
      <c r="D765" s="121"/>
      <c r="E765" s="122"/>
      <c r="F765" s="157"/>
      <c r="G765" s="138"/>
      <c r="H765" s="138"/>
      <c r="I765" s="138"/>
    </row>
    <row r="766" spans="2:9" x14ac:dyDescent="0.35">
      <c r="B766" s="121"/>
      <c r="C766" s="121"/>
      <c r="D766" s="121"/>
      <c r="E766" s="122"/>
      <c r="F766" s="157"/>
      <c r="G766" s="138"/>
      <c r="H766" s="138"/>
      <c r="I766" s="138"/>
    </row>
    <row r="767" spans="2:9" x14ac:dyDescent="0.35">
      <c r="B767" s="121"/>
      <c r="C767" s="121"/>
      <c r="D767" s="121"/>
      <c r="E767" s="122"/>
      <c r="F767" s="157"/>
      <c r="G767" s="138"/>
      <c r="H767" s="138"/>
      <c r="I767" s="138"/>
    </row>
    <row r="768" spans="2:9" x14ac:dyDescent="0.35">
      <c r="B768" s="121"/>
      <c r="C768" s="121"/>
      <c r="D768" s="121"/>
      <c r="E768" s="122"/>
      <c r="F768" s="157"/>
      <c r="G768" s="138"/>
      <c r="H768" s="138"/>
      <c r="I768" s="138"/>
    </row>
    <row r="769" spans="2:9" x14ac:dyDescent="0.35">
      <c r="B769" s="121"/>
      <c r="C769" s="121"/>
      <c r="D769" s="121"/>
      <c r="E769" s="122"/>
      <c r="F769" s="157"/>
      <c r="G769" s="138"/>
      <c r="H769" s="138"/>
      <c r="I769" s="138"/>
    </row>
    <row r="770" spans="2:9" x14ac:dyDescent="0.35">
      <c r="B770" s="121"/>
      <c r="C770" s="121"/>
      <c r="D770" s="121"/>
      <c r="E770" s="122"/>
      <c r="F770" s="157"/>
      <c r="G770" s="138"/>
      <c r="H770" s="138"/>
      <c r="I770" s="138"/>
    </row>
    <row r="771" spans="2:9" x14ac:dyDescent="0.35">
      <c r="B771" s="121"/>
      <c r="C771" s="121"/>
      <c r="D771" s="121"/>
      <c r="E771" s="122"/>
      <c r="F771" s="157"/>
      <c r="G771" s="138"/>
      <c r="H771" s="138"/>
      <c r="I771" s="138"/>
    </row>
    <row r="772" spans="2:9" x14ac:dyDescent="0.35">
      <c r="B772" s="121"/>
      <c r="C772" s="121"/>
      <c r="D772" s="121"/>
      <c r="E772" s="122"/>
      <c r="F772" s="157"/>
      <c r="G772" s="138"/>
      <c r="H772" s="138"/>
      <c r="I772" s="138"/>
    </row>
    <row r="773" spans="2:9" x14ac:dyDescent="0.35">
      <c r="B773" s="121"/>
      <c r="C773" s="121"/>
      <c r="D773" s="121"/>
      <c r="E773" s="122"/>
      <c r="F773" s="157"/>
      <c r="G773" s="138"/>
      <c r="H773" s="138"/>
      <c r="I773" s="138"/>
    </row>
    <row r="774" spans="2:9" x14ac:dyDescent="0.35">
      <c r="B774" s="121"/>
      <c r="C774" s="121"/>
      <c r="D774" s="121"/>
      <c r="E774" s="122"/>
      <c r="F774" s="157"/>
      <c r="G774" s="138"/>
      <c r="H774" s="138"/>
      <c r="I774" s="138"/>
    </row>
    <row r="775" spans="2:9" x14ac:dyDescent="0.35">
      <c r="B775" s="121"/>
      <c r="C775" s="121"/>
      <c r="D775" s="121"/>
      <c r="E775" s="122"/>
      <c r="F775" s="157"/>
      <c r="G775" s="138"/>
      <c r="H775" s="138"/>
      <c r="I775" s="138"/>
    </row>
    <row r="776" spans="2:9" x14ac:dyDescent="0.35">
      <c r="B776" s="121"/>
      <c r="C776" s="121"/>
      <c r="D776" s="121"/>
      <c r="E776" s="122"/>
      <c r="F776" s="157"/>
      <c r="G776" s="138"/>
      <c r="H776" s="138"/>
      <c r="I776" s="138"/>
    </row>
    <row r="777" spans="2:9" x14ac:dyDescent="0.35">
      <c r="B777" s="121"/>
      <c r="C777" s="121"/>
      <c r="D777" s="121"/>
      <c r="E777" s="122"/>
      <c r="F777" s="157"/>
      <c r="G777" s="138"/>
      <c r="H777" s="138"/>
      <c r="I777" s="138"/>
    </row>
    <row r="778" spans="2:9" x14ac:dyDescent="0.35">
      <c r="B778" s="121"/>
      <c r="C778" s="121"/>
      <c r="D778" s="121"/>
      <c r="E778" s="122"/>
      <c r="F778" s="157"/>
      <c r="G778" s="138"/>
      <c r="H778" s="138"/>
      <c r="I778" s="138"/>
    </row>
    <row r="779" spans="2:9" x14ac:dyDescent="0.35">
      <c r="B779" s="121"/>
      <c r="C779" s="121"/>
      <c r="D779" s="121"/>
      <c r="E779" s="122"/>
      <c r="F779" s="157"/>
      <c r="G779" s="138"/>
      <c r="H779" s="138"/>
      <c r="I779" s="138"/>
    </row>
    <row r="780" spans="2:9" x14ac:dyDescent="0.35">
      <c r="B780" s="121"/>
      <c r="C780" s="121"/>
      <c r="D780" s="121"/>
      <c r="E780" s="122"/>
      <c r="F780" s="157"/>
      <c r="G780" s="138"/>
      <c r="H780" s="138"/>
      <c r="I780" s="138"/>
    </row>
    <row r="781" spans="2:9" x14ac:dyDescent="0.35">
      <c r="B781" s="121"/>
      <c r="C781" s="121"/>
      <c r="D781" s="121"/>
      <c r="E781" s="122"/>
      <c r="F781" s="157"/>
      <c r="G781" s="138"/>
      <c r="H781" s="138"/>
      <c r="I781" s="138"/>
    </row>
    <row r="782" spans="2:9" x14ac:dyDescent="0.35">
      <c r="B782" s="121"/>
      <c r="C782" s="121"/>
      <c r="D782" s="121"/>
      <c r="E782" s="122"/>
      <c r="F782" s="157"/>
      <c r="G782" s="138"/>
      <c r="H782" s="138"/>
      <c r="I782" s="138"/>
    </row>
    <row r="783" spans="2:9" x14ac:dyDescent="0.35">
      <c r="B783" s="121"/>
      <c r="C783" s="121"/>
      <c r="D783" s="121"/>
      <c r="E783" s="122"/>
      <c r="F783" s="157"/>
      <c r="G783" s="138"/>
      <c r="H783" s="138"/>
      <c r="I783" s="138"/>
    </row>
    <row r="784" spans="2:9" x14ac:dyDescent="0.35">
      <c r="B784" s="121"/>
      <c r="C784" s="121"/>
      <c r="D784" s="121"/>
      <c r="E784" s="122"/>
      <c r="F784" s="157"/>
      <c r="G784" s="138"/>
      <c r="H784" s="138"/>
      <c r="I784" s="138"/>
    </row>
    <row r="785" spans="2:9" x14ac:dyDescent="0.35">
      <c r="B785" s="121"/>
      <c r="C785" s="121"/>
      <c r="D785" s="121"/>
      <c r="E785" s="122"/>
      <c r="F785" s="157"/>
      <c r="G785" s="138"/>
      <c r="H785" s="138"/>
      <c r="I785" s="138"/>
    </row>
    <row r="786" spans="2:9" x14ac:dyDescent="0.35">
      <c r="B786" s="121"/>
      <c r="C786" s="121"/>
      <c r="D786" s="121"/>
      <c r="E786" s="122"/>
      <c r="F786" s="157"/>
      <c r="G786" s="138"/>
      <c r="H786" s="138"/>
      <c r="I786" s="138"/>
    </row>
    <row r="787" spans="2:9" x14ac:dyDescent="0.35">
      <c r="B787" s="121"/>
      <c r="C787" s="121"/>
      <c r="D787" s="121"/>
      <c r="E787" s="122"/>
      <c r="F787" s="157"/>
      <c r="G787" s="138"/>
      <c r="H787" s="138"/>
      <c r="I787" s="138"/>
    </row>
    <row r="788" spans="2:9" x14ac:dyDescent="0.35">
      <c r="B788" s="121"/>
      <c r="C788" s="121"/>
      <c r="D788" s="121"/>
      <c r="E788" s="122"/>
      <c r="F788" s="157"/>
      <c r="G788" s="138"/>
      <c r="H788" s="138"/>
      <c r="I788" s="138"/>
    </row>
    <row r="789" spans="2:9" x14ac:dyDescent="0.35">
      <c r="B789" s="121"/>
      <c r="C789" s="121"/>
      <c r="D789" s="121"/>
      <c r="E789" s="122"/>
      <c r="F789" s="157"/>
      <c r="G789" s="138"/>
      <c r="H789" s="138"/>
      <c r="I789" s="138"/>
    </row>
    <row r="790" spans="2:9" x14ac:dyDescent="0.35">
      <c r="B790" s="121"/>
      <c r="C790" s="121"/>
      <c r="D790" s="121"/>
      <c r="E790" s="122"/>
      <c r="F790" s="157"/>
      <c r="G790" s="138"/>
      <c r="H790" s="138"/>
      <c r="I790" s="138"/>
    </row>
    <row r="791" spans="2:9" x14ac:dyDescent="0.35">
      <c r="B791" s="121"/>
      <c r="C791" s="121"/>
      <c r="D791" s="121"/>
      <c r="E791" s="122"/>
      <c r="F791" s="157"/>
      <c r="G791" s="138"/>
      <c r="H791" s="138"/>
      <c r="I791" s="138"/>
    </row>
    <row r="792" spans="2:9" x14ac:dyDescent="0.35">
      <c r="B792" s="121"/>
      <c r="C792" s="121"/>
      <c r="D792" s="121"/>
      <c r="E792" s="122"/>
      <c r="F792" s="157"/>
      <c r="G792" s="138"/>
      <c r="H792" s="138"/>
      <c r="I792" s="138"/>
    </row>
    <row r="793" spans="2:9" x14ac:dyDescent="0.35">
      <c r="B793" s="121"/>
      <c r="C793" s="121"/>
      <c r="D793" s="121"/>
      <c r="E793" s="122"/>
      <c r="F793" s="157"/>
      <c r="G793" s="138"/>
      <c r="H793" s="138"/>
      <c r="I793" s="138"/>
    </row>
    <row r="794" spans="2:9" x14ac:dyDescent="0.35">
      <c r="B794" s="121"/>
      <c r="C794" s="121"/>
      <c r="D794" s="121"/>
      <c r="E794" s="122"/>
      <c r="F794" s="157"/>
      <c r="G794" s="138"/>
      <c r="H794" s="138"/>
      <c r="I794" s="138"/>
    </row>
    <row r="795" spans="2:9" x14ac:dyDescent="0.35">
      <c r="B795" s="121"/>
      <c r="C795" s="121"/>
      <c r="D795" s="121"/>
      <c r="E795" s="122"/>
      <c r="F795" s="157"/>
      <c r="G795" s="138"/>
      <c r="H795" s="138"/>
      <c r="I795" s="138"/>
    </row>
    <row r="796" spans="2:9" x14ac:dyDescent="0.35">
      <c r="B796" s="121"/>
      <c r="C796" s="121"/>
      <c r="D796" s="121"/>
      <c r="E796" s="122"/>
      <c r="F796" s="157"/>
      <c r="G796" s="138"/>
      <c r="H796" s="138"/>
      <c r="I796" s="138"/>
    </row>
    <row r="797" spans="2:9" x14ac:dyDescent="0.35">
      <c r="B797" s="121"/>
      <c r="C797" s="121"/>
      <c r="D797" s="121"/>
      <c r="E797" s="122"/>
      <c r="F797" s="157"/>
      <c r="G797" s="138"/>
      <c r="H797" s="138"/>
      <c r="I797" s="138"/>
    </row>
    <row r="798" spans="2:9" x14ac:dyDescent="0.35">
      <c r="B798" s="121"/>
      <c r="C798" s="121"/>
      <c r="D798" s="121"/>
      <c r="E798" s="122"/>
      <c r="F798" s="157"/>
      <c r="G798" s="138"/>
      <c r="H798" s="138"/>
      <c r="I798" s="138"/>
    </row>
    <row r="799" spans="2:9" x14ac:dyDescent="0.35">
      <c r="B799" s="121"/>
      <c r="C799" s="121"/>
      <c r="D799" s="121"/>
      <c r="E799" s="122"/>
      <c r="F799" s="157"/>
      <c r="G799" s="138"/>
      <c r="H799" s="138"/>
      <c r="I799" s="138"/>
    </row>
    <row r="800" spans="2:9" x14ac:dyDescent="0.35">
      <c r="B800" s="121"/>
      <c r="C800" s="121"/>
      <c r="D800" s="121"/>
      <c r="E800" s="122"/>
      <c r="F800" s="157"/>
      <c r="G800" s="138"/>
      <c r="H800" s="138"/>
      <c r="I800" s="138"/>
    </row>
    <row r="801" spans="2:9" x14ac:dyDescent="0.35">
      <c r="B801" s="121"/>
      <c r="C801" s="121"/>
      <c r="D801" s="121"/>
      <c r="E801" s="122"/>
      <c r="F801" s="157"/>
      <c r="G801" s="138"/>
      <c r="H801" s="138"/>
      <c r="I801" s="138"/>
    </row>
    <row r="802" spans="2:9" x14ac:dyDescent="0.35">
      <c r="B802" s="121"/>
      <c r="C802" s="121"/>
      <c r="D802" s="121"/>
      <c r="E802" s="122"/>
      <c r="F802" s="157"/>
      <c r="G802" s="138"/>
      <c r="H802" s="138"/>
      <c r="I802" s="138"/>
    </row>
    <row r="803" spans="2:9" x14ac:dyDescent="0.35">
      <c r="B803" s="121"/>
      <c r="C803" s="121"/>
      <c r="D803" s="121"/>
      <c r="E803" s="122"/>
      <c r="F803" s="157"/>
      <c r="G803" s="138"/>
      <c r="H803" s="138"/>
      <c r="I803" s="138"/>
    </row>
    <row r="804" spans="2:9" x14ac:dyDescent="0.35">
      <c r="B804" s="121"/>
      <c r="C804" s="121"/>
      <c r="D804" s="121"/>
      <c r="E804" s="122"/>
      <c r="F804" s="157"/>
      <c r="G804" s="138"/>
      <c r="H804" s="138"/>
      <c r="I804" s="138"/>
    </row>
    <row r="805" spans="2:9" x14ac:dyDescent="0.35">
      <c r="B805" s="121"/>
      <c r="C805" s="121"/>
      <c r="D805" s="121"/>
      <c r="E805" s="122"/>
      <c r="F805" s="157"/>
      <c r="G805" s="138"/>
      <c r="H805" s="138"/>
      <c r="I805" s="138"/>
    </row>
    <row r="806" spans="2:9" x14ac:dyDescent="0.35">
      <c r="B806" s="121"/>
      <c r="C806" s="121"/>
      <c r="D806" s="121"/>
      <c r="E806" s="122"/>
      <c r="F806" s="157"/>
      <c r="G806" s="138"/>
      <c r="H806" s="138"/>
      <c r="I806" s="138"/>
    </row>
    <row r="807" spans="2:9" x14ac:dyDescent="0.35">
      <c r="B807" s="121"/>
      <c r="C807" s="121"/>
      <c r="D807" s="121"/>
      <c r="E807" s="122"/>
      <c r="F807" s="157"/>
      <c r="G807" s="138"/>
      <c r="H807" s="138"/>
      <c r="I807" s="138"/>
    </row>
    <row r="808" spans="2:9" x14ac:dyDescent="0.35">
      <c r="B808" s="121"/>
      <c r="C808" s="121"/>
      <c r="D808" s="121"/>
      <c r="E808" s="122"/>
      <c r="F808" s="157"/>
      <c r="G808" s="138"/>
      <c r="H808" s="138"/>
      <c r="I808" s="138"/>
    </row>
    <row r="809" spans="2:9" x14ac:dyDescent="0.35">
      <c r="B809" s="121"/>
      <c r="C809" s="121"/>
      <c r="D809" s="121"/>
      <c r="E809" s="122"/>
      <c r="F809" s="157"/>
      <c r="G809" s="138"/>
      <c r="H809" s="138"/>
      <c r="I809" s="138"/>
    </row>
    <row r="810" spans="2:9" x14ac:dyDescent="0.35">
      <c r="B810" s="121"/>
      <c r="C810" s="121"/>
      <c r="D810" s="121"/>
      <c r="E810" s="122"/>
      <c r="F810" s="157"/>
      <c r="G810" s="138"/>
      <c r="H810" s="138"/>
      <c r="I810" s="138"/>
    </row>
    <row r="811" spans="2:9" x14ac:dyDescent="0.35">
      <c r="B811" s="121"/>
      <c r="C811" s="121"/>
      <c r="D811" s="121"/>
      <c r="E811" s="122"/>
      <c r="F811" s="157"/>
      <c r="G811" s="138"/>
      <c r="H811" s="138"/>
      <c r="I811" s="138"/>
    </row>
    <row r="812" spans="2:9" x14ac:dyDescent="0.35">
      <c r="B812" s="121"/>
      <c r="C812" s="121"/>
      <c r="D812" s="121"/>
      <c r="E812" s="122"/>
      <c r="F812" s="157"/>
      <c r="G812" s="138"/>
      <c r="H812" s="138"/>
      <c r="I812" s="138"/>
    </row>
    <row r="813" spans="2:9" x14ac:dyDescent="0.35">
      <c r="B813" s="121"/>
      <c r="C813" s="121"/>
      <c r="D813" s="121"/>
      <c r="E813" s="122"/>
      <c r="F813" s="157"/>
      <c r="G813" s="138"/>
      <c r="H813" s="138"/>
      <c r="I813" s="138"/>
    </row>
    <row r="814" spans="2:9" x14ac:dyDescent="0.35">
      <c r="B814" s="121"/>
      <c r="C814" s="121"/>
      <c r="D814" s="121"/>
      <c r="E814" s="122"/>
      <c r="F814" s="157"/>
      <c r="G814" s="138"/>
      <c r="H814" s="138"/>
      <c r="I814" s="138"/>
    </row>
    <row r="815" spans="2:9" x14ac:dyDescent="0.35">
      <c r="B815" s="121"/>
      <c r="C815" s="121"/>
      <c r="D815" s="121"/>
      <c r="E815" s="122"/>
      <c r="F815" s="157"/>
      <c r="G815" s="138"/>
      <c r="H815" s="138"/>
      <c r="I815" s="138"/>
    </row>
    <row r="816" spans="2:9" x14ac:dyDescent="0.35">
      <c r="B816" s="121"/>
      <c r="C816" s="121"/>
      <c r="D816" s="121"/>
      <c r="E816" s="122"/>
      <c r="F816" s="157"/>
      <c r="G816" s="138"/>
      <c r="H816" s="138"/>
      <c r="I816" s="138"/>
    </row>
    <row r="817" spans="2:9" x14ac:dyDescent="0.35">
      <c r="B817" s="121"/>
      <c r="C817" s="121"/>
      <c r="D817" s="121"/>
      <c r="E817" s="122"/>
      <c r="F817" s="157"/>
      <c r="G817" s="138"/>
      <c r="H817" s="138"/>
      <c r="I817" s="138"/>
    </row>
    <row r="818" spans="2:9" x14ac:dyDescent="0.35">
      <c r="B818" s="121"/>
      <c r="C818" s="121"/>
      <c r="D818" s="121"/>
      <c r="E818" s="122"/>
      <c r="F818" s="157"/>
      <c r="G818" s="138"/>
      <c r="H818" s="138"/>
      <c r="I818" s="138"/>
    </row>
    <row r="819" spans="2:9" x14ac:dyDescent="0.35">
      <c r="B819" s="121"/>
      <c r="C819" s="121"/>
      <c r="D819" s="121"/>
      <c r="E819" s="122"/>
      <c r="F819" s="157"/>
      <c r="G819" s="138"/>
      <c r="H819" s="138"/>
      <c r="I819" s="138"/>
    </row>
    <row r="820" spans="2:9" x14ac:dyDescent="0.35">
      <c r="B820" s="121"/>
      <c r="C820" s="121"/>
      <c r="D820" s="121"/>
      <c r="E820" s="122"/>
      <c r="F820" s="157"/>
      <c r="G820" s="138"/>
      <c r="H820" s="138"/>
      <c r="I820" s="138"/>
    </row>
    <row r="821" spans="2:9" x14ac:dyDescent="0.35">
      <c r="B821" s="121"/>
      <c r="C821" s="121"/>
      <c r="D821" s="121"/>
      <c r="E821" s="122"/>
      <c r="F821" s="157"/>
      <c r="G821" s="138"/>
      <c r="H821" s="138"/>
      <c r="I821" s="138"/>
    </row>
    <row r="822" spans="2:9" x14ac:dyDescent="0.35">
      <c r="B822" s="121"/>
      <c r="C822" s="121"/>
      <c r="D822" s="121"/>
      <c r="E822" s="122"/>
      <c r="F822" s="157"/>
      <c r="G822" s="138"/>
      <c r="H822" s="138"/>
      <c r="I822" s="138"/>
    </row>
    <row r="823" spans="2:9" x14ac:dyDescent="0.35">
      <c r="B823" s="121"/>
      <c r="C823" s="121"/>
      <c r="D823" s="121"/>
      <c r="E823" s="122"/>
      <c r="F823" s="157"/>
      <c r="G823" s="138"/>
      <c r="H823" s="138"/>
      <c r="I823" s="138"/>
    </row>
    <row r="824" spans="2:9" x14ac:dyDescent="0.35">
      <c r="B824" s="121"/>
      <c r="C824" s="121"/>
      <c r="D824" s="121"/>
      <c r="E824" s="122"/>
      <c r="F824" s="157"/>
      <c r="G824" s="138"/>
      <c r="H824" s="138"/>
      <c r="I824" s="138"/>
    </row>
    <row r="825" spans="2:9" x14ac:dyDescent="0.35">
      <c r="B825" s="121"/>
      <c r="C825" s="121"/>
      <c r="D825" s="121"/>
      <c r="E825" s="122"/>
      <c r="F825" s="157"/>
      <c r="G825" s="138"/>
      <c r="H825" s="138"/>
      <c r="I825" s="138"/>
    </row>
    <row r="826" spans="2:9" x14ac:dyDescent="0.35">
      <c r="B826" s="121"/>
      <c r="C826" s="121"/>
      <c r="D826" s="121"/>
      <c r="E826" s="122"/>
      <c r="F826" s="157"/>
      <c r="G826" s="138"/>
      <c r="H826" s="138"/>
      <c r="I826" s="138"/>
    </row>
    <row r="827" spans="2:9" x14ac:dyDescent="0.35">
      <c r="B827" s="121"/>
      <c r="C827" s="121"/>
      <c r="D827" s="121"/>
      <c r="E827" s="122"/>
      <c r="F827" s="157"/>
      <c r="G827" s="138"/>
      <c r="H827" s="138"/>
      <c r="I827" s="138"/>
    </row>
    <row r="828" spans="2:9" x14ac:dyDescent="0.35">
      <c r="B828" s="121"/>
      <c r="C828" s="121"/>
      <c r="D828" s="121"/>
      <c r="E828" s="122"/>
      <c r="F828" s="157"/>
      <c r="G828" s="138"/>
      <c r="H828" s="138"/>
      <c r="I828" s="138"/>
    </row>
    <row r="829" spans="2:9" x14ac:dyDescent="0.35">
      <c r="B829" s="121"/>
      <c r="C829" s="121"/>
      <c r="D829" s="121"/>
      <c r="E829" s="122"/>
      <c r="F829" s="157"/>
      <c r="G829" s="138"/>
      <c r="H829" s="138"/>
      <c r="I829" s="138"/>
    </row>
    <row r="830" spans="2:9" x14ac:dyDescent="0.35">
      <c r="B830" s="121"/>
      <c r="C830" s="121"/>
      <c r="D830" s="121"/>
      <c r="E830" s="122"/>
      <c r="F830" s="157"/>
      <c r="G830" s="138"/>
      <c r="H830" s="138"/>
      <c r="I830" s="138"/>
    </row>
    <row r="831" spans="2:9" x14ac:dyDescent="0.35">
      <c r="B831" s="121"/>
      <c r="C831" s="121"/>
      <c r="D831" s="121"/>
      <c r="E831" s="122"/>
      <c r="F831" s="157"/>
      <c r="G831" s="138"/>
      <c r="H831" s="138"/>
      <c r="I831" s="138"/>
    </row>
    <row r="832" spans="2:9" x14ac:dyDescent="0.35">
      <c r="B832" s="121"/>
      <c r="C832" s="121"/>
      <c r="D832" s="121"/>
      <c r="E832" s="122"/>
      <c r="F832" s="157"/>
      <c r="G832" s="138"/>
      <c r="H832" s="138"/>
      <c r="I832" s="138"/>
    </row>
    <row r="833" spans="2:9" x14ac:dyDescent="0.35">
      <c r="B833" s="121"/>
      <c r="C833" s="121"/>
      <c r="D833" s="121"/>
      <c r="E833" s="122"/>
      <c r="F833" s="157"/>
      <c r="G833" s="138"/>
      <c r="H833" s="138"/>
      <c r="I833" s="138"/>
    </row>
    <row r="834" spans="2:9" x14ac:dyDescent="0.35">
      <c r="B834" s="121"/>
      <c r="C834" s="121"/>
      <c r="D834" s="121"/>
      <c r="E834" s="122"/>
      <c r="F834" s="157"/>
      <c r="G834" s="138"/>
      <c r="H834" s="138"/>
      <c r="I834" s="138"/>
    </row>
    <row r="835" spans="2:9" x14ac:dyDescent="0.35">
      <c r="B835" s="121"/>
      <c r="C835" s="121"/>
      <c r="D835" s="121"/>
      <c r="E835" s="122"/>
      <c r="F835" s="157"/>
      <c r="G835" s="138"/>
      <c r="H835" s="138"/>
      <c r="I835" s="138"/>
    </row>
    <row r="836" spans="2:9" x14ac:dyDescent="0.35">
      <c r="B836" s="121"/>
      <c r="C836" s="121"/>
      <c r="D836" s="121"/>
      <c r="E836" s="122"/>
      <c r="F836" s="157"/>
      <c r="G836" s="138"/>
      <c r="H836" s="138"/>
      <c r="I836" s="138"/>
    </row>
    <row r="837" spans="2:9" x14ac:dyDescent="0.35">
      <c r="B837" s="121"/>
      <c r="C837" s="121"/>
      <c r="D837" s="121"/>
      <c r="E837" s="122"/>
      <c r="F837" s="157"/>
      <c r="G837" s="138"/>
      <c r="H837" s="138"/>
      <c r="I837" s="138"/>
    </row>
    <row r="838" spans="2:9" x14ac:dyDescent="0.35">
      <c r="B838" s="121"/>
      <c r="C838" s="121"/>
      <c r="D838" s="121"/>
      <c r="E838" s="122"/>
      <c r="F838" s="157"/>
      <c r="G838" s="138"/>
      <c r="H838" s="138"/>
      <c r="I838" s="138"/>
    </row>
    <row r="839" spans="2:9" x14ac:dyDescent="0.35">
      <c r="B839" s="121"/>
      <c r="C839" s="121"/>
      <c r="D839" s="121"/>
      <c r="E839" s="122"/>
      <c r="F839" s="157"/>
      <c r="G839" s="138"/>
      <c r="H839" s="138"/>
      <c r="I839" s="138"/>
    </row>
    <row r="840" spans="2:9" x14ac:dyDescent="0.35">
      <c r="B840" s="121"/>
      <c r="C840" s="121"/>
      <c r="D840" s="121"/>
      <c r="E840" s="122"/>
      <c r="F840" s="157"/>
      <c r="G840" s="138"/>
      <c r="H840" s="138"/>
      <c r="I840" s="138"/>
    </row>
    <row r="841" spans="2:9" x14ac:dyDescent="0.35">
      <c r="B841" s="121"/>
      <c r="C841" s="121"/>
      <c r="D841" s="121"/>
      <c r="E841" s="122"/>
      <c r="F841" s="157"/>
      <c r="G841" s="138"/>
      <c r="H841" s="138"/>
      <c r="I841" s="138"/>
    </row>
    <row r="842" spans="2:9" x14ac:dyDescent="0.35">
      <c r="B842" s="121"/>
      <c r="C842" s="121"/>
      <c r="D842" s="121"/>
      <c r="E842" s="122"/>
      <c r="F842" s="157"/>
      <c r="G842" s="138"/>
      <c r="H842" s="138"/>
      <c r="I842" s="138"/>
    </row>
    <row r="843" spans="2:9" x14ac:dyDescent="0.35">
      <c r="B843" s="121"/>
      <c r="C843" s="121"/>
      <c r="D843" s="121"/>
      <c r="E843" s="122"/>
      <c r="F843" s="157"/>
      <c r="G843" s="138"/>
      <c r="H843" s="138"/>
      <c r="I843" s="138"/>
    </row>
    <row r="844" spans="2:9" x14ac:dyDescent="0.35">
      <c r="B844" s="121"/>
      <c r="C844" s="121"/>
      <c r="D844" s="121"/>
      <c r="E844" s="122"/>
      <c r="F844" s="157"/>
      <c r="G844" s="138"/>
      <c r="H844" s="138"/>
      <c r="I844" s="138"/>
    </row>
    <row r="845" spans="2:9" x14ac:dyDescent="0.35">
      <c r="B845" s="121"/>
      <c r="C845" s="121"/>
      <c r="D845" s="121"/>
      <c r="E845" s="122"/>
      <c r="F845" s="157"/>
      <c r="G845" s="138"/>
      <c r="H845" s="138"/>
      <c r="I845" s="138"/>
    </row>
    <row r="846" spans="2:9" x14ac:dyDescent="0.35">
      <c r="B846" s="121"/>
      <c r="C846" s="121"/>
      <c r="D846" s="121"/>
      <c r="E846" s="122"/>
      <c r="F846" s="157"/>
      <c r="G846" s="138"/>
      <c r="H846" s="138"/>
      <c r="I846" s="138"/>
    </row>
    <row r="847" spans="2:9" x14ac:dyDescent="0.35">
      <c r="B847" s="121"/>
      <c r="C847" s="121"/>
      <c r="D847" s="121"/>
      <c r="E847" s="122"/>
      <c r="F847" s="157"/>
      <c r="G847" s="138"/>
      <c r="H847" s="138"/>
      <c r="I847" s="138"/>
    </row>
    <row r="848" spans="2:9" x14ac:dyDescent="0.35">
      <c r="B848" s="121"/>
      <c r="C848" s="121"/>
      <c r="D848" s="121"/>
      <c r="E848" s="122"/>
      <c r="F848" s="157"/>
      <c r="G848" s="138"/>
      <c r="H848" s="138"/>
      <c r="I848" s="138"/>
    </row>
    <row r="849" spans="2:9" x14ac:dyDescent="0.35">
      <c r="B849" s="121"/>
      <c r="C849" s="121"/>
      <c r="D849" s="121"/>
      <c r="E849" s="122"/>
      <c r="F849" s="157"/>
      <c r="G849" s="138"/>
      <c r="H849" s="138"/>
      <c r="I849" s="138"/>
    </row>
    <row r="850" spans="2:9" x14ac:dyDescent="0.35">
      <c r="B850" s="121"/>
      <c r="C850" s="121"/>
      <c r="D850" s="121"/>
      <c r="E850" s="122"/>
      <c r="F850" s="157"/>
      <c r="G850" s="138"/>
      <c r="H850" s="138"/>
      <c r="I850" s="138"/>
    </row>
    <row r="851" spans="2:9" x14ac:dyDescent="0.35">
      <c r="B851" s="121"/>
      <c r="C851" s="121"/>
      <c r="D851" s="121"/>
      <c r="E851" s="122"/>
      <c r="F851" s="157"/>
      <c r="G851" s="138"/>
      <c r="H851" s="138"/>
      <c r="I851" s="138"/>
    </row>
    <row r="852" spans="2:9" x14ac:dyDescent="0.35">
      <c r="B852" s="121"/>
      <c r="C852" s="121"/>
      <c r="D852" s="121"/>
      <c r="E852" s="122"/>
      <c r="F852" s="157"/>
      <c r="G852" s="138"/>
      <c r="H852" s="138"/>
      <c r="I852" s="138"/>
    </row>
    <row r="853" spans="2:9" x14ac:dyDescent="0.35">
      <c r="B853" s="121"/>
      <c r="C853" s="121"/>
      <c r="D853" s="121"/>
      <c r="E853" s="122"/>
      <c r="F853" s="157"/>
      <c r="G853" s="138"/>
      <c r="H853" s="138"/>
      <c r="I853" s="138"/>
    </row>
    <row r="854" spans="2:9" x14ac:dyDescent="0.35">
      <c r="B854" s="121"/>
      <c r="C854" s="121"/>
      <c r="D854" s="121"/>
      <c r="E854" s="122"/>
      <c r="F854" s="157"/>
      <c r="G854" s="138"/>
      <c r="H854" s="138"/>
      <c r="I854" s="138"/>
    </row>
    <row r="855" spans="2:9" x14ac:dyDescent="0.35">
      <c r="B855" s="121"/>
      <c r="C855" s="121"/>
      <c r="D855" s="121"/>
      <c r="E855" s="122"/>
      <c r="F855" s="157"/>
      <c r="G855" s="138"/>
      <c r="H855" s="138"/>
      <c r="I855" s="138"/>
    </row>
    <row r="856" spans="2:9" x14ac:dyDescent="0.35">
      <c r="B856" s="121"/>
      <c r="C856" s="121"/>
      <c r="D856" s="121"/>
      <c r="E856" s="122"/>
      <c r="F856" s="157"/>
      <c r="G856" s="138"/>
      <c r="H856" s="138"/>
      <c r="I856" s="138"/>
    </row>
    <row r="857" spans="2:9" x14ac:dyDescent="0.35">
      <c r="B857" s="121"/>
      <c r="C857" s="121"/>
      <c r="D857" s="121"/>
      <c r="E857" s="122"/>
      <c r="F857" s="157"/>
      <c r="G857" s="138"/>
      <c r="H857" s="138"/>
      <c r="I857" s="138"/>
    </row>
    <row r="858" spans="2:9" x14ac:dyDescent="0.35">
      <c r="B858" s="121"/>
      <c r="C858" s="121"/>
      <c r="D858" s="121"/>
      <c r="E858" s="122"/>
      <c r="F858" s="157"/>
      <c r="G858" s="138"/>
      <c r="H858" s="138"/>
      <c r="I858" s="138"/>
    </row>
    <row r="859" spans="2:9" x14ac:dyDescent="0.35">
      <c r="B859" s="121"/>
      <c r="C859" s="121"/>
      <c r="D859" s="121"/>
      <c r="E859" s="122"/>
      <c r="F859" s="157"/>
      <c r="G859" s="138"/>
      <c r="H859" s="138"/>
      <c r="I859" s="138"/>
    </row>
    <row r="860" spans="2:9" x14ac:dyDescent="0.35">
      <c r="B860" s="121"/>
      <c r="C860" s="121"/>
      <c r="D860" s="121"/>
      <c r="E860" s="122"/>
      <c r="F860" s="157"/>
      <c r="G860" s="138"/>
      <c r="H860" s="138"/>
      <c r="I860" s="138"/>
    </row>
    <row r="861" spans="2:9" x14ac:dyDescent="0.35">
      <c r="B861" s="121"/>
      <c r="C861" s="121"/>
      <c r="D861" s="121"/>
      <c r="E861" s="122"/>
      <c r="F861" s="157"/>
      <c r="G861" s="138"/>
      <c r="H861" s="138"/>
      <c r="I861" s="138"/>
    </row>
    <row r="862" spans="2:9" x14ac:dyDescent="0.35">
      <c r="B862" s="121"/>
      <c r="C862" s="121"/>
      <c r="D862" s="121"/>
      <c r="E862" s="122"/>
      <c r="F862" s="157"/>
      <c r="G862" s="138"/>
      <c r="H862" s="138"/>
      <c r="I862" s="138"/>
    </row>
    <row r="863" spans="2:9" x14ac:dyDescent="0.35">
      <c r="B863" s="121"/>
      <c r="C863" s="121"/>
      <c r="D863" s="121"/>
      <c r="E863" s="122"/>
      <c r="F863" s="157"/>
      <c r="G863" s="138"/>
      <c r="H863" s="138"/>
      <c r="I863" s="138"/>
    </row>
    <row r="864" spans="2:9" x14ac:dyDescent="0.35">
      <c r="B864" s="121"/>
      <c r="C864" s="121"/>
      <c r="D864" s="121"/>
      <c r="E864" s="122"/>
      <c r="F864" s="157"/>
      <c r="G864" s="138"/>
      <c r="H864" s="138"/>
      <c r="I864" s="138"/>
    </row>
    <row r="865" spans="2:9" x14ac:dyDescent="0.35">
      <c r="B865" s="121"/>
      <c r="C865" s="121"/>
      <c r="D865" s="121"/>
      <c r="E865" s="122"/>
      <c r="F865" s="157"/>
      <c r="G865" s="138"/>
      <c r="H865" s="138"/>
      <c r="I865" s="138"/>
    </row>
    <row r="866" spans="2:9" x14ac:dyDescent="0.35">
      <c r="B866" s="121"/>
      <c r="C866" s="121"/>
      <c r="D866" s="121"/>
      <c r="E866" s="122"/>
      <c r="F866" s="157"/>
      <c r="G866" s="138"/>
      <c r="H866" s="138"/>
      <c r="I866" s="138"/>
    </row>
    <row r="867" spans="2:9" x14ac:dyDescent="0.35">
      <c r="B867" s="121"/>
      <c r="C867" s="121"/>
      <c r="D867" s="121"/>
      <c r="E867" s="122"/>
      <c r="F867" s="157"/>
      <c r="G867" s="138"/>
      <c r="H867" s="138"/>
      <c r="I867" s="138"/>
    </row>
    <row r="868" spans="2:9" x14ac:dyDescent="0.35">
      <c r="B868" s="121"/>
      <c r="C868" s="121"/>
      <c r="D868" s="121"/>
      <c r="E868" s="122"/>
      <c r="F868" s="157"/>
      <c r="G868" s="138"/>
      <c r="H868" s="138"/>
      <c r="I868" s="138"/>
    </row>
    <row r="869" spans="2:9" x14ac:dyDescent="0.35">
      <c r="B869" s="121"/>
      <c r="C869" s="121"/>
      <c r="D869" s="121"/>
      <c r="E869" s="122"/>
      <c r="F869" s="157"/>
      <c r="G869" s="138"/>
      <c r="H869" s="138"/>
      <c r="I869" s="138"/>
    </row>
    <row r="870" spans="2:9" x14ac:dyDescent="0.35">
      <c r="B870" s="121"/>
      <c r="C870" s="121"/>
      <c r="D870" s="121"/>
      <c r="E870" s="122"/>
      <c r="F870" s="157"/>
      <c r="G870" s="138"/>
      <c r="H870" s="138"/>
      <c r="I870" s="138"/>
    </row>
    <row r="871" spans="2:9" x14ac:dyDescent="0.35">
      <c r="B871" s="121"/>
      <c r="C871" s="121"/>
      <c r="D871" s="121"/>
      <c r="E871" s="122"/>
      <c r="F871" s="157"/>
      <c r="G871" s="138"/>
      <c r="H871" s="138"/>
      <c r="I871" s="138"/>
    </row>
    <row r="872" spans="2:9" x14ac:dyDescent="0.35">
      <c r="B872" s="121"/>
      <c r="C872" s="121"/>
      <c r="D872" s="121"/>
      <c r="E872" s="122"/>
      <c r="F872" s="157"/>
      <c r="G872" s="138"/>
      <c r="H872" s="138"/>
      <c r="I872" s="138"/>
    </row>
    <row r="873" spans="2:9" x14ac:dyDescent="0.35">
      <c r="B873" s="121"/>
      <c r="C873" s="121"/>
      <c r="D873" s="121"/>
      <c r="E873" s="122"/>
      <c r="F873" s="157"/>
      <c r="G873" s="138"/>
      <c r="H873" s="138"/>
      <c r="I873" s="138"/>
    </row>
    <row r="874" spans="2:9" x14ac:dyDescent="0.35">
      <c r="B874" s="121"/>
      <c r="C874" s="121"/>
      <c r="D874" s="121"/>
      <c r="E874" s="122"/>
      <c r="F874" s="157"/>
      <c r="G874" s="138"/>
      <c r="H874" s="138"/>
      <c r="I874" s="138"/>
    </row>
    <row r="875" spans="2:9" x14ac:dyDescent="0.35">
      <c r="B875" s="121"/>
      <c r="C875" s="121"/>
      <c r="D875" s="121"/>
      <c r="E875" s="122"/>
      <c r="F875" s="157"/>
      <c r="G875" s="138"/>
      <c r="H875" s="138"/>
      <c r="I875" s="138"/>
    </row>
    <row r="876" spans="2:9" x14ac:dyDescent="0.35">
      <c r="B876" s="121"/>
      <c r="C876" s="121"/>
      <c r="D876" s="121"/>
      <c r="E876" s="122"/>
      <c r="F876" s="157"/>
      <c r="G876" s="138"/>
      <c r="H876" s="138"/>
      <c r="I876" s="138"/>
    </row>
    <row r="877" spans="2:9" x14ac:dyDescent="0.35">
      <c r="B877" s="121"/>
      <c r="C877" s="121"/>
      <c r="D877" s="121"/>
      <c r="E877" s="122"/>
      <c r="F877" s="157"/>
      <c r="G877" s="138"/>
      <c r="H877" s="138"/>
      <c r="I877" s="138"/>
    </row>
    <row r="878" spans="2:9" x14ac:dyDescent="0.35">
      <c r="B878" s="121"/>
      <c r="C878" s="121"/>
      <c r="D878" s="121"/>
      <c r="E878" s="122"/>
      <c r="F878" s="157"/>
      <c r="G878" s="138"/>
      <c r="H878" s="138"/>
      <c r="I878" s="138"/>
    </row>
    <row r="879" spans="2:9" x14ac:dyDescent="0.35">
      <c r="B879" s="121"/>
      <c r="C879" s="121"/>
      <c r="D879" s="121"/>
      <c r="E879" s="122"/>
      <c r="F879" s="157"/>
      <c r="G879" s="138"/>
      <c r="H879" s="138"/>
      <c r="I879" s="138"/>
    </row>
    <row r="880" spans="2:9" x14ac:dyDescent="0.35">
      <c r="B880" s="121"/>
      <c r="C880" s="121"/>
      <c r="D880" s="121"/>
      <c r="E880" s="122"/>
      <c r="F880" s="157"/>
      <c r="G880" s="138"/>
      <c r="H880" s="138"/>
      <c r="I880" s="138"/>
    </row>
    <row r="881" spans="2:9" x14ac:dyDescent="0.35">
      <c r="B881" s="121"/>
      <c r="C881" s="121"/>
      <c r="D881" s="121"/>
      <c r="E881" s="122"/>
      <c r="F881" s="157"/>
      <c r="G881" s="138"/>
      <c r="H881" s="138"/>
      <c r="I881" s="138"/>
    </row>
    <row r="882" spans="2:9" x14ac:dyDescent="0.35">
      <c r="B882" s="121"/>
      <c r="C882" s="121"/>
      <c r="D882" s="121"/>
      <c r="E882" s="122"/>
      <c r="F882" s="157"/>
      <c r="G882" s="138"/>
      <c r="H882" s="138"/>
      <c r="I882" s="138"/>
    </row>
    <row r="883" spans="2:9" x14ac:dyDescent="0.35">
      <c r="B883" s="121"/>
      <c r="C883" s="121"/>
      <c r="D883" s="121"/>
      <c r="E883" s="122"/>
      <c r="F883" s="157"/>
      <c r="G883" s="138"/>
      <c r="H883" s="138"/>
      <c r="I883" s="138"/>
    </row>
    <row r="884" spans="2:9" x14ac:dyDescent="0.35">
      <c r="B884" s="121"/>
      <c r="C884" s="121"/>
      <c r="D884" s="121"/>
      <c r="E884" s="122"/>
      <c r="F884" s="157"/>
      <c r="G884" s="138"/>
      <c r="H884" s="138"/>
      <c r="I884" s="138"/>
    </row>
    <row r="885" spans="2:9" x14ac:dyDescent="0.35">
      <c r="B885" s="121"/>
      <c r="C885" s="121"/>
      <c r="D885" s="121"/>
      <c r="E885" s="122"/>
      <c r="F885" s="157"/>
      <c r="G885" s="138"/>
      <c r="H885" s="138"/>
      <c r="I885" s="138"/>
    </row>
    <row r="886" spans="2:9" x14ac:dyDescent="0.35">
      <c r="B886" s="121"/>
      <c r="C886" s="121"/>
      <c r="D886" s="121"/>
      <c r="E886" s="122"/>
      <c r="F886" s="157"/>
      <c r="G886" s="138"/>
      <c r="H886" s="138"/>
      <c r="I886" s="138"/>
    </row>
    <row r="887" spans="2:9" x14ac:dyDescent="0.35">
      <c r="B887" s="121"/>
      <c r="C887" s="121"/>
      <c r="D887" s="121"/>
      <c r="E887" s="122"/>
      <c r="F887" s="157"/>
      <c r="G887" s="138"/>
      <c r="H887" s="138"/>
      <c r="I887" s="138"/>
    </row>
    <row r="888" spans="2:9" x14ac:dyDescent="0.35">
      <c r="B888" s="121"/>
      <c r="C888" s="121"/>
      <c r="D888" s="121"/>
      <c r="E888" s="122"/>
      <c r="F888" s="157"/>
      <c r="G888" s="138"/>
      <c r="H888" s="138"/>
      <c r="I888" s="138"/>
    </row>
    <row r="889" spans="2:9" x14ac:dyDescent="0.35">
      <c r="B889" s="121"/>
      <c r="C889" s="121"/>
      <c r="D889" s="121"/>
      <c r="E889" s="122"/>
      <c r="F889" s="157"/>
      <c r="G889" s="138"/>
      <c r="H889" s="138"/>
      <c r="I889" s="138"/>
    </row>
    <row r="890" spans="2:9" x14ac:dyDescent="0.35">
      <c r="B890" s="121"/>
      <c r="C890" s="121"/>
      <c r="D890" s="121"/>
      <c r="E890" s="122"/>
      <c r="F890" s="157"/>
      <c r="G890" s="138"/>
      <c r="H890" s="138"/>
      <c r="I890" s="138"/>
    </row>
    <row r="891" spans="2:9" x14ac:dyDescent="0.35">
      <c r="B891" s="121"/>
      <c r="C891" s="121"/>
      <c r="D891" s="121"/>
      <c r="E891" s="122"/>
      <c r="F891" s="157"/>
      <c r="G891" s="138"/>
      <c r="H891" s="138"/>
      <c r="I891" s="138"/>
    </row>
    <row r="892" spans="2:9" x14ac:dyDescent="0.35">
      <c r="B892" s="121"/>
      <c r="C892" s="121"/>
      <c r="D892" s="121"/>
      <c r="E892" s="122"/>
      <c r="F892" s="157"/>
      <c r="G892" s="138"/>
      <c r="H892" s="138"/>
      <c r="I892" s="138"/>
    </row>
    <row r="893" spans="2:9" x14ac:dyDescent="0.35">
      <c r="B893" s="121"/>
      <c r="C893" s="121"/>
      <c r="D893" s="121"/>
      <c r="E893" s="122"/>
      <c r="F893" s="157"/>
      <c r="G893" s="138"/>
      <c r="H893" s="138"/>
      <c r="I893" s="138"/>
    </row>
    <row r="894" spans="2:9" x14ac:dyDescent="0.35">
      <c r="B894" s="121"/>
      <c r="C894" s="121"/>
      <c r="D894" s="121"/>
      <c r="E894" s="122"/>
      <c r="F894" s="157"/>
      <c r="G894" s="138"/>
      <c r="H894" s="138"/>
      <c r="I894" s="138"/>
    </row>
    <row r="895" spans="2:9" x14ac:dyDescent="0.35">
      <c r="B895" s="121"/>
      <c r="C895" s="121"/>
      <c r="D895" s="121"/>
      <c r="E895" s="122"/>
      <c r="F895" s="157"/>
      <c r="G895" s="138"/>
      <c r="H895" s="138"/>
      <c r="I895" s="138"/>
    </row>
    <row r="896" spans="2:9" x14ac:dyDescent="0.35">
      <c r="B896" s="121"/>
      <c r="C896" s="121"/>
      <c r="D896" s="121"/>
      <c r="E896" s="122"/>
      <c r="F896" s="157"/>
      <c r="G896" s="138"/>
      <c r="H896" s="138"/>
      <c r="I896" s="138"/>
    </row>
    <row r="897" spans="2:9" x14ac:dyDescent="0.35">
      <c r="B897" s="121"/>
      <c r="C897" s="121"/>
      <c r="D897" s="121"/>
      <c r="E897" s="122"/>
      <c r="F897" s="157"/>
      <c r="G897" s="138"/>
      <c r="H897" s="138"/>
      <c r="I897" s="138"/>
    </row>
    <row r="898" spans="2:9" x14ac:dyDescent="0.35">
      <c r="B898" s="121"/>
      <c r="C898" s="121"/>
      <c r="D898" s="121"/>
      <c r="E898" s="122"/>
      <c r="F898" s="157"/>
      <c r="G898" s="138"/>
      <c r="H898" s="138"/>
      <c r="I898" s="138"/>
    </row>
    <row r="899" spans="2:9" x14ac:dyDescent="0.35">
      <c r="B899" s="121"/>
      <c r="C899" s="121"/>
      <c r="D899" s="121"/>
      <c r="E899" s="122"/>
      <c r="F899" s="157"/>
      <c r="G899" s="138"/>
      <c r="H899" s="138"/>
      <c r="I899" s="138"/>
    </row>
    <row r="900" spans="2:9" x14ac:dyDescent="0.35">
      <c r="B900" s="121"/>
      <c r="C900" s="121"/>
      <c r="D900" s="121"/>
      <c r="E900" s="122"/>
      <c r="F900" s="157"/>
      <c r="G900" s="138"/>
      <c r="H900" s="138"/>
      <c r="I900" s="138"/>
    </row>
    <row r="901" spans="2:9" x14ac:dyDescent="0.35">
      <c r="B901" s="121"/>
      <c r="C901" s="121"/>
      <c r="D901" s="121"/>
      <c r="E901" s="122"/>
      <c r="F901" s="157"/>
      <c r="G901" s="138"/>
      <c r="H901" s="138"/>
      <c r="I901" s="138"/>
    </row>
    <row r="902" spans="2:9" x14ac:dyDescent="0.35">
      <c r="B902" s="121"/>
      <c r="C902" s="121"/>
      <c r="D902" s="121"/>
      <c r="E902" s="122"/>
      <c r="F902" s="157"/>
      <c r="G902" s="138"/>
      <c r="H902" s="138"/>
      <c r="I902" s="138"/>
    </row>
    <row r="903" spans="2:9" x14ac:dyDescent="0.35">
      <c r="B903" s="121"/>
      <c r="C903" s="121"/>
      <c r="D903" s="121"/>
      <c r="E903" s="122"/>
      <c r="F903" s="157"/>
      <c r="G903" s="138"/>
      <c r="H903" s="138"/>
      <c r="I903" s="138"/>
    </row>
    <row r="904" spans="2:9" x14ac:dyDescent="0.35">
      <c r="B904" s="121"/>
      <c r="C904" s="121"/>
      <c r="D904" s="121"/>
      <c r="E904" s="122"/>
      <c r="F904" s="157"/>
      <c r="G904" s="138"/>
      <c r="H904" s="138"/>
      <c r="I904" s="138"/>
    </row>
    <row r="905" spans="2:9" x14ac:dyDescent="0.35">
      <c r="B905" s="121"/>
      <c r="C905" s="121"/>
      <c r="D905" s="121"/>
      <c r="E905" s="122"/>
      <c r="F905" s="157"/>
      <c r="G905" s="138"/>
      <c r="H905" s="138"/>
      <c r="I905" s="138"/>
    </row>
    <row r="906" spans="2:9" x14ac:dyDescent="0.35">
      <c r="B906" s="121"/>
      <c r="C906" s="121"/>
      <c r="D906" s="121"/>
      <c r="E906" s="122"/>
      <c r="F906" s="157"/>
      <c r="G906" s="138"/>
      <c r="H906" s="138"/>
      <c r="I906" s="138"/>
    </row>
    <row r="907" spans="2:9" x14ac:dyDescent="0.35">
      <c r="B907" s="121"/>
      <c r="C907" s="121"/>
      <c r="D907" s="121"/>
      <c r="E907" s="122"/>
      <c r="F907" s="157"/>
      <c r="G907" s="138"/>
      <c r="H907" s="138"/>
      <c r="I907" s="138"/>
    </row>
    <row r="908" spans="2:9" x14ac:dyDescent="0.35">
      <c r="B908" s="121"/>
      <c r="C908" s="121"/>
      <c r="D908" s="121"/>
      <c r="E908" s="122"/>
      <c r="F908" s="157"/>
      <c r="G908" s="138"/>
      <c r="H908" s="138"/>
      <c r="I908" s="138"/>
    </row>
    <row r="909" spans="2:9" x14ac:dyDescent="0.35">
      <c r="B909" s="121"/>
      <c r="C909" s="121"/>
      <c r="D909" s="121"/>
      <c r="E909" s="122"/>
      <c r="F909" s="157"/>
      <c r="G909" s="138"/>
      <c r="H909" s="138"/>
      <c r="I909" s="138"/>
    </row>
    <row r="910" spans="2:9" x14ac:dyDescent="0.35">
      <c r="B910" s="121"/>
      <c r="C910" s="121"/>
      <c r="D910" s="121"/>
      <c r="E910" s="122"/>
      <c r="F910" s="157"/>
      <c r="G910" s="138"/>
      <c r="H910" s="138"/>
      <c r="I910" s="138"/>
    </row>
    <row r="911" spans="2:9" x14ac:dyDescent="0.35">
      <c r="B911" s="121"/>
      <c r="C911" s="121"/>
      <c r="D911" s="121"/>
      <c r="E911" s="122"/>
      <c r="F911" s="157"/>
      <c r="G911" s="138"/>
      <c r="H911" s="138"/>
      <c r="I911" s="138"/>
    </row>
    <row r="912" spans="2:9" x14ac:dyDescent="0.35">
      <c r="B912" s="121"/>
      <c r="C912" s="121"/>
      <c r="D912" s="121"/>
      <c r="E912" s="122"/>
      <c r="F912" s="157"/>
      <c r="G912" s="138"/>
      <c r="H912" s="138"/>
      <c r="I912" s="138"/>
    </row>
    <row r="913" spans="2:9" x14ac:dyDescent="0.35">
      <c r="B913" s="121"/>
      <c r="C913" s="121"/>
      <c r="D913" s="121"/>
      <c r="E913" s="122"/>
      <c r="F913" s="157"/>
      <c r="G913" s="138"/>
      <c r="H913" s="138"/>
      <c r="I913" s="138"/>
    </row>
    <row r="914" spans="2:9" x14ac:dyDescent="0.35">
      <c r="B914" s="121"/>
      <c r="C914" s="121"/>
      <c r="D914" s="121"/>
      <c r="E914" s="122"/>
      <c r="F914" s="157"/>
      <c r="G914" s="138"/>
      <c r="H914" s="138"/>
      <c r="I914" s="138"/>
    </row>
    <row r="915" spans="2:9" x14ac:dyDescent="0.35">
      <c r="B915" s="121"/>
      <c r="C915" s="121"/>
      <c r="D915" s="121"/>
      <c r="E915" s="122"/>
      <c r="F915" s="157"/>
      <c r="G915" s="138"/>
      <c r="H915" s="138"/>
      <c r="I915" s="138"/>
    </row>
    <row r="916" spans="2:9" x14ac:dyDescent="0.35">
      <c r="B916" s="121"/>
      <c r="C916" s="121"/>
      <c r="D916" s="121"/>
      <c r="E916" s="122"/>
      <c r="F916" s="157"/>
      <c r="G916" s="138"/>
      <c r="H916" s="138"/>
      <c r="I916" s="138"/>
    </row>
    <row r="917" spans="2:9" x14ac:dyDescent="0.35">
      <c r="B917" s="121"/>
      <c r="C917" s="121"/>
      <c r="D917" s="121"/>
      <c r="E917" s="122"/>
      <c r="F917" s="157"/>
      <c r="G917" s="138"/>
      <c r="H917" s="138"/>
      <c r="I917" s="138"/>
    </row>
    <row r="918" spans="2:9" x14ac:dyDescent="0.35">
      <c r="B918" s="121"/>
      <c r="C918" s="121"/>
      <c r="D918" s="121"/>
      <c r="E918" s="122"/>
      <c r="F918" s="157"/>
      <c r="G918" s="138"/>
      <c r="H918" s="138"/>
      <c r="I918" s="138"/>
    </row>
    <row r="919" spans="2:9" x14ac:dyDescent="0.35">
      <c r="B919" s="121"/>
      <c r="C919" s="121"/>
      <c r="D919" s="121"/>
      <c r="E919" s="122"/>
      <c r="F919" s="157"/>
      <c r="G919" s="138"/>
      <c r="H919" s="138"/>
      <c r="I919" s="138"/>
    </row>
    <row r="920" spans="2:9" x14ac:dyDescent="0.35">
      <c r="B920" s="121"/>
      <c r="C920" s="121"/>
      <c r="D920" s="121"/>
      <c r="E920" s="122"/>
      <c r="F920" s="157"/>
      <c r="G920" s="138"/>
      <c r="H920" s="138"/>
      <c r="I920" s="138"/>
    </row>
    <row r="921" spans="2:9" x14ac:dyDescent="0.35">
      <c r="B921" s="121"/>
      <c r="C921" s="121"/>
      <c r="D921" s="121"/>
      <c r="E921" s="122"/>
      <c r="F921" s="157"/>
      <c r="G921" s="138"/>
      <c r="H921" s="138"/>
      <c r="I921" s="138"/>
    </row>
    <row r="922" spans="2:9" x14ac:dyDescent="0.35">
      <c r="B922" s="121"/>
      <c r="C922" s="121"/>
      <c r="D922" s="121"/>
      <c r="E922" s="122"/>
      <c r="F922" s="157"/>
      <c r="G922" s="138"/>
      <c r="H922" s="138"/>
      <c r="I922" s="138"/>
    </row>
    <row r="923" spans="2:9" x14ac:dyDescent="0.35">
      <c r="B923" s="121"/>
      <c r="C923" s="121"/>
      <c r="D923" s="121"/>
      <c r="E923" s="122"/>
      <c r="F923" s="157"/>
      <c r="G923" s="138"/>
      <c r="H923" s="138"/>
      <c r="I923" s="138"/>
    </row>
    <row r="924" spans="2:9" x14ac:dyDescent="0.35">
      <c r="B924" s="121"/>
      <c r="C924" s="121"/>
      <c r="D924" s="121"/>
      <c r="E924" s="122"/>
      <c r="F924" s="157"/>
      <c r="G924" s="138"/>
      <c r="H924" s="138"/>
      <c r="I924" s="138"/>
    </row>
    <row r="925" spans="2:9" x14ac:dyDescent="0.35">
      <c r="B925" s="121"/>
      <c r="C925" s="121"/>
      <c r="D925" s="121"/>
      <c r="E925" s="122"/>
      <c r="F925" s="157"/>
      <c r="G925" s="138"/>
      <c r="H925" s="138"/>
      <c r="I925" s="138"/>
    </row>
    <row r="926" spans="2:9" x14ac:dyDescent="0.35">
      <c r="B926" s="121"/>
      <c r="C926" s="121"/>
      <c r="D926" s="121"/>
      <c r="E926" s="122"/>
      <c r="F926" s="157"/>
      <c r="G926" s="138"/>
      <c r="H926" s="138"/>
      <c r="I926" s="138"/>
    </row>
    <row r="927" spans="2:9" x14ac:dyDescent="0.35">
      <c r="B927" s="121"/>
      <c r="C927" s="121"/>
      <c r="D927" s="121"/>
      <c r="E927" s="122"/>
      <c r="F927" s="157"/>
      <c r="G927" s="138"/>
      <c r="H927" s="138"/>
      <c r="I927" s="138"/>
    </row>
    <row r="928" spans="2:9" x14ac:dyDescent="0.35">
      <c r="B928" s="121"/>
      <c r="C928" s="121"/>
      <c r="D928" s="121"/>
      <c r="E928" s="122"/>
      <c r="F928" s="157"/>
      <c r="G928" s="138"/>
      <c r="H928" s="138"/>
      <c r="I928" s="138"/>
    </row>
    <row r="929" spans="2:9" x14ac:dyDescent="0.35">
      <c r="B929" s="121"/>
      <c r="C929" s="121"/>
      <c r="D929" s="121"/>
      <c r="E929" s="122"/>
      <c r="F929" s="157"/>
      <c r="G929" s="138"/>
      <c r="H929" s="138"/>
      <c r="I929" s="138"/>
    </row>
    <row r="930" spans="2:9" x14ac:dyDescent="0.35">
      <c r="B930" s="121"/>
      <c r="C930" s="121"/>
      <c r="D930" s="121"/>
      <c r="E930" s="122"/>
      <c r="F930" s="157"/>
      <c r="G930" s="138"/>
      <c r="H930" s="138"/>
      <c r="I930" s="138"/>
    </row>
    <row r="931" spans="2:9" x14ac:dyDescent="0.35">
      <c r="B931" s="121"/>
      <c r="C931" s="121"/>
      <c r="D931" s="121"/>
      <c r="E931" s="122"/>
      <c r="F931" s="157"/>
      <c r="G931" s="138"/>
      <c r="H931" s="138"/>
      <c r="I931" s="138"/>
    </row>
    <row r="932" spans="2:9" x14ac:dyDescent="0.35">
      <c r="B932" s="121"/>
      <c r="C932" s="121"/>
      <c r="D932" s="121"/>
      <c r="E932" s="122"/>
      <c r="F932" s="157"/>
      <c r="G932" s="138"/>
      <c r="H932" s="138"/>
      <c r="I932" s="138"/>
    </row>
    <row r="933" spans="2:9" x14ac:dyDescent="0.35">
      <c r="B933" s="121"/>
      <c r="C933" s="121"/>
      <c r="D933" s="121"/>
      <c r="E933" s="122"/>
      <c r="F933" s="157"/>
      <c r="G933" s="138"/>
      <c r="H933" s="138"/>
      <c r="I933" s="138"/>
    </row>
    <row r="934" spans="2:9" x14ac:dyDescent="0.35">
      <c r="B934" s="121"/>
      <c r="C934" s="121"/>
      <c r="D934" s="121"/>
      <c r="E934" s="122"/>
      <c r="F934" s="157"/>
      <c r="G934" s="138"/>
      <c r="H934" s="138"/>
      <c r="I934" s="138"/>
    </row>
    <row r="935" spans="2:9" x14ac:dyDescent="0.35">
      <c r="B935" s="121"/>
      <c r="C935" s="121"/>
      <c r="D935" s="121"/>
      <c r="E935" s="122"/>
      <c r="F935" s="157"/>
      <c r="G935" s="138"/>
      <c r="H935" s="138"/>
      <c r="I935" s="138"/>
    </row>
    <row r="936" spans="2:9" x14ac:dyDescent="0.35">
      <c r="B936" s="121"/>
      <c r="C936" s="121"/>
      <c r="D936" s="121"/>
      <c r="E936" s="122"/>
      <c r="F936" s="157"/>
      <c r="G936" s="138"/>
      <c r="H936" s="138"/>
      <c r="I936" s="138"/>
    </row>
    <row r="937" spans="2:9" x14ac:dyDescent="0.35">
      <c r="B937" s="121"/>
      <c r="C937" s="121"/>
      <c r="D937" s="121"/>
      <c r="E937" s="122"/>
      <c r="F937" s="157"/>
      <c r="G937" s="138"/>
      <c r="H937" s="138"/>
      <c r="I937" s="138"/>
    </row>
    <row r="938" spans="2:9" x14ac:dyDescent="0.35">
      <c r="B938" s="121"/>
      <c r="C938" s="121"/>
      <c r="D938" s="121"/>
      <c r="E938" s="122"/>
      <c r="F938" s="157"/>
      <c r="G938" s="138"/>
      <c r="H938" s="138"/>
      <c r="I938" s="138"/>
    </row>
    <row r="939" spans="2:9" x14ac:dyDescent="0.35">
      <c r="B939" s="121"/>
      <c r="C939" s="121"/>
      <c r="D939" s="121"/>
      <c r="E939" s="122"/>
      <c r="F939" s="157"/>
      <c r="G939" s="138"/>
      <c r="H939" s="138"/>
      <c r="I939" s="138"/>
    </row>
    <row r="940" spans="2:9" x14ac:dyDescent="0.35">
      <c r="B940" s="121"/>
      <c r="C940" s="121"/>
      <c r="D940" s="121"/>
      <c r="E940" s="122"/>
      <c r="F940" s="157"/>
      <c r="G940" s="138"/>
      <c r="H940" s="138"/>
      <c r="I940" s="138"/>
    </row>
    <row r="941" spans="2:9" x14ac:dyDescent="0.35">
      <c r="B941" s="121"/>
      <c r="C941" s="121"/>
      <c r="D941" s="121"/>
      <c r="E941" s="122"/>
      <c r="F941" s="157"/>
      <c r="G941" s="138"/>
      <c r="H941" s="138"/>
      <c r="I941" s="138"/>
    </row>
    <row r="942" spans="2:9" x14ac:dyDescent="0.35">
      <c r="B942" s="121"/>
      <c r="C942" s="121"/>
      <c r="D942" s="121"/>
      <c r="E942" s="122"/>
      <c r="F942" s="157"/>
      <c r="G942" s="138"/>
      <c r="H942" s="138"/>
      <c r="I942" s="138"/>
    </row>
    <row r="943" spans="2:9" x14ac:dyDescent="0.35">
      <c r="B943" s="121"/>
      <c r="C943" s="121"/>
      <c r="D943" s="121"/>
      <c r="E943" s="122"/>
      <c r="F943" s="157"/>
      <c r="G943" s="138"/>
      <c r="H943" s="138"/>
      <c r="I943" s="138"/>
    </row>
    <row r="944" spans="2:9" x14ac:dyDescent="0.35">
      <c r="B944" s="121"/>
      <c r="C944" s="121"/>
      <c r="D944" s="121"/>
      <c r="E944" s="122"/>
      <c r="F944" s="157"/>
      <c r="G944" s="138"/>
      <c r="H944" s="138"/>
      <c r="I944" s="138"/>
    </row>
    <row r="945" spans="2:9" x14ac:dyDescent="0.35">
      <c r="B945" s="121"/>
      <c r="C945" s="121"/>
      <c r="D945" s="121"/>
      <c r="E945" s="122"/>
      <c r="F945" s="157"/>
      <c r="G945" s="138"/>
      <c r="H945" s="138"/>
      <c r="I945" s="138"/>
    </row>
    <row r="946" spans="2:9" x14ac:dyDescent="0.35">
      <c r="B946" s="121"/>
      <c r="C946" s="121"/>
      <c r="D946" s="121"/>
      <c r="E946" s="122"/>
      <c r="F946" s="157"/>
      <c r="G946" s="138"/>
      <c r="H946" s="138"/>
      <c r="I946" s="138"/>
    </row>
    <row r="947" spans="2:9" x14ac:dyDescent="0.35">
      <c r="B947" s="121"/>
      <c r="C947" s="121"/>
      <c r="D947" s="121"/>
      <c r="E947" s="122"/>
      <c r="F947" s="157"/>
      <c r="G947" s="138"/>
      <c r="H947" s="138"/>
      <c r="I947" s="138"/>
    </row>
    <row r="948" spans="2:9" x14ac:dyDescent="0.35">
      <c r="B948" s="121"/>
      <c r="C948" s="121"/>
      <c r="D948" s="121"/>
      <c r="E948" s="122"/>
      <c r="F948" s="157"/>
      <c r="G948" s="138"/>
      <c r="H948" s="138"/>
      <c r="I948" s="138"/>
    </row>
    <row r="949" spans="2:9" x14ac:dyDescent="0.35">
      <c r="B949" s="121"/>
      <c r="C949" s="121"/>
      <c r="D949" s="121"/>
      <c r="E949" s="122"/>
      <c r="F949" s="157"/>
      <c r="G949" s="138"/>
      <c r="H949" s="138"/>
      <c r="I949" s="138"/>
    </row>
    <row r="950" spans="2:9" x14ac:dyDescent="0.35">
      <c r="B950" s="121"/>
      <c r="C950" s="121"/>
      <c r="D950" s="121"/>
      <c r="E950" s="122"/>
      <c r="F950" s="157"/>
      <c r="G950" s="138"/>
      <c r="H950" s="138"/>
      <c r="I950" s="138"/>
    </row>
    <row r="951" spans="2:9" x14ac:dyDescent="0.35">
      <c r="B951" s="121"/>
      <c r="C951" s="121"/>
      <c r="D951" s="121"/>
      <c r="E951" s="122"/>
      <c r="F951" s="157"/>
      <c r="G951" s="138"/>
      <c r="H951" s="138"/>
      <c r="I951" s="138"/>
    </row>
    <row r="952" spans="2:9" x14ac:dyDescent="0.35">
      <c r="B952" s="121"/>
      <c r="C952" s="121"/>
      <c r="D952" s="121"/>
      <c r="E952" s="122"/>
      <c r="F952" s="157"/>
      <c r="G952" s="138"/>
      <c r="H952" s="138"/>
      <c r="I952" s="138"/>
    </row>
    <row r="953" spans="2:9" x14ac:dyDescent="0.35">
      <c r="B953" s="121"/>
      <c r="C953" s="121"/>
      <c r="D953" s="121"/>
      <c r="E953" s="122"/>
      <c r="F953" s="157"/>
      <c r="G953" s="138"/>
      <c r="H953" s="138"/>
      <c r="I953" s="138"/>
    </row>
    <row r="954" spans="2:9" x14ac:dyDescent="0.35">
      <c r="B954" s="121"/>
      <c r="C954" s="121"/>
      <c r="D954" s="121"/>
      <c r="E954" s="122"/>
      <c r="F954" s="157"/>
      <c r="G954" s="138"/>
      <c r="H954" s="138"/>
      <c r="I954" s="138"/>
    </row>
    <row r="955" spans="2:9" x14ac:dyDescent="0.35">
      <c r="B955" s="121"/>
      <c r="C955" s="121"/>
      <c r="D955" s="121"/>
      <c r="E955" s="122"/>
      <c r="F955" s="157"/>
      <c r="G955" s="138"/>
      <c r="H955" s="138"/>
      <c r="I955" s="138"/>
    </row>
    <row r="956" spans="2:9" x14ac:dyDescent="0.35">
      <c r="B956" s="121"/>
      <c r="C956" s="121"/>
      <c r="D956" s="121"/>
      <c r="E956" s="122"/>
      <c r="F956" s="157"/>
      <c r="G956" s="138"/>
      <c r="H956" s="138"/>
      <c r="I956" s="138"/>
    </row>
    <row r="957" spans="2:9" x14ac:dyDescent="0.35">
      <c r="B957" s="121"/>
      <c r="C957" s="121"/>
      <c r="D957" s="121"/>
      <c r="E957" s="122"/>
      <c r="F957" s="157"/>
      <c r="G957" s="138"/>
      <c r="H957" s="138"/>
      <c r="I957" s="138"/>
    </row>
    <row r="958" spans="2:9" x14ac:dyDescent="0.35">
      <c r="B958" s="121"/>
      <c r="C958" s="121"/>
      <c r="D958" s="121"/>
      <c r="E958" s="122"/>
      <c r="F958" s="157"/>
      <c r="G958" s="138"/>
      <c r="H958" s="138"/>
      <c r="I958" s="138"/>
    </row>
    <row r="959" spans="2:9" x14ac:dyDescent="0.35">
      <c r="B959" s="121"/>
      <c r="C959" s="121"/>
      <c r="D959" s="121"/>
      <c r="E959" s="122"/>
      <c r="F959" s="157"/>
      <c r="G959" s="138"/>
      <c r="H959" s="138"/>
      <c r="I959" s="138"/>
    </row>
    <row r="960" spans="2:9" x14ac:dyDescent="0.35">
      <c r="B960" s="121"/>
      <c r="C960" s="121"/>
      <c r="D960" s="121"/>
      <c r="E960" s="122"/>
      <c r="F960" s="157"/>
      <c r="G960" s="138"/>
      <c r="H960" s="138"/>
      <c r="I960" s="138"/>
    </row>
    <row r="961" spans="2:9" x14ac:dyDescent="0.35">
      <c r="B961" s="121"/>
      <c r="C961" s="121"/>
      <c r="D961" s="121"/>
      <c r="E961" s="122"/>
      <c r="F961" s="157"/>
      <c r="G961" s="138"/>
      <c r="H961" s="138"/>
      <c r="I961" s="138"/>
    </row>
    <row r="962" spans="2:9" x14ac:dyDescent="0.35">
      <c r="B962" s="121"/>
      <c r="C962" s="121"/>
      <c r="D962" s="121"/>
      <c r="E962" s="122"/>
      <c r="F962" s="157"/>
      <c r="G962" s="138"/>
      <c r="H962" s="138"/>
      <c r="I962" s="138"/>
    </row>
    <row r="963" spans="2:9" x14ac:dyDescent="0.35">
      <c r="B963" s="121"/>
      <c r="C963" s="121"/>
      <c r="D963" s="121"/>
      <c r="E963" s="122"/>
      <c r="F963" s="157"/>
      <c r="G963" s="138"/>
      <c r="H963" s="138"/>
      <c r="I963" s="138"/>
    </row>
    <row r="964" spans="2:9" x14ac:dyDescent="0.35">
      <c r="B964" s="121"/>
      <c r="C964" s="121"/>
      <c r="D964" s="121"/>
      <c r="E964" s="122"/>
      <c r="F964" s="157"/>
      <c r="G964" s="138"/>
      <c r="H964" s="138"/>
      <c r="I964" s="138"/>
    </row>
    <row r="965" spans="2:9" x14ac:dyDescent="0.35">
      <c r="B965" s="121"/>
      <c r="C965" s="121"/>
      <c r="D965" s="121"/>
      <c r="E965" s="122"/>
      <c r="F965" s="157"/>
      <c r="G965" s="138"/>
      <c r="H965" s="138"/>
      <c r="I965" s="138"/>
    </row>
    <row r="966" spans="2:9" x14ac:dyDescent="0.35">
      <c r="B966" s="121"/>
      <c r="C966" s="121"/>
      <c r="D966" s="121"/>
      <c r="E966" s="122"/>
      <c r="F966" s="157"/>
      <c r="G966" s="138"/>
      <c r="H966" s="138"/>
      <c r="I966" s="138"/>
    </row>
    <row r="967" spans="2:9" x14ac:dyDescent="0.35">
      <c r="B967" s="121"/>
      <c r="C967" s="121"/>
      <c r="D967" s="121"/>
      <c r="E967" s="122"/>
      <c r="F967" s="157"/>
      <c r="G967" s="138"/>
      <c r="H967" s="138"/>
      <c r="I967" s="138"/>
    </row>
    <row r="968" spans="2:9" x14ac:dyDescent="0.35">
      <c r="B968" s="121"/>
      <c r="C968" s="121"/>
      <c r="D968" s="121"/>
      <c r="E968" s="122"/>
      <c r="F968" s="157"/>
      <c r="G968" s="138"/>
      <c r="H968" s="138"/>
      <c r="I968" s="138"/>
    </row>
    <row r="969" spans="2:9" x14ac:dyDescent="0.35">
      <c r="B969" s="121"/>
      <c r="C969" s="121"/>
      <c r="D969" s="121"/>
      <c r="E969" s="122"/>
      <c r="F969" s="157"/>
      <c r="G969" s="138"/>
      <c r="H969" s="138"/>
      <c r="I969" s="138"/>
    </row>
    <row r="970" spans="2:9" x14ac:dyDescent="0.35">
      <c r="B970" s="121"/>
      <c r="C970" s="121"/>
      <c r="D970" s="121"/>
      <c r="E970" s="122"/>
      <c r="F970" s="157"/>
      <c r="G970" s="138"/>
      <c r="H970" s="138"/>
      <c r="I970" s="138"/>
    </row>
    <row r="971" spans="2:9" x14ac:dyDescent="0.35">
      <c r="B971" s="121"/>
      <c r="C971" s="121"/>
      <c r="D971" s="121"/>
      <c r="E971" s="122"/>
      <c r="F971" s="157"/>
      <c r="G971" s="138"/>
      <c r="H971" s="138"/>
      <c r="I971" s="138"/>
    </row>
    <row r="972" spans="2:9" x14ac:dyDescent="0.35">
      <c r="B972" s="121"/>
      <c r="C972" s="121"/>
      <c r="D972" s="121"/>
      <c r="E972" s="122"/>
      <c r="F972" s="157"/>
      <c r="G972" s="138"/>
      <c r="H972" s="138"/>
      <c r="I972" s="138"/>
    </row>
    <row r="973" spans="2:9" x14ac:dyDescent="0.35">
      <c r="B973" s="121"/>
      <c r="C973" s="121"/>
      <c r="D973" s="121"/>
      <c r="E973" s="122"/>
      <c r="F973" s="157"/>
      <c r="G973" s="138"/>
      <c r="H973" s="138"/>
      <c r="I973" s="138"/>
    </row>
    <row r="974" spans="2:9" x14ac:dyDescent="0.35">
      <c r="B974" s="121"/>
      <c r="C974" s="121"/>
      <c r="D974" s="121"/>
      <c r="E974" s="122"/>
      <c r="F974" s="157"/>
      <c r="G974" s="138"/>
      <c r="H974" s="138"/>
      <c r="I974" s="138"/>
    </row>
    <row r="975" spans="2:9" x14ac:dyDescent="0.35">
      <c r="B975" s="121"/>
      <c r="C975" s="121"/>
      <c r="D975" s="121"/>
      <c r="E975" s="122"/>
      <c r="F975" s="157"/>
      <c r="G975" s="138"/>
      <c r="H975" s="138"/>
      <c r="I975" s="138"/>
    </row>
    <row r="976" spans="2:9" x14ac:dyDescent="0.35">
      <c r="B976" s="121"/>
      <c r="C976" s="121"/>
      <c r="D976" s="121"/>
      <c r="E976" s="122"/>
      <c r="F976" s="157"/>
      <c r="G976" s="138"/>
      <c r="H976" s="138"/>
      <c r="I976" s="138"/>
    </row>
    <row r="977" spans="2:9" x14ac:dyDescent="0.35">
      <c r="B977" s="121"/>
      <c r="C977" s="121"/>
      <c r="D977" s="121"/>
      <c r="E977" s="122"/>
      <c r="F977" s="157"/>
      <c r="G977" s="138"/>
      <c r="H977" s="138"/>
      <c r="I977" s="138"/>
    </row>
    <row r="978" spans="2:9" x14ac:dyDescent="0.35">
      <c r="B978" s="121"/>
      <c r="C978" s="121"/>
      <c r="D978" s="121"/>
      <c r="E978" s="122"/>
      <c r="F978" s="157"/>
      <c r="G978" s="138"/>
      <c r="H978" s="138"/>
      <c r="I978" s="138"/>
    </row>
    <row r="979" spans="2:9" x14ac:dyDescent="0.35">
      <c r="B979" s="121"/>
      <c r="C979" s="121"/>
      <c r="D979" s="121"/>
      <c r="E979" s="122"/>
      <c r="F979" s="157"/>
      <c r="G979" s="138"/>
      <c r="H979" s="138"/>
      <c r="I979" s="138"/>
    </row>
    <row r="980" spans="2:9" x14ac:dyDescent="0.35">
      <c r="B980" s="121"/>
      <c r="C980" s="121"/>
      <c r="D980" s="121"/>
      <c r="E980" s="122"/>
      <c r="F980" s="157"/>
      <c r="G980" s="138"/>
      <c r="H980" s="138"/>
      <c r="I980" s="138"/>
    </row>
    <row r="981" spans="2:9" x14ac:dyDescent="0.35">
      <c r="B981" s="121"/>
      <c r="C981" s="121"/>
      <c r="D981" s="121"/>
      <c r="E981" s="122"/>
      <c r="F981" s="157"/>
      <c r="G981" s="138"/>
      <c r="H981" s="138"/>
      <c r="I981" s="138"/>
    </row>
    <row r="982" spans="2:9" x14ac:dyDescent="0.35">
      <c r="B982" s="121"/>
      <c r="C982" s="121"/>
      <c r="D982" s="121"/>
      <c r="E982" s="122"/>
      <c r="F982" s="157"/>
      <c r="G982" s="138"/>
      <c r="H982" s="138"/>
      <c r="I982" s="138"/>
    </row>
    <row r="983" spans="2:9" x14ac:dyDescent="0.35">
      <c r="B983" s="121"/>
      <c r="C983" s="121"/>
      <c r="D983" s="121"/>
      <c r="E983" s="122"/>
      <c r="F983" s="157"/>
      <c r="G983" s="138"/>
      <c r="H983" s="138"/>
      <c r="I983" s="138"/>
    </row>
    <row r="984" spans="2:9" x14ac:dyDescent="0.35">
      <c r="B984" s="121"/>
      <c r="C984" s="121"/>
      <c r="D984" s="121"/>
      <c r="E984" s="122"/>
      <c r="F984" s="157"/>
      <c r="G984" s="138"/>
      <c r="H984" s="138"/>
      <c r="I984" s="138"/>
    </row>
    <row r="985" spans="2:9" x14ac:dyDescent="0.35">
      <c r="B985" s="121"/>
      <c r="C985" s="121"/>
      <c r="D985" s="121"/>
      <c r="E985" s="122"/>
      <c r="F985" s="157"/>
      <c r="G985" s="138"/>
      <c r="H985" s="138"/>
      <c r="I985" s="138"/>
    </row>
    <row r="986" spans="2:9" x14ac:dyDescent="0.35">
      <c r="B986" s="121"/>
      <c r="C986" s="121"/>
      <c r="D986" s="121"/>
      <c r="E986" s="122"/>
      <c r="F986" s="157"/>
      <c r="G986" s="138"/>
      <c r="H986" s="138"/>
      <c r="I986" s="138"/>
    </row>
    <row r="987" spans="2:9" x14ac:dyDescent="0.35">
      <c r="B987" s="121"/>
      <c r="C987" s="121"/>
      <c r="D987" s="121"/>
      <c r="E987" s="122"/>
      <c r="F987" s="157"/>
      <c r="G987" s="138"/>
      <c r="H987" s="138"/>
      <c r="I987" s="138"/>
    </row>
    <row r="988" spans="2:9" x14ac:dyDescent="0.35">
      <c r="B988" s="121"/>
      <c r="C988" s="121"/>
      <c r="D988" s="121"/>
      <c r="E988" s="122"/>
      <c r="F988" s="157"/>
      <c r="G988" s="138"/>
      <c r="H988" s="138"/>
      <c r="I988" s="138"/>
    </row>
    <row r="989" spans="2:9" x14ac:dyDescent="0.35">
      <c r="B989" s="121"/>
      <c r="C989" s="121"/>
      <c r="D989" s="121"/>
      <c r="E989" s="122"/>
      <c r="F989" s="157"/>
      <c r="G989" s="138"/>
      <c r="H989" s="138"/>
      <c r="I989" s="138"/>
    </row>
    <row r="990" spans="2:9" x14ac:dyDescent="0.35">
      <c r="B990" s="121"/>
      <c r="C990" s="121"/>
      <c r="D990" s="121"/>
      <c r="E990" s="122"/>
      <c r="F990" s="157"/>
      <c r="G990" s="138"/>
      <c r="H990" s="138"/>
      <c r="I990" s="138"/>
    </row>
    <row r="991" spans="2:9" x14ac:dyDescent="0.35">
      <c r="B991" s="121"/>
      <c r="C991" s="121"/>
      <c r="D991" s="121"/>
      <c r="E991" s="122"/>
      <c r="F991" s="157"/>
      <c r="G991" s="138"/>
      <c r="H991" s="138"/>
      <c r="I991" s="138"/>
    </row>
    <row r="992" spans="2:9" x14ac:dyDescent="0.35">
      <c r="B992" s="121"/>
      <c r="C992" s="121"/>
      <c r="D992" s="121"/>
      <c r="E992" s="122"/>
      <c r="F992" s="157"/>
      <c r="G992" s="138"/>
      <c r="H992" s="138"/>
      <c r="I992" s="138"/>
    </row>
    <row r="993" spans="2:9" x14ac:dyDescent="0.35">
      <c r="B993" s="121"/>
      <c r="C993" s="121"/>
      <c r="D993" s="121"/>
      <c r="E993" s="122"/>
      <c r="F993" s="157"/>
      <c r="G993" s="138"/>
      <c r="H993" s="138"/>
      <c r="I993" s="138"/>
    </row>
    <row r="994" spans="2:9" x14ac:dyDescent="0.35">
      <c r="B994" s="121"/>
      <c r="C994" s="121"/>
      <c r="D994" s="121"/>
      <c r="E994" s="122"/>
      <c r="F994" s="157"/>
      <c r="G994" s="138"/>
      <c r="H994" s="138"/>
      <c r="I994" s="138"/>
    </row>
    <row r="995" spans="2:9" x14ac:dyDescent="0.35">
      <c r="B995" s="121"/>
      <c r="C995" s="121"/>
      <c r="D995" s="121"/>
      <c r="E995" s="122"/>
      <c r="F995" s="157"/>
      <c r="G995" s="138"/>
      <c r="H995" s="138"/>
      <c r="I995" s="138"/>
    </row>
    <row r="996" spans="2:9" x14ac:dyDescent="0.35">
      <c r="B996" s="121"/>
      <c r="C996" s="121"/>
      <c r="D996" s="121"/>
      <c r="E996" s="122"/>
      <c r="F996" s="157"/>
      <c r="G996" s="138"/>
      <c r="H996" s="138"/>
      <c r="I996" s="138"/>
    </row>
    <row r="997" spans="2:9" x14ac:dyDescent="0.35">
      <c r="B997" s="121"/>
      <c r="C997" s="121"/>
      <c r="D997" s="121"/>
      <c r="E997" s="122"/>
      <c r="F997" s="157"/>
      <c r="G997" s="138"/>
      <c r="H997" s="138"/>
      <c r="I997" s="138"/>
    </row>
    <row r="998" spans="2:9" x14ac:dyDescent="0.35">
      <c r="B998" s="121"/>
      <c r="C998" s="121"/>
      <c r="D998" s="121"/>
      <c r="E998" s="122"/>
      <c r="F998" s="157"/>
      <c r="G998" s="138"/>
      <c r="H998" s="138"/>
      <c r="I998" s="138"/>
    </row>
    <row r="999" spans="2:9" x14ac:dyDescent="0.35">
      <c r="B999" s="121"/>
      <c r="C999" s="121"/>
      <c r="D999" s="121"/>
      <c r="E999" s="122"/>
      <c r="F999" s="157"/>
      <c r="G999" s="138"/>
      <c r="H999" s="138"/>
      <c r="I999" s="138"/>
    </row>
    <row r="1000" spans="2:9" x14ac:dyDescent="0.35">
      <c r="B1000" s="121"/>
      <c r="C1000" s="121"/>
      <c r="D1000" s="121"/>
      <c r="E1000" s="122"/>
      <c r="F1000" s="157"/>
      <c r="G1000" s="138"/>
      <c r="H1000" s="138"/>
      <c r="I1000" s="138"/>
    </row>
    <row r="1001" spans="2:9" x14ac:dyDescent="0.35">
      <c r="B1001" s="121"/>
      <c r="C1001" s="121"/>
      <c r="D1001" s="121"/>
      <c r="E1001" s="122"/>
      <c r="F1001" s="157"/>
      <c r="G1001" s="138"/>
      <c r="H1001" s="138"/>
      <c r="I1001" s="138"/>
    </row>
    <row r="1002" spans="2:9" x14ac:dyDescent="0.35">
      <c r="B1002" s="121"/>
      <c r="C1002" s="121"/>
      <c r="D1002" s="121"/>
      <c r="E1002" s="122"/>
      <c r="F1002" s="157"/>
      <c r="G1002" s="138"/>
      <c r="H1002" s="138"/>
      <c r="I1002" s="138"/>
    </row>
    <row r="1003" spans="2:9" x14ac:dyDescent="0.35">
      <c r="B1003" s="121"/>
      <c r="C1003" s="121"/>
      <c r="D1003" s="121"/>
      <c r="E1003" s="122"/>
      <c r="F1003" s="157"/>
      <c r="G1003" s="138"/>
      <c r="H1003" s="138"/>
      <c r="I1003" s="138"/>
    </row>
    <row r="1004" spans="2:9" x14ac:dyDescent="0.35">
      <c r="B1004" s="121"/>
      <c r="C1004" s="121"/>
      <c r="D1004" s="121"/>
      <c r="E1004" s="122"/>
      <c r="F1004" s="157"/>
      <c r="G1004" s="138"/>
      <c r="H1004" s="138"/>
      <c r="I1004" s="138"/>
    </row>
    <row r="1005" spans="2:9" x14ac:dyDescent="0.35">
      <c r="B1005" s="121"/>
      <c r="C1005" s="121"/>
      <c r="D1005" s="121"/>
      <c r="E1005" s="122"/>
      <c r="F1005" s="157"/>
      <c r="G1005" s="138"/>
      <c r="H1005" s="138"/>
      <c r="I1005" s="138"/>
    </row>
    <row r="1006" spans="2:9" x14ac:dyDescent="0.35">
      <c r="B1006" s="121"/>
      <c r="C1006" s="121"/>
      <c r="D1006" s="121"/>
      <c r="E1006" s="122"/>
      <c r="F1006" s="157"/>
      <c r="G1006" s="138"/>
      <c r="H1006" s="138"/>
      <c r="I1006" s="138"/>
    </row>
    <row r="1007" spans="2:9" x14ac:dyDescent="0.35">
      <c r="B1007" s="121"/>
      <c r="C1007" s="121"/>
      <c r="D1007" s="121"/>
      <c r="E1007" s="122"/>
      <c r="F1007" s="157"/>
      <c r="G1007" s="138"/>
      <c r="H1007" s="138"/>
      <c r="I1007" s="138"/>
    </row>
    <row r="1008" spans="2:9" x14ac:dyDescent="0.35">
      <c r="B1008" s="121"/>
      <c r="C1008" s="121"/>
      <c r="D1008" s="121"/>
      <c r="E1008" s="122"/>
      <c r="F1008" s="157"/>
      <c r="G1008" s="138"/>
      <c r="H1008" s="138"/>
      <c r="I1008" s="138"/>
    </row>
    <row r="1009" spans="2:9" x14ac:dyDescent="0.35">
      <c r="B1009" s="121"/>
      <c r="C1009" s="121"/>
      <c r="D1009" s="121"/>
      <c r="E1009" s="122"/>
      <c r="F1009" s="157"/>
      <c r="G1009" s="138"/>
      <c r="H1009" s="138"/>
      <c r="I1009" s="138"/>
    </row>
    <row r="1010" spans="2:9" x14ac:dyDescent="0.35">
      <c r="B1010" s="121"/>
      <c r="C1010" s="121"/>
      <c r="D1010" s="121"/>
      <c r="E1010" s="122"/>
      <c r="F1010" s="157"/>
      <c r="G1010" s="138"/>
      <c r="H1010" s="138"/>
      <c r="I1010" s="138"/>
    </row>
    <row r="1011" spans="2:9" x14ac:dyDescent="0.35">
      <c r="B1011" s="121"/>
      <c r="C1011" s="121"/>
      <c r="D1011" s="121"/>
      <c r="E1011" s="122"/>
      <c r="F1011" s="157"/>
      <c r="G1011" s="138"/>
      <c r="H1011" s="138"/>
      <c r="I1011" s="138"/>
    </row>
    <row r="1012" spans="2:9" x14ac:dyDescent="0.35">
      <c r="B1012" s="121"/>
      <c r="C1012" s="121"/>
      <c r="D1012" s="121"/>
      <c r="E1012" s="122"/>
      <c r="F1012" s="157"/>
      <c r="G1012" s="138"/>
      <c r="H1012" s="138"/>
      <c r="I1012" s="138"/>
    </row>
    <row r="1013" spans="2:9" x14ac:dyDescent="0.35">
      <c r="B1013" s="121"/>
      <c r="C1013" s="121"/>
      <c r="D1013" s="121"/>
      <c r="E1013" s="122"/>
      <c r="F1013" s="157"/>
      <c r="G1013" s="138"/>
      <c r="H1013" s="138"/>
      <c r="I1013" s="138"/>
    </row>
    <row r="1014" spans="2:9" x14ac:dyDescent="0.35">
      <c r="B1014" s="121"/>
      <c r="C1014" s="121"/>
      <c r="D1014" s="121"/>
      <c r="E1014" s="122"/>
      <c r="F1014" s="157"/>
      <c r="G1014" s="138"/>
      <c r="H1014" s="138"/>
      <c r="I1014" s="138"/>
    </row>
    <row r="1015" spans="2:9" x14ac:dyDescent="0.35">
      <c r="B1015" s="121"/>
      <c r="C1015" s="121"/>
      <c r="D1015" s="121"/>
      <c r="E1015" s="122"/>
      <c r="F1015" s="157"/>
      <c r="G1015" s="138"/>
      <c r="H1015" s="138"/>
      <c r="I1015" s="138"/>
    </row>
    <row r="1016" spans="2:9" x14ac:dyDescent="0.35">
      <c r="B1016" s="121"/>
      <c r="C1016" s="121"/>
      <c r="D1016" s="121"/>
      <c r="E1016" s="122"/>
      <c r="F1016" s="157"/>
      <c r="G1016" s="138"/>
      <c r="H1016" s="138"/>
      <c r="I1016" s="138"/>
    </row>
    <row r="1017" spans="2:9" x14ac:dyDescent="0.35">
      <c r="B1017" s="121"/>
      <c r="C1017" s="121"/>
      <c r="D1017" s="121"/>
      <c r="E1017" s="122"/>
      <c r="F1017" s="157"/>
      <c r="G1017" s="138"/>
      <c r="H1017" s="138"/>
      <c r="I1017" s="138"/>
    </row>
    <row r="1018" spans="2:9" x14ac:dyDescent="0.35">
      <c r="B1018" s="121"/>
      <c r="C1018" s="121"/>
      <c r="D1018" s="121"/>
      <c r="E1018" s="122"/>
      <c r="F1018" s="157"/>
      <c r="G1018" s="138"/>
      <c r="H1018" s="138"/>
      <c r="I1018" s="138"/>
    </row>
    <row r="1019" spans="2:9" x14ac:dyDescent="0.35">
      <c r="B1019" s="121"/>
      <c r="C1019" s="121"/>
      <c r="D1019" s="121"/>
      <c r="E1019" s="122"/>
      <c r="F1019" s="157"/>
      <c r="G1019" s="138"/>
      <c r="H1019" s="138"/>
      <c r="I1019" s="138"/>
    </row>
    <row r="1020" spans="2:9" x14ac:dyDescent="0.35">
      <c r="B1020" s="121"/>
      <c r="C1020" s="121"/>
      <c r="D1020" s="121"/>
      <c r="E1020" s="122"/>
      <c r="F1020" s="157"/>
      <c r="G1020" s="138"/>
      <c r="H1020" s="138"/>
      <c r="I1020" s="138"/>
    </row>
    <row r="1021" spans="2:9" x14ac:dyDescent="0.35">
      <c r="B1021" s="121"/>
      <c r="C1021" s="121"/>
      <c r="D1021" s="121"/>
      <c r="E1021" s="122"/>
      <c r="F1021" s="157"/>
      <c r="G1021" s="138"/>
      <c r="H1021" s="138"/>
      <c r="I1021" s="138"/>
    </row>
    <row r="1022" spans="2:9" x14ac:dyDescent="0.35">
      <c r="B1022" s="121"/>
      <c r="C1022" s="121"/>
      <c r="D1022" s="121"/>
      <c r="E1022" s="122"/>
      <c r="F1022" s="157"/>
      <c r="G1022" s="138"/>
      <c r="H1022" s="138"/>
      <c r="I1022" s="138"/>
    </row>
    <row r="1023" spans="2:9" x14ac:dyDescent="0.35">
      <c r="B1023" s="121"/>
      <c r="C1023" s="121"/>
      <c r="D1023" s="121"/>
      <c r="E1023" s="122"/>
      <c r="F1023" s="157"/>
      <c r="G1023" s="138"/>
      <c r="H1023" s="138"/>
      <c r="I1023" s="138"/>
    </row>
    <row r="1024" spans="2:9" hidden="1" x14ac:dyDescent="0.35">
      <c r="B1024" s="65"/>
      <c r="C1024" s="65"/>
      <c r="D1024" s="65"/>
    </row>
    <row r="1025" spans="2:4" hidden="1" x14ac:dyDescent="0.35">
      <c r="B1025" s="65"/>
      <c r="C1025" s="65"/>
      <c r="D1025" s="65"/>
    </row>
    <row r="1026" spans="2:4" hidden="1" x14ac:dyDescent="0.35">
      <c r="B1026" s="65"/>
      <c r="C1026" s="65"/>
      <c r="D1026" s="65"/>
    </row>
    <row r="1027" spans="2:4" hidden="1" x14ac:dyDescent="0.35">
      <c r="B1027" s="65"/>
      <c r="C1027" s="65"/>
      <c r="D1027" s="65"/>
    </row>
    <row r="1028" spans="2:4" hidden="1" x14ac:dyDescent="0.35">
      <c r="B1028" s="65"/>
      <c r="C1028" s="65"/>
      <c r="D1028" s="65"/>
    </row>
    <row r="1029" spans="2:4" hidden="1" x14ac:dyDescent="0.35">
      <c r="B1029" s="65"/>
      <c r="C1029" s="65"/>
      <c r="D1029" s="65"/>
    </row>
    <row r="1030" spans="2:4" hidden="1" x14ac:dyDescent="0.35">
      <c r="B1030" s="65"/>
      <c r="C1030" s="65"/>
      <c r="D1030" s="65"/>
    </row>
    <row r="1031" spans="2:4" hidden="1" x14ac:dyDescent="0.35">
      <c r="B1031" s="65"/>
      <c r="C1031" s="65"/>
      <c r="D1031" s="65"/>
    </row>
    <row r="1032" spans="2:4" hidden="1" x14ac:dyDescent="0.35">
      <c r="B1032" s="65"/>
      <c r="C1032" s="65"/>
      <c r="D1032" s="65"/>
    </row>
    <row r="1033" spans="2:4" hidden="1" x14ac:dyDescent="0.35">
      <c r="B1033" s="65"/>
      <c r="C1033" s="65"/>
      <c r="D1033" s="65"/>
    </row>
    <row r="1034" spans="2:4" hidden="1" x14ac:dyDescent="0.35">
      <c r="B1034" s="65"/>
      <c r="C1034" s="65"/>
      <c r="D1034" s="65"/>
    </row>
    <row r="1035" spans="2:4" hidden="1" x14ac:dyDescent="0.35">
      <c r="B1035" s="65"/>
      <c r="C1035" s="65"/>
      <c r="D1035" s="65"/>
    </row>
    <row r="1036" spans="2:4" hidden="1" x14ac:dyDescent="0.35">
      <c r="B1036" s="65"/>
      <c r="C1036" s="65"/>
      <c r="D1036" s="65"/>
    </row>
    <row r="1037" spans="2:4" hidden="1" x14ac:dyDescent="0.35">
      <c r="B1037" s="65"/>
      <c r="C1037" s="65"/>
      <c r="D1037" s="65"/>
    </row>
    <row r="1038" spans="2:4" hidden="1" x14ac:dyDescent="0.35">
      <c r="B1038" s="65"/>
      <c r="C1038" s="65"/>
      <c r="D1038" s="65"/>
    </row>
    <row r="1039" spans="2:4" hidden="1" x14ac:dyDescent="0.35">
      <c r="B1039" s="65"/>
      <c r="C1039" s="65"/>
      <c r="D1039" s="65"/>
    </row>
    <row r="1040" spans="2:4" hidden="1" x14ac:dyDescent="0.35">
      <c r="B1040" s="65"/>
      <c r="C1040" s="65"/>
      <c r="D1040" s="65"/>
    </row>
    <row r="1041" spans="2:4" hidden="1" x14ac:dyDescent="0.35">
      <c r="B1041" s="65"/>
      <c r="C1041" s="65"/>
      <c r="D1041" s="65"/>
    </row>
    <row r="1042" spans="2:4" hidden="1" x14ac:dyDescent="0.35">
      <c r="B1042" s="65"/>
      <c r="C1042" s="65"/>
      <c r="D1042" s="65"/>
    </row>
    <row r="1043" spans="2:4" hidden="1" x14ac:dyDescent="0.35">
      <c r="B1043" s="65"/>
      <c r="C1043" s="65"/>
      <c r="D1043" s="65"/>
    </row>
    <row r="1044" spans="2:4" hidden="1" x14ac:dyDescent="0.35">
      <c r="B1044" s="65"/>
      <c r="C1044" s="65"/>
      <c r="D1044" s="65"/>
    </row>
    <row r="1045" spans="2:4" hidden="1" x14ac:dyDescent="0.35">
      <c r="B1045" s="65"/>
      <c r="C1045" s="65"/>
      <c r="D1045" s="65"/>
    </row>
    <row r="1046" spans="2:4" hidden="1" x14ac:dyDescent="0.35">
      <c r="B1046" s="65"/>
      <c r="C1046" s="65"/>
      <c r="D1046" s="65"/>
    </row>
    <row r="1047" spans="2:4" hidden="1" x14ac:dyDescent="0.35">
      <c r="B1047" s="65"/>
      <c r="C1047" s="65"/>
      <c r="D1047" s="65"/>
    </row>
    <row r="1048" spans="2:4" hidden="1" x14ac:dyDescent="0.35">
      <c r="B1048" s="65"/>
      <c r="C1048" s="65"/>
      <c r="D1048" s="65"/>
    </row>
    <row r="1049" spans="2:4" hidden="1" x14ac:dyDescent="0.35">
      <c r="B1049" s="65"/>
      <c r="C1049" s="65"/>
      <c r="D1049" s="65"/>
    </row>
    <row r="1050" spans="2:4" hidden="1" x14ac:dyDescent="0.35">
      <c r="B1050" s="65"/>
      <c r="C1050" s="65"/>
      <c r="D1050" s="65"/>
    </row>
    <row r="1051" spans="2:4" hidden="1" x14ac:dyDescent="0.35">
      <c r="B1051" s="65"/>
      <c r="C1051" s="65"/>
      <c r="D1051" s="65"/>
    </row>
    <row r="1052" spans="2:4" hidden="1" x14ac:dyDescent="0.35">
      <c r="B1052" s="65"/>
      <c r="C1052" s="65"/>
      <c r="D1052" s="65"/>
    </row>
    <row r="1053" spans="2:4" hidden="1" x14ac:dyDescent="0.35">
      <c r="B1053" s="65"/>
      <c r="C1053" s="65"/>
      <c r="D1053" s="65"/>
    </row>
    <row r="1054" spans="2:4" hidden="1" x14ac:dyDescent="0.35">
      <c r="B1054" s="65"/>
      <c r="C1054" s="65"/>
      <c r="D1054" s="65"/>
    </row>
    <row r="1055" spans="2:4" hidden="1" x14ac:dyDescent="0.35">
      <c r="B1055" s="65"/>
      <c r="C1055" s="65"/>
      <c r="D1055" s="65"/>
    </row>
    <row r="1056" spans="2:4" hidden="1" x14ac:dyDescent="0.35">
      <c r="B1056" s="65"/>
      <c r="C1056" s="65"/>
      <c r="D1056" s="65"/>
    </row>
    <row r="1057" spans="2:4" hidden="1" x14ac:dyDescent="0.35">
      <c r="B1057" s="65"/>
      <c r="C1057" s="65"/>
      <c r="D1057" s="65"/>
    </row>
    <row r="1058" spans="2:4" hidden="1" x14ac:dyDescent="0.35">
      <c r="B1058" s="65"/>
      <c r="C1058" s="65"/>
      <c r="D1058" s="65"/>
    </row>
    <row r="1059" spans="2:4" hidden="1" x14ac:dyDescent="0.35">
      <c r="B1059" s="65"/>
      <c r="C1059" s="65"/>
      <c r="D1059" s="65"/>
    </row>
    <row r="1060" spans="2:4" hidden="1" x14ac:dyDescent="0.35">
      <c r="B1060" s="65"/>
      <c r="C1060" s="65"/>
      <c r="D1060" s="65"/>
    </row>
    <row r="1061" spans="2:4" hidden="1" x14ac:dyDescent="0.35">
      <c r="B1061" s="65"/>
      <c r="C1061" s="65"/>
      <c r="D1061" s="65"/>
    </row>
    <row r="1062" spans="2:4" hidden="1" x14ac:dyDescent="0.35">
      <c r="B1062" s="65"/>
      <c r="C1062" s="65"/>
      <c r="D1062" s="65"/>
    </row>
    <row r="1063" spans="2:4" hidden="1" x14ac:dyDescent="0.35">
      <c r="B1063" s="65"/>
      <c r="C1063" s="65"/>
      <c r="D1063" s="65"/>
    </row>
    <row r="1064" spans="2:4" hidden="1" x14ac:dyDescent="0.35">
      <c r="B1064" s="65"/>
      <c r="C1064" s="65"/>
      <c r="D1064" s="65"/>
    </row>
    <row r="1065" spans="2:4" hidden="1" x14ac:dyDescent="0.35">
      <c r="B1065" s="65"/>
      <c r="C1065" s="65"/>
      <c r="D1065" s="65"/>
    </row>
    <row r="1066" spans="2:4" hidden="1" x14ac:dyDescent="0.35">
      <c r="B1066" s="65"/>
      <c r="C1066" s="65"/>
      <c r="D1066" s="65"/>
    </row>
    <row r="1067" spans="2:4" hidden="1" x14ac:dyDescent="0.35">
      <c r="B1067" s="65"/>
      <c r="C1067" s="65"/>
      <c r="D1067" s="65"/>
    </row>
    <row r="1068" spans="2:4" hidden="1" x14ac:dyDescent="0.35">
      <c r="B1068" s="65"/>
      <c r="C1068" s="65"/>
      <c r="D1068" s="65"/>
    </row>
    <row r="1069" spans="2:4" hidden="1" x14ac:dyDescent="0.35">
      <c r="B1069" s="65"/>
      <c r="C1069" s="65"/>
      <c r="D1069" s="65"/>
    </row>
    <row r="1070" spans="2:4" hidden="1" x14ac:dyDescent="0.35">
      <c r="B1070" s="65"/>
      <c r="C1070" s="65"/>
      <c r="D1070" s="65"/>
    </row>
    <row r="1071" spans="2:4" hidden="1" x14ac:dyDescent="0.35">
      <c r="B1071" s="65"/>
      <c r="C1071" s="65"/>
      <c r="D1071" s="65"/>
    </row>
    <row r="1072" spans="2:4" hidden="1" x14ac:dyDescent="0.35">
      <c r="B1072" s="65"/>
      <c r="C1072" s="65"/>
      <c r="D1072" s="65"/>
    </row>
    <row r="1073" spans="2:4" hidden="1" x14ac:dyDescent="0.35">
      <c r="B1073" s="65"/>
      <c r="C1073" s="65"/>
      <c r="D1073" s="65"/>
    </row>
    <row r="1074" spans="2:4" hidden="1" x14ac:dyDescent="0.35">
      <c r="B1074" s="65"/>
      <c r="C1074" s="65"/>
      <c r="D1074" s="65"/>
    </row>
    <row r="1075" spans="2:4" hidden="1" x14ac:dyDescent="0.35">
      <c r="B1075" s="65"/>
      <c r="C1075" s="65"/>
      <c r="D1075" s="65"/>
    </row>
    <row r="1076" spans="2:4" hidden="1" x14ac:dyDescent="0.35">
      <c r="B1076" s="65"/>
      <c r="C1076" s="65"/>
      <c r="D1076" s="65"/>
    </row>
    <row r="1077" spans="2:4" hidden="1" x14ac:dyDescent="0.35">
      <c r="B1077" s="65"/>
      <c r="C1077" s="65"/>
      <c r="D1077" s="65"/>
    </row>
    <row r="1078" spans="2:4" hidden="1" x14ac:dyDescent="0.35">
      <c r="B1078" s="65"/>
      <c r="C1078" s="65"/>
      <c r="D1078" s="65"/>
    </row>
    <row r="1079" spans="2:4" hidden="1" x14ac:dyDescent="0.35">
      <c r="B1079" s="65"/>
      <c r="C1079" s="65"/>
      <c r="D1079" s="65"/>
    </row>
    <row r="1080" spans="2:4" hidden="1" x14ac:dyDescent="0.35">
      <c r="B1080" s="65"/>
      <c r="C1080" s="65"/>
      <c r="D1080" s="65"/>
    </row>
    <row r="1081" spans="2:4" hidden="1" x14ac:dyDescent="0.35">
      <c r="B1081" s="65"/>
      <c r="C1081" s="65"/>
      <c r="D1081" s="65"/>
    </row>
    <row r="1082" spans="2:4" hidden="1" x14ac:dyDescent="0.35">
      <c r="B1082" s="65"/>
      <c r="C1082" s="65"/>
      <c r="D1082" s="65"/>
    </row>
    <row r="1083" spans="2:4" hidden="1" x14ac:dyDescent="0.35">
      <c r="B1083" s="65"/>
      <c r="C1083" s="65"/>
      <c r="D1083" s="65"/>
    </row>
    <row r="1084" spans="2:4" hidden="1" x14ac:dyDescent="0.35">
      <c r="B1084" s="65"/>
      <c r="C1084" s="65"/>
      <c r="D1084" s="65"/>
    </row>
    <row r="1085" spans="2:4" hidden="1" x14ac:dyDescent="0.35">
      <c r="B1085" s="65"/>
      <c r="C1085" s="65"/>
      <c r="D1085" s="65"/>
    </row>
    <row r="1086" spans="2:4" hidden="1" x14ac:dyDescent="0.35">
      <c r="B1086" s="65"/>
      <c r="C1086" s="65"/>
      <c r="D1086" s="65"/>
    </row>
    <row r="1087" spans="2:4" hidden="1" x14ac:dyDescent="0.35">
      <c r="B1087" s="65"/>
      <c r="C1087" s="65"/>
      <c r="D1087" s="65"/>
    </row>
    <row r="1088" spans="2:4" hidden="1" x14ac:dyDescent="0.35">
      <c r="B1088" s="65"/>
      <c r="C1088" s="65"/>
      <c r="D1088" s="65"/>
    </row>
    <row r="1089" spans="2:4" hidden="1" x14ac:dyDescent="0.35">
      <c r="B1089" s="65"/>
      <c r="C1089" s="65"/>
      <c r="D1089" s="65"/>
    </row>
    <row r="1090" spans="2:4" hidden="1" x14ac:dyDescent="0.35">
      <c r="B1090" s="65"/>
      <c r="C1090" s="65"/>
      <c r="D1090" s="65"/>
    </row>
    <row r="1091" spans="2:4" hidden="1" x14ac:dyDescent="0.35">
      <c r="B1091" s="65"/>
      <c r="C1091" s="65"/>
      <c r="D1091" s="65"/>
    </row>
    <row r="1092" spans="2:4" hidden="1" x14ac:dyDescent="0.35">
      <c r="B1092" s="65"/>
      <c r="C1092" s="65"/>
      <c r="D1092" s="65"/>
    </row>
    <row r="1093" spans="2:4" hidden="1" x14ac:dyDescent="0.35">
      <c r="B1093" s="65"/>
      <c r="C1093" s="65"/>
      <c r="D1093" s="65"/>
    </row>
    <row r="1094" spans="2:4" hidden="1" x14ac:dyDescent="0.35">
      <c r="B1094" s="65"/>
      <c r="C1094" s="65"/>
      <c r="D1094" s="65"/>
    </row>
    <row r="1095" spans="2:4" hidden="1" x14ac:dyDescent="0.35">
      <c r="B1095" s="65"/>
      <c r="C1095" s="65"/>
      <c r="D1095" s="65"/>
    </row>
    <row r="1096" spans="2:4" hidden="1" x14ac:dyDescent="0.35">
      <c r="B1096" s="65"/>
      <c r="C1096" s="65"/>
      <c r="D1096" s="65"/>
    </row>
    <row r="1097" spans="2:4" hidden="1" x14ac:dyDescent="0.35">
      <c r="B1097" s="65"/>
      <c r="C1097" s="65"/>
      <c r="D1097" s="65"/>
    </row>
    <row r="1098" spans="2:4" hidden="1" x14ac:dyDescent="0.35">
      <c r="B1098" s="65"/>
      <c r="C1098" s="65"/>
      <c r="D1098" s="65"/>
    </row>
    <row r="1099" spans="2:4" hidden="1" x14ac:dyDescent="0.35">
      <c r="B1099" s="65"/>
      <c r="C1099" s="65"/>
      <c r="D1099" s="65"/>
    </row>
    <row r="1100" spans="2:4" hidden="1" x14ac:dyDescent="0.35">
      <c r="B1100" s="65"/>
      <c r="C1100" s="65"/>
      <c r="D1100" s="65"/>
    </row>
    <row r="1101" spans="2:4" hidden="1" x14ac:dyDescent="0.35">
      <c r="B1101" s="65"/>
      <c r="C1101" s="65"/>
      <c r="D1101" s="65"/>
    </row>
    <row r="1102" spans="2:4" hidden="1" x14ac:dyDescent="0.35">
      <c r="B1102" s="65"/>
      <c r="C1102" s="65"/>
      <c r="D1102" s="65"/>
    </row>
    <row r="1103" spans="2:4" hidden="1" x14ac:dyDescent="0.35">
      <c r="B1103" s="65"/>
      <c r="C1103" s="65"/>
      <c r="D1103" s="65"/>
    </row>
    <row r="1104" spans="2:4" hidden="1" x14ac:dyDescent="0.35">
      <c r="B1104" s="65"/>
      <c r="C1104" s="65"/>
      <c r="D1104" s="65"/>
    </row>
    <row r="1105" spans="2:4" hidden="1" x14ac:dyDescent="0.35">
      <c r="B1105" s="65"/>
      <c r="C1105" s="65"/>
      <c r="D1105" s="65"/>
    </row>
    <row r="1106" spans="2:4" hidden="1" x14ac:dyDescent="0.35">
      <c r="B1106" s="65"/>
      <c r="C1106" s="65"/>
      <c r="D1106" s="65"/>
    </row>
    <row r="1107" spans="2:4" hidden="1" x14ac:dyDescent="0.35">
      <c r="B1107" s="65"/>
      <c r="C1107" s="65"/>
      <c r="D1107" s="65"/>
    </row>
    <row r="1108" spans="2:4" hidden="1" x14ac:dyDescent="0.35">
      <c r="B1108" s="65"/>
      <c r="C1108" s="65"/>
      <c r="D1108" s="65"/>
    </row>
    <row r="1109" spans="2:4" hidden="1" x14ac:dyDescent="0.35">
      <c r="B1109" s="65"/>
      <c r="C1109" s="65"/>
      <c r="D1109" s="65"/>
    </row>
    <row r="1110" spans="2:4" hidden="1" x14ac:dyDescent="0.35">
      <c r="B1110" s="65"/>
      <c r="C1110" s="65"/>
      <c r="D1110" s="65"/>
    </row>
    <row r="1111" spans="2:4" hidden="1" x14ac:dyDescent="0.35">
      <c r="B1111" s="65"/>
      <c r="C1111" s="65"/>
      <c r="D1111" s="65"/>
    </row>
    <row r="1112" spans="2:4" hidden="1" x14ac:dyDescent="0.35">
      <c r="B1112" s="65"/>
      <c r="C1112" s="65"/>
      <c r="D1112" s="65"/>
    </row>
    <row r="1113" spans="2:4" hidden="1" x14ac:dyDescent="0.35">
      <c r="B1113" s="65"/>
      <c r="C1113" s="65"/>
      <c r="D1113" s="65"/>
    </row>
    <row r="1114" spans="2:4" hidden="1" x14ac:dyDescent="0.35">
      <c r="B1114" s="65"/>
      <c r="C1114" s="65"/>
      <c r="D1114" s="65"/>
    </row>
    <row r="1115" spans="2:4" hidden="1" x14ac:dyDescent="0.35">
      <c r="B1115" s="65"/>
      <c r="C1115" s="65"/>
      <c r="D1115" s="65"/>
    </row>
    <row r="1116" spans="2:4" hidden="1" x14ac:dyDescent="0.35">
      <c r="B1116" s="65"/>
      <c r="C1116" s="65"/>
      <c r="D1116" s="65"/>
    </row>
    <row r="1117" spans="2:4" hidden="1" x14ac:dyDescent="0.35">
      <c r="B1117" s="65"/>
      <c r="C1117" s="65"/>
      <c r="D1117" s="65"/>
    </row>
    <row r="1118" spans="2:4" hidden="1" x14ac:dyDescent="0.35">
      <c r="B1118" s="65"/>
      <c r="C1118" s="65"/>
      <c r="D1118" s="65"/>
    </row>
    <row r="1119" spans="2:4" hidden="1" x14ac:dyDescent="0.35">
      <c r="B1119" s="65"/>
      <c r="C1119" s="65"/>
      <c r="D1119" s="65"/>
    </row>
    <row r="1120" spans="2:4" hidden="1" x14ac:dyDescent="0.35">
      <c r="B1120" s="65"/>
      <c r="C1120" s="65"/>
      <c r="D1120" s="65"/>
    </row>
    <row r="1121" spans="2:4" hidden="1" x14ac:dyDescent="0.35">
      <c r="B1121" s="65"/>
      <c r="C1121" s="65"/>
      <c r="D1121" s="65"/>
    </row>
    <row r="1122" spans="2:4" hidden="1" x14ac:dyDescent="0.35">
      <c r="B1122" s="65"/>
      <c r="C1122" s="65"/>
      <c r="D1122" s="65"/>
    </row>
    <row r="1123" spans="2:4" hidden="1" x14ac:dyDescent="0.35">
      <c r="B1123" s="65"/>
      <c r="C1123" s="65"/>
      <c r="D1123" s="65"/>
    </row>
    <row r="1124" spans="2:4" hidden="1" x14ac:dyDescent="0.35">
      <c r="B1124" s="65"/>
      <c r="C1124" s="65"/>
      <c r="D1124" s="65"/>
    </row>
    <row r="1125" spans="2:4" hidden="1" x14ac:dyDescent="0.35">
      <c r="B1125" s="65"/>
      <c r="C1125" s="65"/>
      <c r="D1125" s="65"/>
    </row>
    <row r="1126" spans="2:4" hidden="1" x14ac:dyDescent="0.35">
      <c r="B1126" s="65"/>
      <c r="C1126" s="65"/>
      <c r="D1126" s="65"/>
    </row>
    <row r="1127" spans="2:4" hidden="1" x14ac:dyDescent="0.35">
      <c r="B1127" s="65"/>
      <c r="C1127" s="65"/>
      <c r="D1127" s="65"/>
    </row>
    <row r="1128" spans="2:4" hidden="1" x14ac:dyDescent="0.35">
      <c r="B1128" s="65"/>
      <c r="C1128" s="65"/>
      <c r="D1128" s="65"/>
    </row>
    <row r="1129" spans="2:4" hidden="1" x14ac:dyDescent="0.35">
      <c r="B1129" s="65"/>
      <c r="C1129" s="65"/>
      <c r="D1129" s="65"/>
    </row>
    <row r="1130" spans="2:4" hidden="1" x14ac:dyDescent="0.35">
      <c r="B1130" s="65"/>
      <c r="C1130" s="65"/>
      <c r="D1130" s="65"/>
    </row>
    <row r="1131" spans="2:4" hidden="1" x14ac:dyDescent="0.35">
      <c r="B1131" s="65"/>
      <c r="C1131" s="65"/>
      <c r="D1131" s="65"/>
    </row>
    <row r="1132" spans="2:4" hidden="1" x14ac:dyDescent="0.35">
      <c r="B1132" s="65"/>
      <c r="C1132" s="65"/>
      <c r="D1132" s="65"/>
    </row>
    <row r="1133" spans="2:4" hidden="1" x14ac:dyDescent="0.35">
      <c r="B1133" s="65"/>
      <c r="C1133" s="65"/>
      <c r="D1133" s="65"/>
    </row>
    <row r="1134" spans="2:4" hidden="1" x14ac:dyDescent="0.35">
      <c r="B1134" s="65"/>
      <c r="C1134" s="65"/>
      <c r="D1134" s="65"/>
    </row>
    <row r="1135" spans="2:4" hidden="1" x14ac:dyDescent="0.35">
      <c r="B1135" s="65"/>
      <c r="C1135" s="65"/>
      <c r="D1135" s="65"/>
    </row>
    <row r="1136" spans="2:4" hidden="1" x14ac:dyDescent="0.35">
      <c r="B1136" s="65"/>
      <c r="C1136" s="65"/>
      <c r="D1136" s="65"/>
    </row>
    <row r="1137" spans="2:4" hidden="1" x14ac:dyDescent="0.35">
      <c r="B1137" s="65"/>
      <c r="C1137" s="65"/>
      <c r="D1137" s="65"/>
    </row>
    <row r="1138" spans="2:4" hidden="1" x14ac:dyDescent="0.35">
      <c r="B1138" s="65"/>
      <c r="C1138" s="65"/>
      <c r="D1138" s="65"/>
    </row>
    <row r="1139" spans="2:4" hidden="1" x14ac:dyDescent="0.35">
      <c r="B1139" s="65"/>
      <c r="C1139" s="65"/>
      <c r="D1139" s="65"/>
    </row>
    <row r="1140" spans="2:4" hidden="1" x14ac:dyDescent="0.35">
      <c r="B1140" s="65"/>
      <c r="C1140" s="65"/>
      <c r="D1140" s="65"/>
    </row>
    <row r="1141" spans="2:4" hidden="1" x14ac:dyDescent="0.35">
      <c r="B1141" s="65"/>
      <c r="C1141" s="65"/>
      <c r="D1141" s="65"/>
    </row>
    <row r="1142" spans="2:4" hidden="1" x14ac:dyDescent="0.35">
      <c r="B1142" s="65"/>
      <c r="C1142" s="65"/>
      <c r="D1142" s="65"/>
    </row>
    <row r="1143" spans="2:4" hidden="1" x14ac:dyDescent="0.35">
      <c r="B1143" s="65"/>
      <c r="C1143" s="65"/>
      <c r="D1143" s="65"/>
    </row>
    <row r="1144" spans="2:4" hidden="1" x14ac:dyDescent="0.35">
      <c r="B1144" s="65"/>
      <c r="C1144" s="65"/>
      <c r="D1144" s="65"/>
    </row>
    <row r="1145" spans="2:4" hidden="1" x14ac:dyDescent="0.35">
      <c r="B1145" s="65"/>
      <c r="C1145" s="65"/>
      <c r="D1145" s="65"/>
    </row>
    <row r="1146" spans="2:4" hidden="1" x14ac:dyDescent="0.35">
      <c r="B1146" s="65"/>
      <c r="C1146" s="65"/>
      <c r="D1146" s="65"/>
    </row>
    <row r="1147" spans="2:4" hidden="1" x14ac:dyDescent="0.35">
      <c r="B1147" s="65"/>
      <c r="C1147" s="65"/>
      <c r="D1147" s="65"/>
    </row>
    <row r="1148" spans="2:4" hidden="1" x14ac:dyDescent="0.35">
      <c r="B1148" s="65"/>
      <c r="C1148" s="65"/>
      <c r="D1148" s="65"/>
    </row>
    <row r="1149" spans="2:4" hidden="1" x14ac:dyDescent="0.35">
      <c r="B1149" s="65"/>
      <c r="C1149" s="65"/>
      <c r="D1149" s="65"/>
    </row>
    <row r="1150" spans="2:4" hidden="1" x14ac:dyDescent="0.35">
      <c r="B1150" s="65"/>
      <c r="C1150" s="65"/>
      <c r="D1150" s="65"/>
    </row>
    <row r="1151" spans="2:4" hidden="1" x14ac:dyDescent="0.35">
      <c r="B1151" s="65"/>
      <c r="C1151" s="65"/>
      <c r="D1151" s="65"/>
    </row>
    <row r="1152" spans="2:4" hidden="1" x14ac:dyDescent="0.35">
      <c r="B1152" s="65"/>
      <c r="C1152" s="65"/>
      <c r="D1152" s="65"/>
    </row>
    <row r="1153" spans="2:4" hidden="1" x14ac:dyDescent="0.35">
      <c r="B1153" s="65"/>
      <c r="C1153" s="65"/>
      <c r="D1153" s="65"/>
    </row>
    <row r="1154" spans="2:4" hidden="1" x14ac:dyDescent="0.35">
      <c r="B1154" s="65"/>
      <c r="C1154" s="65"/>
      <c r="D1154" s="65"/>
    </row>
    <row r="1155" spans="2:4" hidden="1" x14ac:dyDescent="0.35">
      <c r="B1155" s="65"/>
      <c r="C1155" s="65"/>
      <c r="D1155" s="65"/>
    </row>
    <row r="1156" spans="2:4" hidden="1" x14ac:dyDescent="0.35">
      <c r="B1156" s="65"/>
      <c r="C1156" s="65"/>
      <c r="D1156" s="65"/>
    </row>
    <row r="1157" spans="2:4" hidden="1" x14ac:dyDescent="0.35">
      <c r="B1157" s="65"/>
      <c r="C1157" s="65"/>
      <c r="D1157" s="65"/>
    </row>
    <row r="1158" spans="2:4" hidden="1" x14ac:dyDescent="0.35">
      <c r="B1158" s="65"/>
      <c r="C1158" s="65"/>
      <c r="D1158" s="65"/>
    </row>
    <row r="1159" spans="2:4" hidden="1" x14ac:dyDescent="0.35">
      <c r="B1159" s="65"/>
      <c r="C1159" s="65"/>
      <c r="D1159" s="65"/>
    </row>
    <row r="1160" spans="2:4" hidden="1" x14ac:dyDescent="0.35">
      <c r="B1160" s="65"/>
      <c r="C1160" s="65"/>
      <c r="D1160" s="65"/>
    </row>
    <row r="1161" spans="2:4" hidden="1" x14ac:dyDescent="0.35">
      <c r="B1161" s="65"/>
      <c r="C1161" s="65"/>
      <c r="D1161" s="65"/>
    </row>
    <row r="1162" spans="2:4" hidden="1" x14ac:dyDescent="0.35">
      <c r="B1162" s="65"/>
      <c r="C1162" s="65"/>
      <c r="D1162" s="65"/>
    </row>
    <row r="1163" spans="2:4" hidden="1" x14ac:dyDescent="0.35">
      <c r="B1163" s="65"/>
      <c r="C1163" s="65"/>
      <c r="D1163" s="65"/>
    </row>
    <row r="1164" spans="2:4" hidden="1" x14ac:dyDescent="0.35">
      <c r="B1164" s="65"/>
      <c r="C1164" s="65"/>
      <c r="D1164" s="65"/>
    </row>
    <row r="1165" spans="2:4" hidden="1" x14ac:dyDescent="0.35">
      <c r="B1165" s="65"/>
      <c r="C1165" s="65"/>
      <c r="D1165" s="65"/>
    </row>
    <row r="1166" spans="2:4" hidden="1" x14ac:dyDescent="0.35">
      <c r="B1166" s="65"/>
      <c r="C1166" s="65"/>
      <c r="D1166" s="65"/>
    </row>
    <row r="1167" spans="2:4" hidden="1" x14ac:dyDescent="0.35">
      <c r="B1167" s="65"/>
      <c r="C1167" s="65"/>
      <c r="D1167" s="65"/>
    </row>
    <row r="1168" spans="2:4" hidden="1" x14ac:dyDescent="0.35">
      <c r="B1168" s="65"/>
      <c r="C1168" s="65"/>
      <c r="D1168" s="65"/>
    </row>
    <row r="1169" spans="2:4" hidden="1" x14ac:dyDescent="0.35">
      <c r="B1169" s="65"/>
      <c r="C1169" s="65"/>
      <c r="D1169" s="65"/>
    </row>
    <row r="1170" spans="2:4" hidden="1" x14ac:dyDescent="0.35">
      <c r="B1170" s="65"/>
      <c r="C1170" s="65"/>
      <c r="D1170" s="65"/>
    </row>
    <row r="1171" spans="2:4" hidden="1" x14ac:dyDescent="0.35">
      <c r="B1171" s="65"/>
      <c r="C1171" s="65"/>
      <c r="D1171" s="65"/>
    </row>
    <row r="1172" spans="2:4" hidden="1" x14ac:dyDescent="0.35">
      <c r="B1172" s="65"/>
      <c r="C1172" s="65"/>
      <c r="D1172" s="65"/>
    </row>
    <row r="1173" spans="2:4" hidden="1" x14ac:dyDescent="0.35">
      <c r="B1173" s="65"/>
      <c r="C1173" s="65"/>
      <c r="D1173" s="65"/>
    </row>
    <row r="1174" spans="2:4" hidden="1" x14ac:dyDescent="0.35">
      <c r="B1174" s="65"/>
      <c r="C1174" s="65"/>
      <c r="D1174" s="65"/>
    </row>
    <row r="1175" spans="2:4" hidden="1" x14ac:dyDescent="0.35">
      <c r="B1175" s="65"/>
      <c r="C1175" s="65"/>
      <c r="D1175" s="65"/>
    </row>
    <row r="1176" spans="2:4" hidden="1" x14ac:dyDescent="0.35">
      <c r="B1176" s="65"/>
      <c r="C1176" s="65"/>
      <c r="D1176" s="65"/>
    </row>
    <row r="1177" spans="2:4" hidden="1" x14ac:dyDescent="0.35">
      <c r="B1177" s="65"/>
      <c r="C1177" s="65"/>
      <c r="D1177" s="65"/>
    </row>
    <row r="1178" spans="2:4" hidden="1" x14ac:dyDescent="0.35">
      <c r="B1178" s="65"/>
      <c r="C1178" s="65"/>
      <c r="D1178" s="65"/>
    </row>
    <row r="1179" spans="2:4" hidden="1" x14ac:dyDescent="0.35">
      <c r="B1179" s="65"/>
      <c r="C1179" s="65"/>
      <c r="D1179" s="65"/>
    </row>
    <row r="1180" spans="2:4" hidden="1" x14ac:dyDescent="0.35">
      <c r="B1180" s="65"/>
      <c r="C1180" s="65"/>
      <c r="D1180" s="65"/>
    </row>
    <row r="1181" spans="2:4" hidden="1" x14ac:dyDescent="0.35">
      <c r="B1181" s="65"/>
      <c r="C1181" s="65"/>
      <c r="D1181" s="65"/>
    </row>
    <row r="1182" spans="2:4" hidden="1" x14ac:dyDescent="0.35">
      <c r="B1182" s="65"/>
      <c r="C1182" s="65"/>
      <c r="D1182" s="65"/>
    </row>
    <row r="1183" spans="2:4" hidden="1" x14ac:dyDescent="0.35">
      <c r="B1183" s="65"/>
      <c r="C1183" s="65"/>
      <c r="D1183" s="65"/>
    </row>
    <row r="1184" spans="2:4" hidden="1" x14ac:dyDescent="0.35">
      <c r="B1184" s="65"/>
      <c r="C1184" s="65"/>
      <c r="D1184" s="65"/>
    </row>
    <row r="1185" spans="2:4" hidden="1" x14ac:dyDescent="0.35">
      <c r="B1185" s="65"/>
      <c r="C1185" s="65"/>
      <c r="D1185" s="65"/>
    </row>
    <row r="1186" spans="2:4" hidden="1" x14ac:dyDescent="0.35">
      <c r="B1186" s="65"/>
      <c r="C1186" s="65"/>
      <c r="D1186" s="65"/>
    </row>
    <row r="1187" spans="2:4" hidden="1" x14ac:dyDescent="0.35">
      <c r="B1187" s="65"/>
      <c r="C1187" s="65"/>
      <c r="D1187" s="65"/>
    </row>
    <row r="1188" spans="2:4" hidden="1" x14ac:dyDescent="0.35">
      <c r="B1188" s="65"/>
      <c r="C1188" s="65"/>
      <c r="D1188" s="65"/>
    </row>
    <row r="1189" spans="2:4" hidden="1" x14ac:dyDescent="0.35">
      <c r="B1189" s="65"/>
      <c r="C1189" s="65"/>
      <c r="D1189" s="65"/>
    </row>
    <row r="1190" spans="2:4" hidden="1" x14ac:dyDescent="0.35">
      <c r="B1190" s="65"/>
      <c r="C1190" s="65"/>
      <c r="D1190" s="65"/>
    </row>
    <row r="1191" spans="2:4" hidden="1" x14ac:dyDescent="0.35">
      <c r="B1191" s="65"/>
      <c r="C1191" s="65"/>
      <c r="D1191" s="65"/>
    </row>
    <row r="1192" spans="2:4" hidden="1" x14ac:dyDescent="0.35">
      <c r="B1192" s="65"/>
      <c r="C1192" s="65"/>
      <c r="D1192" s="65"/>
    </row>
    <row r="1193" spans="2:4" hidden="1" x14ac:dyDescent="0.35">
      <c r="B1193" s="65"/>
      <c r="C1193" s="65"/>
      <c r="D1193" s="65"/>
    </row>
    <row r="1194" spans="2:4" hidden="1" x14ac:dyDescent="0.35">
      <c r="B1194" s="65"/>
      <c r="C1194" s="65"/>
      <c r="D1194" s="65"/>
    </row>
    <row r="1195" spans="2:4" hidden="1" x14ac:dyDescent="0.35">
      <c r="B1195" s="65"/>
      <c r="C1195" s="65"/>
      <c r="D1195" s="65"/>
    </row>
    <row r="1196" spans="2:4" hidden="1" x14ac:dyDescent="0.35">
      <c r="B1196" s="65"/>
      <c r="C1196" s="65"/>
      <c r="D1196" s="65"/>
    </row>
    <row r="1197" spans="2:4" hidden="1" x14ac:dyDescent="0.35">
      <c r="B1197" s="65"/>
      <c r="C1197" s="65"/>
      <c r="D1197" s="65"/>
    </row>
    <row r="1198" spans="2:4" hidden="1" x14ac:dyDescent="0.35">
      <c r="B1198" s="65"/>
      <c r="C1198" s="65"/>
      <c r="D1198" s="65"/>
    </row>
    <row r="1199" spans="2:4" hidden="1" x14ac:dyDescent="0.35">
      <c r="B1199" s="65"/>
      <c r="C1199" s="65"/>
      <c r="D1199" s="65"/>
    </row>
    <row r="1200" spans="2:4" hidden="1" x14ac:dyDescent="0.35">
      <c r="B1200" s="65"/>
      <c r="C1200" s="65"/>
      <c r="D1200" s="65"/>
    </row>
    <row r="1201" spans="2:4" hidden="1" x14ac:dyDescent="0.35">
      <c r="B1201" s="65"/>
      <c r="C1201" s="65"/>
      <c r="D1201" s="65"/>
    </row>
    <row r="1202" spans="2:4" hidden="1" x14ac:dyDescent="0.35">
      <c r="B1202" s="65"/>
      <c r="C1202" s="65"/>
      <c r="D1202" s="65"/>
    </row>
    <row r="1203" spans="2:4" hidden="1" x14ac:dyDescent="0.35">
      <c r="B1203" s="65"/>
      <c r="C1203" s="65"/>
      <c r="D1203" s="65"/>
    </row>
    <row r="1204" spans="2:4" hidden="1" x14ac:dyDescent="0.35">
      <c r="B1204" s="65"/>
      <c r="C1204" s="65"/>
      <c r="D1204" s="65"/>
    </row>
    <row r="1205" spans="2:4" hidden="1" x14ac:dyDescent="0.35">
      <c r="B1205" s="65"/>
      <c r="C1205" s="65"/>
      <c r="D1205" s="65"/>
    </row>
    <row r="1206" spans="2:4" hidden="1" x14ac:dyDescent="0.35">
      <c r="B1206" s="65"/>
      <c r="C1206" s="65"/>
      <c r="D1206" s="65"/>
    </row>
    <row r="1207" spans="2:4" hidden="1" x14ac:dyDescent="0.35">
      <c r="B1207" s="65"/>
      <c r="C1207" s="65"/>
      <c r="D1207" s="65"/>
    </row>
    <row r="1208" spans="2:4" hidden="1" x14ac:dyDescent="0.35">
      <c r="B1208" s="65"/>
      <c r="C1208" s="65"/>
      <c r="D1208" s="65"/>
    </row>
    <row r="1209" spans="2:4" hidden="1" x14ac:dyDescent="0.35">
      <c r="B1209" s="65"/>
      <c r="C1209" s="65"/>
      <c r="D1209" s="65"/>
    </row>
    <row r="1210" spans="2:4" hidden="1" x14ac:dyDescent="0.35">
      <c r="B1210" s="65"/>
      <c r="C1210" s="65"/>
      <c r="D1210" s="65"/>
    </row>
    <row r="1211" spans="2:4" hidden="1" x14ac:dyDescent="0.35">
      <c r="B1211" s="65"/>
      <c r="C1211" s="65"/>
      <c r="D1211" s="65"/>
    </row>
    <row r="1212" spans="2:4" hidden="1" x14ac:dyDescent="0.35">
      <c r="B1212" s="65"/>
      <c r="C1212" s="65"/>
      <c r="D1212" s="65"/>
    </row>
    <row r="1213" spans="2:4" hidden="1" x14ac:dyDescent="0.35">
      <c r="B1213" s="65"/>
      <c r="C1213" s="65"/>
      <c r="D1213" s="65"/>
    </row>
    <row r="1214" spans="2:4" hidden="1" x14ac:dyDescent="0.35">
      <c r="B1214" s="65"/>
      <c r="C1214" s="65"/>
      <c r="D1214" s="65"/>
    </row>
    <row r="1215" spans="2:4" hidden="1" x14ac:dyDescent="0.35">
      <c r="B1215" s="65"/>
      <c r="C1215" s="65"/>
      <c r="D1215" s="65"/>
    </row>
    <row r="1216" spans="2:4" hidden="1" x14ac:dyDescent="0.35">
      <c r="B1216" s="65"/>
      <c r="C1216" s="65"/>
      <c r="D1216" s="65"/>
    </row>
    <row r="1217" spans="2:4" hidden="1" x14ac:dyDescent="0.35">
      <c r="B1217" s="65"/>
      <c r="C1217" s="65"/>
      <c r="D1217" s="65"/>
    </row>
    <row r="1218" spans="2:4" hidden="1" x14ac:dyDescent="0.35">
      <c r="B1218" s="65"/>
      <c r="C1218" s="65"/>
      <c r="D1218" s="65"/>
    </row>
    <row r="1219" spans="2:4" hidden="1" x14ac:dyDescent="0.35">
      <c r="B1219" s="65"/>
      <c r="C1219" s="65"/>
      <c r="D1219" s="65"/>
    </row>
    <row r="1220" spans="2:4" hidden="1" x14ac:dyDescent="0.35">
      <c r="B1220" s="65"/>
      <c r="C1220" s="65"/>
      <c r="D1220" s="65"/>
    </row>
    <row r="1221" spans="2:4" hidden="1" x14ac:dyDescent="0.35">
      <c r="B1221" s="65"/>
      <c r="C1221" s="65"/>
      <c r="D1221" s="65"/>
    </row>
    <row r="1222" spans="2:4" hidden="1" x14ac:dyDescent="0.35">
      <c r="B1222" s="65"/>
      <c r="C1222" s="65"/>
      <c r="D1222" s="65"/>
    </row>
    <row r="1223" spans="2:4" hidden="1" x14ac:dyDescent="0.35">
      <c r="B1223" s="65"/>
      <c r="C1223" s="65"/>
      <c r="D1223" s="65"/>
    </row>
    <row r="1224" spans="2:4" hidden="1" x14ac:dyDescent="0.35">
      <c r="B1224" s="65"/>
      <c r="C1224" s="65"/>
      <c r="D1224" s="65"/>
    </row>
    <row r="1225" spans="2:4" hidden="1" x14ac:dyDescent="0.35">
      <c r="B1225" s="65"/>
      <c r="C1225" s="65"/>
      <c r="D1225" s="65"/>
    </row>
    <row r="1226" spans="2:4" hidden="1" x14ac:dyDescent="0.35">
      <c r="B1226" s="65"/>
      <c r="C1226" s="65"/>
      <c r="D1226" s="65"/>
    </row>
    <row r="1227" spans="2:4" hidden="1" x14ac:dyDescent="0.35">
      <c r="B1227" s="65"/>
      <c r="C1227" s="65"/>
      <c r="D1227" s="65"/>
    </row>
    <row r="1228" spans="2:4" hidden="1" x14ac:dyDescent="0.35">
      <c r="B1228" s="65"/>
      <c r="C1228" s="65"/>
      <c r="D1228" s="65"/>
    </row>
    <row r="1229" spans="2:4" hidden="1" x14ac:dyDescent="0.35">
      <c r="B1229" s="65"/>
      <c r="C1229" s="65"/>
      <c r="D1229" s="65"/>
    </row>
    <row r="1230" spans="2:4" hidden="1" x14ac:dyDescent="0.35">
      <c r="B1230" s="65"/>
      <c r="C1230" s="65"/>
      <c r="D1230" s="65"/>
    </row>
    <row r="1231" spans="2:4" hidden="1" x14ac:dyDescent="0.35">
      <c r="B1231" s="65"/>
      <c r="C1231" s="65"/>
      <c r="D1231" s="65"/>
    </row>
    <row r="1232" spans="2:4" hidden="1" x14ac:dyDescent="0.35">
      <c r="B1232" s="65"/>
      <c r="C1232" s="65"/>
      <c r="D1232" s="65"/>
    </row>
    <row r="1233" spans="2:4" hidden="1" x14ac:dyDescent="0.35">
      <c r="B1233" s="65"/>
      <c r="C1233" s="65"/>
      <c r="D1233" s="65"/>
    </row>
    <row r="1234" spans="2:4" hidden="1" x14ac:dyDescent="0.35">
      <c r="B1234" s="65"/>
      <c r="C1234" s="65"/>
      <c r="D1234" s="65"/>
    </row>
    <row r="1235" spans="2:4" hidden="1" x14ac:dyDescent="0.35">
      <c r="B1235" s="65"/>
      <c r="C1235" s="65"/>
      <c r="D1235" s="65"/>
    </row>
    <row r="1236" spans="2:4" hidden="1" x14ac:dyDescent="0.35">
      <c r="B1236" s="65"/>
      <c r="C1236" s="65"/>
      <c r="D1236" s="65"/>
    </row>
    <row r="1237" spans="2:4" hidden="1" x14ac:dyDescent="0.35">
      <c r="B1237" s="65"/>
      <c r="C1237" s="65"/>
      <c r="D1237" s="65"/>
    </row>
    <row r="1238" spans="2:4" hidden="1" x14ac:dyDescent="0.35">
      <c r="B1238" s="65"/>
      <c r="C1238" s="65"/>
      <c r="D1238" s="65"/>
    </row>
    <row r="1239" spans="2:4" hidden="1" x14ac:dyDescent="0.35">
      <c r="B1239" s="65"/>
      <c r="C1239" s="65"/>
      <c r="D1239" s="65"/>
    </row>
    <row r="1240" spans="2:4" hidden="1" x14ac:dyDescent="0.35">
      <c r="B1240" s="65"/>
      <c r="C1240" s="65"/>
      <c r="D1240" s="65"/>
    </row>
    <row r="1241" spans="2:4" hidden="1" x14ac:dyDescent="0.35">
      <c r="B1241" s="65"/>
      <c r="C1241" s="65"/>
      <c r="D1241" s="65"/>
    </row>
    <row r="1242" spans="2:4" hidden="1" x14ac:dyDescent="0.35">
      <c r="B1242" s="65"/>
      <c r="C1242" s="65"/>
      <c r="D1242" s="65"/>
    </row>
    <row r="1243" spans="2:4" hidden="1" x14ac:dyDescent="0.35">
      <c r="B1243" s="65"/>
      <c r="C1243" s="65"/>
      <c r="D1243" s="65"/>
    </row>
    <row r="1244" spans="2:4" hidden="1" x14ac:dyDescent="0.35">
      <c r="B1244" s="65"/>
      <c r="C1244" s="65"/>
      <c r="D1244" s="65"/>
    </row>
    <row r="1245" spans="2:4" hidden="1" x14ac:dyDescent="0.35">
      <c r="B1245" s="65"/>
      <c r="C1245" s="65"/>
      <c r="D1245" s="65"/>
    </row>
    <row r="1246" spans="2:4" hidden="1" x14ac:dyDescent="0.35">
      <c r="B1246" s="65"/>
      <c r="C1246" s="65"/>
      <c r="D1246" s="65"/>
    </row>
    <row r="1247" spans="2:4" hidden="1" x14ac:dyDescent="0.35">
      <c r="B1247" s="65"/>
      <c r="C1247" s="65"/>
      <c r="D1247" s="65"/>
    </row>
    <row r="1248" spans="2:4" hidden="1" x14ac:dyDescent="0.35">
      <c r="B1248" s="65"/>
      <c r="C1248" s="65"/>
      <c r="D1248" s="65"/>
    </row>
    <row r="1249" spans="2:4" hidden="1" x14ac:dyDescent="0.35">
      <c r="B1249" s="65"/>
      <c r="C1249" s="65"/>
      <c r="D1249" s="65"/>
    </row>
    <row r="1250" spans="2:4" hidden="1" x14ac:dyDescent="0.35">
      <c r="B1250" s="65"/>
      <c r="C1250" s="65"/>
      <c r="D1250" s="65"/>
    </row>
    <row r="1251" spans="2:4" hidden="1" x14ac:dyDescent="0.35">
      <c r="B1251" s="65"/>
      <c r="C1251" s="65"/>
      <c r="D1251" s="65"/>
    </row>
    <row r="1252" spans="2:4" hidden="1" x14ac:dyDescent="0.35">
      <c r="B1252" s="65"/>
      <c r="C1252" s="65"/>
      <c r="D1252" s="65"/>
    </row>
    <row r="1253" spans="2:4" hidden="1" x14ac:dyDescent="0.35">
      <c r="B1253" s="65"/>
      <c r="C1253" s="65"/>
      <c r="D1253" s="65"/>
    </row>
    <row r="1254" spans="2:4" hidden="1" x14ac:dyDescent="0.35">
      <c r="B1254" s="65"/>
      <c r="C1254" s="65"/>
      <c r="D1254" s="65"/>
    </row>
    <row r="1255" spans="2:4" hidden="1" x14ac:dyDescent="0.35">
      <c r="B1255" s="65"/>
      <c r="C1255" s="65"/>
      <c r="D1255" s="65"/>
    </row>
    <row r="1256" spans="2:4" hidden="1" x14ac:dyDescent="0.35">
      <c r="B1256" s="65"/>
      <c r="C1256" s="65"/>
      <c r="D1256" s="65"/>
    </row>
    <row r="1257" spans="2:4" hidden="1" x14ac:dyDescent="0.35">
      <c r="B1257" s="65"/>
      <c r="C1257" s="65"/>
      <c r="D1257" s="65"/>
    </row>
    <row r="1258" spans="2:4" hidden="1" x14ac:dyDescent="0.35">
      <c r="B1258" s="65"/>
      <c r="C1258" s="65"/>
      <c r="D1258" s="65"/>
    </row>
    <row r="1259" spans="2:4" hidden="1" x14ac:dyDescent="0.35">
      <c r="B1259" s="65"/>
      <c r="C1259" s="65"/>
      <c r="D1259" s="65"/>
    </row>
    <row r="1260" spans="2:4" hidden="1" x14ac:dyDescent="0.35">
      <c r="B1260" s="65"/>
      <c r="C1260" s="65"/>
      <c r="D1260" s="65"/>
    </row>
    <row r="1261" spans="2:4" hidden="1" x14ac:dyDescent="0.35">
      <c r="B1261" s="65"/>
      <c r="C1261" s="65"/>
      <c r="D1261" s="65"/>
    </row>
    <row r="1262" spans="2:4" hidden="1" x14ac:dyDescent="0.35">
      <c r="B1262" s="65"/>
      <c r="C1262" s="65"/>
      <c r="D1262" s="65"/>
    </row>
    <row r="1263" spans="2:4" hidden="1" x14ac:dyDescent="0.35">
      <c r="B1263" s="65"/>
      <c r="C1263" s="65"/>
      <c r="D1263" s="65"/>
    </row>
    <row r="1264" spans="2:4" hidden="1" x14ac:dyDescent="0.35">
      <c r="B1264" s="65"/>
      <c r="C1264" s="65"/>
      <c r="D1264" s="65"/>
    </row>
    <row r="1265" spans="2:4" hidden="1" x14ac:dyDescent="0.35">
      <c r="B1265" s="65"/>
      <c r="C1265" s="65"/>
      <c r="D1265" s="65"/>
    </row>
    <row r="1266" spans="2:4" hidden="1" x14ac:dyDescent="0.35">
      <c r="B1266" s="65"/>
      <c r="C1266" s="65"/>
      <c r="D1266" s="65"/>
    </row>
    <row r="1267" spans="2:4" hidden="1" x14ac:dyDescent="0.35">
      <c r="B1267" s="65"/>
      <c r="C1267" s="65"/>
      <c r="D1267" s="65"/>
    </row>
    <row r="1268" spans="2:4" hidden="1" x14ac:dyDescent="0.35">
      <c r="B1268" s="65"/>
      <c r="C1268" s="65"/>
      <c r="D1268" s="65"/>
    </row>
    <row r="1269" spans="2:4" hidden="1" x14ac:dyDescent="0.35">
      <c r="B1269" s="65"/>
      <c r="C1269" s="65"/>
      <c r="D1269" s="65"/>
    </row>
    <row r="1270" spans="2:4" hidden="1" x14ac:dyDescent="0.35">
      <c r="B1270" s="65"/>
      <c r="C1270" s="65"/>
      <c r="D1270" s="65"/>
    </row>
    <row r="1271" spans="2:4" hidden="1" x14ac:dyDescent="0.35">
      <c r="B1271" s="65"/>
      <c r="C1271" s="65"/>
      <c r="D1271" s="65"/>
    </row>
    <row r="1272" spans="2:4" hidden="1" x14ac:dyDescent="0.35">
      <c r="B1272" s="65"/>
      <c r="C1272" s="65"/>
      <c r="D1272" s="65"/>
    </row>
    <row r="1273" spans="2:4" hidden="1" x14ac:dyDescent="0.35">
      <c r="B1273" s="65"/>
      <c r="C1273" s="65"/>
      <c r="D1273" s="65"/>
    </row>
    <row r="1274" spans="2:4" hidden="1" x14ac:dyDescent="0.35">
      <c r="B1274" s="65"/>
      <c r="C1274" s="65"/>
      <c r="D1274" s="65"/>
    </row>
    <row r="1275" spans="2:4" hidden="1" x14ac:dyDescent="0.35">
      <c r="B1275" s="65"/>
      <c r="C1275" s="65"/>
      <c r="D1275" s="65"/>
    </row>
    <row r="1276" spans="2:4" hidden="1" x14ac:dyDescent="0.35">
      <c r="B1276" s="65"/>
      <c r="C1276" s="65"/>
      <c r="D1276" s="65"/>
    </row>
    <row r="1277" spans="2:4" hidden="1" x14ac:dyDescent="0.35">
      <c r="B1277" s="65"/>
      <c r="C1277" s="65"/>
      <c r="D1277" s="65"/>
    </row>
    <row r="1278" spans="2:4" hidden="1" x14ac:dyDescent="0.35">
      <c r="B1278" s="65"/>
      <c r="C1278" s="65"/>
      <c r="D1278" s="65"/>
    </row>
    <row r="1279" spans="2:4" hidden="1" x14ac:dyDescent="0.35">
      <c r="B1279" s="65"/>
      <c r="C1279" s="65"/>
      <c r="D1279" s="65"/>
    </row>
    <row r="1280" spans="2:4" hidden="1" x14ac:dyDescent="0.35">
      <c r="B1280" s="65"/>
      <c r="C1280" s="65"/>
      <c r="D1280" s="65"/>
    </row>
    <row r="1281" spans="2:4" hidden="1" x14ac:dyDescent="0.35">
      <c r="B1281" s="65"/>
      <c r="C1281" s="65"/>
      <c r="D1281" s="65"/>
    </row>
    <row r="1282" spans="2:4" hidden="1" x14ac:dyDescent="0.35">
      <c r="B1282" s="65"/>
      <c r="C1282" s="65"/>
      <c r="D1282" s="65"/>
    </row>
    <row r="1283" spans="2:4" hidden="1" x14ac:dyDescent="0.35">
      <c r="B1283" s="65"/>
      <c r="C1283" s="65"/>
      <c r="D1283" s="65"/>
    </row>
    <row r="1284" spans="2:4" hidden="1" x14ac:dyDescent="0.35">
      <c r="B1284" s="65"/>
      <c r="C1284" s="65"/>
      <c r="D1284" s="65"/>
    </row>
    <row r="1285" spans="2:4" hidden="1" x14ac:dyDescent="0.35">
      <c r="B1285" s="65"/>
      <c r="C1285" s="65"/>
      <c r="D1285" s="65"/>
    </row>
    <row r="1286" spans="2:4" hidden="1" x14ac:dyDescent="0.35">
      <c r="B1286" s="65"/>
      <c r="C1286" s="65"/>
      <c r="D1286" s="65"/>
    </row>
    <row r="1287" spans="2:4" hidden="1" x14ac:dyDescent="0.35">
      <c r="B1287" s="65"/>
      <c r="C1287" s="65"/>
      <c r="D1287" s="65"/>
    </row>
    <row r="1288" spans="2:4" hidden="1" x14ac:dyDescent="0.35">
      <c r="B1288" s="65"/>
      <c r="C1288" s="65"/>
      <c r="D1288" s="65"/>
    </row>
    <row r="1289" spans="2:4" hidden="1" x14ac:dyDescent="0.35">
      <c r="B1289" s="65"/>
      <c r="C1289" s="65"/>
      <c r="D1289" s="65"/>
    </row>
    <row r="1290" spans="2:4" hidden="1" x14ac:dyDescent="0.35">
      <c r="B1290" s="65"/>
      <c r="C1290" s="65"/>
      <c r="D1290" s="65"/>
    </row>
    <row r="1291" spans="2:4" hidden="1" x14ac:dyDescent="0.35">
      <c r="B1291" s="65"/>
      <c r="C1291" s="65"/>
      <c r="D1291" s="65"/>
    </row>
    <row r="1292" spans="2:4" hidden="1" x14ac:dyDescent="0.35">
      <c r="B1292" s="65"/>
      <c r="C1292" s="65"/>
      <c r="D1292" s="65"/>
    </row>
    <row r="1293" spans="2:4" hidden="1" x14ac:dyDescent="0.35">
      <c r="B1293" s="65"/>
      <c r="C1293" s="65"/>
      <c r="D1293" s="65"/>
    </row>
    <row r="1294" spans="2:4" hidden="1" x14ac:dyDescent="0.35">
      <c r="B1294" s="65"/>
      <c r="C1294" s="65"/>
      <c r="D1294" s="65"/>
    </row>
    <row r="1295" spans="2:4" hidden="1" x14ac:dyDescent="0.35">
      <c r="B1295" s="65"/>
      <c r="C1295" s="65"/>
      <c r="D1295" s="65"/>
    </row>
    <row r="1296" spans="2:4" hidden="1" x14ac:dyDescent="0.35">
      <c r="B1296" s="65"/>
      <c r="C1296" s="65"/>
      <c r="D1296" s="65"/>
    </row>
    <row r="1297" spans="2:4" hidden="1" x14ac:dyDescent="0.35">
      <c r="B1297" s="65"/>
      <c r="C1297" s="65"/>
      <c r="D1297" s="65"/>
    </row>
    <row r="1298" spans="2:4" hidden="1" x14ac:dyDescent="0.35">
      <c r="B1298" s="65"/>
      <c r="C1298" s="65"/>
      <c r="D1298" s="65"/>
    </row>
    <row r="1299" spans="2:4" hidden="1" x14ac:dyDescent="0.35">
      <c r="B1299" s="65"/>
      <c r="C1299" s="65"/>
      <c r="D1299" s="65"/>
    </row>
    <row r="1300" spans="2:4" hidden="1" x14ac:dyDescent="0.35">
      <c r="B1300" s="65"/>
      <c r="C1300" s="65"/>
      <c r="D1300" s="65"/>
    </row>
    <row r="1301" spans="2:4" hidden="1" x14ac:dyDescent="0.35">
      <c r="B1301" s="65"/>
      <c r="C1301" s="65"/>
      <c r="D1301" s="65"/>
    </row>
    <row r="1302" spans="2:4" hidden="1" x14ac:dyDescent="0.35">
      <c r="B1302" s="65"/>
      <c r="C1302" s="65"/>
      <c r="D1302" s="65"/>
    </row>
    <row r="1303" spans="2:4" hidden="1" x14ac:dyDescent="0.35">
      <c r="B1303" s="65"/>
      <c r="C1303" s="65"/>
      <c r="D1303" s="65"/>
    </row>
    <row r="1304" spans="2:4" hidden="1" x14ac:dyDescent="0.35">
      <c r="B1304" s="65"/>
      <c r="C1304" s="65"/>
      <c r="D1304" s="65"/>
    </row>
    <row r="1305" spans="2:4" hidden="1" x14ac:dyDescent="0.35">
      <c r="B1305" s="65"/>
      <c r="C1305" s="65"/>
      <c r="D1305" s="65"/>
    </row>
    <row r="1306" spans="2:4" hidden="1" x14ac:dyDescent="0.35">
      <c r="B1306" s="65"/>
      <c r="C1306" s="65"/>
      <c r="D1306" s="65"/>
    </row>
    <row r="1307" spans="2:4" hidden="1" x14ac:dyDescent="0.35">
      <c r="B1307" s="65"/>
      <c r="C1307" s="65"/>
      <c r="D1307" s="65"/>
    </row>
    <row r="1308" spans="2:4" hidden="1" x14ac:dyDescent="0.35">
      <c r="B1308" s="65"/>
      <c r="C1308" s="65"/>
      <c r="D1308" s="65"/>
    </row>
    <row r="1309" spans="2:4" hidden="1" x14ac:dyDescent="0.35">
      <c r="B1309" s="65"/>
      <c r="C1309" s="65"/>
      <c r="D1309" s="65"/>
    </row>
    <row r="1310" spans="2:4" hidden="1" x14ac:dyDescent="0.35">
      <c r="B1310" s="65"/>
      <c r="C1310" s="65"/>
      <c r="D1310" s="65"/>
    </row>
    <row r="1311" spans="2:4" hidden="1" x14ac:dyDescent="0.35">
      <c r="B1311" s="65"/>
      <c r="C1311" s="65"/>
      <c r="D1311" s="65"/>
    </row>
    <row r="1312" spans="2:4" hidden="1" x14ac:dyDescent="0.35">
      <c r="B1312" s="65"/>
      <c r="C1312" s="65"/>
      <c r="D1312" s="65"/>
    </row>
    <row r="1313" spans="2:4" hidden="1" x14ac:dyDescent="0.35">
      <c r="B1313" s="65"/>
      <c r="C1313" s="65"/>
      <c r="D1313" s="65"/>
    </row>
    <row r="1314" spans="2:4" hidden="1" x14ac:dyDescent="0.35">
      <c r="B1314" s="65"/>
      <c r="C1314" s="65"/>
      <c r="D1314" s="65"/>
    </row>
    <row r="1315" spans="2:4" hidden="1" x14ac:dyDescent="0.35">
      <c r="B1315" s="65"/>
      <c r="C1315" s="65"/>
      <c r="D1315" s="65"/>
    </row>
    <row r="1316" spans="2:4" hidden="1" x14ac:dyDescent="0.35">
      <c r="B1316" s="65"/>
      <c r="C1316" s="65"/>
      <c r="D1316" s="65"/>
    </row>
    <row r="1317" spans="2:4" hidden="1" x14ac:dyDescent="0.35">
      <c r="B1317" s="65"/>
      <c r="C1317" s="65"/>
      <c r="D1317" s="65"/>
    </row>
    <row r="1318" spans="2:4" hidden="1" x14ac:dyDescent="0.35">
      <c r="B1318" s="65"/>
      <c r="C1318" s="65"/>
      <c r="D1318" s="65"/>
    </row>
    <row r="1319" spans="2:4" hidden="1" x14ac:dyDescent="0.35">
      <c r="B1319" s="65"/>
      <c r="C1319" s="65"/>
      <c r="D1319" s="65"/>
    </row>
    <row r="1320" spans="2:4" hidden="1" x14ac:dyDescent="0.35">
      <c r="B1320" s="65"/>
      <c r="C1320" s="65"/>
      <c r="D1320" s="65"/>
    </row>
    <row r="1321" spans="2:4" hidden="1" x14ac:dyDescent="0.35">
      <c r="B1321" s="65"/>
      <c r="C1321" s="65"/>
      <c r="D1321" s="65"/>
    </row>
    <row r="1322" spans="2:4" hidden="1" x14ac:dyDescent="0.35">
      <c r="B1322" s="65"/>
      <c r="C1322" s="65"/>
      <c r="D1322" s="65"/>
    </row>
    <row r="1323" spans="2:4" hidden="1" x14ac:dyDescent="0.35">
      <c r="B1323" s="65"/>
      <c r="C1323" s="65"/>
      <c r="D1323" s="65"/>
    </row>
    <row r="1324" spans="2:4" hidden="1" x14ac:dyDescent="0.35">
      <c r="B1324" s="65"/>
      <c r="C1324" s="65"/>
      <c r="D1324" s="65"/>
    </row>
    <row r="1325" spans="2:4" hidden="1" x14ac:dyDescent="0.35">
      <c r="B1325" s="65"/>
      <c r="C1325" s="65"/>
      <c r="D1325" s="65"/>
    </row>
    <row r="1326" spans="2:4" hidden="1" x14ac:dyDescent="0.35">
      <c r="B1326" s="65"/>
      <c r="C1326" s="65"/>
      <c r="D1326" s="65"/>
    </row>
    <row r="1327" spans="2:4" hidden="1" x14ac:dyDescent="0.35">
      <c r="B1327" s="65"/>
      <c r="C1327" s="65"/>
      <c r="D1327" s="65"/>
    </row>
    <row r="1328" spans="2:4" hidden="1" x14ac:dyDescent="0.35">
      <c r="B1328" s="65"/>
      <c r="C1328" s="65"/>
      <c r="D1328" s="65"/>
    </row>
    <row r="1329" spans="2:4" hidden="1" x14ac:dyDescent="0.35">
      <c r="B1329" s="65"/>
      <c r="C1329" s="65"/>
      <c r="D1329" s="65"/>
    </row>
    <row r="1330" spans="2:4" hidden="1" x14ac:dyDescent="0.35">
      <c r="B1330" s="65"/>
      <c r="C1330" s="65"/>
      <c r="D1330" s="65"/>
    </row>
    <row r="1331" spans="2:4" hidden="1" x14ac:dyDescent="0.35">
      <c r="B1331" s="65"/>
      <c r="C1331" s="65"/>
      <c r="D1331" s="65"/>
    </row>
    <row r="1332" spans="2:4" hidden="1" x14ac:dyDescent="0.35">
      <c r="B1332" s="65"/>
      <c r="C1332" s="65"/>
      <c r="D1332" s="65"/>
    </row>
    <row r="1333" spans="2:4" hidden="1" x14ac:dyDescent="0.35">
      <c r="B1333" s="65"/>
      <c r="C1333" s="65"/>
      <c r="D1333" s="65"/>
    </row>
    <row r="1334" spans="2:4" hidden="1" x14ac:dyDescent="0.35">
      <c r="B1334" s="65"/>
      <c r="C1334" s="65"/>
      <c r="D1334" s="65"/>
    </row>
    <row r="1335" spans="2:4" hidden="1" x14ac:dyDescent="0.35">
      <c r="B1335" s="65"/>
      <c r="C1335" s="65"/>
      <c r="D1335" s="65"/>
    </row>
    <row r="1336" spans="2:4" hidden="1" x14ac:dyDescent="0.35">
      <c r="B1336" s="65"/>
      <c r="C1336" s="65"/>
      <c r="D1336" s="65"/>
    </row>
    <row r="1337" spans="2:4" hidden="1" x14ac:dyDescent="0.35">
      <c r="B1337" s="65"/>
      <c r="C1337" s="65"/>
      <c r="D1337" s="65"/>
    </row>
    <row r="1338" spans="2:4" hidden="1" x14ac:dyDescent="0.35">
      <c r="B1338" s="65"/>
      <c r="C1338" s="65"/>
      <c r="D1338" s="65"/>
    </row>
    <row r="1339" spans="2:4" hidden="1" x14ac:dyDescent="0.35">
      <c r="B1339" s="65"/>
      <c r="C1339" s="65"/>
      <c r="D1339" s="65"/>
    </row>
    <row r="1340" spans="2:4" hidden="1" x14ac:dyDescent="0.35">
      <c r="B1340" s="65"/>
      <c r="C1340" s="65"/>
      <c r="D1340" s="65"/>
    </row>
    <row r="1341" spans="2:4" hidden="1" x14ac:dyDescent="0.35">
      <c r="B1341" s="65"/>
      <c r="C1341" s="65"/>
      <c r="D1341" s="65"/>
    </row>
    <row r="1342" spans="2:4" hidden="1" x14ac:dyDescent="0.35">
      <c r="B1342" s="65"/>
      <c r="C1342" s="65"/>
      <c r="D1342" s="65"/>
    </row>
    <row r="1343" spans="2:4" hidden="1" x14ac:dyDescent="0.35">
      <c r="B1343" s="65"/>
      <c r="C1343" s="65"/>
      <c r="D1343" s="65"/>
    </row>
    <row r="1344" spans="2:4" hidden="1" x14ac:dyDescent="0.35">
      <c r="B1344" s="65"/>
      <c r="C1344" s="65"/>
      <c r="D1344" s="65"/>
    </row>
    <row r="1345" spans="2:4" hidden="1" x14ac:dyDescent="0.35">
      <c r="B1345" s="65"/>
      <c r="C1345" s="65"/>
      <c r="D1345" s="65"/>
    </row>
    <row r="1346" spans="2:4" hidden="1" x14ac:dyDescent="0.35">
      <c r="B1346" s="65"/>
      <c r="C1346" s="65"/>
      <c r="D1346" s="65"/>
    </row>
    <row r="1347" spans="2:4" hidden="1" x14ac:dyDescent="0.35">
      <c r="B1347" s="65"/>
      <c r="C1347" s="65"/>
      <c r="D1347" s="65"/>
    </row>
    <row r="1348" spans="2:4" hidden="1" x14ac:dyDescent="0.35">
      <c r="B1348" s="65"/>
      <c r="C1348" s="65"/>
      <c r="D1348" s="65"/>
    </row>
    <row r="1349" spans="2:4" hidden="1" x14ac:dyDescent="0.35">
      <c r="B1349" s="65"/>
      <c r="C1349" s="65"/>
      <c r="D1349" s="65"/>
    </row>
    <row r="1350" spans="2:4" hidden="1" x14ac:dyDescent="0.35">
      <c r="B1350" s="65"/>
      <c r="C1350" s="65"/>
      <c r="D1350" s="65"/>
    </row>
    <row r="1351" spans="2:4" hidden="1" x14ac:dyDescent="0.35">
      <c r="B1351" s="65"/>
      <c r="C1351" s="65"/>
      <c r="D1351" s="65"/>
    </row>
    <row r="1352" spans="2:4" hidden="1" x14ac:dyDescent="0.35">
      <c r="B1352" s="65"/>
      <c r="C1352" s="65"/>
      <c r="D1352" s="65"/>
    </row>
    <row r="1353" spans="2:4" hidden="1" x14ac:dyDescent="0.35">
      <c r="B1353" s="65"/>
      <c r="C1353" s="65"/>
      <c r="D1353" s="65"/>
    </row>
    <row r="1354" spans="2:4" hidden="1" x14ac:dyDescent="0.35">
      <c r="B1354" s="65"/>
      <c r="C1354" s="65"/>
      <c r="D1354" s="65"/>
    </row>
    <row r="1355" spans="2:4" hidden="1" x14ac:dyDescent="0.35">
      <c r="B1355" s="65"/>
      <c r="C1355" s="65"/>
      <c r="D1355" s="65"/>
    </row>
    <row r="1356" spans="2:4" hidden="1" x14ac:dyDescent="0.35">
      <c r="B1356" s="65"/>
      <c r="C1356" s="65"/>
      <c r="D1356" s="65"/>
    </row>
    <row r="1357" spans="2:4" hidden="1" x14ac:dyDescent="0.35">
      <c r="B1357" s="65"/>
      <c r="C1357" s="65"/>
      <c r="D1357" s="65"/>
    </row>
    <row r="1358" spans="2:4" hidden="1" x14ac:dyDescent="0.35">
      <c r="B1358" s="65"/>
      <c r="C1358" s="65"/>
      <c r="D1358" s="65"/>
    </row>
    <row r="1359" spans="2:4" hidden="1" x14ac:dyDescent="0.35">
      <c r="B1359" s="65"/>
      <c r="C1359" s="65"/>
      <c r="D1359" s="65"/>
    </row>
    <row r="1360" spans="2:4" hidden="1" x14ac:dyDescent="0.35">
      <c r="B1360" s="65"/>
      <c r="C1360" s="65"/>
      <c r="D1360" s="65"/>
    </row>
    <row r="1361" spans="2:4" hidden="1" x14ac:dyDescent="0.35">
      <c r="B1361" s="65"/>
      <c r="C1361" s="65"/>
      <c r="D1361" s="65"/>
    </row>
    <row r="1362" spans="2:4" hidden="1" x14ac:dyDescent="0.35">
      <c r="B1362" s="65"/>
      <c r="C1362" s="65"/>
      <c r="D1362" s="65"/>
    </row>
    <row r="1363" spans="2:4" hidden="1" x14ac:dyDescent="0.35">
      <c r="B1363" s="65"/>
      <c r="C1363" s="65"/>
      <c r="D1363" s="65"/>
    </row>
    <row r="1364" spans="2:4" hidden="1" x14ac:dyDescent="0.35">
      <c r="B1364" s="65"/>
      <c r="C1364" s="65"/>
      <c r="D1364" s="65"/>
    </row>
    <row r="1365" spans="2:4" hidden="1" x14ac:dyDescent="0.35">
      <c r="B1365" s="65"/>
      <c r="C1365" s="65"/>
      <c r="D1365" s="65"/>
    </row>
    <row r="1366" spans="2:4" hidden="1" x14ac:dyDescent="0.35">
      <c r="B1366" s="65"/>
      <c r="C1366" s="65"/>
      <c r="D1366" s="65"/>
    </row>
    <row r="1367" spans="2:4" hidden="1" x14ac:dyDescent="0.35">
      <c r="B1367" s="65"/>
      <c r="C1367" s="65"/>
      <c r="D1367" s="65"/>
    </row>
    <row r="1368" spans="2:4" hidden="1" x14ac:dyDescent="0.35">
      <c r="B1368" s="65"/>
      <c r="C1368" s="65"/>
      <c r="D1368" s="65"/>
    </row>
    <row r="1369" spans="2:4" hidden="1" x14ac:dyDescent="0.35">
      <c r="B1369" s="65"/>
      <c r="C1369" s="65"/>
      <c r="D1369" s="65"/>
    </row>
    <row r="1370" spans="2:4" hidden="1" x14ac:dyDescent="0.35">
      <c r="B1370" s="65"/>
      <c r="C1370" s="65"/>
      <c r="D1370" s="65"/>
    </row>
    <row r="1371" spans="2:4" hidden="1" x14ac:dyDescent="0.35">
      <c r="B1371" s="65"/>
      <c r="C1371" s="65"/>
      <c r="D1371" s="65"/>
    </row>
    <row r="1372" spans="2:4" hidden="1" x14ac:dyDescent="0.35">
      <c r="B1372" s="65"/>
      <c r="C1372" s="65"/>
      <c r="D1372" s="65"/>
    </row>
    <row r="1373" spans="2:4" hidden="1" x14ac:dyDescent="0.35">
      <c r="B1373" s="65"/>
      <c r="C1373" s="65"/>
      <c r="D1373" s="65"/>
    </row>
    <row r="1374" spans="2:4" hidden="1" x14ac:dyDescent="0.35">
      <c r="B1374" s="65"/>
      <c r="C1374" s="65"/>
      <c r="D1374" s="65"/>
    </row>
    <row r="1375" spans="2:4" hidden="1" x14ac:dyDescent="0.35">
      <c r="B1375" s="65"/>
      <c r="C1375" s="65"/>
      <c r="D1375" s="65"/>
    </row>
    <row r="1376" spans="2:4" hidden="1" x14ac:dyDescent="0.35">
      <c r="B1376" s="65"/>
      <c r="C1376" s="65"/>
      <c r="D1376" s="65"/>
    </row>
    <row r="1377" spans="2:4" hidden="1" x14ac:dyDescent="0.35">
      <c r="B1377" s="65"/>
      <c r="C1377" s="65"/>
      <c r="D1377" s="65"/>
    </row>
    <row r="1378" spans="2:4" hidden="1" x14ac:dyDescent="0.35">
      <c r="B1378" s="65"/>
      <c r="C1378" s="65"/>
      <c r="D1378" s="65"/>
    </row>
    <row r="1379" spans="2:4" hidden="1" x14ac:dyDescent="0.35">
      <c r="B1379" s="65"/>
      <c r="C1379" s="65"/>
      <c r="D1379" s="65"/>
    </row>
    <row r="1380" spans="2:4" hidden="1" x14ac:dyDescent="0.35">
      <c r="B1380" s="65"/>
      <c r="C1380" s="65"/>
      <c r="D1380" s="65"/>
    </row>
    <row r="1381" spans="2:4" hidden="1" x14ac:dyDescent="0.35">
      <c r="B1381" s="65"/>
      <c r="C1381" s="65"/>
      <c r="D1381" s="65"/>
    </row>
    <row r="1382" spans="2:4" hidden="1" x14ac:dyDescent="0.35">
      <c r="B1382" s="65"/>
      <c r="C1382" s="65"/>
      <c r="D1382" s="65"/>
    </row>
    <row r="1383" spans="2:4" hidden="1" x14ac:dyDescent="0.35">
      <c r="B1383" s="65"/>
      <c r="C1383" s="65"/>
      <c r="D1383" s="65"/>
    </row>
    <row r="1384" spans="2:4" hidden="1" x14ac:dyDescent="0.35">
      <c r="B1384" s="65"/>
      <c r="C1384" s="65"/>
      <c r="D1384" s="65"/>
    </row>
    <row r="1385" spans="2:4" hidden="1" x14ac:dyDescent="0.35">
      <c r="B1385" s="65"/>
      <c r="C1385" s="65"/>
      <c r="D1385" s="65"/>
    </row>
    <row r="1386" spans="2:4" hidden="1" x14ac:dyDescent="0.35">
      <c r="B1386" s="65"/>
      <c r="C1386" s="65"/>
      <c r="D1386" s="65"/>
    </row>
    <row r="1387" spans="2:4" hidden="1" x14ac:dyDescent="0.35">
      <c r="B1387" s="65"/>
      <c r="C1387" s="65"/>
      <c r="D1387" s="65"/>
    </row>
    <row r="1388" spans="2:4" hidden="1" x14ac:dyDescent="0.35">
      <c r="B1388" s="65"/>
      <c r="C1388" s="65"/>
      <c r="D1388" s="65"/>
    </row>
    <row r="1389" spans="2:4" hidden="1" x14ac:dyDescent="0.35">
      <c r="B1389" s="65"/>
      <c r="C1389" s="65"/>
      <c r="D1389" s="65"/>
    </row>
    <row r="1390" spans="2:4" hidden="1" x14ac:dyDescent="0.35">
      <c r="B1390" s="65"/>
      <c r="C1390" s="65"/>
      <c r="D1390" s="65"/>
    </row>
    <row r="1391" spans="2:4" hidden="1" x14ac:dyDescent="0.35">
      <c r="B1391" s="65"/>
      <c r="C1391" s="65"/>
      <c r="D1391" s="65"/>
    </row>
    <row r="1392" spans="2:4" hidden="1" x14ac:dyDescent="0.35">
      <c r="B1392" s="65"/>
      <c r="C1392" s="65"/>
      <c r="D1392" s="65"/>
    </row>
    <row r="1393" spans="2:4" hidden="1" x14ac:dyDescent="0.35">
      <c r="B1393" s="65"/>
      <c r="C1393" s="65"/>
      <c r="D1393" s="65"/>
    </row>
    <row r="1394" spans="2:4" hidden="1" x14ac:dyDescent="0.35">
      <c r="B1394" s="65"/>
      <c r="C1394" s="65"/>
      <c r="D1394" s="65"/>
    </row>
    <row r="1395" spans="2:4" hidden="1" x14ac:dyDescent="0.35">
      <c r="B1395" s="65"/>
      <c r="C1395" s="65"/>
      <c r="D1395" s="65"/>
    </row>
    <row r="1396" spans="2:4" hidden="1" x14ac:dyDescent="0.35">
      <c r="B1396" s="65"/>
      <c r="C1396" s="65"/>
      <c r="D1396" s="65"/>
    </row>
    <row r="1397" spans="2:4" hidden="1" x14ac:dyDescent="0.35">
      <c r="B1397" s="65"/>
      <c r="C1397" s="65"/>
      <c r="D1397" s="65"/>
    </row>
    <row r="1398" spans="2:4" hidden="1" x14ac:dyDescent="0.35">
      <c r="B1398" s="65"/>
      <c r="C1398" s="65"/>
      <c r="D1398" s="65"/>
    </row>
    <row r="1399" spans="2:4" hidden="1" x14ac:dyDescent="0.35">
      <c r="B1399" s="65"/>
      <c r="C1399" s="65"/>
      <c r="D1399" s="65"/>
    </row>
    <row r="1400" spans="2:4" hidden="1" x14ac:dyDescent="0.35">
      <c r="B1400" s="65"/>
      <c r="C1400" s="65"/>
      <c r="D1400" s="65"/>
    </row>
    <row r="1401" spans="2:4" hidden="1" x14ac:dyDescent="0.35">
      <c r="B1401" s="65"/>
      <c r="C1401" s="65"/>
      <c r="D1401" s="65"/>
    </row>
    <row r="1402" spans="2:4" hidden="1" x14ac:dyDescent="0.35">
      <c r="B1402" s="65"/>
      <c r="C1402" s="65"/>
      <c r="D1402" s="65"/>
    </row>
    <row r="1403" spans="2:4" hidden="1" x14ac:dyDescent="0.35">
      <c r="B1403" s="65"/>
      <c r="C1403" s="65"/>
      <c r="D1403" s="65"/>
    </row>
    <row r="1404" spans="2:4" hidden="1" x14ac:dyDescent="0.35">
      <c r="B1404" s="65"/>
      <c r="C1404" s="65"/>
      <c r="D1404" s="65"/>
    </row>
    <row r="1405" spans="2:4" hidden="1" x14ac:dyDescent="0.35">
      <c r="B1405" s="65"/>
      <c r="C1405" s="65"/>
      <c r="D1405" s="65"/>
    </row>
    <row r="1406" spans="2:4" hidden="1" x14ac:dyDescent="0.35">
      <c r="B1406" s="65"/>
      <c r="C1406" s="65"/>
      <c r="D1406" s="65"/>
    </row>
    <row r="1407" spans="2:4" hidden="1" x14ac:dyDescent="0.35">
      <c r="B1407" s="65"/>
      <c r="C1407" s="65"/>
      <c r="D1407" s="65"/>
    </row>
    <row r="1408" spans="2:4" hidden="1" x14ac:dyDescent="0.35">
      <c r="B1408" s="65"/>
      <c r="C1408" s="65"/>
      <c r="D1408" s="65"/>
    </row>
    <row r="1409" spans="2:4" hidden="1" x14ac:dyDescent="0.35">
      <c r="B1409" s="65"/>
      <c r="C1409" s="65"/>
      <c r="D1409" s="65"/>
    </row>
    <row r="1410" spans="2:4" hidden="1" x14ac:dyDescent="0.35">
      <c r="B1410" s="65"/>
      <c r="C1410" s="65"/>
      <c r="D1410" s="65"/>
    </row>
    <row r="1411" spans="2:4" hidden="1" x14ac:dyDescent="0.35">
      <c r="B1411" s="65"/>
      <c r="C1411" s="65"/>
      <c r="D1411" s="65"/>
    </row>
    <row r="1412" spans="2:4" hidden="1" x14ac:dyDescent="0.35">
      <c r="B1412" s="65"/>
      <c r="C1412" s="65"/>
      <c r="D1412" s="65"/>
    </row>
    <row r="1413" spans="2:4" hidden="1" x14ac:dyDescent="0.35">
      <c r="B1413" s="65"/>
      <c r="C1413" s="65"/>
      <c r="D1413" s="65"/>
    </row>
    <row r="1414" spans="2:4" hidden="1" x14ac:dyDescent="0.35">
      <c r="B1414" s="65"/>
      <c r="C1414" s="65"/>
      <c r="D1414" s="65"/>
    </row>
    <row r="1415" spans="2:4" hidden="1" x14ac:dyDescent="0.35">
      <c r="B1415" s="65"/>
      <c r="C1415" s="65"/>
      <c r="D1415" s="65"/>
    </row>
    <row r="1416" spans="2:4" hidden="1" x14ac:dyDescent="0.35">
      <c r="B1416" s="65"/>
      <c r="C1416" s="65"/>
      <c r="D1416" s="65"/>
    </row>
    <row r="1417" spans="2:4" hidden="1" x14ac:dyDescent="0.35">
      <c r="B1417" s="65"/>
      <c r="C1417" s="65"/>
      <c r="D1417" s="65"/>
    </row>
    <row r="1418" spans="2:4" hidden="1" x14ac:dyDescent="0.35">
      <c r="B1418" s="65"/>
      <c r="C1418" s="65"/>
      <c r="D1418" s="65"/>
    </row>
    <row r="1419" spans="2:4" hidden="1" x14ac:dyDescent="0.35">
      <c r="B1419" s="65"/>
      <c r="C1419" s="65"/>
      <c r="D1419" s="65"/>
    </row>
    <row r="1420" spans="2:4" hidden="1" x14ac:dyDescent="0.35">
      <c r="B1420" s="65"/>
      <c r="C1420" s="65"/>
      <c r="D1420" s="65"/>
    </row>
    <row r="1421" spans="2:4" hidden="1" x14ac:dyDescent="0.35">
      <c r="B1421" s="65"/>
      <c r="C1421" s="65"/>
      <c r="D1421" s="65"/>
    </row>
    <row r="1422" spans="2:4" hidden="1" x14ac:dyDescent="0.35">
      <c r="B1422" s="65"/>
      <c r="C1422" s="65"/>
      <c r="D1422" s="65"/>
    </row>
    <row r="1423" spans="2:4" hidden="1" x14ac:dyDescent="0.35">
      <c r="B1423" s="65"/>
      <c r="C1423" s="65"/>
      <c r="D1423" s="65"/>
    </row>
    <row r="1424" spans="2:4" hidden="1" x14ac:dyDescent="0.35">
      <c r="B1424" s="65"/>
      <c r="C1424" s="65"/>
      <c r="D1424" s="65"/>
    </row>
    <row r="1425" spans="2:4" hidden="1" x14ac:dyDescent="0.35">
      <c r="B1425" s="65"/>
      <c r="C1425" s="65"/>
      <c r="D1425" s="65"/>
    </row>
    <row r="1426" spans="2:4" hidden="1" x14ac:dyDescent="0.35">
      <c r="B1426" s="65"/>
      <c r="C1426" s="65"/>
      <c r="D1426" s="65"/>
    </row>
    <row r="1427" spans="2:4" hidden="1" x14ac:dyDescent="0.35">
      <c r="B1427" s="65"/>
      <c r="C1427" s="65"/>
      <c r="D1427" s="65"/>
    </row>
    <row r="1428" spans="2:4" hidden="1" x14ac:dyDescent="0.35">
      <c r="B1428" s="65"/>
      <c r="C1428" s="65"/>
      <c r="D1428" s="65"/>
    </row>
    <row r="1429" spans="2:4" hidden="1" x14ac:dyDescent="0.35">
      <c r="B1429" s="65"/>
      <c r="C1429" s="65"/>
      <c r="D1429" s="65"/>
    </row>
    <row r="1430" spans="2:4" hidden="1" x14ac:dyDescent="0.35">
      <c r="B1430" s="65"/>
      <c r="C1430" s="65"/>
      <c r="D1430" s="65"/>
    </row>
    <row r="1431" spans="2:4" hidden="1" x14ac:dyDescent="0.35">
      <c r="B1431" s="65"/>
      <c r="C1431" s="65"/>
      <c r="D1431" s="65"/>
    </row>
    <row r="1432" spans="2:4" hidden="1" x14ac:dyDescent="0.35">
      <c r="B1432" s="65"/>
      <c r="C1432" s="65"/>
      <c r="D1432" s="65"/>
    </row>
    <row r="1433" spans="2:4" hidden="1" x14ac:dyDescent="0.35">
      <c r="B1433" s="65"/>
      <c r="C1433" s="65"/>
      <c r="D1433" s="65"/>
    </row>
    <row r="1434" spans="2:4" hidden="1" x14ac:dyDescent="0.35">
      <c r="B1434" s="65"/>
      <c r="C1434" s="65"/>
      <c r="D1434" s="65"/>
    </row>
    <row r="1435" spans="2:4" hidden="1" x14ac:dyDescent="0.35">
      <c r="B1435" s="65"/>
      <c r="C1435" s="65"/>
      <c r="D1435" s="65"/>
    </row>
    <row r="1436" spans="2:4" hidden="1" x14ac:dyDescent="0.35">
      <c r="B1436" s="65"/>
      <c r="C1436" s="65"/>
      <c r="D1436" s="65"/>
    </row>
    <row r="1437" spans="2:4" hidden="1" x14ac:dyDescent="0.35">
      <c r="B1437" s="65"/>
      <c r="C1437" s="65"/>
      <c r="D1437" s="65"/>
    </row>
    <row r="1438" spans="2:4" hidden="1" x14ac:dyDescent="0.35">
      <c r="B1438" s="65"/>
      <c r="C1438" s="65"/>
      <c r="D1438" s="65"/>
    </row>
    <row r="1439" spans="2:4" hidden="1" x14ac:dyDescent="0.35">
      <c r="B1439" s="65"/>
      <c r="C1439" s="65"/>
      <c r="D1439" s="65"/>
    </row>
    <row r="1440" spans="2:4" hidden="1" x14ac:dyDescent="0.35">
      <c r="B1440" s="65"/>
      <c r="C1440" s="65"/>
      <c r="D1440" s="65"/>
    </row>
    <row r="1441" spans="2:4" hidden="1" x14ac:dyDescent="0.35">
      <c r="B1441" s="65"/>
      <c r="C1441" s="65"/>
      <c r="D1441" s="65"/>
    </row>
    <row r="1442" spans="2:4" hidden="1" x14ac:dyDescent="0.35">
      <c r="B1442" s="65"/>
      <c r="C1442" s="65"/>
      <c r="D1442" s="65"/>
    </row>
    <row r="1443" spans="2:4" hidden="1" x14ac:dyDescent="0.35">
      <c r="B1443" s="65"/>
      <c r="C1443" s="65"/>
      <c r="D1443" s="65"/>
    </row>
    <row r="1444" spans="2:4" hidden="1" x14ac:dyDescent="0.35">
      <c r="B1444" s="65"/>
      <c r="C1444" s="65"/>
      <c r="D1444" s="65"/>
    </row>
    <row r="1445" spans="2:4" hidden="1" x14ac:dyDescent="0.35">
      <c r="B1445" s="65"/>
      <c r="C1445" s="65"/>
      <c r="D1445" s="65"/>
    </row>
    <row r="1446" spans="2:4" hidden="1" x14ac:dyDescent="0.35">
      <c r="B1446" s="65"/>
      <c r="C1446" s="65"/>
      <c r="D1446" s="65"/>
    </row>
    <row r="1447" spans="2:4" hidden="1" x14ac:dyDescent="0.35">
      <c r="B1447" s="65"/>
      <c r="C1447" s="65"/>
      <c r="D1447" s="65"/>
    </row>
    <row r="1448" spans="2:4" hidden="1" x14ac:dyDescent="0.35">
      <c r="B1448" s="65"/>
      <c r="C1448" s="65"/>
      <c r="D1448" s="65"/>
    </row>
    <row r="1449" spans="2:4" hidden="1" x14ac:dyDescent="0.35">
      <c r="B1449" s="65"/>
      <c r="C1449" s="65"/>
      <c r="D1449" s="65"/>
    </row>
    <row r="1450" spans="2:4" hidden="1" x14ac:dyDescent="0.35">
      <c r="B1450" s="65"/>
      <c r="C1450" s="65"/>
      <c r="D1450" s="65"/>
    </row>
    <row r="1451" spans="2:4" hidden="1" x14ac:dyDescent="0.35">
      <c r="B1451" s="65"/>
      <c r="C1451" s="65"/>
      <c r="D1451" s="65"/>
    </row>
    <row r="1452" spans="2:4" hidden="1" x14ac:dyDescent="0.35">
      <c r="B1452" s="65"/>
      <c r="C1452" s="65"/>
      <c r="D1452" s="65"/>
    </row>
    <row r="1453" spans="2:4" hidden="1" x14ac:dyDescent="0.35">
      <c r="B1453" s="65"/>
      <c r="C1453" s="65"/>
      <c r="D1453" s="65"/>
    </row>
    <row r="1454" spans="2:4" hidden="1" x14ac:dyDescent="0.35">
      <c r="B1454" s="65"/>
      <c r="C1454" s="65"/>
      <c r="D1454" s="65"/>
    </row>
    <row r="1455" spans="2:4" hidden="1" x14ac:dyDescent="0.35">
      <c r="B1455" s="65"/>
      <c r="C1455" s="65"/>
      <c r="D1455" s="65"/>
    </row>
    <row r="1456" spans="2:4" hidden="1" x14ac:dyDescent="0.35">
      <c r="B1456" s="65"/>
      <c r="C1456" s="65"/>
      <c r="D1456" s="65"/>
    </row>
    <row r="1457" spans="2:4" hidden="1" x14ac:dyDescent="0.35">
      <c r="B1457" s="65"/>
      <c r="C1457" s="65"/>
      <c r="D1457" s="65"/>
    </row>
    <row r="1458" spans="2:4" hidden="1" x14ac:dyDescent="0.35">
      <c r="B1458" s="65"/>
      <c r="C1458" s="65"/>
      <c r="D1458" s="65"/>
    </row>
    <row r="1459" spans="2:4" hidden="1" x14ac:dyDescent="0.35">
      <c r="B1459" s="65"/>
      <c r="C1459" s="65"/>
      <c r="D1459" s="65"/>
    </row>
    <row r="1460" spans="2:4" hidden="1" x14ac:dyDescent="0.35">
      <c r="B1460" s="65"/>
      <c r="C1460" s="65"/>
      <c r="D1460" s="65"/>
    </row>
    <row r="1461" spans="2:4" hidden="1" x14ac:dyDescent="0.35">
      <c r="B1461" s="65"/>
      <c r="C1461" s="65"/>
      <c r="D1461" s="65"/>
    </row>
    <row r="1462" spans="2:4" hidden="1" x14ac:dyDescent="0.35">
      <c r="B1462" s="65"/>
      <c r="C1462" s="65"/>
      <c r="D1462" s="65"/>
    </row>
    <row r="1463" spans="2:4" hidden="1" x14ac:dyDescent="0.35">
      <c r="B1463" s="65"/>
      <c r="C1463" s="65"/>
      <c r="D1463" s="65"/>
    </row>
    <row r="1464" spans="2:4" hidden="1" x14ac:dyDescent="0.35">
      <c r="B1464" s="65"/>
      <c r="C1464" s="65"/>
      <c r="D1464" s="65"/>
    </row>
    <row r="1465" spans="2:4" hidden="1" x14ac:dyDescent="0.35">
      <c r="B1465" s="65"/>
      <c r="C1465" s="65"/>
      <c r="D1465" s="65"/>
    </row>
    <row r="1466" spans="2:4" hidden="1" x14ac:dyDescent="0.35">
      <c r="B1466" s="65"/>
      <c r="C1466" s="65"/>
      <c r="D1466" s="65"/>
    </row>
    <row r="1467" spans="2:4" hidden="1" x14ac:dyDescent="0.35">
      <c r="B1467" s="65"/>
      <c r="C1467" s="65"/>
      <c r="D1467" s="65"/>
    </row>
    <row r="1468" spans="2:4" hidden="1" x14ac:dyDescent="0.35">
      <c r="B1468" s="65"/>
      <c r="C1468" s="65"/>
      <c r="D1468" s="65"/>
    </row>
    <row r="1469" spans="2:4" hidden="1" x14ac:dyDescent="0.35">
      <c r="B1469" s="65"/>
      <c r="C1469" s="65"/>
      <c r="D1469" s="65"/>
    </row>
    <row r="1470" spans="2:4" hidden="1" x14ac:dyDescent="0.35">
      <c r="B1470" s="65"/>
      <c r="C1470" s="65"/>
      <c r="D1470" s="65"/>
    </row>
    <row r="1471" spans="2:4" hidden="1" x14ac:dyDescent="0.35">
      <c r="B1471" s="65"/>
      <c r="C1471" s="65"/>
      <c r="D1471" s="65"/>
    </row>
    <row r="1472" spans="2:4" hidden="1" x14ac:dyDescent="0.35">
      <c r="B1472" s="65"/>
      <c r="C1472" s="65"/>
      <c r="D1472" s="65"/>
    </row>
    <row r="1473" spans="2:4" hidden="1" x14ac:dyDescent="0.35">
      <c r="B1473" s="65"/>
      <c r="C1473" s="65"/>
      <c r="D1473" s="65"/>
    </row>
    <row r="1474" spans="2:4" hidden="1" x14ac:dyDescent="0.35">
      <c r="B1474" s="65"/>
      <c r="C1474" s="65"/>
      <c r="D1474" s="65"/>
    </row>
    <row r="1475" spans="2:4" hidden="1" x14ac:dyDescent="0.35">
      <c r="B1475" s="65"/>
      <c r="C1475" s="65"/>
      <c r="D1475" s="65"/>
    </row>
    <row r="1476" spans="2:4" hidden="1" x14ac:dyDescent="0.35">
      <c r="B1476" s="65"/>
      <c r="C1476" s="65"/>
      <c r="D1476" s="65"/>
    </row>
    <row r="1477" spans="2:4" hidden="1" x14ac:dyDescent="0.35">
      <c r="B1477" s="65"/>
      <c r="C1477" s="65"/>
      <c r="D1477" s="65"/>
    </row>
    <row r="1478" spans="2:4" hidden="1" x14ac:dyDescent="0.35">
      <c r="B1478" s="65"/>
      <c r="C1478" s="65"/>
      <c r="D1478" s="65"/>
    </row>
    <row r="1479" spans="2:4" hidden="1" x14ac:dyDescent="0.35">
      <c r="B1479" s="65"/>
      <c r="C1479" s="65"/>
      <c r="D1479" s="65"/>
    </row>
    <row r="1480" spans="2:4" hidden="1" x14ac:dyDescent="0.35">
      <c r="B1480" s="65"/>
      <c r="C1480" s="65"/>
      <c r="D1480" s="65"/>
    </row>
    <row r="1481" spans="2:4" hidden="1" x14ac:dyDescent="0.35">
      <c r="B1481" s="65"/>
      <c r="C1481" s="65"/>
      <c r="D1481" s="65"/>
    </row>
    <row r="1482" spans="2:4" hidden="1" x14ac:dyDescent="0.35">
      <c r="B1482" s="65"/>
      <c r="C1482" s="65"/>
      <c r="D1482" s="65"/>
    </row>
    <row r="1483" spans="2:4" hidden="1" x14ac:dyDescent="0.35">
      <c r="B1483" s="65"/>
      <c r="C1483" s="65"/>
      <c r="D1483" s="65"/>
    </row>
    <row r="1484" spans="2:4" hidden="1" x14ac:dyDescent="0.35">
      <c r="B1484" s="65"/>
      <c r="C1484" s="65"/>
      <c r="D1484" s="65"/>
    </row>
    <row r="1485" spans="2:4" hidden="1" x14ac:dyDescent="0.35">
      <c r="B1485" s="65"/>
      <c r="C1485" s="65"/>
      <c r="D1485" s="65"/>
    </row>
    <row r="1486" spans="2:4" hidden="1" x14ac:dyDescent="0.35">
      <c r="B1486" s="65"/>
      <c r="C1486" s="65"/>
      <c r="D1486" s="65"/>
    </row>
    <row r="1487" spans="2:4" hidden="1" x14ac:dyDescent="0.35">
      <c r="B1487" s="65"/>
      <c r="C1487" s="65"/>
      <c r="D1487" s="65"/>
    </row>
    <row r="1488" spans="2:4" hidden="1" x14ac:dyDescent="0.35">
      <c r="B1488" s="65"/>
      <c r="C1488" s="65"/>
      <c r="D1488" s="65"/>
    </row>
    <row r="1489" spans="2:4" hidden="1" x14ac:dyDescent="0.35">
      <c r="B1489" s="65"/>
      <c r="C1489" s="65"/>
      <c r="D1489" s="65"/>
    </row>
    <row r="1490" spans="2:4" hidden="1" x14ac:dyDescent="0.35">
      <c r="B1490" s="65"/>
      <c r="C1490" s="65"/>
      <c r="D1490" s="65"/>
    </row>
    <row r="1491" spans="2:4" hidden="1" x14ac:dyDescent="0.35">
      <c r="B1491" s="65"/>
      <c r="C1491" s="65"/>
      <c r="D1491" s="65"/>
    </row>
    <row r="1492" spans="2:4" hidden="1" x14ac:dyDescent="0.35">
      <c r="B1492" s="65"/>
      <c r="C1492" s="65"/>
      <c r="D1492" s="65"/>
    </row>
    <row r="1493" spans="2:4" hidden="1" x14ac:dyDescent="0.35">
      <c r="B1493" s="65"/>
      <c r="C1493" s="65"/>
      <c r="D1493" s="65"/>
    </row>
    <row r="1494" spans="2:4" hidden="1" x14ac:dyDescent="0.35">
      <c r="B1494" s="65"/>
      <c r="C1494" s="65"/>
      <c r="D1494" s="65"/>
    </row>
    <row r="1495" spans="2:4" hidden="1" x14ac:dyDescent="0.35">
      <c r="B1495" s="65"/>
      <c r="C1495" s="65"/>
      <c r="D1495" s="65"/>
    </row>
    <row r="1496" spans="2:4" hidden="1" x14ac:dyDescent="0.35">
      <c r="B1496" s="65"/>
      <c r="C1496" s="65"/>
      <c r="D1496" s="65"/>
    </row>
    <row r="1497" spans="2:4" hidden="1" x14ac:dyDescent="0.35">
      <c r="B1497" s="65"/>
      <c r="C1497" s="65"/>
      <c r="D1497" s="65"/>
    </row>
    <row r="1498" spans="2:4" hidden="1" x14ac:dyDescent="0.35">
      <c r="B1498" s="65"/>
      <c r="C1498" s="65"/>
      <c r="D1498" s="65"/>
    </row>
    <row r="1499" spans="2:4" hidden="1" x14ac:dyDescent="0.35">
      <c r="B1499" s="65"/>
      <c r="C1499" s="65"/>
      <c r="D1499" s="65"/>
    </row>
    <row r="1500" spans="2:4" hidden="1" x14ac:dyDescent="0.35">
      <c r="B1500" s="65"/>
      <c r="C1500" s="65"/>
      <c r="D1500" s="65"/>
    </row>
    <row r="1501" spans="2:4" hidden="1" x14ac:dyDescent="0.35">
      <c r="B1501" s="65"/>
      <c r="C1501" s="65"/>
      <c r="D1501" s="65"/>
    </row>
    <row r="1502" spans="2:4" hidden="1" x14ac:dyDescent="0.35">
      <c r="B1502" s="65"/>
      <c r="C1502" s="65"/>
      <c r="D1502" s="65"/>
    </row>
    <row r="1503" spans="2:4" hidden="1" x14ac:dyDescent="0.35">
      <c r="B1503" s="65"/>
      <c r="C1503" s="65"/>
      <c r="D1503" s="65"/>
    </row>
    <row r="1504" spans="2:4" hidden="1" x14ac:dyDescent="0.35">
      <c r="B1504" s="65"/>
      <c r="C1504" s="65"/>
      <c r="D1504" s="65"/>
    </row>
    <row r="1505" spans="2:4" hidden="1" x14ac:dyDescent="0.35">
      <c r="B1505" s="65"/>
      <c r="C1505" s="65"/>
      <c r="D1505" s="65"/>
    </row>
    <row r="1506" spans="2:4" hidden="1" x14ac:dyDescent="0.35">
      <c r="B1506" s="65"/>
      <c r="C1506" s="65"/>
      <c r="D1506" s="65"/>
    </row>
    <row r="1507" spans="2:4" hidden="1" x14ac:dyDescent="0.35">
      <c r="B1507" s="65"/>
      <c r="C1507" s="65"/>
      <c r="D1507" s="65"/>
    </row>
    <row r="1508" spans="2:4" hidden="1" x14ac:dyDescent="0.35">
      <c r="B1508" s="65"/>
      <c r="C1508" s="65"/>
      <c r="D1508" s="65"/>
    </row>
  </sheetData>
  <sheetProtection algorithmName="SHA-512" hashValue="+ZqVRXk/2Wqd/uyzMs7kkmkVrLjlidnLiREje562OsE21BXGoZVuNJaakPmiM8dP56yTEkFo4hDVreSnejnapQ==" saltValue="GNVBYOiPqTuhGimUHH0cig==" spinCount="100000" sheet="1" objects="1" scenarios="1" sort="0" autoFilter="0"/>
  <dataValidations count="1">
    <dataValidation type="list" allowBlank="1" showInputMessage="1" showErrorMessage="1" sqref="B24:B1023" xr:uid="{AA0FC595-87AE-407A-8604-E3546AFE2AE6}">
      <formula1>CompanyRecord</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3EB61D6D-AE8E-4789-BCB5-2FA1EC31E680}">
          <x14:formula1>
            <xm:f>Lists!$G$39:$G$40</xm:f>
          </x14:formula1>
          <xm:sqref>I24:I1023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C01C-5E25-4CFA-8B43-B2E2AB655A30}">
  <sheetPr>
    <tabColor theme="7" tint="0.59999389629810485"/>
  </sheetPr>
  <dimension ref="A1:O1508"/>
  <sheetViews>
    <sheetView showGridLines="0" topLeftCell="B7" workbookViewId="0">
      <selection activeCell="B24" sqref="B24"/>
    </sheetView>
  </sheetViews>
  <sheetFormatPr defaultColWidth="0" defaultRowHeight="14.5" zeroHeight="1" x14ac:dyDescent="0.35"/>
  <cols>
    <col min="1" max="1" width="8.453125" hidden="1" customWidth="1"/>
    <col min="2" max="2" width="16" customWidth="1"/>
    <col min="3" max="3" width="33.08984375" customWidth="1"/>
    <col min="4" max="4" width="81" style="52" customWidth="1"/>
    <col min="5" max="5" width="38" style="140" customWidth="1"/>
    <col min="6" max="15" width="0" hidden="1" customWidth="1"/>
    <col min="16" max="16384" width="9.08984375" hidden="1"/>
  </cols>
  <sheetData>
    <row r="1" spans="2:5" s="3" customFormat="1" ht="24.75" hidden="1" customHeight="1" x14ac:dyDescent="0.3">
      <c r="B1" s="1" t="s">
        <v>0</v>
      </c>
      <c r="C1" s="1"/>
      <c r="D1" s="1"/>
      <c r="E1" s="1"/>
    </row>
    <row r="2" spans="2:5" s="3" customFormat="1" ht="13" hidden="1" x14ac:dyDescent="0.3">
      <c r="B2" s="4" t="s">
        <v>1</v>
      </c>
      <c r="C2" s="20" t="str">
        <f>Welcome!B2</f>
        <v>63.1981(h) Semiannual Report (Spreadsheet Template)</v>
      </c>
      <c r="D2" s="20"/>
      <c r="E2" s="20"/>
    </row>
    <row r="3" spans="2:5" s="3" customFormat="1" ht="13" hidden="1" x14ac:dyDescent="0.3">
      <c r="B3" s="6" t="s">
        <v>2</v>
      </c>
      <c r="C3" s="20" t="str">
        <f>Welcome!B3</f>
        <v>63.1981(h)</v>
      </c>
      <c r="D3" s="21"/>
      <c r="E3" s="21"/>
    </row>
    <row r="4" spans="2:5" s="3" customFormat="1" ht="13" hidden="1" x14ac:dyDescent="0.3">
      <c r="B4" s="6" t="s">
        <v>3</v>
      </c>
      <c r="C4" s="20" t="str">
        <f>Welcome!B4</f>
        <v>v3.00</v>
      </c>
      <c r="D4" s="22"/>
      <c r="E4" s="22"/>
    </row>
    <row r="5" spans="2:5" s="3" customFormat="1" ht="13" hidden="1" x14ac:dyDescent="0.3">
      <c r="B5" s="6" t="s">
        <v>4</v>
      </c>
      <c r="C5" s="88">
        <f>Welcome!B5</f>
        <v>45735</v>
      </c>
      <c r="D5" s="10"/>
      <c r="E5" s="10"/>
    </row>
    <row r="6" spans="2:5" hidden="1" x14ac:dyDescent="0.35">
      <c r="D6"/>
      <c r="E6"/>
    </row>
    <row r="7" spans="2:5" x14ac:dyDescent="0.35">
      <c r="B7" s="24" t="s">
        <v>396</v>
      </c>
      <c r="C7" s="13"/>
      <c r="D7" s="51"/>
      <c r="E7" s="51"/>
    </row>
    <row r="8" spans="2:5" ht="20.149999999999999" customHeight="1" x14ac:dyDescent="0.35">
      <c r="B8" s="67" t="s">
        <v>402</v>
      </c>
      <c r="C8" s="27"/>
      <c r="D8" s="27"/>
      <c r="E8" s="27"/>
    </row>
    <row r="9" spans="2:5" ht="17.25" hidden="1" customHeight="1" x14ac:dyDescent="0.35">
      <c r="B9" s="29"/>
      <c r="C9" s="29"/>
      <c r="D9" s="29"/>
      <c r="E9" s="29"/>
    </row>
    <row r="10" spans="2:5" hidden="1" x14ac:dyDescent="0.35">
      <c r="D10"/>
      <c r="E10"/>
    </row>
    <row r="11" spans="2:5" hidden="1" x14ac:dyDescent="0.35">
      <c r="B11" s="29"/>
      <c r="C11" s="53"/>
      <c r="D11" s="53"/>
      <c r="E11" s="53"/>
    </row>
    <row r="12" spans="2:5" s="37" customFormat="1" ht="87.5" thickBot="1" x14ac:dyDescent="0.4">
      <c r="B12" s="102" t="s">
        <v>135</v>
      </c>
      <c r="C12" s="102" t="s">
        <v>412</v>
      </c>
      <c r="D12" s="102" t="s">
        <v>289</v>
      </c>
      <c r="E12" s="102" t="s">
        <v>286</v>
      </c>
    </row>
    <row r="13" spans="2:5" s="168" customFormat="1" x14ac:dyDescent="0.35">
      <c r="B13" s="166" t="s">
        <v>24</v>
      </c>
      <c r="C13" s="166" t="s">
        <v>299</v>
      </c>
      <c r="D13" s="167" t="s">
        <v>287</v>
      </c>
      <c r="E13" s="167" t="s">
        <v>288</v>
      </c>
    </row>
    <row r="14" spans="2:5" s="168" customFormat="1" x14ac:dyDescent="0.35">
      <c r="B14" s="169" t="s">
        <v>37</v>
      </c>
      <c r="C14" s="169" t="s">
        <v>285</v>
      </c>
      <c r="D14" s="170" t="s">
        <v>291</v>
      </c>
      <c r="E14" s="170" t="s">
        <v>186</v>
      </c>
    </row>
    <row r="15" spans="2:5" s="168" customFormat="1" x14ac:dyDescent="0.35">
      <c r="B15" s="171" t="s">
        <v>37</v>
      </c>
      <c r="C15" s="171" t="s">
        <v>290</v>
      </c>
      <c r="D15" s="170" t="s">
        <v>292</v>
      </c>
      <c r="E15" s="170" t="s">
        <v>293</v>
      </c>
    </row>
    <row r="16" spans="2:5" s="168" customFormat="1" hidden="1" x14ac:dyDescent="0.35">
      <c r="B16" s="171" t="s">
        <v>48</v>
      </c>
      <c r="C16" s="171" t="s">
        <v>48</v>
      </c>
      <c r="D16" s="170" t="s">
        <v>48</v>
      </c>
      <c r="E16" s="170" t="s">
        <v>48</v>
      </c>
    </row>
    <row r="17" spans="2:5" s="168" customFormat="1" hidden="1" x14ac:dyDescent="0.35">
      <c r="B17" s="171" t="s">
        <v>48</v>
      </c>
      <c r="C17" s="171" t="s">
        <v>48</v>
      </c>
      <c r="D17" s="170" t="s">
        <v>48</v>
      </c>
      <c r="E17" s="170" t="s">
        <v>48</v>
      </c>
    </row>
    <row r="18" spans="2:5" s="168" customFormat="1" hidden="1" x14ac:dyDescent="0.35">
      <c r="B18" s="171" t="s">
        <v>48</v>
      </c>
      <c r="C18" s="171" t="s">
        <v>48</v>
      </c>
      <c r="D18" s="170" t="s">
        <v>48</v>
      </c>
      <c r="E18" s="170" t="s">
        <v>48</v>
      </c>
    </row>
    <row r="19" spans="2:5" s="168" customFormat="1" hidden="1" x14ac:dyDescent="0.35">
      <c r="B19" s="171" t="s">
        <v>48</v>
      </c>
      <c r="C19" s="171" t="s">
        <v>48</v>
      </c>
      <c r="D19" s="170" t="s">
        <v>48</v>
      </c>
      <c r="E19" s="170" t="s">
        <v>48</v>
      </c>
    </row>
    <row r="20" spans="2:5" s="168" customFormat="1" hidden="1" x14ac:dyDescent="0.35">
      <c r="B20" s="171" t="s">
        <v>48</v>
      </c>
      <c r="C20" s="171" t="s">
        <v>48</v>
      </c>
      <c r="D20" s="170" t="s">
        <v>48</v>
      </c>
      <c r="E20" s="170" t="s">
        <v>48</v>
      </c>
    </row>
    <row r="21" spans="2:5" s="168" customFormat="1" hidden="1" x14ac:dyDescent="0.35">
      <c r="B21" s="171" t="s">
        <v>48</v>
      </c>
      <c r="C21" s="171" t="s">
        <v>48</v>
      </c>
      <c r="D21" s="170" t="s">
        <v>48</v>
      </c>
      <c r="E21" s="170" t="s">
        <v>48</v>
      </c>
    </row>
    <row r="22" spans="2:5" s="168" customFormat="1" hidden="1" x14ac:dyDescent="0.35">
      <c r="B22" s="171" t="s">
        <v>48</v>
      </c>
      <c r="C22" s="171" t="s">
        <v>48</v>
      </c>
      <c r="D22" s="170" t="s">
        <v>48</v>
      </c>
      <c r="E22" s="170" t="s">
        <v>48</v>
      </c>
    </row>
    <row r="23" spans="2:5" s="168" customFormat="1" hidden="1" x14ac:dyDescent="0.35">
      <c r="B23" s="171" t="s">
        <v>48</v>
      </c>
      <c r="C23" s="171" t="s">
        <v>48</v>
      </c>
      <c r="D23" s="170" t="s">
        <v>48</v>
      </c>
      <c r="E23" s="170" t="s">
        <v>48</v>
      </c>
    </row>
    <row r="24" spans="2:5" s="123" customFormat="1" x14ac:dyDescent="0.35">
      <c r="B24" s="121"/>
      <c r="C24" s="121"/>
      <c r="D24" s="121"/>
      <c r="E24" s="138"/>
    </row>
    <row r="25" spans="2:5" s="123" customFormat="1" x14ac:dyDescent="0.35">
      <c r="B25" s="121"/>
      <c r="C25" s="121"/>
      <c r="D25" s="121"/>
      <c r="E25" s="138"/>
    </row>
    <row r="26" spans="2:5" s="123" customFormat="1" x14ac:dyDescent="0.35">
      <c r="B26" s="121"/>
      <c r="C26" s="121"/>
      <c r="D26" s="121"/>
      <c r="E26" s="138"/>
    </row>
    <row r="27" spans="2:5" s="123" customFormat="1" x14ac:dyDescent="0.35">
      <c r="B27" s="121"/>
      <c r="C27" s="121"/>
      <c r="D27" s="121"/>
      <c r="E27" s="138"/>
    </row>
    <row r="28" spans="2:5" s="123" customFormat="1" x14ac:dyDescent="0.35">
      <c r="B28" s="121"/>
      <c r="C28" s="121"/>
      <c r="D28" s="121"/>
      <c r="E28" s="138"/>
    </row>
    <row r="29" spans="2:5" s="123" customFormat="1" x14ac:dyDescent="0.35">
      <c r="B29" s="121"/>
      <c r="C29" s="121"/>
      <c r="D29" s="121"/>
      <c r="E29" s="138"/>
    </row>
    <row r="30" spans="2:5" s="123" customFormat="1" x14ac:dyDescent="0.35">
      <c r="B30" s="121"/>
      <c r="C30" s="121"/>
      <c r="D30" s="121"/>
      <c r="E30" s="138"/>
    </row>
    <row r="31" spans="2:5" s="123" customFormat="1" x14ac:dyDescent="0.35">
      <c r="B31" s="121"/>
      <c r="C31" s="121"/>
      <c r="D31" s="121"/>
      <c r="E31" s="138"/>
    </row>
    <row r="32" spans="2:5" s="123" customFormat="1" x14ac:dyDescent="0.35">
      <c r="B32" s="121"/>
      <c r="C32" s="121"/>
      <c r="D32" s="121"/>
      <c r="E32" s="138"/>
    </row>
    <row r="33" spans="2:5" s="123" customFormat="1" x14ac:dyDescent="0.35">
      <c r="B33" s="121"/>
      <c r="C33" s="121"/>
      <c r="D33" s="121"/>
      <c r="E33" s="138"/>
    </row>
    <row r="34" spans="2:5" s="123" customFormat="1" x14ac:dyDescent="0.35">
      <c r="B34" s="121"/>
      <c r="C34" s="121"/>
      <c r="D34" s="121"/>
      <c r="E34" s="138"/>
    </row>
    <row r="35" spans="2:5" s="123" customFormat="1" x14ac:dyDescent="0.35">
      <c r="B35" s="121"/>
      <c r="C35" s="121"/>
      <c r="D35" s="121"/>
      <c r="E35" s="138"/>
    </row>
    <row r="36" spans="2:5" s="123" customFormat="1" x14ac:dyDescent="0.35">
      <c r="B36" s="121"/>
      <c r="C36" s="121"/>
      <c r="D36" s="121"/>
      <c r="E36" s="138"/>
    </row>
    <row r="37" spans="2:5" s="123" customFormat="1" x14ac:dyDescent="0.35">
      <c r="B37" s="121"/>
      <c r="C37" s="121"/>
      <c r="D37" s="121"/>
      <c r="E37" s="138"/>
    </row>
    <row r="38" spans="2:5" s="123" customFormat="1" x14ac:dyDescent="0.35">
      <c r="B38" s="121"/>
      <c r="C38" s="121"/>
      <c r="D38" s="121"/>
      <c r="E38" s="138"/>
    </row>
    <row r="39" spans="2:5" s="123" customFormat="1" x14ac:dyDescent="0.35">
      <c r="B39" s="121"/>
      <c r="C39" s="121"/>
      <c r="D39" s="121"/>
      <c r="E39" s="138"/>
    </row>
    <row r="40" spans="2:5" s="123" customFormat="1" x14ac:dyDescent="0.35">
      <c r="B40" s="121"/>
      <c r="C40" s="121"/>
      <c r="D40" s="121"/>
      <c r="E40" s="138"/>
    </row>
    <row r="41" spans="2:5" s="123" customFormat="1" x14ac:dyDescent="0.35">
      <c r="B41" s="121"/>
      <c r="C41" s="121"/>
      <c r="D41" s="121"/>
      <c r="E41" s="138"/>
    </row>
    <row r="42" spans="2:5" s="123" customFormat="1" x14ac:dyDescent="0.35">
      <c r="B42" s="121"/>
      <c r="C42" s="121"/>
      <c r="D42" s="121"/>
      <c r="E42" s="138"/>
    </row>
    <row r="43" spans="2:5" s="123" customFormat="1" x14ac:dyDescent="0.35">
      <c r="B43" s="121"/>
      <c r="C43" s="121"/>
      <c r="D43" s="121"/>
      <c r="E43" s="138"/>
    </row>
    <row r="44" spans="2:5" s="123" customFormat="1" x14ac:dyDescent="0.35">
      <c r="B44" s="121"/>
      <c r="C44" s="121"/>
      <c r="D44" s="121"/>
      <c r="E44" s="138"/>
    </row>
    <row r="45" spans="2:5" s="123" customFormat="1" x14ac:dyDescent="0.35">
      <c r="B45" s="121"/>
      <c r="C45" s="121"/>
      <c r="D45" s="121"/>
      <c r="E45" s="138"/>
    </row>
    <row r="46" spans="2:5" s="123" customFormat="1" x14ac:dyDescent="0.35">
      <c r="B46" s="121"/>
      <c r="C46" s="121"/>
      <c r="D46" s="121"/>
      <c r="E46" s="138"/>
    </row>
    <row r="47" spans="2:5" s="123" customFormat="1" x14ac:dyDescent="0.35">
      <c r="B47" s="121"/>
      <c r="C47" s="121"/>
      <c r="D47" s="121"/>
      <c r="E47" s="138"/>
    </row>
    <row r="48" spans="2:5" s="123" customFormat="1" x14ac:dyDescent="0.35">
      <c r="B48" s="121"/>
      <c r="C48" s="121"/>
      <c r="D48" s="121"/>
      <c r="E48" s="138"/>
    </row>
    <row r="49" spans="2:5" s="123" customFormat="1" x14ac:dyDescent="0.35">
      <c r="B49" s="121"/>
      <c r="C49" s="121"/>
      <c r="D49" s="121"/>
      <c r="E49" s="138"/>
    </row>
    <row r="50" spans="2:5" s="123" customFormat="1" x14ac:dyDescent="0.35">
      <c r="B50" s="121"/>
      <c r="C50" s="121"/>
      <c r="D50" s="121"/>
      <c r="E50" s="138"/>
    </row>
    <row r="51" spans="2:5" s="123" customFormat="1" x14ac:dyDescent="0.35">
      <c r="B51" s="121"/>
      <c r="C51" s="121"/>
      <c r="D51" s="121"/>
      <c r="E51" s="138"/>
    </row>
    <row r="52" spans="2:5" s="123" customFormat="1" x14ac:dyDescent="0.35">
      <c r="B52" s="121"/>
      <c r="C52" s="121"/>
      <c r="D52" s="121"/>
      <c r="E52" s="138"/>
    </row>
    <row r="53" spans="2:5" s="123" customFormat="1" x14ac:dyDescent="0.35">
      <c r="B53" s="121"/>
      <c r="C53" s="121"/>
      <c r="D53" s="121"/>
      <c r="E53" s="138"/>
    </row>
    <row r="54" spans="2:5" s="123" customFormat="1" x14ac:dyDescent="0.35">
      <c r="B54" s="121"/>
      <c r="C54" s="121"/>
      <c r="D54" s="121"/>
      <c r="E54" s="138"/>
    </row>
    <row r="55" spans="2:5" s="123" customFormat="1" x14ac:dyDescent="0.35">
      <c r="B55" s="121"/>
      <c r="C55" s="121"/>
      <c r="D55" s="121"/>
      <c r="E55" s="138"/>
    </row>
    <row r="56" spans="2:5" s="123" customFormat="1" x14ac:dyDescent="0.35">
      <c r="B56" s="121"/>
      <c r="C56" s="121"/>
      <c r="D56" s="121"/>
      <c r="E56" s="138"/>
    </row>
    <row r="57" spans="2:5" s="123" customFormat="1" x14ac:dyDescent="0.35">
      <c r="B57" s="121"/>
      <c r="C57" s="121"/>
      <c r="D57" s="121"/>
      <c r="E57" s="138"/>
    </row>
    <row r="58" spans="2:5" s="123" customFormat="1" x14ac:dyDescent="0.35">
      <c r="B58" s="121"/>
      <c r="C58" s="121"/>
      <c r="D58" s="121"/>
      <c r="E58" s="138"/>
    </row>
    <row r="59" spans="2:5" s="123" customFormat="1" x14ac:dyDescent="0.35">
      <c r="B59" s="121"/>
      <c r="C59" s="121"/>
      <c r="D59" s="121"/>
      <c r="E59" s="138"/>
    </row>
    <row r="60" spans="2:5" s="123" customFormat="1" x14ac:dyDescent="0.35">
      <c r="B60" s="121"/>
      <c r="C60" s="121"/>
      <c r="D60" s="121"/>
      <c r="E60" s="138"/>
    </row>
    <row r="61" spans="2:5" s="123" customFormat="1" x14ac:dyDescent="0.35">
      <c r="B61" s="121"/>
      <c r="C61" s="121"/>
      <c r="D61" s="121"/>
      <c r="E61" s="138"/>
    </row>
    <row r="62" spans="2:5" s="123" customFormat="1" x14ac:dyDescent="0.35">
      <c r="B62" s="121"/>
      <c r="C62" s="121"/>
      <c r="D62" s="121"/>
      <c r="E62" s="138"/>
    </row>
    <row r="63" spans="2:5" s="123" customFormat="1" x14ac:dyDescent="0.35">
      <c r="B63" s="121"/>
      <c r="C63" s="121"/>
      <c r="D63" s="121"/>
      <c r="E63" s="138"/>
    </row>
    <row r="64" spans="2:5" s="123" customFormat="1" x14ac:dyDescent="0.35">
      <c r="B64" s="121"/>
      <c r="C64" s="121"/>
      <c r="D64" s="121"/>
      <c r="E64" s="138"/>
    </row>
    <row r="65" spans="2:5" s="123" customFormat="1" x14ac:dyDescent="0.35">
      <c r="B65" s="121"/>
      <c r="C65" s="121"/>
      <c r="D65" s="121"/>
      <c r="E65" s="138"/>
    </row>
    <row r="66" spans="2:5" s="123" customFormat="1" x14ac:dyDescent="0.35">
      <c r="B66" s="121"/>
      <c r="C66" s="121"/>
      <c r="D66" s="121"/>
      <c r="E66" s="138"/>
    </row>
    <row r="67" spans="2:5" s="123" customFormat="1" x14ac:dyDescent="0.35">
      <c r="B67" s="121"/>
      <c r="C67" s="121"/>
      <c r="D67" s="121"/>
      <c r="E67" s="138"/>
    </row>
    <row r="68" spans="2:5" s="123" customFormat="1" x14ac:dyDescent="0.35">
      <c r="B68" s="121"/>
      <c r="C68" s="121"/>
      <c r="D68" s="121"/>
      <c r="E68" s="138"/>
    </row>
    <row r="69" spans="2:5" s="123" customFormat="1" x14ac:dyDescent="0.35">
      <c r="B69" s="121"/>
      <c r="C69" s="121"/>
      <c r="D69" s="121"/>
      <c r="E69" s="138"/>
    </row>
    <row r="70" spans="2:5" s="123" customFormat="1" x14ac:dyDescent="0.35">
      <c r="B70" s="121"/>
      <c r="C70" s="121"/>
      <c r="D70" s="121"/>
      <c r="E70" s="138"/>
    </row>
    <row r="71" spans="2:5" s="123" customFormat="1" x14ac:dyDescent="0.35">
      <c r="B71" s="121"/>
      <c r="C71" s="121"/>
      <c r="D71" s="121"/>
      <c r="E71" s="138"/>
    </row>
    <row r="72" spans="2:5" s="123" customFormat="1" x14ac:dyDescent="0.35">
      <c r="B72" s="121"/>
      <c r="C72" s="121"/>
      <c r="D72" s="121"/>
      <c r="E72" s="138"/>
    </row>
    <row r="73" spans="2:5" s="123" customFormat="1" x14ac:dyDescent="0.35">
      <c r="B73" s="121"/>
      <c r="C73" s="121"/>
      <c r="D73" s="121"/>
      <c r="E73" s="138"/>
    </row>
    <row r="74" spans="2:5" s="123" customFormat="1" x14ac:dyDescent="0.35">
      <c r="B74" s="121"/>
      <c r="C74" s="121"/>
      <c r="D74" s="121"/>
      <c r="E74" s="138"/>
    </row>
    <row r="75" spans="2:5" s="123" customFormat="1" x14ac:dyDescent="0.35">
      <c r="B75" s="121"/>
      <c r="C75" s="121"/>
      <c r="D75" s="121"/>
      <c r="E75" s="138"/>
    </row>
    <row r="76" spans="2:5" s="123" customFormat="1" x14ac:dyDescent="0.35">
      <c r="B76" s="121"/>
      <c r="C76" s="121"/>
      <c r="D76" s="121"/>
      <c r="E76" s="138"/>
    </row>
    <row r="77" spans="2:5" s="123" customFormat="1" x14ac:dyDescent="0.35">
      <c r="B77" s="121"/>
      <c r="C77" s="121"/>
      <c r="D77" s="121"/>
      <c r="E77" s="138"/>
    </row>
    <row r="78" spans="2:5" s="123" customFormat="1" x14ac:dyDescent="0.35">
      <c r="B78" s="121"/>
      <c r="C78" s="121"/>
      <c r="D78" s="121"/>
      <c r="E78" s="138"/>
    </row>
    <row r="79" spans="2:5" s="123" customFormat="1" x14ac:dyDescent="0.35">
      <c r="B79" s="121"/>
      <c r="C79" s="121"/>
      <c r="D79" s="121"/>
      <c r="E79" s="138"/>
    </row>
    <row r="80" spans="2:5" s="123" customFormat="1" x14ac:dyDescent="0.35">
      <c r="B80" s="121"/>
      <c r="C80" s="121"/>
      <c r="D80" s="121"/>
      <c r="E80" s="138"/>
    </row>
    <row r="81" spans="2:5" s="123" customFormat="1" x14ac:dyDescent="0.35">
      <c r="B81" s="121"/>
      <c r="C81" s="121"/>
      <c r="D81" s="121"/>
      <c r="E81" s="138"/>
    </row>
    <row r="82" spans="2:5" s="123" customFormat="1" x14ac:dyDescent="0.35">
      <c r="B82" s="121"/>
      <c r="C82" s="121"/>
      <c r="D82" s="121"/>
      <c r="E82" s="138"/>
    </row>
    <row r="83" spans="2:5" s="123" customFormat="1" x14ac:dyDescent="0.35">
      <c r="B83" s="121"/>
      <c r="C83" s="121"/>
      <c r="D83" s="121"/>
      <c r="E83" s="138"/>
    </row>
    <row r="84" spans="2:5" s="123" customFormat="1" x14ac:dyDescent="0.35">
      <c r="B84" s="121"/>
      <c r="C84" s="121"/>
      <c r="D84" s="121"/>
      <c r="E84" s="138"/>
    </row>
    <row r="85" spans="2:5" s="123" customFormat="1" x14ac:dyDescent="0.35">
      <c r="B85" s="121"/>
      <c r="C85" s="121"/>
      <c r="D85" s="121"/>
      <c r="E85" s="138"/>
    </row>
    <row r="86" spans="2:5" s="123" customFormat="1" x14ac:dyDescent="0.35">
      <c r="B86" s="121"/>
      <c r="C86" s="121"/>
      <c r="D86" s="121"/>
      <c r="E86" s="138"/>
    </row>
    <row r="87" spans="2:5" s="123" customFormat="1" x14ac:dyDescent="0.35">
      <c r="B87" s="121"/>
      <c r="C87" s="121"/>
      <c r="D87" s="121"/>
      <c r="E87" s="138"/>
    </row>
    <row r="88" spans="2:5" s="123" customFormat="1" x14ac:dyDescent="0.35">
      <c r="B88" s="121"/>
      <c r="C88" s="121"/>
      <c r="D88" s="121"/>
      <c r="E88" s="138"/>
    </row>
    <row r="89" spans="2:5" s="123" customFormat="1" x14ac:dyDescent="0.35">
      <c r="B89" s="121"/>
      <c r="C89" s="121"/>
      <c r="D89" s="121"/>
      <c r="E89" s="138"/>
    </row>
    <row r="90" spans="2:5" s="123" customFormat="1" x14ac:dyDescent="0.35">
      <c r="B90" s="121"/>
      <c r="C90" s="121"/>
      <c r="D90" s="121"/>
      <c r="E90" s="138"/>
    </row>
    <row r="91" spans="2:5" s="123" customFormat="1" x14ac:dyDescent="0.35">
      <c r="B91" s="121"/>
      <c r="C91" s="121"/>
      <c r="D91" s="121"/>
      <c r="E91" s="138"/>
    </row>
    <row r="92" spans="2:5" s="123" customFormat="1" x14ac:dyDescent="0.35">
      <c r="B92" s="121"/>
      <c r="C92" s="121"/>
      <c r="D92" s="121"/>
      <c r="E92" s="138"/>
    </row>
    <row r="93" spans="2:5" s="123" customFormat="1" x14ac:dyDescent="0.35">
      <c r="B93" s="121"/>
      <c r="C93" s="121"/>
      <c r="D93" s="121"/>
      <c r="E93" s="138"/>
    </row>
    <row r="94" spans="2:5" s="123" customFormat="1" x14ac:dyDescent="0.35">
      <c r="B94" s="121"/>
      <c r="C94" s="121"/>
      <c r="D94" s="121"/>
      <c r="E94" s="138"/>
    </row>
    <row r="95" spans="2:5" s="123" customFormat="1" x14ac:dyDescent="0.35">
      <c r="B95" s="121"/>
      <c r="C95" s="121"/>
      <c r="D95" s="121"/>
      <c r="E95" s="138"/>
    </row>
    <row r="96" spans="2:5" s="123" customFormat="1" x14ac:dyDescent="0.35">
      <c r="B96" s="121"/>
      <c r="C96" s="121"/>
      <c r="D96" s="121"/>
      <c r="E96" s="138"/>
    </row>
    <row r="97" spans="2:5" s="123" customFormat="1" x14ac:dyDescent="0.35">
      <c r="B97" s="121"/>
      <c r="C97" s="121"/>
      <c r="D97" s="121"/>
      <c r="E97" s="138"/>
    </row>
    <row r="98" spans="2:5" s="123" customFormat="1" x14ac:dyDescent="0.35">
      <c r="B98" s="121"/>
      <c r="C98" s="121"/>
      <c r="D98" s="121"/>
      <c r="E98" s="138"/>
    </row>
    <row r="99" spans="2:5" s="123" customFormat="1" x14ac:dyDescent="0.35">
      <c r="B99" s="121"/>
      <c r="C99" s="121"/>
      <c r="D99" s="121"/>
      <c r="E99" s="138"/>
    </row>
    <row r="100" spans="2:5" s="123" customFormat="1" x14ac:dyDescent="0.35">
      <c r="B100" s="121"/>
      <c r="C100" s="121"/>
      <c r="D100" s="121"/>
      <c r="E100" s="138"/>
    </row>
    <row r="101" spans="2:5" s="123" customFormat="1" x14ac:dyDescent="0.35">
      <c r="B101" s="121"/>
      <c r="C101" s="121"/>
      <c r="D101" s="121"/>
      <c r="E101" s="138"/>
    </row>
    <row r="102" spans="2:5" s="123" customFormat="1" x14ac:dyDescent="0.35">
      <c r="B102" s="121"/>
      <c r="C102" s="121"/>
      <c r="D102" s="121"/>
      <c r="E102" s="138"/>
    </row>
    <row r="103" spans="2:5" s="123" customFormat="1" x14ac:dyDescent="0.35">
      <c r="B103" s="121"/>
      <c r="C103" s="121"/>
      <c r="D103" s="121"/>
      <c r="E103" s="138"/>
    </row>
    <row r="104" spans="2:5" s="123" customFormat="1" x14ac:dyDescent="0.35">
      <c r="B104" s="121"/>
      <c r="C104" s="121"/>
      <c r="D104" s="121"/>
      <c r="E104" s="138"/>
    </row>
    <row r="105" spans="2:5" s="123" customFormat="1" x14ac:dyDescent="0.35">
      <c r="B105" s="121"/>
      <c r="C105" s="121"/>
      <c r="D105" s="121"/>
      <c r="E105" s="138"/>
    </row>
    <row r="106" spans="2:5" s="123" customFormat="1" x14ac:dyDescent="0.35">
      <c r="B106" s="121"/>
      <c r="C106" s="121"/>
      <c r="D106" s="121"/>
      <c r="E106" s="138"/>
    </row>
    <row r="107" spans="2:5" s="123" customFormat="1" x14ac:dyDescent="0.35">
      <c r="B107" s="121"/>
      <c r="C107" s="121"/>
      <c r="D107" s="121"/>
      <c r="E107" s="138"/>
    </row>
    <row r="108" spans="2:5" s="123" customFormat="1" x14ac:dyDescent="0.35">
      <c r="B108" s="121"/>
      <c r="C108" s="121"/>
      <c r="D108" s="121"/>
      <c r="E108" s="138"/>
    </row>
    <row r="109" spans="2:5" s="123" customFormat="1" x14ac:dyDescent="0.35">
      <c r="B109" s="121"/>
      <c r="C109" s="121"/>
      <c r="D109" s="121"/>
      <c r="E109" s="138"/>
    </row>
    <row r="110" spans="2:5" s="123" customFormat="1" x14ac:dyDescent="0.35">
      <c r="B110" s="121"/>
      <c r="C110" s="121"/>
      <c r="D110" s="121"/>
      <c r="E110" s="138"/>
    </row>
    <row r="111" spans="2:5" s="123" customFormat="1" x14ac:dyDescent="0.35">
      <c r="B111" s="121"/>
      <c r="C111" s="121"/>
      <c r="D111" s="121"/>
      <c r="E111" s="138"/>
    </row>
    <row r="112" spans="2:5" s="123" customFormat="1" x14ac:dyDescent="0.35">
      <c r="B112" s="121"/>
      <c r="C112" s="121"/>
      <c r="D112" s="121"/>
      <c r="E112" s="138"/>
    </row>
    <row r="113" spans="2:5" s="123" customFormat="1" x14ac:dyDescent="0.35">
      <c r="B113" s="121"/>
      <c r="C113" s="121"/>
      <c r="D113" s="121"/>
      <c r="E113" s="138"/>
    </row>
    <row r="114" spans="2:5" s="123" customFormat="1" x14ac:dyDescent="0.35">
      <c r="B114" s="121"/>
      <c r="C114" s="121"/>
      <c r="D114" s="121"/>
      <c r="E114" s="138"/>
    </row>
    <row r="115" spans="2:5" s="123" customFormat="1" x14ac:dyDescent="0.35">
      <c r="B115" s="121"/>
      <c r="C115" s="121"/>
      <c r="D115" s="121"/>
      <c r="E115" s="138"/>
    </row>
    <row r="116" spans="2:5" s="123" customFormat="1" x14ac:dyDescent="0.35">
      <c r="B116" s="121"/>
      <c r="C116" s="121"/>
      <c r="D116" s="121"/>
      <c r="E116" s="138"/>
    </row>
    <row r="117" spans="2:5" s="123" customFormat="1" x14ac:dyDescent="0.35">
      <c r="B117" s="121"/>
      <c r="C117" s="121"/>
      <c r="D117" s="121"/>
      <c r="E117" s="138"/>
    </row>
    <row r="118" spans="2:5" s="123" customFormat="1" x14ac:dyDescent="0.35">
      <c r="B118" s="121"/>
      <c r="C118" s="121"/>
      <c r="D118" s="121"/>
      <c r="E118" s="138"/>
    </row>
    <row r="119" spans="2:5" s="123" customFormat="1" x14ac:dyDescent="0.35">
      <c r="B119" s="121"/>
      <c r="C119" s="121"/>
      <c r="D119" s="121"/>
      <c r="E119" s="138"/>
    </row>
    <row r="120" spans="2:5" s="123" customFormat="1" x14ac:dyDescent="0.35">
      <c r="B120" s="121"/>
      <c r="C120" s="121"/>
      <c r="D120" s="121"/>
      <c r="E120" s="138"/>
    </row>
    <row r="121" spans="2:5" s="123" customFormat="1" x14ac:dyDescent="0.35">
      <c r="B121" s="121"/>
      <c r="C121" s="121"/>
      <c r="D121" s="121"/>
      <c r="E121" s="138"/>
    </row>
    <row r="122" spans="2:5" s="123" customFormat="1" x14ac:dyDescent="0.35">
      <c r="B122" s="121"/>
      <c r="C122" s="121"/>
      <c r="D122" s="121"/>
      <c r="E122" s="138"/>
    </row>
    <row r="123" spans="2:5" s="123" customFormat="1" x14ac:dyDescent="0.35">
      <c r="B123" s="121"/>
      <c r="C123" s="121"/>
      <c r="D123" s="121"/>
      <c r="E123" s="138"/>
    </row>
    <row r="124" spans="2:5" s="123" customFormat="1" x14ac:dyDescent="0.35">
      <c r="B124" s="121"/>
      <c r="C124" s="121"/>
      <c r="D124" s="121"/>
      <c r="E124" s="138"/>
    </row>
    <row r="125" spans="2:5" s="123" customFormat="1" x14ac:dyDescent="0.35">
      <c r="B125" s="121"/>
      <c r="C125" s="121"/>
      <c r="D125" s="121"/>
      <c r="E125" s="138"/>
    </row>
    <row r="126" spans="2:5" s="123" customFormat="1" x14ac:dyDescent="0.35">
      <c r="B126" s="121"/>
      <c r="C126" s="121"/>
      <c r="D126" s="121"/>
      <c r="E126" s="138"/>
    </row>
    <row r="127" spans="2:5" s="123" customFormat="1" x14ac:dyDescent="0.35">
      <c r="B127" s="121"/>
      <c r="C127" s="121"/>
      <c r="D127" s="121"/>
      <c r="E127" s="138"/>
    </row>
    <row r="128" spans="2:5" s="123" customFormat="1" x14ac:dyDescent="0.35">
      <c r="B128" s="121"/>
      <c r="C128" s="121"/>
      <c r="D128" s="121"/>
      <c r="E128" s="138"/>
    </row>
    <row r="129" spans="2:5" s="123" customFormat="1" x14ac:dyDescent="0.35">
      <c r="B129" s="121"/>
      <c r="C129" s="121"/>
      <c r="D129" s="121"/>
      <c r="E129" s="138"/>
    </row>
    <row r="130" spans="2:5" s="123" customFormat="1" x14ac:dyDescent="0.35">
      <c r="B130" s="121"/>
      <c r="C130" s="121"/>
      <c r="D130" s="121"/>
      <c r="E130" s="138"/>
    </row>
    <row r="131" spans="2:5" s="123" customFormat="1" x14ac:dyDescent="0.35">
      <c r="B131" s="121"/>
      <c r="C131" s="121"/>
      <c r="D131" s="121"/>
      <c r="E131" s="138"/>
    </row>
    <row r="132" spans="2:5" s="123" customFormat="1" x14ac:dyDescent="0.35">
      <c r="B132" s="121"/>
      <c r="C132" s="121"/>
      <c r="D132" s="121"/>
      <c r="E132" s="138"/>
    </row>
    <row r="133" spans="2:5" s="123" customFormat="1" x14ac:dyDescent="0.35">
      <c r="B133" s="121"/>
      <c r="C133" s="121"/>
      <c r="D133" s="121"/>
      <c r="E133" s="138"/>
    </row>
    <row r="134" spans="2:5" s="123" customFormat="1" x14ac:dyDescent="0.35">
      <c r="B134" s="121"/>
      <c r="C134" s="121"/>
      <c r="D134" s="121"/>
      <c r="E134" s="138"/>
    </row>
    <row r="135" spans="2:5" s="123" customFormat="1" x14ac:dyDescent="0.35">
      <c r="B135" s="121"/>
      <c r="C135" s="121"/>
      <c r="D135" s="121"/>
      <c r="E135" s="138"/>
    </row>
    <row r="136" spans="2:5" s="123" customFormat="1" x14ac:dyDescent="0.35">
      <c r="B136" s="121"/>
      <c r="C136" s="121"/>
      <c r="D136" s="121"/>
      <c r="E136" s="138"/>
    </row>
    <row r="137" spans="2:5" s="123" customFormat="1" x14ac:dyDescent="0.35">
      <c r="B137" s="121"/>
      <c r="C137" s="121"/>
      <c r="D137" s="121"/>
      <c r="E137" s="138"/>
    </row>
    <row r="138" spans="2:5" s="123" customFormat="1" x14ac:dyDescent="0.35">
      <c r="B138" s="121"/>
      <c r="C138" s="121"/>
      <c r="D138" s="121"/>
      <c r="E138" s="138"/>
    </row>
    <row r="139" spans="2:5" s="123" customFormat="1" x14ac:dyDescent="0.35">
      <c r="B139" s="121"/>
      <c r="C139" s="121"/>
      <c r="D139" s="121"/>
      <c r="E139" s="138"/>
    </row>
    <row r="140" spans="2:5" s="123" customFormat="1" x14ac:dyDescent="0.35">
      <c r="B140" s="121"/>
      <c r="C140" s="121"/>
      <c r="D140" s="121"/>
      <c r="E140" s="138"/>
    </row>
    <row r="141" spans="2:5" s="123" customFormat="1" x14ac:dyDescent="0.35">
      <c r="B141" s="121"/>
      <c r="C141" s="121"/>
      <c r="D141" s="121"/>
      <c r="E141" s="138"/>
    </row>
    <row r="142" spans="2:5" s="123" customFormat="1" x14ac:dyDescent="0.35">
      <c r="B142" s="121"/>
      <c r="C142" s="121"/>
      <c r="D142" s="121"/>
      <c r="E142" s="138"/>
    </row>
    <row r="143" spans="2:5" s="123" customFormat="1" x14ac:dyDescent="0.35">
      <c r="B143" s="121"/>
      <c r="C143" s="121"/>
      <c r="D143" s="121"/>
      <c r="E143" s="138"/>
    </row>
    <row r="144" spans="2:5" s="123" customFormat="1" x14ac:dyDescent="0.35">
      <c r="B144" s="121"/>
      <c r="C144" s="121"/>
      <c r="D144" s="121"/>
      <c r="E144" s="138"/>
    </row>
    <row r="145" spans="2:5" s="123" customFormat="1" x14ac:dyDescent="0.35">
      <c r="B145" s="121"/>
      <c r="C145" s="121"/>
      <c r="D145" s="121"/>
      <c r="E145" s="138"/>
    </row>
    <row r="146" spans="2:5" s="123" customFormat="1" x14ac:dyDescent="0.35">
      <c r="B146" s="121"/>
      <c r="C146" s="121"/>
      <c r="D146" s="121"/>
      <c r="E146" s="138"/>
    </row>
    <row r="147" spans="2:5" s="123" customFormat="1" x14ac:dyDescent="0.35">
      <c r="B147" s="121"/>
      <c r="C147" s="121"/>
      <c r="D147" s="121"/>
      <c r="E147" s="138"/>
    </row>
    <row r="148" spans="2:5" s="123" customFormat="1" x14ac:dyDescent="0.35">
      <c r="B148" s="121"/>
      <c r="C148" s="121"/>
      <c r="D148" s="121"/>
      <c r="E148" s="138"/>
    </row>
    <row r="149" spans="2:5" s="123" customFormat="1" x14ac:dyDescent="0.35">
      <c r="B149" s="121"/>
      <c r="C149" s="121"/>
      <c r="D149" s="121"/>
      <c r="E149" s="138"/>
    </row>
    <row r="150" spans="2:5" s="123" customFormat="1" x14ac:dyDescent="0.35">
      <c r="B150" s="121"/>
      <c r="C150" s="121"/>
      <c r="D150" s="121"/>
      <c r="E150" s="138"/>
    </row>
    <row r="151" spans="2:5" s="123" customFormat="1" x14ac:dyDescent="0.35">
      <c r="B151" s="121"/>
      <c r="C151" s="121"/>
      <c r="D151" s="121"/>
      <c r="E151" s="138"/>
    </row>
    <row r="152" spans="2:5" s="123" customFormat="1" x14ac:dyDescent="0.35">
      <c r="B152" s="121"/>
      <c r="C152" s="121"/>
      <c r="D152" s="121"/>
      <c r="E152" s="138"/>
    </row>
    <row r="153" spans="2:5" s="123" customFormat="1" x14ac:dyDescent="0.35">
      <c r="B153" s="121"/>
      <c r="C153" s="121"/>
      <c r="D153" s="121"/>
      <c r="E153" s="138"/>
    </row>
    <row r="154" spans="2:5" s="123" customFormat="1" x14ac:dyDescent="0.35">
      <c r="B154" s="121"/>
      <c r="C154" s="121"/>
      <c r="D154" s="121"/>
      <c r="E154" s="138"/>
    </row>
    <row r="155" spans="2:5" s="123" customFormat="1" x14ac:dyDescent="0.35">
      <c r="B155" s="121"/>
      <c r="C155" s="121"/>
      <c r="D155" s="121"/>
      <c r="E155" s="138"/>
    </row>
    <row r="156" spans="2:5" s="123" customFormat="1" x14ac:dyDescent="0.35">
      <c r="B156" s="121"/>
      <c r="C156" s="121"/>
      <c r="D156" s="121"/>
      <c r="E156" s="138"/>
    </row>
    <row r="157" spans="2:5" s="123" customFormat="1" x14ac:dyDescent="0.35">
      <c r="B157" s="121"/>
      <c r="C157" s="121"/>
      <c r="D157" s="121"/>
      <c r="E157" s="138"/>
    </row>
    <row r="158" spans="2:5" s="123" customFormat="1" x14ac:dyDescent="0.35">
      <c r="B158" s="121"/>
      <c r="C158" s="121"/>
      <c r="D158" s="121"/>
      <c r="E158" s="138"/>
    </row>
    <row r="159" spans="2:5" s="123" customFormat="1" x14ac:dyDescent="0.35">
      <c r="B159" s="121"/>
      <c r="C159" s="121"/>
      <c r="D159" s="121"/>
      <c r="E159" s="138"/>
    </row>
    <row r="160" spans="2:5" s="123" customFormat="1" x14ac:dyDescent="0.35">
      <c r="B160" s="121"/>
      <c r="C160" s="121"/>
      <c r="D160" s="121"/>
      <c r="E160" s="138"/>
    </row>
    <row r="161" spans="2:5" s="123" customFormat="1" x14ac:dyDescent="0.35">
      <c r="B161" s="121"/>
      <c r="C161" s="121"/>
      <c r="D161" s="121"/>
      <c r="E161" s="138"/>
    </row>
    <row r="162" spans="2:5" s="123" customFormat="1" x14ac:dyDescent="0.35">
      <c r="B162" s="121"/>
      <c r="C162" s="121"/>
      <c r="D162" s="121"/>
      <c r="E162" s="138"/>
    </row>
    <row r="163" spans="2:5" s="123" customFormat="1" x14ac:dyDescent="0.35">
      <c r="B163" s="121"/>
      <c r="C163" s="121"/>
      <c r="D163" s="121"/>
      <c r="E163" s="138"/>
    </row>
    <row r="164" spans="2:5" s="123" customFormat="1" x14ac:dyDescent="0.35">
      <c r="B164" s="121"/>
      <c r="C164" s="121"/>
      <c r="D164" s="121"/>
      <c r="E164" s="138"/>
    </row>
    <row r="165" spans="2:5" s="123" customFormat="1" x14ac:dyDescent="0.35">
      <c r="B165" s="121"/>
      <c r="C165" s="121"/>
      <c r="D165" s="121"/>
      <c r="E165" s="138"/>
    </row>
    <row r="166" spans="2:5" s="123" customFormat="1" x14ac:dyDescent="0.35">
      <c r="B166" s="121"/>
      <c r="C166" s="121"/>
      <c r="D166" s="121"/>
      <c r="E166" s="138"/>
    </row>
    <row r="167" spans="2:5" s="123" customFormat="1" x14ac:dyDescent="0.35">
      <c r="B167" s="121"/>
      <c r="C167" s="121"/>
      <c r="D167" s="121"/>
      <c r="E167" s="138"/>
    </row>
    <row r="168" spans="2:5" s="123" customFormat="1" x14ac:dyDescent="0.35">
      <c r="B168" s="121"/>
      <c r="C168" s="121"/>
      <c r="D168" s="121"/>
      <c r="E168" s="138"/>
    </row>
    <row r="169" spans="2:5" s="123" customFormat="1" x14ac:dyDescent="0.35">
      <c r="B169" s="121"/>
      <c r="C169" s="121"/>
      <c r="D169" s="121"/>
      <c r="E169" s="138"/>
    </row>
    <row r="170" spans="2:5" s="123" customFormat="1" x14ac:dyDescent="0.35">
      <c r="B170" s="121"/>
      <c r="C170" s="121"/>
      <c r="D170" s="121"/>
      <c r="E170" s="138"/>
    </row>
    <row r="171" spans="2:5" s="123" customFormat="1" x14ac:dyDescent="0.35">
      <c r="B171" s="121"/>
      <c r="C171" s="121"/>
      <c r="D171" s="121"/>
      <c r="E171" s="138"/>
    </row>
    <row r="172" spans="2:5" s="123" customFormat="1" x14ac:dyDescent="0.35">
      <c r="B172" s="121"/>
      <c r="C172" s="121"/>
      <c r="D172" s="121"/>
      <c r="E172" s="138"/>
    </row>
    <row r="173" spans="2:5" s="123" customFormat="1" x14ac:dyDescent="0.35">
      <c r="B173" s="121"/>
      <c r="C173" s="121"/>
      <c r="D173" s="121"/>
      <c r="E173" s="138"/>
    </row>
    <row r="174" spans="2:5" s="123" customFormat="1" x14ac:dyDescent="0.35">
      <c r="B174" s="121"/>
      <c r="C174" s="121"/>
      <c r="D174" s="121"/>
      <c r="E174" s="138"/>
    </row>
    <row r="175" spans="2:5" s="123" customFormat="1" x14ac:dyDescent="0.35">
      <c r="B175" s="121"/>
      <c r="C175" s="121"/>
      <c r="D175" s="121"/>
      <c r="E175" s="138"/>
    </row>
    <row r="176" spans="2:5" s="123" customFormat="1" x14ac:dyDescent="0.35">
      <c r="B176" s="121"/>
      <c r="C176" s="121"/>
      <c r="D176" s="121"/>
      <c r="E176" s="138"/>
    </row>
    <row r="177" spans="2:5" s="123" customFormat="1" x14ac:dyDescent="0.35">
      <c r="B177" s="121"/>
      <c r="C177" s="121"/>
      <c r="D177" s="121"/>
      <c r="E177" s="138"/>
    </row>
    <row r="178" spans="2:5" s="123" customFormat="1" x14ac:dyDescent="0.35">
      <c r="B178" s="121"/>
      <c r="C178" s="121"/>
      <c r="D178" s="121"/>
      <c r="E178" s="138"/>
    </row>
    <row r="179" spans="2:5" s="123" customFormat="1" x14ac:dyDescent="0.35">
      <c r="B179" s="121"/>
      <c r="C179" s="121"/>
      <c r="D179" s="121"/>
      <c r="E179" s="138"/>
    </row>
    <row r="180" spans="2:5" s="123" customFormat="1" x14ac:dyDescent="0.35">
      <c r="B180" s="121"/>
      <c r="C180" s="121"/>
      <c r="D180" s="121"/>
      <c r="E180" s="138"/>
    </row>
    <row r="181" spans="2:5" s="123" customFormat="1" x14ac:dyDescent="0.35">
      <c r="B181" s="121"/>
      <c r="C181" s="121"/>
      <c r="D181" s="121"/>
      <c r="E181" s="138"/>
    </row>
    <row r="182" spans="2:5" s="123" customFormat="1" x14ac:dyDescent="0.35">
      <c r="B182" s="121"/>
      <c r="C182" s="121"/>
      <c r="D182" s="121"/>
      <c r="E182" s="138"/>
    </row>
    <row r="183" spans="2:5" s="123" customFormat="1" x14ac:dyDescent="0.35">
      <c r="B183" s="121"/>
      <c r="C183" s="121"/>
      <c r="D183" s="121"/>
      <c r="E183" s="138"/>
    </row>
    <row r="184" spans="2:5" s="123" customFormat="1" x14ac:dyDescent="0.35">
      <c r="B184" s="121"/>
      <c r="C184" s="121"/>
      <c r="D184" s="121"/>
      <c r="E184" s="138"/>
    </row>
    <row r="185" spans="2:5" s="123" customFormat="1" x14ac:dyDescent="0.35">
      <c r="B185" s="121"/>
      <c r="C185" s="121"/>
      <c r="D185" s="121"/>
      <c r="E185" s="138"/>
    </row>
    <row r="186" spans="2:5" s="123" customFormat="1" x14ac:dyDescent="0.35">
      <c r="B186" s="121"/>
      <c r="C186" s="121"/>
      <c r="D186" s="121"/>
      <c r="E186" s="138"/>
    </row>
    <row r="187" spans="2:5" s="123" customFormat="1" x14ac:dyDescent="0.35">
      <c r="B187" s="121"/>
      <c r="C187" s="121"/>
      <c r="D187" s="121"/>
      <c r="E187" s="138"/>
    </row>
    <row r="188" spans="2:5" s="123" customFormat="1" x14ac:dyDescent="0.35">
      <c r="B188" s="121"/>
      <c r="C188" s="121"/>
      <c r="D188" s="121"/>
      <c r="E188" s="138"/>
    </row>
    <row r="189" spans="2:5" s="123" customFormat="1" x14ac:dyDescent="0.35">
      <c r="B189" s="121"/>
      <c r="C189" s="121"/>
      <c r="D189" s="121"/>
      <c r="E189" s="138"/>
    </row>
    <row r="190" spans="2:5" s="123" customFormat="1" x14ac:dyDescent="0.35">
      <c r="B190" s="121"/>
      <c r="C190" s="121"/>
      <c r="D190" s="121"/>
      <c r="E190" s="138"/>
    </row>
    <row r="191" spans="2:5" s="123" customFormat="1" x14ac:dyDescent="0.35">
      <c r="B191" s="121"/>
      <c r="C191" s="121"/>
      <c r="D191" s="121"/>
      <c r="E191" s="138"/>
    </row>
    <row r="192" spans="2:5" s="123" customFormat="1" x14ac:dyDescent="0.35">
      <c r="B192" s="121"/>
      <c r="C192" s="121"/>
      <c r="D192" s="121"/>
      <c r="E192" s="138"/>
    </row>
    <row r="193" spans="2:5" s="123" customFormat="1" x14ac:dyDescent="0.35">
      <c r="B193" s="121"/>
      <c r="C193" s="121"/>
      <c r="D193" s="121"/>
      <c r="E193" s="138"/>
    </row>
    <row r="194" spans="2:5" s="123" customFormat="1" x14ac:dyDescent="0.35">
      <c r="B194" s="121"/>
      <c r="C194" s="121"/>
      <c r="D194" s="121"/>
      <c r="E194" s="138"/>
    </row>
    <row r="195" spans="2:5" s="123" customFormat="1" x14ac:dyDescent="0.35">
      <c r="B195" s="121"/>
      <c r="C195" s="121"/>
      <c r="D195" s="121"/>
      <c r="E195" s="138"/>
    </row>
    <row r="196" spans="2:5" s="123" customFormat="1" x14ac:dyDescent="0.35">
      <c r="B196" s="121"/>
      <c r="C196" s="121"/>
      <c r="D196" s="121"/>
      <c r="E196" s="138"/>
    </row>
    <row r="197" spans="2:5" s="123" customFormat="1" x14ac:dyDescent="0.35">
      <c r="B197" s="121"/>
      <c r="C197" s="121"/>
      <c r="D197" s="121"/>
      <c r="E197" s="138"/>
    </row>
    <row r="198" spans="2:5" s="123" customFormat="1" x14ac:dyDescent="0.35">
      <c r="B198" s="121"/>
      <c r="C198" s="121"/>
      <c r="D198" s="121"/>
      <c r="E198" s="138"/>
    </row>
    <row r="199" spans="2:5" s="123" customFormat="1" x14ac:dyDescent="0.35">
      <c r="B199" s="121"/>
      <c r="C199" s="121"/>
      <c r="D199" s="121"/>
      <c r="E199" s="138"/>
    </row>
    <row r="200" spans="2:5" s="123" customFormat="1" x14ac:dyDescent="0.35">
      <c r="B200" s="121"/>
      <c r="C200" s="121"/>
      <c r="D200" s="121"/>
      <c r="E200" s="138"/>
    </row>
    <row r="201" spans="2:5" s="123" customFormat="1" x14ac:dyDescent="0.35">
      <c r="B201" s="121"/>
      <c r="C201" s="121"/>
      <c r="D201" s="121"/>
      <c r="E201" s="138"/>
    </row>
    <row r="202" spans="2:5" s="123" customFormat="1" x14ac:dyDescent="0.35">
      <c r="B202" s="121"/>
      <c r="C202" s="121"/>
      <c r="D202" s="121"/>
      <c r="E202" s="138"/>
    </row>
    <row r="203" spans="2:5" s="123" customFormat="1" x14ac:dyDescent="0.35">
      <c r="B203" s="121"/>
      <c r="C203" s="121"/>
      <c r="D203" s="121"/>
      <c r="E203" s="138"/>
    </row>
    <row r="204" spans="2:5" s="123" customFormat="1" x14ac:dyDescent="0.35">
      <c r="B204" s="121"/>
      <c r="C204" s="121"/>
      <c r="D204" s="121"/>
      <c r="E204" s="138"/>
    </row>
    <row r="205" spans="2:5" s="123" customFormat="1" x14ac:dyDescent="0.35">
      <c r="B205" s="121"/>
      <c r="C205" s="121"/>
      <c r="D205" s="121"/>
      <c r="E205" s="138"/>
    </row>
    <row r="206" spans="2:5" s="123" customFormat="1" x14ac:dyDescent="0.35">
      <c r="B206" s="121"/>
      <c r="C206" s="121"/>
      <c r="D206" s="121"/>
      <c r="E206" s="138"/>
    </row>
    <row r="207" spans="2:5" s="123" customFormat="1" x14ac:dyDescent="0.35">
      <c r="B207" s="121"/>
      <c r="C207" s="121"/>
      <c r="D207" s="121"/>
      <c r="E207" s="138"/>
    </row>
    <row r="208" spans="2:5" s="123" customFormat="1" x14ac:dyDescent="0.35">
      <c r="B208" s="121"/>
      <c r="C208" s="121"/>
      <c r="D208" s="121"/>
      <c r="E208" s="138"/>
    </row>
    <row r="209" spans="2:5" s="123" customFormat="1" x14ac:dyDescent="0.35">
      <c r="B209" s="121"/>
      <c r="C209" s="121"/>
      <c r="D209" s="121"/>
      <c r="E209" s="138"/>
    </row>
    <row r="210" spans="2:5" s="123" customFormat="1" x14ac:dyDescent="0.35">
      <c r="B210" s="121"/>
      <c r="C210" s="121"/>
      <c r="D210" s="121"/>
      <c r="E210" s="138"/>
    </row>
    <row r="211" spans="2:5" s="123" customFormat="1" x14ac:dyDescent="0.35">
      <c r="B211" s="121"/>
      <c r="C211" s="121"/>
      <c r="D211" s="121"/>
      <c r="E211" s="138"/>
    </row>
    <row r="212" spans="2:5" s="123" customFormat="1" x14ac:dyDescent="0.35">
      <c r="B212" s="121"/>
      <c r="C212" s="121"/>
      <c r="D212" s="121"/>
      <c r="E212" s="138"/>
    </row>
    <row r="213" spans="2:5" s="123" customFormat="1" x14ac:dyDescent="0.35">
      <c r="B213" s="121"/>
      <c r="C213" s="121"/>
      <c r="D213" s="121"/>
      <c r="E213" s="138"/>
    </row>
    <row r="214" spans="2:5" s="123" customFormat="1" x14ac:dyDescent="0.35">
      <c r="B214" s="121"/>
      <c r="C214" s="121"/>
      <c r="D214" s="121"/>
      <c r="E214" s="138"/>
    </row>
    <row r="215" spans="2:5" s="123" customFormat="1" x14ac:dyDescent="0.35">
      <c r="B215" s="121"/>
      <c r="C215" s="121"/>
      <c r="D215" s="121"/>
      <c r="E215" s="138"/>
    </row>
    <row r="216" spans="2:5" s="123" customFormat="1" x14ac:dyDescent="0.35">
      <c r="B216" s="121"/>
      <c r="C216" s="121"/>
      <c r="D216" s="121"/>
      <c r="E216" s="138"/>
    </row>
    <row r="217" spans="2:5" s="123" customFormat="1" x14ac:dyDescent="0.35">
      <c r="B217" s="121"/>
      <c r="C217" s="121"/>
      <c r="D217" s="121"/>
      <c r="E217" s="138"/>
    </row>
    <row r="218" spans="2:5" s="123" customFormat="1" x14ac:dyDescent="0.35">
      <c r="B218" s="121"/>
      <c r="C218" s="121"/>
      <c r="D218" s="121"/>
      <c r="E218" s="138"/>
    </row>
    <row r="219" spans="2:5" s="123" customFormat="1" x14ac:dyDescent="0.35">
      <c r="B219" s="121"/>
      <c r="C219" s="121"/>
      <c r="D219" s="121"/>
      <c r="E219" s="138"/>
    </row>
    <row r="220" spans="2:5" s="123" customFormat="1" x14ac:dyDescent="0.35">
      <c r="B220" s="121"/>
      <c r="C220" s="121"/>
      <c r="D220" s="121"/>
      <c r="E220" s="138"/>
    </row>
    <row r="221" spans="2:5" s="123" customFormat="1" x14ac:dyDescent="0.35">
      <c r="B221" s="121"/>
      <c r="C221" s="121"/>
      <c r="D221" s="121"/>
      <c r="E221" s="138"/>
    </row>
    <row r="222" spans="2:5" s="123" customFormat="1" x14ac:dyDescent="0.35">
      <c r="B222" s="121"/>
      <c r="C222" s="121"/>
      <c r="D222" s="121"/>
      <c r="E222" s="138"/>
    </row>
    <row r="223" spans="2:5" s="123" customFormat="1" x14ac:dyDescent="0.35">
      <c r="B223" s="121"/>
      <c r="C223" s="121"/>
      <c r="D223" s="121"/>
      <c r="E223" s="138"/>
    </row>
    <row r="224" spans="2:5" s="123" customFormat="1" x14ac:dyDescent="0.35">
      <c r="B224" s="121"/>
      <c r="C224" s="121"/>
      <c r="D224" s="121"/>
      <c r="E224" s="138"/>
    </row>
    <row r="225" spans="2:5" s="123" customFormat="1" x14ac:dyDescent="0.35">
      <c r="B225" s="121"/>
      <c r="C225" s="121"/>
      <c r="D225" s="121"/>
      <c r="E225" s="138"/>
    </row>
    <row r="226" spans="2:5" s="123" customFormat="1" x14ac:dyDescent="0.35">
      <c r="B226" s="121"/>
      <c r="C226" s="121"/>
      <c r="D226" s="121"/>
      <c r="E226" s="138"/>
    </row>
    <row r="227" spans="2:5" s="123" customFormat="1" x14ac:dyDescent="0.35">
      <c r="B227" s="121"/>
      <c r="C227" s="121"/>
      <c r="D227" s="121"/>
      <c r="E227" s="138"/>
    </row>
    <row r="228" spans="2:5" s="123" customFormat="1" x14ac:dyDescent="0.35">
      <c r="B228" s="121"/>
      <c r="C228" s="121"/>
      <c r="D228" s="121"/>
      <c r="E228" s="138"/>
    </row>
    <row r="229" spans="2:5" s="123" customFormat="1" x14ac:dyDescent="0.35">
      <c r="B229" s="121"/>
      <c r="C229" s="121"/>
      <c r="D229" s="121"/>
      <c r="E229" s="138"/>
    </row>
    <row r="230" spans="2:5" s="123" customFormat="1" x14ac:dyDescent="0.35">
      <c r="B230" s="121"/>
      <c r="C230" s="121"/>
      <c r="D230" s="121"/>
      <c r="E230" s="138"/>
    </row>
    <row r="231" spans="2:5" s="123" customFormat="1" x14ac:dyDescent="0.35">
      <c r="B231" s="121"/>
      <c r="C231" s="121"/>
      <c r="D231" s="121"/>
      <c r="E231" s="138"/>
    </row>
    <row r="232" spans="2:5" s="123" customFormat="1" x14ac:dyDescent="0.35">
      <c r="B232" s="121"/>
      <c r="C232" s="121"/>
      <c r="D232" s="121"/>
      <c r="E232" s="138"/>
    </row>
    <row r="233" spans="2:5" s="123" customFormat="1" x14ac:dyDescent="0.35">
      <c r="B233" s="121"/>
      <c r="C233" s="121"/>
      <c r="D233" s="121"/>
      <c r="E233" s="138"/>
    </row>
    <row r="234" spans="2:5" s="123" customFormat="1" x14ac:dyDescent="0.35">
      <c r="B234" s="121"/>
      <c r="C234" s="121"/>
      <c r="D234" s="121"/>
      <c r="E234" s="138"/>
    </row>
    <row r="235" spans="2:5" s="123" customFormat="1" x14ac:dyDescent="0.35">
      <c r="B235" s="121"/>
      <c r="C235" s="121"/>
      <c r="D235" s="121"/>
      <c r="E235" s="138"/>
    </row>
    <row r="236" spans="2:5" s="123" customFormat="1" x14ac:dyDescent="0.35">
      <c r="B236" s="121"/>
      <c r="C236" s="121"/>
      <c r="D236" s="121"/>
      <c r="E236" s="138"/>
    </row>
    <row r="237" spans="2:5" s="123" customFormat="1" x14ac:dyDescent="0.35">
      <c r="B237" s="121"/>
      <c r="C237" s="121"/>
      <c r="D237" s="121"/>
      <c r="E237" s="138"/>
    </row>
    <row r="238" spans="2:5" s="123" customFormat="1" x14ac:dyDescent="0.35">
      <c r="B238" s="121"/>
      <c r="C238" s="121"/>
      <c r="D238" s="121"/>
      <c r="E238" s="138"/>
    </row>
    <row r="239" spans="2:5" s="123" customFormat="1" x14ac:dyDescent="0.35">
      <c r="B239" s="121"/>
      <c r="C239" s="121"/>
      <c r="D239" s="121"/>
      <c r="E239" s="138"/>
    </row>
    <row r="240" spans="2:5" s="123" customFormat="1" x14ac:dyDescent="0.35">
      <c r="B240" s="121"/>
      <c r="C240" s="121"/>
      <c r="D240" s="121"/>
      <c r="E240" s="138"/>
    </row>
    <row r="241" spans="2:5" s="123" customFormat="1" x14ac:dyDescent="0.35">
      <c r="B241" s="121"/>
      <c r="C241" s="121"/>
      <c r="D241" s="121"/>
      <c r="E241" s="138"/>
    </row>
    <row r="242" spans="2:5" s="123" customFormat="1" x14ac:dyDescent="0.35">
      <c r="B242" s="121"/>
      <c r="C242" s="121"/>
      <c r="D242" s="121"/>
      <c r="E242" s="138"/>
    </row>
    <row r="243" spans="2:5" s="123" customFormat="1" x14ac:dyDescent="0.35">
      <c r="B243" s="121"/>
      <c r="C243" s="121"/>
      <c r="D243" s="121"/>
      <c r="E243" s="138"/>
    </row>
    <row r="244" spans="2:5" s="123" customFormat="1" x14ac:dyDescent="0.35">
      <c r="B244" s="121"/>
      <c r="C244" s="121"/>
      <c r="D244" s="121"/>
      <c r="E244" s="138"/>
    </row>
    <row r="245" spans="2:5" s="123" customFormat="1" x14ac:dyDescent="0.35">
      <c r="B245" s="121"/>
      <c r="C245" s="121"/>
      <c r="D245" s="121"/>
      <c r="E245" s="138"/>
    </row>
    <row r="246" spans="2:5" s="123" customFormat="1" x14ac:dyDescent="0.35">
      <c r="B246" s="121"/>
      <c r="C246" s="121"/>
      <c r="D246" s="121"/>
      <c r="E246" s="138"/>
    </row>
    <row r="247" spans="2:5" s="123" customFormat="1" x14ac:dyDescent="0.35">
      <c r="B247" s="121"/>
      <c r="C247" s="121"/>
      <c r="D247" s="121"/>
      <c r="E247" s="138"/>
    </row>
    <row r="248" spans="2:5" s="123" customFormat="1" x14ac:dyDescent="0.35">
      <c r="B248" s="121"/>
      <c r="C248" s="121"/>
      <c r="D248" s="121"/>
      <c r="E248" s="138"/>
    </row>
    <row r="249" spans="2:5" s="123" customFormat="1" x14ac:dyDescent="0.35">
      <c r="B249" s="121"/>
      <c r="C249" s="121"/>
      <c r="D249" s="121"/>
      <c r="E249" s="138"/>
    </row>
    <row r="250" spans="2:5" s="123" customFormat="1" x14ac:dyDescent="0.35">
      <c r="B250" s="121"/>
      <c r="C250" s="121"/>
      <c r="D250" s="121"/>
      <c r="E250" s="138"/>
    </row>
    <row r="251" spans="2:5" s="123" customFormat="1" x14ac:dyDescent="0.35">
      <c r="B251" s="121"/>
      <c r="C251" s="121"/>
      <c r="D251" s="121"/>
      <c r="E251" s="138"/>
    </row>
    <row r="252" spans="2:5" s="123" customFormat="1" x14ac:dyDescent="0.35">
      <c r="B252" s="121"/>
      <c r="C252" s="121"/>
      <c r="D252" s="121"/>
      <c r="E252" s="138"/>
    </row>
    <row r="253" spans="2:5" s="123" customFormat="1" x14ac:dyDescent="0.35">
      <c r="B253" s="121"/>
      <c r="C253" s="121"/>
      <c r="D253" s="121"/>
      <c r="E253" s="138"/>
    </row>
    <row r="254" spans="2:5" s="123" customFormat="1" x14ac:dyDescent="0.35">
      <c r="B254" s="121"/>
      <c r="C254" s="121"/>
      <c r="D254" s="121"/>
      <c r="E254" s="138"/>
    </row>
    <row r="255" spans="2:5" s="123" customFormat="1" x14ac:dyDescent="0.35">
      <c r="B255" s="121"/>
      <c r="C255" s="121"/>
      <c r="D255" s="121"/>
      <c r="E255" s="138"/>
    </row>
    <row r="256" spans="2:5" s="123" customFormat="1" x14ac:dyDescent="0.35">
      <c r="B256" s="121"/>
      <c r="C256" s="121"/>
      <c r="D256" s="121"/>
      <c r="E256" s="138"/>
    </row>
    <row r="257" spans="2:5" s="123" customFormat="1" x14ac:dyDescent="0.35">
      <c r="B257" s="121"/>
      <c r="C257" s="121"/>
      <c r="D257" s="121"/>
      <c r="E257" s="138"/>
    </row>
    <row r="258" spans="2:5" s="123" customFormat="1" x14ac:dyDescent="0.35">
      <c r="B258" s="121"/>
      <c r="C258" s="121"/>
      <c r="D258" s="121"/>
      <c r="E258" s="138"/>
    </row>
    <row r="259" spans="2:5" s="123" customFormat="1" x14ac:dyDescent="0.35">
      <c r="B259" s="121"/>
      <c r="C259" s="121"/>
      <c r="D259" s="121"/>
      <c r="E259" s="138"/>
    </row>
    <row r="260" spans="2:5" s="123" customFormat="1" x14ac:dyDescent="0.35">
      <c r="B260" s="121"/>
      <c r="C260" s="121"/>
      <c r="D260" s="121"/>
      <c r="E260" s="138"/>
    </row>
    <row r="261" spans="2:5" s="123" customFormat="1" x14ac:dyDescent="0.35">
      <c r="B261" s="121"/>
      <c r="C261" s="121"/>
      <c r="D261" s="121"/>
      <c r="E261" s="138"/>
    </row>
    <row r="262" spans="2:5" s="123" customFormat="1" x14ac:dyDescent="0.35">
      <c r="B262" s="121"/>
      <c r="C262" s="121"/>
      <c r="D262" s="121"/>
      <c r="E262" s="138"/>
    </row>
    <row r="263" spans="2:5" s="123" customFormat="1" x14ac:dyDescent="0.35">
      <c r="B263" s="121"/>
      <c r="C263" s="121"/>
      <c r="D263" s="121"/>
      <c r="E263" s="138"/>
    </row>
    <row r="264" spans="2:5" s="123" customFormat="1" x14ac:dyDescent="0.35">
      <c r="B264" s="121"/>
      <c r="C264" s="121"/>
      <c r="D264" s="121"/>
      <c r="E264" s="138"/>
    </row>
    <row r="265" spans="2:5" s="123" customFormat="1" x14ac:dyDescent="0.35">
      <c r="B265" s="121"/>
      <c r="C265" s="121"/>
      <c r="D265" s="121"/>
      <c r="E265" s="138"/>
    </row>
    <row r="266" spans="2:5" s="123" customFormat="1" x14ac:dyDescent="0.35">
      <c r="B266" s="121"/>
      <c r="C266" s="121"/>
      <c r="D266" s="121"/>
      <c r="E266" s="138"/>
    </row>
    <row r="267" spans="2:5" s="123" customFormat="1" x14ac:dyDescent="0.35">
      <c r="B267" s="121"/>
      <c r="C267" s="121"/>
      <c r="D267" s="121"/>
      <c r="E267" s="138"/>
    </row>
    <row r="268" spans="2:5" s="123" customFormat="1" x14ac:dyDescent="0.35">
      <c r="B268" s="121"/>
      <c r="C268" s="121"/>
      <c r="D268" s="121"/>
      <c r="E268" s="138"/>
    </row>
    <row r="269" spans="2:5" s="123" customFormat="1" x14ac:dyDescent="0.35">
      <c r="B269" s="121"/>
      <c r="C269" s="121"/>
      <c r="D269" s="121"/>
      <c r="E269" s="138"/>
    </row>
    <row r="270" spans="2:5" s="123" customFormat="1" x14ac:dyDescent="0.35">
      <c r="B270" s="121"/>
      <c r="C270" s="121"/>
      <c r="D270" s="121"/>
      <c r="E270" s="138"/>
    </row>
    <row r="271" spans="2:5" s="123" customFormat="1" x14ac:dyDescent="0.35">
      <c r="B271" s="121"/>
      <c r="C271" s="121"/>
      <c r="D271" s="121"/>
      <c r="E271" s="138"/>
    </row>
    <row r="272" spans="2:5" s="123" customFormat="1" x14ac:dyDescent="0.35">
      <c r="B272" s="121"/>
      <c r="C272" s="121"/>
      <c r="D272" s="121"/>
      <c r="E272" s="138"/>
    </row>
    <row r="273" spans="2:5" s="123" customFormat="1" x14ac:dyDescent="0.35">
      <c r="B273" s="121"/>
      <c r="C273" s="121"/>
      <c r="D273" s="121"/>
      <c r="E273" s="138"/>
    </row>
    <row r="274" spans="2:5" s="123" customFormat="1" x14ac:dyDescent="0.35">
      <c r="B274" s="121"/>
      <c r="C274" s="121"/>
      <c r="D274" s="121"/>
      <c r="E274" s="138"/>
    </row>
    <row r="275" spans="2:5" s="123" customFormat="1" x14ac:dyDescent="0.35">
      <c r="B275" s="121"/>
      <c r="C275" s="121"/>
      <c r="D275" s="121"/>
      <c r="E275" s="138"/>
    </row>
    <row r="276" spans="2:5" s="123" customFormat="1" x14ac:dyDescent="0.35">
      <c r="B276" s="121"/>
      <c r="C276" s="121"/>
      <c r="D276" s="121"/>
      <c r="E276" s="138"/>
    </row>
    <row r="277" spans="2:5" s="123" customFormat="1" x14ac:dyDescent="0.35">
      <c r="B277" s="121"/>
      <c r="C277" s="121"/>
      <c r="D277" s="121"/>
      <c r="E277" s="138"/>
    </row>
    <row r="278" spans="2:5" s="123" customFormat="1" x14ac:dyDescent="0.35">
      <c r="B278" s="121"/>
      <c r="C278" s="121"/>
      <c r="D278" s="121"/>
      <c r="E278" s="138"/>
    </row>
    <row r="279" spans="2:5" s="123" customFormat="1" x14ac:dyDescent="0.35">
      <c r="B279" s="121"/>
      <c r="C279" s="121"/>
      <c r="D279" s="121"/>
      <c r="E279" s="138"/>
    </row>
    <row r="280" spans="2:5" s="123" customFormat="1" x14ac:dyDescent="0.35">
      <c r="B280" s="121"/>
      <c r="C280" s="121"/>
      <c r="D280" s="121"/>
      <c r="E280" s="138"/>
    </row>
    <row r="281" spans="2:5" s="123" customFormat="1" x14ac:dyDescent="0.35">
      <c r="B281" s="121"/>
      <c r="C281" s="121"/>
      <c r="D281" s="121"/>
      <c r="E281" s="138"/>
    </row>
    <row r="282" spans="2:5" s="123" customFormat="1" x14ac:dyDescent="0.35">
      <c r="B282" s="121"/>
      <c r="C282" s="121"/>
      <c r="D282" s="121"/>
      <c r="E282" s="138"/>
    </row>
    <row r="283" spans="2:5" s="123" customFormat="1" x14ac:dyDescent="0.35">
      <c r="B283" s="121"/>
      <c r="C283" s="121"/>
      <c r="D283" s="121"/>
      <c r="E283" s="138"/>
    </row>
    <row r="284" spans="2:5" s="123" customFormat="1" x14ac:dyDescent="0.35">
      <c r="B284" s="121"/>
      <c r="C284" s="121"/>
      <c r="D284" s="121"/>
      <c r="E284" s="138"/>
    </row>
    <row r="285" spans="2:5" s="123" customFormat="1" x14ac:dyDescent="0.35">
      <c r="B285" s="121"/>
      <c r="C285" s="121"/>
      <c r="D285" s="121"/>
      <c r="E285" s="138"/>
    </row>
    <row r="286" spans="2:5" s="123" customFormat="1" x14ac:dyDescent="0.35">
      <c r="B286" s="121"/>
      <c r="C286" s="121"/>
      <c r="D286" s="121"/>
      <c r="E286" s="138"/>
    </row>
    <row r="287" spans="2:5" s="123" customFormat="1" x14ac:dyDescent="0.35">
      <c r="B287" s="121"/>
      <c r="C287" s="121"/>
      <c r="D287" s="121"/>
      <c r="E287" s="138"/>
    </row>
    <row r="288" spans="2:5" s="123" customFormat="1" x14ac:dyDescent="0.35">
      <c r="B288" s="121"/>
      <c r="C288" s="121"/>
      <c r="D288" s="121"/>
      <c r="E288" s="138"/>
    </row>
    <row r="289" spans="2:5" s="123" customFormat="1" x14ac:dyDescent="0.35">
      <c r="B289" s="121"/>
      <c r="C289" s="121"/>
      <c r="D289" s="121"/>
      <c r="E289" s="138"/>
    </row>
    <row r="290" spans="2:5" s="123" customFormat="1" x14ac:dyDescent="0.35">
      <c r="B290" s="121"/>
      <c r="C290" s="121"/>
      <c r="D290" s="121"/>
      <c r="E290" s="138"/>
    </row>
    <row r="291" spans="2:5" s="123" customFormat="1" x14ac:dyDescent="0.35">
      <c r="B291" s="121"/>
      <c r="C291" s="121"/>
      <c r="D291" s="121"/>
      <c r="E291" s="138"/>
    </row>
    <row r="292" spans="2:5" s="123" customFormat="1" x14ac:dyDescent="0.35">
      <c r="B292" s="121"/>
      <c r="C292" s="121"/>
      <c r="D292" s="121"/>
      <c r="E292" s="138"/>
    </row>
    <row r="293" spans="2:5" s="123" customFormat="1" x14ac:dyDescent="0.35">
      <c r="B293" s="121"/>
      <c r="C293" s="121"/>
      <c r="D293" s="121"/>
      <c r="E293" s="138"/>
    </row>
    <row r="294" spans="2:5" s="123" customFormat="1" x14ac:dyDescent="0.35">
      <c r="B294" s="121"/>
      <c r="C294" s="121"/>
      <c r="D294" s="121"/>
      <c r="E294" s="138"/>
    </row>
    <row r="295" spans="2:5" s="123" customFormat="1" x14ac:dyDescent="0.35">
      <c r="B295" s="121"/>
      <c r="C295" s="121"/>
      <c r="D295" s="121"/>
      <c r="E295" s="138"/>
    </row>
    <row r="296" spans="2:5" s="123" customFormat="1" x14ac:dyDescent="0.35">
      <c r="B296" s="121"/>
      <c r="C296" s="121"/>
      <c r="D296" s="121"/>
      <c r="E296" s="138"/>
    </row>
    <row r="297" spans="2:5" s="123" customFormat="1" x14ac:dyDescent="0.35">
      <c r="B297" s="121"/>
      <c r="C297" s="121"/>
      <c r="D297" s="121"/>
      <c r="E297" s="138"/>
    </row>
    <row r="298" spans="2:5" s="123" customFormat="1" x14ac:dyDescent="0.35">
      <c r="B298" s="121"/>
      <c r="C298" s="121"/>
      <c r="D298" s="121"/>
      <c r="E298" s="138"/>
    </row>
    <row r="299" spans="2:5" s="123" customFormat="1" x14ac:dyDescent="0.35">
      <c r="B299" s="121"/>
      <c r="C299" s="121"/>
      <c r="D299" s="121"/>
      <c r="E299" s="138"/>
    </row>
    <row r="300" spans="2:5" s="123" customFormat="1" x14ac:dyDescent="0.35">
      <c r="B300" s="121"/>
      <c r="C300" s="121"/>
      <c r="D300" s="121"/>
      <c r="E300" s="138"/>
    </row>
    <row r="301" spans="2:5" s="123" customFormat="1" x14ac:dyDescent="0.35">
      <c r="B301" s="121"/>
      <c r="C301" s="121"/>
      <c r="D301" s="121"/>
      <c r="E301" s="138"/>
    </row>
    <row r="302" spans="2:5" s="123" customFormat="1" x14ac:dyDescent="0.35">
      <c r="B302" s="121"/>
      <c r="C302" s="121"/>
      <c r="D302" s="121"/>
      <c r="E302" s="138"/>
    </row>
    <row r="303" spans="2:5" s="123" customFormat="1" x14ac:dyDescent="0.35">
      <c r="B303" s="121"/>
      <c r="C303" s="121"/>
      <c r="D303" s="121"/>
      <c r="E303" s="138"/>
    </row>
    <row r="304" spans="2:5" s="123" customFormat="1" x14ac:dyDescent="0.35">
      <c r="B304" s="121"/>
      <c r="C304" s="121"/>
      <c r="D304" s="121"/>
      <c r="E304" s="138"/>
    </row>
    <row r="305" spans="2:5" s="123" customFormat="1" x14ac:dyDescent="0.35">
      <c r="B305" s="121"/>
      <c r="C305" s="121"/>
      <c r="D305" s="121"/>
      <c r="E305" s="138"/>
    </row>
    <row r="306" spans="2:5" s="123" customFormat="1" x14ac:dyDescent="0.35">
      <c r="B306" s="121"/>
      <c r="C306" s="121"/>
      <c r="D306" s="121"/>
      <c r="E306" s="138"/>
    </row>
    <row r="307" spans="2:5" s="123" customFormat="1" x14ac:dyDescent="0.35">
      <c r="B307" s="121"/>
      <c r="C307" s="121"/>
      <c r="D307" s="121"/>
      <c r="E307" s="138"/>
    </row>
    <row r="308" spans="2:5" s="123" customFormat="1" x14ac:dyDescent="0.35">
      <c r="B308" s="121"/>
      <c r="C308" s="121"/>
      <c r="D308" s="121"/>
      <c r="E308" s="138"/>
    </row>
    <row r="309" spans="2:5" s="123" customFormat="1" x14ac:dyDescent="0.35">
      <c r="B309" s="121"/>
      <c r="C309" s="121"/>
      <c r="D309" s="121"/>
      <c r="E309" s="138"/>
    </row>
    <row r="310" spans="2:5" s="123" customFormat="1" x14ac:dyDescent="0.35">
      <c r="B310" s="121"/>
      <c r="C310" s="121"/>
      <c r="D310" s="121"/>
      <c r="E310" s="138"/>
    </row>
    <row r="311" spans="2:5" s="123" customFormat="1" x14ac:dyDescent="0.35">
      <c r="B311" s="121"/>
      <c r="C311" s="121"/>
      <c r="D311" s="121"/>
      <c r="E311" s="138"/>
    </row>
    <row r="312" spans="2:5" s="123" customFormat="1" x14ac:dyDescent="0.35">
      <c r="B312" s="121"/>
      <c r="C312" s="121"/>
      <c r="D312" s="121"/>
      <c r="E312" s="138"/>
    </row>
    <row r="313" spans="2:5" s="123" customFormat="1" x14ac:dyDescent="0.35">
      <c r="B313" s="121"/>
      <c r="C313" s="121"/>
      <c r="D313" s="121"/>
      <c r="E313" s="138"/>
    </row>
    <row r="314" spans="2:5" s="123" customFormat="1" x14ac:dyDescent="0.35">
      <c r="B314" s="121"/>
      <c r="C314" s="121"/>
      <c r="D314" s="121"/>
      <c r="E314" s="138"/>
    </row>
    <row r="315" spans="2:5" s="123" customFormat="1" x14ac:dyDescent="0.35">
      <c r="B315" s="121"/>
      <c r="C315" s="121"/>
      <c r="D315" s="121"/>
      <c r="E315" s="138"/>
    </row>
    <row r="316" spans="2:5" s="123" customFormat="1" x14ac:dyDescent="0.35">
      <c r="B316" s="121"/>
      <c r="C316" s="121"/>
      <c r="D316" s="121"/>
      <c r="E316" s="138"/>
    </row>
    <row r="317" spans="2:5" s="123" customFormat="1" x14ac:dyDescent="0.35">
      <c r="B317" s="121"/>
      <c r="C317" s="121"/>
      <c r="D317" s="121"/>
      <c r="E317" s="138"/>
    </row>
    <row r="318" spans="2:5" s="123" customFormat="1" x14ac:dyDescent="0.35">
      <c r="B318" s="121"/>
      <c r="C318" s="121"/>
      <c r="D318" s="121"/>
      <c r="E318" s="138"/>
    </row>
    <row r="319" spans="2:5" s="123" customFormat="1" x14ac:dyDescent="0.35">
      <c r="B319" s="121"/>
      <c r="C319" s="121"/>
      <c r="D319" s="121"/>
      <c r="E319" s="138"/>
    </row>
    <row r="320" spans="2:5" s="123" customFormat="1" x14ac:dyDescent="0.35">
      <c r="B320" s="121"/>
      <c r="C320" s="121"/>
      <c r="D320" s="121"/>
      <c r="E320" s="138"/>
    </row>
    <row r="321" spans="2:5" s="123" customFormat="1" x14ac:dyDescent="0.35">
      <c r="B321" s="121"/>
      <c r="C321" s="121"/>
      <c r="D321" s="121"/>
      <c r="E321" s="138"/>
    </row>
    <row r="322" spans="2:5" s="123" customFormat="1" x14ac:dyDescent="0.35">
      <c r="B322" s="121"/>
      <c r="C322" s="121"/>
      <c r="D322" s="121"/>
      <c r="E322" s="138"/>
    </row>
    <row r="323" spans="2:5" s="123" customFormat="1" x14ac:dyDescent="0.35">
      <c r="B323" s="121"/>
      <c r="C323" s="121"/>
      <c r="D323" s="121"/>
      <c r="E323" s="138"/>
    </row>
    <row r="324" spans="2:5" s="123" customFormat="1" x14ac:dyDescent="0.35">
      <c r="B324" s="121"/>
      <c r="C324" s="121"/>
      <c r="D324" s="121"/>
      <c r="E324" s="138"/>
    </row>
    <row r="325" spans="2:5" s="123" customFormat="1" x14ac:dyDescent="0.35">
      <c r="B325" s="121"/>
      <c r="C325" s="121"/>
      <c r="D325" s="121"/>
      <c r="E325" s="138"/>
    </row>
    <row r="326" spans="2:5" s="123" customFormat="1" x14ac:dyDescent="0.35">
      <c r="B326" s="121"/>
      <c r="C326" s="121"/>
      <c r="D326" s="121"/>
      <c r="E326" s="138"/>
    </row>
    <row r="327" spans="2:5" s="123" customFormat="1" x14ac:dyDescent="0.35">
      <c r="B327" s="121"/>
      <c r="C327" s="121"/>
      <c r="D327" s="121"/>
      <c r="E327" s="138"/>
    </row>
    <row r="328" spans="2:5" s="123" customFormat="1" x14ac:dyDescent="0.35">
      <c r="B328" s="121"/>
      <c r="C328" s="121"/>
      <c r="D328" s="121"/>
      <c r="E328" s="138"/>
    </row>
    <row r="329" spans="2:5" s="123" customFormat="1" x14ac:dyDescent="0.35">
      <c r="B329" s="121"/>
      <c r="C329" s="121"/>
      <c r="D329" s="121"/>
      <c r="E329" s="138"/>
    </row>
    <row r="330" spans="2:5" s="123" customFormat="1" x14ac:dyDescent="0.35">
      <c r="B330" s="121"/>
      <c r="C330" s="121"/>
      <c r="D330" s="121"/>
      <c r="E330" s="138"/>
    </row>
    <row r="331" spans="2:5" s="123" customFormat="1" x14ac:dyDescent="0.35">
      <c r="B331" s="121"/>
      <c r="C331" s="121"/>
      <c r="D331" s="121"/>
      <c r="E331" s="138"/>
    </row>
    <row r="332" spans="2:5" s="123" customFormat="1" x14ac:dyDescent="0.35">
      <c r="B332" s="121"/>
      <c r="C332" s="121"/>
      <c r="D332" s="121"/>
      <c r="E332" s="138"/>
    </row>
    <row r="333" spans="2:5" s="123" customFormat="1" x14ac:dyDescent="0.35">
      <c r="B333" s="121"/>
      <c r="C333" s="121"/>
      <c r="D333" s="121"/>
      <c r="E333" s="138"/>
    </row>
    <row r="334" spans="2:5" s="123" customFormat="1" x14ac:dyDescent="0.35">
      <c r="B334" s="121"/>
      <c r="C334" s="121"/>
      <c r="D334" s="121"/>
      <c r="E334" s="138"/>
    </row>
    <row r="335" spans="2:5" s="123" customFormat="1" x14ac:dyDescent="0.35">
      <c r="B335" s="121"/>
      <c r="C335" s="121"/>
      <c r="D335" s="121"/>
      <c r="E335" s="138"/>
    </row>
    <row r="336" spans="2:5" s="123" customFormat="1" x14ac:dyDescent="0.35">
      <c r="B336" s="121"/>
      <c r="C336" s="121"/>
      <c r="D336" s="121"/>
      <c r="E336" s="138"/>
    </row>
    <row r="337" spans="2:5" s="123" customFormat="1" x14ac:dyDescent="0.35">
      <c r="B337" s="121"/>
      <c r="C337" s="121"/>
      <c r="D337" s="121"/>
      <c r="E337" s="138"/>
    </row>
    <row r="338" spans="2:5" s="123" customFormat="1" x14ac:dyDescent="0.35">
      <c r="B338" s="121"/>
      <c r="C338" s="121"/>
      <c r="D338" s="121"/>
      <c r="E338" s="138"/>
    </row>
    <row r="339" spans="2:5" s="123" customFormat="1" x14ac:dyDescent="0.35">
      <c r="B339" s="121"/>
      <c r="C339" s="121"/>
      <c r="D339" s="121"/>
      <c r="E339" s="138"/>
    </row>
    <row r="340" spans="2:5" s="123" customFormat="1" x14ac:dyDescent="0.35">
      <c r="B340" s="121"/>
      <c r="C340" s="121"/>
      <c r="D340" s="121"/>
      <c r="E340" s="138"/>
    </row>
    <row r="341" spans="2:5" s="123" customFormat="1" x14ac:dyDescent="0.35">
      <c r="B341" s="121"/>
      <c r="C341" s="121"/>
      <c r="D341" s="121"/>
      <c r="E341" s="138"/>
    </row>
    <row r="342" spans="2:5" s="123" customFormat="1" x14ac:dyDescent="0.35">
      <c r="B342" s="121"/>
      <c r="C342" s="121"/>
      <c r="D342" s="121"/>
      <c r="E342" s="138"/>
    </row>
    <row r="343" spans="2:5" s="123" customFormat="1" x14ac:dyDescent="0.35">
      <c r="B343" s="121"/>
      <c r="C343" s="121"/>
      <c r="D343" s="121"/>
      <c r="E343" s="138"/>
    </row>
    <row r="344" spans="2:5" s="123" customFormat="1" x14ac:dyDescent="0.35">
      <c r="B344" s="121"/>
      <c r="C344" s="121"/>
      <c r="D344" s="121"/>
      <c r="E344" s="138"/>
    </row>
    <row r="345" spans="2:5" s="123" customFormat="1" x14ac:dyDescent="0.35">
      <c r="B345" s="121"/>
      <c r="C345" s="121"/>
      <c r="D345" s="121"/>
      <c r="E345" s="138"/>
    </row>
    <row r="346" spans="2:5" s="123" customFormat="1" x14ac:dyDescent="0.35">
      <c r="B346" s="121"/>
      <c r="C346" s="121"/>
      <c r="D346" s="121"/>
      <c r="E346" s="138"/>
    </row>
    <row r="347" spans="2:5" s="123" customFormat="1" x14ac:dyDescent="0.35">
      <c r="B347" s="121"/>
      <c r="C347" s="121"/>
      <c r="D347" s="121"/>
      <c r="E347" s="138"/>
    </row>
    <row r="348" spans="2:5" s="123" customFormat="1" x14ac:dyDescent="0.35">
      <c r="B348" s="121"/>
      <c r="C348" s="121"/>
      <c r="D348" s="121"/>
      <c r="E348" s="138"/>
    </row>
    <row r="349" spans="2:5" s="123" customFormat="1" x14ac:dyDescent="0.35">
      <c r="B349" s="121"/>
      <c r="C349" s="121"/>
      <c r="D349" s="121"/>
      <c r="E349" s="138"/>
    </row>
    <row r="350" spans="2:5" s="123" customFormat="1" x14ac:dyDescent="0.35">
      <c r="B350" s="121"/>
      <c r="C350" s="121"/>
      <c r="D350" s="121"/>
      <c r="E350" s="138"/>
    </row>
    <row r="351" spans="2:5" s="123" customFormat="1" x14ac:dyDescent="0.35">
      <c r="B351" s="121"/>
      <c r="C351" s="121"/>
      <c r="D351" s="121"/>
      <c r="E351" s="138"/>
    </row>
    <row r="352" spans="2:5" s="123" customFormat="1" x14ac:dyDescent="0.35">
      <c r="B352" s="121"/>
      <c r="C352" s="121"/>
      <c r="D352" s="121"/>
      <c r="E352" s="138"/>
    </row>
    <row r="353" spans="2:5" s="123" customFormat="1" x14ac:dyDescent="0.35">
      <c r="B353" s="121"/>
      <c r="C353" s="121"/>
      <c r="D353" s="121"/>
      <c r="E353" s="138"/>
    </row>
    <row r="354" spans="2:5" s="123" customFormat="1" x14ac:dyDescent="0.35">
      <c r="B354" s="121"/>
      <c r="C354" s="121"/>
      <c r="D354" s="121"/>
      <c r="E354" s="138"/>
    </row>
    <row r="355" spans="2:5" s="123" customFormat="1" x14ac:dyDescent="0.35">
      <c r="B355" s="121"/>
      <c r="C355" s="121"/>
      <c r="D355" s="121"/>
      <c r="E355" s="138"/>
    </row>
    <row r="356" spans="2:5" s="123" customFormat="1" x14ac:dyDescent="0.35">
      <c r="B356" s="121"/>
      <c r="C356" s="121"/>
      <c r="D356" s="121"/>
      <c r="E356" s="138"/>
    </row>
    <row r="357" spans="2:5" s="123" customFormat="1" x14ac:dyDescent="0.35">
      <c r="B357" s="121"/>
      <c r="C357" s="121"/>
      <c r="D357" s="121"/>
      <c r="E357" s="138"/>
    </row>
    <row r="358" spans="2:5" s="123" customFormat="1" x14ac:dyDescent="0.35">
      <c r="B358" s="121"/>
      <c r="C358" s="121"/>
      <c r="D358" s="121"/>
      <c r="E358" s="138"/>
    </row>
    <row r="359" spans="2:5" s="123" customFormat="1" x14ac:dyDescent="0.35">
      <c r="B359" s="121"/>
      <c r="C359" s="121"/>
      <c r="D359" s="121"/>
      <c r="E359" s="138"/>
    </row>
    <row r="360" spans="2:5" s="123" customFormat="1" x14ac:dyDescent="0.35">
      <c r="B360" s="121"/>
      <c r="C360" s="121"/>
      <c r="D360" s="121"/>
      <c r="E360" s="138"/>
    </row>
    <row r="361" spans="2:5" s="123" customFormat="1" x14ac:dyDescent="0.35">
      <c r="B361" s="121"/>
      <c r="C361" s="121"/>
      <c r="D361" s="121"/>
      <c r="E361" s="138"/>
    </row>
    <row r="362" spans="2:5" s="123" customFormat="1" x14ac:dyDescent="0.35">
      <c r="B362" s="121"/>
      <c r="C362" s="121"/>
      <c r="D362" s="121"/>
      <c r="E362" s="138"/>
    </row>
    <row r="363" spans="2:5" s="123" customFormat="1" x14ac:dyDescent="0.35">
      <c r="B363" s="121"/>
      <c r="C363" s="121"/>
      <c r="D363" s="121"/>
      <c r="E363" s="138"/>
    </row>
    <row r="364" spans="2:5" s="123" customFormat="1" x14ac:dyDescent="0.35">
      <c r="B364" s="121"/>
      <c r="C364" s="121"/>
      <c r="D364" s="121"/>
      <c r="E364" s="138"/>
    </row>
    <row r="365" spans="2:5" s="123" customFormat="1" x14ac:dyDescent="0.35">
      <c r="B365" s="121"/>
      <c r="C365" s="121"/>
      <c r="D365" s="121"/>
      <c r="E365" s="138"/>
    </row>
    <row r="366" spans="2:5" s="123" customFormat="1" x14ac:dyDescent="0.35">
      <c r="B366" s="121"/>
      <c r="C366" s="121"/>
      <c r="D366" s="121"/>
      <c r="E366" s="138"/>
    </row>
    <row r="367" spans="2:5" s="123" customFormat="1" x14ac:dyDescent="0.35">
      <c r="B367" s="121"/>
      <c r="C367" s="121"/>
      <c r="D367" s="121"/>
      <c r="E367" s="138"/>
    </row>
    <row r="368" spans="2:5" s="123" customFormat="1" x14ac:dyDescent="0.35">
      <c r="B368" s="121"/>
      <c r="C368" s="121"/>
      <c r="D368" s="121"/>
      <c r="E368" s="138"/>
    </row>
    <row r="369" spans="2:5" s="123" customFormat="1" x14ac:dyDescent="0.35">
      <c r="B369" s="121"/>
      <c r="C369" s="121"/>
      <c r="D369" s="121"/>
      <c r="E369" s="138"/>
    </row>
    <row r="370" spans="2:5" s="123" customFormat="1" x14ac:dyDescent="0.35">
      <c r="B370" s="121"/>
      <c r="C370" s="121"/>
      <c r="D370" s="121"/>
      <c r="E370" s="138"/>
    </row>
    <row r="371" spans="2:5" s="123" customFormat="1" x14ac:dyDescent="0.35">
      <c r="B371" s="121"/>
      <c r="C371" s="121"/>
      <c r="D371" s="121"/>
      <c r="E371" s="138"/>
    </row>
    <row r="372" spans="2:5" s="123" customFormat="1" x14ac:dyDescent="0.35">
      <c r="B372" s="121"/>
      <c r="C372" s="121"/>
      <c r="D372" s="121"/>
      <c r="E372" s="138"/>
    </row>
    <row r="373" spans="2:5" s="123" customFormat="1" x14ac:dyDescent="0.35">
      <c r="B373" s="121"/>
      <c r="C373" s="121"/>
      <c r="D373" s="121"/>
      <c r="E373" s="138"/>
    </row>
    <row r="374" spans="2:5" s="123" customFormat="1" x14ac:dyDescent="0.35">
      <c r="B374" s="121"/>
      <c r="C374" s="121"/>
      <c r="D374" s="121"/>
      <c r="E374" s="138"/>
    </row>
    <row r="375" spans="2:5" s="123" customFormat="1" x14ac:dyDescent="0.35">
      <c r="B375" s="121"/>
      <c r="C375" s="121"/>
      <c r="D375" s="121"/>
      <c r="E375" s="138"/>
    </row>
    <row r="376" spans="2:5" s="123" customFormat="1" x14ac:dyDescent="0.35">
      <c r="B376" s="121"/>
      <c r="C376" s="121"/>
      <c r="D376" s="121"/>
      <c r="E376" s="138"/>
    </row>
    <row r="377" spans="2:5" s="123" customFormat="1" x14ac:dyDescent="0.35">
      <c r="B377" s="121"/>
      <c r="C377" s="121"/>
      <c r="D377" s="121"/>
      <c r="E377" s="138"/>
    </row>
    <row r="378" spans="2:5" s="123" customFormat="1" x14ac:dyDescent="0.35">
      <c r="B378" s="121"/>
      <c r="C378" s="121"/>
      <c r="D378" s="121"/>
      <c r="E378" s="138"/>
    </row>
    <row r="379" spans="2:5" s="123" customFormat="1" x14ac:dyDescent="0.35">
      <c r="B379" s="121"/>
      <c r="C379" s="121"/>
      <c r="D379" s="121"/>
      <c r="E379" s="138"/>
    </row>
    <row r="380" spans="2:5" s="123" customFormat="1" x14ac:dyDescent="0.35">
      <c r="B380" s="121"/>
      <c r="C380" s="121"/>
      <c r="D380" s="121"/>
      <c r="E380" s="138"/>
    </row>
    <row r="381" spans="2:5" s="123" customFormat="1" x14ac:dyDescent="0.35">
      <c r="B381" s="121"/>
      <c r="C381" s="121"/>
      <c r="D381" s="121"/>
      <c r="E381" s="138"/>
    </row>
    <row r="382" spans="2:5" s="123" customFormat="1" x14ac:dyDescent="0.35">
      <c r="B382" s="121"/>
      <c r="C382" s="121"/>
      <c r="D382" s="121"/>
      <c r="E382" s="138"/>
    </row>
    <row r="383" spans="2:5" s="123" customFormat="1" x14ac:dyDescent="0.35">
      <c r="B383" s="121"/>
      <c r="C383" s="121"/>
      <c r="D383" s="121"/>
      <c r="E383" s="138"/>
    </row>
    <row r="384" spans="2:5" s="123" customFormat="1" x14ac:dyDescent="0.35">
      <c r="B384" s="121"/>
      <c r="C384" s="121"/>
      <c r="D384" s="121"/>
      <c r="E384" s="138"/>
    </row>
    <row r="385" spans="2:5" s="123" customFormat="1" x14ac:dyDescent="0.35">
      <c r="B385" s="121"/>
      <c r="C385" s="121"/>
      <c r="D385" s="121"/>
      <c r="E385" s="138"/>
    </row>
    <row r="386" spans="2:5" s="123" customFormat="1" x14ac:dyDescent="0.35">
      <c r="B386" s="121"/>
      <c r="C386" s="121"/>
      <c r="D386" s="121"/>
      <c r="E386" s="138"/>
    </row>
    <row r="387" spans="2:5" s="123" customFormat="1" x14ac:dyDescent="0.35">
      <c r="B387" s="121"/>
      <c r="C387" s="121"/>
      <c r="D387" s="121"/>
      <c r="E387" s="138"/>
    </row>
    <row r="388" spans="2:5" s="123" customFormat="1" x14ac:dyDescent="0.35">
      <c r="B388" s="121"/>
      <c r="C388" s="121"/>
      <c r="D388" s="121"/>
      <c r="E388" s="138"/>
    </row>
    <row r="389" spans="2:5" s="123" customFormat="1" x14ac:dyDescent="0.35">
      <c r="B389" s="121"/>
      <c r="C389" s="121"/>
      <c r="D389" s="121"/>
      <c r="E389" s="138"/>
    </row>
    <row r="390" spans="2:5" s="123" customFormat="1" x14ac:dyDescent="0.35">
      <c r="B390" s="121"/>
      <c r="C390" s="121"/>
      <c r="D390" s="121"/>
      <c r="E390" s="138"/>
    </row>
    <row r="391" spans="2:5" s="123" customFormat="1" x14ac:dyDescent="0.35">
      <c r="B391" s="121"/>
      <c r="C391" s="121"/>
      <c r="D391" s="121"/>
      <c r="E391" s="138"/>
    </row>
    <row r="392" spans="2:5" s="123" customFormat="1" x14ac:dyDescent="0.35">
      <c r="B392" s="121"/>
      <c r="C392" s="121"/>
      <c r="D392" s="121"/>
      <c r="E392" s="138"/>
    </row>
    <row r="393" spans="2:5" s="123" customFormat="1" x14ac:dyDescent="0.35">
      <c r="B393" s="121"/>
      <c r="C393" s="121"/>
      <c r="D393" s="121"/>
      <c r="E393" s="138"/>
    </row>
    <row r="394" spans="2:5" s="123" customFormat="1" x14ac:dyDescent="0.35">
      <c r="B394" s="121"/>
      <c r="C394" s="121"/>
      <c r="D394" s="121"/>
      <c r="E394" s="138"/>
    </row>
    <row r="395" spans="2:5" s="123" customFormat="1" x14ac:dyDescent="0.35">
      <c r="B395" s="121"/>
      <c r="C395" s="121"/>
      <c r="D395" s="121"/>
      <c r="E395" s="138"/>
    </row>
    <row r="396" spans="2:5" s="123" customFormat="1" x14ac:dyDescent="0.35">
      <c r="B396" s="121"/>
      <c r="C396" s="121"/>
      <c r="D396" s="121"/>
      <c r="E396" s="138"/>
    </row>
    <row r="397" spans="2:5" s="123" customFormat="1" x14ac:dyDescent="0.35">
      <c r="B397" s="121"/>
      <c r="C397" s="121"/>
      <c r="D397" s="121"/>
      <c r="E397" s="138"/>
    </row>
    <row r="398" spans="2:5" s="123" customFormat="1" x14ac:dyDescent="0.35">
      <c r="B398" s="121"/>
      <c r="C398" s="121"/>
      <c r="D398" s="121"/>
      <c r="E398" s="138"/>
    </row>
    <row r="399" spans="2:5" s="123" customFormat="1" x14ac:dyDescent="0.35">
      <c r="B399" s="121"/>
      <c r="C399" s="121"/>
      <c r="D399" s="121"/>
      <c r="E399" s="138"/>
    </row>
    <row r="400" spans="2:5" s="123" customFormat="1" x14ac:dyDescent="0.35">
      <c r="B400" s="121"/>
      <c r="C400" s="121"/>
      <c r="D400" s="121"/>
      <c r="E400" s="138"/>
    </row>
    <row r="401" spans="2:5" s="123" customFormat="1" x14ac:dyDescent="0.35">
      <c r="B401" s="121"/>
      <c r="C401" s="121"/>
      <c r="D401" s="121"/>
      <c r="E401" s="138"/>
    </row>
    <row r="402" spans="2:5" s="123" customFormat="1" x14ac:dyDescent="0.35">
      <c r="B402" s="121"/>
      <c r="C402" s="121"/>
      <c r="D402" s="121"/>
      <c r="E402" s="138"/>
    </row>
    <row r="403" spans="2:5" s="123" customFormat="1" x14ac:dyDescent="0.35">
      <c r="B403" s="121"/>
      <c r="C403" s="121"/>
      <c r="D403" s="121"/>
      <c r="E403" s="138"/>
    </row>
    <row r="404" spans="2:5" s="123" customFormat="1" x14ac:dyDescent="0.35">
      <c r="B404" s="121"/>
      <c r="C404" s="121"/>
      <c r="D404" s="121"/>
      <c r="E404" s="138"/>
    </row>
    <row r="405" spans="2:5" s="123" customFormat="1" x14ac:dyDescent="0.35">
      <c r="B405" s="121"/>
      <c r="C405" s="121"/>
      <c r="D405" s="121"/>
      <c r="E405" s="138"/>
    </row>
    <row r="406" spans="2:5" s="123" customFormat="1" x14ac:dyDescent="0.35">
      <c r="B406" s="121"/>
      <c r="C406" s="121"/>
      <c r="D406" s="121"/>
      <c r="E406" s="138"/>
    </row>
    <row r="407" spans="2:5" s="123" customFormat="1" x14ac:dyDescent="0.35">
      <c r="B407" s="121"/>
      <c r="C407" s="121"/>
      <c r="D407" s="121"/>
      <c r="E407" s="138"/>
    </row>
    <row r="408" spans="2:5" s="123" customFormat="1" x14ac:dyDescent="0.35">
      <c r="B408" s="121"/>
      <c r="C408" s="121"/>
      <c r="D408" s="121"/>
      <c r="E408" s="138"/>
    </row>
    <row r="409" spans="2:5" s="123" customFormat="1" x14ac:dyDescent="0.35">
      <c r="B409" s="121"/>
      <c r="C409" s="121"/>
      <c r="D409" s="121"/>
      <c r="E409" s="138"/>
    </row>
    <row r="410" spans="2:5" s="123" customFormat="1" x14ac:dyDescent="0.35">
      <c r="B410" s="121"/>
      <c r="C410" s="121"/>
      <c r="D410" s="121"/>
      <c r="E410" s="138"/>
    </row>
    <row r="411" spans="2:5" s="123" customFormat="1" x14ac:dyDescent="0.35">
      <c r="B411" s="121"/>
      <c r="C411" s="121"/>
      <c r="D411" s="121"/>
      <c r="E411" s="138"/>
    </row>
    <row r="412" spans="2:5" s="123" customFormat="1" x14ac:dyDescent="0.35">
      <c r="B412" s="121"/>
      <c r="C412" s="121"/>
      <c r="D412" s="121"/>
      <c r="E412" s="138"/>
    </row>
    <row r="413" spans="2:5" s="123" customFormat="1" x14ac:dyDescent="0.35">
      <c r="B413" s="121"/>
      <c r="C413" s="121"/>
      <c r="D413" s="121"/>
      <c r="E413" s="138"/>
    </row>
    <row r="414" spans="2:5" s="123" customFormat="1" x14ac:dyDescent="0.35">
      <c r="B414" s="121"/>
      <c r="C414" s="121"/>
      <c r="D414" s="121"/>
      <c r="E414" s="138"/>
    </row>
    <row r="415" spans="2:5" s="123" customFormat="1" x14ac:dyDescent="0.35">
      <c r="B415" s="121"/>
      <c r="C415" s="121"/>
      <c r="D415" s="121"/>
      <c r="E415" s="138"/>
    </row>
    <row r="416" spans="2:5" s="123" customFormat="1" x14ac:dyDescent="0.35">
      <c r="B416" s="121"/>
      <c r="C416" s="121"/>
      <c r="D416" s="121"/>
      <c r="E416" s="138"/>
    </row>
    <row r="417" spans="2:5" s="123" customFormat="1" x14ac:dyDescent="0.35">
      <c r="B417" s="121"/>
      <c r="C417" s="121"/>
      <c r="D417" s="121"/>
      <c r="E417" s="138"/>
    </row>
    <row r="418" spans="2:5" s="123" customFormat="1" x14ac:dyDescent="0.35">
      <c r="B418" s="121"/>
      <c r="C418" s="121"/>
      <c r="D418" s="121"/>
      <c r="E418" s="138"/>
    </row>
    <row r="419" spans="2:5" s="123" customFormat="1" x14ac:dyDescent="0.35">
      <c r="B419" s="121"/>
      <c r="C419" s="121"/>
      <c r="D419" s="121"/>
      <c r="E419" s="138"/>
    </row>
    <row r="420" spans="2:5" s="123" customFormat="1" x14ac:dyDescent="0.35">
      <c r="B420" s="121"/>
      <c r="C420" s="121"/>
      <c r="D420" s="121"/>
      <c r="E420" s="138"/>
    </row>
    <row r="421" spans="2:5" s="123" customFormat="1" x14ac:dyDescent="0.35">
      <c r="B421" s="121"/>
      <c r="C421" s="121"/>
      <c r="D421" s="121"/>
      <c r="E421" s="138"/>
    </row>
    <row r="422" spans="2:5" s="123" customFormat="1" x14ac:dyDescent="0.35">
      <c r="B422" s="121"/>
      <c r="C422" s="121"/>
      <c r="D422" s="121"/>
      <c r="E422" s="138"/>
    </row>
    <row r="423" spans="2:5" s="123" customFormat="1" x14ac:dyDescent="0.35">
      <c r="B423" s="121"/>
      <c r="C423" s="121"/>
      <c r="D423" s="121"/>
      <c r="E423" s="138"/>
    </row>
    <row r="424" spans="2:5" s="123" customFormat="1" x14ac:dyDescent="0.35">
      <c r="B424" s="121"/>
      <c r="C424" s="121"/>
      <c r="D424" s="121"/>
      <c r="E424" s="138"/>
    </row>
    <row r="425" spans="2:5" s="123" customFormat="1" x14ac:dyDescent="0.35">
      <c r="B425" s="121"/>
      <c r="C425" s="121"/>
      <c r="D425" s="121"/>
      <c r="E425" s="138"/>
    </row>
    <row r="426" spans="2:5" s="123" customFormat="1" x14ac:dyDescent="0.35">
      <c r="B426" s="121"/>
      <c r="C426" s="121"/>
      <c r="D426" s="121"/>
      <c r="E426" s="138"/>
    </row>
    <row r="427" spans="2:5" s="123" customFormat="1" x14ac:dyDescent="0.35">
      <c r="B427" s="121"/>
      <c r="C427" s="121"/>
      <c r="D427" s="121"/>
      <c r="E427" s="138"/>
    </row>
    <row r="428" spans="2:5" s="123" customFormat="1" x14ac:dyDescent="0.35">
      <c r="B428" s="121"/>
      <c r="C428" s="121"/>
      <c r="D428" s="121"/>
      <c r="E428" s="138"/>
    </row>
    <row r="429" spans="2:5" s="123" customFormat="1" x14ac:dyDescent="0.35">
      <c r="B429" s="121"/>
      <c r="C429" s="121"/>
      <c r="D429" s="121"/>
      <c r="E429" s="138"/>
    </row>
    <row r="430" spans="2:5" s="123" customFormat="1" x14ac:dyDescent="0.35">
      <c r="B430" s="121"/>
      <c r="C430" s="121"/>
      <c r="D430" s="121"/>
      <c r="E430" s="138"/>
    </row>
    <row r="431" spans="2:5" s="123" customFormat="1" x14ac:dyDescent="0.35">
      <c r="B431" s="121"/>
      <c r="C431" s="121"/>
      <c r="D431" s="121"/>
      <c r="E431" s="138"/>
    </row>
    <row r="432" spans="2:5" s="123" customFormat="1" x14ac:dyDescent="0.35">
      <c r="B432" s="121"/>
      <c r="C432" s="121"/>
      <c r="D432" s="121"/>
      <c r="E432" s="138"/>
    </row>
    <row r="433" spans="2:5" s="123" customFormat="1" x14ac:dyDescent="0.35">
      <c r="B433" s="121"/>
      <c r="C433" s="121"/>
      <c r="D433" s="121"/>
      <c r="E433" s="138"/>
    </row>
    <row r="434" spans="2:5" s="123" customFormat="1" x14ac:dyDescent="0.35">
      <c r="B434" s="121"/>
      <c r="C434" s="121"/>
      <c r="D434" s="121"/>
      <c r="E434" s="138"/>
    </row>
    <row r="435" spans="2:5" s="123" customFormat="1" x14ac:dyDescent="0.35">
      <c r="B435" s="121"/>
      <c r="C435" s="121"/>
      <c r="D435" s="121"/>
      <c r="E435" s="138"/>
    </row>
    <row r="436" spans="2:5" s="123" customFormat="1" x14ac:dyDescent="0.35">
      <c r="B436" s="121"/>
      <c r="C436" s="121"/>
      <c r="D436" s="121"/>
      <c r="E436" s="138"/>
    </row>
    <row r="437" spans="2:5" s="123" customFormat="1" x14ac:dyDescent="0.35">
      <c r="B437" s="121"/>
      <c r="C437" s="121"/>
      <c r="D437" s="121"/>
      <c r="E437" s="138"/>
    </row>
    <row r="438" spans="2:5" s="123" customFormat="1" x14ac:dyDescent="0.35">
      <c r="B438" s="121"/>
      <c r="C438" s="121"/>
      <c r="D438" s="121"/>
      <c r="E438" s="138"/>
    </row>
    <row r="439" spans="2:5" s="123" customFormat="1" x14ac:dyDescent="0.35">
      <c r="B439" s="121"/>
      <c r="C439" s="121"/>
      <c r="D439" s="121"/>
      <c r="E439" s="138"/>
    </row>
    <row r="440" spans="2:5" s="123" customFormat="1" x14ac:dyDescent="0.35">
      <c r="B440" s="121"/>
      <c r="C440" s="121"/>
      <c r="D440" s="121"/>
      <c r="E440" s="138"/>
    </row>
    <row r="441" spans="2:5" s="123" customFormat="1" x14ac:dyDescent="0.35">
      <c r="B441" s="121"/>
      <c r="C441" s="121"/>
      <c r="D441" s="121"/>
      <c r="E441" s="138"/>
    </row>
    <row r="442" spans="2:5" s="123" customFormat="1" x14ac:dyDescent="0.35">
      <c r="B442" s="121"/>
      <c r="C442" s="121"/>
      <c r="D442" s="121"/>
      <c r="E442" s="138"/>
    </row>
    <row r="443" spans="2:5" s="123" customFormat="1" x14ac:dyDescent="0.35">
      <c r="B443" s="121"/>
      <c r="C443" s="121"/>
      <c r="D443" s="121"/>
      <c r="E443" s="138"/>
    </row>
    <row r="444" spans="2:5" s="123" customFormat="1" x14ac:dyDescent="0.35">
      <c r="B444" s="121"/>
      <c r="C444" s="121"/>
      <c r="D444" s="121"/>
      <c r="E444" s="138"/>
    </row>
    <row r="445" spans="2:5" s="123" customFormat="1" x14ac:dyDescent="0.35">
      <c r="B445" s="121"/>
      <c r="C445" s="121"/>
      <c r="D445" s="121"/>
      <c r="E445" s="138"/>
    </row>
    <row r="446" spans="2:5" s="123" customFormat="1" x14ac:dyDescent="0.35">
      <c r="B446" s="121"/>
      <c r="C446" s="121"/>
      <c r="D446" s="121"/>
      <c r="E446" s="138"/>
    </row>
    <row r="447" spans="2:5" s="123" customFormat="1" x14ac:dyDescent="0.35">
      <c r="B447" s="121"/>
      <c r="C447" s="121"/>
      <c r="D447" s="121"/>
      <c r="E447" s="138"/>
    </row>
    <row r="448" spans="2:5" s="123" customFormat="1" x14ac:dyDescent="0.35">
      <c r="B448" s="121"/>
      <c r="C448" s="121"/>
      <c r="D448" s="121"/>
      <c r="E448" s="138"/>
    </row>
    <row r="449" spans="2:5" s="123" customFormat="1" x14ac:dyDescent="0.35">
      <c r="B449" s="121"/>
      <c r="C449" s="121"/>
      <c r="D449" s="121"/>
      <c r="E449" s="138"/>
    </row>
    <row r="450" spans="2:5" s="123" customFormat="1" x14ac:dyDescent="0.35">
      <c r="B450" s="121"/>
      <c r="C450" s="121"/>
      <c r="D450" s="121"/>
      <c r="E450" s="138"/>
    </row>
    <row r="451" spans="2:5" s="123" customFormat="1" x14ac:dyDescent="0.35">
      <c r="B451" s="121"/>
      <c r="C451" s="121"/>
      <c r="D451" s="121"/>
      <c r="E451" s="138"/>
    </row>
    <row r="452" spans="2:5" s="123" customFormat="1" x14ac:dyDescent="0.35">
      <c r="B452" s="121"/>
      <c r="C452" s="121"/>
      <c r="D452" s="121"/>
      <c r="E452" s="138"/>
    </row>
    <row r="453" spans="2:5" s="123" customFormat="1" x14ac:dyDescent="0.35">
      <c r="B453" s="121"/>
      <c r="C453" s="121"/>
      <c r="D453" s="121"/>
      <c r="E453" s="138"/>
    </row>
    <row r="454" spans="2:5" s="123" customFormat="1" x14ac:dyDescent="0.35">
      <c r="B454" s="121"/>
      <c r="C454" s="121"/>
      <c r="D454" s="121"/>
      <c r="E454" s="138"/>
    </row>
    <row r="455" spans="2:5" s="123" customFormat="1" x14ac:dyDescent="0.35">
      <c r="B455" s="121"/>
      <c r="C455" s="121"/>
      <c r="D455" s="121"/>
      <c r="E455" s="138"/>
    </row>
    <row r="456" spans="2:5" s="123" customFormat="1" x14ac:dyDescent="0.35">
      <c r="B456" s="121"/>
      <c r="C456" s="121"/>
      <c r="D456" s="121"/>
      <c r="E456" s="138"/>
    </row>
    <row r="457" spans="2:5" s="123" customFormat="1" x14ac:dyDescent="0.35">
      <c r="B457" s="121"/>
      <c r="C457" s="121"/>
      <c r="D457" s="121"/>
      <c r="E457" s="138"/>
    </row>
    <row r="458" spans="2:5" s="123" customFormat="1" x14ac:dyDescent="0.35">
      <c r="B458" s="121"/>
      <c r="C458" s="121"/>
      <c r="D458" s="121"/>
      <c r="E458" s="138"/>
    </row>
    <row r="459" spans="2:5" s="123" customFormat="1" x14ac:dyDescent="0.35">
      <c r="B459" s="121"/>
      <c r="C459" s="121"/>
      <c r="D459" s="121"/>
      <c r="E459" s="138"/>
    </row>
    <row r="460" spans="2:5" s="123" customFormat="1" x14ac:dyDescent="0.35">
      <c r="B460" s="121"/>
      <c r="C460" s="121"/>
      <c r="D460" s="121"/>
      <c r="E460" s="138"/>
    </row>
    <row r="461" spans="2:5" s="123" customFormat="1" x14ac:dyDescent="0.35">
      <c r="B461" s="121"/>
      <c r="C461" s="121"/>
      <c r="D461" s="121"/>
      <c r="E461" s="138"/>
    </row>
    <row r="462" spans="2:5" s="123" customFormat="1" x14ac:dyDescent="0.35">
      <c r="B462" s="121"/>
      <c r="C462" s="121"/>
      <c r="D462" s="121"/>
      <c r="E462" s="138"/>
    </row>
    <row r="463" spans="2:5" s="123" customFormat="1" x14ac:dyDescent="0.35">
      <c r="B463" s="121"/>
      <c r="C463" s="121"/>
      <c r="D463" s="121"/>
      <c r="E463" s="138"/>
    </row>
    <row r="464" spans="2:5" s="123" customFormat="1" x14ac:dyDescent="0.35">
      <c r="B464" s="121"/>
      <c r="C464" s="121"/>
      <c r="D464" s="121"/>
      <c r="E464" s="138"/>
    </row>
    <row r="465" spans="2:5" s="123" customFormat="1" x14ac:dyDescent="0.35">
      <c r="B465" s="121"/>
      <c r="C465" s="121"/>
      <c r="D465" s="121"/>
      <c r="E465" s="138"/>
    </row>
    <row r="466" spans="2:5" s="123" customFormat="1" x14ac:dyDescent="0.35">
      <c r="B466" s="121"/>
      <c r="C466" s="121"/>
      <c r="D466" s="121"/>
      <c r="E466" s="138"/>
    </row>
    <row r="467" spans="2:5" s="123" customFormat="1" x14ac:dyDescent="0.35">
      <c r="B467" s="121"/>
      <c r="C467" s="121"/>
      <c r="D467" s="121"/>
      <c r="E467" s="138"/>
    </row>
    <row r="468" spans="2:5" s="123" customFormat="1" x14ac:dyDescent="0.35">
      <c r="B468" s="121"/>
      <c r="C468" s="121"/>
      <c r="D468" s="121"/>
      <c r="E468" s="138"/>
    </row>
    <row r="469" spans="2:5" s="123" customFormat="1" x14ac:dyDescent="0.35">
      <c r="B469" s="121"/>
      <c r="C469" s="121"/>
      <c r="D469" s="121"/>
      <c r="E469" s="138"/>
    </row>
    <row r="470" spans="2:5" s="123" customFormat="1" x14ac:dyDescent="0.35">
      <c r="B470" s="121"/>
      <c r="C470" s="121"/>
      <c r="D470" s="121"/>
      <c r="E470" s="138"/>
    </row>
    <row r="471" spans="2:5" s="123" customFormat="1" x14ac:dyDescent="0.35">
      <c r="B471" s="121"/>
      <c r="C471" s="121"/>
      <c r="D471" s="121"/>
      <c r="E471" s="138"/>
    </row>
    <row r="472" spans="2:5" s="123" customFormat="1" x14ac:dyDescent="0.35">
      <c r="B472" s="121"/>
      <c r="C472" s="121"/>
      <c r="D472" s="121"/>
      <c r="E472" s="138"/>
    </row>
    <row r="473" spans="2:5" s="123" customFormat="1" x14ac:dyDescent="0.35">
      <c r="B473" s="121"/>
      <c r="C473" s="121"/>
      <c r="D473" s="121"/>
      <c r="E473" s="138"/>
    </row>
    <row r="474" spans="2:5" s="123" customFormat="1" x14ac:dyDescent="0.35">
      <c r="B474" s="121"/>
      <c r="C474" s="121"/>
      <c r="D474" s="121"/>
      <c r="E474" s="138"/>
    </row>
    <row r="475" spans="2:5" s="123" customFormat="1" x14ac:dyDescent="0.35">
      <c r="B475" s="121"/>
      <c r="C475" s="121"/>
      <c r="D475" s="121"/>
      <c r="E475" s="138"/>
    </row>
    <row r="476" spans="2:5" s="123" customFormat="1" x14ac:dyDescent="0.35">
      <c r="B476" s="121"/>
      <c r="C476" s="121"/>
      <c r="D476" s="121"/>
      <c r="E476" s="138"/>
    </row>
    <row r="477" spans="2:5" s="123" customFormat="1" x14ac:dyDescent="0.35">
      <c r="B477" s="121"/>
      <c r="C477" s="121"/>
      <c r="D477" s="121"/>
      <c r="E477" s="138"/>
    </row>
    <row r="478" spans="2:5" s="123" customFormat="1" x14ac:dyDescent="0.35">
      <c r="B478" s="121"/>
      <c r="C478" s="121"/>
      <c r="D478" s="121"/>
      <c r="E478" s="138"/>
    </row>
    <row r="479" spans="2:5" s="123" customFormat="1" x14ac:dyDescent="0.35">
      <c r="B479" s="121"/>
      <c r="C479" s="121"/>
      <c r="D479" s="121"/>
      <c r="E479" s="138"/>
    </row>
    <row r="480" spans="2:5" s="123" customFormat="1" x14ac:dyDescent="0.35">
      <c r="B480" s="121"/>
      <c r="C480" s="121"/>
      <c r="D480" s="121"/>
      <c r="E480" s="138"/>
    </row>
    <row r="481" spans="2:5" s="123" customFormat="1" x14ac:dyDescent="0.35">
      <c r="B481" s="121"/>
      <c r="C481" s="121"/>
      <c r="D481" s="121"/>
      <c r="E481" s="138"/>
    </row>
    <row r="482" spans="2:5" s="123" customFormat="1" x14ac:dyDescent="0.35">
      <c r="B482" s="121"/>
      <c r="C482" s="121"/>
      <c r="D482" s="121"/>
      <c r="E482" s="138"/>
    </row>
    <row r="483" spans="2:5" s="123" customFormat="1" x14ac:dyDescent="0.35">
      <c r="B483" s="121"/>
      <c r="C483" s="121"/>
      <c r="D483" s="121"/>
      <c r="E483" s="138"/>
    </row>
    <row r="484" spans="2:5" s="123" customFormat="1" x14ac:dyDescent="0.35">
      <c r="B484" s="121"/>
      <c r="C484" s="121"/>
      <c r="D484" s="121"/>
      <c r="E484" s="138"/>
    </row>
    <row r="485" spans="2:5" s="123" customFormat="1" x14ac:dyDescent="0.35">
      <c r="B485" s="121"/>
      <c r="C485" s="121"/>
      <c r="D485" s="121"/>
      <c r="E485" s="138"/>
    </row>
    <row r="486" spans="2:5" s="123" customFormat="1" x14ac:dyDescent="0.35">
      <c r="B486" s="121"/>
      <c r="C486" s="121"/>
      <c r="D486" s="121"/>
      <c r="E486" s="138"/>
    </row>
    <row r="487" spans="2:5" s="123" customFormat="1" x14ac:dyDescent="0.35">
      <c r="B487" s="121"/>
      <c r="C487" s="121"/>
      <c r="D487" s="121"/>
      <c r="E487" s="138"/>
    </row>
    <row r="488" spans="2:5" s="123" customFormat="1" x14ac:dyDescent="0.35">
      <c r="B488" s="121"/>
      <c r="C488" s="121"/>
      <c r="D488" s="121"/>
      <c r="E488" s="138"/>
    </row>
    <row r="489" spans="2:5" s="123" customFormat="1" x14ac:dyDescent="0.35">
      <c r="B489" s="121"/>
      <c r="C489" s="121"/>
      <c r="D489" s="121"/>
      <c r="E489" s="138"/>
    </row>
    <row r="490" spans="2:5" s="123" customFormat="1" x14ac:dyDescent="0.35">
      <c r="B490" s="121"/>
      <c r="C490" s="121"/>
      <c r="D490" s="121"/>
      <c r="E490" s="138"/>
    </row>
    <row r="491" spans="2:5" s="123" customFormat="1" x14ac:dyDescent="0.35">
      <c r="B491" s="121"/>
      <c r="C491" s="121"/>
      <c r="D491" s="121"/>
      <c r="E491" s="138"/>
    </row>
    <row r="492" spans="2:5" s="123" customFormat="1" x14ac:dyDescent="0.35">
      <c r="B492" s="121"/>
      <c r="C492" s="121"/>
      <c r="D492" s="121"/>
      <c r="E492" s="138"/>
    </row>
    <row r="493" spans="2:5" s="123" customFormat="1" x14ac:dyDescent="0.35">
      <c r="B493" s="121"/>
      <c r="C493" s="121"/>
      <c r="D493" s="121"/>
      <c r="E493" s="138"/>
    </row>
    <row r="494" spans="2:5" s="123" customFormat="1" x14ac:dyDescent="0.35">
      <c r="B494" s="121"/>
      <c r="C494" s="121"/>
      <c r="D494" s="121"/>
      <c r="E494" s="138"/>
    </row>
    <row r="495" spans="2:5" s="123" customFormat="1" x14ac:dyDescent="0.35">
      <c r="B495" s="121"/>
      <c r="C495" s="121"/>
      <c r="D495" s="121"/>
      <c r="E495" s="138"/>
    </row>
    <row r="496" spans="2:5" s="123" customFormat="1" x14ac:dyDescent="0.35">
      <c r="B496" s="121"/>
      <c r="C496" s="121"/>
      <c r="D496" s="121"/>
      <c r="E496" s="138"/>
    </row>
    <row r="497" spans="2:5" s="123" customFormat="1" x14ac:dyDescent="0.35">
      <c r="B497" s="121"/>
      <c r="C497" s="121"/>
      <c r="D497" s="121"/>
      <c r="E497" s="138"/>
    </row>
    <row r="498" spans="2:5" s="123" customFormat="1" x14ac:dyDescent="0.35">
      <c r="B498" s="121"/>
      <c r="C498" s="121"/>
      <c r="D498" s="121"/>
      <c r="E498" s="138"/>
    </row>
    <row r="499" spans="2:5" s="123" customFormat="1" x14ac:dyDescent="0.35">
      <c r="B499" s="121"/>
      <c r="C499" s="121"/>
      <c r="D499" s="121"/>
      <c r="E499" s="138"/>
    </row>
    <row r="500" spans="2:5" s="123" customFormat="1" x14ac:dyDescent="0.35">
      <c r="B500" s="121"/>
      <c r="C500" s="121"/>
      <c r="D500" s="121"/>
      <c r="E500" s="138"/>
    </row>
    <row r="501" spans="2:5" x14ac:dyDescent="0.35">
      <c r="B501" s="121"/>
      <c r="C501" s="121"/>
      <c r="D501" s="121"/>
      <c r="E501" s="138"/>
    </row>
    <row r="502" spans="2:5" x14ac:dyDescent="0.35">
      <c r="B502" s="121"/>
      <c r="C502" s="121"/>
      <c r="D502" s="121"/>
      <c r="E502" s="138"/>
    </row>
    <row r="503" spans="2:5" x14ac:dyDescent="0.35">
      <c r="B503" s="121"/>
      <c r="C503" s="121"/>
      <c r="D503" s="121"/>
      <c r="E503" s="138"/>
    </row>
    <row r="504" spans="2:5" x14ac:dyDescent="0.35">
      <c r="B504" s="121"/>
      <c r="C504" s="121"/>
      <c r="D504" s="121"/>
      <c r="E504" s="138"/>
    </row>
    <row r="505" spans="2:5" x14ac:dyDescent="0.35">
      <c r="B505" s="121"/>
      <c r="C505" s="121"/>
      <c r="D505" s="121"/>
      <c r="E505" s="138"/>
    </row>
    <row r="506" spans="2:5" x14ac:dyDescent="0.35">
      <c r="B506" s="121"/>
      <c r="C506" s="121"/>
      <c r="D506" s="121"/>
      <c r="E506" s="138"/>
    </row>
    <row r="507" spans="2:5" x14ac:dyDescent="0.35">
      <c r="B507" s="121"/>
      <c r="C507" s="121"/>
      <c r="D507" s="121"/>
      <c r="E507" s="138"/>
    </row>
    <row r="508" spans="2:5" x14ac:dyDescent="0.35">
      <c r="B508" s="121"/>
      <c r="C508" s="121"/>
      <c r="D508" s="121"/>
      <c r="E508" s="138"/>
    </row>
    <row r="509" spans="2:5" x14ac:dyDescent="0.35">
      <c r="B509" s="121"/>
      <c r="C509" s="121"/>
      <c r="D509" s="121"/>
      <c r="E509" s="138"/>
    </row>
    <row r="510" spans="2:5" x14ac:dyDescent="0.35">
      <c r="B510" s="121"/>
      <c r="C510" s="121"/>
      <c r="D510" s="121"/>
      <c r="E510" s="138"/>
    </row>
    <row r="511" spans="2:5" x14ac:dyDescent="0.35">
      <c r="B511" s="121"/>
      <c r="C511" s="121"/>
      <c r="D511" s="121"/>
      <c r="E511" s="138"/>
    </row>
    <row r="512" spans="2:5" x14ac:dyDescent="0.35">
      <c r="B512" s="121"/>
      <c r="C512" s="121"/>
      <c r="D512" s="121"/>
      <c r="E512" s="138"/>
    </row>
    <row r="513" spans="2:5" x14ac:dyDescent="0.35">
      <c r="B513" s="121"/>
      <c r="C513" s="121"/>
      <c r="D513" s="121"/>
      <c r="E513" s="138"/>
    </row>
    <row r="514" spans="2:5" x14ac:dyDescent="0.35">
      <c r="B514" s="121"/>
      <c r="C514" s="121"/>
      <c r="D514" s="121"/>
      <c r="E514" s="138"/>
    </row>
    <row r="515" spans="2:5" x14ac:dyDescent="0.35">
      <c r="B515" s="121"/>
      <c r="C515" s="121"/>
      <c r="D515" s="121"/>
      <c r="E515" s="138"/>
    </row>
    <row r="516" spans="2:5" x14ac:dyDescent="0.35">
      <c r="B516" s="121"/>
      <c r="C516" s="121"/>
      <c r="D516" s="121"/>
      <c r="E516" s="138"/>
    </row>
    <row r="517" spans="2:5" x14ac:dyDescent="0.35">
      <c r="B517" s="121"/>
      <c r="C517" s="121"/>
      <c r="D517" s="121"/>
      <c r="E517" s="138"/>
    </row>
    <row r="518" spans="2:5" x14ac:dyDescent="0.35">
      <c r="B518" s="121"/>
      <c r="C518" s="121"/>
      <c r="D518" s="121"/>
      <c r="E518" s="138"/>
    </row>
    <row r="519" spans="2:5" x14ac:dyDescent="0.35">
      <c r="B519" s="121"/>
      <c r="C519" s="121"/>
      <c r="D519" s="121"/>
      <c r="E519" s="138"/>
    </row>
    <row r="520" spans="2:5" x14ac:dyDescent="0.35">
      <c r="B520" s="121"/>
      <c r="C520" s="121"/>
      <c r="D520" s="121"/>
      <c r="E520" s="138"/>
    </row>
    <row r="521" spans="2:5" x14ac:dyDescent="0.35">
      <c r="B521" s="121"/>
      <c r="C521" s="121"/>
      <c r="D521" s="121"/>
      <c r="E521" s="138"/>
    </row>
    <row r="522" spans="2:5" x14ac:dyDescent="0.35">
      <c r="B522" s="121"/>
      <c r="C522" s="121"/>
      <c r="D522" s="121"/>
      <c r="E522" s="138"/>
    </row>
    <row r="523" spans="2:5" x14ac:dyDescent="0.35">
      <c r="B523" s="121"/>
      <c r="C523" s="121"/>
      <c r="D523" s="121"/>
      <c r="E523" s="138"/>
    </row>
    <row r="524" spans="2:5" x14ac:dyDescent="0.35">
      <c r="B524" s="121"/>
      <c r="C524" s="121"/>
      <c r="D524" s="121"/>
      <c r="E524" s="138"/>
    </row>
    <row r="525" spans="2:5" x14ac:dyDescent="0.35">
      <c r="B525" s="121"/>
      <c r="C525" s="121"/>
      <c r="D525" s="121"/>
      <c r="E525" s="138"/>
    </row>
    <row r="526" spans="2:5" x14ac:dyDescent="0.35">
      <c r="B526" s="121"/>
      <c r="C526" s="121"/>
      <c r="D526" s="121"/>
      <c r="E526" s="138"/>
    </row>
    <row r="527" spans="2:5" x14ac:dyDescent="0.35">
      <c r="B527" s="121"/>
      <c r="C527" s="121"/>
      <c r="D527" s="121"/>
      <c r="E527" s="138"/>
    </row>
    <row r="528" spans="2:5" x14ac:dyDescent="0.35">
      <c r="B528" s="121"/>
      <c r="C528" s="121"/>
      <c r="D528" s="121"/>
      <c r="E528" s="138"/>
    </row>
    <row r="529" spans="2:5" x14ac:dyDescent="0.35">
      <c r="B529" s="121"/>
      <c r="C529" s="121"/>
      <c r="D529" s="121"/>
      <c r="E529" s="138"/>
    </row>
    <row r="530" spans="2:5" x14ac:dyDescent="0.35">
      <c r="B530" s="121"/>
      <c r="C530" s="121"/>
      <c r="D530" s="121"/>
      <c r="E530" s="138"/>
    </row>
    <row r="531" spans="2:5" x14ac:dyDescent="0.35">
      <c r="B531" s="121"/>
      <c r="C531" s="121"/>
      <c r="D531" s="121"/>
      <c r="E531" s="138"/>
    </row>
    <row r="532" spans="2:5" x14ac:dyDescent="0.35">
      <c r="B532" s="121"/>
      <c r="C532" s="121"/>
      <c r="D532" s="121"/>
      <c r="E532" s="138"/>
    </row>
    <row r="533" spans="2:5" x14ac:dyDescent="0.35">
      <c r="B533" s="121"/>
      <c r="C533" s="121"/>
      <c r="D533" s="121"/>
      <c r="E533" s="138"/>
    </row>
    <row r="534" spans="2:5" x14ac:dyDescent="0.35">
      <c r="B534" s="121"/>
      <c r="C534" s="121"/>
      <c r="D534" s="121"/>
      <c r="E534" s="138"/>
    </row>
    <row r="535" spans="2:5" x14ac:dyDescent="0.35">
      <c r="B535" s="121"/>
      <c r="C535" s="121"/>
      <c r="D535" s="121"/>
      <c r="E535" s="138"/>
    </row>
    <row r="536" spans="2:5" x14ac:dyDescent="0.35">
      <c r="B536" s="121"/>
      <c r="C536" s="121"/>
      <c r="D536" s="121"/>
      <c r="E536" s="138"/>
    </row>
    <row r="537" spans="2:5" x14ac:dyDescent="0.35">
      <c r="B537" s="121"/>
      <c r="C537" s="121"/>
      <c r="D537" s="121"/>
      <c r="E537" s="138"/>
    </row>
    <row r="538" spans="2:5" x14ac:dyDescent="0.35">
      <c r="B538" s="121"/>
      <c r="C538" s="121"/>
      <c r="D538" s="121"/>
      <c r="E538" s="138"/>
    </row>
    <row r="539" spans="2:5" x14ac:dyDescent="0.35">
      <c r="B539" s="121"/>
      <c r="C539" s="121"/>
      <c r="D539" s="121"/>
      <c r="E539" s="138"/>
    </row>
    <row r="540" spans="2:5" x14ac:dyDescent="0.35">
      <c r="B540" s="121"/>
      <c r="C540" s="121"/>
      <c r="D540" s="121"/>
      <c r="E540" s="138"/>
    </row>
    <row r="541" spans="2:5" x14ac:dyDescent="0.35">
      <c r="B541" s="121"/>
      <c r="C541" s="121"/>
      <c r="D541" s="121"/>
      <c r="E541" s="138"/>
    </row>
    <row r="542" spans="2:5" x14ac:dyDescent="0.35">
      <c r="B542" s="121"/>
      <c r="C542" s="121"/>
      <c r="D542" s="121"/>
      <c r="E542" s="138"/>
    </row>
    <row r="543" spans="2:5" x14ac:dyDescent="0.35">
      <c r="B543" s="121"/>
      <c r="C543" s="121"/>
      <c r="D543" s="121"/>
      <c r="E543" s="138"/>
    </row>
    <row r="544" spans="2:5" x14ac:dyDescent="0.35">
      <c r="B544" s="121"/>
      <c r="C544" s="121"/>
      <c r="D544" s="121"/>
      <c r="E544" s="138"/>
    </row>
    <row r="545" spans="2:5" x14ac:dyDescent="0.35">
      <c r="B545" s="121"/>
      <c r="C545" s="121"/>
      <c r="D545" s="121"/>
      <c r="E545" s="138"/>
    </row>
    <row r="546" spans="2:5" x14ac:dyDescent="0.35">
      <c r="B546" s="121"/>
      <c r="C546" s="121"/>
      <c r="D546" s="121"/>
      <c r="E546" s="138"/>
    </row>
    <row r="547" spans="2:5" x14ac:dyDescent="0.35">
      <c r="B547" s="121"/>
      <c r="C547" s="121"/>
      <c r="D547" s="121"/>
      <c r="E547" s="138"/>
    </row>
    <row r="548" spans="2:5" x14ac:dyDescent="0.35">
      <c r="B548" s="121"/>
      <c r="C548" s="121"/>
      <c r="D548" s="121"/>
      <c r="E548" s="138"/>
    </row>
    <row r="549" spans="2:5" x14ac:dyDescent="0.35">
      <c r="B549" s="121"/>
      <c r="C549" s="121"/>
      <c r="D549" s="121"/>
      <c r="E549" s="138"/>
    </row>
    <row r="550" spans="2:5" x14ac:dyDescent="0.35">
      <c r="B550" s="121"/>
      <c r="C550" s="121"/>
      <c r="D550" s="121"/>
      <c r="E550" s="138"/>
    </row>
    <row r="551" spans="2:5" x14ac:dyDescent="0.35">
      <c r="B551" s="121"/>
      <c r="C551" s="121"/>
      <c r="D551" s="121"/>
      <c r="E551" s="138"/>
    </row>
    <row r="552" spans="2:5" x14ac:dyDescent="0.35">
      <c r="B552" s="121"/>
      <c r="C552" s="121"/>
      <c r="D552" s="121"/>
      <c r="E552" s="138"/>
    </row>
    <row r="553" spans="2:5" x14ac:dyDescent="0.35">
      <c r="B553" s="121"/>
      <c r="C553" s="121"/>
      <c r="D553" s="121"/>
      <c r="E553" s="138"/>
    </row>
    <row r="554" spans="2:5" x14ac:dyDescent="0.35">
      <c r="B554" s="121"/>
      <c r="C554" s="121"/>
      <c r="D554" s="121"/>
      <c r="E554" s="138"/>
    </row>
    <row r="555" spans="2:5" x14ac:dyDescent="0.35">
      <c r="B555" s="121"/>
      <c r="C555" s="121"/>
      <c r="D555" s="121"/>
      <c r="E555" s="138"/>
    </row>
    <row r="556" spans="2:5" x14ac:dyDescent="0.35">
      <c r="B556" s="121"/>
      <c r="C556" s="121"/>
      <c r="D556" s="121"/>
      <c r="E556" s="138"/>
    </row>
    <row r="557" spans="2:5" x14ac:dyDescent="0.35">
      <c r="B557" s="121"/>
      <c r="C557" s="121"/>
      <c r="D557" s="121"/>
      <c r="E557" s="138"/>
    </row>
    <row r="558" spans="2:5" x14ac:dyDescent="0.35">
      <c r="B558" s="121"/>
      <c r="C558" s="121"/>
      <c r="D558" s="121"/>
      <c r="E558" s="138"/>
    </row>
    <row r="559" spans="2:5" x14ac:dyDescent="0.35">
      <c r="B559" s="121"/>
      <c r="C559" s="121"/>
      <c r="D559" s="121"/>
      <c r="E559" s="138"/>
    </row>
    <row r="560" spans="2:5" x14ac:dyDescent="0.35">
      <c r="B560" s="121"/>
      <c r="C560" s="121"/>
      <c r="D560" s="121"/>
      <c r="E560" s="138"/>
    </row>
    <row r="561" spans="2:5" x14ac:dyDescent="0.35">
      <c r="B561" s="121"/>
      <c r="C561" s="121"/>
      <c r="D561" s="121"/>
      <c r="E561" s="138"/>
    </row>
    <row r="562" spans="2:5" x14ac:dyDescent="0.35">
      <c r="B562" s="121"/>
      <c r="C562" s="121"/>
      <c r="D562" s="121"/>
      <c r="E562" s="138"/>
    </row>
    <row r="563" spans="2:5" x14ac:dyDescent="0.35">
      <c r="B563" s="121"/>
      <c r="C563" s="121"/>
      <c r="D563" s="121"/>
      <c r="E563" s="138"/>
    </row>
    <row r="564" spans="2:5" x14ac:dyDescent="0.35">
      <c r="B564" s="121"/>
      <c r="C564" s="121"/>
      <c r="D564" s="121"/>
      <c r="E564" s="138"/>
    </row>
    <row r="565" spans="2:5" x14ac:dyDescent="0.35">
      <c r="B565" s="121"/>
      <c r="C565" s="121"/>
      <c r="D565" s="121"/>
      <c r="E565" s="138"/>
    </row>
    <row r="566" spans="2:5" x14ac:dyDescent="0.35">
      <c r="B566" s="121"/>
      <c r="C566" s="121"/>
      <c r="D566" s="121"/>
      <c r="E566" s="138"/>
    </row>
    <row r="567" spans="2:5" x14ac:dyDescent="0.35">
      <c r="B567" s="121"/>
      <c r="C567" s="121"/>
      <c r="D567" s="121"/>
      <c r="E567" s="138"/>
    </row>
    <row r="568" spans="2:5" x14ac:dyDescent="0.35">
      <c r="B568" s="121"/>
      <c r="C568" s="121"/>
      <c r="D568" s="121"/>
      <c r="E568" s="138"/>
    </row>
    <row r="569" spans="2:5" x14ac:dyDescent="0.35">
      <c r="B569" s="121"/>
      <c r="C569" s="121"/>
      <c r="D569" s="121"/>
      <c r="E569" s="138"/>
    </row>
    <row r="570" spans="2:5" x14ac:dyDescent="0.35">
      <c r="B570" s="121"/>
      <c r="C570" s="121"/>
      <c r="D570" s="121"/>
      <c r="E570" s="138"/>
    </row>
    <row r="571" spans="2:5" x14ac:dyDescent="0.35">
      <c r="B571" s="121"/>
      <c r="C571" s="121"/>
      <c r="D571" s="121"/>
      <c r="E571" s="138"/>
    </row>
    <row r="572" spans="2:5" x14ac:dyDescent="0.35">
      <c r="B572" s="121"/>
      <c r="C572" s="121"/>
      <c r="D572" s="121"/>
      <c r="E572" s="138"/>
    </row>
    <row r="573" spans="2:5" x14ac:dyDescent="0.35">
      <c r="B573" s="121"/>
      <c r="C573" s="121"/>
      <c r="D573" s="121"/>
      <c r="E573" s="138"/>
    </row>
    <row r="574" spans="2:5" x14ac:dyDescent="0.35">
      <c r="B574" s="121"/>
      <c r="C574" s="121"/>
      <c r="D574" s="121"/>
      <c r="E574" s="138"/>
    </row>
    <row r="575" spans="2:5" x14ac:dyDescent="0.35">
      <c r="B575" s="121"/>
      <c r="C575" s="121"/>
      <c r="D575" s="121"/>
      <c r="E575" s="138"/>
    </row>
    <row r="576" spans="2:5" x14ac:dyDescent="0.35">
      <c r="B576" s="121"/>
      <c r="C576" s="121"/>
      <c r="D576" s="121"/>
      <c r="E576" s="138"/>
    </row>
    <row r="577" spans="2:5" x14ac:dyDescent="0.35">
      <c r="B577" s="121"/>
      <c r="C577" s="121"/>
      <c r="D577" s="121"/>
      <c r="E577" s="138"/>
    </row>
    <row r="578" spans="2:5" x14ac:dyDescent="0.35">
      <c r="B578" s="121"/>
      <c r="C578" s="121"/>
      <c r="D578" s="121"/>
      <c r="E578" s="138"/>
    </row>
    <row r="579" spans="2:5" x14ac:dyDescent="0.35">
      <c r="B579" s="121"/>
      <c r="C579" s="121"/>
      <c r="D579" s="121"/>
      <c r="E579" s="138"/>
    </row>
    <row r="580" spans="2:5" x14ac:dyDescent="0.35">
      <c r="B580" s="121"/>
      <c r="C580" s="121"/>
      <c r="D580" s="121"/>
      <c r="E580" s="138"/>
    </row>
    <row r="581" spans="2:5" x14ac:dyDescent="0.35">
      <c r="B581" s="121"/>
      <c r="C581" s="121"/>
      <c r="D581" s="121"/>
      <c r="E581" s="138"/>
    </row>
    <row r="582" spans="2:5" x14ac:dyDescent="0.35">
      <c r="B582" s="121"/>
      <c r="C582" s="121"/>
      <c r="D582" s="121"/>
      <c r="E582" s="138"/>
    </row>
    <row r="583" spans="2:5" x14ac:dyDescent="0.35">
      <c r="B583" s="121"/>
      <c r="C583" s="121"/>
      <c r="D583" s="121"/>
      <c r="E583" s="138"/>
    </row>
    <row r="584" spans="2:5" x14ac:dyDescent="0.35">
      <c r="B584" s="121"/>
      <c r="C584" s="121"/>
      <c r="D584" s="121"/>
      <c r="E584" s="138"/>
    </row>
    <row r="585" spans="2:5" x14ac:dyDescent="0.35">
      <c r="B585" s="121"/>
      <c r="C585" s="121"/>
      <c r="D585" s="121"/>
      <c r="E585" s="138"/>
    </row>
    <row r="586" spans="2:5" x14ac:dyDescent="0.35">
      <c r="B586" s="121"/>
      <c r="C586" s="121"/>
      <c r="D586" s="121"/>
      <c r="E586" s="138"/>
    </row>
    <row r="587" spans="2:5" x14ac:dyDescent="0.35">
      <c r="B587" s="121"/>
      <c r="C587" s="121"/>
      <c r="D587" s="121"/>
      <c r="E587" s="138"/>
    </row>
    <row r="588" spans="2:5" x14ac:dyDescent="0.35">
      <c r="B588" s="121"/>
      <c r="C588" s="121"/>
      <c r="D588" s="121"/>
      <c r="E588" s="138"/>
    </row>
    <row r="589" spans="2:5" x14ac:dyDescent="0.35">
      <c r="B589" s="121"/>
      <c r="C589" s="121"/>
      <c r="D589" s="121"/>
      <c r="E589" s="138"/>
    </row>
    <row r="590" spans="2:5" x14ac:dyDescent="0.35">
      <c r="B590" s="121"/>
      <c r="C590" s="121"/>
      <c r="D590" s="121"/>
      <c r="E590" s="138"/>
    </row>
    <row r="591" spans="2:5" x14ac:dyDescent="0.35">
      <c r="B591" s="121"/>
      <c r="C591" s="121"/>
      <c r="D591" s="121"/>
      <c r="E591" s="138"/>
    </row>
    <row r="592" spans="2:5" x14ac:dyDescent="0.35">
      <c r="B592" s="121"/>
      <c r="C592" s="121"/>
      <c r="D592" s="121"/>
      <c r="E592" s="138"/>
    </row>
    <row r="593" spans="2:5" x14ac:dyDescent="0.35">
      <c r="B593" s="121"/>
      <c r="C593" s="121"/>
      <c r="D593" s="121"/>
      <c r="E593" s="138"/>
    </row>
    <row r="594" spans="2:5" x14ac:dyDescent="0.35">
      <c r="B594" s="121"/>
      <c r="C594" s="121"/>
      <c r="D594" s="121"/>
      <c r="E594" s="138"/>
    </row>
    <row r="595" spans="2:5" x14ac:dyDescent="0.35">
      <c r="B595" s="121"/>
      <c r="C595" s="121"/>
      <c r="D595" s="121"/>
      <c r="E595" s="138"/>
    </row>
    <row r="596" spans="2:5" x14ac:dyDescent="0.35">
      <c r="B596" s="121"/>
      <c r="C596" s="121"/>
      <c r="D596" s="121"/>
      <c r="E596" s="138"/>
    </row>
    <row r="597" spans="2:5" x14ac:dyDescent="0.35">
      <c r="B597" s="121"/>
      <c r="C597" s="121"/>
      <c r="D597" s="121"/>
      <c r="E597" s="138"/>
    </row>
    <row r="598" spans="2:5" x14ac:dyDescent="0.35">
      <c r="B598" s="121"/>
      <c r="C598" s="121"/>
      <c r="D598" s="121"/>
      <c r="E598" s="138"/>
    </row>
    <row r="599" spans="2:5" x14ac:dyDescent="0.35">
      <c r="B599" s="121"/>
      <c r="C599" s="121"/>
      <c r="D599" s="121"/>
      <c r="E599" s="138"/>
    </row>
    <row r="600" spans="2:5" x14ac:dyDescent="0.35">
      <c r="B600" s="121"/>
      <c r="C600" s="121"/>
      <c r="D600" s="121"/>
      <c r="E600" s="138"/>
    </row>
    <row r="601" spans="2:5" x14ac:dyDescent="0.35">
      <c r="B601" s="121"/>
      <c r="C601" s="121"/>
      <c r="D601" s="121"/>
      <c r="E601" s="138"/>
    </row>
    <row r="602" spans="2:5" x14ac:dyDescent="0.35">
      <c r="B602" s="121"/>
      <c r="C602" s="121"/>
      <c r="D602" s="121"/>
      <c r="E602" s="138"/>
    </row>
    <row r="603" spans="2:5" x14ac:dyDescent="0.35">
      <c r="B603" s="121"/>
      <c r="C603" s="121"/>
      <c r="D603" s="121"/>
      <c r="E603" s="138"/>
    </row>
    <row r="604" spans="2:5" x14ac:dyDescent="0.35">
      <c r="B604" s="121"/>
      <c r="C604" s="121"/>
      <c r="D604" s="121"/>
      <c r="E604" s="138"/>
    </row>
    <row r="605" spans="2:5" x14ac:dyDescent="0.35">
      <c r="B605" s="121"/>
      <c r="C605" s="121"/>
      <c r="D605" s="121"/>
      <c r="E605" s="138"/>
    </row>
    <row r="606" spans="2:5" x14ac:dyDescent="0.35">
      <c r="B606" s="121"/>
      <c r="C606" s="121"/>
      <c r="D606" s="121"/>
      <c r="E606" s="138"/>
    </row>
    <row r="607" spans="2:5" x14ac:dyDescent="0.35">
      <c r="B607" s="121"/>
      <c r="C607" s="121"/>
      <c r="D607" s="121"/>
      <c r="E607" s="138"/>
    </row>
    <row r="608" spans="2:5" x14ac:dyDescent="0.35">
      <c r="B608" s="121"/>
      <c r="C608" s="121"/>
      <c r="D608" s="121"/>
      <c r="E608" s="138"/>
    </row>
    <row r="609" spans="2:5" x14ac:dyDescent="0.35">
      <c r="B609" s="121"/>
      <c r="C609" s="121"/>
      <c r="D609" s="121"/>
      <c r="E609" s="138"/>
    </row>
    <row r="610" spans="2:5" x14ac:dyDescent="0.35">
      <c r="B610" s="121"/>
      <c r="C610" s="121"/>
      <c r="D610" s="121"/>
      <c r="E610" s="138"/>
    </row>
    <row r="611" spans="2:5" x14ac:dyDescent="0.35">
      <c r="B611" s="121"/>
      <c r="C611" s="121"/>
      <c r="D611" s="121"/>
      <c r="E611" s="138"/>
    </row>
    <row r="612" spans="2:5" x14ac:dyDescent="0.35">
      <c r="B612" s="121"/>
      <c r="C612" s="121"/>
      <c r="D612" s="121"/>
      <c r="E612" s="138"/>
    </row>
    <row r="613" spans="2:5" x14ac:dyDescent="0.35">
      <c r="B613" s="121"/>
      <c r="C613" s="121"/>
      <c r="D613" s="121"/>
      <c r="E613" s="138"/>
    </row>
    <row r="614" spans="2:5" x14ac:dyDescent="0.35">
      <c r="B614" s="121"/>
      <c r="C614" s="121"/>
      <c r="D614" s="121"/>
      <c r="E614" s="138"/>
    </row>
    <row r="615" spans="2:5" x14ac:dyDescent="0.35">
      <c r="B615" s="121"/>
      <c r="C615" s="121"/>
      <c r="D615" s="121"/>
      <c r="E615" s="138"/>
    </row>
    <row r="616" spans="2:5" x14ac:dyDescent="0.35">
      <c r="B616" s="121"/>
      <c r="C616" s="121"/>
      <c r="D616" s="121"/>
      <c r="E616" s="138"/>
    </row>
    <row r="617" spans="2:5" x14ac:dyDescent="0.35">
      <c r="B617" s="121"/>
      <c r="C617" s="121"/>
      <c r="D617" s="121"/>
      <c r="E617" s="138"/>
    </row>
    <row r="618" spans="2:5" x14ac:dyDescent="0.35">
      <c r="B618" s="121"/>
      <c r="C618" s="121"/>
      <c r="D618" s="121"/>
      <c r="E618" s="138"/>
    </row>
    <row r="619" spans="2:5" x14ac:dyDescent="0.35">
      <c r="B619" s="121"/>
      <c r="C619" s="121"/>
      <c r="D619" s="121"/>
      <c r="E619" s="138"/>
    </row>
    <row r="620" spans="2:5" x14ac:dyDescent="0.35">
      <c r="B620" s="121"/>
      <c r="C620" s="121"/>
      <c r="D620" s="121"/>
      <c r="E620" s="138"/>
    </row>
    <row r="621" spans="2:5" x14ac:dyDescent="0.35">
      <c r="B621" s="121"/>
      <c r="C621" s="121"/>
      <c r="D621" s="121"/>
      <c r="E621" s="138"/>
    </row>
    <row r="622" spans="2:5" x14ac:dyDescent="0.35">
      <c r="B622" s="121"/>
      <c r="C622" s="121"/>
      <c r="D622" s="121"/>
      <c r="E622" s="138"/>
    </row>
    <row r="623" spans="2:5" x14ac:dyDescent="0.35">
      <c r="B623" s="121"/>
      <c r="C623" s="121"/>
      <c r="D623" s="121"/>
      <c r="E623" s="138"/>
    </row>
    <row r="624" spans="2:5" x14ac:dyDescent="0.35">
      <c r="B624" s="121"/>
      <c r="C624" s="121"/>
      <c r="D624" s="121"/>
      <c r="E624" s="138"/>
    </row>
    <row r="625" spans="2:5" x14ac:dyDescent="0.35">
      <c r="B625" s="121"/>
      <c r="C625" s="121"/>
      <c r="D625" s="121"/>
      <c r="E625" s="138"/>
    </row>
    <row r="626" spans="2:5" x14ac:dyDescent="0.35">
      <c r="B626" s="121"/>
      <c r="C626" s="121"/>
      <c r="D626" s="121"/>
      <c r="E626" s="138"/>
    </row>
    <row r="627" spans="2:5" x14ac:dyDescent="0.35">
      <c r="B627" s="121"/>
      <c r="C627" s="121"/>
      <c r="D627" s="121"/>
      <c r="E627" s="138"/>
    </row>
    <row r="628" spans="2:5" x14ac:dyDescent="0.35">
      <c r="B628" s="121"/>
      <c r="C628" s="121"/>
      <c r="D628" s="121"/>
      <c r="E628" s="138"/>
    </row>
    <row r="629" spans="2:5" x14ac:dyDescent="0.35">
      <c r="B629" s="121"/>
      <c r="C629" s="121"/>
      <c r="D629" s="121"/>
      <c r="E629" s="138"/>
    </row>
    <row r="630" spans="2:5" x14ac:dyDescent="0.35">
      <c r="B630" s="121"/>
      <c r="C630" s="121"/>
      <c r="D630" s="121"/>
      <c r="E630" s="138"/>
    </row>
    <row r="631" spans="2:5" x14ac:dyDescent="0.35">
      <c r="B631" s="121"/>
      <c r="C631" s="121"/>
      <c r="D631" s="121"/>
      <c r="E631" s="138"/>
    </row>
    <row r="632" spans="2:5" x14ac:dyDescent="0.35">
      <c r="B632" s="121"/>
      <c r="C632" s="121"/>
      <c r="D632" s="121"/>
      <c r="E632" s="138"/>
    </row>
    <row r="633" spans="2:5" x14ac:dyDescent="0.35">
      <c r="B633" s="121"/>
      <c r="C633" s="121"/>
      <c r="D633" s="121"/>
      <c r="E633" s="138"/>
    </row>
    <row r="634" spans="2:5" x14ac:dyDescent="0.35">
      <c r="B634" s="121"/>
      <c r="C634" s="121"/>
      <c r="D634" s="121"/>
      <c r="E634" s="138"/>
    </row>
    <row r="635" spans="2:5" x14ac:dyDescent="0.35">
      <c r="B635" s="121"/>
      <c r="C635" s="121"/>
      <c r="D635" s="121"/>
      <c r="E635" s="138"/>
    </row>
    <row r="636" spans="2:5" x14ac:dyDescent="0.35">
      <c r="B636" s="121"/>
      <c r="C636" s="121"/>
      <c r="D636" s="121"/>
      <c r="E636" s="138"/>
    </row>
    <row r="637" spans="2:5" x14ac:dyDescent="0.35">
      <c r="B637" s="121"/>
      <c r="C637" s="121"/>
      <c r="D637" s="121"/>
      <c r="E637" s="138"/>
    </row>
    <row r="638" spans="2:5" x14ac:dyDescent="0.35">
      <c r="B638" s="121"/>
      <c r="C638" s="121"/>
      <c r="D638" s="121"/>
      <c r="E638" s="138"/>
    </row>
    <row r="639" spans="2:5" x14ac:dyDescent="0.35">
      <c r="B639" s="121"/>
      <c r="C639" s="121"/>
      <c r="D639" s="121"/>
      <c r="E639" s="138"/>
    </row>
    <row r="640" spans="2:5" x14ac:dyDescent="0.35">
      <c r="B640" s="121"/>
      <c r="C640" s="121"/>
      <c r="D640" s="121"/>
      <c r="E640" s="138"/>
    </row>
    <row r="641" spans="2:5" x14ac:dyDescent="0.35">
      <c r="B641" s="121"/>
      <c r="C641" s="121"/>
      <c r="D641" s="121"/>
      <c r="E641" s="138"/>
    </row>
    <row r="642" spans="2:5" x14ac:dyDescent="0.35">
      <c r="B642" s="121"/>
      <c r="C642" s="121"/>
      <c r="D642" s="121"/>
      <c r="E642" s="138"/>
    </row>
    <row r="643" spans="2:5" x14ac:dyDescent="0.35">
      <c r="B643" s="121"/>
      <c r="C643" s="121"/>
      <c r="D643" s="121"/>
      <c r="E643" s="138"/>
    </row>
    <row r="644" spans="2:5" x14ac:dyDescent="0.35">
      <c r="B644" s="121"/>
      <c r="C644" s="121"/>
      <c r="D644" s="121"/>
      <c r="E644" s="138"/>
    </row>
    <row r="645" spans="2:5" x14ac:dyDescent="0.35">
      <c r="B645" s="121"/>
      <c r="C645" s="121"/>
      <c r="D645" s="121"/>
      <c r="E645" s="138"/>
    </row>
    <row r="646" spans="2:5" x14ac:dyDescent="0.35">
      <c r="B646" s="121"/>
      <c r="C646" s="121"/>
      <c r="D646" s="121"/>
      <c r="E646" s="138"/>
    </row>
    <row r="647" spans="2:5" x14ac:dyDescent="0.35">
      <c r="B647" s="121"/>
      <c r="C647" s="121"/>
      <c r="D647" s="121"/>
      <c r="E647" s="138"/>
    </row>
    <row r="648" spans="2:5" x14ac:dyDescent="0.35">
      <c r="B648" s="121"/>
      <c r="C648" s="121"/>
      <c r="D648" s="121"/>
      <c r="E648" s="138"/>
    </row>
    <row r="649" spans="2:5" x14ac:dyDescent="0.35">
      <c r="B649" s="121"/>
      <c r="C649" s="121"/>
      <c r="D649" s="121"/>
      <c r="E649" s="138"/>
    </row>
    <row r="650" spans="2:5" x14ac:dyDescent="0.35">
      <c r="B650" s="121"/>
      <c r="C650" s="121"/>
      <c r="D650" s="121"/>
      <c r="E650" s="138"/>
    </row>
    <row r="651" spans="2:5" x14ac:dyDescent="0.35">
      <c r="B651" s="121"/>
      <c r="C651" s="121"/>
      <c r="D651" s="121"/>
      <c r="E651" s="138"/>
    </row>
    <row r="652" spans="2:5" x14ac:dyDescent="0.35">
      <c r="B652" s="121"/>
      <c r="C652" s="121"/>
      <c r="D652" s="121"/>
      <c r="E652" s="138"/>
    </row>
    <row r="653" spans="2:5" x14ac:dyDescent="0.35">
      <c r="B653" s="121"/>
      <c r="C653" s="121"/>
      <c r="D653" s="121"/>
      <c r="E653" s="138"/>
    </row>
    <row r="654" spans="2:5" x14ac:dyDescent="0.35">
      <c r="B654" s="121"/>
      <c r="C654" s="121"/>
      <c r="D654" s="121"/>
      <c r="E654" s="138"/>
    </row>
    <row r="655" spans="2:5" x14ac:dyDescent="0.35">
      <c r="B655" s="121"/>
      <c r="C655" s="121"/>
      <c r="D655" s="121"/>
      <c r="E655" s="138"/>
    </row>
    <row r="656" spans="2:5" x14ac:dyDescent="0.35">
      <c r="B656" s="121"/>
      <c r="C656" s="121"/>
      <c r="D656" s="121"/>
      <c r="E656" s="138"/>
    </row>
    <row r="657" spans="2:5" x14ac:dyDescent="0.35">
      <c r="B657" s="121"/>
      <c r="C657" s="121"/>
      <c r="D657" s="121"/>
      <c r="E657" s="138"/>
    </row>
    <row r="658" spans="2:5" x14ac:dyDescent="0.35">
      <c r="B658" s="121"/>
      <c r="C658" s="121"/>
      <c r="D658" s="121"/>
      <c r="E658" s="138"/>
    </row>
    <row r="659" spans="2:5" x14ac:dyDescent="0.35">
      <c r="B659" s="121"/>
      <c r="C659" s="121"/>
      <c r="D659" s="121"/>
      <c r="E659" s="138"/>
    </row>
    <row r="660" spans="2:5" x14ac:dyDescent="0.35">
      <c r="B660" s="121"/>
      <c r="C660" s="121"/>
      <c r="D660" s="121"/>
      <c r="E660" s="138"/>
    </row>
    <row r="661" spans="2:5" x14ac:dyDescent="0.35">
      <c r="B661" s="121"/>
      <c r="C661" s="121"/>
      <c r="D661" s="121"/>
      <c r="E661" s="138"/>
    </row>
    <row r="662" spans="2:5" x14ac:dyDescent="0.35">
      <c r="B662" s="121"/>
      <c r="C662" s="121"/>
      <c r="D662" s="121"/>
      <c r="E662" s="138"/>
    </row>
    <row r="663" spans="2:5" x14ac:dyDescent="0.35">
      <c r="B663" s="121"/>
      <c r="C663" s="121"/>
      <c r="D663" s="121"/>
      <c r="E663" s="138"/>
    </row>
    <row r="664" spans="2:5" x14ac:dyDescent="0.35">
      <c r="B664" s="121"/>
      <c r="C664" s="121"/>
      <c r="D664" s="121"/>
      <c r="E664" s="138"/>
    </row>
    <row r="665" spans="2:5" x14ac:dyDescent="0.35">
      <c r="B665" s="121"/>
      <c r="C665" s="121"/>
      <c r="D665" s="121"/>
      <c r="E665" s="138"/>
    </row>
    <row r="666" spans="2:5" x14ac:dyDescent="0.35">
      <c r="B666" s="121"/>
      <c r="C666" s="121"/>
      <c r="D666" s="121"/>
      <c r="E666" s="138"/>
    </row>
    <row r="667" spans="2:5" x14ac:dyDescent="0.35">
      <c r="B667" s="121"/>
      <c r="C667" s="121"/>
      <c r="D667" s="121"/>
      <c r="E667" s="138"/>
    </row>
    <row r="668" spans="2:5" x14ac:dyDescent="0.35">
      <c r="B668" s="121"/>
      <c r="C668" s="121"/>
      <c r="D668" s="121"/>
      <c r="E668" s="138"/>
    </row>
    <row r="669" spans="2:5" x14ac:dyDescent="0.35">
      <c r="B669" s="121"/>
      <c r="C669" s="121"/>
      <c r="D669" s="121"/>
      <c r="E669" s="138"/>
    </row>
    <row r="670" spans="2:5" x14ac:dyDescent="0.35">
      <c r="B670" s="121"/>
      <c r="C670" s="121"/>
      <c r="D670" s="121"/>
      <c r="E670" s="138"/>
    </row>
    <row r="671" spans="2:5" x14ac:dyDescent="0.35">
      <c r="B671" s="121"/>
      <c r="C671" s="121"/>
      <c r="D671" s="121"/>
      <c r="E671" s="138"/>
    </row>
    <row r="672" spans="2:5" x14ac:dyDescent="0.35">
      <c r="B672" s="121"/>
      <c r="C672" s="121"/>
      <c r="D672" s="121"/>
      <c r="E672" s="138"/>
    </row>
    <row r="673" spans="2:5" x14ac:dyDescent="0.35">
      <c r="B673" s="121"/>
      <c r="C673" s="121"/>
      <c r="D673" s="121"/>
      <c r="E673" s="138"/>
    </row>
    <row r="674" spans="2:5" x14ac:dyDescent="0.35">
      <c r="B674" s="121"/>
      <c r="C674" s="121"/>
      <c r="D674" s="121"/>
      <c r="E674" s="138"/>
    </row>
    <row r="675" spans="2:5" x14ac:dyDescent="0.35">
      <c r="B675" s="121"/>
      <c r="C675" s="121"/>
      <c r="D675" s="121"/>
      <c r="E675" s="138"/>
    </row>
    <row r="676" spans="2:5" x14ac:dyDescent="0.35">
      <c r="B676" s="121"/>
      <c r="C676" s="121"/>
      <c r="D676" s="121"/>
      <c r="E676" s="138"/>
    </row>
    <row r="677" spans="2:5" x14ac:dyDescent="0.35">
      <c r="B677" s="121"/>
      <c r="C677" s="121"/>
      <c r="D677" s="121"/>
      <c r="E677" s="138"/>
    </row>
    <row r="678" spans="2:5" x14ac:dyDescent="0.35">
      <c r="B678" s="121"/>
      <c r="C678" s="121"/>
      <c r="D678" s="121"/>
      <c r="E678" s="138"/>
    </row>
    <row r="679" spans="2:5" x14ac:dyDescent="0.35">
      <c r="B679" s="121"/>
      <c r="C679" s="121"/>
      <c r="D679" s="121"/>
      <c r="E679" s="138"/>
    </row>
    <row r="680" spans="2:5" x14ac:dyDescent="0.35">
      <c r="B680" s="121"/>
      <c r="C680" s="121"/>
      <c r="D680" s="121"/>
      <c r="E680" s="138"/>
    </row>
    <row r="681" spans="2:5" x14ac:dyDescent="0.35">
      <c r="B681" s="121"/>
      <c r="C681" s="121"/>
      <c r="D681" s="121"/>
      <c r="E681" s="138"/>
    </row>
    <row r="682" spans="2:5" x14ac:dyDescent="0.35">
      <c r="B682" s="121"/>
      <c r="C682" s="121"/>
      <c r="D682" s="121"/>
      <c r="E682" s="138"/>
    </row>
    <row r="683" spans="2:5" x14ac:dyDescent="0.35">
      <c r="B683" s="121"/>
      <c r="C683" s="121"/>
      <c r="D683" s="121"/>
      <c r="E683" s="138"/>
    </row>
    <row r="684" spans="2:5" x14ac:dyDescent="0.35">
      <c r="B684" s="121"/>
      <c r="C684" s="121"/>
      <c r="D684" s="121"/>
      <c r="E684" s="138"/>
    </row>
    <row r="685" spans="2:5" x14ac:dyDescent="0.35">
      <c r="B685" s="121"/>
      <c r="C685" s="121"/>
      <c r="D685" s="121"/>
      <c r="E685" s="138"/>
    </row>
    <row r="686" spans="2:5" x14ac:dyDescent="0.35">
      <c r="B686" s="121"/>
      <c r="C686" s="121"/>
      <c r="D686" s="121"/>
      <c r="E686" s="138"/>
    </row>
    <row r="687" spans="2:5" x14ac:dyDescent="0.35">
      <c r="B687" s="121"/>
      <c r="C687" s="121"/>
      <c r="D687" s="121"/>
      <c r="E687" s="138"/>
    </row>
    <row r="688" spans="2:5" x14ac:dyDescent="0.35">
      <c r="B688" s="121"/>
      <c r="C688" s="121"/>
      <c r="D688" s="121"/>
      <c r="E688" s="138"/>
    </row>
    <row r="689" spans="2:5" x14ac:dyDescent="0.35">
      <c r="B689" s="121"/>
      <c r="C689" s="121"/>
      <c r="D689" s="121"/>
      <c r="E689" s="138"/>
    </row>
    <row r="690" spans="2:5" x14ac:dyDescent="0.35">
      <c r="B690" s="121"/>
      <c r="C690" s="121"/>
      <c r="D690" s="121"/>
      <c r="E690" s="138"/>
    </row>
    <row r="691" spans="2:5" x14ac:dyDescent="0.35">
      <c r="B691" s="121"/>
      <c r="C691" s="121"/>
      <c r="D691" s="121"/>
      <c r="E691" s="138"/>
    </row>
    <row r="692" spans="2:5" x14ac:dyDescent="0.35">
      <c r="B692" s="121"/>
      <c r="C692" s="121"/>
      <c r="D692" s="121"/>
      <c r="E692" s="138"/>
    </row>
    <row r="693" spans="2:5" x14ac:dyDescent="0.35">
      <c r="B693" s="121"/>
      <c r="C693" s="121"/>
      <c r="D693" s="121"/>
      <c r="E693" s="138"/>
    </row>
    <row r="694" spans="2:5" x14ac:dyDescent="0.35">
      <c r="B694" s="121"/>
      <c r="C694" s="121"/>
      <c r="D694" s="121"/>
      <c r="E694" s="138"/>
    </row>
    <row r="695" spans="2:5" x14ac:dyDescent="0.35">
      <c r="B695" s="121"/>
      <c r="C695" s="121"/>
      <c r="D695" s="121"/>
      <c r="E695" s="138"/>
    </row>
    <row r="696" spans="2:5" x14ac:dyDescent="0.35">
      <c r="B696" s="121"/>
      <c r="C696" s="121"/>
      <c r="D696" s="121"/>
      <c r="E696" s="138"/>
    </row>
    <row r="697" spans="2:5" x14ac:dyDescent="0.35">
      <c r="B697" s="121"/>
      <c r="C697" s="121"/>
      <c r="D697" s="121"/>
      <c r="E697" s="138"/>
    </row>
    <row r="698" spans="2:5" x14ac:dyDescent="0.35">
      <c r="B698" s="121"/>
      <c r="C698" s="121"/>
      <c r="D698" s="121"/>
      <c r="E698" s="138"/>
    </row>
    <row r="699" spans="2:5" x14ac:dyDescent="0.35">
      <c r="B699" s="121"/>
      <c r="C699" s="121"/>
      <c r="D699" s="121"/>
      <c r="E699" s="138"/>
    </row>
    <row r="700" spans="2:5" x14ac:dyDescent="0.35">
      <c r="B700" s="121"/>
      <c r="C700" s="121"/>
      <c r="D700" s="121"/>
      <c r="E700" s="138"/>
    </row>
    <row r="701" spans="2:5" x14ac:dyDescent="0.35">
      <c r="B701" s="121"/>
      <c r="C701" s="121"/>
      <c r="D701" s="121"/>
      <c r="E701" s="138"/>
    </row>
    <row r="702" spans="2:5" x14ac:dyDescent="0.35">
      <c r="B702" s="121"/>
      <c r="C702" s="121"/>
      <c r="D702" s="121"/>
      <c r="E702" s="138"/>
    </row>
    <row r="703" spans="2:5" x14ac:dyDescent="0.35">
      <c r="B703" s="121"/>
      <c r="C703" s="121"/>
      <c r="D703" s="121"/>
      <c r="E703" s="138"/>
    </row>
    <row r="704" spans="2:5" x14ac:dyDescent="0.35">
      <c r="B704" s="121"/>
      <c r="C704" s="121"/>
      <c r="D704" s="121"/>
      <c r="E704" s="138"/>
    </row>
    <row r="705" spans="2:5" x14ac:dyDescent="0.35">
      <c r="B705" s="121"/>
      <c r="C705" s="121"/>
      <c r="D705" s="121"/>
      <c r="E705" s="138"/>
    </row>
    <row r="706" spans="2:5" x14ac:dyDescent="0.35">
      <c r="B706" s="121"/>
      <c r="C706" s="121"/>
      <c r="D706" s="121"/>
      <c r="E706" s="138"/>
    </row>
    <row r="707" spans="2:5" x14ac:dyDescent="0.35">
      <c r="B707" s="121"/>
      <c r="C707" s="121"/>
      <c r="D707" s="121"/>
      <c r="E707" s="138"/>
    </row>
    <row r="708" spans="2:5" x14ac:dyDescent="0.35">
      <c r="B708" s="121"/>
      <c r="C708" s="121"/>
      <c r="D708" s="121"/>
      <c r="E708" s="138"/>
    </row>
    <row r="709" spans="2:5" x14ac:dyDescent="0.35">
      <c r="B709" s="121"/>
      <c r="C709" s="121"/>
      <c r="D709" s="121"/>
      <c r="E709" s="138"/>
    </row>
    <row r="710" spans="2:5" x14ac:dyDescent="0.35">
      <c r="B710" s="121"/>
      <c r="C710" s="121"/>
      <c r="D710" s="121"/>
      <c r="E710" s="138"/>
    </row>
    <row r="711" spans="2:5" x14ac:dyDescent="0.35">
      <c r="B711" s="121"/>
      <c r="C711" s="121"/>
      <c r="D711" s="121"/>
      <c r="E711" s="138"/>
    </row>
    <row r="712" spans="2:5" x14ac:dyDescent="0.35">
      <c r="B712" s="121"/>
      <c r="C712" s="121"/>
      <c r="D712" s="121"/>
      <c r="E712" s="138"/>
    </row>
    <row r="713" spans="2:5" x14ac:dyDescent="0.35">
      <c r="B713" s="121"/>
      <c r="C713" s="121"/>
      <c r="D713" s="121"/>
      <c r="E713" s="138"/>
    </row>
    <row r="714" spans="2:5" x14ac:dyDescent="0.35">
      <c r="B714" s="121"/>
      <c r="C714" s="121"/>
      <c r="D714" s="121"/>
      <c r="E714" s="138"/>
    </row>
    <row r="715" spans="2:5" x14ac:dyDescent="0.35">
      <c r="B715" s="121"/>
      <c r="C715" s="121"/>
      <c r="D715" s="121"/>
      <c r="E715" s="138"/>
    </row>
    <row r="716" spans="2:5" x14ac:dyDescent="0.35">
      <c r="B716" s="121"/>
      <c r="C716" s="121"/>
      <c r="D716" s="121"/>
      <c r="E716" s="138"/>
    </row>
    <row r="717" spans="2:5" x14ac:dyDescent="0.35">
      <c r="B717" s="121"/>
      <c r="C717" s="121"/>
      <c r="D717" s="121"/>
      <c r="E717" s="138"/>
    </row>
    <row r="718" spans="2:5" x14ac:dyDescent="0.35">
      <c r="B718" s="121"/>
      <c r="C718" s="121"/>
      <c r="D718" s="121"/>
      <c r="E718" s="138"/>
    </row>
    <row r="719" spans="2:5" x14ac:dyDescent="0.35">
      <c r="B719" s="121"/>
      <c r="C719" s="121"/>
      <c r="D719" s="121"/>
      <c r="E719" s="138"/>
    </row>
    <row r="720" spans="2:5" x14ac:dyDescent="0.35">
      <c r="B720" s="121"/>
      <c r="C720" s="121"/>
      <c r="D720" s="121"/>
      <c r="E720" s="138"/>
    </row>
    <row r="721" spans="2:5" x14ac:dyDescent="0.35">
      <c r="B721" s="121"/>
      <c r="C721" s="121"/>
      <c r="D721" s="121"/>
      <c r="E721" s="138"/>
    </row>
    <row r="722" spans="2:5" x14ac:dyDescent="0.35">
      <c r="B722" s="121"/>
      <c r="C722" s="121"/>
      <c r="D722" s="121"/>
      <c r="E722" s="138"/>
    </row>
    <row r="723" spans="2:5" x14ac:dyDescent="0.35">
      <c r="B723" s="121"/>
      <c r="C723" s="121"/>
      <c r="D723" s="121"/>
      <c r="E723" s="138"/>
    </row>
    <row r="724" spans="2:5" x14ac:dyDescent="0.35">
      <c r="B724" s="121"/>
      <c r="C724" s="121"/>
      <c r="D724" s="121"/>
      <c r="E724" s="138"/>
    </row>
    <row r="725" spans="2:5" x14ac:dyDescent="0.35">
      <c r="B725" s="121"/>
      <c r="C725" s="121"/>
      <c r="D725" s="121"/>
      <c r="E725" s="138"/>
    </row>
    <row r="726" spans="2:5" x14ac:dyDescent="0.35">
      <c r="B726" s="121"/>
      <c r="C726" s="121"/>
      <c r="D726" s="121"/>
      <c r="E726" s="138"/>
    </row>
    <row r="727" spans="2:5" x14ac:dyDescent="0.35">
      <c r="B727" s="121"/>
      <c r="C727" s="121"/>
      <c r="D727" s="121"/>
      <c r="E727" s="138"/>
    </row>
    <row r="728" spans="2:5" x14ac:dyDescent="0.35">
      <c r="B728" s="121"/>
      <c r="C728" s="121"/>
      <c r="D728" s="121"/>
      <c r="E728" s="138"/>
    </row>
    <row r="729" spans="2:5" x14ac:dyDescent="0.35">
      <c r="B729" s="121"/>
      <c r="C729" s="121"/>
      <c r="D729" s="121"/>
      <c r="E729" s="138"/>
    </row>
    <row r="730" spans="2:5" x14ac:dyDescent="0.35">
      <c r="B730" s="121"/>
      <c r="C730" s="121"/>
      <c r="D730" s="121"/>
      <c r="E730" s="138"/>
    </row>
    <row r="731" spans="2:5" x14ac:dyDescent="0.35">
      <c r="B731" s="121"/>
      <c r="C731" s="121"/>
      <c r="D731" s="121"/>
      <c r="E731" s="138"/>
    </row>
    <row r="732" spans="2:5" x14ac:dyDescent="0.35">
      <c r="B732" s="121"/>
      <c r="C732" s="121"/>
      <c r="D732" s="121"/>
      <c r="E732" s="138"/>
    </row>
    <row r="733" spans="2:5" x14ac:dyDescent="0.35">
      <c r="B733" s="121"/>
      <c r="C733" s="121"/>
      <c r="D733" s="121"/>
      <c r="E733" s="138"/>
    </row>
    <row r="734" spans="2:5" x14ac:dyDescent="0.35">
      <c r="B734" s="121"/>
      <c r="C734" s="121"/>
      <c r="D734" s="121"/>
      <c r="E734" s="138"/>
    </row>
    <row r="735" spans="2:5" x14ac:dyDescent="0.35">
      <c r="B735" s="121"/>
      <c r="C735" s="121"/>
      <c r="D735" s="121"/>
      <c r="E735" s="138"/>
    </row>
    <row r="736" spans="2:5" x14ac:dyDescent="0.35">
      <c r="B736" s="121"/>
      <c r="C736" s="121"/>
      <c r="D736" s="121"/>
      <c r="E736" s="138"/>
    </row>
    <row r="737" spans="2:5" x14ac:dyDescent="0.35">
      <c r="B737" s="121"/>
      <c r="C737" s="121"/>
      <c r="D737" s="121"/>
      <c r="E737" s="138"/>
    </row>
    <row r="738" spans="2:5" x14ac:dyDescent="0.35">
      <c r="B738" s="121"/>
      <c r="C738" s="121"/>
      <c r="D738" s="121"/>
      <c r="E738" s="138"/>
    </row>
    <row r="739" spans="2:5" x14ac:dyDescent="0.35">
      <c r="B739" s="121"/>
      <c r="C739" s="121"/>
      <c r="D739" s="121"/>
      <c r="E739" s="138"/>
    </row>
    <row r="740" spans="2:5" x14ac:dyDescent="0.35">
      <c r="B740" s="121"/>
      <c r="C740" s="121"/>
      <c r="D740" s="121"/>
      <c r="E740" s="138"/>
    </row>
    <row r="741" spans="2:5" x14ac:dyDescent="0.35">
      <c r="B741" s="121"/>
      <c r="C741" s="121"/>
      <c r="D741" s="121"/>
      <c r="E741" s="138"/>
    </row>
    <row r="742" spans="2:5" x14ac:dyDescent="0.35">
      <c r="B742" s="121"/>
      <c r="C742" s="121"/>
      <c r="D742" s="121"/>
      <c r="E742" s="138"/>
    </row>
    <row r="743" spans="2:5" x14ac:dyDescent="0.35">
      <c r="B743" s="121"/>
      <c r="C743" s="121"/>
      <c r="D743" s="121"/>
      <c r="E743" s="138"/>
    </row>
    <row r="744" spans="2:5" x14ac:dyDescent="0.35">
      <c r="B744" s="121"/>
      <c r="C744" s="121"/>
      <c r="D744" s="121"/>
      <c r="E744" s="138"/>
    </row>
    <row r="745" spans="2:5" x14ac:dyDescent="0.35">
      <c r="B745" s="121"/>
      <c r="C745" s="121"/>
      <c r="D745" s="121"/>
      <c r="E745" s="138"/>
    </row>
    <row r="746" spans="2:5" x14ac:dyDescent="0.35">
      <c r="B746" s="121"/>
      <c r="C746" s="121"/>
      <c r="D746" s="121"/>
      <c r="E746" s="138"/>
    </row>
    <row r="747" spans="2:5" x14ac:dyDescent="0.35">
      <c r="B747" s="121"/>
      <c r="C747" s="121"/>
      <c r="D747" s="121"/>
      <c r="E747" s="138"/>
    </row>
    <row r="748" spans="2:5" x14ac:dyDescent="0.35">
      <c r="B748" s="121"/>
      <c r="C748" s="121"/>
      <c r="D748" s="121"/>
      <c r="E748" s="138"/>
    </row>
    <row r="749" spans="2:5" x14ac:dyDescent="0.35">
      <c r="B749" s="121"/>
      <c r="C749" s="121"/>
      <c r="D749" s="121"/>
      <c r="E749" s="138"/>
    </row>
    <row r="750" spans="2:5" x14ac:dyDescent="0.35">
      <c r="B750" s="121"/>
      <c r="C750" s="121"/>
      <c r="D750" s="121"/>
      <c r="E750" s="138"/>
    </row>
    <row r="751" spans="2:5" x14ac:dyDescent="0.35">
      <c r="B751" s="121"/>
      <c r="C751" s="121"/>
      <c r="D751" s="121"/>
      <c r="E751" s="138"/>
    </row>
    <row r="752" spans="2:5" x14ac:dyDescent="0.35">
      <c r="B752" s="121"/>
      <c r="C752" s="121"/>
      <c r="D752" s="121"/>
      <c r="E752" s="138"/>
    </row>
    <row r="753" spans="2:5" x14ac:dyDescent="0.35">
      <c r="B753" s="121"/>
      <c r="C753" s="121"/>
      <c r="D753" s="121"/>
      <c r="E753" s="138"/>
    </row>
    <row r="754" spans="2:5" x14ac:dyDescent="0.35">
      <c r="B754" s="121"/>
      <c r="C754" s="121"/>
      <c r="D754" s="121"/>
      <c r="E754" s="138"/>
    </row>
    <row r="755" spans="2:5" x14ac:dyDescent="0.35">
      <c r="B755" s="121"/>
      <c r="C755" s="121"/>
      <c r="D755" s="121"/>
      <c r="E755" s="138"/>
    </row>
    <row r="756" spans="2:5" x14ac:dyDescent="0.35">
      <c r="B756" s="121"/>
      <c r="C756" s="121"/>
      <c r="D756" s="121"/>
      <c r="E756" s="138"/>
    </row>
    <row r="757" spans="2:5" x14ac:dyDescent="0.35">
      <c r="B757" s="121"/>
      <c r="C757" s="121"/>
      <c r="D757" s="121"/>
      <c r="E757" s="138"/>
    </row>
    <row r="758" spans="2:5" x14ac:dyDescent="0.35">
      <c r="B758" s="121"/>
      <c r="C758" s="121"/>
      <c r="D758" s="121"/>
      <c r="E758" s="138"/>
    </row>
    <row r="759" spans="2:5" x14ac:dyDescent="0.35">
      <c r="B759" s="121"/>
      <c r="C759" s="121"/>
      <c r="D759" s="121"/>
      <c r="E759" s="138"/>
    </row>
    <row r="760" spans="2:5" x14ac:dyDescent="0.35">
      <c r="B760" s="121"/>
      <c r="C760" s="121"/>
      <c r="D760" s="121"/>
      <c r="E760" s="138"/>
    </row>
    <row r="761" spans="2:5" x14ac:dyDescent="0.35">
      <c r="B761" s="121"/>
      <c r="C761" s="121"/>
      <c r="D761" s="121"/>
      <c r="E761" s="138"/>
    </row>
    <row r="762" spans="2:5" x14ac:dyDescent="0.35">
      <c r="B762" s="121"/>
      <c r="C762" s="121"/>
      <c r="D762" s="121"/>
      <c r="E762" s="138"/>
    </row>
    <row r="763" spans="2:5" x14ac:dyDescent="0.35">
      <c r="B763" s="121"/>
      <c r="C763" s="121"/>
      <c r="D763" s="121"/>
      <c r="E763" s="138"/>
    </row>
    <row r="764" spans="2:5" x14ac:dyDescent="0.35">
      <c r="B764" s="121"/>
      <c r="C764" s="121"/>
      <c r="D764" s="121"/>
      <c r="E764" s="138"/>
    </row>
    <row r="765" spans="2:5" x14ac:dyDescent="0.35">
      <c r="B765" s="121"/>
      <c r="C765" s="121"/>
      <c r="D765" s="121"/>
      <c r="E765" s="138"/>
    </row>
    <row r="766" spans="2:5" x14ac:dyDescent="0.35">
      <c r="B766" s="121"/>
      <c r="C766" s="121"/>
      <c r="D766" s="121"/>
      <c r="E766" s="138"/>
    </row>
    <row r="767" spans="2:5" x14ac:dyDescent="0.35">
      <c r="B767" s="121"/>
      <c r="C767" s="121"/>
      <c r="D767" s="121"/>
      <c r="E767" s="138"/>
    </row>
    <row r="768" spans="2:5" x14ac:dyDescent="0.35">
      <c r="B768" s="121"/>
      <c r="C768" s="121"/>
      <c r="D768" s="121"/>
      <c r="E768" s="138"/>
    </row>
    <row r="769" spans="2:5" x14ac:dyDescent="0.35">
      <c r="B769" s="121"/>
      <c r="C769" s="121"/>
      <c r="D769" s="121"/>
      <c r="E769" s="138"/>
    </row>
    <row r="770" spans="2:5" x14ac:dyDescent="0.35">
      <c r="B770" s="121"/>
      <c r="C770" s="121"/>
      <c r="D770" s="121"/>
      <c r="E770" s="138"/>
    </row>
    <row r="771" spans="2:5" x14ac:dyDescent="0.35">
      <c r="B771" s="121"/>
      <c r="C771" s="121"/>
      <c r="D771" s="121"/>
      <c r="E771" s="138"/>
    </row>
    <row r="772" spans="2:5" x14ac:dyDescent="0.35">
      <c r="B772" s="121"/>
      <c r="C772" s="121"/>
      <c r="D772" s="121"/>
      <c r="E772" s="138"/>
    </row>
    <row r="773" spans="2:5" x14ac:dyDescent="0.35">
      <c r="B773" s="121"/>
      <c r="C773" s="121"/>
      <c r="D773" s="121"/>
      <c r="E773" s="138"/>
    </row>
    <row r="774" spans="2:5" x14ac:dyDescent="0.35">
      <c r="B774" s="121"/>
      <c r="C774" s="121"/>
      <c r="D774" s="121"/>
      <c r="E774" s="138"/>
    </row>
    <row r="775" spans="2:5" x14ac:dyDescent="0.35">
      <c r="B775" s="121"/>
      <c r="C775" s="121"/>
      <c r="D775" s="121"/>
      <c r="E775" s="138"/>
    </row>
    <row r="776" spans="2:5" x14ac:dyDescent="0.35">
      <c r="B776" s="121"/>
      <c r="C776" s="121"/>
      <c r="D776" s="121"/>
      <c r="E776" s="138"/>
    </row>
    <row r="777" spans="2:5" x14ac:dyDescent="0.35">
      <c r="B777" s="121"/>
      <c r="C777" s="121"/>
      <c r="D777" s="121"/>
      <c r="E777" s="138"/>
    </row>
    <row r="778" spans="2:5" x14ac:dyDescent="0.35">
      <c r="B778" s="121"/>
      <c r="C778" s="121"/>
      <c r="D778" s="121"/>
      <c r="E778" s="138"/>
    </row>
    <row r="779" spans="2:5" x14ac:dyDescent="0.35">
      <c r="B779" s="121"/>
      <c r="C779" s="121"/>
      <c r="D779" s="121"/>
      <c r="E779" s="138"/>
    </row>
    <row r="780" spans="2:5" x14ac:dyDescent="0.35">
      <c r="B780" s="121"/>
      <c r="C780" s="121"/>
      <c r="D780" s="121"/>
      <c r="E780" s="138"/>
    </row>
    <row r="781" spans="2:5" x14ac:dyDescent="0.35">
      <c r="B781" s="121"/>
      <c r="C781" s="121"/>
      <c r="D781" s="121"/>
      <c r="E781" s="138"/>
    </row>
    <row r="782" spans="2:5" x14ac:dyDescent="0.35">
      <c r="B782" s="121"/>
      <c r="C782" s="121"/>
      <c r="D782" s="121"/>
      <c r="E782" s="138"/>
    </row>
    <row r="783" spans="2:5" x14ac:dyDescent="0.35">
      <c r="B783" s="121"/>
      <c r="C783" s="121"/>
      <c r="D783" s="121"/>
      <c r="E783" s="138"/>
    </row>
    <row r="784" spans="2:5" x14ac:dyDescent="0.35">
      <c r="B784" s="121"/>
      <c r="C784" s="121"/>
      <c r="D784" s="121"/>
      <c r="E784" s="138"/>
    </row>
    <row r="785" spans="2:5" x14ac:dyDescent="0.35">
      <c r="B785" s="121"/>
      <c r="C785" s="121"/>
      <c r="D785" s="121"/>
      <c r="E785" s="138"/>
    </row>
    <row r="786" spans="2:5" x14ac:dyDescent="0.35">
      <c r="B786" s="121"/>
      <c r="C786" s="121"/>
      <c r="D786" s="121"/>
      <c r="E786" s="138"/>
    </row>
    <row r="787" spans="2:5" x14ac:dyDescent="0.35">
      <c r="B787" s="121"/>
      <c r="C787" s="121"/>
      <c r="D787" s="121"/>
      <c r="E787" s="138"/>
    </row>
    <row r="788" spans="2:5" x14ac:dyDescent="0.35">
      <c r="B788" s="121"/>
      <c r="C788" s="121"/>
      <c r="D788" s="121"/>
      <c r="E788" s="138"/>
    </row>
    <row r="789" spans="2:5" x14ac:dyDescent="0.35">
      <c r="B789" s="121"/>
      <c r="C789" s="121"/>
      <c r="D789" s="121"/>
      <c r="E789" s="138"/>
    </row>
    <row r="790" spans="2:5" x14ac:dyDescent="0.35">
      <c r="B790" s="121"/>
      <c r="C790" s="121"/>
      <c r="D790" s="121"/>
      <c r="E790" s="138"/>
    </row>
    <row r="791" spans="2:5" x14ac:dyDescent="0.35">
      <c r="B791" s="121"/>
      <c r="C791" s="121"/>
      <c r="D791" s="121"/>
      <c r="E791" s="138"/>
    </row>
    <row r="792" spans="2:5" x14ac:dyDescent="0.35">
      <c r="B792" s="121"/>
      <c r="C792" s="121"/>
      <c r="D792" s="121"/>
      <c r="E792" s="138"/>
    </row>
    <row r="793" spans="2:5" x14ac:dyDescent="0.35">
      <c r="B793" s="121"/>
      <c r="C793" s="121"/>
      <c r="D793" s="121"/>
      <c r="E793" s="138"/>
    </row>
    <row r="794" spans="2:5" x14ac:dyDescent="0.35">
      <c r="B794" s="121"/>
      <c r="C794" s="121"/>
      <c r="D794" s="121"/>
      <c r="E794" s="138"/>
    </row>
    <row r="795" spans="2:5" x14ac:dyDescent="0.35">
      <c r="B795" s="121"/>
      <c r="C795" s="121"/>
      <c r="D795" s="121"/>
      <c r="E795" s="138"/>
    </row>
    <row r="796" spans="2:5" x14ac:dyDescent="0.35">
      <c r="B796" s="121"/>
      <c r="C796" s="121"/>
      <c r="D796" s="121"/>
      <c r="E796" s="138"/>
    </row>
    <row r="797" spans="2:5" x14ac:dyDescent="0.35">
      <c r="B797" s="121"/>
      <c r="C797" s="121"/>
      <c r="D797" s="121"/>
      <c r="E797" s="138"/>
    </row>
    <row r="798" spans="2:5" x14ac:dyDescent="0.35">
      <c r="B798" s="121"/>
      <c r="C798" s="121"/>
      <c r="D798" s="121"/>
      <c r="E798" s="138"/>
    </row>
    <row r="799" spans="2:5" x14ac:dyDescent="0.35">
      <c r="B799" s="121"/>
      <c r="C799" s="121"/>
      <c r="D799" s="121"/>
      <c r="E799" s="138"/>
    </row>
    <row r="800" spans="2:5" x14ac:dyDescent="0.35">
      <c r="B800" s="121"/>
      <c r="C800" s="121"/>
      <c r="D800" s="121"/>
      <c r="E800" s="138"/>
    </row>
    <row r="801" spans="2:5" x14ac:dyDescent="0.35">
      <c r="B801" s="121"/>
      <c r="C801" s="121"/>
      <c r="D801" s="121"/>
      <c r="E801" s="138"/>
    </row>
    <row r="802" spans="2:5" x14ac:dyDescent="0.35">
      <c r="B802" s="121"/>
      <c r="C802" s="121"/>
      <c r="D802" s="121"/>
      <c r="E802" s="138"/>
    </row>
    <row r="803" spans="2:5" x14ac:dyDescent="0.35">
      <c r="B803" s="121"/>
      <c r="C803" s="121"/>
      <c r="D803" s="121"/>
      <c r="E803" s="138"/>
    </row>
    <row r="804" spans="2:5" x14ac:dyDescent="0.35">
      <c r="B804" s="121"/>
      <c r="C804" s="121"/>
      <c r="D804" s="121"/>
      <c r="E804" s="138"/>
    </row>
    <row r="805" spans="2:5" x14ac:dyDescent="0.35">
      <c r="B805" s="121"/>
      <c r="C805" s="121"/>
      <c r="D805" s="121"/>
      <c r="E805" s="138"/>
    </row>
    <row r="806" spans="2:5" x14ac:dyDescent="0.35">
      <c r="B806" s="121"/>
      <c r="C806" s="121"/>
      <c r="D806" s="121"/>
      <c r="E806" s="138"/>
    </row>
    <row r="807" spans="2:5" x14ac:dyDescent="0.35">
      <c r="B807" s="121"/>
      <c r="C807" s="121"/>
      <c r="D807" s="121"/>
      <c r="E807" s="138"/>
    </row>
    <row r="808" spans="2:5" x14ac:dyDescent="0.35">
      <c r="B808" s="121"/>
      <c r="C808" s="121"/>
      <c r="D808" s="121"/>
      <c r="E808" s="138"/>
    </row>
    <row r="809" spans="2:5" x14ac:dyDescent="0.35">
      <c r="B809" s="121"/>
      <c r="C809" s="121"/>
      <c r="D809" s="121"/>
      <c r="E809" s="138"/>
    </row>
    <row r="810" spans="2:5" x14ac:dyDescent="0.35">
      <c r="B810" s="121"/>
      <c r="C810" s="121"/>
      <c r="D810" s="121"/>
      <c r="E810" s="138"/>
    </row>
    <row r="811" spans="2:5" x14ac:dyDescent="0.35">
      <c r="B811" s="121"/>
      <c r="C811" s="121"/>
      <c r="D811" s="121"/>
      <c r="E811" s="138"/>
    </row>
    <row r="812" spans="2:5" x14ac:dyDescent="0.35">
      <c r="B812" s="121"/>
      <c r="C812" s="121"/>
      <c r="D812" s="121"/>
      <c r="E812" s="138"/>
    </row>
    <row r="813" spans="2:5" x14ac:dyDescent="0.35">
      <c r="B813" s="121"/>
      <c r="C813" s="121"/>
      <c r="D813" s="121"/>
      <c r="E813" s="138"/>
    </row>
    <row r="814" spans="2:5" x14ac:dyDescent="0.35">
      <c r="B814" s="121"/>
      <c r="C814" s="121"/>
      <c r="D814" s="121"/>
      <c r="E814" s="138"/>
    </row>
    <row r="815" spans="2:5" x14ac:dyDescent="0.35">
      <c r="B815" s="121"/>
      <c r="C815" s="121"/>
      <c r="D815" s="121"/>
      <c r="E815" s="138"/>
    </row>
    <row r="816" spans="2:5" x14ac:dyDescent="0.35">
      <c r="B816" s="121"/>
      <c r="C816" s="121"/>
      <c r="D816" s="121"/>
      <c r="E816" s="138"/>
    </row>
    <row r="817" spans="2:5" x14ac:dyDescent="0.35">
      <c r="B817" s="121"/>
      <c r="C817" s="121"/>
      <c r="D817" s="121"/>
      <c r="E817" s="138"/>
    </row>
    <row r="818" spans="2:5" x14ac:dyDescent="0.35">
      <c r="B818" s="121"/>
      <c r="C818" s="121"/>
      <c r="D818" s="121"/>
      <c r="E818" s="138"/>
    </row>
    <row r="819" spans="2:5" x14ac:dyDescent="0.35">
      <c r="B819" s="121"/>
      <c r="C819" s="121"/>
      <c r="D819" s="121"/>
      <c r="E819" s="138"/>
    </row>
    <row r="820" spans="2:5" x14ac:dyDescent="0.35">
      <c r="B820" s="121"/>
      <c r="C820" s="121"/>
      <c r="D820" s="121"/>
      <c r="E820" s="138"/>
    </row>
    <row r="821" spans="2:5" x14ac:dyDescent="0.35">
      <c r="B821" s="121"/>
      <c r="C821" s="121"/>
      <c r="D821" s="121"/>
      <c r="E821" s="138"/>
    </row>
    <row r="822" spans="2:5" x14ac:dyDescent="0.35">
      <c r="B822" s="121"/>
      <c r="C822" s="121"/>
      <c r="D822" s="121"/>
      <c r="E822" s="138"/>
    </row>
    <row r="823" spans="2:5" x14ac:dyDescent="0.35">
      <c r="B823" s="121"/>
      <c r="C823" s="121"/>
      <c r="D823" s="121"/>
      <c r="E823" s="138"/>
    </row>
    <row r="824" spans="2:5" x14ac:dyDescent="0.35">
      <c r="B824" s="121"/>
      <c r="C824" s="121"/>
      <c r="D824" s="121"/>
      <c r="E824" s="138"/>
    </row>
    <row r="825" spans="2:5" x14ac:dyDescent="0.35">
      <c r="B825" s="121"/>
      <c r="C825" s="121"/>
      <c r="D825" s="121"/>
      <c r="E825" s="138"/>
    </row>
    <row r="826" spans="2:5" x14ac:dyDescent="0.35">
      <c r="B826" s="121"/>
      <c r="C826" s="121"/>
      <c r="D826" s="121"/>
      <c r="E826" s="138"/>
    </row>
    <row r="827" spans="2:5" x14ac:dyDescent="0.35">
      <c r="B827" s="121"/>
      <c r="C827" s="121"/>
      <c r="D827" s="121"/>
      <c r="E827" s="138"/>
    </row>
    <row r="828" spans="2:5" x14ac:dyDescent="0.35">
      <c r="B828" s="121"/>
      <c r="C828" s="121"/>
      <c r="D828" s="121"/>
      <c r="E828" s="138"/>
    </row>
    <row r="829" spans="2:5" x14ac:dyDescent="0.35">
      <c r="B829" s="121"/>
      <c r="C829" s="121"/>
      <c r="D829" s="121"/>
      <c r="E829" s="138"/>
    </row>
    <row r="830" spans="2:5" x14ac:dyDescent="0.35">
      <c r="B830" s="121"/>
      <c r="C830" s="121"/>
      <c r="D830" s="121"/>
      <c r="E830" s="138"/>
    </row>
    <row r="831" spans="2:5" x14ac:dyDescent="0.35">
      <c r="B831" s="121"/>
      <c r="C831" s="121"/>
      <c r="D831" s="121"/>
      <c r="E831" s="138"/>
    </row>
    <row r="832" spans="2:5" x14ac:dyDescent="0.35">
      <c r="B832" s="121"/>
      <c r="C832" s="121"/>
      <c r="D832" s="121"/>
      <c r="E832" s="138"/>
    </row>
    <row r="833" spans="2:5" x14ac:dyDescent="0.35">
      <c r="B833" s="121"/>
      <c r="C833" s="121"/>
      <c r="D833" s="121"/>
      <c r="E833" s="138"/>
    </row>
    <row r="834" spans="2:5" x14ac:dyDescent="0.35">
      <c r="B834" s="121"/>
      <c r="C834" s="121"/>
      <c r="D834" s="121"/>
      <c r="E834" s="138"/>
    </row>
    <row r="835" spans="2:5" x14ac:dyDescent="0.35">
      <c r="B835" s="121"/>
      <c r="C835" s="121"/>
      <c r="D835" s="121"/>
      <c r="E835" s="138"/>
    </row>
    <row r="836" spans="2:5" x14ac:dyDescent="0.35">
      <c r="B836" s="121"/>
      <c r="C836" s="121"/>
      <c r="D836" s="121"/>
      <c r="E836" s="138"/>
    </row>
    <row r="837" spans="2:5" x14ac:dyDescent="0.35">
      <c r="B837" s="121"/>
      <c r="C837" s="121"/>
      <c r="D837" s="121"/>
      <c r="E837" s="138"/>
    </row>
    <row r="838" spans="2:5" x14ac:dyDescent="0.35">
      <c r="B838" s="121"/>
      <c r="C838" s="121"/>
      <c r="D838" s="121"/>
      <c r="E838" s="138"/>
    </row>
    <row r="839" spans="2:5" x14ac:dyDescent="0.35">
      <c r="B839" s="121"/>
      <c r="C839" s="121"/>
      <c r="D839" s="121"/>
      <c r="E839" s="138"/>
    </row>
    <row r="840" spans="2:5" x14ac:dyDescent="0.35">
      <c r="B840" s="121"/>
      <c r="C840" s="121"/>
      <c r="D840" s="121"/>
      <c r="E840" s="138"/>
    </row>
    <row r="841" spans="2:5" x14ac:dyDescent="0.35">
      <c r="B841" s="121"/>
      <c r="C841" s="121"/>
      <c r="D841" s="121"/>
      <c r="E841" s="138"/>
    </row>
    <row r="842" spans="2:5" x14ac:dyDescent="0.35">
      <c r="B842" s="121"/>
      <c r="C842" s="121"/>
      <c r="D842" s="121"/>
      <c r="E842" s="138"/>
    </row>
    <row r="843" spans="2:5" x14ac:dyDescent="0.35">
      <c r="B843" s="121"/>
      <c r="C843" s="121"/>
      <c r="D843" s="121"/>
      <c r="E843" s="138"/>
    </row>
    <row r="844" spans="2:5" x14ac:dyDescent="0.35">
      <c r="B844" s="121"/>
      <c r="C844" s="121"/>
      <c r="D844" s="121"/>
      <c r="E844" s="138"/>
    </row>
    <row r="845" spans="2:5" x14ac:dyDescent="0.35">
      <c r="B845" s="121"/>
      <c r="C845" s="121"/>
      <c r="D845" s="121"/>
      <c r="E845" s="138"/>
    </row>
    <row r="846" spans="2:5" x14ac:dyDescent="0.35">
      <c r="B846" s="121"/>
      <c r="C846" s="121"/>
      <c r="D846" s="121"/>
      <c r="E846" s="138"/>
    </row>
    <row r="847" spans="2:5" x14ac:dyDescent="0.35">
      <c r="B847" s="121"/>
      <c r="C847" s="121"/>
      <c r="D847" s="121"/>
      <c r="E847" s="138"/>
    </row>
    <row r="848" spans="2:5" x14ac:dyDescent="0.35">
      <c r="B848" s="121"/>
      <c r="C848" s="121"/>
      <c r="D848" s="121"/>
      <c r="E848" s="138"/>
    </row>
    <row r="849" spans="2:5" x14ac:dyDescent="0.35">
      <c r="B849" s="121"/>
      <c r="C849" s="121"/>
      <c r="D849" s="121"/>
      <c r="E849" s="138"/>
    </row>
    <row r="850" spans="2:5" x14ac:dyDescent="0.35">
      <c r="B850" s="121"/>
      <c r="C850" s="121"/>
      <c r="D850" s="121"/>
      <c r="E850" s="138"/>
    </row>
    <row r="851" spans="2:5" x14ac:dyDescent="0.35">
      <c r="B851" s="121"/>
      <c r="C851" s="121"/>
      <c r="D851" s="121"/>
      <c r="E851" s="138"/>
    </row>
    <row r="852" spans="2:5" x14ac:dyDescent="0.35">
      <c r="B852" s="121"/>
      <c r="C852" s="121"/>
      <c r="D852" s="121"/>
      <c r="E852" s="138"/>
    </row>
    <row r="853" spans="2:5" x14ac:dyDescent="0.35">
      <c r="B853" s="121"/>
      <c r="C853" s="121"/>
      <c r="D853" s="121"/>
      <c r="E853" s="138"/>
    </row>
    <row r="854" spans="2:5" x14ac:dyDescent="0.35">
      <c r="B854" s="121"/>
      <c r="C854" s="121"/>
      <c r="D854" s="121"/>
      <c r="E854" s="138"/>
    </row>
    <row r="855" spans="2:5" x14ac:dyDescent="0.35">
      <c r="B855" s="121"/>
      <c r="C855" s="121"/>
      <c r="D855" s="121"/>
      <c r="E855" s="138"/>
    </row>
    <row r="856" spans="2:5" x14ac:dyDescent="0.35">
      <c r="B856" s="121"/>
      <c r="C856" s="121"/>
      <c r="D856" s="121"/>
      <c r="E856" s="138"/>
    </row>
    <row r="857" spans="2:5" x14ac:dyDescent="0.35">
      <c r="B857" s="121"/>
      <c r="C857" s="121"/>
      <c r="D857" s="121"/>
      <c r="E857" s="138"/>
    </row>
    <row r="858" spans="2:5" x14ac:dyDescent="0.35">
      <c r="B858" s="121"/>
      <c r="C858" s="121"/>
      <c r="D858" s="121"/>
      <c r="E858" s="138"/>
    </row>
    <row r="859" spans="2:5" x14ac:dyDescent="0.35">
      <c r="B859" s="121"/>
      <c r="C859" s="121"/>
      <c r="D859" s="121"/>
      <c r="E859" s="138"/>
    </row>
    <row r="860" spans="2:5" x14ac:dyDescent="0.35">
      <c r="B860" s="121"/>
      <c r="C860" s="121"/>
      <c r="D860" s="121"/>
      <c r="E860" s="138"/>
    </row>
    <row r="861" spans="2:5" x14ac:dyDescent="0.35">
      <c r="B861" s="121"/>
      <c r="C861" s="121"/>
      <c r="D861" s="121"/>
      <c r="E861" s="138"/>
    </row>
    <row r="862" spans="2:5" x14ac:dyDescent="0.35">
      <c r="B862" s="121"/>
      <c r="C862" s="121"/>
      <c r="D862" s="121"/>
      <c r="E862" s="138"/>
    </row>
    <row r="863" spans="2:5" x14ac:dyDescent="0.35">
      <c r="B863" s="121"/>
      <c r="C863" s="121"/>
      <c r="D863" s="121"/>
      <c r="E863" s="138"/>
    </row>
    <row r="864" spans="2:5" x14ac:dyDescent="0.35">
      <c r="B864" s="121"/>
      <c r="C864" s="121"/>
      <c r="D864" s="121"/>
      <c r="E864" s="138"/>
    </row>
    <row r="865" spans="2:5" x14ac:dyDescent="0.35">
      <c r="B865" s="121"/>
      <c r="C865" s="121"/>
      <c r="D865" s="121"/>
      <c r="E865" s="138"/>
    </row>
    <row r="866" spans="2:5" x14ac:dyDescent="0.35">
      <c r="B866" s="121"/>
      <c r="C866" s="121"/>
      <c r="D866" s="121"/>
      <c r="E866" s="138"/>
    </row>
    <row r="867" spans="2:5" x14ac:dyDescent="0.35">
      <c r="B867" s="121"/>
      <c r="C867" s="121"/>
      <c r="D867" s="121"/>
      <c r="E867" s="138"/>
    </row>
    <row r="868" spans="2:5" x14ac:dyDescent="0.35">
      <c r="B868" s="121"/>
      <c r="C868" s="121"/>
      <c r="D868" s="121"/>
      <c r="E868" s="138"/>
    </row>
    <row r="869" spans="2:5" x14ac:dyDescent="0.35">
      <c r="B869" s="121"/>
      <c r="C869" s="121"/>
      <c r="D869" s="121"/>
      <c r="E869" s="138"/>
    </row>
    <row r="870" spans="2:5" x14ac:dyDescent="0.35">
      <c r="B870" s="121"/>
      <c r="C870" s="121"/>
      <c r="D870" s="121"/>
      <c r="E870" s="138"/>
    </row>
    <row r="871" spans="2:5" x14ac:dyDescent="0.35">
      <c r="B871" s="121"/>
      <c r="C871" s="121"/>
      <c r="D871" s="121"/>
      <c r="E871" s="138"/>
    </row>
    <row r="872" spans="2:5" x14ac:dyDescent="0.35">
      <c r="B872" s="121"/>
      <c r="C872" s="121"/>
      <c r="D872" s="121"/>
      <c r="E872" s="138"/>
    </row>
    <row r="873" spans="2:5" x14ac:dyDescent="0.35">
      <c r="B873" s="121"/>
      <c r="C873" s="121"/>
      <c r="D873" s="121"/>
      <c r="E873" s="138"/>
    </row>
    <row r="874" spans="2:5" x14ac:dyDescent="0.35">
      <c r="B874" s="121"/>
      <c r="C874" s="121"/>
      <c r="D874" s="121"/>
      <c r="E874" s="138"/>
    </row>
    <row r="875" spans="2:5" x14ac:dyDescent="0.35">
      <c r="B875" s="121"/>
      <c r="C875" s="121"/>
      <c r="D875" s="121"/>
      <c r="E875" s="138"/>
    </row>
    <row r="876" spans="2:5" x14ac:dyDescent="0.35">
      <c r="B876" s="121"/>
      <c r="C876" s="121"/>
      <c r="D876" s="121"/>
      <c r="E876" s="138"/>
    </row>
    <row r="877" spans="2:5" x14ac:dyDescent="0.35">
      <c r="B877" s="121"/>
      <c r="C877" s="121"/>
      <c r="D877" s="121"/>
      <c r="E877" s="138"/>
    </row>
    <row r="878" spans="2:5" x14ac:dyDescent="0.35">
      <c r="B878" s="121"/>
      <c r="C878" s="121"/>
      <c r="D878" s="121"/>
      <c r="E878" s="138"/>
    </row>
    <row r="879" spans="2:5" x14ac:dyDescent="0.35">
      <c r="B879" s="121"/>
      <c r="C879" s="121"/>
      <c r="D879" s="121"/>
      <c r="E879" s="138"/>
    </row>
    <row r="880" spans="2:5" x14ac:dyDescent="0.35">
      <c r="B880" s="121"/>
      <c r="C880" s="121"/>
      <c r="D880" s="121"/>
      <c r="E880" s="138"/>
    </row>
    <row r="881" spans="2:5" x14ac:dyDescent="0.35">
      <c r="B881" s="121"/>
      <c r="C881" s="121"/>
      <c r="D881" s="121"/>
      <c r="E881" s="138"/>
    </row>
    <row r="882" spans="2:5" x14ac:dyDescent="0.35">
      <c r="B882" s="121"/>
      <c r="C882" s="121"/>
      <c r="D882" s="121"/>
      <c r="E882" s="138"/>
    </row>
    <row r="883" spans="2:5" x14ac:dyDescent="0.35">
      <c r="B883" s="121"/>
      <c r="C883" s="121"/>
      <c r="D883" s="121"/>
      <c r="E883" s="138"/>
    </row>
    <row r="884" spans="2:5" x14ac:dyDescent="0.35">
      <c r="B884" s="121"/>
      <c r="C884" s="121"/>
      <c r="D884" s="121"/>
      <c r="E884" s="138"/>
    </row>
    <row r="885" spans="2:5" x14ac:dyDescent="0.35">
      <c r="B885" s="121"/>
      <c r="C885" s="121"/>
      <c r="D885" s="121"/>
      <c r="E885" s="138"/>
    </row>
    <row r="886" spans="2:5" x14ac:dyDescent="0.35">
      <c r="B886" s="121"/>
      <c r="C886" s="121"/>
      <c r="D886" s="121"/>
      <c r="E886" s="138"/>
    </row>
    <row r="887" spans="2:5" x14ac:dyDescent="0.35">
      <c r="B887" s="121"/>
      <c r="C887" s="121"/>
      <c r="D887" s="121"/>
      <c r="E887" s="138"/>
    </row>
    <row r="888" spans="2:5" x14ac:dyDescent="0.35">
      <c r="B888" s="121"/>
      <c r="C888" s="121"/>
      <c r="D888" s="121"/>
      <c r="E888" s="138"/>
    </row>
    <row r="889" spans="2:5" x14ac:dyDescent="0.35">
      <c r="B889" s="121"/>
      <c r="C889" s="121"/>
      <c r="D889" s="121"/>
      <c r="E889" s="138"/>
    </row>
    <row r="890" spans="2:5" x14ac:dyDescent="0.35">
      <c r="B890" s="121"/>
      <c r="C890" s="121"/>
      <c r="D890" s="121"/>
      <c r="E890" s="138"/>
    </row>
    <row r="891" spans="2:5" x14ac:dyDescent="0.35">
      <c r="B891" s="121"/>
      <c r="C891" s="121"/>
      <c r="D891" s="121"/>
      <c r="E891" s="138"/>
    </row>
    <row r="892" spans="2:5" x14ac:dyDescent="0.35">
      <c r="B892" s="121"/>
      <c r="C892" s="121"/>
      <c r="D892" s="121"/>
      <c r="E892" s="138"/>
    </row>
    <row r="893" spans="2:5" x14ac:dyDescent="0.35">
      <c r="B893" s="121"/>
      <c r="C893" s="121"/>
      <c r="D893" s="121"/>
      <c r="E893" s="138"/>
    </row>
    <row r="894" spans="2:5" x14ac:dyDescent="0.35">
      <c r="B894" s="121"/>
      <c r="C894" s="121"/>
      <c r="D894" s="121"/>
      <c r="E894" s="138"/>
    </row>
    <row r="895" spans="2:5" x14ac:dyDescent="0.35">
      <c r="B895" s="121"/>
      <c r="C895" s="121"/>
      <c r="D895" s="121"/>
      <c r="E895" s="138"/>
    </row>
    <row r="896" spans="2:5" x14ac:dyDescent="0.35">
      <c r="B896" s="121"/>
      <c r="C896" s="121"/>
      <c r="D896" s="121"/>
      <c r="E896" s="138"/>
    </row>
    <row r="897" spans="2:5" x14ac:dyDescent="0.35">
      <c r="B897" s="121"/>
      <c r="C897" s="121"/>
      <c r="D897" s="121"/>
      <c r="E897" s="138"/>
    </row>
    <row r="898" spans="2:5" x14ac:dyDescent="0.35">
      <c r="B898" s="121"/>
      <c r="C898" s="121"/>
      <c r="D898" s="121"/>
      <c r="E898" s="138"/>
    </row>
    <row r="899" spans="2:5" x14ac:dyDescent="0.35">
      <c r="B899" s="121"/>
      <c r="C899" s="121"/>
      <c r="D899" s="121"/>
      <c r="E899" s="138"/>
    </row>
    <row r="900" spans="2:5" x14ac:dyDescent="0.35">
      <c r="B900" s="121"/>
      <c r="C900" s="121"/>
      <c r="D900" s="121"/>
      <c r="E900" s="138"/>
    </row>
    <row r="901" spans="2:5" x14ac:dyDescent="0.35">
      <c r="B901" s="121"/>
      <c r="C901" s="121"/>
      <c r="D901" s="121"/>
      <c r="E901" s="138"/>
    </row>
    <row r="902" spans="2:5" x14ac:dyDescent="0.35">
      <c r="B902" s="121"/>
      <c r="C902" s="121"/>
      <c r="D902" s="121"/>
      <c r="E902" s="138"/>
    </row>
    <row r="903" spans="2:5" x14ac:dyDescent="0.35">
      <c r="B903" s="121"/>
      <c r="C903" s="121"/>
      <c r="D903" s="121"/>
      <c r="E903" s="138"/>
    </row>
    <row r="904" spans="2:5" x14ac:dyDescent="0.35">
      <c r="B904" s="121"/>
      <c r="C904" s="121"/>
      <c r="D904" s="121"/>
      <c r="E904" s="138"/>
    </row>
    <row r="905" spans="2:5" x14ac:dyDescent="0.35">
      <c r="B905" s="121"/>
      <c r="C905" s="121"/>
      <c r="D905" s="121"/>
      <c r="E905" s="138"/>
    </row>
    <row r="906" spans="2:5" x14ac:dyDescent="0.35">
      <c r="B906" s="121"/>
      <c r="C906" s="121"/>
      <c r="D906" s="121"/>
      <c r="E906" s="138"/>
    </row>
    <row r="907" spans="2:5" x14ac:dyDescent="0.35">
      <c r="B907" s="121"/>
      <c r="C907" s="121"/>
      <c r="D907" s="121"/>
      <c r="E907" s="138"/>
    </row>
    <row r="908" spans="2:5" x14ac:dyDescent="0.35">
      <c r="B908" s="121"/>
      <c r="C908" s="121"/>
      <c r="D908" s="121"/>
      <c r="E908" s="138"/>
    </row>
    <row r="909" spans="2:5" x14ac:dyDescent="0.35">
      <c r="B909" s="121"/>
      <c r="C909" s="121"/>
      <c r="D909" s="121"/>
      <c r="E909" s="138"/>
    </row>
    <row r="910" spans="2:5" x14ac:dyDescent="0.35">
      <c r="B910" s="121"/>
      <c r="C910" s="121"/>
      <c r="D910" s="121"/>
      <c r="E910" s="138"/>
    </row>
    <row r="911" spans="2:5" x14ac:dyDescent="0.35">
      <c r="B911" s="121"/>
      <c r="C911" s="121"/>
      <c r="D911" s="121"/>
      <c r="E911" s="138"/>
    </row>
    <row r="912" spans="2:5" x14ac:dyDescent="0.35">
      <c r="B912" s="121"/>
      <c r="C912" s="121"/>
      <c r="D912" s="121"/>
      <c r="E912" s="138"/>
    </row>
    <row r="913" spans="2:5" x14ac:dyDescent="0.35">
      <c r="B913" s="121"/>
      <c r="C913" s="121"/>
      <c r="D913" s="121"/>
      <c r="E913" s="138"/>
    </row>
    <row r="914" spans="2:5" x14ac:dyDescent="0.35">
      <c r="B914" s="121"/>
      <c r="C914" s="121"/>
      <c r="D914" s="121"/>
      <c r="E914" s="138"/>
    </row>
    <row r="915" spans="2:5" x14ac:dyDescent="0.35">
      <c r="B915" s="121"/>
      <c r="C915" s="121"/>
      <c r="D915" s="121"/>
      <c r="E915" s="138"/>
    </row>
    <row r="916" spans="2:5" x14ac:dyDescent="0.35">
      <c r="B916" s="121"/>
      <c r="C916" s="121"/>
      <c r="D916" s="121"/>
      <c r="E916" s="138"/>
    </row>
    <row r="917" spans="2:5" x14ac:dyDescent="0.35">
      <c r="B917" s="121"/>
      <c r="C917" s="121"/>
      <c r="D917" s="121"/>
      <c r="E917" s="138"/>
    </row>
    <row r="918" spans="2:5" x14ac:dyDescent="0.35">
      <c r="B918" s="121"/>
      <c r="C918" s="121"/>
      <c r="D918" s="121"/>
      <c r="E918" s="138"/>
    </row>
    <row r="919" spans="2:5" x14ac:dyDescent="0.35">
      <c r="B919" s="121"/>
      <c r="C919" s="121"/>
      <c r="D919" s="121"/>
      <c r="E919" s="138"/>
    </row>
    <row r="920" spans="2:5" x14ac:dyDescent="0.35">
      <c r="B920" s="121"/>
      <c r="C920" s="121"/>
      <c r="D920" s="121"/>
      <c r="E920" s="138"/>
    </row>
    <row r="921" spans="2:5" x14ac:dyDescent="0.35">
      <c r="B921" s="121"/>
      <c r="C921" s="121"/>
      <c r="D921" s="121"/>
      <c r="E921" s="138"/>
    </row>
    <row r="922" spans="2:5" x14ac:dyDescent="0.35">
      <c r="B922" s="121"/>
      <c r="C922" s="121"/>
      <c r="D922" s="121"/>
      <c r="E922" s="138"/>
    </row>
    <row r="923" spans="2:5" x14ac:dyDescent="0.35">
      <c r="B923" s="121"/>
      <c r="C923" s="121"/>
      <c r="D923" s="121"/>
      <c r="E923" s="138"/>
    </row>
    <row r="924" spans="2:5" x14ac:dyDescent="0.35">
      <c r="B924" s="121"/>
      <c r="C924" s="121"/>
      <c r="D924" s="121"/>
      <c r="E924" s="138"/>
    </row>
    <row r="925" spans="2:5" x14ac:dyDescent="0.35">
      <c r="B925" s="121"/>
      <c r="C925" s="121"/>
      <c r="D925" s="121"/>
      <c r="E925" s="138"/>
    </row>
    <row r="926" spans="2:5" x14ac:dyDescent="0.35">
      <c r="B926" s="121"/>
      <c r="C926" s="121"/>
      <c r="D926" s="121"/>
      <c r="E926" s="138"/>
    </row>
    <row r="927" spans="2:5" x14ac:dyDescent="0.35">
      <c r="B927" s="121"/>
      <c r="C927" s="121"/>
      <c r="D927" s="121"/>
      <c r="E927" s="138"/>
    </row>
    <row r="928" spans="2:5" x14ac:dyDescent="0.35">
      <c r="B928" s="121"/>
      <c r="C928" s="121"/>
      <c r="D928" s="121"/>
      <c r="E928" s="138"/>
    </row>
    <row r="929" spans="2:5" x14ac:dyDescent="0.35">
      <c r="B929" s="121"/>
      <c r="C929" s="121"/>
      <c r="D929" s="121"/>
      <c r="E929" s="138"/>
    </row>
    <row r="930" spans="2:5" x14ac:dyDescent="0.35">
      <c r="B930" s="121"/>
      <c r="C930" s="121"/>
      <c r="D930" s="121"/>
      <c r="E930" s="138"/>
    </row>
    <row r="931" spans="2:5" x14ac:dyDescent="0.35">
      <c r="B931" s="121"/>
      <c r="C931" s="121"/>
      <c r="D931" s="121"/>
      <c r="E931" s="138"/>
    </row>
    <row r="932" spans="2:5" x14ac:dyDescent="0.35">
      <c r="B932" s="121"/>
      <c r="C932" s="121"/>
      <c r="D932" s="121"/>
      <c r="E932" s="138"/>
    </row>
    <row r="933" spans="2:5" x14ac:dyDescent="0.35">
      <c r="B933" s="121"/>
      <c r="C933" s="121"/>
      <c r="D933" s="121"/>
      <c r="E933" s="138"/>
    </row>
    <row r="934" spans="2:5" x14ac:dyDescent="0.35">
      <c r="B934" s="121"/>
      <c r="C934" s="121"/>
      <c r="D934" s="121"/>
      <c r="E934" s="138"/>
    </row>
    <row r="935" spans="2:5" x14ac:dyDescent="0.35">
      <c r="B935" s="121"/>
      <c r="C935" s="121"/>
      <c r="D935" s="121"/>
      <c r="E935" s="138"/>
    </row>
    <row r="936" spans="2:5" x14ac:dyDescent="0.35">
      <c r="B936" s="121"/>
      <c r="C936" s="121"/>
      <c r="D936" s="121"/>
      <c r="E936" s="138"/>
    </row>
    <row r="937" spans="2:5" x14ac:dyDescent="0.35">
      <c r="B937" s="121"/>
      <c r="C937" s="121"/>
      <c r="D937" s="121"/>
      <c r="E937" s="138"/>
    </row>
    <row r="938" spans="2:5" x14ac:dyDescent="0.35">
      <c r="B938" s="121"/>
      <c r="C938" s="121"/>
      <c r="D938" s="121"/>
      <c r="E938" s="138"/>
    </row>
    <row r="939" spans="2:5" x14ac:dyDescent="0.35">
      <c r="B939" s="121"/>
      <c r="C939" s="121"/>
      <c r="D939" s="121"/>
      <c r="E939" s="138"/>
    </row>
    <row r="940" spans="2:5" x14ac:dyDescent="0.35">
      <c r="B940" s="121"/>
      <c r="C940" s="121"/>
      <c r="D940" s="121"/>
      <c r="E940" s="138"/>
    </row>
    <row r="941" spans="2:5" x14ac:dyDescent="0.35">
      <c r="B941" s="121"/>
      <c r="C941" s="121"/>
      <c r="D941" s="121"/>
      <c r="E941" s="138"/>
    </row>
    <row r="942" spans="2:5" x14ac:dyDescent="0.35">
      <c r="B942" s="121"/>
      <c r="C942" s="121"/>
      <c r="D942" s="121"/>
      <c r="E942" s="138"/>
    </row>
    <row r="943" spans="2:5" x14ac:dyDescent="0.35">
      <c r="B943" s="121"/>
      <c r="C943" s="121"/>
      <c r="D943" s="121"/>
      <c r="E943" s="138"/>
    </row>
    <row r="944" spans="2:5" x14ac:dyDescent="0.35">
      <c r="B944" s="121"/>
      <c r="C944" s="121"/>
      <c r="D944" s="121"/>
      <c r="E944" s="138"/>
    </row>
    <row r="945" spans="2:5" x14ac:dyDescent="0.35">
      <c r="B945" s="121"/>
      <c r="C945" s="121"/>
      <c r="D945" s="121"/>
      <c r="E945" s="138"/>
    </row>
    <row r="946" spans="2:5" x14ac:dyDescent="0.35">
      <c r="B946" s="121"/>
      <c r="C946" s="121"/>
      <c r="D946" s="121"/>
      <c r="E946" s="138"/>
    </row>
    <row r="947" spans="2:5" x14ac:dyDescent="0.35">
      <c r="B947" s="121"/>
      <c r="C947" s="121"/>
      <c r="D947" s="121"/>
      <c r="E947" s="138"/>
    </row>
    <row r="948" spans="2:5" x14ac:dyDescent="0.35">
      <c r="B948" s="121"/>
      <c r="C948" s="121"/>
      <c r="D948" s="121"/>
      <c r="E948" s="138"/>
    </row>
    <row r="949" spans="2:5" x14ac:dyDescent="0.35">
      <c r="B949" s="121"/>
      <c r="C949" s="121"/>
      <c r="D949" s="121"/>
      <c r="E949" s="138"/>
    </row>
    <row r="950" spans="2:5" x14ac:dyDescent="0.35">
      <c r="B950" s="121"/>
      <c r="C950" s="121"/>
      <c r="D950" s="121"/>
      <c r="E950" s="138"/>
    </row>
    <row r="951" spans="2:5" x14ac:dyDescent="0.35">
      <c r="B951" s="121"/>
      <c r="C951" s="121"/>
      <c r="D951" s="121"/>
      <c r="E951" s="138"/>
    </row>
    <row r="952" spans="2:5" x14ac:dyDescent="0.35">
      <c r="B952" s="121"/>
      <c r="C952" s="121"/>
      <c r="D952" s="121"/>
      <c r="E952" s="138"/>
    </row>
    <row r="953" spans="2:5" x14ac:dyDescent="0.35">
      <c r="B953" s="121"/>
      <c r="C953" s="121"/>
      <c r="D953" s="121"/>
      <c r="E953" s="138"/>
    </row>
    <row r="954" spans="2:5" x14ac:dyDescent="0.35">
      <c r="B954" s="121"/>
      <c r="C954" s="121"/>
      <c r="D954" s="121"/>
      <c r="E954" s="138"/>
    </row>
    <row r="955" spans="2:5" x14ac:dyDescent="0.35">
      <c r="B955" s="121"/>
      <c r="C955" s="121"/>
      <c r="D955" s="121"/>
      <c r="E955" s="138"/>
    </row>
    <row r="956" spans="2:5" x14ac:dyDescent="0.35">
      <c r="B956" s="121"/>
      <c r="C956" s="121"/>
      <c r="D956" s="121"/>
      <c r="E956" s="138"/>
    </row>
    <row r="957" spans="2:5" x14ac:dyDescent="0.35">
      <c r="B957" s="121"/>
      <c r="C957" s="121"/>
      <c r="D957" s="121"/>
      <c r="E957" s="138"/>
    </row>
    <row r="958" spans="2:5" x14ac:dyDescent="0.35">
      <c r="B958" s="121"/>
      <c r="C958" s="121"/>
      <c r="D958" s="121"/>
      <c r="E958" s="138"/>
    </row>
    <row r="959" spans="2:5" x14ac:dyDescent="0.35">
      <c r="B959" s="121"/>
      <c r="C959" s="121"/>
      <c r="D959" s="121"/>
      <c r="E959" s="138"/>
    </row>
    <row r="960" spans="2:5" x14ac:dyDescent="0.35">
      <c r="B960" s="121"/>
      <c r="C960" s="121"/>
      <c r="D960" s="121"/>
      <c r="E960" s="138"/>
    </row>
    <row r="961" spans="2:5" x14ac:dyDescent="0.35">
      <c r="B961" s="121"/>
      <c r="C961" s="121"/>
      <c r="D961" s="121"/>
      <c r="E961" s="138"/>
    </row>
    <row r="962" spans="2:5" x14ac:dyDescent="0.35">
      <c r="B962" s="121"/>
      <c r="C962" s="121"/>
      <c r="D962" s="121"/>
      <c r="E962" s="138"/>
    </row>
    <row r="963" spans="2:5" x14ac:dyDescent="0.35">
      <c r="B963" s="121"/>
      <c r="C963" s="121"/>
      <c r="D963" s="121"/>
      <c r="E963" s="138"/>
    </row>
    <row r="964" spans="2:5" x14ac:dyDescent="0.35">
      <c r="B964" s="121"/>
      <c r="C964" s="121"/>
      <c r="D964" s="121"/>
      <c r="E964" s="138"/>
    </row>
    <row r="965" spans="2:5" x14ac:dyDescent="0.35">
      <c r="B965" s="121"/>
      <c r="C965" s="121"/>
      <c r="D965" s="121"/>
      <c r="E965" s="138"/>
    </row>
    <row r="966" spans="2:5" x14ac:dyDescent="0.35">
      <c r="B966" s="121"/>
      <c r="C966" s="121"/>
      <c r="D966" s="121"/>
      <c r="E966" s="138"/>
    </row>
    <row r="967" spans="2:5" x14ac:dyDescent="0.35">
      <c r="B967" s="121"/>
      <c r="C967" s="121"/>
      <c r="D967" s="121"/>
      <c r="E967" s="138"/>
    </row>
    <row r="968" spans="2:5" x14ac:dyDescent="0.35">
      <c r="B968" s="121"/>
      <c r="C968" s="121"/>
      <c r="D968" s="121"/>
      <c r="E968" s="138"/>
    </row>
    <row r="969" spans="2:5" x14ac:dyDescent="0.35">
      <c r="B969" s="121"/>
      <c r="C969" s="121"/>
      <c r="D969" s="121"/>
      <c r="E969" s="138"/>
    </row>
    <row r="970" spans="2:5" x14ac:dyDescent="0.35">
      <c r="B970" s="121"/>
      <c r="C970" s="121"/>
      <c r="D970" s="121"/>
      <c r="E970" s="138"/>
    </row>
    <row r="971" spans="2:5" x14ac:dyDescent="0.35">
      <c r="B971" s="121"/>
      <c r="C971" s="121"/>
      <c r="D971" s="121"/>
      <c r="E971" s="138"/>
    </row>
    <row r="972" spans="2:5" x14ac:dyDescent="0.35">
      <c r="B972" s="121"/>
      <c r="C972" s="121"/>
      <c r="D972" s="121"/>
      <c r="E972" s="138"/>
    </row>
    <row r="973" spans="2:5" x14ac:dyDescent="0.35">
      <c r="B973" s="121"/>
      <c r="C973" s="121"/>
      <c r="D973" s="121"/>
      <c r="E973" s="138"/>
    </row>
    <row r="974" spans="2:5" x14ac:dyDescent="0.35">
      <c r="B974" s="121"/>
      <c r="C974" s="121"/>
      <c r="D974" s="121"/>
      <c r="E974" s="138"/>
    </row>
    <row r="975" spans="2:5" x14ac:dyDescent="0.35">
      <c r="B975" s="121"/>
      <c r="C975" s="121"/>
      <c r="D975" s="121"/>
      <c r="E975" s="138"/>
    </row>
    <row r="976" spans="2:5" x14ac:dyDescent="0.35">
      <c r="B976" s="121"/>
      <c r="C976" s="121"/>
      <c r="D976" s="121"/>
      <c r="E976" s="138"/>
    </row>
    <row r="977" spans="2:5" x14ac:dyDescent="0.35">
      <c r="B977" s="121"/>
      <c r="C977" s="121"/>
      <c r="D977" s="121"/>
      <c r="E977" s="138"/>
    </row>
    <row r="978" spans="2:5" x14ac:dyDescent="0.35">
      <c r="B978" s="121"/>
      <c r="C978" s="121"/>
      <c r="D978" s="121"/>
      <c r="E978" s="138"/>
    </row>
    <row r="979" spans="2:5" x14ac:dyDescent="0.35">
      <c r="B979" s="121"/>
      <c r="C979" s="121"/>
      <c r="D979" s="121"/>
      <c r="E979" s="138"/>
    </row>
    <row r="980" spans="2:5" x14ac:dyDescent="0.35">
      <c r="B980" s="121"/>
      <c r="C980" s="121"/>
      <c r="D980" s="121"/>
      <c r="E980" s="138"/>
    </row>
    <row r="981" spans="2:5" x14ac:dyDescent="0.35">
      <c r="B981" s="121"/>
      <c r="C981" s="121"/>
      <c r="D981" s="121"/>
      <c r="E981" s="138"/>
    </row>
    <row r="982" spans="2:5" x14ac:dyDescent="0.35">
      <c r="B982" s="121"/>
      <c r="C982" s="121"/>
      <c r="D982" s="121"/>
      <c r="E982" s="138"/>
    </row>
    <row r="983" spans="2:5" x14ac:dyDescent="0.35">
      <c r="B983" s="121"/>
      <c r="C983" s="121"/>
      <c r="D983" s="121"/>
      <c r="E983" s="138"/>
    </row>
    <row r="984" spans="2:5" x14ac:dyDescent="0.35">
      <c r="B984" s="121"/>
      <c r="C984" s="121"/>
      <c r="D984" s="121"/>
      <c r="E984" s="138"/>
    </row>
    <row r="985" spans="2:5" x14ac:dyDescent="0.35">
      <c r="B985" s="121"/>
      <c r="C985" s="121"/>
      <c r="D985" s="121"/>
      <c r="E985" s="138"/>
    </row>
    <row r="986" spans="2:5" x14ac:dyDescent="0.35">
      <c r="B986" s="121"/>
      <c r="C986" s="121"/>
      <c r="D986" s="121"/>
      <c r="E986" s="138"/>
    </row>
    <row r="987" spans="2:5" x14ac:dyDescent="0.35">
      <c r="B987" s="121"/>
      <c r="C987" s="121"/>
      <c r="D987" s="121"/>
      <c r="E987" s="138"/>
    </row>
    <row r="988" spans="2:5" x14ac:dyDescent="0.35">
      <c r="B988" s="121"/>
      <c r="C988" s="121"/>
      <c r="D988" s="121"/>
      <c r="E988" s="138"/>
    </row>
    <row r="989" spans="2:5" x14ac:dyDescent="0.35">
      <c r="B989" s="121"/>
      <c r="C989" s="121"/>
      <c r="D989" s="121"/>
      <c r="E989" s="138"/>
    </row>
    <row r="990" spans="2:5" x14ac:dyDescent="0.35">
      <c r="B990" s="121"/>
      <c r="C990" s="121"/>
      <c r="D990" s="121"/>
      <c r="E990" s="138"/>
    </row>
    <row r="991" spans="2:5" x14ac:dyDescent="0.35">
      <c r="B991" s="121"/>
      <c r="C991" s="121"/>
      <c r="D991" s="121"/>
      <c r="E991" s="138"/>
    </row>
    <row r="992" spans="2:5" x14ac:dyDescent="0.35">
      <c r="B992" s="121"/>
      <c r="C992" s="121"/>
      <c r="D992" s="121"/>
      <c r="E992" s="138"/>
    </row>
    <row r="993" spans="2:5" x14ac:dyDescent="0.35">
      <c r="B993" s="121"/>
      <c r="C993" s="121"/>
      <c r="D993" s="121"/>
      <c r="E993" s="138"/>
    </row>
    <row r="994" spans="2:5" x14ac:dyDescent="0.35">
      <c r="B994" s="121"/>
      <c r="C994" s="121"/>
      <c r="D994" s="121"/>
      <c r="E994" s="138"/>
    </row>
    <row r="995" spans="2:5" x14ac:dyDescent="0.35">
      <c r="B995" s="121"/>
      <c r="C995" s="121"/>
      <c r="D995" s="121"/>
      <c r="E995" s="138"/>
    </row>
    <row r="996" spans="2:5" x14ac:dyDescent="0.35">
      <c r="B996" s="121"/>
      <c r="C996" s="121"/>
      <c r="D996" s="121"/>
      <c r="E996" s="138"/>
    </row>
    <row r="997" spans="2:5" x14ac:dyDescent="0.35">
      <c r="B997" s="121"/>
      <c r="C997" s="121"/>
      <c r="D997" s="121"/>
      <c r="E997" s="138"/>
    </row>
    <row r="998" spans="2:5" x14ac:dyDescent="0.35">
      <c r="B998" s="121"/>
      <c r="C998" s="121"/>
      <c r="D998" s="121"/>
      <c r="E998" s="138"/>
    </row>
    <row r="999" spans="2:5" x14ac:dyDescent="0.35">
      <c r="B999" s="121"/>
      <c r="C999" s="121"/>
      <c r="D999" s="121"/>
      <c r="E999" s="138"/>
    </row>
    <row r="1000" spans="2:5" x14ac:dyDescent="0.35">
      <c r="B1000" s="121"/>
      <c r="C1000" s="121"/>
      <c r="D1000" s="121"/>
      <c r="E1000" s="138"/>
    </row>
    <row r="1001" spans="2:5" x14ac:dyDescent="0.35">
      <c r="B1001" s="121"/>
      <c r="C1001" s="121"/>
      <c r="D1001" s="121"/>
      <c r="E1001" s="138"/>
    </row>
    <row r="1002" spans="2:5" x14ac:dyDescent="0.35">
      <c r="B1002" s="121"/>
      <c r="C1002" s="121"/>
      <c r="D1002" s="121"/>
      <c r="E1002" s="138"/>
    </row>
    <row r="1003" spans="2:5" x14ac:dyDescent="0.35">
      <c r="B1003" s="121"/>
      <c r="C1003" s="121"/>
      <c r="D1003" s="121"/>
      <c r="E1003" s="138"/>
    </row>
    <row r="1004" spans="2:5" x14ac:dyDescent="0.35">
      <c r="B1004" s="121"/>
      <c r="C1004" s="121"/>
      <c r="D1004" s="121"/>
      <c r="E1004" s="138"/>
    </row>
    <row r="1005" spans="2:5" x14ac:dyDescent="0.35">
      <c r="B1005" s="121"/>
      <c r="C1005" s="121"/>
      <c r="D1005" s="121"/>
      <c r="E1005" s="138"/>
    </row>
    <row r="1006" spans="2:5" x14ac:dyDescent="0.35">
      <c r="B1006" s="121"/>
      <c r="C1006" s="121"/>
      <c r="D1006" s="121"/>
      <c r="E1006" s="138"/>
    </row>
    <row r="1007" spans="2:5" x14ac:dyDescent="0.35">
      <c r="B1007" s="121"/>
      <c r="C1007" s="121"/>
      <c r="D1007" s="121"/>
      <c r="E1007" s="138"/>
    </row>
    <row r="1008" spans="2:5" x14ac:dyDescent="0.35">
      <c r="B1008" s="121"/>
      <c r="C1008" s="121"/>
      <c r="D1008" s="121"/>
      <c r="E1008" s="138"/>
    </row>
    <row r="1009" spans="2:5" x14ac:dyDescent="0.35">
      <c r="B1009" s="121"/>
      <c r="C1009" s="121"/>
      <c r="D1009" s="121"/>
      <c r="E1009" s="138"/>
    </row>
    <row r="1010" spans="2:5" x14ac:dyDescent="0.35">
      <c r="B1010" s="121"/>
      <c r="C1010" s="121"/>
      <c r="D1010" s="121"/>
      <c r="E1010" s="138"/>
    </row>
    <row r="1011" spans="2:5" x14ac:dyDescent="0.35">
      <c r="B1011" s="121"/>
      <c r="C1011" s="121"/>
      <c r="D1011" s="121"/>
      <c r="E1011" s="138"/>
    </row>
    <row r="1012" spans="2:5" x14ac:dyDescent="0.35">
      <c r="B1012" s="121"/>
      <c r="C1012" s="121"/>
      <c r="D1012" s="121"/>
      <c r="E1012" s="138"/>
    </row>
    <row r="1013" spans="2:5" x14ac:dyDescent="0.35">
      <c r="B1013" s="121"/>
      <c r="C1013" s="121"/>
      <c r="D1013" s="121"/>
      <c r="E1013" s="138"/>
    </row>
    <row r="1014" spans="2:5" x14ac:dyDescent="0.35">
      <c r="B1014" s="121"/>
      <c r="C1014" s="121"/>
      <c r="D1014" s="121"/>
      <c r="E1014" s="138"/>
    </row>
    <row r="1015" spans="2:5" x14ac:dyDescent="0.35">
      <c r="B1015" s="121"/>
      <c r="C1015" s="121"/>
      <c r="D1015" s="121"/>
      <c r="E1015" s="138"/>
    </row>
    <row r="1016" spans="2:5" x14ac:dyDescent="0.35">
      <c r="B1016" s="121"/>
      <c r="C1016" s="121"/>
      <c r="D1016" s="121"/>
      <c r="E1016" s="138"/>
    </row>
    <row r="1017" spans="2:5" x14ac:dyDescent="0.35">
      <c r="B1017" s="121"/>
      <c r="C1017" s="121"/>
      <c r="D1017" s="121"/>
      <c r="E1017" s="138"/>
    </row>
    <row r="1018" spans="2:5" x14ac:dyDescent="0.35">
      <c r="B1018" s="121"/>
      <c r="C1018" s="121"/>
      <c r="D1018" s="121"/>
      <c r="E1018" s="138"/>
    </row>
    <row r="1019" spans="2:5" x14ac:dyDescent="0.35">
      <c r="B1019" s="121"/>
      <c r="C1019" s="121"/>
      <c r="D1019" s="121"/>
      <c r="E1019" s="138"/>
    </row>
    <row r="1020" spans="2:5" x14ac:dyDescent="0.35">
      <c r="B1020" s="121"/>
      <c r="C1020" s="121"/>
      <c r="D1020" s="121"/>
      <c r="E1020" s="138"/>
    </row>
    <row r="1021" spans="2:5" x14ac:dyDescent="0.35">
      <c r="B1021" s="121"/>
      <c r="C1021" s="121"/>
      <c r="D1021" s="121"/>
      <c r="E1021" s="138"/>
    </row>
    <row r="1022" spans="2:5" x14ac:dyDescent="0.35">
      <c r="B1022" s="121"/>
      <c r="C1022" s="121"/>
      <c r="D1022" s="121"/>
      <c r="E1022" s="138"/>
    </row>
    <row r="1023" spans="2:5" x14ac:dyDescent="0.35">
      <c r="B1023" s="121"/>
      <c r="C1023" s="121"/>
      <c r="D1023" s="121"/>
      <c r="E1023" s="138"/>
    </row>
    <row r="1024" spans="2:5" hidden="1" x14ac:dyDescent="0.35">
      <c r="B1024" s="65"/>
      <c r="C1024" s="65"/>
    </row>
    <row r="1025" spans="2:3" hidden="1" x14ac:dyDescent="0.35">
      <c r="B1025" s="65"/>
      <c r="C1025" s="65"/>
    </row>
    <row r="1026" spans="2:3" hidden="1" x14ac:dyDescent="0.35">
      <c r="B1026" s="65"/>
      <c r="C1026" s="65"/>
    </row>
    <row r="1027" spans="2:3" hidden="1" x14ac:dyDescent="0.35">
      <c r="B1027" s="65"/>
      <c r="C1027" s="65"/>
    </row>
    <row r="1028" spans="2:3" hidden="1" x14ac:dyDescent="0.35">
      <c r="B1028" s="65"/>
      <c r="C1028" s="65"/>
    </row>
    <row r="1029" spans="2:3" hidden="1" x14ac:dyDescent="0.35">
      <c r="B1029" s="65"/>
      <c r="C1029" s="65"/>
    </row>
    <row r="1030" spans="2:3" hidden="1" x14ac:dyDescent="0.35">
      <c r="B1030" s="65"/>
      <c r="C1030" s="65"/>
    </row>
    <row r="1031" spans="2:3" hidden="1" x14ac:dyDescent="0.35">
      <c r="B1031" s="65"/>
      <c r="C1031" s="65"/>
    </row>
    <row r="1032" spans="2:3" hidden="1" x14ac:dyDescent="0.35">
      <c r="B1032" s="65"/>
      <c r="C1032" s="65"/>
    </row>
    <row r="1033" spans="2:3" hidden="1" x14ac:dyDescent="0.35">
      <c r="B1033" s="65"/>
      <c r="C1033" s="65"/>
    </row>
    <row r="1034" spans="2:3" hidden="1" x14ac:dyDescent="0.35">
      <c r="B1034" s="65"/>
      <c r="C1034" s="65"/>
    </row>
    <row r="1035" spans="2:3" hidden="1" x14ac:dyDescent="0.35">
      <c r="B1035" s="65"/>
      <c r="C1035" s="65"/>
    </row>
    <row r="1036" spans="2:3" hidden="1" x14ac:dyDescent="0.35">
      <c r="B1036" s="65"/>
      <c r="C1036" s="65"/>
    </row>
    <row r="1037" spans="2:3" hidden="1" x14ac:dyDescent="0.35">
      <c r="B1037" s="65"/>
      <c r="C1037" s="65"/>
    </row>
    <row r="1038" spans="2:3" hidden="1" x14ac:dyDescent="0.35">
      <c r="B1038" s="65"/>
      <c r="C1038" s="65"/>
    </row>
    <row r="1039" spans="2:3" hidden="1" x14ac:dyDescent="0.35">
      <c r="B1039" s="65"/>
      <c r="C1039" s="65"/>
    </row>
    <row r="1040" spans="2:3" hidden="1" x14ac:dyDescent="0.35">
      <c r="B1040" s="65"/>
      <c r="C1040" s="65"/>
    </row>
    <row r="1041" spans="2:3" hidden="1" x14ac:dyDescent="0.35">
      <c r="B1041" s="65"/>
      <c r="C1041" s="65"/>
    </row>
    <row r="1042" spans="2:3" hidden="1" x14ac:dyDescent="0.35">
      <c r="B1042" s="65"/>
      <c r="C1042" s="65"/>
    </row>
    <row r="1043" spans="2:3" hidden="1" x14ac:dyDescent="0.35">
      <c r="B1043" s="65"/>
      <c r="C1043" s="65"/>
    </row>
    <row r="1044" spans="2:3" hidden="1" x14ac:dyDescent="0.35">
      <c r="B1044" s="65"/>
      <c r="C1044" s="65"/>
    </row>
    <row r="1045" spans="2:3" hidden="1" x14ac:dyDescent="0.35">
      <c r="B1045" s="65"/>
      <c r="C1045" s="65"/>
    </row>
    <row r="1046" spans="2:3" hidden="1" x14ac:dyDescent="0.35">
      <c r="B1046" s="65"/>
      <c r="C1046" s="65"/>
    </row>
    <row r="1047" spans="2:3" hidden="1" x14ac:dyDescent="0.35">
      <c r="B1047" s="65"/>
      <c r="C1047" s="65"/>
    </row>
    <row r="1048" spans="2:3" hidden="1" x14ac:dyDescent="0.35">
      <c r="B1048" s="65"/>
      <c r="C1048" s="65"/>
    </row>
    <row r="1049" spans="2:3" hidden="1" x14ac:dyDescent="0.35">
      <c r="B1049" s="65"/>
      <c r="C1049" s="65"/>
    </row>
    <row r="1050" spans="2:3" hidden="1" x14ac:dyDescent="0.35">
      <c r="B1050" s="65"/>
      <c r="C1050" s="65"/>
    </row>
    <row r="1051" spans="2:3" hidden="1" x14ac:dyDescent="0.35">
      <c r="B1051" s="65"/>
      <c r="C1051" s="65"/>
    </row>
    <row r="1052" spans="2:3" hidden="1" x14ac:dyDescent="0.35">
      <c r="B1052" s="65"/>
      <c r="C1052" s="65"/>
    </row>
    <row r="1053" spans="2:3" hidden="1" x14ac:dyDescent="0.35">
      <c r="B1053" s="65"/>
      <c r="C1053" s="65"/>
    </row>
    <row r="1054" spans="2:3" hidden="1" x14ac:dyDescent="0.35">
      <c r="B1054" s="65"/>
      <c r="C1054" s="65"/>
    </row>
    <row r="1055" spans="2:3" hidden="1" x14ac:dyDescent="0.35">
      <c r="B1055" s="65"/>
      <c r="C1055" s="65"/>
    </row>
    <row r="1056" spans="2:3" hidden="1" x14ac:dyDescent="0.35">
      <c r="B1056" s="65"/>
      <c r="C1056" s="65"/>
    </row>
    <row r="1057" spans="2:3" hidden="1" x14ac:dyDescent="0.35">
      <c r="B1057" s="65"/>
      <c r="C1057" s="65"/>
    </row>
    <row r="1058" spans="2:3" hidden="1" x14ac:dyDescent="0.35">
      <c r="B1058" s="65"/>
      <c r="C1058" s="65"/>
    </row>
    <row r="1059" spans="2:3" hidden="1" x14ac:dyDescent="0.35">
      <c r="B1059" s="65"/>
      <c r="C1059" s="65"/>
    </row>
    <row r="1060" spans="2:3" hidden="1" x14ac:dyDescent="0.35">
      <c r="B1060" s="65"/>
      <c r="C1060" s="65"/>
    </row>
    <row r="1061" spans="2:3" hidden="1" x14ac:dyDescent="0.35">
      <c r="B1061" s="65"/>
      <c r="C1061" s="65"/>
    </row>
    <row r="1062" spans="2:3" hidden="1" x14ac:dyDescent="0.35">
      <c r="B1062" s="65"/>
      <c r="C1062" s="65"/>
    </row>
    <row r="1063" spans="2:3" hidden="1" x14ac:dyDescent="0.35">
      <c r="B1063" s="65"/>
      <c r="C1063" s="65"/>
    </row>
    <row r="1064" spans="2:3" hidden="1" x14ac:dyDescent="0.35">
      <c r="B1064" s="65"/>
      <c r="C1064" s="65"/>
    </row>
    <row r="1065" spans="2:3" hidden="1" x14ac:dyDescent="0.35">
      <c r="B1065" s="65"/>
      <c r="C1065" s="65"/>
    </row>
    <row r="1066" spans="2:3" hidden="1" x14ac:dyDescent="0.35">
      <c r="B1066" s="65"/>
      <c r="C1066" s="65"/>
    </row>
    <row r="1067" spans="2:3" hidden="1" x14ac:dyDescent="0.35">
      <c r="B1067" s="65"/>
      <c r="C1067" s="65"/>
    </row>
    <row r="1068" spans="2:3" hidden="1" x14ac:dyDescent="0.35">
      <c r="B1068" s="65"/>
      <c r="C1068" s="65"/>
    </row>
    <row r="1069" spans="2:3" hidden="1" x14ac:dyDescent="0.35">
      <c r="B1069" s="65"/>
      <c r="C1069" s="65"/>
    </row>
    <row r="1070" spans="2:3" hidden="1" x14ac:dyDescent="0.35">
      <c r="B1070" s="65"/>
      <c r="C1070" s="65"/>
    </row>
    <row r="1071" spans="2:3" hidden="1" x14ac:dyDescent="0.35">
      <c r="B1071" s="65"/>
      <c r="C1071" s="65"/>
    </row>
    <row r="1072" spans="2:3" hidden="1" x14ac:dyDescent="0.35">
      <c r="B1072" s="65"/>
      <c r="C1072" s="65"/>
    </row>
    <row r="1073" spans="2:3" hidden="1" x14ac:dyDescent="0.35">
      <c r="B1073" s="65"/>
      <c r="C1073" s="65"/>
    </row>
    <row r="1074" spans="2:3" hidden="1" x14ac:dyDescent="0.35">
      <c r="B1074" s="65"/>
      <c r="C1074" s="65"/>
    </row>
    <row r="1075" spans="2:3" hidden="1" x14ac:dyDescent="0.35">
      <c r="B1075" s="65"/>
      <c r="C1075" s="65"/>
    </row>
    <row r="1076" spans="2:3" hidden="1" x14ac:dyDescent="0.35">
      <c r="B1076" s="65"/>
      <c r="C1076" s="65"/>
    </row>
    <row r="1077" spans="2:3" hidden="1" x14ac:dyDescent="0.35">
      <c r="B1077" s="65"/>
      <c r="C1077" s="65"/>
    </row>
    <row r="1078" spans="2:3" hidden="1" x14ac:dyDescent="0.35">
      <c r="B1078" s="65"/>
      <c r="C1078" s="65"/>
    </row>
    <row r="1079" spans="2:3" hidden="1" x14ac:dyDescent="0.35">
      <c r="B1079" s="65"/>
      <c r="C1079" s="65"/>
    </row>
    <row r="1080" spans="2:3" hidden="1" x14ac:dyDescent="0.35">
      <c r="B1080" s="65"/>
      <c r="C1080" s="65"/>
    </row>
    <row r="1081" spans="2:3" hidden="1" x14ac:dyDescent="0.35">
      <c r="B1081" s="65"/>
      <c r="C1081" s="65"/>
    </row>
    <row r="1082" spans="2:3" hidden="1" x14ac:dyDescent="0.35">
      <c r="B1082" s="65"/>
      <c r="C1082" s="65"/>
    </row>
    <row r="1083" spans="2:3" hidden="1" x14ac:dyDescent="0.35">
      <c r="B1083" s="65"/>
      <c r="C1083" s="65"/>
    </row>
    <row r="1084" spans="2:3" hidden="1" x14ac:dyDescent="0.35">
      <c r="B1084" s="65"/>
      <c r="C1084" s="65"/>
    </row>
    <row r="1085" spans="2:3" hidden="1" x14ac:dyDescent="0.35">
      <c r="B1085" s="65"/>
      <c r="C1085" s="65"/>
    </row>
    <row r="1086" spans="2:3" hidden="1" x14ac:dyDescent="0.35">
      <c r="B1086" s="65"/>
      <c r="C1086" s="65"/>
    </row>
    <row r="1087" spans="2:3" hidden="1" x14ac:dyDescent="0.35">
      <c r="B1087" s="65"/>
      <c r="C1087" s="65"/>
    </row>
    <row r="1088" spans="2:3" hidden="1" x14ac:dyDescent="0.35">
      <c r="B1088" s="65"/>
      <c r="C1088" s="65"/>
    </row>
    <row r="1089" spans="2:3" hidden="1" x14ac:dyDescent="0.35">
      <c r="B1089" s="65"/>
      <c r="C1089" s="65"/>
    </row>
    <row r="1090" spans="2:3" hidden="1" x14ac:dyDescent="0.35">
      <c r="B1090" s="65"/>
      <c r="C1090" s="65"/>
    </row>
    <row r="1091" spans="2:3" hidden="1" x14ac:dyDescent="0.35">
      <c r="B1091" s="65"/>
      <c r="C1091" s="65"/>
    </row>
    <row r="1092" spans="2:3" hidden="1" x14ac:dyDescent="0.35">
      <c r="B1092" s="65"/>
      <c r="C1092" s="65"/>
    </row>
    <row r="1093" spans="2:3" hidden="1" x14ac:dyDescent="0.35">
      <c r="B1093" s="65"/>
      <c r="C1093" s="65"/>
    </row>
    <row r="1094" spans="2:3" hidden="1" x14ac:dyDescent="0.35">
      <c r="B1094" s="65"/>
      <c r="C1094" s="65"/>
    </row>
    <row r="1095" spans="2:3" hidden="1" x14ac:dyDescent="0.35">
      <c r="B1095" s="65"/>
      <c r="C1095" s="65"/>
    </row>
    <row r="1096" spans="2:3" hidden="1" x14ac:dyDescent="0.35">
      <c r="B1096" s="65"/>
      <c r="C1096" s="65"/>
    </row>
    <row r="1097" spans="2:3" hidden="1" x14ac:dyDescent="0.35">
      <c r="B1097" s="65"/>
      <c r="C1097" s="65"/>
    </row>
    <row r="1098" spans="2:3" hidden="1" x14ac:dyDescent="0.35">
      <c r="B1098" s="65"/>
      <c r="C1098" s="65"/>
    </row>
    <row r="1099" spans="2:3" hidden="1" x14ac:dyDescent="0.35">
      <c r="B1099" s="65"/>
      <c r="C1099" s="65"/>
    </row>
    <row r="1100" spans="2:3" hidden="1" x14ac:dyDescent="0.35">
      <c r="B1100" s="65"/>
      <c r="C1100" s="65"/>
    </row>
    <row r="1101" spans="2:3" hidden="1" x14ac:dyDescent="0.35">
      <c r="B1101" s="65"/>
      <c r="C1101" s="65"/>
    </row>
    <row r="1102" spans="2:3" hidden="1" x14ac:dyDescent="0.35">
      <c r="B1102" s="65"/>
      <c r="C1102" s="65"/>
    </row>
    <row r="1103" spans="2:3" hidden="1" x14ac:dyDescent="0.35">
      <c r="B1103" s="65"/>
      <c r="C1103" s="65"/>
    </row>
    <row r="1104" spans="2:3" hidden="1" x14ac:dyDescent="0.35">
      <c r="B1104" s="65"/>
      <c r="C1104" s="65"/>
    </row>
    <row r="1105" spans="2:3" hidden="1" x14ac:dyDescent="0.35">
      <c r="B1105" s="65"/>
      <c r="C1105" s="65"/>
    </row>
    <row r="1106" spans="2:3" hidden="1" x14ac:dyDescent="0.35">
      <c r="B1106" s="65"/>
      <c r="C1106" s="65"/>
    </row>
    <row r="1107" spans="2:3" hidden="1" x14ac:dyDescent="0.35">
      <c r="B1107" s="65"/>
      <c r="C1107" s="65"/>
    </row>
    <row r="1108" spans="2:3" hidden="1" x14ac:dyDescent="0.35">
      <c r="B1108" s="65"/>
      <c r="C1108" s="65"/>
    </row>
    <row r="1109" spans="2:3" hidden="1" x14ac:dyDescent="0.35">
      <c r="B1109" s="65"/>
      <c r="C1109" s="65"/>
    </row>
    <row r="1110" spans="2:3" hidden="1" x14ac:dyDescent="0.35">
      <c r="B1110" s="65"/>
      <c r="C1110" s="65"/>
    </row>
    <row r="1111" spans="2:3" hidden="1" x14ac:dyDescent="0.35">
      <c r="B1111" s="65"/>
      <c r="C1111" s="65"/>
    </row>
    <row r="1112" spans="2:3" hidden="1" x14ac:dyDescent="0.35">
      <c r="B1112" s="65"/>
      <c r="C1112" s="65"/>
    </row>
    <row r="1113" spans="2:3" hidden="1" x14ac:dyDescent="0.35">
      <c r="B1113" s="65"/>
      <c r="C1113" s="65"/>
    </row>
    <row r="1114" spans="2:3" hidden="1" x14ac:dyDescent="0.35">
      <c r="B1114" s="65"/>
      <c r="C1114" s="65"/>
    </row>
    <row r="1115" spans="2:3" hidden="1" x14ac:dyDescent="0.35">
      <c r="B1115" s="65"/>
      <c r="C1115" s="65"/>
    </row>
    <row r="1116" spans="2:3" hidden="1" x14ac:dyDescent="0.35">
      <c r="B1116" s="65"/>
      <c r="C1116" s="65"/>
    </row>
    <row r="1117" spans="2:3" hidden="1" x14ac:dyDescent="0.35">
      <c r="B1117" s="65"/>
      <c r="C1117" s="65"/>
    </row>
    <row r="1118" spans="2:3" hidden="1" x14ac:dyDescent="0.35">
      <c r="B1118" s="65"/>
      <c r="C1118" s="65"/>
    </row>
    <row r="1119" spans="2:3" hidden="1" x14ac:dyDescent="0.35">
      <c r="B1119" s="65"/>
      <c r="C1119" s="65"/>
    </row>
    <row r="1120" spans="2:3" hidden="1" x14ac:dyDescent="0.35">
      <c r="B1120" s="65"/>
      <c r="C1120" s="65"/>
    </row>
    <row r="1121" spans="2:3" hidden="1" x14ac:dyDescent="0.35">
      <c r="B1121" s="65"/>
      <c r="C1121" s="65"/>
    </row>
    <row r="1122" spans="2:3" hidden="1" x14ac:dyDescent="0.35">
      <c r="B1122" s="65"/>
      <c r="C1122" s="65"/>
    </row>
    <row r="1123" spans="2:3" hidden="1" x14ac:dyDescent="0.35">
      <c r="B1123" s="65"/>
      <c r="C1123" s="65"/>
    </row>
    <row r="1124" spans="2:3" hidden="1" x14ac:dyDescent="0.35">
      <c r="B1124" s="65"/>
      <c r="C1124" s="65"/>
    </row>
    <row r="1125" spans="2:3" hidden="1" x14ac:dyDescent="0.35">
      <c r="B1125" s="65"/>
      <c r="C1125" s="65"/>
    </row>
    <row r="1126" spans="2:3" hidden="1" x14ac:dyDescent="0.35">
      <c r="B1126" s="65"/>
      <c r="C1126" s="65"/>
    </row>
    <row r="1127" spans="2:3" hidden="1" x14ac:dyDescent="0.35">
      <c r="B1127" s="65"/>
      <c r="C1127" s="65"/>
    </row>
    <row r="1128" spans="2:3" hidden="1" x14ac:dyDescent="0.35">
      <c r="B1128" s="65"/>
      <c r="C1128" s="65"/>
    </row>
    <row r="1129" spans="2:3" hidden="1" x14ac:dyDescent="0.35">
      <c r="B1129" s="65"/>
      <c r="C1129" s="65"/>
    </row>
    <row r="1130" spans="2:3" hidden="1" x14ac:dyDescent="0.35">
      <c r="B1130" s="65"/>
      <c r="C1130" s="65"/>
    </row>
    <row r="1131" spans="2:3" hidden="1" x14ac:dyDescent="0.35">
      <c r="B1131" s="65"/>
      <c r="C1131" s="65"/>
    </row>
    <row r="1132" spans="2:3" hidden="1" x14ac:dyDescent="0.35">
      <c r="B1132" s="65"/>
      <c r="C1132" s="65"/>
    </row>
    <row r="1133" spans="2:3" hidden="1" x14ac:dyDescent="0.35">
      <c r="B1133" s="65"/>
      <c r="C1133" s="65"/>
    </row>
    <row r="1134" spans="2:3" hidden="1" x14ac:dyDescent="0.35">
      <c r="B1134" s="65"/>
      <c r="C1134" s="65"/>
    </row>
    <row r="1135" spans="2:3" hidden="1" x14ac:dyDescent="0.35">
      <c r="B1135" s="65"/>
      <c r="C1135" s="65"/>
    </row>
    <row r="1136" spans="2:3" hidden="1" x14ac:dyDescent="0.35">
      <c r="B1136" s="65"/>
      <c r="C1136" s="65"/>
    </row>
    <row r="1137" spans="2:3" hidden="1" x14ac:dyDescent="0.35">
      <c r="B1137" s="65"/>
      <c r="C1137" s="65"/>
    </row>
    <row r="1138" spans="2:3" hidden="1" x14ac:dyDescent="0.35">
      <c r="B1138" s="65"/>
      <c r="C1138" s="65"/>
    </row>
    <row r="1139" spans="2:3" hidden="1" x14ac:dyDescent="0.35">
      <c r="B1139" s="65"/>
      <c r="C1139" s="65"/>
    </row>
    <row r="1140" spans="2:3" hidden="1" x14ac:dyDescent="0.35">
      <c r="B1140" s="65"/>
      <c r="C1140" s="65"/>
    </row>
    <row r="1141" spans="2:3" hidden="1" x14ac:dyDescent="0.35">
      <c r="B1141" s="65"/>
      <c r="C1141" s="65"/>
    </row>
    <row r="1142" spans="2:3" hidden="1" x14ac:dyDescent="0.35">
      <c r="B1142" s="65"/>
      <c r="C1142" s="65"/>
    </row>
    <row r="1143" spans="2:3" hidden="1" x14ac:dyDescent="0.35">
      <c r="B1143" s="65"/>
      <c r="C1143" s="65"/>
    </row>
    <row r="1144" spans="2:3" hidden="1" x14ac:dyDescent="0.35">
      <c r="B1144" s="65"/>
      <c r="C1144" s="65"/>
    </row>
    <row r="1145" spans="2:3" hidden="1" x14ac:dyDescent="0.35">
      <c r="B1145" s="65"/>
      <c r="C1145" s="65"/>
    </row>
    <row r="1146" spans="2:3" hidden="1" x14ac:dyDescent="0.35">
      <c r="B1146" s="65"/>
      <c r="C1146" s="65"/>
    </row>
    <row r="1147" spans="2:3" hidden="1" x14ac:dyDescent="0.35">
      <c r="B1147" s="65"/>
      <c r="C1147" s="65"/>
    </row>
    <row r="1148" spans="2:3" hidden="1" x14ac:dyDescent="0.35">
      <c r="B1148" s="65"/>
      <c r="C1148" s="65"/>
    </row>
    <row r="1149" spans="2:3" hidden="1" x14ac:dyDescent="0.35">
      <c r="B1149" s="65"/>
      <c r="C1149" s="65"/>
    </row>
    <row r="1150" spans="2:3" hidden="1" x14ac:dyDescent="0.35">
      <c r="B1150" s="65"/>
      <c r="C1150" s="65"/>
    </row>
    <row r="1151" spans="2:3" hidden="1" x14ac:dyDescent="0.35">
      <c r="B1151" s="65"/>
      <c r="C1151" s="65"/>
    </row>
    <row r="1152" spans="2:3" hidden="1" x14ac:dyDescent="0.35">
      <c r="B1152" s="65"/>
      <c r="C1152" s="65"/>
    </row>
    <row r="1153" spans="2:3" hidden="1" x14ac:dyDescent="0.35">
      <c r="B1153" s="65"/>
      <c r="C1153" s="65"/>
    </row>
    <row r="1154" spans="2:3" hidden="1" x14ac:dyDescent="0.35">
      <c r="B1154" s="65"/>
      <c r="C1154" s="65"/>
    </row>
    <row r="1155" spans="2:3" hidden="1" x14ac:dyDescent="0.35">
      <c r="B1155" s="65"/>
      <c r="C1155" s="65"/>
    </row>
    <row r="1156" spans="2:3" hidden="1" x14ac:dyDescent="0.35">
      <c r="B1156" s="65"/>
      <c r="C1156" s="65"/>
    </row>
    <row r="1157" spans="2:3" hidden="1" x14ac:dyDescent="0.35">
      <c r="B1157" s="65"/>
      <c r="C1157" s="65"/>
    </row>
    <row r="1158" spans="2:3" hidden="1" x14ac:dyDescent="0.35">
      <c r="B1158" s="65"/>
      <c r="C1158" s="65"/>
    </row>
    <row r="1159" spans="2:3" hidden="1" x14ac:dyDescent="0.35">
      <c r="B1159" s="65"/>
      <c r="C1159" s="65"/>
    </row>
    <row r="1160" spans="2:3" hidden="1" x14ac:dyDescent="0.35">
      <c r="B1160" s="65"/>
      <c r="C1160" s="65"/>
    </row>
    <row r="1161" spans="2:3" hidden="1" x14ac:dyDescent="0.35">
      <c r="B1161" s="65"/>
      <c r="C1161" s="65"/>
    </row>
    <row r="1162" spans="2:3" hidden="1" x14ac:dyDescent="0.35">
      <c r="B1162" s="65"/>
      <c r="C1162" s="65"/>
    </row>
    <row r="1163" spans="2:3" hidden="1" x14ac:dyDescent="0.35">
      <c r="B1163" s="65"/>
      <c r="C1163" s="65"/>
    </row>
    <row r="1164" spans="2:3" hidden="1" x14ac:dyDescent="0.35">
      <c r="B1164" s="65"/>
      <c r="C1164" s="65"/>
    </row>
    <row r="1165" spans="2:3" hidden="1" x14ac:dyDescent="0.35">
      <c r="B1165" s="65"/>
      <c r="C1165" s="65"/>
    </row>
    <row r="1166" spans="2:3" hidden="1" x14ac:dyDescent="0.35">
      <c r="B1166" s="65"/>
      <c r="C1166" s="65"/>
    </row>
    <row r="1167" spans="2:3" hidden="1" x14ac:dyDescent="0.35">
      <c r="B1167" s="65"/>
      <c r="C1167" s="65"/>
    </row>
    <row r="1168" spans="2:3" hidden="1" x14ac:dyDescent="0.35">
      <c r="B1168" s="65"/>
      <c r="C1168" s="65"/>
    </row>
    <row r="1169" spans="2:3" hidden="1" x14ac:dyDescent="0.35">
      <c r="B1169" s="65"/>
      <c r="C1169" s="65"/>
    </row>
    <row r="1170" spans="2:3" hidden="1" x14ac:dyDescent="0.35">
      <c r="B1170" s="65"/>
      <c r="C1170" s="65"/>
    </row>
    <row r="1171" spans="2:3" hidden="1" x14ac:dyDescent="0.35">
      <c r="B1171" s="65"/>
      <c r="C1171" s="65"/>
    </row>
    <row r="1172" spans="2:3" hidden="1" x14ac:dyDescent="0.35">
      <c r="B1172" s="65"/>
      <c r="C1172" s="65"/>
    </row>
    <row r="1173" spans="2:3" hidden="1" x14ac:dyDescent="0.35">
      <c r="B1173" s="65"/>
      <c r="C1173" s="65"/>
    </row>
    <row r="1174" spans="2:3" hidden="1" x14ac:dyDescent="0.35">
      <c r="B1174" s="65"/>
      <c r="C1174" s="65"/>
    </row>
    <row r="1175" spans="2:3" hidden="1" x14ac:dyDescent="0.35">
      <c r="B1175" s="65"/>
      <c r="C1175" s="65"/>
    </row>
    <row r="1176" spans="2:3" hidden="1" x14ac:dyDescent="0.35">
      <c r="B1176" s="65"/>
      <c r="C1176" s="65"/>
    </row>
    <row r="1177" spans="2:3" hidden="1" x14ac:dyDescent="0.35">
      <c r="B1177" s="65"/>
      <c r="C1177" s="65"/>
    </row>
    <row r="1178" spans="2:3" hidden="1" x14ac:dyDescent="0.35">
      <c r="B1178" s="65"/>
      <c r="C1178" s="65"/>
    </row>
    <row r="1179" spans="2:3" hidden="1" x14ac:dyDescent="0.35">
      <c r="B1179" s="65"/>
      <c r="C1179" s="65"/>
    </row>
    <row r="1180" spans="2:3" hidden="1" x14ac:dyDescent="0.35">
      <c r="B1180" s="65"/>
      <c r="C1180" s="65"/>
    </row>
    <row r="1181" spans="2:3" hidden="1" x14ac:dyDescent="0.35">
      <c r="B1181" s="65"/>
      <c r="C1181" s="65"/>
    </row>
    <row r="1182" spans="2:3" hidden="1" x14ac:dyDescent="0.35">
      <c r="B1182" s="65"/>
      <c r="C1182" s="65"/>
    </row>
    <row r="1183" spans="2:3" hidden="1" x14ac:dyDescent="0.35">
      <c r="B1183" s="65"/>
      <c r="C1183" s="65"/>
    </row>
    <row r="1184" spans="2:3" hidden="1" x14ac:dyDescent="0.35">
      <c r="B1184" s="65"/>
      <c r="C1184" s="65"/>
    </row>
    <row r="1185" spans="2:3" hidden="1" x14ac:dyDescent="0.35">
      <c r="B1185" s="65"/>
      <c r="C1185" s="65"/>
    </row>
    <row r="1186" spans="2:3" hidden="1" x14ac:dyDescent="0.35">
      <c r="B1186" s="65"/>
      <c r="C1186" s="65"/>
    </row>
    <row r="1187" spans="2:3" hidden="1" x14ac:dyDescent="0.35">
      <c r="B1187" s="65"/>
      <c r="C1187" s="65"/>
    </row>
    <row r="1188" spans="2:3" hidden="1" x14ac:dyDescent="0.35">
      <c r="B1188" s="65"/>
      <c r="C1188" s="65"/>
    </row>
    <row r="1189" spans="2:3" hidden="1" x14ac:dyDescent="0.35">
      <c r="B1189" s="65"/>
      <c r="C1189" s="65"/>
    </row>
    <row r="1190" spans="2:3" hidden="1" x14ac:dyDescent="0.35">
      <c r="B1190" s="65"/>
      <c r="C1190" s="65"/>
    </row>
    <row r="1191" spans="2:3" hidden="1" x14ac:dyDescent="0.35">
      <c r="B1191" s="65"/>
      <c r="C1191" s="65"/>
    </row>
    <row r="1192" spans="2:3" hidden="1" x14ac:dyDescent="0.35">
      <c r="B1192" s="65"/>
      <c r="C1192" s="65"/>
    </row>
    <row r="1193" spans="2:3" hidden="1" x14ac:dyDescent="0.35">
      <c r="B1193" s="65"/>
      <c r="C1193" s="65"/>
    </row>
    <row r="1194" spans="2:3" hidden="1" x14ac:dyDescent="0.35">
      <c r="B1194" s="65"/>
      <c r="C1194" s="65"/>
    </row>
    <row r="1195" spans="2:3" hidden="1" x14ac:dyDescent="0.35">
      <c r="B1195" s="65"/>
      <c r="C1195" s="65"/>
    </row>
    <row r="1196" spans="2:3" hidden="1" x14ac:dyDescent="0.35">
      <c r="B1196" s="65"/>
      <c r="C1196" s="65"/>
    </row>
    <row r="1197" spans="2:3" hidden="1" x14ac:dyDescent="0.35">
      <c r="B1197" s="65"/>
      <c r="C1197" s="65"/>
    </row>
    <row r="1198" spans="2:3" hidden="1" x14ac:dyDescent="0.35">
      <c r="B1198" s="65"/>
      <c r="C1198" s="65"/>
    </row>
    <row r="1199" spans="2:3" hidden="1" x14ac:dyDescent="0.35">
      <c r="B1199" s="65"/>
      <c r="C1199" s="65"/>
    </row>
    <row r="1200" spans="2:3" hidden="1" x14ac:dyDescent="0.35">
      <c r="B1200" s="65"/>
      <c r="C1200" s="65"/>
    </row>
    <row r="1201" spans="2:3" hidden="1" x14ac:dyDescent="0.35">
      <c r="B1201" s="65"/>
      <c r="C1201" s="65"/>
    </row>
    <row r="1202" spans="2:3" hidden="1" x14ac:dyDescent="0.35">
      <c r="B1202" s="65"/>
      <c r="C1202" s="65"/>
    </row>
    <row r="1203" spans="2:3" hidden="1" x14ac:dyDescent="0.35">
      <c r="B1203" s="65"/>
      <c r="C1203" s="65"/>
    </row>
    <row r="1204" spans="2:3" hidden="1" x14ac:dyDescent="0.35">
      <c r="B1204" s="65"/>
      <c r="C1204" s="65"/>
    </row>
    <row r="1205" spans="2:3" hidden="1" x14ac:dyDescent="0.35">
      <c r="B1205" s="65"/>
      <c r="C1205" s="65"/>
    </row>
    <row r="1206" spans="2:3" hidden="1" x14ac:dyDescent="0.35">
      <c r="B1206" s="65"/>
      <c r="C1206" s="65"/>
    </row>
    <row r="1207" spans="2:3" hidden="1" x14ac:dyDescent="0.35">
      <c r="B1207" s="65"/>
      <c r="C1207" s="65"/>
    </row>
    <row r="1208" spans="2:3" hidden="1" x14ac:dyDescent="0.35">
      <c r="B1208" s="65"/>
      <c r="C1208" s="65"/>
    </row>
    <row r="1209" spans="2:3" hidden="1" x14ac:dyDescent="0.35">
      <c r="B1209" s="65"/>
      <c r="C1209" s="65"/>
    </row>
    <row r="1210" spans="2:3" hidden="1" x14ac:dyDescent="0.35">
      <c r="B1210" s="65"/>
      <c r="C1210" s="65"/>
    </row>
    <row r="1211" spans="2:3" hidden="1" x14ac:dyDescent="0.35">
      <c r="B1211" s="65"/>
      <c r="C1211" s="65"/>
    </row>
    <row r="1212" spans="2:3" hidden="1" x14ac:dyDescent="0.35">
      <c r="B1212" s="65"/>
      <c r="C1212" s="65"/>
    </row>
    <row r="1213" spans="2:3" hidden="1" x14ac:dyDescent="0.35">
      <c r="B1213" s="65"/>
      <c r="C1213" s="65"/>
    </row>
    <row r="1214" spans="2:3" hidden="1" x14ac:dyDescent="0.35">
      <c r="B1214" s="65"/>
      <c r="C1214" s="65"/>
    </row>
    <row r="1215" spans="2:3" hidden="1" x14ac:dyDescent="0.35">
      <c r="B1215" s="65"/>
      <c r="C1215" s="65"/>
    </row>
    <row r="1216" spans="2:3" hidden="1" x14ac:dyDescent="0.35">
      <c r="B1216" s="65"/>
      <c r="C1216" s="65"/>
    </row>
    <row r="1217" spans="2:3" hidden="1" x14ac:dyDescent="0.35">
      <c r="B1217" s="65"/>
      <c r="C1217" s="65"/>
    </row>
    <row r="1218" spans="2:3" hidden="1" x14ac:dyDescent="0.35">
      <c r="B1218" s="65"/>
      <c r="C1218" s="65"/>
    </row>
    <row r="1219" spans="2:3" hidden="1" x14ac:dyDescent="0.35">
      <c r="B1219" s="65"/>
      <c r="C1219" s="65"/>
    </row>
    <row r="1220" spans="2:3" hidden="1" x14ac:dyDescent="0.35">
      <c r="B1220" s="65"/>
      <c r="C1220" s="65"/>
    </row>
    <row r="1221" spans="2:3" hidden="1" x14ac:dyDescent="0.35">
      <c r="B1221" s="65"/>
      <c r="C1221" s="65"/>
    </row>
    <row r="1222" spans="2:3" hidden="1" x14ac:dyDescent="0.35">
      <c r="B1222" s="65"/>
      <c r="C1222" s="65"/>
    </row>
    <row r="1223" spans="2:3" hidden="1" x14ac:dyDescent="0.35">
      <c r="B1223" s="65"/>
      <c r="C1223" s="65"/>
    </row>
    <row r="1224" spans="2:3" hidden="1" x14ac:dyDescent="0.35">
      <c r="B1224" s="65"/>
      <c r="C1224" s="65"/>
    </row>
    <row r="1225" spans="2:3" hidden="1" x14ac:dyDescent="0.35">
      <c r="B1225" s="65"/>
      <c r="C1225" s="65"/>
    </row>
    <row r="1226" spans="2:3" hidden="1" x14ac:dyDescent="0.35">
      <c r="B1226" s="65"/>
      <c r="C1226" s="65"/>
    </row>
    <row r="1227" spans="2:3" hidden="1" x14ac:dyDescent="0.35">
      <c r="B1227" s="65"/>
      <c r="C1227" s="65"/>
    </row>
    <row r="1228" spans="2:3" hidden="1" x14ac:dyDescent="0.35">
      <c r="B1228" s="65"/>
      <c r="C1228" s="65"/>
    </row>
    <row r="1229" spans="2:3" hidden="1" x14ac:dyDescent="0.35">
      <c r="B1229" s="65"/>
      <c r="C1229" s="65"/>
    </row>
    <row r="1230" spans="2:3" hidden="1" x14ac:dyDescent="0.35">
      <c r="B1230" s="65"/>
      <c r="C1230" s="65"/>
    </row>
    <row r="1231" spans="2:3" hidden="1" x14ac:dyDescent="0.35">
      <c r="B1231" s="65"/>
      <c r="C1231" s="65"/>
    </row>
    <row r="1232" spans="2:3" hidden="1" x14ac:dyDescent="0.35">
      <c r="B1232" s="65"/>
      <c r="C1232" s="65"/>
    </row>
    <row r="1233" spans="2:3" hidden="1" x14ac:dyDescent="0.35">
      <c r="B1233" s="65"/>
      <c r="C1233" s="65"/>
    </row>
    <row r="1234" spans="2:3" hidden="1" x14ac:dyDescent="0.35">
      <c r="B1234" s="65"/>
      <c r="C1234" s="65"/>
    </row>
    <row r="1235" spans="2:3" hidden="1" x14ac:dyDescent="0.35">
      <c r="B1235" s="65"/>
      <c r="C1235" s="65"/>
    </row>
    <row r="1236" spans="2:3" hidden="1" x14ac:dyDescent="0.35">
      <c r="B1236" s="65"/>
      <c r="C1236" s="65"/>
    </row>
    <row r="1237" spans="2:3" hidden="1" x14ac:dyDescent="0.35">
      <c r="B1237" s="65"/>
      <c r="C1237" s="65"/>
    </row>
    <row r="1238" spans="2:3" hidden="1" x14ac:dyDescent="0.35">
      <c r="B1238" s="65"/>
      <c r="C1238" s="65"/>
    </row>
    <row r="1239" spans="2:3" hidden="1" x14ac:dyDescent="0.35">
      <c r="B1239" s="65"/>
      <c r="C1239" s="65"/>
    </row>
    <row r="1240" spans="2:3" hidden="1" x14ac:dyDescent="0.35">
      <c r="B1240" s="65"/>
      <c r="C1240" s="65"/>
    </row>
    <row r="1241" spans="2:3" hidden="1" x14ac:dyDescent="0.35">
      <c r="B1241" s="65"/>
      <c r="C1241" s="65"/>
    </row>
    <row r="1242" spans="2:3" hidden="1" x14ac:dyDescent="0.35">
      <c r="B1242" s="65"/>
      <c r="C1242" s="65"/>
    </row>
    <row r="1243" spans="2:3" hidden="1" x14ac:dyDescent="0.35">
      <c r="B1243" s="65"/>
      <c r="C1243" s="65"/>
    </row>
    <row r="1244" spans="2:3" hidden="1" x14ac:dyDescent="0.35">
      <c r="B1244" s="65"/>
      <c r="C1244" s="65"/>
    </row>
    <row r="1245" spans="2:3" hidden="1" x14ac:dyDescent="0.35">
      <c r="B1245" s="65"/>
      <c r="C1245" s="65"/>
    </row>
    <row r="1246" spans="2:3" hidden="1" x14ac:dyDescent="0.35">
      <c r="B1246" s="65"/>
      <c r="C1246" s="65"/>
    </row>
    <row r="1247" spans="2:3" hidden="1" x14ac:dyDescent="0.35">
      <c r="B1247" s="65"/>
      <c r="C1247" s="65"/>
    </row>
    <row r="1248" spans="2:3" hidden="1" x14ac:dyDescent="0.35">
      <c r="B1248" s="65"/>
      <c r="C1248" s="65"/>
    </row>
    <row r="1249" spans="2:3" hidden="1" x14ac:dyDescent="0.35">
      <c r="B1249" s="65"/>
      <c r="C1249" s="65"/>
    </row>
    <row r="1250" spans="2:3" hidden="1" x14ac:dyDescent="0.35">
      <c r="B1250" s="65"/>
      <c r="C1250" s="65"/>
    </row>
    <row r="1251" spans="2:3" hidden="1" x14ac:dyDescent="0.35">
      <c r="B1251" s="65"/>
      <c r="C1251" s="65"/>
    </row>
    <row r="1252" spans="2:3" hidden="1" x14ac:dyDescent="0.35">
      <c r="B1252" s="65"/>
      <c r="C1252" s="65"/>
    </row>
    <row r="1253" spans="2:3" hidden="1" x14ac:dyDescent="0.35">
      <c r="B1253" s="65"/>
      <c r="C1253" s="65"/>
    </row>
    <row r="1254" spans="2:3" hidden="1" x14ac:dyDescent="0.35">
      <c r="B1254" s="65"/>
      <c r="C1254" s="65"/>
    </row>
    <row r="1255" spans="2:3" hidden="1" x14ac:dyDescent="0.35">
      <c r="B1255" s="65"/>
      <c r="C1255" s="65"/>
    </row>
    <row r="1256" spans="2:3" hidden="1" x14ac:dyDescent="0.35">
      <c r="B1256" s="65"/>
      <c r="C1256" s="65"/>
    </row>
    <row r="1257" spans="2:3" hidden="1" x14ac:dyDescent="0.35">
      <c r="B1257" s="65"/>
      <c r="C1257" s="65"/>
    </row>
    <row r="1258" spans="2:3" hidden="1" x14ac:dyDescent="0.35">
      <c r="B1258" s="65"/>
      <c r="C1258" s="65"/>
    </row>
    <row r="1259" spans="2:3" hidden="1" x14ac:dyDescent="0.35">
      <c r="B1259" s="65"/>
      <c r="C1259" s="65"/>
    </row>
    <row r="1260" spans="2:3" hidden="1" x14ac:dyDescent="0.35">
      <c r="B1260" s="65"/>
      <c r="C1260" s="65"/>
    </row>
    <row r="1261" spans="2:3" hidden="1" x14ac:dyDescent="0.35">
      <c r="B1261" s="65"/>
      <c r="C1261" s="65"/>
    </row>
    <row r="1262" spans="2:3" hidden="1" x14ac:dyDescent="0.35">
      <c r="B1262" s="65"/>
      <c r="C1262" s="65"/>
    </row>
    <row r="1263" spans="2:3" hidden="1" x14ac:dyDescent="0.35">
      <c r="B1263" s="65"/>
      <c r="C1263" s="65"/>
    </row>
    <row r="1264" spans="2:3" hidden="1" x14ac:dyDescent="0.35">
      <c r="B1264" s="65"/>
      <c r="C1264" s="65"/>
    </row>
    <row r="1265" spans="2:3" hidden="1" x14ac:dyDescent="0.35">
      <c r="B1265" s="65"/>
      <c r="C1265" s="65"/>
    </row>
    <row r="1266" spans="2:3" hidden="1" x14ac:dyDescent="0.35">
      <c r="B1266" s="65"/>
      <c r="C1266" s="65"/>
    </row>
    <row r="1267" spans="2:3" hidden="1" x14ac:dyDescent="0.35">
      <c r="B1267" s="65"/>
      <c r="C1267" s="65"/>
    </row>
    <row r="1268" spans="2:3" hidden="1" x14ac:dyDescent="0.35">
      <c r="B1268" s="65"/>
      <c r="C1268" s="65"/>
    </row>
    <row r="1269" spans="2:3" hidden="1" x14ac:dyDescent="0.35">
      <c r="B1269" s="65"/>
      <c r="C1269" s="65"/>
    </row>
    <row r="1270" spans="2:3" hidden="1" x14ac:dyDescent="0.35">
      <c r="B1270" s="65"/>
      <c r="C1270" s="65"/>
    </row>
    <row r="1271" spans="2:3" hidden="1" x14ac:dyDescent="0.35">
      <c r="B1271" s="65"/>
      <c r="C1271" s="65"/>
    </row>
    <row r="1272" spans="2:3" hidden="1" x14ac:dyDescent="0.35">
      <c r="B1272" s="65"/>
      <c r="C1272" s="65"/>
    </row>
    <row r="1273" spans="2:3" hidden="1" x14ac:dyDescent="0.35">
      <c r="B1273" s="65"/>
      <c r="C1273" s="65"/>
    </row>
    <row r="1274" spans="2:3" hidden="1" x14ac:dyDescent="0.35">
      <c r="B1274" s="65"/>
      <c r="C1274" s="65"/>
    </row>
    <row r="1275" spans="2:3" hidden="1" x14ac:dyDescent="0.35">
      <c r="B1275" s="65"/>
      <c r="C1275" s="65"/>
    </row>
    <row r="1276" spans="2:3" hidden="1" x14ac:dyDescent="0.35">
      <c r="B1276" s="65"/>
      <c r="C1276" s="65"/>
    </row>
    <row r="1277" spans="2:3" hidden="1" x14ac:dyDescent="0.35">
      <c r="B1277" s="65"/>
      <c r="C1277" s="65"/>
    </row>
    <row r="1278" spans="2:3" hidden="1" x14ac:dyDescent="0.35">
      <c r="B1278" s="65"/>
      <c r="C1278" s="65"/>
    </row>
    <row r="1279" spans="2:3" hidden="1" x14ac:dyDescent="0.35">
      <c r="B1279" s="65"/>
      <c r="C1279" s="65"/>
    </row>
    <row r="1280" spans="2:3" hidden="1" x14ac:dyDescent="0.35">
      <c r="B1280" s="65"/>
      <c r="C1280" s="65"/>
    </row>
    <row r="1281" spans="2:3" hidden="1" x14ac:dyDescent="0.35">
      <c r="B1281" s="65"/>
      <c r="C1281" s="65"/>
    </row>
    <row r="1282" spans="2:3" hidden="1" x14ac:dyDescent="0.35">
      <c r="B1282" s="65"/>
      <c r="C1282" s="65"/>
    </row>
    <row r="1283" spans="2:3" hidden="1" x14ac:dyDescent="0.35">
      <c r="B1283" s="65"/>
      <c r="C1283" s="65"/>
    </row>
    <row r="1284" spans="2:3" hidden="1" x14ac:dyDescent="0.35">
      <c r="B1284" s="65"/>
      <c r="C1284" s="65"/>
    </row>
    <row r="1285" spans="2:3" hidden="1" x14ac:dyDescent="0.35">
      <c r="B1285" s="65"/>
      <c r="C1285" s="65"/>
    </row>
    <row r="1286" spans="2:3" hidden="1" x14ac:dyDescent="0.35">
      <c r="B1286" s="65"/>
      <c r="C1286" s="65"/>
    </row>
    <row r="1287" spans="2:3" hidden="1" x14ac:dyDescent="0.35">
      <c r="B1287" s="65"/>
      <c r="C1287" s="65"/>
    </row>
    <row r="1288" spans="2:3" hidden="1" x14ac:dyDescent="0.35">
      <c r="B1288" s="65"/>
      <c r="C1288" s="65"/>
    </row>
    <row r="1289" spans="2:3" hidden="1" x14ac:dyDescent="0.35">
      <c r="B1289" s="65"/>
      <c r="C1289" s="65"/>
    </row>
    <row r="1290" spans="2:3" hidden="1" x14ac:dyDescent="0.35">
      <c r="B1290" s="65"/>
      <c r="C1290" s="65"/>
    </row>
    <row r="1291" spans="2:3" hidden="1" x14ac:dyDescent="0.35">
      <c r="B1291" s="65"/>
      <c r="C1291" s="65"/>
    </row>
    <row r="1292" spans="2:3" hidden="1" x14ac:dyDescent="0.35">
      <c r="B1292" s="65"/>
      <c r="C1292" s="65"/>
    </row>
    <row r="1293" spans="2:3" hidden="1" x14ac:dyDescent="0.35">
      <c r="B1293" s="65"/>
      <c r="C1293" s="65"/>
    </row>
    <row r="1294" spans="2:3" hidden="1" x14ac:dyDescent="0.35">
      <c r="B1294" s="65"/>
      <c r="C1294" s="65"/>
    </row>
    <row r="1295" spans="2:3" hidden="1" x14ac:dyDescent="0.35">
      <c r="B1295" s="65"/>
      <c r="C1295" s="65"/>
    </row>
    <row r="1296" spans="2:3" hidden="1" x14ac:dyDescent="0.35">
      <c r="B1296" s="65"/>
      <c r="C1296" s="65"/>
    </row>
    <row r="1297" spans="2:3" hidden="1" x14ac:dyDescent="0.35">
      <c r="B1297" s="65"/>
      <c r="C1297" s="65"/>
    </row>
    <row r="1298" spans="2:3" hidden="1" x14ac:dyDescent="0.35">
      <c r="B1298" s="65"/>
      <c r="C1298" s="65"/>
    </row>
    <row r="1299" spans="2:3" hidden="1" x14ac:dyDescent="0.35">
      <c r="B1299" s="65"/>
      <c r="C1299" s="65"/>
    </row>
    <row r="1300" spans="2:3" hidden="1" x14ac:dyDescent="0.35">
      <c r="B1300" s="65"/>
      <c r="C1300" s="65"/>
    </row>
    <row r="1301" spans="2:3" hidden="1" x14ac:dyDescent="0.35">
      <c r="B1301" s="65"/>
      <c r="C1301" s="65"/>
    </row>
    <row r="1302" spans="2:3" hidden="1" x14ac:dyDescent="0.35">
      <c r="B1302" s="65"/>
      <c r="C1302" s="65"/>
    </row>
    <row r="1303" spans="2:3" hidden="1" x14ac:dyDescent="0.35">
      <c r="B1303" s="65"/>
      <c r="C1303" s="65"/>
    </row>
    <row r="1304" spans="2:3" hidden="1" x14ac:dyDescent="0.35">
      <c r="B1304" s="65"/>
      <c r="C1304" s="65"/>
    </row>
    <row r="1305" spans="2:3" hidden="1" x14ac:dyDescent="0.35">
      <c r="B1305" s="65"/>
      <c r="C1305" s="65"/>
    </row>
    <row r="1306" spans="2:3" hidden="1" x14ac:dyDescent="0.35">
      <c r="B1306" s="65"/>
      <c r="C1306" s="65"/>
    </row>
    <row r="1307" spans="2:3" hidden="1" x14ac:dyDescent="0.35">
      <c r="B1307" s="65"/>
      <c r="C1307" s="65"/>
    </row>
    <row r="1308" spans="2:3" hidden="1" x14ac:dyDescent="0.35">
      <c r="B1308" s="65"/>
      <c r="C1308" s="65"/>
    </row>
    <row r="1309" spans="2:3" hidden="1" x14ac:dyDescent="0.35">
      <c r="B1309" s="65"/>
      <c r="C1309" s="65"/>
    </row>
    <row r="1310" spans="2:3" hidden="1" x14ac:dyDescent="0.35">
      <c r="B1310" s="65"/>
      <c r="C1310" s="65"/>
    </row>
    <row r="1311" spans="2:3" hidden="1" x14ac:dyDescent="0.35">
      <c r="B1311" s="65"/>
      <c r="C1311" s="65"/>
    </row>
    <row r="1312" spans="2:3" hidden="1" x14ac:dyDescent="0.35">
      <c r="B1312" s="65"/>
      <c r="C1312" s="65"/>
    </row>
    <row r="1313" spans="2:3" hidden="1" x14ac:dyDescent="0.35">
      <c r="B1313" s="65"/>
      <c r="C1313" s="65"/>
    </row>
    <row r="1314" spans="2:3" hidden="1" x14ac:dyDescent="0.35">
      <c r="B1314" s="65"/>
      <c r="C1314" s="65"/>
    </row>
    <row r="1315" spans="2:3" hidden="1" x14ac:dyDescent="0.35">
      <c r="B1315" s="65"/>
      <c r="C1315" s="65"/>
    </row>
    <row r="1316" spans="2:3" hidden="1" x14ac:dyDescent="0.35">
      <c r="B1316" s="65"/>
      <c r="C1316" s="65"/>
    </row>
    <row r="1317" spans="2:3" hidden="1" x14ac:dyDescent="0.35">
      <c r="B1317" s="65"/>
      <c r="C1317" s="65"/>
    </row>
    <row r="1318" spans="2:3" hidden="1" x14ac:dyDescent="0.35">
      <c r="B1318" s="65"/>
      <c r="C1318" s="65"/>
    </row>
    <row r="1319" spans="2:3" hidden="1" x14ac:dyDescent="0.35">
      <c r="B1319" s="65"/>
      <c r="C1319" s="65"/>
    </row>
    <row r="1320" spans="2:3" hidden="1" x14ac:dyDescent="0.35">
      <c r="B1320" s="65"/>
      <c r="C1320" s="65"/>
    </row>
    <row r="1321" spans="2:3" hidden="1" x14ac:dyDescent="0.35">
      <c r="B1321" s="65"/>
      <c r="C1321" s="65"/>
    </row>
    <row r="1322" spans="2:3" hidden="1" x14ac:dyDescent="0.35">
      <c r="B1322" s="65"/>
      <c r="C1322" s="65"/>
    </row>
    <row r="1323" spans="2:3" hidden="1" x14ac:dyDescent="0.35">
      <c r="B1323" s="65"/>
      <c r="C1323" s="65"/>
    </row>
    <row r="1324" spans="2:3" hidden="1" x14ac:dyDescent="0.35">
      <c r="B1324" s="65"/>
      <c r="C1324" s="65"/>
    </row>
    <row r="1325" spans="2:3" hidden="1" x14ac:dyDescent="0.35">
      <c r="B1325" s="65"/>
      <c r="C1325" s="65"/>
    </row>
    <row r="1326" spans="2:3" hidden="1" x14ac:dyDescent="0.35">
      <c r="B1326" s="65"/>
      <c r="C1326" s="65"/>
    </row>
    <row r="1327" spans="2:3" hidden="1" x14ac:dyDescent="0.35">
      <c r="B1327" s="65"/>
      <c r="C1327" s="65"/>
    </row>
    <row r="1328" spans="2:3" hidden="1" x14ac:dyDescent="0.35">
      <c r="B1328" s="65"/>
      <c r="C1328" s="65"/>
    </row>
    <row r="1329" spans="2:3" hidden="1" x14ac:dyDescent="0.35">
      <c r="B1329" s="65"/>
      <c r="C1329" s="65"/>
    </row>
    <row r="1330" spans="2:3" hidden="1" x14ac:dyDescent="0.35">
      <c r="B1330" s="65"/>
      <c r="C1330" s="65"/>
    </row>
    <row r="1331" spans="2:3" hidden="1" x14ac:dyDescent="0.35">
      <c r="B1331" s="65"/>
      <c r="C1331" s="65"/>
    </row>
    <row r="1332" spans="2:3" hidden="1" x14ac:dyDescent="0.35">
      <c r="B1332" s="65"/>
      <c r="C1332" s="65"/>
    </row>
    <row r="1333" spans="2:3" hidden="1" x14ac:dyDescent="0.35">
      <c r="B1333" s="65"/>
      <c r="C1333" s="65"/>
    </row>
    <row r="1334" spans="2:3" hidden="1" x14ac:dyDescent="0.35">
      <c r="B1334" s="65"/>
      <c r="C1334" s="65"/>
    </row>
    <row r="1335" spans="2:3" hidden="1" x14ac:dyDescent="0.35">
      <c r="B1335" s="65"/>
      <c r="C1335" s="65"/>
    </row>
    <row r="1336" spans="2:3" hidden="1" x14ac:dyDescent="0.35">
      <c r="B1336" s="65"/>
      <c r="C1336" s="65"/>
    </row>
    <row r="1337" spans="2:3" hidden="1" x14ac:dyDescent="0.35">
      <c r="B1337" s="65"/>
      <c r="C1337" s="65"/>
    </row>
    <row r="1338" spans="2:3" hidden="1" x14ac:dyDescent="0.35">
      <c r="B1338" s="65"/>
      <c r="C1338" s="65"/>
    </row>
    <row r="1339" spans="2:3" hidden="1" x14ac:dyDescent="0.35">
      <c r="B1339" s="65"/>
      <c r="C1339" s="65"/>
    </row>
    <row r="1340" spans="2:3" hidden="1" x14ac:dyDescent="0.35">
      <c r="B1340" s="65"/>
      <c r="C1340" s="65"/>
    </row>
    <row r="1341" spans="2:3" hidden="1" x14ac:dyDescent="0.35">
      <c r="B1341" s="65"/>
      <c r="C1341" s="65"/>
    </row>
    <row r="1342" spans="2:3" hidden="1" x14ac:dyDescent="0.35">
      <c r="B1342" s="65"/>
      <c r="C1342" s="65"/>
    </row>
    <row r="1343" spans="2:3" hidden="1" x14ac:dyDescent="0.35">
      <c r="B1343" s="65"/>
      <c r="C1343" s="65"/>
    </row>
    <row r="1344" spans="2:3" hidden="1" x14ac:dyDescent="0.35">
      <c r="B1344" s="65"/>
      <c r="C1344" s="65"/>
    </row>
    <row r="1345" spans="2:3" hidden="1" x14ac:dyDescent="0.35">
      <c r="B1345" s="65"/>
      <c r="C1345" s="65"/>
    </row>
    <row r="1346" spans="2:3" hidden="1" x14ac:dyDescent="0.35">
      <c r="B1346" s="65"/>
      <c r="C1346" s="65"/>
    </row>
    <row r="1347" spans="2:3" hidden="1" x14ac:dyDescent="0.35">
      <c r="B1347" s="65"/>
      <c r="C1347" s="65"/>
    </row>
    <row r="1348" spans="2:3" hidden="1" x14ac:dyDescent="0.35">
      <c r="B1348" s="65"/>
      <c r="C1348" s="65"/>
    </row>
    <row r="1349" spans="2:3" hidden="1" x14ac:dyDescent="0.35">
      <c r="B1349" s="65"/>
      <c r="C1349" s="65"/>
    </row>
    <row r="1350" spans="2:3" hidden="1" x14ac:dyDescent="0.35">
      <c r="B1350" s="65"/>
      <c r="C1350" s="65"/>
    </row>
    <row r="1351" spans="2:3" hidden="1" x14ac:dyDescent="0.35">
      <c r="B1351" s="65"/>
      <c r="C1351" s="65"/>
    </row>
    <row r="1352" spans="2:3" hidden="1" x14ac:dyDescent="0.35">
      <c r="B1352" s="65"/>
      <c r="C1352" s="65"/>
    </row>
    <row r="1353" spans="2:3" hidden="1" x14ac:dyDescent="0.35">
      <c r="B1353" s="65"/>
      <c r="C1353" s="65"/>
    </row>
    <row r="1354" spans="2:3" hidden="1" x14ac:dyDescent="0.35">
      <c r="B1354" s="65"/>
      <c r="C1354" s="65"/>
    </row>
    <row r="1355" spans="2:3" hidden="1" x14ac:dyDescent="0.35">
      <c r="B1355" s="65"/>
      <c r="C1355" s="65"/>
    </row>
    <row r="1356" spans="2:3" hidden="1" x14ac:dyDescent="0.35">
      <c r="B1356" s="65"/>
      <c r="C1356" s="65"/>
    </row>
    <row r="1357" spans="2:3" hidden="1" x14ac:dyDescent="0.35">
      <c r="B1357" s="65"/>
      <c r="C1357" s="65"/>
    </row>
    <row r="1358" spans="2:3" hidden="1" x14ac:dyDescent="0.35">
      <c r="B1358" s="65"/>
      <c r="C1358" s="65"/>
    </row>
    <row r="1359" spans="2:3" hidden="1" x14ac:dyDescent="0.35">
      <c r="B1359" s="65"/>
      <c r="C1359" s="65"/>
    </row>
    <row r="1360" spans="2:3" hidden="1" x14ac:dyDescent="0.35">
      <c r="B1360" s="65"/>
      <c r="C1360" s="65"/>
    </row>
    <row r="1361" spans="2:3" hidden="1" x14ac:dyDescent="0.35">
      <c r="B1361" s="65"/>
      <c r="C1361" s="65"/>
    </row>
    <row r="1362" spans="2:3" hidden="1" x14ac:dyDescent="0.35">
      <c r="B1362" s="65"/>
      <c r="C1362" s="65"/>
    </row>
    <row r="1363" spans="2:3" hidden="1" x14ac:dyDescent="0.35">
      <c r="B1363" s="65"/>
      <c r="C1363" s="65"/>
    </row>
    <row r="1364" spans="2:3" hidden="1" x14ac:dyDescent="0.35">
      <c r="B1364" s="65"/>
      <c r="C1364" s="65"/>
    </row>
    <row r="1365" spans="2:3" hidden="1" x14ac:dyDescent="0.35">
      <c r="B1365" s="65"/>
      <c r="C1365" s="65"/>
    </row>
    <row r="1366" spans="2:3" hidden="1" x14ac:dyDescent="0.35">
      <c r="B1366" s="65"/>
      <c r="C1366" s="65"/>
    </row>
    <row r="1367" spans="2:3" hidden="1" x14ac:dyDescent="0.35">
      <c r="B1367" s="65"/>
      <c r="C1367" s="65"/>
    </row>
    <row r="1368" spans="2:3" hidden="1" x14ac:dyDescent="0.35">
      <c r="B1368" s="65"/>
      <c r="C1368" s="65"/>
    </row>
    <row r="1369" spans="2:3" hidden="1" x14ac:dyDescent="0.35">
      <c r="B1369" s="65"/>
      <c r="C1369" s="65"/>
    </row>
    <row r="1370" spans="2:3" hidden="1" x14ac:dyDescent="0.35">
      <c r="B1370" s="65"/>
      <c r="C1370" s="65"/>
    </row>
    <row r="1371" spans="2:3" hidden="1" x14ac:dyDescent="0.35">
      <c r="B1371" s="65"/>
      <c r="C1371" s="65"/>
    </row>
    <row r="1372" spans="2:3" hidden="1" x14ac:dyDescent="0.35">
      <c r="B1372" s="65"/>
      <c r="C1372" s="65"/>
    </row>
    <row r="1373" spans="2:3" hidden="1" x14ac:dyDescent="0.35">
      <c r="B1373" s="65"/>
      <c r="C1373" s="65"/>
    </row>
    <row r="1374" spans="2:3" hidden="1" x14ac:dyDescent="0.35">
      <c r="B1374" s="65"/>
      <c r="C1374" s="65"/>
    </row>
    <row r="1375" spans="2:3" hidden="1" x14ac:dyDescent="0.35">
      <c r="B1375" s="65"/>
      <c r="C1375" s="65"/>
    </row>
    <row r="1376" spans="2:3" hidden="1" x14ac:dyDescent="0.35">
      <c r="B1376" s="65"/>
      <c r="C1376" s="65"/>
    </row>
    <row r="1377" spans="2:3" hidden="1" x14ac:dyDescent="0.35">
      <c r="B1377" s="65"/>
      <c r="C1377" s="65"/>
    </row>
    <row r="1378" spans="2:3" hidden="1" x14ac:dyDescent="0.35">
      <c r="B1378" s="65"/>
      <c r="C1378" s="65"/>
    </row>
    <row r="1379" spans="2:3" hidden="1" x14ac:dyDescent="0.35">
      <c r="B1379" s="65"/>
      <c r="C1379" s="65"/>
    </row>
    <row r="1380" spans="2:3" hidden="1" x14ac:dyDescent="0.35">
      <c r="B1380" s="65"/>
      <c r="C1380" s="65"/>
    </row>
    <row r="1381" spans="2:3" hidden="1" x14ac:dyDescent="0.35">
      <c r="B1381" s="65"/>
      <c r="C1381" s="65"/>
    </row>
    <row r="1382" spans="2:3" hidden="1" x14ac:dyDescent="0.35">
      <c r="B1382" s="65"/>
      <c r="C1382" s="65"/>
    </row>
    <row r="1383" spans="2:3" hidden="1" x14ac:dyDescent="0.35">
      <c r="B1383" s="65"/>
      <c r="C1383" s="65"/>
    </row>
    <row r="1384" spans="2:3" hidden="1" x14ac:dyDescent="0.35">
      <c r="B1384" s="65"/>
      <c r="C1384" s="65"/>
    </row>
    <row r="1385" spans="2:3" hidden="1" x14ac:dyDescent="0.35">
      <c r="B1385" s="65"/>
      <c r="C1385" s="65"/>
    </row>
    <row r="1386" spans="2:3" hidden="1" x14ac:dyDescent="0.35">
      <c r="B1386" s="65"/>
      <c r="C1386" s="65"/>
    </row>
    <row r="1387" spans="2:3" hidden="1" x14ac:dyDescent="0.35">
      <c r="B1387" s="65"/>
      <c r="C1387" s="65"/>
    </row>
    <row r="1388" spans="2:3" hidden="1" x14ac:dyDescent="0.35">
      <c r="B1388" s="65"/>
      <c r="C1388" s="65"/>
    </row>
    <row r="1389" spans="2:3" hidden="1" x14ac:dyDescent="0.35">
      <c r="B1389" s="65"/>
      <c r="C1389" s="65"/>
    </row>
    <row r="1390" spans="2:3" hidden="1" x14ac:dyDescent="0.35">
      <c r="B1390" s="65"/>
      <c r="C1390" s="65"/>
    </row>
    <row r="1391" spans="2:3" hidden="1" x14ac:dyDescent="0.35">
      <c r="B1391" s="65"/>
      <c r="C1391" s="65"/>
    </row>
    <row r="1392" spans="2:3" hidden="1" x14ac:dyDescent="0.35">
      <c r="B1392" s="65"/>
      <c r="C1392" s="65"/>
    </row>
    <row r="1393" spans="2:3" hidden="1" x14ac:dyDescent="0.35">
      <c r="B1393" s="65"/>
      <c r="C1393" s="65"/>
    </row>
    <row r="1394" spans="2:3" hidden="1" x14ac:dyDescent="0.35">
      <c r="B1394" s="65"/>
      <c r="C1394" s="65"/>
    </row>
    <row r="1395" spans="2:3" hidden="1" x14ac:dyDescent="0.35">
      <c r="B1395" s="65"/>
      <c r="C1395" s="65"/>
    </row>
    <row r="1396" spans="2:3" hidden="1" x14ac:dyDescent="0.35">
      <c r="B1396" s="65"/>
      <c r="C1396" s="65"/>
    </row>
    <row r="1397" spans="2:3" hidden="1" x14ac:dyDescent="0.35">
      <c r="B1397" s="65"/>
      <c r="C1397" s="65"/>
    </row>
    <row r="1398" spans="2:3" hidden="1" x14ac:dyDescent="0.35">
      <c r="B1398" s="65"/>
      <c r="C1398" s="65"/>
    </row>
    <row r="1399" spans="2:3" hidden="1" x14ac:dyDescent="0.35">
      <c r="B1399" s="65"/>
      <c r="C1399" s="65"/>
    </row>
    <row r="1400" spans="2:3" hidden="1" x14ac:dyDescent="0.35">
      <c r="B1400" s="65"/>
      <c r="C1400" s="65"/>
    </row>
    <row r="1401" spans="2:3" hidden="1" x14ac:dyDescent="0.35">
      <c r="B1401" s="65"/>
      <c r="C1401" s="65"/>
    </row>
    <row r="1402" spans="2:3" hidden="1" x14ac:dyDescent="0.35">
      <c r="B1402" s="65"/>
      <c r="C1402" s="65"/>
    </row>
    <row r="1403" spans="2:3" hidden="1" x14ac:dyDescent="0.35">
      <c r="B1403" s="65"/>
      <c r="C1403" s="65"/>
    </row>
    <row r="1404" spans="2:3" hidden="1" x14ac:dyDescent="0.35">
      <c r="B1404" s="65"/>
      <c r="C1404" s="65"/>
    </row>
    <row r="1405" spans="2:3" hidden="1" x14ac:dyDescent="0.35">
      <c r="B1405" s="65"/>
      <c r="C1405" s="65"/>
    </row>
    <row r="1406" spans="2:3" hidden="1" x14ac:dyDescent="0.35">
      <c r="B1406" s="65"/>
      <c r="C1406" s="65"/>
    </row>
    <row r="1407" spans="2:3" hidden="1" x14ac:dyDescent="0.35">
      <c r="B1407" s="65"/>
      <c r="C1407" s="65"/>
    </row>
    <row r="1408" spans="2:3" hidden="1" x14ac:dyDescent="0.35">
      <c r="B1408" s="65"/>
      <c r="C1408" s="65"/>
    </row>
    <row r="1409" spans="2:3" hidden="1" x14ac:dyDescent="0.35">
      <c r="B1409" s="65"/>
      <c r="C1409" s="65"/>
    </row>
    <row r="1410" spans="2:3" hidden="1" x14ac:dyDescent="0.35">
      <c r="B1410" s="65"/>
      <c r="C1410" s="65"/>
    </row>
    <row r="1411" spans="2:3" hidden="1" x14ac:dyDescent="0.35">
      <c r="B1411" s="65"/>
      <c r="C1411" s="65"/>
    </row>
    <row r="1412" spans="2:3" hidden="1" x14ac:dyDescent="0.35">
      <c r="B1412" s="65"/>
      <c r="C1412" s="65"/>
    </row>
    <row r="1413" spans="2:3" hidden="1" x14ac:dyDescent="0.35">
      <c r="B1413" s="65"/>
      <c r="C1413" s="65"/>
    </row>
    <row r="1414" spans="2:3" hidden="1" x14ac:dyDescent="0.35">
      <c r="B1414" s="65"/>
      <c r="C1414" s="65"/>
    </row>
    <row r="1415" spans="2:3" hidden="1" x14ac:dyDescent="0.35">
      <c r="B1415" s="65"/>
      <c r="C1415" s="65"/>
    </row>
    <row r="1416" spans="2:3" hidden="1" x14ac:dyDescent="0.35">
      <c r="B1416" s="65"/>
      <c r="C1416" s="65"/>
    </row>
    <row r="1417" spans="2:3" hidden="1" x14ac:dyDescent="0.35">
      <c r="B1417" s="65"/>
      <c r="C1417" s="65"/>
    </row>
    <row r="1418" spans="2:3" hidden="1" x14ac:dyDescent="0.35">
      <c r="B1418" s="65"/>
      <c r="C1418" s="65"/>
    </row>
    <row r="1419" spans="2:3" hidden="1" x14ac:dyDescent="0.35">
      <c r="B1419" s="65"/>
      <c r="C1419" s="65"/>
    </row>
    <row r="1420" spans="2:3" hidden="1" x14ac:dyDescent="0.35">
      <c r="B1420" s="65"/>
      <c r="C1420" s="65"/>
    </row>
    <row r="1421" spans="2:3" hidden="1" x14ac:dyDescent="0.35">
      <c r="B1421" s="65"/>
      <c r="C1421" s="65"/>
    </row>
    <row r="1422" spans="2:3" hidden="1" x14ac:dyDescent="0.35">
      <c r="B1422" s="65"/>
      <c r="C1422" s="65"/>
    </row>
    <row r="1423" spans="2:3" hidden="1" x14ac:dyDescent="0.35">
      <c r="B1423" s="65"/>
      <c r="C1423" s="65"/>
    </row>
    <row r="1424" spans="2:3" hidden="1" x14ac:dyDescent="0.35">
      <c r="B1424" s="65"/>
      <c r="C1424" s="65"/>
    </row>
    <row r="1425" spans="2:3" hidden="1" x14ac:dyDescent="0.35">
      <c r="B1425" s="65"/>
      <c r="C1425" s="65"/>
    </row>
    <row r="1426" spans="2:3" hidden="1" x14ac:dyDescent="0.35">
      <c r="B1426" s="65"/>
      <c r="C1426" s="65"/>
    </row>
    <row r="1427" spans="2:3" hidden="1" x14ac:dyDescent="0.35">
      <c r="B1427" s="65"/>
      <c r="C1427" s="65"/>
    </row>
    <row r="1428" spans="2:3" hidden="1" x14ac:dyDescent="0.35">
      <c r="B1428" s="65"/>
      <c r="C1428" s="65"/>
    </row>
    <row r="1429" spans="2:3" hidden="1" x14ac:dyDescent="0.35">
      <c r="B1429" s="65"/>
      <c r="C1429" s="65"/>
    </row>
    <row r="1430" spans="2:3" hidden="1" x14ac:dyDescent="0.35">
      <c r="B1430" s="65"/>
      <c r="C1430" s="65"/>
    </row>
    <row r="1431" spans="2:3" hidden="1" x14ac:dyDescent="0.35">
      <c r="B1431" s="65"/>
      <c r="C1431" s="65"/>
    </row>
    <row r="1432" spans="2:3" hidden="1" x14ac:dyDescent="0.35">
      <c r="B1432" s="65"/>
      <c r="C1432" s="65"/>
    </row>
    <row r="1433" spans="2:3" hidden="1" x14ac:dyDescent="0.35">
      <c r="B1433" s="65"/>
      <c r="C1433" s="65"/>
    </row>
    <row r="1434" spans="2:3" hidden="1" x14ac:dyDescent="0.35">
      <c r="B1434" s="65"/>
      <c r="C1434" s="65"/>
    </row>
    <row r="1435" spans="2:3" hidden="1" x14ac:dyDescent="0.35">
      <c r="B1435" s="65"/>
      <c r="C1435" s="65"/>
    </row>
    <row r="1436" spans="2:3" hidden="1" x14ac:dyDescent="0.35">
      <c r="B1436" s="65"/>
      <c r="C1436" s="65"/>
    </row>
    <row r="1437" spans="2:3" hidden="1" x14ac:dyDescent="0.35">
      <c r="B1437" s="65"/>
      <c r="C1437" s="65"/>
    </row>
    <row r="1438" spans="2:3" hidden="1" x14ac:dyDescent="0.35">
      <c r="B1438" s="65"/>
      <c r="C1438" s="65"/>
    </row>
    <row r="1439" spans="2:3" hidden="1" x14ac:dyDescent="0.35">
      <c r="B1439" s="65"/>
      <c r="C1439" s="65"/>
    </row>
    <row r="1440" spans="2:3" hidden="1" x14ac:dyDescent="0.35">
      <c r="B1440" s="65"/>
      <c r="C1440" s="65"/>
    </row>
    <row r="1441" spans="2:3" hidden="1" x14ac:dyDescent="0.35">
      <c r="B1441" s="65"/>
      <c r="C1441" s="65"/>
    </row>
    <row r="1442" spans="2:3" hidden="1" x14ac:dyDescent="0.35">
      <c r="B1442" s="65"/>
      <c r="C1442" s="65"/>
    </row>
    <row r="1443" spans="2:3" hidden="1" x14ac:dyDescent="0.35">
      <c r="B1443" s="65"/>
      <c r="C1443" s="65"/>
    </row>
    <row r="1444" spans="2:3" hidden="1" x14ac:dyDescent="0.35">
      <c r="B1444" s="65"/>
      <c r="C1444" s="65"/>
    </row>
    <row r="1445" spans="2:3" hidden="1" x14ac:dyDescent="0.35">
      <c r="B1445" s="65"/>
      <c r="C1445" s="65"/>
    </row>
    <row r="1446" spans="2:3" hidden="1" x14ac:dyDescent="0.35">
      <c r="B1446" s="65"/>
      <c r="C1446" s="65"/>
    </row>
    <row r="1447" spans="2:3" hidden="1" x14ac:dyDescent="0.35">
      <c r="B1447" s="65"/>
      <c r="C1447" s="65"/>
    </row>
    <row r="1448" spans="2:3" hidden="1" x14ac:dyDescent="0.35">
      <c r="B1448" s="65"/>
      <c r="C1448" s="65"/>
    </row>
    <row r="1449" spans="2:3" hidden="1" x14ac:dyDescent="0.35">
      <c r="B1449" s="65"/>
      <c r="C1449" s="65"/>
    </row>
    <row r="1450" spans="2:3" hidden="1" x14ac:dyDescent="0.35">
      <c r="B1450" s="65"/>
      <c r="C1450" s="65"/>
    </row>
    <row r="1451" spans="2:3" hidden="1" x14ac:dyDescent="0.35">
      <c r="B1451" s="65"/>
      <c r="C1451" s="65"/>
    </row>
    <row r="1452" spans="2:3" hidden="1" x14ac:dyDescent="0.35">
      <c r="B1452" s="65"/>
      <c r="C1452" s="65"/>
    </row>
    <row r="1453" spans="2:3" hidden="1" x14ac:dyDescent="0.35">
      <c r="B1453" s="65"/>
      <c r="C1453" s="65"/>
    </row>
    <row r="1454" spans="2:3" hidden="1" x14ac:dyDescent="0.35">
      <c r="B1454" s="65"/>
      <c r="C1454" s="65"/>
    </row>
    <row r="1455" spans="2:3" hidden="1" x14ac:dyDescent="0.35">
      <c r="B1455" s="65"/>
      <c r="C1455" s="65"/>
    </row>
    <row r="1456" spans="2:3" hidden="1" x14ac:dyDescent="0.35">
      <c r="B1456" s="65"/>
      <c r="C1456" s="65"/>
    </row>
    <row r="1457" spans="2:3" hidden="1" x14ac:dyDescent="0.35">
      <c r="B1457" s="65"/>
      <c r="C1457" s="65"/>
    </row>
    <row r="1458" spans="2:3" hidden="1" x14ac:dyDescent="0.35">
      <c r="B1458" s="65"/>
      <c r="C1458" s="65"/>
    </row>
    <row r="1459" spans="2:3" hidden="1" x14ac:dyDescent="0.35">
      <c r="B1459" s="65"/>
      <c r="C1459" s="65"/>
    </row>
    <row r="1460" spans="2:3" hidden="1" x14ac:dyDescent="0.35">
      <c r="B1460" s="65"/>
      <c r="C1460" s="65"/>
    </row>
    <row r="1461" spans="2:3" hidden="1" x14ac:dyDescent="0.35">
      <c r="B1461" s="65"/>
      <c r="C1461" s="65"/>
    </row>
    <row r="1462" spans="2:3" hidden="1" x14ac:dyDescent="0.35">
      <c r="B1462" s="65"/>
      <c r="C1462" s="65"/>
    </row>
    <row r="1463" spans="2:3" hidden="1" x14ac:dyDescent="0.35">
      <c r="B1463" s="65"/>
      <c r="C1463" s="65"/>
    </row>
    <row r="1464" spans="2:3" hidden="1" x14ac:dyDescent="0.35">
      <c r="B1464" s="65"/>
      <c r="C1464" s="65"/>
    </row>
    <row r="1465" spans="2:3" hidden="1" x14ac:dyDescent="0.35">
      <c r="B1465" s="65"/>
      <c r="C1465" s="65"/>
    </row>
    <row r="1466" spans="2:3" hidden="1" x14ac:dyDescent="0.35">
      <c r="B1466" s="65"/>
      <c r="C1466" s="65"/>
    </row>
    <row r="1467" spans="2:3" hidden="1" x14ac:dyDescent="0.35">
      <c r="B1467" s="65"/>
      <c r="C1467" s="65"/>
    </row>
    <row r="1468" spans="2:3" hidden="1" x14ac:dyDescent="0.35">
      <c r="B1468" s="65"/>
      <c r="C1468" s="65"/>
    </row>
    <row r="1469" spans="2:3" hidden="1" x14ac:dyDescent="0.35">
      <c r="B1469" s="65"/>
      <c r="C1469" s="65"/>
    </row>
    <row r="1470" spans="2:3" hidden="1" x14ac:dyDescent="0.35">
      <c r="B1470" s="65"/>
      <c r="C1470" s="65"/>
    </row>
    <row r="1471" spans="2:3" hidden="1" x14ac:dyDescent="0.35">
      <c r="B1471" s="65"/>
      <c r="C1471" s="65"/>
    </row>
    <row r="1472" spans="2:3" hidden="1" x14ac:dyDescent="0.35">
      <c r="B1472" s="65"/>
      <c r="C1472" s="65"/>
    </row>
    <row r="1473" spans="2:3" hidden="1" x14ac:dyDescent="0.35">
      <c r="B1473" s="65"/>
      <c r="C1473" s="65"/>
    </row>
    <row r="1474" spans="2:3" hidden="1" x14ac:dyDescent="0.35">
      <c r="B1474" s="65"/>
      <c r="C1474" s="65"/>
    </row>
    <row r="1475" spans="2:3" hidden="1" x14ac:dyDescent="0.35">
      <c r="B1475" s="65"/>
      <c r="C1475" s="65"/>
    </row>
    <row r="1476" spans="2:3" hidden="1" x14ac:dyDescent="0.35">
      <c r="B1476" s="65"/>
      <c r="C1476" s="65"/>
    </row>
    <row r="1477" spans="2:3" hidden="1" x14ac:dyDescent="0.35">
      <c r="B1477" s="65"/>
      <c r="C1477" s="65"/>
    </row>
    <row r="1478" spans="2:3" hidden="1" x14ac:dyDescent="0.35">
      <c r="B1478" s="65"/>
      <c r="C1478" s="65"/>
    </row>
    <row r="1479" spans="2:3" hidden="1" x14ac:dyDescent="0.35">
      <c r="B1479" s="65"/>
      <c r="C1479" s="65"/>
    </row>
    <row r="1480" spans="2:3" hidden="1" x14ac:dyDescent="0.35">
      <c r="B1480" s="65"/>
      <c r="C1480" s="65"/>
    </row>
    <row r="1481" spans="2:3" hidden="1" x14ac:dyDescent="0.35">
      <c r="B1481" s="65"/>
      <c r="C1481" s="65"/>
    </row>
    <row r="1482" spans="2:3" hidden="1" x14ac:dyDescent="0.35">
      <c r="B1482" s="65"/>
      <c r="C1482" s="65"/>
    </row>
    <row r="1483" spans="2:3" hidden="1" x14ac:dyDescent="0.35">
      <c r="B1483" s="65"/>
      <c r="C1483" s="65"/>
    </row>
    <row r="1484" spans="2:3" hidden="1" x14ac:dyDescent="0.35">
      <c r="B1484" s="65"/>
      <c r="C1484" s="65"/>
    </row>
    <row r="1485" spans="2:3" hidden="1" x14ac:dyDescent="0.35">
      <c r="B1485" s="65"/>
      <c r="C1485" s="65"/>
    </row>
    <row r="1486" spans="2:3" hidden="1" x14ac:dyDescent="0.35">
      <c r="B1486" s="65"/>
      <c r="C1486" s="65"/>
    </row>
    <row r="1487" spans="2:3" hidden="1" x14ac:dyDescent="0.35">
      <c r="B1487" s="65"/>
      <c r="C1487" s="65"/>
    </row>
    <row r="1488" spans="2:3" hidden="1" x14ac:dyDescent="0.35">
      <c r="B1488" s="65"/>
      <c r="C1488" s="65"/>
    </row>
    <row r="1489" spans="2:3" hidden="1" x14ac:dyDescent="0.35">
      <c r="B1489" s="65"/>
      <c r="C1489" s="65"/>
    </row>
    <row r="1490" spans="2:3" hidden="1" x14ac:dyDescent="0.35">
      <c r="B1490" s="65"/>
      <c r="C1490" s="65"/>
    </row>
    <row r="1491" spans="2:3" hidden="1" x14ac:dyDescent="0.35">
      <c r="B1491" s="65"/>
      <c r="C1491" s="65"/>
    </row>
    <row r="1492" spans="2:3" hidden="1" x14ac:dyDescent="0.35">
      <c r="B1492" s="65"/>
      <c r="C1492" s="65"/>
    </row>
    <row r="1493" spans="2:3" hidden="1" x14ac:dyDescent="0.35">
      <c r="B1493" s="65"/>
      <c r="C1493" s="65"/>
    </row>
    <row r="1494" spans="2:3" hidden="1" x14ac:dyDescent="0.35">
      <c r="B1494" s="65"/>
      <c r="C1494" s="65"/>
    </row>
    <row r="1495" spans="2:3" hidden="1" x14ac:dyDescent="0.35">
      <c r="B1495" s="65"/>
      <c r="C1495" s="65"/>
    </row>
    <row r="1496" spans="2:3" hidden="1" x14ac:dyDescent="0.35">
      <c r="B1496" s="65"/>
      <c r="C1496" s="65"/>
    </row>
    <row r="1497" spans="2:3" hidden="1" x14ac:dyDescent="0.35">
      <c r="B1497" s="65"/>
      <c r="C1497" s="65"/>
    </row>
    <row r="1498" spans="2:3" hidden="1" x14ac:dyDescent="0.35">
      <c r="B1498" s="65"/>
      <c r="C1498" s="65"/>
    </row>
    <row r="1499" spans="2:3" hidden="1" x14ac:dyDescent="0.35">
      <c r="B1499" s="65"/>
      <c r="C1499" s="65"/>
    </row>
    <row r="1500" spans="2:3" hidden="1" x14ac:dyDescent="0.35">
      <c r="B1500" s="65"/>
      <c r="C1500" s="65"/>
    </row>
    <row r="1501" spans="2:3" hidden="1" x14ac:dyDescent="0.35">
      <c r="B1501" s="65"/>
      <c r="C1501" s="65"/>
    </row>
    <row r="1502" spans="2:3" hidden="1" x14ac:dyDescent="0.35">
      <c r="B1502" s="65"/>
      <c r="C1502" s="65"/>
    </row>
    <row r="1503" spans="2:3" hidden="1" x14ac:dyDescent="0.35">
      <c r="B1503" s="65"/>
      <c r="C1503" s="65"/>
    </row>
    <row r="1504" spans="2:3" hidden="1" x14ac:dyDescent="0.35">
      <c r="B1504" s="65"/>
      <c r="C1504" s="65"/>
    </row>
    <row r="1505" spans="2:3" hidden="1" x14ac:dyDescent="0.35">
      <c r="B1505" s="65"/>
      <c r="C1505" s="65"/>
    </row>
    <row r="1506" spans="2:3" hidden="1" x14ac:dyDescent="0.35">
      <c r="B1506" s="65"/>
      <c r="C1506" s="65"/>
    </row>
    <row r="1507" spans="2:3" hidden="1" x14ac:dyDescent="0.35">
      <c r="B1507" s="65"/>
      <c r="C1507" s="65"/>
    </row>
    <row r="1508" spans="2:3" hidden="1" x14ac:dyDescent="0.35">
      <c r="B1508" s="65"/>
      <c r="C1508" s="65"/>
    </row>
  </sheetData>
  <sheetProtection algorithmName="SHA-512" hashValue="tjASn4VK7OlJngtVRWFHACX8a8vDsGh2AiDUFxlwWRwZN1IWKUVMiHXgdiJp8ugoBWfVDE9Tatz1DnD2qIgWVw==" saltValue="4Eqt5NIgwlFeHSDKAzX5Lw==" spinCount="100000" sheet="1" objects="1" scenarios="1" sort="0" autoFilter="0"/>
  <phoneticPr fontId="27" type="noConversion"/>
  <dataValidations count="1">
    <dataValidation type="list" allowBlank="1" showInputMessage="1" showErrorMessage="1" sqref="B24:B1023" xr:uid="{E918809B-46BC-4CEE-8088-1D236B31684A}">
      <formula1>CompanyRecord</formula1>
    </dataValidation>
  </dataValidation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B436-A6AB-4457-B1C9-7EA25C68A7CD}">
  <sheetPr>
    <tabColor theme="7" tint="0.59999389629810485"/>
  </sheetPr>
  <dimension ref="A1:O1508"/>
  <sheetViews>
    <sheetView showGridLines="0" topLeftCell="B7" workbookViewId="0">
      <selection activeCell="C13" sqref="C13"/>
    </sheetView>
  </sheetViews>
  <sheetFormatPr defaultColWidth="0" defaultRowHeight="14.5" zeroHeight="1" x14ac:dyDescent="0.35"/>
  <cols>
    <col min="1" max="1" width="8.453125" hidden="1" customWidth="1"/>
    <col min="2" max="2" width="16" customWidth="1"/>
    <col min="3" max="3" width="46" customWidth="1"/>
    <col min="4" max="4" width="48" style="52" customWidth="1"/>
    <col min="5" max="15" width="0" hidden="1" customWidth="1"/>
    <col min="16" max="16384" width="9.08984375" hidden="1"/>
  </cols>
  <sheetData>
    <row r="1" spans="2:4" s="3" customFormat="1" ht="24.75" hidden="1" customHeight="1" x14ac:dyDescent="0.3">
      <c r="B1" s="1" t="s">
        <v>0</v>
      </c>
      <c r="C1" s="1"/>
      <c r="D1" s="1"/>
    </row>
    <row r="2" spans="2:4" s="3" customFormat="1" ht="13" hidden="1" x14ac:dyDescent="0.3">
      <c r="B2" s="4" t="s">
        <v>1</v>
      </c>
      <c r="C2" s="20" t="str">
        <f>Welcome!B2</f>
        <v>63.1981(h) Semiannual Report (Spreadsheet Template)</v>
      </c>
      <c r="D2" s="20"/>
    </row>
    <row r="3" spans="2:4" s="3" customFormat="1" ht="13" hidden="1" x14ac:dyDescent="0.3">
      <c r="B3" s="6" t="s">
        <v>2</v>
      </c>
      <c r="C3" s="20" t="str">
        <f>Welcome!B3</f>
        <v>63.1981(h)</v>
      </c>
      <c r="D3" s="21"/>
    </row>
    <row r="4" spans="2:4" s="3" customFormat="1" ht="13" hidden="1" x14ac:dyDescent="0.3">
      <c r="B4" s="6" t="s">
        <v>3</v>
      </c>
      <c r="C4" s="20" t="str">
        <f>Welcome!B4</f>
        <v>v3.00</v>
      </c>
      <c r="D4" s="22"/>
    </row>
    <row r="5" spans="2:4" s="3" customFormat="1" ht="13" hidden="1" x14ac:dyDescent="0.3">
      <c r="B5" s="6" t="s">
        <v>4</v>
      </c>
      <c r="C5" s="88">
        <f>Welcome!B5</f>
        <v>45735</v>
      </c>
      <c r="D5" s="10"/>
    </row>
    <row r="6" spans="2:4" hidden="1" x14ac:dyDescent="0.35">
      <c r="D6"/>
    </row>
    <row r="7" spans="2:4" x14ac:dyDescent="0.35">
      <c r="B7" s="24" t="s">
        <v>294</v>
      </c>
      <c r="C7" s="13"/>
      <c r="D7" s="51"/>
    </row>
    <row r="8" spans="2:4" ht="20.149999999999999" customHeight="1" x14ac:dyDescent="0.35">
      <c r="B8" s="67" t="s">
        <v>132</v>
      </c>
      <c r="C8" s="27"/>
      <c r="D8" s="27"/>
    </row>
    <row r="9" spans="2:4" ht="17.25" hidden="1" customHeight="1" x14ac:dyDescent="0.35">
      <c r="B9" s="29"/>
      <c r="C9" s="29"/>
      <c r="D9" s="29"/>
    </row>
    <row r="10" spans="2:4" hidden="1" x14ac:dyDescent="0.35">
      <c r="D10"/>
    </row>
    <row r="11" spans="2:4" hidden="1" x14ac:dyDescent="0.35">
      <c r="B11" s="29"/>
      <c r="C11" s="53"/>
      <c r="D11" s="53"/>
    </row>
    <row r="12" spans="2:4" s="165" customFormat="1" ht="58.5" thickBot="1" x14ac:dyDescent="0.4">
      <c r="B12" s="163" t="s">
        <v>135</v>
      </c>
      <c r="C12" s="163" t="s">
        <v>412</v>
      </c>
      <c r="D12" s="164" t="s">
        <v>296</v>
      </c>
    </row>
    <row r="13" spans="2:4" s="168" customFormat="1" x14ac:dyDescent="0.35">
      <c r="B13" s="166" t="s">
        <v>24</v>
      </c>
      <c r="C13" s="166" t="s">
        <v>298</v>
      </c>
      <c r="D13" s="167" t="s">
        <v>297</v>
      </c>
    </row>
    <row r="14" spans="2:4" s="168" customFormat="1" x14ac:dyDescent="0.35">
      <c r="B14" s="169" t="s">
        <v>37</v>
      </c>
      <c r="C14" s="169" t="s">
        <v>285</v>
      </c>
      <c r="D14" s="170" t="s">
        <v>190</v>
      </c>
    </row>
    <row r="15" spans="2:4" s="168" customFormat="1" hidden="1" x14ac:dyDescent="0.35">
      <c r="B15" s="171" t="s">
        <v>48</v>
      </c>
      <c r="C15" s="171" t="s">
        <v>295</v>
      </c>
      <c r="D15" s="170" t="s">
        <v>295</v>
      </c>
    </row>
    <row r="16" spans="2:4" s="168" customFormat="1" hidden="1" x14ac:dyDescent="0.35">
      <c r="B16" s="171" t="s">
        <v>48</v>
      </c>
      <c r="C16" s="171" t="s">
        <v>48</v>
      </c>
      <c r="D16" s="170" t="s">
        <v>295</v>
      </c>
    </row>
    <row r="17" spans="2:4" s="168" customFormat="1" hidden="1" x14ac:dyDescent="0.35">
      <c r="B17" s="171" t="s">
        <v>48</v>
      </c>
      <c r="C17" s="171" t="s">
        <v>48</v>
      </c>
      <c r="D17" s="170" t="s">
        <v>295</v>
      </c>
    </row>
    <row r="18" spans="2:4" s="168" customFormat="1" hidden="1" x14ac:dyDescent="0.35">
      <c r="B18" s="171" t="s">
        <v>48</v>
      </c>
      <c r="C18" s="171" t="s">
        <v>48</v>
      </c>
      <c r="D18" s="170" t="s">
        <v>295</v>
      </c>
    </row>
    <row r="19" spans="2:4" s="168" customFormat="1" hidden="1" x14ac:dyDescent="0.35">
      <c r="B19" s="171" t="s">
        <v>48</v>
      </c>
      <c r="C19" s="171" t="s">
        <v>48</v>
      </c>
      <c r="D19" s="170" t="s">
        <v>295</v>
      </c>
    </row>
    <row r="20" spans="2:4" s="168" customFormat="1" hidden="1" x14ac:dyDescent="0.35">
      <c r="B20" s="171" t="s">
        <v>48</v>
      </c>
      <c r="C20" s="171" t="s">
        <v>48</v>
      </c>
      <c r="D20" s="170" t="s">
        <v>295</v>
      </c>
    </row>
    <row r="21" spans="2:4" s="168" customFormat="1" hidden="1" x14ac:dyDescent="0.35">
      <c r="B21" s="171" t="s">
        <v>48</v>
      </c>
      <c r="C21" s="171" t="s">
        <v>48</v>
      </c>
      <c r="D21" s="170" t="s">
        <v>295</v>
      </c>
    </row>
    <row r="22" spans="2:4" s="168" customFormat="1" hidden="1" x14ac:dyDescent="0.35">
      <c r="B22" s="171" t="s">
        <v>48</v>
      </c>
      <c r="C22" s="171" t="s">
        <v>48</v>
      </c>
      <c r="D22" s="170" t="s">
        <v>295</v>
      </c>
    </row>
    <row r="23" spans="2:4" s="168" customFormat="1" hidden="1" x14ac:dyDescent="0.35">
      <c r="B23" s="171" t="s">
        <v>48</v>
      </c>
      <c r="C23" s="171" t="s">
        <v>48</v>
      </c>
      <c r="D23" s="170" t="s">
        <v>295</v>
      </c>
    </row>
    <row r="24" spans="2:4" s="123" customFormat="1" x14ac:dyDescent="0.35">
      <c r="B24" s="121"/>
      <c r="C24" s="121"/>
      <c r="D24" s="122"/>
    </row>
    <row r="25" spans="2:4" s="123" customFormat="1" x14ac:dyDescent="0.35">
      <c r="B25" s="121"/>
      <c r="C25" s="121"/>
      <c r="D25" s="122"/>
    </row>
    <row r="26" spans="2:4" s="123" customFormat="1" x14ac:dyDescent="0.35">
      <c r="B26" s="121"/>
      <c r="C26" s="121"/>
      <c r="D26" s="122"/>
    </row>
    <row r="27" spans="2:4" s="123" customFormat="1" x14ac:dyDescent="0.35">
      <c r="B27" s="121"/>
      <c r="C27" s="121"/>
      <c r="D27" s="122"/>
    </row>
    <row r="28" spans="2:4" s="123" customFormat="1" x14ac:dyDescent="0.35">
      <c r="B28" s="121"/>
      <c r="C28" s="121"/>
      <c r="D28" s="122"/>
    </row>
    <row r="29" spans="2:4" s="123" customFormat="1" x14ac:dyDescent="0.35">
      <c r="B29" s="121"/>
      <c r="C29" s="121"/>
      <c r="D29" s="122"/>
    </row>
    <row r="30" spans="2:4" s="123" customFormat="1" x14ac:dyDescent="0.35">
      <c r="B30" s="121"/>
      <c r="C30" s="121"/>
      <c r="D30" s="122"/>
    </row>
    <row r="31" spans="2:4" s="123" customFormat="1" x14ac:dyDescent="0.35">
      <c r="B31" s="121"/>
      <c r="C31" s="121"/>
      <c r="D31" s="122"/>
    </row>
    <row r="32" spans="2:4" s="123" customFormat="1" x14ac:dyDescent="0.35">
      <c r="B32" s="121"/>
      <c r="C32" s="121"/>
      <c r="D32" s="122"/>
    </row>
    <row r="33" spans="2:4" s="123" customFormat="1" x14ac:dyDescent="0.35">
      <c r="B33" s="121"/>
      <c r="C33" s="121"/>
      <c r="D33" s="122"/>
    </row>
    <row r="34" spans="2:4" s="123" customFormat="1" x14ac:dyDescent="0.35">
      <c r="B34" s="121"/>
      <c r="C34" s="121"/>
      <c r="D34" s="122"/>
    </row>
    <row r="35" spans="2:4" s="123" customFormat="1" x14ac:dyDescent="0.35">
      <c r="B35" s="121"/>
      <c r="C35" s="121"/>
      <c r="D35" s="122"/>
    </row>
    <row r="36" spans="2:4" s="123" customFormat="1" x14ac:dyDescent="0.35">
      <c r="B36" s="121"/>
      <c r="C36" s="121"/>
      <c r="D36" s="122"/>
    </row>
    <row r="37" spans="2:4" s="123" customFormat="1" x14ac:dyDescent="0.35">
      <c r="B37" s="121"/>
      <c r="C37" s="121"/>
      <c r="D37" s="122"/>
    </row>
    <row r="38" spans="2:4" s="123" customFormat="1" x14ac:dyDescent="0.35">
      <c r="B38" s="121"/>
      <c r="C38" s="121"/>
      <c r="D38" s="122"/>
    </row>
    <row r="39" spans="2:4" s="123" customFormat="1" x14ac:dyDescent="0.35">
      <c r="B39" s="121"/>
      <c r="C39" s="121"/>
      <c r="D39" s="122"/>
    </row>
    <row r="40" spans="2:4" s="123" customFormat="1" x14ac:dyDescent="0.35">
      <c r="B40" s="121"/>
      <c r="C40" s="121"/>
      <c r="D40" s="122"/>
    </row>
    <row r="41" spans="2:4" s="123" customFormat="1" x14ac:dyDescent="0.35">
      <c r="B41" s="121"/>
      <c r="C41" s="121"/>
      <c r="D41" s="122"/>
    </row>
    <row r="42" spans="2:4" s="123" customFormat="1" x14ac:dyDescent="0.35">
      <c r="B42" s="121"/>
      <c r="C42" s="121"/>
      <c r="D42" s="122"/>
    </row>
    <row r="43" spans="2:4" s="123" customFormat="1" x14ac:dyDescent="0.35">
      <c r="B43" s="121"/>
      <c r="C43" s="121"/>
      <c r="D43" s="122"/>
    </row>
    <row r="44" spans="2:4" s="123" customFormat="1" x14ac:dyDescent="0.35">
      <c r="B44" s="121"/>
      <c r="C44" s="121"/>
      <c r="D44" s="122"/>
    </row>
    <row r="45" spans="2:4" s="123" customFormat="1" x14ac:dyDescent="0.35">
      <c r="B45" s="121"/>
      <c r="C45" s="121"/>
      <c r="D45" s="122"/>
    </row>
    <row r="46" spans="2:4" s="123" customFormat="1" x14ac:dyDescent="0.35">
      <c r="B46" s="121"/>
      <c r="C46" s="121"/>
      <c r="D46" s="122"/>
    </row>
    <row r="47" spans="2:4" s="123" customFormat="1" x14ac:dyDescent="0.35">
      <c r="B47" s="121"/>
      <c r="C47" s="121"/>
      <c r="D47" s="122"/>
    </row>
    <row r="48" spans="2:4" s="123" customFormat="1" x14ac:dyDescent="0.35">
      <c r="B48" s="121"/>
      <c r="C48" s="121"/>
      <c r="D48" s="122"/>
    </row>
    <row r="49" spans="2:4" s="123" customFormat="1" x14ac:dyDescent="0.35">
      <c r="B49" s="121"/>
      <c r="C49" s="121"/>
      <c r="D49" s="122"/>
    </row>
    <row r="50" spans="2:4" s="123" customFormat="1" x14ac:dyDescent="0.35">
      <c r="B50" s="121"/>
      <c r="C50" s="121"/>
      <c r="D50" s="122"/>
    </row>
    <row r="51" spans="2:4" s="123" customFormat="1" x14ac:dyDescent="0.35">
      <c r="B51" s="121"/>
      <c r="C51" s="121"/>
      <c r="D51" s="122"/>
    </row>
    <row r="52" spans="2:4" s="123" customFormat="1" x14ac:dyDescent="0.35">
      <c r="B52" s="121"/>
      <c r="C52" s="121"/>
      <c r="D52" s="122"/>
    </row>
    <row r="53" spans="2:4" s="123" customFormat="1" x14ac:dyDescent="0.35">
      <c r="B53" s="121"/>
      <c r="C53" s="121"/>
      <c r="D53" s="122"/>
    </row>
    <row r="54" spans="2:4" s="123" customFormat="1" x14ac:dyDescent="0.35">
      <c r="B54" s="121"/>
      <c r="C54" s="121"/>
      <c r="D54" s="122"/>
    </row>
    <row r="55" spans="2:4" s="123" customFormat="1" x14ac:dyDescent="0.35">
      <c r="B55" s="121"/>
      <c r="C55" s="121"/>
      <c r="D55" s="122"/>
    </row>
    <row r="56" spans="2:4" s="123" customFormat="1" x14ac:dyDescent="0.35">
      <c r="B56" s="121"/>
      <c r="C56" s="121"/>
      <c r="D56" s="122"/>
    </row>
    <row r="57" spans="2:4" s="123" customFormat="1" x14ac:dyDescent="0.35">
      <c r="B57" s="121"/>
      <c r="C57" s="121"/>
      <c r="D57" s="122"/>
    </row>
    <row r="58" spans="2:4" s="123" customFormat="1" x14ac:dyDescent="0.35">
      <c r="B58" s="121"/>
      <c r="C58" s="121"/>
      <c r="D58" s="122"/>
    </row>
    <row r="59" spans="2:4" s="123" customFormat="1" x14ac:dyDescent="0.35">
      <c r="B59" s="121"/>
      <c r="C59" s="121"/>
      <c r="D59" s="122"/>
    </row>
    <row r="60" spans="2:4" s="123" customFormat="1" x14ac:dyDescent="0.35">
      <c r="B60" s="121"/>
      <c r="C60" s="121"/>
      <c r="D60" s="122"/>
    </row>
    <row r="61" spans="2:4" s="123" customFormat="1" x14ac:dyDescent="0.35">
      <c r="B61" s="121"/>
      <c r="C61" s="121"/>
      <c r="D61" s="122"/>
    </row>
    <row r="62" spans="2:4" s="123" customFormat="1" x14ac:dyDescent="0.35">
      <c r="B62" s="121"/>
      <c r="C62" s="121"/>
      <c r="D62" s="122"/>
    </row>
    <row r="63" spans="2:4" s="123" customFormat="1" x14ac:dyDescent="0.35">
      <c r="B63" s="121"/>
      <c r="C63" s="121"/>
      <c r="D63" s="122"/>
    </row>
    <row r="64" spans="2:4" s="123" customFormat="1" x14ac:dyDescent="0.35">
      <c r="B64" s="121"/>
      <c r="C64" s="121"/>
      <c r="D64" s="122"/>
    </row>
    <row r="65" spans="2:4" s="123" customFormat="1" x14ac:dyDescent="0.35">
      <c r="B65" s="121"/>
      <c r="C65" s="121"/>
      <c r="D65" s="122"/>
    </row>
    <row r="66" spans="2:4" s="123" customFormat="1" x14ac:dyDescent="0.35">
      <c r="B66" s="121"/>
      <c r="C66" s="121"/>
      <c r="D66" s="122"/>
    </row>
    <row r="67" spans="2:4" s="123" customFormat="1" x14ac:dyDescent="0.35">
      <c r="B67" s="121"/>
      <c r="C67" s="121"/>
      <c r="D67" s="122"/>
    </row>
    <row r="68" spans="2:4" s="123" customFormat="1" x14ac:dyDescent="0.35">
      <c r="B68" s="121"/>
      <c r="C68" s="121"/>
      <c r="D68" s="122"/>
    </row>
    <row r="69" spans="2:4" s="123" customFormat="1" x14ac:dyDescent="0.35">
      <c r="B69" s="121"/>
      <c r="C69" s="121"/>
      <c r="D69" s="122"/>
    </row>
    <row r="70" spans="2:4" s="123" customFormat="1" x14ac:dyDescent="0.35">
      <c r="B70" s="121"/>
      <c r="C70" s="121"/>
      <c r="D70" s="122"/>
    </row>
    <row r="71" spans="2:4" s="123" customFormat="1" x14ac:dyDescent="0.35">
      <c r="B71" s="121"/>
      <c r="C71" s="121"/>
      <c r="D71" s="122"/>
    </row>
    <row r="72" spans="2:4" s="123" customFormat="1" x14ac:dyDescent="0.35">
      <c r="B72" s="121"/>
      <c r="C72" s="121"/>
      <c r="D72" s="122"/>
    </row>
    <row r="73" spans="2:4" s="123" customFormat="1" x14ac:dyDescent="0.35">
      <c r="B73" s="121"/>
      <c r="C73" s="121"/>
      <c r="D73" s="122"/>
    </row>
    <row r="74" spans="2:4" s="123" customFormat="1" x14ac:dyDescent="0.35">
      <c r="B74" s="121"/>
      <c r="C74" s="121"/>
      <c r="D74" s="122"/>
    </row>
    <row r="75" spans="2:4" s="123" customFormat="1" x14ac:dyDescent="0.35">
      <c r="B75" s="121"/>
      <c r="C75" s="121"/>
      <c r="D75" s="122"/>
    </row>
    <row r="76" spans="2:4" s="123" customFormat="1" x14ac:dyDescent="0.35">
      <c r="B76" s="121"/>
      <c r="C76" s="121"/>
      <c r="D76" s="122"/>
    </row>
    <row r="77" spans="2:4" s="123" customFormat="1" x14ac:dyDescent="0.35">
      <c r="B77" s="121"/>
      <c r="C77" s="121"/>
      <c r="D77" s="122"/>
    </row>
    <row r="78" spans="2:4" s="123" customFormat="1" x14ac:dyDescent="0.35">
      <c r="B78" s="121"/>
      <c r="C78" s="121"/>
      <c r="D78" s="122"/>
    </row>
    <row r="79" spans="2:4" s="123" customFormat="1" x14ac:dyDescent="0.35">
      <c r="B79" s="121"/>
      <c r="C79" s="121"/>
      <c r="D79" s="122"/>
    </row>
    <row r="80" spans="2:4" s="123" customFormat="1" x14ac:dyDescent="0.35">
      <c r="B80" s="121"/>
      <c r="C80" s="121"/>
      <c r="D80" s="122"/>
    </row>
    <row r="81" spans="2:4" s="123" customFormat="1" x14ac:dyDescent="0.35">
      <c r="B81" s="121"/>
      <c r="C81" s="121"/>
      <c r="D81" s="122"/>
    </row>
    <row r="82" spans="2:4" s="123" customFormat="1" x14ac:dyDescent="0.35">
      <c r="B82" s="121"/>
      <c r="C82" s="121"/>
      <c r="D82" s="122"/>
    </row>
    <row r="83" spans="2:4" s="123" customFormat="1" x14ac:dyDescent="0.35">
      <c r="B83" s="121"/>
      <c r="C83" s="121"/>
      <c r="D83" s="122"/>
    </row>
    <row r="84" spans="2:4" s="123" customFormat="1" x14ac:dyDescent="0.35">
      <c r="B84" s="121"/>
      <c r="C84" s="121"/>
      <c r="D84" s="122"/>
    </row>
    <row r="85" spans="2:4" s="123" customFormat="1" x14ac:dyDescent="0.35">
      <c r="B85" s="121"/>
      <c r="C85" s="121"/>
      <c r="D85" s="122"/>
    </row>
    <row r="86" spans="2:4" s="123" customFormat="1" x14ac:dyDescent="0.35">
      <c r="B86" s="121"/>
      <c r="C86" s="121"/>
      <c r="D86" s="122"/>
    </row>
    <row r="87" spans="2:4" s="123" customFormat="1" x14ac:dyDescent="0.35">
      <c r="B87" s="121"/>
      <c r="C87" s="121"/>
      <c r="D87" s="122"/>
    </row>
    <row r="88" spans="2:4" s="123" customFormat="1" x14ac:dyDescent="0.35">
      <c r="B88" s="121"/>
      <c r="C88" s="121"/>
      <c r="D88" s="122"/>
    </row>
    <row r="89" spans="2:4" s="123" customFormat="1" x14ac:dyDescent="0.35">
      <c r="B89" s="121"/>
      <c r="C89" s="121"/>
      <c r="D89" s="122"/>
    </row>
    <row r="90" spans="2:4" s="123" customFormat="1" x14ac:dyDescent="0.35">
      <c r="B90" s="121"/>
      <c r="C90" s="121"/>
      <c r="D90" s="122"/>
    </row>
    <row r="91" spans="2:4" s="123" customFormat="1" x14ac:dyDescent="0.35">
      <c r="B91" s="121"/>
      <c r="C91" s="121"/>
      <c r="D91" s="122"/>
    </row>
    <row r="92" spans="2:4" s="123" customFormat="1" x14ac:dyDescent="0.35">
      <c r="B92" s="121"/>
      <c r="C92" s="121"/>
      <c r="D92" s="122"/>
    </row>
    <row r="93" spans="2:4" s="123" customFormat="1" x14ac:dyDescent="0.35">
      <c r="B93" s="121"/>
      <c r="C93" s="121"/>
      <c r="D93" s="122"/>
    </row>
    <row r="94" spans="2:4" s="123" customFormat="1" x14ac:dyDescent="0.35">
      <c r="B94" s="121"/>
      <c r="C94" s="121"/>
      <c r="D94" s="122"/>
    </row>
    <row r="95" spans="2:4" s="123" customFormat="1" x14ac:dyDescent="0.35">
      <c r="B95" s="121"/>
      <c r="C95" s="121"/>
      <c r="D95" s="122"/>
    </row>
    <row r="96" spans="2:4" s="123" customFormat="1" x14ac:dyDescent="0.35">
      <c r="B96" s="121"/>
      <c r="C96" s="121"/>
      <c r="D96" s="122"/>
    </row>
    <row r="97" spans="2:4" s="123" customFormat="1" x14ac:dyDescent="0.35">
      <c r="B97" s="121"/>
      <c r="C97" s="121"/>
      <c r="D97" s="122"/>
    </row>
    <row r="98" spans="2:4" s="123" customFormat="1" x14ac:dyDescent="0.35">
      <c r="B98" s="121"/>
      <c r="C98" s="121"/>
      <c r="D98" s="122"/>
    </row>
    <row r="99" spans="2:4" s="123" customFormat="1" x14ac:dyDescent="0.35">
      <c r="B99" s="121"/>
      <c r="C99" s="121"/>
      <c r="D99" s="122"/>
    </row>
    <row r="100" spans="2:4" s="123" customFormat="1" x14ac:dyDescent="0.35">
      <c r="B100" s="124"/>
      <c r="C100" s="124"/>
      <c r="D100" s="125"/>
    </row>
    <row r="101" spans="2:4" s="123" customFormat="1" x14ac:dyDescent="0.35">
      <c r="B101" s="121"/>
      <c r="C101" s="121"/>
      <c r="D101" s="122"/>
    </row>
    <row r="102" spans="2:4" s="123" customFormat="1" x14ac:dyDescent="0.35">
      <c r="B102" s="121"/>
      <c r="C102" s="121"/>
      <c r="D102" s="122"/>
    </row>
    <row r="103" spans="2:4" s="123" customFormat="1" x14ac:dyDescent="0.35">
      <c r="B103" s="121"/>
      <c r="C103" s="121"/>
      <c r="D103" s="122"/>
    </row>
    <row r="104" spans="2:4" s="123" customFormat="1" x14ac:dyDescent="0.35">
      <c r="B104" s="121"/>
      <c r="C104" s="121"/>
      <c r="D104" s="122"/>
    </row>
    <row r="105" spans="2:4" s="123" customFormat="1" x14ac:dyDescent="0.35">
      <c r="B105" s="121"/>
      <c r="C105" s="121"/>
      <c r="D105" s="122"/>
    </row>
    <row r="106" spans="2:4" s="123" customFormat="1" x14ac:dyDescent="0.35">
      <c r="B106" s="121"/>
      <c r="C106" s="121"/>
      <c r="D106" s="122"/>
    </row>
    <row r="107" spans="2:4" s="123" customFormat="1" x14ac:dyDescent="0.35">
      <c r="B107" s="121"/>
      <c r="C107" s="121"/>
      <c r="D107" s="122"/>
    </row>
    <row r="108" spans="2:4" s="123" customFormat="1" x14ac:dyDescent="0.35">
      <c r="B108" s="121"/>
      <c r="C108" s="121"/>
      <c r="D108" s="122"/>
    </row>
    <row r="109" spans="2:4" s="123" customFormat="1" x14ac:dyDescent="0.35">
      <c r="B109" s="121"/>
      <c r="C109" s="121"/>
      <c r="D109" s="122"/>
    </row>
    <row r="110" spans="2:4" s="123" customFormat="1" x14ac:dyDescent="0.35">
      <c r="B110" s="121"/>
      <c r="C110" s="121"/>
      <c r="D110" s="122"/>
    </row>
    <row r="111" spans="2:4" s="123" customFormat="1" x14ac:dyDescent="0.35">
      <c r="B111" s="121"/>
      <c r="C111" s="121"/>
      <c r="D111" s="122"/>
    </row>
    <row r="112" spans="2:4" s="123" customFormat="1" x14ac:dyDescent="0.35">
      <c r="B112" s="121"/>
      <c r="C112" s="121"/>
      <c r="D112" s="122"/>
    </row>
    <row r="113" spans="2:4" s="123" customFormat="1" x14ac:dyDescent="0.35">
      <c r="B113" s="121"/>
      <c r="C113" s="121"/>
      <c r="D113" s="122"/>
    </row>
    <row r="114" spans="2:4" s="123" customFormat="1" x14ac:dyDescent="0.35">
      <c r="B114" s="121"/>
      <c r="C114" s="121"/>
      <c r="D114" s="122"/>
    </row>
    <row r="115" spans="2:4" s="123" customFormat="1" x14ac:dyDescent="0.35">
      <c r="B115" s="121"/>
      <c r="C115" s="121"/>
      <c r="D115" s="122"/>
    </row>
    <row r="116" spans="2:4" s="123" customFormat="1" x14ac:dyDescent="0.35">
      <c r="B116" s="121"/>
      <c r="C116" s="121"/>
      <c r="D116" s="122"/>
    </row>
    <row r="117" spans="2:4" s="123" customFormat="1" x14ac:dyDescent="0.35">
      <c r="B117" s="121"/>
      <c r="C117" s="121"/>
      <c r="D117" s="122"/>
    </row>
    <row r="118" spans="2:4" s="123" customFormat="1" x14ac:dyDescent="0.35">
      <c r="B118" s="121"/>
      <c r="C118" s="121"/>
      <c r="D118" s="122"/>
    </row>
    <row r="119" spans="2:4" s="123" customFormat="1" x14ac:dyDescent="0.35">
      <c r="B119" s="121"/>
      <c r="C119" s="121"/>
      <c r="D119" s="122"/>
    </row>
    <row r="120" spans="2:4" s="123" customFormat="1" x14ac:dyDescent="0.35">
      <c r="B120" s="121"/>
      <c r="C120" s="121"/>
      <c r="D120" s="122"/>
    </row>
    <row r="121" spans="2:4" s="123" customFormat="1" x14ac:dyDescent="0.35">
      <c r="B121" s="121"/>
      <c r="C121" s="121"/>
      <c r="D121" s="122"/>
    </row>
    <row r="122" spans="2:4" s="123" customFormat="1" x14ac:dyDescent="0.35">
      <c r="B122" s="121"/>
      <c r="C122" s="121"/>
      <c r="D122" s="122"/>
    </row>
    <row r="123" spans="2:4" s="123" customFormat="1" x14ac:dyDescent="0.35">
      <c r="B123" s="121"/>
      <c r="C123" s="121"/>
      <c r="D123" s="122"/>
    </row>
    <row r="124" spans="2:4" s="123" customFormat="1" x14ac:dyDescent="0.35">
      <c r="B124" s="121"/>
      <c r="C124" s="121"/>
      <c r="D124" s="122"/>
    </row>
    <row r="125" spans="2:4" s="123" customFormat="1" x14ac:dyDescent="0.35">
      <c r="B125" s="121"/>
      <c r="C125" s="121"/>
      <c r="D125" s="122"/>
    </row>
    <row r="126" spans="2:4" s="123" customFormat="1" x14ac:dyDescent="0.35">
      <c r="B126" s="121"/>
      <c r="C126" s="121"/>
      <c r="D126" s="122"/>
    </row>
    <row r="127" spans="2:4" s="123" customFormat="1" x14ac:dyDescent="0.35">
      <c r="B127" s="121"/>
      <c r="C127" s="121"/>
      <c r="D127" s="122"/>
    </row>
    <row r="128" spans="2:4" s="123" customFormat="1" x14ac:dyDescent="0.35">
      <c r="B128" s="121"/>
      <c r="C128" s="121"/>
      <c r="D128" s="122"/>
    </row>
    <row r="129" spans="2:4" s="123" customFormat="1" x14ac:dyDescent="0.35">
      <c r="B129" s="121"/>
      <c r="C129" s="121"/>
      <c r="D129" s="122"/>
    </row>
    <row r="130" spans="2:4" s="123" customFormat="1" x14ac:dyDescent="0.35">
      <c r="B130" s="121"/>
      <c r="C130" s="121"/>
      <c r="D130" s="122"/>
    </row>
    <row r="131" spans="2:4" s="123" customFormat="1" x14ac:dyDescent="0.35">
      <c r="B131" s="121"/>
      <c r="C131" s="121"/>
      <c r="D131" s="122"/>
    </row>
    <row r="132" spans="2:4" s="123" customFormat="1" x14ac:dyDescent="0.35">
      <c r="B132" s="121"/>
      <c r="C132" s="121"/>
      <c r="D132" s="122"/>
    </row>
    <row r="133" spans="2:4" s="123" customFormat="1" x14ac:dyDescent="0.35">
      <c r="B133" s="121"/>
      <c r="C133" s="121"/>
      <c r="D133" s="122"/>
    </row>
    <row r="134" spans="2:4" s="123" customFormat="1" x14ac:dyDescent="0.35">
      <c r="B134" s="121"/>
      <c r="C134" s="121"/>
      <c r="D134" s="122"/>
    </row>
    <row r="135" spans="2:4" s="123" customFormat="1" x14ac:dyDescent="0.35">
      <c r="B135" s="121"/>
      <c r="C135" s="121"/>
      <c r="D135" s="122"/>
    </row>
    <row r="136" spans="2:4" s="123" customFormat="1" x14ac:dyDescent="0.35">
      <c r="B136" s="121"/>
      <c r="C136" s="121"/>
      <c r="D136" s="122"/>
    </row>
    <row r="137" spans="2:4" s="123" customFormat="1" x14ac:dyDescent="0.35">
      <c r="B137" s="121"/>
      <c r="C137" s="121"/>
      <c r="D137" s="122"/>
    </row>
    <row r="138" spans="2:4" s="123" customFormat="1" x14ac:dyDescent="0.35">
      <c r="B138" s="121"/>
      <c r="C138" s="121"/>
      <c r="D138" s="122"/>
    </row>
    <row r="139" spans="2:4" s="123" customFormat="1" x14ac:dyDescent="0.35">
      <c r="B139" s="121"/>
      <c r="C139" s="121"/>
      <c r="D139" s="122"/>
    </row>
    <row r="140" spans="2:4" s="123" customFormat="1" x14ac:dyDescent="0.35">
      <c r="B140" s="121"/>
      <c r="C140" s="121"/>
      <c r="D140" s="122"/>
    </row>
    <row r="141" spans="2:4" s="123" customFormat="1" x14ac:dyDescent="0.35">
      <c r="B141" s="121"/>
      <c r="C141" s="121"/>
      <c r="D141" s="122"/>
    </row>
    <row r="142" spans="2:4" s="123" customFormat="1" x14ac:dyDescent="0.35">
      <c r="B142" s="121"/>
      <c r="C142" s="121"/>
      <c r="D142" s="122"/>
    </row>
    <row r="143" spans="2:4" s="123" customFormat="1" x14ac:dyDescent="0.35">
      <c r="B143" s="121"/>
      <c r="C143" s="121"/>
      <c r="D143" s="122"/>
    </row>
    <row r="144" spans="2:4" s="123" customFormat="1" x14ac:dyDescent="0.35">
      <c r="B144" s="121"/>
      <c r="C144" s="121"/>
      <c r="D144" s="122"/>
    </row>
    <row r="145" spans="2:4" s="123" customFormat="1" x14ac:dyDescent="0.35">
      <c r="B145" s="121"/>
      <c r="C145" s="121"/>
      <c r="D145" s="122"/>
    </row>
    <row r="146" spans="2:4" s="123" customFormat="1" x14ac:dyDescent="0.35">
      <c r="B146" s="121"/>
      <c r="C146" s="121"/>
      <c r="D146" s="122"/>
    </row>
    <row r="147" spans="2:4" s="123" customFormat="1" x14ac:dyDescent="0.35">
      <c r="B147" s="121"/>
      <c r="C147" s="121"/>
      <c r="D147" s="122"/>
    </row>
    <row r="148" spans="2:4" s="123" customFormat="1" x14ac:dyDescent="0.35">
      <c r="B148" s="121"/>
      <c r="C148" s="121"/>
      <c r="D148" s="122"/>
    </row>
    <row r="149" spans="2:4" s="123" customFormat="1" x14ac:dyDescent="0.35">
      <c r="B149" s="121"/>
      <c r="C149" s="121"/>
      <c r="D149" s="122"/>
    </row>
    <row r="150" spans="2:4" s="123" customFormat="1" x14ac:dyDescent="0.35">
      <c r="B150" s="121"/>
      <c r="C150" s="121"/>
      <c r="D150" s="122"/>
    </row>
    <row r="151" spans="2:4" s="123" customFormat="1" x14ac:dyDescent="0.35">
      <c r="B151" s="121"/>
      <c r="C151" s="121"/>
      <c r="D151" s="122"/>
    </row>
    <row r="152" spans="2:4" s="123" customFormat="1" x14ac:dyDescent="0.35">
      <c r="B152" s="121"/>
      <c r="C152" s="121"/>
      <c r="D152" s="122"/>
    </row>
    <row r="153" spans="2:4" s="123" customFormat="1" x14ac:dyDescent="0.35">
      <c r="B153" s="121"/>
      <c r="C153" s="121"/>
      <c r="D153" s="122"/>
    </row>
    <row r="154" spans="2:4" s="123" customFormat="1" x14ac:dyDescent="0.35">
      <c r="B154" s="121"/>
      <c r="C154" s="121"/>
      <c r="D154" s="122"/>
    </row>
    <row r="155" spans="2:4" s="123" customFormat="1" x14ac:dyDescent="0.35">
      <c r="B155" s="121"/>
      <c r="C155" s="121"/>
      <c r="D155" s="122"/>
    </row>
    <row r="156" spans="2:4" s="123" customFormat="1" x14ac:dyDescent="0.35">
      <c r="B156" s="121"/>
      <c r="C156" s="121"/>
      <c r="D156" s="122"/>
    </row>
    <row r="157" spans="2:4" s="123" customFormat="1" x14ac:dyDescent="0.35">
      <c r="B157" s="121"/>
      <c r="C157" s="121"/>
      <c r="D157" s="122"/>
    </row>
    <row r="158" spans="2:4" s="123" customFormat="1" x14ac:dyDescent="0.35">
      <c r="B158" s="121"/>
      <c r="C158" s="121"/>
      <c r="D158" s="122"/>
    </row>
    <row r="159" spans="2:4" s="123" customFormat="1" x14ac:dyDescent="0.35">
      <c r="B159" s="121"/>
      <c r="C159" s="121"/>
      <c r="D159" s="122"/>
    </row>
    <row r="160" spans="2:4" s="123" customFormat="1" x14ac:dyDescent="0.35">
      <c r="B160" s="121"/>
      <c r="C160" s="121"/>
      <c r="D160" s="122"/>
    </row>
    <row r="161" spans="2:4" s="123" customFormat="1" x14ac:dyDescent="0.35">
      <c r="B161" s="121"/>
      <c r="C161" s="121"/>
      <c r="D161" s="122"/>
    </row>
    <row r="162" spans="2:4" s="123" customFormat="1" x14ac:dyDescent="0.35">
      <c r="B162" s="121"/>
      <c r="C162" s="121"/>
      <c r="D162" s="122"/>
    </row>
    <row r="163" spans="2:4" s="123" customFormat="1" x14ac:dyDescent="0.35">
      <c r="B163" s="121"/>
      <c r="C163" s="121"/>
      <c r="D163" s="122"/>
    </row>
    <row r="164" spans="2:4" s="123" customFormat="1" x14ac:dyDescent="0.35">
      <c r="B164" s="121"/>
      <c r="C164" s="121"/>
      <c r="D164" s="122"/>
    </row>
    <row r="165" spans="2:4" s="123" customFormat="1" x14ac:dyDescent="0.35">
      <c r="B165" s="121"/>
      <c r="C165" s="121"/>
      <c r="D165" s="122"/>
    </row>
    <row r="166" spans="2:4" s="123" customFormat="1" x14ac:dyDescent="0.35">
      <c r="B166" s="121"/>
      <c r="C166" s="121"/>
      <c r="D166" s="122"/>
    </row>
    <row r="167" spans="2:4" s="123" customFormat="1" x14ac:dyDescent="0.35">
      <c r="B167" s="121"/>
      <c r="C167" s="121"/>
      <c r="D167" s="122"/>
    </row>
    <row r="168" spans="2:4" s="123" customFormat="1" x14ac:dyDescent="0.35">
      <c r="B168" s="121"/>
      <c r="C168" s="121"/>
      <c r="D168" s="122"/>
    </row>
    <row r="169" spans="2:4" s="123" customFormat="1" x14ac:dyDescent="0.35">
      <c r="B169" s="121"/>
      <c r="C169" s="121"/>
      <c r="D169" s="122"/>
    </row>
    <row r="170" spans="2:4" s="123" customFormat="1" x14ac:dyDescent="0.35">
      <c r="B170" s="121"/>
      <c r="C170" s="121"/>
      <c r="D170" s="122"/>
    </row>
    <row r="171" spans="2:4" s="123" customFormat="1" x14ac:dyDescent="0.35">
      <c r="B171" s="121"/>
      <c r="C171" s="121"/>
      <c r="D171" s="122"/>
    </row>
    <row r="172" spans="2:4" s="123" customFormat="1" x14ac:dyDescent="0.35">
      <c r="B172" s="121"/>
      <c r="C172" s="121"/>
      <c r="D172" s="122"/>
    </row>
    <row r="173" spans="2:4" s="123" customFormat="1" x14ac:dyDescent="0.35">
      <c r="B173" s="121"/>
      <c r="C173" s="121"/>
      <c r="D173" s="122"/>
    </row>
    <row r="174" spans="2:4" s="123" customFormat="1" x14ac:dyDescent="0.35">
      <c r="B174" s="121"/>
      <c r="C174" s="121"/>
      <c r="D174" s="122"/>
    </row>
    <row r="175" spans="2:4" s="123" customFormat="1" x14ac:dyDescent="0.35">
      <c r="B175" s="121"/>
      <c r="C175" s="121"/>
      <c r="D175" s="122"/>
    </row>
    <row r="176" spans="2:4" s="123" customFormat="1" x14ac:dyDescent="0.35">
      <c r="B176" s="121"/>
      <c r="C176" s="121"/>
      <c r="D176" s="122"/>
    </row>
    <row r="177" spans="2:4" s="123" customFormat="1" x14ac:dyDescent="0.35">
      <c r="B177" s="121"/>
      <c r="C177" s="121"/>
      <c r="D177" s="122"/>
    </row>
    <row r="178" spans="2:4" s="123" customFormat="1" x14ac:dyDescent="0.35">
      <c r="B178" s="121"/>
      <c r="C178" s="121"/>
      <c r="D178" s="122"/>
    </row>
    <row r="179" spans="2:4" s="123" customFormat="1" x14ac:dyDescent="0.35">
      <c r="B179" s="121"/>
      <c r="C179" s="121"/>
      <c r="D179" s="122"/>
    </row>
    <row r="180" spans="2:4" s="123" customFormat="1" x14ac:dyDescent="0.35">
      <c r="B180" s="121"/>
      <c r="C180" s="121"/>
      <c r="D180" s="122"/>
    </row>
    <row r="181" spans="2:4" s="123" customFormat="1" x14ac:dyDescent="0.35">
      <c r="B181" s="121"/>
      <c r="C181" s="121"/>
      <c r="D181" s="122"/>
    </row>
    <row r="182" spans="2:4" s="123" customFormat="1" x14ac:dyDescent="0.35">
      <c r="B182" s="121"/>
      <c r="C182" s="121"/>
      <c r="D182" s="122"/>
    </row>
    <row r="183" spans="2:4" s="123" customFormat="1" x14ac:dyDescent="0.35">
      <c r="B183" s="121"/>
      <c r="C183" s="121"/>
      <c r="D183" s="122"/>
    </row>
    <row r="184" spans="2:4" s="123" customFormat="1" x14ac:dyDescent="0.35">
      <c r="B184" s="121"/>
      <c r="C184" s="121"/>
      <c r="D184" s="122"/>
    </row>
    <row r="185" spans="2:4" s="123" customFormat="1" x14ac:dyDescent="0.35">
      <c r="B185" s="121"/>
      <c r="C185" s="121"/>
      <c r="D185" s="122"/>
    </row>
    <row r="186" spans="2:4" s="123" customFormat="1" x14ac:dyDescent="0.35">
      <c r="B186" s="121"/>
      <c r="C186" s="121"/>
      <c r="D186" s="122"/>
    </row>
    <row r="187" spans="2:4" s="123" customFormat="1" x14ac:dyDescent="0.35">
      <c r="B187" s="121"/>
      <c r="C187" s="121"/>
      <c r="D187" s="122"/>
    </row>
    <row r="188" spans="2:4" s="123" customFormat="1" x14ac:dyDescent="0.35">
      <c r="B188" s="121"/>
      <c r="C188" s="121"/>
      <c r="D188" s="122"/>
    </row>
    <row r="189" spans="2:4" s="123" customFormat="1" x14ac:dyDescent="0.35">
      <c r="B189" s="121"/>
      <c r="C189" s="121"/>
      <c r="D189" s="122"/>
    </row>
    <row r="190" spans="2:4" s="123" customFormat="1" x14ac:dyDescent="0.35">
      <c r="B190" s="121"/>
      <c r="C190" s="121"/>
      <c r="D190" s="122"/>
    </row>
    <row r="191" spans="2:4" s="123" customFormat="1" x14ac:dyDescent="0.35">
      <c r="B191" s="121"/>
      <c r="C191" s="121"/>
      <c r="D191" s="122"/>
    </row>
    <row r="192" spans="2:4" s="123" customFormat="1" x14ac:dyDescent="0.35">
      <c r="B192" s="121"/>
      <c r="C192" s="121"/>
      <c r="D192" s="122"/>
    </row>
    <row r="193" spans="2:4" s="123" customFormat="1" x14ac:dyDescent="0.35">
      <c r="B193" s="121"/>
      <c r="C193" s="121"/>
      <c r="D193" s="122"/>
    </row>
    <row r="194" spans="2:4" s="123" customFormat="1" x14ac:dyDescent="0.35">
      <c r="B194" s="121"/>
      <c r="C194" s="121"/>
      <c r="D194" s="122"/>
    </row>
    <row r="195" spans="2:4" s="123" customFormat="1" x14ac:dyDescent="0.35">
      <c r="B195" s="121"/>
      <c r="C195" s="121"/>
      <c r="D195" s="122"/>
    </row>
    <row r="196" spans="2:4" s="123" customFormat="1" x14ac:dyDescent="0.35">
      <c r="B196" s="121"/>
      <c r="C196" s="121"/>
      <c r="D196" s="122"/>
    </row>
    <row r="197" spans="2:4" s="123" customFormat="1" x14ac:dyDescent="0.35">
      <c r="B197" s="121"/>
      <c r="C197" s="121"/>
      <c r="D197" s="122"/>
    </row>
    <row r="198" spans="2:4" s="123" customFormat="1" x14ac:dyDescent="0.35">
      <c r="B198" s="121"/>
      <c r="C198" s="121"/>
      <c r="D198" s="122"/>
    </row>
    <row r="199" spans="2:4" s="123" customFormat="1" x14ac:dyDescent="0.35">
      <c r="B199" s="121"/>
      <c r="C199" s="121"/>
      <c r="D199" s="122"/>
    </row>
    <row r="200" spans="2:4" s="123" customFormat="1" x14ac:dyDescent="0.35">
      <c r="B200" s="121"/>
      <c r="C200" s="121"/>
      <c r="D200" s="122"/>
    </row>
    <row r="201" spans="2:4" s="123" customFormat="1" x14ac:dyDescent="0.35">
      <c r="B201" s="121"/>
      <c r="C201" s="121"/>
      <c r="D201" s="122"/>
    </row>
    <row r="202" spans="2:4" s="123" customFormat="1" x14ac:dyDescent="0.35">
      <c r="B202" s="121"/>
      <c r="C202" s="121"/>
      <c r="D202" s="122"/>
    </row>
    <row r="203" spans="2:4" s="123" customFormat="1" x14ac:dyDescent="0.35">
      <c r="B203" s="121"/>
      <c r="C203" s="121"/>
      <c r="D203" s="122"/>
    </row>
    <row r="204" spans="2:4" s="123" customFormat="1" x14ac:dyDescent="0.35">
      <c r="B204" s="121"/>
      <c r="C204" s="121"/>
      <c r="D204" s="122"/>
    </row>
    <row r="205" spans="2:4" s="123" customFormat="1" x14ac:dyDescent="0.35">
      <c r="B205" s="121"/>
      <c r="C205" s="121"/>
      <c r="D205" s="122"/>
    </row>
    <row r="206" spans="2:4" s="123" customFormat="1" x14ac:dyDescent="0.35">
      <c r="B206" s="121"/>
      <c r="C206" s="121"/>
      <c r="D206" s="122"/>
    </row>
    <row r="207" spans="2:4" s="123" customFormat="1" x14ac:dyDescent="0.35">
      <c r="B207" s="121"/>
      <c r="C207" s="121"/>
      <c r="D207" s="122"/>
    </row>
    <row r="208" spans="2:4" s="123" customFormat="1" x14ac:dyDescent="0.35">
      <c r="B208" s="121"/>
      <c r="C208" s="121"/>
      <c r="D208" s="122"/>
    </row>
    <row r="209" spans="2:4" s="123" customFormat="1" x14ac:dyDescent="0.35">
      <c r="B209" s="121"/>
      <c r="C209" s="121"/>
      <c r="D209" s="122"/>
    </row>
    <row r="210" spans="2:4" s="123" customFormat="1" x14ac:dyDescent="0.35">
      <c r="B210" s="121"/>
      <c r="C210" s="121"/>
      <c r="D210" s="122"/>
    </row>
    <row r="211" spans="2:4" s="123" customFormat="1" x14ac:dyDescent="0.35">
      <c r="B211" s="121"/>
      <c r="C211" s="121"/>
      <c r="D211" s="122"/>
    </row>
    <row r="212" spans="2:4" s="123" customFormat="1" x14ac:dyDescent="0.35">
      <c r="B212" s="121"/>
      <c r="C212" s="121"/>
      <c r="D212" s="122"/>
    </row>
    <row r="213" spans="2:4" s="123" customFormat="1" x14ac:dyDescent="0.35">
      <c r="B213" s="121"/>
      <c r="C213" s="121"/>
      <c r="D213" s="122"/>
    </row>
    <row r="214" spans="2:4" s="123" customFormat="1" x14ac:dyDescent="0.35">
      <c r="B214" s="121"/>
      <c r="C214" s="121"/>
      <c r="D214" s="122"/>
    </row>
    <row r="215" spans="2:4" s="123" customFormat="1" x14ac:dyDescent="0.35">
      <c r="B215" s="121"/>
      <c r="C215" s="121"/>
      <c r="D215" s="122"/>
    </row>
    <row r="216" spans="2:4" s="123" customFormat="1" x14ac:dyDescent="0.35">
      <c r="B216" s="121"/>
      <c r="C216" s="121"/>
      <c r="D216" s="122"/>
    </row>
    <row r="217" spans="2:4" s="123" customFormat="1" x14ac:dyDescent="0.35">
      <c r="B217" s="121"/>
      <c r="C217" s="121"/>
      <c r="D217" s="122"/>
    </row>
    <row r="218" spans="2:4" s="123" customFormat="1" x14ac:dyDescent="0.35">
      <c r="B218" s="121"/>
      <c r="C218" s="121"/>
      <c r="D218" s="122"/>
    </row>
    <row r="219" spans="2:4" s="123" customFormat="1" x14ac:dyDescent="0.35">
      <c r="B219" s="121"/>
      <c r="C219" s="121"/>
      <c r="D219" s="122"/>
    </row>
    <row r="220" spans="2:4" s="123" customFormat="1" x14ac:dyDescent="0.35">
      <c r="B220" s="121"/>
      <c r="C220" s="121"/>
      <c r="D220" s="122"/>
    </row>
    <row r="221" spans="2:4" s="123" customFormat="1" x14ac:dyDescent="0.35">
      <c r="B221" s="121"/>
      <c r="C221" s="121"/>
      <c r="D221" s="122"/>
    </row>
    <row r="222" spans="2:4" s="123" customFormat="1" x14ac:dyDescent="0.35">
      <c r="B222" s="121"/>
      <c r="C222" s="121"/>
      <c r="D222" s="122"/>
    </row>
    <row r="223" spans="2:4" s="123" customFormat="1" x14ac:dyDescent="0.35">
      <c r="B223" s="121"/>
      <c r="C223" s="121"/>
      <c r="D223" s="122"/>
    </row>
    <row r="224" spans="2:4" s="123" customFormat="1" x14ac:dyDescent="0.35">
      <c r="B224" s="121"/>
      <c r="C224" s="121"/>
      <c r="D224" s="122"/>
    </row>
    <row r="225" spans="2:4" s="123" customFormat="1" x14ac:dyDescent="0.35">
      <c r="B225" s="121"/>
      <c r="C225" s="121"/>
      <c r="D225" s="122"/>
    </row>
    <row r="226" spans="2:4" s="123" customFormat="1" x14ac:dyDescent="0.35">
      <c r="B226" s="121"/>
      <c r="C226" s="121"/>
      <c r="D226" s="122"/>
    </row>
    <row r="227" spans="2:4" s="123" customFormat="1" x14ac:dyDescent="0.35">
      <c r="B227" s="121"/>
      <c r="C227" s="121"/>
      <c r="D227" s="122"/>
    </row>
    <row r="228" spans="2:4" s="123" customFormat="1" x14ac:dyDescent="0.35">
      <c r="B228" s="121"/>
      <c r="C228" s="121"/>
      <c r="D228" s="122"/>
    </row>
    <row r="229" spans="2:4" s="123" customFormat="1" x14ac:dyDescent="0.35">
      <c r="B229" s="121"/>
      <c r="C229" s="121"/>
      <c r="D229" s="122"/>
    </row>
    <row r="230" spans="2:4" s="123" customFormat="1" x14ac:dyDescent="0.35">
      <c r="B230" s="121"/>
      <c r="C230" s="121"/>
      <c r="D230" s="122"/>
    </row>
    <row r="231" spans="2:4" s="123" customFormat="1" x14ac:dyDescent="0.35">
      <c r="B231" s="121"/>
      <c r="C231" s="121"/>
      <c r="D231" s="122"/>
    </row>
    <row r="232" spans="2:4" s="123" customFormat="1" x14ac:dyDescent="0.35">
      <c r="B232" s="121"/>
      <c r="C232" s="121"/>
      <c r="D232" s="122"/>
    </row>
    <row r="233" spans="2:4" s="123" customFormat="1" x14ac:dyDescent="0.35">
      <c r="B233" s="121"/>
      <c r="C233" s="121"/>
      <c r="D233" s="122"/>
    </row>
    <row r="234" spans="2:4" s="123" customFormat="1" x14ac:dyDescent="0.35">
      <c r="B234" s="121"/>
      <c r="C234" s="121"/>
      <c r="D234" s="122"/>
    </row>
    <row r="235" spans="2:4" s="123" customFormat="1" x14ac:dyDescent="0.35">
      <c r="B235" s="121"/>
      <c r="C235" s="121"/>
      <c r="D235" s="122"/>
    </row>
    <row r="236" spans="2:4" s="123" customFormat="1" x14ac:dyDescent="0.35">
      <c r="B236" s="121"/>
      <c r="C236" s="121"/>
      <c r="D236" s="122"/>
    </row>
    <row r="237" spans="2:4" s="123" customFormat="1" x14ac:dyDescent="0.35">
      <c r="B237" s="121"/>
      <c r="C237" s="121"/>
      <c r="D237" s="122"/>
    </row>
    <row r="238" spans="2:4" s="123" customFormat="1" x14ac:dyDescent="0.35">
      <c r="B238" s="121"/>
      <c r="C238" s="121"/>
      <c r="D238" s="122"/>
    </row>
    <row r="239" spans="2:4" s="123" customFormat="1" x14ac:dyDescent="0.35">
      <c r="B239" s="121"/>
      <c r="C239" s="121"/>
      <c r="D239" s="122"/>
    </row>
    <row r="240" spans="2:4" s="123" customFormat="1" x14ac:dyDescent="0.35">
      <c r="B240" s="121"/>
      <c r="C240" s="121"/>
      <c r="D240" s="122"/>
    </row>
    <row r="241" spans="2:4" s="123" customFormat="1" x14ac:dyDescent="0.35">
      <c r="B241" s="121"/>
      <c r="C241" s="121"/>
      <c r="D241" s="122"/>
    </row>
    <row r="242" spans="2:4" s="123" customFormat="1" x14ac:dyDescent="0.35">
      <c r="B242" s="121"/>
      <c r="C242" s="121"/>
      <c r="D242" s="122"/>
    </row>
    <row r="243" spans="2:4" s="123" customFormat="1" x14ac:dyDescent="0.35">
      <c r="B243" s="121"/>
      <c r="C243" s="121"/>
      <c r="D243" s="122"/>
    </row>
    <row r="244" spans="2:4" s="123" customFormat="1" x14ac:dyDescent="0.35">
      <c r="B244" s="121"/>
      <c r="C244" s="121"/>
      <c r="D244" s="122"/>
    </row>
    <row r="245" spans="2:4" s="123" customFormat="1" x14ac:dyDescent="0.35">
      <c r="B245" s="121"/>
      <c r="C245" s="121"/>
      <c r="D245" s="122"/>
    </row>
    <row r="246" spans="2:4" s="123" customFormat="1" x14ac:dyDescent="0.35">
      <c r="B246" s="121"/>
      <c r="C246" s="121"/>
      <c r="D246" s="122"/>
    </row>
    <row r="247" spans="2:4" s="123" customFormat="1" x14ac:dyDescent="0.35">
      <c r="B247" s="121"/>
      <c r="C247" s="121"/>
      <c r="D247" s="122"/>
    </row>
    <row r="248" spans="2:4" s="123" customFormat="1" x14ac:dyDescent="0.35">
      <c r="B248" s="121"/>
      <c r="C248" s="121"/>
      <c r="D248" s="122"/>
    </row>
    <row r="249" spans="2:4" s="123" customFormat="1" x14ac:dyDescent="0.35">
      <c r="B249" s="121"/>
      <c r="C249" s="121"/>
      <c r="D249" s="122"/>
    </row>
    <row r="250" spans="2:4" s="123" customFormat="1" x14ac:dyDescent="0.35">
      <c r="B250" s="121"/>
      <c r="C250" s="121"/>
      <c r="D250" s="122"/>
    </row>
    <row r="251" spans="2:4" s="123" customFormat="1" x14ac:dyDescent="0.35">
      <c r="B251" s="121"/>
      <c r="C251" s="121"/>
      <c r="D251" s="122"/>
    </row>
    <row r="252" spans="2:4" s="123" customFormat="1" x14ac:dyDescent="0.35">
      <c r="B252" s="121"/>
      <c r="C252" s="121"/>
      <c r="D252" s="122"/>
    </row>
    <row r="253" spans="2:4" s="123" customFormat="1" x14ac:dyDescent="0.35">
      <c r="B253" s="121"/>
      <c r="C253" s="121"/>
      <c r="D253" s="122"/>
    </row>
    <row r="254" spans="2:4" s="123" customFormat="1" x14ac:dyDescent="0.35">
      <c r="B254" s="121"/>
      <c r="C254" s="121"/>
      <c r="D254" s="122"/>
    </row>
    <row r="255" spans="2:4" s="123" customFormat="1" x14ac:dyDescent="0.35">
      <c r="B255" s="121"/>
      <c r="C255" s="121"/>
      <c r="D255" s="122"/>
    </row>
    <row r="256" spans="2:4" s="123" customFormat="1" x14ac:dyDescent="0.35">
      <c r="B256" s="121"/>
      <c r="C256" s="121"/>
      <c r="D256" s="122"/>
    </row>
    <row r="257" spans="2:4" s="123" customFormat="1" x14ac:dyDescent="0.35">
      <c r="B257" s="121"/>
      <c r="C257" s="121"/>
      <c r="D257" s="122"/>
    </row>
    <row r="258" spans="2:4" s="123" customFormat="1" x14ac:dyDescent="0.35">
      <c r="B258" s="121"/>
      <c r="C258" s="121"/>
      <c r="D258" s="122"/>
    </row>
    <row r="259" spans="2:4" s="123" customFormat="1" x14ac:dyDescent="0.35">
      <c r="B259" s="121"/>
      <c r="C259" s="121"/>
      <c r="D259" s="122"/>
    </row>
    <row r="260" spans="2:4" s="123" customFormat="1" x14ac:dyDescent="0.35">
      <c r="B260" s="121"/>
      <c r="C260" s="121"/>
      <c r="D260" s="122"/>
    </row>
    <row r="261" spans="2:4" s="123" customFormat="1" x14ac:dyDescent="0.35">
      <c r="B261" s="121"/>
      <c r="C261" s="121"/>
      <c r="D261" s="122"/>
    </row>
    <row r="262" spans="2:4" s="123" customFormat="1" x14ac:dyDescent="0.35">
      <c r="B262" s="121"/>
      <c r="C262" s="121"/>
      <c r="D262" s="122"/>
    </row>
    <row r="263" spans="2:4" s="123" customFormat="1" x14ac:dyDescent="0.35">
      <c r="B263" s="121"/>
      <c r="C263" s="121"/>
      <c r="D263" s="122"/>
    </row>
    <row r="264" spans="2:4" s="123" customFormat="1" x14ac:dyDescent="0.35">
      <c r="B264" s="121"/>
      <c r="C264" s="121"/>
      <c r="D264" s="122"/>
    </row>
    <row r="265" spans="2:4" s="123" customFormat="1" x14ac:dyDescent="0.35">
      <c r="B265" s="121"/>
      <c r="C265" s="121"/>
      <c r="D265" s="122"/>
    </row>
    <row r="266" spans="2:4" s="123" customFormat="1" x14ac:dyDescent="0.35">
      <c r="B266" s="121"/>
      <c r="C266" s="121"/>
      <c r="D266" s="122"/>
    </row>
    <row r="267" spans="2:4" s="123" customFormat="1" x14ac:dyDescent="0.35">
      <c r="B267" s="121"/>
      <c r="C267" s="121"/>
      <c r="D267" s="122"/>
    </row>
    <row r="268" spans="2:4" s="123" customFormat="1" x14ac:dyDescent="0.35">
      <c r="B268" s="121"/>
      <c r="C268" s="121"/>
      <c r="D268" s="122"/>
    </row>
    <row r="269" spans="2:4" s="123" customFormat="1" x14ac:dyDescent="0.35">
      <c r="B269" s="121"/>
      <c r="C269" s="121"/>
      <c r="D269" s="122"/>
    </row>
    <row r="270" spans="2:4" s="123" customFormat="1" x14ac:dyDescent="0.35">
      <c r="B270" s="121"/>
      <c r="C270" s="121"/>
      <c r="D270" s="122"/>
    </row>
    <row r="271" spans="2:4" s="123" customFormat="1" x14ac:dyDescent="0.35">
      <c r="B271" s="121"/>
      <c r="C271" s="121"/>
      <c r="D271" s="122"/>
    </row>
    <row r="272" spans="2:4" s="123" customFormat="1" x14ac:dyDescent="0.35">
      <c r="B272" s="121"/>
      <c r="C272" s="121"/>
      <c r="D272" s="122"/>
    </row>
    <row r="273" spans="2:4" s="123" customFormat="1" x14ac:dyDescent="0.35">
      <c r="B273" s="121"/>
      <c r="C273" s="121"/>
      <c r="D273" s="122"/>
    </row>
    <row r="274" spans="2:4" s="123" customFormat="1" x14ac:dyDescent="0.35">
      <c r="B274" s="121"/>
      <c r="C274" s="121"/>
      <c r="D274" s="122"/>
    </row>
    <row r="275" spans="2:4" s="123" customFormat="1" x14ac:dyDescent="0.35">
      <c r="B275" s="121"/>
      <c r="C275" s="121"/>
      <c r="D275" s="122"/>
    </row>
    <row r="276" spans="2:4" s="123" customFormat="1" x14ac:dyDescent="0.35">
      <c r="B276" s="121"/>
      <c r="C276" s="121"/>
      <c r="D276" s="122"/>
    </row>
    <row r="277" spans="2:4" s="123" customFormat="1" x14ac:dyDescent="0.35">
      <c r="B277" s="121"/>
      <c r="C277" s="121"/>
      <c r="D277" s="122"/>
    </row>
    <row r="278" spans="2:4" s="123" customFormat="1" x14ac:dyDescent="0.35">
      <c r="B278" s="121"/>
      <c r="C278" s="121"/>
      <c r="D278" s="122"/>
    </row>
    <row r="279" spans="2:4" s="123" customFormat="1" x14ac:dyDescent="0.35">
      <c r="B279" s="121"/>
      <c r="C279" s="121"/>
      <c r="D279" s="122"/>
    </row>
    <row r="280" spans="2:4" s="123" customFormat="1" x14ac:dyDescent="0.35">
      <c r="B280" s="121"/>
      <c r="C280" s="121"/>
      <c r="D280" s="122"/>
    </row>
    <row r="281" spans="2:4" s="123" customFormat="1" x14ac:dyDescent="0.35">
      <c r="B281" s="121"/>
      <c r="C281" s="121"/>
      <c r="D281" s="122"/>
    </row>
    <row r="282" spans="2:4" s="123" customFormat="1" x14ac:dyDescent="0.35">
      <c r="B282" s="121"/>
      <c r="C282" s="121"/>
      <c r="D282" s="122"/>
    </row>
    <row r="283" spans="2:4" s="123" customFormat="1" x14ac:dyDescent="0.35">
      <c r="B283" s="121"/>
      <c r="C283" s="121"/>
      <c r="D283" s="122"/>
    </row>
    <row r="284" spans="2:4" s="123" customFormat="1" x14ac:dyDescent="0.35">
      <c r="B284" s="121"/>
      <c r="C284" s="121"/>
      <c r="D284" s="122"/>
    </row>
    <row r="285" spans="2:4" s="123" customFormat="1" x14ac:dyDescent="0.35">
      <c r="B285" s="121"/>
      <c r="C285" s="121"/>
      <c r="D285" s="122"/>
    </row>
    <row r="286" spans="2:4" s="123" customFormat="1" x14ac:dyDescent="0.35">
      <c r="B286" s="121"/>
      <c r="C286" s="121"/>
      <c r="D286" s="122"/>
    </row>
    <row r="287" spans="2:4" s="123" customFormat="1" x14ac:dyDescent="0.35">
      <c r="B287" s="121"/>
      <c r="C287" s="121"/>
      <c r="D287" s="122"/>
    </row>
    <row r="288" spans="2:4" s="123" customFormat="1" x14ac:dyDescent="0.35">
      <c r="B288" s="121"/>
      <c r="C288" s="121"/>
      <c r="D288" s="122"/>
    </row>
    <row r="289" spans="2:4" s="123" customFormat="1" x14ac:dyDescent="0.35">
      <c r="B289" s="121"/>
      <c r="C289" s="121"/>
      <c r="D289" s="122"/>
    </row>
    <row r="290" spans="2:4" s="123" customFormat="1" x14ac:dyDescent="0.35">
      <c r="B290" s="121"/>
      <c r="C290" s="121"/>
      <c r="D290" s="122"/>
    </row>
    <row r="291" spans="2:4" s="123" customFormat="1" x14ac:dyDescent="0.35">
      <c r="B291" s="121"/>
      <c r="C291" s="121"/>
      <c r="D291" s="122"/>
    </row>
    <row r="292" spans="2:4" s="123" customFormat="1" x14ac:dyDescent="0.35">
      <c r="B292" s="121"/>
      <c r="C292" s="121"/>
      <c r="D292" s="122"/>
    </row>
    <row r="293" spans="2:4" s="123" customFormat="1" x14ac:dyDescent="0.35">
      <c r="B293" s="121"/>
      <c r="C293" s="121"/>
      <c r="D293" s="122"/>
    </row>
    <row r="294" spans="2:4" s="123" customFormat="1" x14ac:dyDescent="0.35">
      <c r="B294" s="121"/>
      <c r="C294" s="121"/>
      <c r="D294" s="122"/>
    </row>
    <row r="295" spans="2:4" s="123" customFormat="1" x14ac:dyDescent="0.35">
      <c r="B295" s="121"/>
      <c r="C295" s="121"/>
      <c r="D295" s="122"/>
    </row>
    <row r="296" spans="2:4" s="123" customFormat="1" x14ac:dyDescent="0.35">
      <c r="B296" s="121"/>
      <c r="C296" s="121"/>
      <c r="D296" s="122"/>
    </row>
    <row r="297" spans="2:4" s="123" customFormat="1" x14ac:dyDescent="0.35">
      <c r="B297" s="121"/>
      <c r="C297" s="121"/>
      <c r="D297" s="122"/>
    </row>
    <row r="298" spans="2:4" s="123" customFormat="1" x14ac:dyDescent="0.35">
      <c r="B298" s="121"/>
      <c r="C298" s="121"/>
      <c r="D298" s="122"/>
    </row>
    <row r="299" spans="2:4" s="123" customFormat="1" x14ac:dyDescent="0.35">
      <c r="B299" s="121"/>
      <c r="C299" s="121"/>
      <c r="D299" s="122"/>
    </row>
    <row r="300" spans="2:4" s="123" customFormat="1" x14ac:dyDescent="0.35">
      <c r="B300" s="121"/>
      <c r="C300" s="121"/>
      <c r="D300" s="122"/>
    </row>
    <row r="301" spans="2:4" s="123" customFormat="1" x14ac:dyDescent="0.35">
      <c r="B301" s="121"/>
      <c r="C301" s="121"/>
      <c r="D301" s="122"/>
    </row>
    <row r="302" spans="2:4" s="123" customFormat="1" x14ac:dyDescent="0.35">
      <c r="B302" s="121"/>
      <c r="C302" s="121"/>
      <c r="D302" s="122"/>
    </row>
    <row r="303" spans="2:4" s="123" customFormat="1" x14ac:dyDescent="0.35">
      <c r="B303" s="121"/>
      <c r="C303" s="121"/>
      <c r="D303" s="122"/>
    </row>
    <row r="304" spans="2:4" s="123" customFormat="1" x14ac:dyDescent="0.35">
      <c r="B304" s="121"/>
      <c r="C304" s="121"/>
      <c r="D304" s="122"/>
    </row>
    <row r="305" spans="2:4" s="123" customFormat="1" x14ac:dyDescent="0.35">
      <c r="B305" s="121"/>
      <c r="C305" s="121"/>
      <c r="D305" s="122"/>
    </row>
    <row r="306" spans="2:4" s="123" customFormat="1" x14ac:dyDescent="0.35">
      <c r="B306" s="121"/>
      <c r="C306" s="121"/>
      <c r="D306" s="122"/>
    </row>
    <row r="307" spans="2:4" s="123" customFormat="1" x14ac:dyDescent="0.35">
      <c r="B307" s="121"/>
      <c r="C307" s="121"/>
      <c r="D307" s="122"/>
    </row>
    <row r="308" spans="2:4" s="123" customFormat="1" x14ac:dyDescent="0.35">
      <c r="B308" s="121"/>
      <c r="C308" s="121"/>
      <c r="D308" s="122"/>
    </row>
    <row r="309" spans="2:4" s="123" customFormat="1" x14ac:dyDescent="0.35">
      <c r="B309" s="121"/>
      <c r="C309" s="121"/>
      <c r="D309" s="122"/>
    </row>
    <row r="310" spans="2:4" s="123" customFormat="1" x14ac:dyDescent="0.35">
      <c r="B310" s="121"/>
      <c r="C310" s="121"/>
      <c r="D310" s="122"/>
    </row>
    <row r="311" spans="2:4" s="123" customFormat="1" x14ac:dyDescent="0.35">
      <c r="B311" s="121"/>
      <c r="C311" s="121"/>
      <c r="D311" s="122"/>
    </row>
    <row r="312" spans="2:4" s="123" customFormat="1" x14ac:dyDescent="0.35">
      <c r="B312" s="121"/>
      <c r="C312" s="121"/>
      <c r="D312" s="122"/>
    </row>
    <row r="313" spans="2:4" s="123" customFormat="1" x14ac:dyDescent="0.35">
      <c r="B313" s="121"/>
      <c r="C313" s="121"/>
      <c r="D313" s="122"/>
    </row>
    <row r="314" spans="2:4" s="123" customFormat="1" x14ac:dyDescent="0.35">
      <c r="B314" s="121"/>
      <c r="C314" s="121"/>
      <c r="D314" s="122"/>
    </row>
    <row r="315" spans="2:4" s="123" customFormat="1" x14ac:dyDescent="0.35">
      <c r="B315" s="121"/>
      <c r="C315" s="121"/>
      <c r="D315" s="122"/>
    </row>
    <row r="316" spans="2:4" s="123" customFormat="1" x14ac:dyDescent="0.35">
      <c r="B316" s="121"/>
      <c r="C316" s="121"/>
      <c r="D316" s="122"/>
    </row>
    <row r="317" spans="2:4" s="123" customFormat="1" x14ac:dyDescent="0.35">
      <c r="B317" s="121"/>
      <c r="C317" s="121"/>
      <c r="D317" s="122"/>
    </row>
    <row r="318" spans="2:4" s="123" customFormat="1" x14ac:dyDescent="0.35">
      <c r="B318" s="121"/>
      <c r="C318" s="121"/>
      <c r="D318" s="122"/>
    </row>
    <row r="319" spans="2:4" s="123" customFormat="1" x14ac:dyDescent="0.35">
      <c r="B319" s="121"/>
      <c r="C319" s="121"/>
      <c r="D319" s="122"/>
    </row>
    <row r="320" spans="2:4" s="123" customFormat="1" x14ac:dyDescent="0.35">
      <c r="B320" s="121"/>
      <c r="C320" s="121"/>
      <c r="D320" s="122"/>
    </row>
    <row r="321" spans="2:4" s="123" customFormat="1" x14ac:dyDescent="0.35">
      <c r="B321" s="121"/>
      <c r="C321" s="121"/>
      <c r="D321" s="122"/>
    </row>
    <row r="322" spans="2:4" s="123" customFormat="1" x14ac:dyDescent="0.35">
      <c r="B322" s="121"/>
      <c r="C322" s="121"/>
      <c r="D322" s="122"/>
    </row>
    <row r="323" spans="2:4" s="123" customFormat="1" x14ac:dyDescent="0.35">
      <c r="B323" s="121"/>
      <c r="C323" s="121"/>
      <c r="D323" s="122"/>
    </row>
    <row r="324" spans="2:4" s="123" customFormat="1" x14ac:dyDescent="0.35">
      <c r="B324" s="121"/>
      <c r="C324" s="121"/>
      <c r="D324" s="122"/>
    </row>
    <row r="325" spans="2:4" s="123" customFormat="1" x14ac:dyDescent="0.35">
      <c r="B325" s="121"/>
      <c r="C325" s="121"/>
      <c r="D325" s="122"/>
    </row>
    <row r="326" spans="2:4" s="123" customFormat="1" x14ac:dyDescent="0.35">
      <c r="B326" s="121"/>
      <c r="C326" s="121"/>
      <c r="D326" s="122"/>
    </row>
    <row r="327" spans="2:4" s="123" customFormat="1" x14ac:dyDescent="0.35">
      <c r="B327" s="121"/>
      <c r="C327" s="121"/>
      <c r="D327" s="122"/>
    </row>
    <row r="328" spans="2:4" s="123" customFormat="1" x14ac:dyDescent="0.35">
      <c r="B328" s="121"/>
      <c r="C328" s="121"/>
      <c r="D328" s="122"/>
    </row>
    <row r="329" spans="2:4" s="123" customFormat="1" x14ac:dyDescent="0.35">
      <c r="B329" s="121"/>
      <c r="C329" s="121"/>
      <c r="D329" s="122"/>
    </row>
    <row r="330" spans="2:4" s="123" customFormat="1" x14ac:dyDescent="0.35">
      <c r="B330" s="121"/>
      <c r="C330" s="121"/>
      <c r="D330" s="122"/>
    </row>
    <row r="331" spans="2:4" s="123" customFormat="1" x14ac:dyDescent="0.35">
      <c r="B331" s="121"/>
      <c r="C331" s="121"/>
      <c r="D331" s="122"/>
    </row>
    <row r="332" spans="2:4" s="123" customFormat="1" x14ac:dyDescent="0.35">
      <c r="B332" s="121"/>
      <c r="C332" s="121"/>
      <c r="D332" s="122"/>
    </row>
    <row r="333" spans="2:4" s="123" customFormat="1" x14ac:dyDescent="0.35">
      <c r="B333" s="121"/>
      <c r="C333" s="121"/>
      <c r="D333" s="122"/>
    </row>
    <row r="334" spans="2:4" s="123" customFormat="1" x14ac:dyDescent="0.35">
      <c r="B334" s="121"/>
      <c r="C334" s="121"/>
      <c r="D334" s="122"/>
    </row>
    <row r="335" spans="2:4" s="123" customFormat="1" x14ac:dyDescent="0.35">
      <c r="B335" s="121"/>
      <c r="C335" s="121"/>
      <c r="D335" s="122"/>
    </row>
    <row r="336" spans="2:4" s="123" customFormat="1" x14ac:dyDescent="0.35">
      <c r="B336" s="121"/>
      <c r="C336" s="121"/>
      <c r="D336" s="122"/>
    </row>
    <row r="337" spans="2:4" s="123" customFormat="1" x14ac:dyDescent="0.35">
      <c r="B337" s="121"/>
      <c r="C337" s="121"/>
      <c r="D337" s="122"/>
    </row>
    <row r="338" spans="2:4" s="123" customFormat="1" x14ac:dyDescent="0.35">
      <c r="B338" s="121"/>
      <c r="C338" s="121"/>
      <c r="D338" s="122"/>
    </row>
    <row r="339" spans="2:4" s="123" customFormat="1" x14ac:dyDescent="0.35">
      <c r="B339" s="121"/>
      <c r="C339" s="121"/>
      <c r="D339" s="122"/>
    </row>
    <row r="340" spans="2:4" s="123" customFormat="1" x14ac:dyDescent="0.35">
      <c r="B340" s="121"/>
      <c r="C340" s="121"/>
      <c r="D340" s="122"/>
    </row>
    <row r="341" spans="2:4" s="123" customFormat="1" x14ac:dyDescent="0.35">
      <c r="B341" s="121"/>
      <c r="C341" s="121"/>
      <c r="D341" s="122"/>
    </row>
    <row r="342" spans="2:4" s="123" customFormat="1" x14ac:dyDescent="0.35">
      <c r="B342" s="121"/>
      <c r="C342" s="121"/>
      <c r="D342" s="122"/>
    </row>
    <row r="343" spans="2:4" s="123" customFormat="1" x14ac:dyDescent="0.35">
      <c r="B343" s="121"/>
      <c r="C343" s="121"/>
      <c r="D343" s="122"/>
    </row>
    <row r="344" spans="2:4" s="123" customFormat="1" x14ac:dyDescent="0.35">
      <c r="B344" s="121"/>
      <c r="C344" s="121"/>
      <c r="D344" s="122"/>
    </row>
    <row r="345" spans="2:4" s="123" customFormat="1" x14ac:dyDescent="0.35">
      <c r="B345" s="121"/>
      <c r="C345" s="121"/>
      <c r="D345" s="122"/>
    </row>
    <row r="346" spans="2:4" s="123" customFormat="1" x14ac:dyDescent="0.35">
      <c r="B346" s="121"/>
      <c r="C346" s="121"/>
      <c r="D346" s="122"/>
    </row>
    <row r="347" spans="2:4" s="123" customFormat="1" x14ac:dyDescent="0.35">
      <c r="B347" s="121"/>
      <c r="C347" s="121"/>
      <c r="D347" s="122"/>
    </row>
    <row r="348" spans="2:4" s="123" customFormat="1" x14ac:dyDescent="0.35">
      <c r="B348" s="121"/>
      <c r="C348" s="121"/>
      <c r="D348" s="122"/>
    </row>
    <row r="349" spans="2:4" s="123" customFormat="1" x14ac:dyDescent="0.35">
      <c r="B349" s="121"/>
      <c r="C349" s="121"/>
      <c r="D349" s="122"/>
    </row>
    <row r="350" spans="2:4" s="123" customFormat="1" x14ac:dyDescent="0.35">
      <c r="B350" s="121"/>
      <c r="C350" s="121"/>
      <c r="D350" s="122"/>
    </row>
    <row r="351" spans="2:4" s="123" customFormat="1" x14ac:dyDescent="0.35">
      <c r="B351" s="121"/>
      <c r="C351" s="121"/>
      <c r="D351" s="122"/>
    </row>
    <row r="352" spans="2:4" s="123" customFormat="1" x14ac:dyDescent="0.35">
      <c r="B352" s="121"/>
      <c r="C352" s="121"/>
      <c r="D352" s="122"/>
    </row>
    <row r="353" spans="2:4" s="123" customFormat="1" x14ac:dyDescent="0.35">
      <c r="B353" s="121"/>
      <c r="C353" s="121"/>
      <c r="D353" s="122"/>
    </row>
    <row r="354" spans="2:4" s="123" customFormat="1" x14ac:dyDescent="0.35">
      <c r="B354" s="121"/>
      <c r="C354" s="121"/>
      <c r="D354" s="122"/>
    </row>
    <row r="355" spans="2:4" s="123" customFormat="1" x14ac:dyDescent="0.35">
      <c r="B355" s="121"/>
      <c r="C355" s="121"/>
      <c r="D355" s="122"/>
    </row>
    <row r="356" spans="2:4" s="123" customFormat="1" x14ac:dyDescent="0.35">
      <c r="B356" s="121"/>
      <c r="C356" s="121"/>
      <c r="D356" s="122"/>
    </row>
    <row r="357" spans="2:4" s="123" customFormat="1" x14ac:dyDescent="0.35">
      <c r="B357" s="121"/>
      <c r="C357" s="121"/>
      <c r="D357" s="122"/>
    </row>
    <row r="358" spans="2:4" s="123" customFormat="1" x14ac:dyDescent="0.35">
      <c r="B358" s="121"/>
      <c r="C358" s="121"/>
      <c r="D358" s="122"/>
    </row>
    <row r="359" spans="2:4" s="123" customFormat="1" x14ac:dyDescent="0.35">
      <c r="B359" s="121"/>
      <c r="C359" s="121"/>
      <c r="D359" s="122"/>
    </row>
    <row r="360" spans="2:4" s="123" customFormat="1" x14ac:dyDescent="0.35">
      <c r="B360" s="121"/>
      <c r="C360" s="121"/>
      <c r="D360" s="122"/>
    </row>
    <row r="361" spans="2:4" s="123" customFormat="1" x14ac:dyDescent="0.35">
      <c r="B361" s="121"/>
      <c r="C361" s="121"/>
      <c r="D361" s="122"/>
    </row>
    <row r="362" spans="2:4" s="123" customFormat="1" x14ac:dyDescent="0.35">
      <c r="B362" s="121"/>
      <c r="C362" s="121"/>
      <c r="D362" s="122"/>
    </row>
    <row r="363" spans="2:4" s="123" customFormat="1" x14ac:dyDescent="0.35">
      <c r="B363" s="121"/>
      <c r="C363" s="121"/>
      <c r="D363" s="122"/>
    </row>
    <row r="364" spans="2:4" s="123" customFormat="1" x14ac:dyDescent="0.35">
      <c r="B364" s="121"/>
      <c r="C364" s="121"/>
      <c r="D364" s="122"/>
    </row>
    <row r="365" spans="2:4" s="123" customFormat="1" x14ac:dyDescent="0.35">
      <c r="B365" s="121"/>
      <c r="C365" s="121"/>
      <c r="D365" s="122"/>
    </row>
    <row r="366" spans="2:4" s="123" customFormat="1" x14ac:dyDescent="0.35">
      <c r="B366" s="121"/>
      <c r="C366" s="121"/>
      <c r="D366" s="122"/>
    </row>
    <row r="367" spans="2:4" s="123" customFormat="1" x14ac:dyDescent="0.35">
      <c r="B367" s="121"/>
      <c r="C367" s="121"/>
      <c r="D367" s="122"/>
    </row>
    <row r="368" spans="2:4" s="123" customFormat="1" x14ac:dyDescent="0.35">
      <c r="B368" s="121"/>
      <c r="C368" s="121"/>
      <c r="D368" s="122"/>
    </row>
    <row r="369" spans="2:4" s="123" customFormat="1" x14ac:dyDescent="0.35">
      <c r="B369" s="121"/>
      <c r="C369" s="121"/>
      <c r="D369" s="122"/>
    </row>
    <row r="370" spans="2:4" s="123" customFormat="1" x14ac:dyDescent="0.35">
      <c r="B370" s="121"/>
      <c r="C370" s="121"/>
      <c r="D370" s="122"/>
    </row>
    <row r="371" spans="2:4" s="123" customFormat="1" x14ac:dyDescent="0.35">
      <c r="B371" s="121"/>
      <c r="C371" s="121"/>
      <c r="D371" s="122"/>
    </row>
    <row r="372" spans="2:4" s="123" customFormat="1" x14ac:dyDescent="0.35">
      <c r="B372" s="121"/>
      <c r="C372" s="121"/>
      <c r="D372" s="122"/>
    </row>
    <row r="373" spans="2:4" s="123" customFormat="1" x14ac:dyDescent="0.35">
      <c r="B373" s="121"/>
      <c r="C373" s="121"/>
      <c r="D373" s="122"/>
    </row>
    <row r="374" spans="2:4" s="123" customFormat="1" x14ac:dyDescent="0.35">
      <c r="B374" s="121"/>
      <c r="C374" s="121"/>
      <c r="D374" s="122"/>
    </row>
    <row r="375" spans="2:4" s="123" customFormat="1" x14ac:dyDescent="0.35">
      <c r="B375" s="121"/>
      <c r="C375" s="121"/>
      <c r="D375" s="122"/>
    </row>
    <row r="376" spans="2:4" s="123" customFormat="1" x14ac:dyDescent="0.35">
      <c r="B376" s="121"/>
      <c r="C376" s="121"/>
      <c r="D376" s="122"/>
    </row>
    <row r="377" spans="2:4" s="123" customFormat="1" x14ac:dyDescent="0.35">
      <c r="B377" s="121"/>
      <c r="C377" s="121"/>
      <c r="D377" s="122"/>
    </row>
    <row r="378" spans="2:4" s="123" customFormat="1" x14ac:dyDescent="0.35">
      <c r="B378" s="121"/>
      <c r="C378" s="121"/>
      <c r="D378" s="122"/>
    </row>
    <row r="379" spans="2:4" s="123" customFormat="1" x14ac:dyDescent="0.35">
      <c r="B379" s="121"/>
      <c r="C379" s="121"/>
      <c r="D379" s="122"/>
    </row>
    <row r="380" spans="2:4" s="123" customFormat="1" x14ac:dyDescent="0.35">
      <c r="B380" s="121"/>
      <c r="C380" s="121"/>
      <c r="D380" s="122"/>
    </row>
    <row r="381" spans="2:4" s="123" customFormat="1" x14ac:dyDescent="0.35">
      <c r="B381" s="121"/>
      <c r="C381" s="121"/>
      <c r="D381" s="122"/>
    </row>
    <row r="382" spans="2:4" s="123" customFormat="1" x14ac:dyDescent="0.35">
      <c r="B382" s="121"/>
      <c r="C382" s="121"/>
      <c r="D382" s="122"/>
    </row>
    <row r="383" spans="2:4" s="123" customFormat="1" x14ac:dyDescent="0.35">
      <c r="B383" s="121"/>
      <c r="C383" s="121"/>
      <c r="D383" s="122"/>
    </row>
    <row r="384" spans="2:4" s="123" customFormat="1" x14ac:dyDescent="0.35">
      <c r="B384" s="121"/>
      <c r="C384" s="121"/>
      <c r="D384" s="122"/>
    </row>
    <row r="385" spans="2:4" s="123" customFormat="1" x14ac:dyDescent="0.35">
      <c r="B385" s="121"/>
      <c r="C385" s="121"/>
      <c r="D385" s="122"/>
    </row>
    <row r="386" spans="2:4" s="123" customFormat="1" x14ac:dyDescent="0.35">
      <c r="B386" s="121"/>
      <c r="C386" s="121"/>
      <c r="D386" s="122"/>
    </row>
    <row r="387" spans="2:4" s="123" customFormat="1" x14ac:dyDescent="0.35">
      <c r="B387" s="121"/>
      <c r="C387" s="121"/>
      <c r="D387" s="122"/>
    </row>
    <row r="388" spans="2:4" s="123" customFormat="1" x14ac:dyDescent="0.35">
      <c r="B388" s="121"/>
      <c r="C388" s="121"/>
      <c r="D388" s="122"/>
    </row>
    <row r="389" spans="2:4" s="123" customFormat="1" x14ac:dyDescent="0.35">
      <c r="B389" s="121"/>
      <c r="C389" s="121"/>
      <c r="D389" s="122"/>
    </row>
    <row r="390" spans="2:4" s="123" customFormat="1" x14ac:dyDescent="0.35">
      <c r="B390" s="121"/>
      <c r="C390" s="121"/>
      <c r="D390" s="122"/>
    </row>
    <row r="391" spans="2:4" s="123" customFormat="1" x14ac:dyDescent="0.35">
      <c r="B391" s="121"/>
      <c r="C391" s="121"/>
      <c r="D391" s="122"/>
    </row>
    <row r="392" spans="2:4" s="123" customFormat="1" x14ac:dyDescent="0.35">
      <c r="B392" s="121"/>
      <c r="C392" s="121"/>
      <c r="D392" s="122"/>
    </row>
    <row r="393" spans="2:4" s="123" customFormat="1" x14ac:dyDescent="0.35">
      <c r="B393" s="121"/>
      <c r="C393" s="121"/>
      <c r="D393" s="122"/>
    </row>
    <row r="394" spans="2:4" s="123" customFormat="1" x14ac:dyDescent="0.35">
      <c r="B394" s="121"/>
      <c r="C394" s="121"/>
      <c r="D394" s="122"/>
    </row>
    <row r="395" spans="2:4" s="123" customFormat="1" x14ac:dyDescent="0.35">
      <c r="B395" s="121"/>
      <c r="C395" s="121"/>
      <c r="D395" s="122"/>
    </row>
    <row r="396" spans="2:4" s="123" customFormat="1" x14ac:dyDescent="0.35">
      <c r="B396" s="121"/>
      <c r="C396" s="121"/>
      <c r="D396" s="122"/>
    </row>
    <row r="397" spans="2:4" s="123" customFormat="1" x14ac:dyDescent="0.35">
      <c r="B397" s="121"/>
      <c r="C397" s="121"/>
      <c r="D397" s="122"/>
    </row>
    <row r="398" spans="2:4" s="123" customFormat="1" x14ac:dyDescent="0.35">
      <c r="B398" s="121"/>
      <c r="C398" s="121"/>
      <c r="D398" s="122"/>
    </row>
    <row r="399" spans="2:4" s="123" customFormat="1" x14ac:dyDescent="0.35">
      <c r="B399" s="121"/>
      <c r="C399" s="121"/>
      <c r="D399" s="122"/>
    </row>
    <row r="400" spans="2:4" s="123" customFormat="1" x14ac:dyDescent="0.35">
      <c r="B400" s="121"/>
      <c r="C400" s="121"/>
      <c r="D400" s="122"/>
    </row>
    <row r="401" spans="2:4" s="123" customFormat="1" x14ac:dyDescent="0.35">
      <c r="B401" s="121"/>
      <c r="C401" s="121"/>
      <c r="D401" s="122"/>
    </row>
    <row r="402" spans="2:4" s="123" customFormat="1" x14ac:dyDescent="0.35">
      <c r="B402" s="121"/>
      <c r="C402" s="121"/>
      <c r="D402" s="122"/>
    </row>
    <row r="403" spans="2:4" s="123" customFormat="1" x14ac:dyDescent="0.35">
      <c r="B403" s="121"/>
      <c r="C403" s="121"/>
      <c r="D403" s="122"/>
    </row>
    <row r="404" spans="2:4" s="123" customFormat="1" x14ac:dyDescent="0.35">
      <c r="B404" s="121"/>
      <c r="C404" s="121"/>
      <c r="D404" s="122"/>
    </row>
    <row r="405" spans="2:4" s="123" customFormat="1" x14ac:dyDescent="0.35">
      <c r="B405" s="121"/>
      <c r="C405" s="121"/>
      <c r="D405" s="122"/>
    </row>
    <row r="406" spans="2:4" s="123" customFormat="1" x14ac:dyDescent="0.35">
      <c r="B406" s="121"/>
      <c r="C406" s="121"/>
      <c r="D406" s="122"/>
    </row>
    <row r="407" spans="2:4" s="123" customFormat="1" x14ac:dyDescent="0.35">
      <c r="B407" s="121"/>
      <c r="C407" s="121"/>
      <c r="D407" s="122"/>
    </row>
    <row r="408" spans="2:4" s="123" customFormat="1" x14ac:dyDescent="0.35">
      <c r="B408" s="121"/>
      <c r="C408" s="121"/>
      <c r="D408" s="122"/>
    </row>
    <row r="409" spans="2:4" s="123" customFormat="1" x14ac:dyDescent="0.35">
      <c r="B409" s="121"/>
      <c r="C409" s="121"/>
      <c r="D409" s="122"/>
    </row>
    <row r="410" spans="2:4" s="123" customFormat="1" x14ac:dyDescent="0.35">
      <c r="B410" s="121"/>
      <c r="C410" s="121"/>
      <c r="D410" s="122"/>
    </row>
    <row r="411" spans="2:4" s="123" customFormat="1" x14ac:dyDescent="0.35">
      <c r="B411" s="121"/>
      <c r="C411" s="121"/>
      <c r="D411" s="122"/>
    </row>
    <row r="412" spans="2:4" s="123" customFormat="1" x14ac:dyDescent="0.35">
      <c r="B412" s="121"/>
      <c r="C412" s="121"/>
      <c r="D412" s="122"/>
    </row>
    <row r="413" spans="2:4" s="123" customFormat="1" x14ac:dyDescent="0.35">
      <c r="B413" s="121"/>
      <c r="C413" s="121"/>
      <c r="D413" s="122"/>
    </row>
    <row r="414" spans="2:4" s="123" customFormat="1" x14ac:dyDescent="0.35">
      <c r="B414" s="121"/>
      <c r="C414" s="121"/>
      <c r="D414" s="122"/>
    </row>
    <row r="415" spans="2:4" s="123" customFormat="1" x14ac:dyDescent="0.35">
      <c r="B415" s="121"/>
      <c r="C415" s="121"/>
      <c r="D415" s="122"/>
    </row>
    <row r="416" spans="2:4" s="123" customFormat="1" x14ac:dyDescent="0.35">
      <c r="B416" s="121"/>
      <c r="C416" s="121"/>
      <c r="D416" s="122"/>
    </row>
    <row r="417" spans="2:4" s="123" customFormat="1" x14ac:dyDescent="0.35">
      <c r="B417" s="121"/>
      <c r="C417" s="121"/>
      <c r="D417" s="122"/>
    </row>
    <row r="418" spans="2:4" s="123" customFormat="1" x14ac:dyDescent="0.35">
      <c r="B418" s="121"/>
      <c r="C418" s="121"/>
      <c r="D418" s="122"/>
    </row>
    <row r="419" spans="2:4" s="123" customFormat="1" x14ac:dyDescent="0.35">
      <c r="B419" s="121"/>
      <c r="C419" s="121"/>
      <c r="D419" s="122"/>
    </row>
    <row r="420" spans="2:4" s="123" customFormat="1" x14ac:dyDescent="0.35">
      <c r="B420" s="121"/>
      <c r="C420" s="121"/>
      <c r="D420" s="122"/>
    </row>
    <row r="421" spans="2:4" s="123" customFormat="1" x14ac:dyDescent="0.35">
      <c r="B421" s="121"/>
      <c r="C421" s="121"/>
      <c r="D421" s="122"/>
    </row>
    <row r="422" spans="2:4" s="123" customFormat="1" x14ac:dyDescent="0.35">
      <c r="B422" s="121"/>
      <c r="C422" s="121"/>
      <c r="D422" s="122"/>
    </row>
    <row r="423" spans="2:4" s="123" customFormat="1" x14ac:dyDescent="0.35">
      <c r="B423" s="121"/>
      <c r="C423" s="121"/>
      <c r="D423" s="122"/>
    </row>
    <row r="424" spans="2:4" s="123" customFormat="1" x14ac:dyDescent="0.35">
      <c r="B424" s="121"/>
      <c r="C424" s="121"/>
      <c r="D424" s="122"/>
    </row>
    <row r="425" spans="2:4" s="123" customFormat="1" x14ac:dyDescent="0.35">
      <c r="B425" s="121"/>
      <c r="C425" s="121"/>
      <c r="D425" s="122"/>
    </row>
    <row r="426" spans="2:4" s="123" customFormat="1" x14ac:dyDescent="0.35">
      <c r="B426" s="121"/>
      <c r="C426" s="121"/>
      <c r="D426" s="122"/>
    </row>
    <row r="427" spans="2:4" s="123" customFormat="1" x14ac:dyDescent="0.35">
      <c r="B427" s="121"/>
      <c r="C427" s="121"/>
      <c r="D427" s="122"/>
    </row>
    <row r="428" spans="2:4" s="123" customFormat="1" x14ac:dyDescent="0.35">
      <c r="B428" s="121"/>
      <c r="C428" s="121"/>
      <c r="D428" s="122"/>
    </row>
    <row r="429" spans="2:4" s="123" customFormat="1" x14ac:dyDescent="0.35">
      <c r="B429" s="121"/>
      <c r="C429" s="121"/>
      <c r="D429" s="122"/>
    </row>
    <row r="430" spans="2:4" s="123" customFormat="1" x14ac:dyDescent="0.35">
      <c r="B430" s="121"/>
      <c r="C430" s="121"/>
      <c r="D430" s="122"/>
    </row>
    <row r="431" spans="2:4" s="123" customFormat="1" x14ac:dyDescent="0.35">
      <c r="B431" s="121"/>
      <c r="C431" s="121"/>
      <c r="D431" s="122"/>
    </row>
    <row r="432" spans="2:4" s="123" customFormat="1" x14ac:dyDescent="0.35">
      <c r="B432" s="121"/>
      <c r="C432" s="121"/>
      <c r="D432" s="122"/>
    </row>
    <row r="433" spans="2:4" s="123" customFormat="1" x14ac:dyDescent="0.35">
      <c r="B433" s="121"/>
      <c r="C433" s="121"/>
      <c r="D433" s="122"/>
    </row>
    <row r="434" spans="2:4" s="123" customFormat="1" x14ac:dyDescent="0.35">
      <c r="B434" s="121"/>
      <c r="C434" s="121"/>
      <c r="D434" s="122"/>
    </row>
    <row r="435" spans="2:4" s="123" customFormat="1" x14ac:dyDescent="0.35">
      <c r="B435" s="121"/>
      <c r="C435" s="121"/>
      <c r="D435" s="122"/>
    </row>
    <row r="436" spans="2:4" s="123" customFormat="1" x14ac:dyDescent="0.35">
      <c r="B436" s="121"/>
      <c r="C436" s="121"/>
      <c r="D436" s="122"/>
    </row>
    <row r="437" spans="2:4" s="123" customFormat="1" x14ac:dyDescent="0.35">
      <c r="B437" s="121"/>
      <c r="C437" s="121"/>
      <c r="D437" s="122"/>
    </row>
    <row r="438" spans="2:4" s="123" customFormat="1" x14ac:dyDescent="0.35">
      <c r="B438" s="121"/>
      <c r="C438" s="121"/>
      <c r="D438" s="122"/>
    </row>
    <row r="439" spans="2:4" s="123" customFormat="1" x14ac:dyDescent="0.35">
      <c r="B439" s="121"/>
      <c r="C439" s="121"/>
      <c r="D439" s="122"/>
    </row>
    <row r="440" spans="2:4" s="123" customFormat="1" x14ac:dyDescent="0.35">
      <c r="B440" s="121"/>
      <c r="C440" s="121"/>
      <c r="D440" s="122"/>
    </row>
    <row r="441" spans="2:4" s="123" customFormat="1" x14ac:dyDescent="0.35">
      <c r="B441" s="121"/>
      <c r="C441" s="121"/>
      <c r="D441" s="122"/>
    </row>
    <row r="442" spans="2:4" s="123" customFormat="1" x14ac:dyDescent="0.35">
      <c r="B442" s="121"/>
      <c r="C442" s="121"/>
      <c r="D442" s="122"/>
    </row>
    <row r="443" spans="2:4" s="123" customFormat="1" x14ac:dyDescent="0.35">
      <c r="B443" s="121"/>
      <c r="C443" s="121"/>
      <c r="D443" s="122"/>
    </row>
    <row r="444" spans="2:4" s="123" customFormat="1" x14ac:dyDescent="0.35">
      <c r="B444" s="121"/>
      <c r="C444" s="121"/>
      <c r="D444" s="122"/>
    </row>
    <row r="445" spans="2:4" s="123" customFormat="1" x14ac:dyDescent="0.35">
      <c r="B445" s="121"/>
      <c r="C445" s="121"/>
      <c r="D445" s="122"/>
    </row>
    <row r="446" spans="2:4" s="123" customFormat="1" x14ac:dyDescent="0.35">
      <c r="B446" s="121"/>
      <c r="C446" s="121"/>
      <c r="D446" s="122"/>
    </row>
    <row r="447" spans="2:4" s="123" customFormat="1" x14ac:dyDescent="0.35">
      <c r="B447" s="121"/>
      <c r="C447" s="121"/>
      <c r="D447" s="122"/>
    </row>
    <row r="448" spans="2:4" s="123" customFormat="1" x14ac:dyDescent="0.35">
      <c r="B448" s="121"/>
      <c r="C448" s="121"/>
      <c r="D448" s="122"/>
    </row>
    <row r="449" spans="2:4" s="123" customFormat="1" x14ac:dyDescent="0.35">
      <c r="B449" s="121"/>
      <c r="C449" s="121"/>
      <c r="D449" s="122"/>
    </row>
    <row r="450" spans="2:4" s="123" customFormat="1" x14ac:dyDescent="0.35">
      <c r="B450" s="121"/>
      <c r="C450" s="121"/>
      <c r="D450" s="122"/>
    </row>
    <row r="451" spans="2:4" s="123" customFormat="1" x14ac:dyDescent="0.35">
      <c r="B451" s="121"/>
      <c r="C451" s="121"/>
      <c r="D451" s="122"/>
    </row>
    <row r="452" spans="2:4" s="123" customFormat="1" x14ac:dyDescent="0.35">
      <c r="B452" s="121"/>
      <c r="C452" s="121"/>
      <c r="D452" s="122"/>
    </row>
    <row r="453" spans="2:4" s="123" customFormat="1" x14ac:dyDescent="0.35">
      <c r="B453" s="121"/>
      <c r="C453" s="121"/>
      <c r="D453" s="122"/>
    </row>
    <row r="454" spans="2:4" s="123" customFormat="1" x14ac:dyDescent="0.35">
      <c r="B454" s="121"/>
      <c r="C454" s="121"/>
      <c r="D454" s="122"/>
    </row>
    <row r="455" spans="2:4" s="123" customFormat="1" x14ac:dyDescent="0.35">
      <c r="B455" s="121"/>
      <c r="C455" s="121"/>
      <c r="D455" s="122"/>
    </row>
    <row r="456" spans="2:4" s="123" customFormat="1" x14ac:dyDescent="0.35">
      <c r="B456" s="121"/>
      <c r="C456" s="121"/>
      <c r="D456" s="122"/>
    </row>
    <row r="457" spans="2:4" s="123" customFormat="1" x14ac:dyDescent="0.35">
      <c r="B457" s="121"/>
      <c r="C457" s="121"/>
      <c r="D457" s="122"/>
    </row>
    <row r="458" spans="2:4" s="123" customFormat="1" x14ac:dyDescent="0.35">
      <c r="B458" s="121"/>
      <c r="C458" s="121"/>
      <c r="D458" s="122"/>
    </row>
    <row r="459" spans="2:4" s="123" customFormat="1" x14ac:dyDescent="0.35">
      <c r="B459" s="121"/>
      <c r="C459" s="121"/>
      <c r="D459" s="122"/>
    </row>
    <row r="460" spans="2:4" s="123" customFormat="1" x14ac:dyDescent="0.35">
      <c r="B460" s="121"/>
      <c r="C460" s="121"/>
      <c r="D460" s="122"/>
    </row>
    <row r="461" spans="2:4" s="123" customFormat="1" x14ac:dyDescent="0.35">
      <c r="B461" s="121"/>
      <c r="C461" s="121"/>
      <c r="D461" s="122"/>
    </row>
    <row r="462" spans="2:4" s="123" customFormat="1" x14ac:dyDescent="0.35">
      <c r="B462" s="121"/>
      <c r="C462" s="121"/>
      <c r="D462" s="122"/>
    </row>
    <row r="463" spans="2:4" s="123" customFormat="1" x14ac:dyDescent="0.35">
      <c r="B463" s="121"/>
      <c r="C463" s="121"/>
      <c r="D463" s="122"/>
    </row>
    <row r="464" spans="2:4" s="123" customFormat="1" x14ac:dyDescent="0.35">
      <c r="B464" s="121"/>
      <c r="C464" s="121"/>
      <c r="D464" s="122"/>
    </row>
    <row r="465" spans="2:4" s="123" customFormat="1" x14ac:dyDescent="0.35">
      <c r="B465" s="121"/>
      <c r="C465" s="121"/>
      <c r="D465" s="122"/>
    </row>
    <row r="466" spans="2:4" s="123" customFormat="1" x14ac:dyDescent="0.35">
      <c r="B466" s="121"/>
      <c r="C466" s="121"/>
      <c r="D466" s="122"/>
    </row>
    <row r="467" spans="2:4" s="123" customFormat="1" x14ac:dyDescent="0.35">
      <c r="B467" s="121"/>
      <c r="C467" s="121"/>
      <c r="D467" s="122"/>
    </row>
    <row r="468" spans="2:4" s="123" customFormat="1" x14ac:dyDescent="0.35">
      <c r="B468" s="121"/>
      <c r="C468" s="121"/>
      <c r="D468" s="122"/>
    </row>
    <row r="469" spans="2:4" s="123" customFormat="1" x14ac:dyDescent="0.35">
      <c r="B469" s="121"/>
      <c r="C469" s="121"/>
      <c r="D469" s="122"/>
    </row>
    <row r="470" spans="2:4" s="123" customFormat="1" x14ac:dyDescent="0.35">
      <c r="B470" s="121"/>
      <c r="C470" s="121"/>
      <c r="D470" s="122"/>
    </row>
    <row r="471" spans="2:4" s="123" customFormat="1" x14ac:dyDescent="0.35">
      <c r="B471" s="121"/>
      <c r="C471" s="121"/>
      <c r="D471" s="122"/>
    </row>
    <row r="472" spans="2:4" s="123" customFormat="1" x14ac:dyDescent="0.35">
      <c r="B472" s="121"/>
      <c r="C472" s="121"/>
      <c r="D472" s="122"/>
    </row>
    <row r="473" spans="2:4" s="123" customFormat="1" x14ac:dyDescent="0.35">
      <c r="B473" s="121"/>
      <c r="C473" s="121"/>
      <c r="D473" s="122"/>
    </row>
    <row r="474" spans="2:4" s="123" customFormat="1" x14ac:dyDescent="0.35">
      <c r="B474" s="121"/>
      <c r="C474" s="121"/>
      <c r="D474" s="122"/>
    </row>
    <row r="475" spans="2:4" s="123" customFormat="1" x14ac:dyDescent="0.35">
      <c r="B475" s="121"/>
      <c r="C475" s="121"/>
      <c r="D475" s="122"/>
    </row>
    <row r="476" spans="2:4" s="123" customFormat="1" x14ac:dyDescent="0.35">
      <c r="B476" s="121"/>
      <c r="C476" s="121"/>
      <c r="D476" s="122"/>
    </row>
    <row r="477" spans="2:4" s="123" customFormat="1" x14ac:dyDescent="0.35">
      <c r="B477" s="121"/>
      <c r="C477" s="121"/>
      <c r="D477" s="122"/>
    </row>
    <row r="478" spans="2:4" s="123" customFormat="1" x14ac:dyDescent="0.35">
      <c r="B478" s="121"/>
      <c r="C478" s="121"/>
      <c r="D478" s="122"/>
    </row>
    <row r="479" spans="2:4" s="123" customFormat="1" x14ac:dyDescent="0.35">
      <c r="B479" s="121"/>
      <c r="C479" s="121"/>
      <c r="D479" s="122"/>
    </row>
    <row r="480" spans="2:4" s="123" customFormat="1" x14ac:dyDescent="0.35">
      <c r="B480" s="121"/>
      <c r="C480" s="121"/>
      <c r="D480" s="122"/>
    </row>
    <row r="481" spans="2:4" s="123" customFormat="1" x14ac:dyDescent="0.35">
      <c r="B481" s="121"/>
      <c r="C481" s="121"/>
      <c r="D481" s="122"/>
    </row>
    <row r="482" spans="2:4" s="123" customFormat="1" x14ac:dyDescent="0.35">
      <c r="B482" s="121"/>
      <c r="C482" s="121"/>
      <c r="D482" s="122"/>
    </row>
    <row r="483" spans="2:4" s="123" customFormat="1" x14ac:dyDescent="0.35">
      <c r="B483" s="121"/>
      <c r="C483" s="121"/>
      <c r="D483" s="122"/>
    </row>
    <row r="484" spans="2:4" s="123" customFormat="1" x14ac:dyDescent="0.35">
      <c r="B484" s="121"/>
      <c r="C484" s="121"/>
      <c r="D484" s="122"/>
    </row>
    <row r="485" spans="2:4" s="123" customFormat="1" x14ac:dyDescent="0.35">
      <c r="B485" s="121"/>
      <c r="C485" s="121"/>
      <c r="D485" s="122"/>
    </row>
    <row r="486" spans="2:4" s="123" customFormat="1" x14ac:dyDescent="0.35">
      <c r="B486" s="121"/>
      <c r="C486" s="121"/>
      <c r="D486" s="122"/>
    </row>
    <row r="487" spans="2:4" s="123" customFormat="1" x14ac:dyDescent="0.35">
      <c r="B487" s="121"/>
      <c r="C487" s="121"/>
      <c r="D487" s="122"/>
    </row>
    <row r="488" spans="2:4" s="123" customFormat="1" x14ac:dyDescent="0.35">
      <c r="B488" s="121"/>
      <c r="C488" s="121"/>
      <c r="D488" s="122"/>
    </row>
    <row r="489" spans="2:4" s="123" customFormat="1" x14ac:dyDescent="0.35">
      <c r="B489" s="121"/>
      <c r="C489" s="121"/>
      <c r="D489" s="122"/>
    </row>
    <row r="490" spans="2:4" s="123" customFormat="1" x14ac:dyDescent="0.35">
      <c r="B490" s="121"/>
      <c r="C490" s="121"/>
      <c r="D490" s="122"/>
    </row>
    <row r="491" spans="2:4" s="123" customFormat="1" x14ac:dyDescent="0.35">
      <c r="B491" s="121"/>
      <c r="C491" s="121"/>
      <c r="D491" s="122"/>
    </row>
    <row r="492" spans="2:4" s="123" customFormat="1" x14ac:dyDescent="0.35">
      <c r="B492" s="121"/>
      <c r="C492" s="121"/>
      <c r="D492" s="122"/>
    </row>
    <row r="493" spans="2:4" s="123" customFormat="1" x14ac:dyDescent="0.35">
      <c r="B493" s="121"/>
      <c r="C493" s="121"/>
      <c r="D493" s="122"/>
    </row>
    <row r="494" spans="2:4" s="123" customFormat="1" x14ac:dyDescent="0.35">
      <c r="B494" s="121"/>
      <c r="C494" s="121"/>
      <c r="D494" s="122"/>
    </row>
    <row r="495" spans="2:4" s="123" customFormat="1" x14ac:dyDescent="0.35">
      <c r="B495" s="121"/>
      <c r="C495" s="121"/>
      <c r="D495" s="122"/>
    </row>
    <row r="496" spans="2:4" s="123" customFormat="1" x14ac:dyDescent="0.35">
      <c r="B496" s="121"/>
      <c r="C496" s="121"/>
      <c r="D496" s="122"/>
    </row>
    <row r="497" spans="2:4" s="123" customFormat="1" x14ac:dyDescent="0.35">
      <c r="B497" s="121"/>
      <c r="C497" s="121"/>
      <c r="D497" s="122"/>
    </row>
    <row r="498" spans="2:4" s="123" customFormat="1" x14ac:dyDescent="0.35">
      <c r="B498" s="121"/>
      <c r="C498" s="121"/>
      <c r="D498" s="122"/>
    </row>
    <row r="499" spans="2:4" s="123" customFormat="1" x14ac:dyDescent="0.35">
      <c r="B499" s="121"/>
      <c r="C499" s="121"/>
      <c r="D499" s="122"/>
    </row>
    <row r="500" spans="2:4" s="123" customFormat="1" x14ac:dyDescent="0.35">
      <c r="B500" s="121"/>
      <c r="C500" s="121"/>
      <c r="D500" s="122"/>
    </row>
    <row r="501" spans="2:4" hidden="1" x14ac:dyDescent="0.35">
      <c r="B501" s="71"/>
      <c r="C501" s="71"/>
      <c r="D501" s="72"/>
    </row>
    <row r="502" spans="2:4" hidden="1" x14ac:dyDescent="0.35">
      <c r="B502" s="73"/>
      <c r="C502" s="73"/>
      <c r="D502" s="72"/>
    </row>
    <row r="503" spans="2:4" hidden="1" x14ac:dyDescent="0.35">
      <c r="B503" s="73"/>
      <c r="C503" s="73"/>
      <c r="D503" s="72"/>
    </row>
    <row r="504" spans="2:4" hidden="1" x14ac:dyDescent="0.35">
      <c r="B504" s="73"/>
      <c r="C504" s="73"/>
      <c r="D504" s="72"/>
    </row>
    <row r="505" spans="2:4" hidden="1" x14ac:dyDescent="0.35">
      <c r="B505" s="73"/>
      <c r="C505" s="73"/>
      <c r="D505" s="72"/>
    </row>
    <row r="506" spans="2:4" hidden="1" x14ac:dyDescent="0.35">
      <c r="B506" s="73"/>
      <c r="C506" s="73"/>
      <c r="D506" s="72"/>
    </row>
    <row r="507" spans="2:4" hidden="1" x14ac:dyDescent="0.35">
      <c r="B507" s="73"/>
      <c r="C507" s="73"/>
      <c r="D507" s="72"/>
    </row>
    <row r="508" spans="2:4" hidden="1" x14ac:dyDescent="0.35">
      <c r="B508" s="73"/>
      <c r="C508" s="73"/>
      <c r="D508" s="72"/>
    </row>
    <row r="509" spans="2:4" hidden="1" x14ac:dyDescent="0.35">
      <c r="B509" s="73"/>
      <c r="C509" s="73"/>
      <c r="D509" s="72"/>
    </row>
    <row r="510" spans="2:4" hidden="1" x14ac:dyDescent="0.35">
      <c r="B510" s="73"/>
      <c r="C510" s="73"/>
      <c r="D510" s="72"/>
    </row>
    <row r="511" spans="2:4" hidden="1" x14ac:dyDescent="0.35">
      <c r="B511" s="73"/>
      <c r="C511" s="73"/>
      <c r="D511" s="72"/>
    </row>
    <row r="512" spans="2:4" hidden="1" x14ac:dyDescent="0.35">
      <c r="B512" s="73"/>
      <c r="C512" s="73"/>
      <c r="D512" s="72"/>
    </row>
    <row r="513" spans="2:4" hidden="1" x14ac:dyDescent="0.35">
      <c r="B513" s="73"/>
      <c r="C513" s="73"/>
      <c r="D513" s="72"/>
    </row>
    <row r="514" spans="2:4" hidden="1" x14ac:dyDescent="0.35">
      <c r="B514" s="73"/>
      <c r="C514" s="73"/>
      <c r="D514" s="72"/>
    </row>
    <row r="515" spans="2:4" hidden="1" x14ac:dyDescent="0.35">
      <c r="B515" s="73"/>
      <c r="C515" s="73"/>
      <c r="D515" s="72"/>
    </row>
    <row r="516" spans="2:4" hidden="1" x14ac:dyDescent="0.35">
      <c r="B516" s="73"/>
      <c r="C516" s="73"/>
      <c r="D516" s="72"/>
    </row>
    <row r="517" spans="2:4" hidden="1" x14ac:dyDescent="0.35">
      <c r="B517" s="73"/>
      <c r="C517" s="73"/>
      <c r="D517" s="72"/>
    </row>
    <row r="518" spans="2:4" hidden="1" x14ac:dyDescent="0.35">
      <c r="B518" s="73"/>
      <c r="C518" s="73"/>
      <c r="D518" s="72"/>
    </row>
    <row r="519" spans="2:4" hidden="1" x14ac:dyDescent="0.35">
      <c r="B519" s="73"/>
      <c r="C519" s="73"/>
      <c r="D519" s="72"/>
    </row>
    <row r="520" spans="2:4" hidden="1" x14ac:dyDescent="0.35">
      <c r="B520" s="73"/>
      <c r="C520" s="73"/>
      <c r="D520" s="72"/>
    </row>
    <row r="521" spans="2:4" hidden="1" x14ac:dyDescent="0.35">
      <c r="B521" s="73"/>
      <c r="C521" s="73"/>
      <c r="D521" s="72"/>
    </row>
    <row r="522" spans="2:4" hidden="1" x14ac:dyDescent="0.35">
      <c r="B522" s="73"/>
      <c r="C522" s="73"/>
      <c r="D522" s="72"/>
    </row>
    <row r="523" spans="2:4" hidden="1" x14ac:dyDescent="0.35">
      <c r="B523" s="73"/>
      <c r="C523" s="73"/>
      <c r="D523" s="72"/>
    </row>
    <row r="524" spans="2:4" hidden="1" x14ac:dyDescent="0.35">
      <c r="B524" s="73"/>
      <c r="C524" s="73"/>
      <c r="D524" s="72"/>
    </row>
    <row r="525" spans="2:4" hidden="1" x14ac:dyDescent="0.35">
      <c r="B525" s="73"/>
      <c r="C525" s="73"/>
      <c r="D525" s="72"/>
    </row>
    <row r="526" spans="2:4" hidden="1" x14ac:dyDescent="0.35">
      <c r="B526" s="73"/>
      <c r="C526" s="73"/>
      <c r="D526" s="72"/>
    </row>
    <row r="527" spans="2:4" hidden="1" x14ac:dyDescent="0.35">
      <c r="B527" s="73"/>
      <c r="C527" s="73"/>
      <c r="D527" s="72"/>
    </row>
    <row r="528" spans="2:4" hidden="1" x14ac:dyDescent="0.35">
      <c r="B528" s="73"/>
      <c r="C528" s="73"/>
      <c r="D528" s="72"/>
    </row>
    <row r="529" spans="2:4" hidden="1" x14ac:dyDescent="0.35">
      <c r="B529" s="73"/>
      <c r="C529" s="73"/>
      <c r="D529" s="72"/>
    </row>
    <row r="530" spans="2:4" hidden="1" x14ac:dyDescent="0.35">
      <c r="B530" s="73"/>
      <c r="C530" s="73"/>
      <c r="D530" s="72"/>
    </row>
    <row r="531" spans="2:4" hidden="1" x14ac:dyDescent="0.35">
      <c r="B531" s="73"/>
      <c r="C531" s="73"/>
      <c r="D531" s="72"/>
    </row>
    <row r="532" spans="2:4" hidden="1" x14ac:dyDescent="0.35">
      <c r="B532" s="73"/>
      <c r="C532" s="73"/>
      <c r="D532" s="72"/>
    </row>
    <row r="533" spans="2:4" hidden="1" x14ac:dyDescent="0.35">
      <c r="B533" s="73"/>
      <c r="C533" s="73"/>
      <c r="D533" s="72"/>
    </row>
    <row r="534" spans="2:4" hidden="1" x14ac:dyDescent="0.35">
      <c r="B534" s="73"/>
      <c r="C534" s="73"/>
      <c r="D534" s="72"/>
    </row>
    <row r="535" spans="2:4" hidden="1" x14ac:dyDescent="0.35">
      <c r="B535" s="73"/>
      <c r="C535" s="73"/>
      <c r="D535" s="72"/>
    </row>
    <row r="536" spans="2:4" hidden="1" x14ac:dyDescent="0.35">
      <c r="B536" s="73"/>
      <c r="C536" s="73"/>
      <c r="D536" s="72"/>
    </row>
    <row r="537" spans="2:4" hidden="1" x14ac:dyDescent="0.35">
      <c r="B537" s="73"/>
      <c r="C537" s="73"/>
      <c r="D537" s="72"/>
    </row>
    <row r="538" spans="2:4" hidden="1" x14ac:dyDescent="0.35">
      <c r="B538" s="73"/>
      <c r="C538" s="73"/>
      <c r="D538" s="72"/>
    </row>
    <row r="539" spans="2:4" hidden="1" x14ac:dyDescent="0.35">
      <c r="B539" s="73"/>
      <c r="C539" s="73"/>
      <c r="D539" s="72"/>
    </row>
    <row r="540" spans="2:4" hidden="1" x14ac:dyDescent="0.35">
      <c r="B540" s="73"/>
      <c r="C540" s="73"/>
      <c r="D540" s="72"/>
    </row>
    <row r="541" spans="2:4" hidden="1" x14ac:dyDescent="0.35">
      <c r="B541" s="73"/>
      <c r="C541" s="73"/>
      <c r="D541" s="72"/>
    </row>
    <row r="542" spans="2:4" hidden="1" x14ac:dyDescent="0.35">
      <c r="B542" s="73"/>
      <c r="C542" s="73"/>
      <c r="D542" s="72"/>
    </row>
    <row r="543" spans="2:4" hidden="1" x14ac:dyDescent="0.35">
      <c r="B543" s="73"/>
      <c r="C543" s="73"/>
      <c r="D543" s="72"/>
    </row>
    <row r="544" spans="2:4" hidden="1" x14ac:dyDescent="0.35">
      <c r="B544" s="73"/>
      <c r="C544" s="73"/>
      <c r="D544" s="72"/>
    </row>
    <row r="545" spans="2:4" hidden="1" x14ac:dyDescent="0.35">
      <c r="B545" s="73"/>
      <c r="C545" s="73"/>
      <c r="D545" s="72"/>
    </row>
    <row r="546" spans="2:4" hidden="1" x14ac:dyDescent="0.35">
      <c r="B546" s="73"/>
      <c r="C546" s="73"/>
      <c r="D546" s="72"/>
    </row>
    <row r="547" spans="2:4" hidden="1" x14ac:dyDescent="0.35">
      <c r="B547" s="73"/>
      <c r="C547" s="73"/>
      <c r="D547" s="72"/>
    </row>
    <row r="548" spans="2:4" hidden="1" x14ac:dyDescent="0.35">
      <c r="B548" s="73"/>
      <c r="C548" s="73"/>
      <c r="D548" s="72"/>
    </row>
    <row r="549" spans="2:4" hidden="1" x14ac:dyDescent="0.35">
      <c r="B549" s="73"/>
      <c r="C549" s="73"/>
      <c r="D549" s="72"/>
    </row>
    <row r="550" spans="2:4" hidden="1" x14ac:dyDescent="0.35">
      <c r="B550" s="73"/>
      <c r="C550" s="73"/>
      <c r="D550" s="72"/>
    </row>
    <row r="551" spans="2:4" hidden="1" x14ac:dyDescent="0.35">
      <c r="B551" s="73"/>
      <c r="C551" s="73"/>
      <c r="D551" s="72"/>
    </row>
    <row r="552" spans="2:4" hidden="1" x14ac:dyDescent="0.35">
      <c r="B552" s="73"/>
      <c r="C552" s="73"/>
      <c r="D552" s="72"/>
    </row>
    <row r="553" spans="2:4" hidden="1" x14ac:dyDescent="0.35">
      <c r="B553" s="73"/>
      <c r="C553" s="73"/>
      <c r="D553" s="72"/>
    </row>
    <row r="554" spans="2:4" hidden="1" x14ac:dyDescent="0.35">
      <c r="B554" s="73"/>
      <c r="C554" s="73"/>
      <c r="D554" s="72"/>
    </row>
    <row r="555" spans="2:4" hidden="1" x14ac:dyDescent="0.35">
      <c r="B555" s="73"/>
      <c r="C555" s="73"/>
      <c r="D555" s="72"/>
    </row>
    <row r="556" spans="2:4" hidden="1" x14ac:dyDescent="0.35">
      <c r="B556" s="73"/>
      <c r="C556" s="73"/>
      <c r="D556" s="72"/>
    </row>
    <row r="557" spans="2:4" hidden="1" x14ac:dyDescent="0.35">
      <c r="B557" s="73"/>
      <c r="C557" s="73"/>
      <c r="D557" s="72"/>
    </row>
    <row r="558" spans="2:4" hidden="1" x14ac:dyDescent="0.35">
      <c r="B558" s="73"/>
      <c r="C558" s="73"/>
      <c r="D558" s="72"/>
    </row>
    <row r="559" spans="2:4" hidden="1" x14ac:dyDescent="0.35">
      <c r="B559" s="73"/>
      <c r="C559" s="73"/>
      <c r="D559" s="72"/>
    </row>
    <row r="560" spans="2:4" hidden="1" x14ac:dyDescent="0.35">
      <c r="B560" s="73"/>
      <c r="C560" s="73"/>
      <c r="D560" s="72"/>
    </row>
    <row r="561" spans="2:4" hidden="1" x14ac:dyDescent="0.35">
      <c r="B561" s="73"/>
      <c r="C561" s="73"/>
      <c r="D561" s="72"/>
    </row>
    <row r="562" spans="2:4" hidden="1" x14ac:dyDescent="0.35">
      <c r="B562" s="73"/>
      <c r="C562" s="73"/>
      <c r="D562" s="72"/>
    </row>
    <row r="563" spans="2:4" hidden="1" x14ac:dyDescent="0.35">
      <c r="B563" s="73"/>
      <c r="C563" s="73"/>
      <c r="D563" s="72"/>
    </row>
    <row r="564" spans="2:4" hidden="1" x14ac:dyDescent="0.35">
      <c r="B564" s="73"/>
      <c r="C564" s="73"/>
      <c r="D564" s="72"/>
    </row>
    <row r="565" spans="2:4" hidden="1" x14ac:dyDescent="0.35">
      <c r="B565" s="73"/>
      <c r="C565" s="73"/>
      <c r="D565" s="72"/>
    </row>
    <row r="566" spans="2:4" hidden="1" x14ac:dyDescent="0.35">
      <c r="B566" s="73"/>
      <c r="C566" s="73"/>
      <c r="D566" s="72"/>
    </row>
    <row r="567" spans="2:4" hidden="1" x14ac:dyDescent="0.35">
      <c r="B567" s="73"/>
      <c r="C567" s="73"/>
      <c r="D567" s="72"/>
    </row>
    <row r="568" spans="2:4" hidden="1" x14ac:dyDescent="0.35">
      <c r="B568" s="73"/>
      <c r="C568" s="73"/>
      <c r="D568" s="72"/>
    </row>
    <row r="569" spans="2:4" hidden="1" x14ac:dyDescent="0.35">
      <c r="B569" s="73"/>
      <c r="C569" s="73"/>
      <c r="D569" s="72"/>
    </row>
    <row r="570" spans="2:4" hidden="1" x14ac:dyDescent="0.35">
      <c r="B570" s="73"/>
      <c r="C570" s="73"/>
      <c r="D570" s="72"/>
    </row>
    <row r="571" spans="2:4" hidden="1" x14ac:dyDescent="0.35">
      <c r="B571" s="73"/>
      <c r="C571" s="73"/>
      <c r="D571" s="72"/>
    </row>
    <row r="572" spans="2:4" hidden="1" x14ac:dyDescent="0.35">
      <c r="B572" s="73"/>
      <c r="C572" s="73"/>
      <c r="D572" s="72"/>
    </row>
    <row r="573" spans="2:4" hidden="1" x14ac:dyDescent="0.35">
      <c r="B573" s="73"/>
      <c r="C573" s="73"/>
      <c r="D573" s="72"/>
    </row>
    <row r="574" spans="2:4" hidden="1" x14ac:dyDescent="0.35">
      <c r="B574" s="73"/>
      <c r="C574" s="73"/>
      <c r="D574" s="72"/>
    </row>
    <row r="575" spans="2:4" hidden="1" x14ac:dyDescent="0.35">
      <c r="B575" s="73"/>
      <c r="C575" s="73"/>
      <c r="D575" s="72"/>
    </row>
    <row r="576" spans="2:4" hidden="1" x14ac:dyDescent="0.35">
      <c r="B576" s="73"/>
      <c r="C576" s="73"/>
      <c r="D576" s="72"/>
    </row>
    <row r="577" spans="2:4" hidden="1" x14ac:dyDescent="0.35">
      <c r="B577" s="73"/>
      <c r="C577" s="73"/>
      <c r="D577" s="72"/>
    </row>
    <row r="578" spans="2:4" hidden="1" x14ac:dyDescent="0.35">
      <c r="B578" s="73"/>
      <c r="C578" s="73"/>
      <c r="D578" s="72"/>
    </row>
    <row r="579" spans="2:4" hidden="1" x14ac:dyDescent="0.35">
      <c r="B579" s="73"/>
      <c r="C579" s="73"/>
      <c r="D579" s="72"/>
    </row>
    <row r="580" spans="2:4" hidden="1" x14ac:dyDescent="0.35">
      <c r="B580" s="73"/>
      <c r="C580" s="73"/>
      <c r="D580" s="72"/>
    </row>
    <row r="581" spans="2:4" hidden="1" x14ac:dyDescent="0.35">
      <c r="B581" s="73"/>
      <c r="C581" s="73"/>
      <c r="D581" s="72"/>
    </row>
    <row r="582" spans="2:4" hidden="1" x14ac:dyDescent="0.35">
      <c r="B582" s="73"/>
      <c r="C582" s="73"/>
      <c r="D582" s="72"/>
    </row>
    <row r="583" spans="2:4" hidden="1" x14ac:dyDescent="0.35">
      <c r="B583" s="73"/>
      <c r="C583" s="73"/>
      <c r="D583" s="72"/>
    </row>
    <row r="584" spans="2:4" hidden="1" x14ac:dyDescent="0.35">
      <c r="B584" s="73"/>
      <c r="C584" s="73"/>
      <c r="D584" s="72"/>
    </row>
    <row r="585" spans="2:4" hidden="1" x14ac:dyDescent="0.35">
      <c r="B585" s="73"/>
      <c r="C585" s="73"/>
      <c r="D585" s="72"/>
    </row>
    <row r="586" spans="2:4" hidden="1" x14ac:dyDescent="0.35">
      <c r="B586" s="73"/>
      <c r="C586" s="73"/>
      <c r="D586" s="72"/>
    </row>
    <row r="587" spans="2:4" hidden="1" x14ac:dyDescent="0.35">
      <c r="B587" s="73"/>
      <c r="C587" s="73"/>
      <c r="D587" s="72"/>
    </row>
    <row r="588" spans="2:4" hidden="1" x14ac:dyDescent="0.35">
      <c r="B588" s="73"/>
      <c r="C588" s="73"/>
      <c r="D588" s="72"/>
    </row>
    <row r="589" spans="2:4" hidden="1" x14ac:dyDescent="0.35">
      <c r="B589" s="73"/>
      <c r="C589" s="73"/>
      <c r="D589" s="72"/>
    </row>
    <row r="590" spans="2:4" hidden="1" x14ac:dyDescent="0.35">
      <c r="B590" s="73"/>
      <c r="C590" s="73"/>
      <c r="D590" s="72"/>
    </row>
    <row r="591" spans="2:4" hidden="1" x14ac:dyDescent="0.35">
      <c r="B591" s="73"/>
      <c r="C591" s="73"/>
      <c r="D591" s="72"/>
    </row>
    <row r="592" spans="2:4" hidden="1" x14ac:dyDescent="0.35">
      <c r="B592" s="73"/>
      <c r="C592" s="73"/>
      <c r="D592" s="72"/>
    </row>
    <row r="593" spans="2:4" hidden="1" x14ac:dyDescent="0.35">
      <c r="B593" s="73"/>
      <c r="C593" s="73"/>
      <c r="D593" s="72"/>
    </row>
    <row r="594" spans="2:4" hidden="1" x14ac:dyDescent="0.35">
      <c r="B594" s="73"/>
      <c r="C594" s="73"/>
      <c r="D594" s="72"/>
    </row>
    <row r="595" spans="2:4" hidden="1" x14ac:dyDescent="0.35">
      <c r="B595" s="73"/>
      <c r="C595" s="73"/>
      <c r="D595" s="72"/>
    </row>
    <row r="596" spans="2:4" hidden="1" x14ac:dyDescent="0.35">
      <c r="B596" s="73"/>
      <c r="C596" s="73"/>
      <c r="D596" s="72"/>
    </row>
    <row r="597" spans="2:4" hidden="1" x14ac:dyDescent="0.35">
      <c r="B597" s="73"/>
      <c r="C597" s="73"/>
      <c r="D597" s="72"/>
    </row>
    <row r="598" spans="2:4" hidden="1" x14ac:dyDescent="0.35">
      <c r="B598" s="73"/>
      <c r="C598" s="73"/>
      <c r="D598" s="72"/>
    </row>
    <row r="599" spans="2:4" hidden="1" x14ac:dyDescent="0.35">
      <c r="B599" s="73"/>
      <c r="C599" s="73"/>
      <c r="D599" s="72"/>
    </row>
    <row r="600" spans="2:4" hidden="1" x14ac:dyDescent="0.35">
      <c r="B600" s="73"/>
      <c r="C600" s="73"/>
      <c r="D600" s="72"/>
    </row>
    <row r="601" spans="2:4" hidden="1" x14ac:dyDescent="0.35">
      <c r="B601" s="73"/>
      <c r="C601" s="73"/>
      <c r="D601" s="72"/>
    </row>
    <row r="602" spans="2:4" hidden="1" x14ac:dyDescent="0.35">
      <c r="B602" s="73"/>
      <c r="C602" s="73"/>
      <c r="D602" s="72"/>
    </row>
    <row r="603" spans="2:4" hidden="1" x14ac:dyDescent="0.35">
      <c r="B603" s="73"/>
      <c r="C603" s="73"/>
      <c r="D603" s="72"/>
    </row>
    <row r="604" spans="2:4" hidden="1" x14ac:dyDescent="0.35">
      <c r="B604" s="73"/>
      <c r="C604" s="73"/>
      <c r="D604" s="72"/>
    </row>
    <row r="605" spans="2:4" hidden="1" x14ac:dyDescent="0.35">
      <c r="B605" s="73"/>
      <c r="C605" s="73"/>
      <c r="D605" s="72"/>
    </row>
    <row r="606" spans="2:4" hidden="1" x14ac:dyDescent="0.35">
      <c r="B606" s="73"/>
      <c r="C606" s="73"/>
      <c r="D606" s="72"/>
    </row>
    <row r="607" spans="2:4" hidden="1" x14ac:dyDescent="0.35">
      <c r="B607" s="73"/>
      <c r="C607" s="73"/>
      <c r="D607" s="72"/>
    </row>
    <row r="608" spans="2:4" hidden="1" x14ac:dyDescent="0.35">
      <c r="B608" s="73"/>
      <c r="C608" s="73"/>
      <c r="D608" s="72"/>
    </row>
    <row r="609" spans="2:4" hidden="1" x14ac:dyDescent="0.35">
      <c r="B609" s="73"/>
      <c r="C609" s="73"/>
      <c r="D609" s="72"/>
    </row>
    <row r="610" spans="2:4" hidden="1" x14ac:dyDescent="0.35">
      <c r="B610" s="73"/>
      <c r="C610" s="73"/>
      <c r="D610" s="72"/>
    </row>
    <row r="611" spans="2:4" hidden="1" x14ac:dyDescent="0.35">
      <c r="B611" s="73"/>
      <c r="C611" s="73"/>
      <c r="D611" s="72"/>
    </row>
    <row r="612" spans="2:4" hidden="1" x14ac:dyDescent="0.35">
      <c r="B612" s="73"/>
      <c r="C612" s="73"/>
      <c r="D612" s="72"/>
    </row>
    <row r="613" spans="2:4" hidden="1" x14ac:dyDescent="0.35">
      <c r="B613" s="73"/>
      <c r="C613" s="73"/>
      <c r="D613" s="72"/>
    </row>
    <row r="614" spans="2:4" hidden="1" x14ac:dyDescent="0.35">
      <c r="B614" s="73"/>
      <c r="C614" s="73"/>
      <c r="D614" s="72"/>
    </row>
    <row r="615" spans="2:4" hidden="1" x14ac:dyDescent="0.35">
      <c r="B615" s="73"/>
      <c r="C615" s="73"/>
      <c r="D615" s="72"/>
    </row>
    <row r="616" spans="2:4" hidden="1" x14ac:dyDescent="0.35">
      <c r="B616" s="73"/>
      <c r="C616" s="73"/>
      <c r="D616" s="72"/>
    </row>
    <row r="617" spans="2:4" hidden="1" x14ac:dyDescent="0.35">
      <c r="B617" s="73"/>
      <c r="C617" s="73"/>
      <c r="D617" s="72"/>
    </row>
    <row r="618" spans="2:4" hidden="1" x14ac:dyDescent="0.35">
      <c r="B618" s="73"/>
      <c r="C618" s="73"/>
      <c r="D618" s="72"/>
    </row>
    <row r="619" spans="2:4" hidden="1" x14ac:dyDescent="0.35">
      <c r="B619" s="73"/>
      <c r="C619" s="73"/>
      <c r="D619" s="72"/>
    </row>
    <row r="620" spans="2:4" hidden="1" x14ac:dyDescent="0.35">
      <c r="B620" s="73"/>
      <c r="C620" s="73"/>
      <c r="D620" s="72"/>
    </row>
    <row r="621" spans="2:4" hidden="1" x14ac:dyDescent="0.35">
      <c r="B621" s="73"/>
      <c r="C621" s="73"/>
      <c r="D621" s="72"/>
    </row>
    <row r="622" spans="2:4" hidden="1" x14ac:dyDescent="0.35">
      <c r="B622" s="73"/>
      <c r="C622" s="73"/>
      <c r="D622" s="72"/>
    </row>
    <row r="623" spans="2:4" hidden="1" x14ac:dyDescent="0.35">
      <c r="B623" s="73"/>
      <c r="C623" s="73"/>
      <c r="D623" s="72"/>
    </row>
    <row r="624" spans="2:4" hidden="1" x14ac:dyDescent="0.35">
      <c r="B624" s="73"/>
      <c r="C624" s="73"/>
      <c r="D624" s="72"/>
    </row>
    <row r="625" spans="2:4" hidden="1" x14ac:dyDescent="0.35">
      <c r="B625" s="73"/>
      <c r="C625" s="73"/>
      <c r="D625" s="72"/>
    </row>
    <row r="626" spans="2:4" hidden="1" x14ac:dyDescent="0.35">
      <c r="B626" s="73"/>
      <c r="C626" s="73"/>
      <c r="D626" s="72"/>
    </row>
    <row r="627" spans="2:4" hidden="1" x14ac:dyDescent="0.35">
      <c r="B627" s="73"/>
      <c r="C627" s="73"/>
      <c r="D627" s="72"/>
    </row>
    <row r="628" spans="2:4" hidden="1" x14ac:dyDescent="0.35">
      <c r="B628" s="73"/>
      <c r="C628" s="73"/>
      <c r="D628" s="72"/>
    </row>
    <row r="629" spans="2:4" hidden="1" x14ac:dyDescent="0.35">
      <c r="B629" s="73"/>
      <c r="C629" s="73"/>
      <c r="D629" s="72"/>
    </row>
    <row r="630" spans="2:4" hidden="1" x14ac:dyDescent="0.35">
      <c r="B630" s="73"/>
      <c r="C630" s="73"/>
      <c r="D630" s="72"/>
    </row>
    <row r="631" spans="2:4" hidden="1" x14ac:dyDescent="0.35">
      <c r="B631" s="73"/>
      <c r="C631" s="73"/>
      <c r="D631" s="72"/>
    </row>
    <row r="632" spans="2:4" hidden="1" x14ac:dyDescent="0.35">
      <c r="B632" s="73"/>
      <c r="C632" s="73"/>
      <c r="D632" s="72"/>
    </row>
    <row r="633" spans="2:4" hidden="1" x14ac:dyDescent="0.35">
      <c r="B633" s="73"/>
      <c r="C633" s="73"/>
      <c r="D633" s="72"/>
    </row>
    <row r="634" spans="2:4" hidden="1" x14ac:dyDescent="0.35">
      <c r="B634" s="73"/>
      <c r="C634" s="73"/>
      <c r="D634" s="72"/>
    </row>
    <row r="635" spans="2:4" hidden="1" x14ac:dyDescent="0.35">
      <c r="B635" s="73"/>
      <c r="C635" s="73"/>
      <c r="D635" s="72"/>
    </row>
    <row r="636" spans="2:4" hidden="1" x14ac:dyDescent="0.35">
      <c r="B636" s="73"/>
      <c r="C636" s="73"/>
      <c r="D636" s="72"/>
    </row>
    <row r="637" spans="2:4" hidden="1" x14ac:dyDescent="0.35">
      <c r="B637" s="73"/>
      <c r="C637" s="73"/>
      <c r="D637" s="72"/>
    </row>
    <row r="638" spans="2:4" hidden="1" x14ac:dyDescent="0.35">
      <c r="B638" s="73"/>
      <c r="C638" s="73"/>
      <c r="D638" s="72"/>
    </row>
    <row r="639" spans="2:4" hidden="1" x14ac:dyDescent="0.35">
      <c r="B639" s="73"/>
      <c r="C639" s="73"/>
      <c r="D639" s="72"/>
    </row>
    <row r="640" spans="2:4" hidden="1" x14ac:dyDescent="0.35">
      <c r="B640" s="73"/>
      <c r="C640" s="73"/>
      <c r="D640" s="72"/>
    </row>
    <row r="641" spans="2:4" hidden="1" x14ac:dyDescent="0.35">
      <c r="B641" s="73"/>
      <c r="C641" s="73"/>
      <c r="D641" s="72"/>
    </row>
    <row r="642" spans="2:4" hidden="1" x14ac:dyDescent="0.35">
      <c r="B642" s="73"/>
      <c r="C642" s="73"/>
      <c r="D642" s="72"/>
    </row>
    <row r="643" spans="2:4" hidden="1" x14ac:dyDescent="0.35">
      <c r="B643" s="73"/>
      <c r="C643" s="73"/>
      <c r="D643" s="72"/>
    </row>
    <row r="644" spans="2:4" hidden="1" x14ac:dyDescent="0.35">
      <c r="B644" s="73"/>
      <c r="C644" s="73"/>
      <c r="D644" s="72"/>
    </row>
    <row r="645" spans="2:4" hidden="1" x14ac:dyDescent="0.35">
      <c r="B645" s="73"/>
      <c r="C645" s="73"/>
      <c r="D645" s="72"/>
    </row>
    <row r="646" spans="2:4" hidden="1" x14ac:dyDescent="0.35">
      <c r="B646" s="73"/>
      <c r="C646" s="73"/>
      <c r="D646" s="72"/>
    </row>
    <row r="647" spans="2:4" hidden="1" x14ac:dyDescent="0.35">
      <c r="B647" s="73"/>
      <c r="C647" s="73"/>
      <c r="D647" s="72"/>
    </row>
    <row r="648" spans="2:4" hidden="1" x14ac:dyDescent="0.35">
      <c r="B648" s="73"/>
      <c r="C648" s="73"/>
      <c r="D648" s="72"/>
    </row>
    <row r="649" spans="2:4" hidden="1" x14ac:dyDescent="0.35">
      <c r="B649" s="73"/>
      <c r="C649" s="73"/>
      <c r="D649" s="72"/>
    </row>
    <row r="650" spans="2:4" hidden="1" x14ac:dyDescent="0.35">
      <c r="B650" s="73"/>
      <c r="C650" s="73"/>
      <c r="D650" s="72"/>
    </row>
    <row r="651" spans="2:4" hidden="1" x14ac:dyDescent="0.35">
      <c r="B651" s="73"/>
      <c r="C651" s="73"/>
      <c r="D651" s="72"/>
    </row>
    <row r="652" spans="2:4" hidden="1" x14ac:dyDescent="0.35">
      <c r="B652" s="73"/>
      <c r="C652" s="73"/>
      <c r="D652" s="72"/>
    </row>
    <row r="653" spans="2:4" hidden="1" x14ac:dyDescent="0.35">
      <c r="B653" s="73"/>
      <c r="C653" s="73"/>
      <c r="D653" s="72"/>
    </row>
    <row r="654" spans="2:4" hidden="1" x14ac:dyDescent="0.35">
      <c r="B654" s="73"/>
      <c r="C654" s="73"/>
      <c r="D654" s="72"/>
    </row>
    <row r="655" spans="2:4" hidden="1" x14ac:dyDescent="0.35">
      <c r="B655" s="73"/>
      <c r="C655" s="73"/>
      <c r="D655" s="72"/>
    </row>
    <row r="656" spans="2:4" hidden="1" x14ac:dyDescent="0.35">
      <c r="B656" s="73"/>
      <c r="C656" s="73"/>
      <c r="D656" s="72"/>
    </row>
    <row r="657" spans="2:4" hidden="1" x14ac:dyDescent="0.35">
      <c r="B657" s="73"/>
      <c r="C657" s="73"/>
      <c r="D657" s="72"/>
    </row>
    <row r="658" spans="2:4" hidden="1" x14ac:dyDescent="0.35">
      <c r="B658" s="73"/>
      <c r="C658" s="73"/>
      <c r="D658" s="72"/>
    </row>
    <row r="659" spans="2:4" hidden="1" x14ac:dyDescent="0.35">
      <c r="B659" s="73"/>
      <c r="C659" s="73"/>
      <c r="D659" s="72"/>
    </row>
    <row r="660" spans="2:4" hidden="1" x14ac:dyDescent="0.35">
      <c r="B660" s="73"/>
      <c r="C660" s="73"/>
      <c r="D660" s="72"/>
    </row>
    <row r="661" spans="2:4" hidden="1" x14ac:dyDescent="0.35">
      <c r="B661" s="73"/>
      <c r="C661" s="73"/>
      <c r="D661" s="72"/>
    </row>
    <row r="662" spans="2:4" hidden="1" x14ac:dyDescent="0.35">
      <c r="B662" s="73"/>
      <c r="C662" s="73"/>
      <c r="D662" s="72"/>
    </row>
    <row r="663" spans="2:4" hidden="1" x14ac:dyDescent="0.35">
      <c r="B663" s="73"/>
      <c r="C663" s="73"/>
      <c r="D663" s="72"/>
    </row>
    <row r="664" spans="2:4" hidden="1" x14ac:dyDescent="0.35">
      <c r="B664" s="73"/>
      <c r="C664" s="73"/>
      <c r="D664" s="72"/>
    </row>
    <row r="665" spans="2:4" hidden="1" x14ac:dyDescent="0.35">
      <c r="B665" s="73"/>
      <c r="C665" s="73"/>
      <c r="D665" s="72"/>
    </row>
    <row r="666" spans="2:4" hidden="1" x14ac:dyDescent="0.35">
      <c r="B666" s="73"/>
      <c r="C666" s="73"/>
      <c r="D666" s="72"/>
    </row>
    <row r="667" spans="2:4" hidden="1" x14ac:dyDescent="0.35">
      <c r="B667" s="73"/>
      <c r="C667" s="73"/>
      <c r="D667" s="72"/>
    </row>
    <row r="668" spans="2:4" hidden="1" x14ac:dyDescent="0.35">
      <c r="B668" s="73"/>
      <c r="C668" s="73"/>
      <c r="D668" s="72"/>
    </row>
    <row r="669" spans="2:4" hidden="1" x14ac:dyDescent="0.35">
      <c r="B669" s="73"/>
      <c r="C669" s="73"/>
      <c r="D669" s="72"/>
    </row>
    <row r="670" spans="2:4" hidden="1" x14ac:dyDescent="0.35">
      <c r="B670" s="73"/>
      <c r="C670" s="73"/>
      <c r="D670" s="72"/>
    </row>
    <row r="671" spans="2:4" hidden="1" x14ac:dyDescent="0.35">
      <c r="B671" s="73"/>
      <c r="C671" s="73"/>
      <c r="D671" s="72"/>
    </row>
    <row r="672" spans="2:4" hidden="1" x14ac:dyDescent="0.35">
      <c r="B672" s="73"/>
      <c r="C672" s="73"/>
      <c r="D672" s="72"/>
    </row>
    <row r="673" spans="2:4" hidden="1" x14ac:dyDescent="0.35">
      <c r="B673" s="73"/>
      <c r="C673" s="73"/>
      <c r="D673" s="72"/>
    </row>
    <row r="674" spans="2:4" hidden="1" x14ac:dyDescent="0.35">
      <c r="B674" s="73"/>
      <c r="C674" s="73"/>
      <c r="D674" s="72"/>
    </row>
    <row r="675" spans="2:4" hidden="1" x14ac:dyDescent="0.35">
      <c r="B675" s="73"/>
      <c r="C675" s="73"/>
      <c r="D675" s="72"/>
    </row>
    <row r="676" spans="2:4" hidden="1" x14ac:dyDescent="0.35">
      <c r="B676" s="73"/>
      <c r="C676" s="73"/>
      <c r="D676" s="72"/>
    </row>
    <row r="677" spans="2:4" hidden="1" x14ac:dyDescent="0.35">
      <c r="B677" s="73"/>
      <c r="C677" s="73"/>
      <c r="D677" s="72"/>
    </row>
    <row r="678" spans="2:4" hidden="1" x14ac:dyDescent="0.35">
      <c r="B678" s="73"/>
      <c r="C678" s="73"/>
      <c r="D678" s="72"/>
    </row>
    <row r="679" spans="2:4" hidden="1" x14ac:dyDescent="0.35">
      <c r="B679" s="73"/>
      <c r="C679" s="73"/>
      <c r="D679" s="72"/>
    </row>
    <row r="680" spans="2:4" hidden="1" x14ac:dyDescent="0.35">
      <c r="B680" s="73"/>
      <c r="C680" s="73"/>
      <c r="D680" s="72"/>
    </row>
    <row r="681" spans="2:4" hidden="1" x14ac:dyDescent="0.35">
      <c r="B681" s="73"/>
      <c r="C681" s="73"/>
      <c r="D681" s="72"/>
    </row>
    <row r="682" spans="2:4" hidden="1" x14ac:dyDescent="0.35">
      <c r="B682" s="73"/>
      <c r="C682" s="73"/>
      <c r="D682" s="72"/>
    </row>
    <row r="683" spans="2:4" hidden="1" x14ac:dyDescent="0.35">
      <c r="B683" s="73"/>
      <c r="C683" s="73"/>
      <c r="D683" s="72"/>
    </row>
    <row r="684" spans="2:4" hidden="1" x14ac:dyDescent="0.35">
      <c r="B684" s="73"/>
      <c r="C684" s="73"/>
      <c r="D684" s="72"/>
    </row>
    <row r="685" spans="2:4" hidden="1" x14ac:dyDescent="0.35">
      <c r="B685" s="73"/>
      <c r="C685" s="73"/>
      <c r="D685" s="72"/>
    </row>
    <row r="686" spans="2:4" hidden="1" x14ac:dyDescent="0.35">
      <c r="B686" s="73"/>
      <c r="C686" s="73"/>
      <c r="D686" s="72"/>
    </row>
    <row r="687" spans="2:4" hidden="1" x14ac:dyDescent="0.35">
      <c r="B687" s="73"/>
      <c r="C687" s="73"/>
      <c r="D687" s="72"/>
    </row>
    <row r="688" spans="2:4" hidden="1" x14ac:dyDescent="0.35">
      <c r="B688" s="73"/>
      <c r="C688" s="73"/>
      <c r="D688" s="72"/>
    </row>
    <row r="689" spans="2:4" hidden="1" x14ac:dyDescent="0.35">
      <c r="B689" s="73"/>
      <c r="C689" s="73"/>
      <c r="D689" s="72"/>
    </row>
    <row r="690" spans="2:4" hidden="1" x14ac:dyDescent="0.35">
      <c r="B690" s="73"/>
      <c r="C690" s="73"/>
      <c r="D690" s="72"/>
    </row>
    <row r="691" spans="2:4" hidden="1" x14ac:dyDescent="0.35">
      <c r="B691" s="73"/>
      <c r="C691" s="73"/>
      <c r="D691" s="72"/>
    </row>
    <row r="692" spans="2:4" hidden="1" x14ac:dyDescent="0.35">
      <c r="B692" s="73"/>
      <c r="C692" s="73"/>
      <c r="D692" s="72"/>
    </row>
    <row r="693" spans="2:4" hidden="1" x14ac:dyDescent="0.35">
      <c r="B693" s="73"/>
      <c r="C693" s="73"/>
      <c r="D693" s="72"/>
    </row>
    <row r="694" spans="2:4" hidden="1" x14ac:dyDescent="0.35">
      <c r="B694" s="73"/>
      <c r="C694" s="73"/>
      <c r="D694" s="72"/>
    </row>
    <row r="695" spans="2:4" hidden="1" x14ac:dyDescent="0.35">
      <c r="B695" s="73"/>
      <c r="C695" s="73"/>
      <c r="D695" s="72"/>
    </row>
    <row r="696" spans="2:4" hidden="1" x14ac:dyDescent="0.35">
      <c r="B696" s="73"/>
      <c r="C696" s="73"/>
      <c r="D696" s="72"/>
    </row>
    <row r="697" spans="2:4" hidden="1" x14ac:dyDescent="0.35">
      <c r="B697" s="73"/>
      <c r="C697" s="73"/>
      <c r="D697" s="72"/>
    </row>
    <row r="698" spans="2:4" hidden="1" x14ac:dyDescent="0.35">
      <c r="B698" s="73"/>
      <c r="C698" s="73"/>
      <c r="D698" s="72"/>
    </row>
    <row r="699" spans="2:4" hidden="1" x14ac:dyDescent="0.35">
      <c r="B699" s="73"/>
      <c r="C699" s="73"/>
      <c r="D699" s="72"/>
    </row>
    <row r="700" spans="2:4" hidden="1" x14ac:dyDescent="0.35">
      <c r="B700" s="73"/>
      <c r="C700" s="73"/>
      <c r="D700" s="72"/>
    </row>
    <row r="701" spans="2:4" hidden="1" x14ac:dyDescent="0.35">
      <c r="B701" s="73"/>
      <c r="C701" s="73"/>
      <c r="D701" s="72"/>
    </row>
    <row r="702" spans="2:4" hidden="1" x14ac:dyDescent="0.35">
      <c r="B702" s="73"/>
      <c r="C702" s="73"/>
      <c r="D702" s="72"/>
    </row>
    <row r="703" spans="2:4" hidden="1" x14ac:dyDescent="0.35">
      <c r="B703" s="73"/>
      <c r="C703" s="73"/>
      <c r="D703" s="72"/>
    </row>
    <row r="704" spans="2:4" hidden="1" x14ac:dyDescent="0.35">
      <c r="B704" s="73"/>
      <c r="C704" s="73"/>
      <c r="D704" s="72"/>
    </row>
    <row r="705" spans="2:4" hidden="1" x14ac:dyDescent="0.35">
      <c r="B705" s="73"/>
      <c r="C705" s="73"/>
      <c r="D705" s="72"/>
    </row>
    <row r="706" spans="2:4" hidden="1" x14ac:dyDescent="0.35">
      <c r="B706" s="73"/>
      <c r="C706" s="73"/>
      <c r="D706" s="72"/>
    </row>
    <row r="707" spans="2:4" hidden="1" x14ac:dyDescent="0.35">
      <c r="B707" s="73"/>
      <c r="C707" s="73"/>
      <c r="D707" s="72"/>
    </row>
    <row r="708" spans="2:4" hidden="1" x14ac:dyDescent="0.35">
      <c r="B708" s="73"/>
      <c r="C708" s="73"/>
      <c r="D708" s="72"/>
    </row>
    <row r="709" spans="2:4" hidden="1" x14ac:dyDescent="0.35">
      <c r="B709" s="73"/>
      <c r="C709" s="73"/>
      <c r="D709" s="72"/>
    </row>
    <row r="710" spans="2:4" hidden="1" x14ac:dyDescent="0.35">
      <c r="B710" s="73"/>
      <c r="C710" s="73"/>
      <c r="D710" s="72"/>
    </row>
    <row r="711" spans="2:4" hidden="1" x14ac:dyDescent="0.35">
      <c r="B711" s="73"/>
      <c r="C711" s="73"/>
      <c r="D711" s="72"/>
    </row>
    <row r="712" spans="2:4" hidden="1" x14ac:dyDescent="0.35">
      <c r="B712" s="73"/>
      <c r="C712" s="73"/>
      <c r="D712" s="72"/>
    </row>
    <row r="713" spans="2:4" hidden="1" x14ac:dyDescent="0.35">
      <c r="B713" s="73"/>
      <c r="C713" s="73"/>
      <c r="D713" s="72"/>
    </row>
    <row r="714" spans="2:4" hidden="1" x14ac:dyDescent="0.35">
      <c r="B714" s="73"/>
      <c r="C714" s="73"/>
      <c r="D714" s="72"/>
    </row>
    <row r="715" spans="2:4" hidden="1" x14ac:dyDescent="0.35">
      <c r="B715" s="73"/>
      <c r="C715" s="73"/>
      <c r="D715" s="72"/>
    </row>
    <row r="716" spans="2:4" hidden="1" x14ac:dyDescent="0.35">
      <c r="B716" s="73"/>
      <c r="C716" s="73"/>
      <c r="D716" s="72"/>
    </row>
    <row r="717" spans="2:4" hidden="1" x14ac:dyDescent="0.35">
      <c r="B717" s="73"/>
      <c r="C717" s="73"/>
      <c r="D717" s="72"/>
    </row>
    <row r="718" spans="2:4" hidden="1" x14ac:dyDescent="0.35">
      <c r="B718" s="73"/>
      <c r="C718" s="73"/>
      <c r="D718" s="72"/>
    </row>
    <row r="719" spans="2:4" hidden="1" x14ac:dyDescent="0.35">
      <c r="B719" s="73"/>
      <c r="C719" s="73"/>
      <c r="D719" s="72"/>
    </row>
    <row r="720" spans="2:4" hidden="1" x14ac:dyDescent="0.35">
      <c r="B720" s="73"/>
      <c r="C720" s="73"/>
      <c r="D720" s="72"/>
    </row>
    <row r="721" spans="2:4" hidden="1" x14ac:dyDescent="0.35">
      <c r="B721" s="73"/>
      <c r="C721" s="73"/>
      <c r="D721" s="72"/>
    </row>
    <row r="722" spans="2:4" hidden="1" x14ac:dyDescent="0.35">
      <c r="B722" s="73"/>
      <c r="C722" s="73"/>
      <c r="D722" s="72"/>
    </row>
    <row r="723" spans="2:4" hidden="1" x14ac:dyDescent="0.35">
      <c r="B723" s="73"/>
      <c r="C723" s="73"/>
      <c r="D723" s="72"/>
    </row>
    <row r="724" spans="2:4" hidden="1" x14ac:dyDescent="0.35">
      <c r="B724" s="73"/>
      <c r="C724" s="73"/>
      <c r="D724" s="72"/>
    </row>
    <row r="725" spans="2:4" hidden="1" x14ac:dyDescent="0.35">
      <c r="B725" s="73"/>
      <c r="C725" s="73"/>
      <c r="D725" s="72"/>
    </row>
    <row r="726" spans="2:4" hidden="1" x14ac:dyDescent="0.35">
      <c r="B726" s="73"/>
      <c r="C726" s="73"/>
      <c r="D726" s="72"/>
    </row>
    <row r="727" spans="2:4" hidden="1" x14ac:dyDescent="0.35">
      <c r="B727" s="73"/>
      <c r="C727" s="73"/>
      <c r="D727" s="72"/>
    </row>
    <row r="728" spans="2:4" hidden="1" x14ac:dyDescent="0.35">
      <c r="B728" s="73"/>
      <c r="C728" s="73"/>
      <c r="D728" s="72"/>
    </row>
    <row r="729" spans="2:4" hidden="1" x14ac:dyDescent="0.35">
      <c r="B729" s="73"/>
      <c r="C729" s="73"/>
      <c r="D729" s="72"/>
    </row>
    <row r="730" spans="2:4" hidden="1" x14ac:dyDescent="0.35">
      <c r="B730" s="73"/>
      <c r="C730" s="73"/>
      <c r="D730" s="72"/>
    </row>
    <row r="731" spans="2:4" hidden="1" x14ac:dyDescent="0.35">
      <c r="B731" s="73"/>
      <c r="C731" s="73"/>
      <c r="D731" s="72"/>
    </row>
    <row r="732" spans="2:4" hidden="1" x14ac:dyDescent="0.35">
      <c r="B732" s="73"/>
      <c r="C732" s="73"/>
      <c r="D732" s="72"/>
    </row>
    <row r="733" spans="2:4" hidden="1" x14ac:dyDescent="0.35">
      <c r="B733" s="73"/>
      <c r="C733" s="73"/>
      <c r="D733" s="72"/>
    </row>
    <row r="734" spans="2:4" hidden="1" x14ac:dyDescent="0.35">
      <c r="B734" s="73"/>
      <c r="C734" s="73"/>
      <c r="D734" s="72"/>
    </row>
    <row r="735" spans="2:4" hidden="1" x14ac:dyDescent="0.35">
      <c r="B735" s="73"/>
      <c r="C735" s="73"/>
      <c r="D735" s="72"/>
    </row>
    <row r="736" spans="2:4" hidden="1" x14ac:dyDescent="0.35">
      <c r="B736" s="73"/>
      <c r="C736" s="73"/>
      <c r="D736" s="72"/>
    </row>
    <row r="737" spans="2:4" hidden="1" x14ac:dyDescent="0.35">
      <c r="B737" s="73"/>
      <c r="C737" s="73"/>
      <c r="D737" s="72"/>
    </row>
    <row r="738" spans="2:4" hidden="1" x14ac:dyDescent="0.35">
      <c r="B738" s="73"/>
      <c r="C738" s="73"/>
      <c r="D738" s="72"/>
    </row>
    <row r="739" spans="2:4" hidden="1" x14ac:dyDescent="0.35">
      <c r="B739" s="73"/>
      <c r="C739" s="73"/>
      <c r="D739" s="72"/>
    </row>
    <row r="740" spans="2:4" hidden="1" x14ac:dyDescent="0.35">
      <c r="B740" s="73"/>
      <c r="C740" s="73"/>
      <c r="D740" s="72"/>
    </row>
    <row r="741" spans="2:4" hidden="1" x14ac:dyDescent="0.35">
      <c r="B741" s="73"/>
      <c r="C741" s="73"/>
      <c r="D741" s="72"/>
    </row>
    <row r="742" spans="2:4" hidden="1" x14ac:dyDescent="0.35">
      <c r="B742" s="73"/>
      <c r="C742" s="73"/>
      <c r="D742" s="72"/>
    </row>
    <row r="743" spans="2:4" hidden="1" x14ac:dyDescent="0.35">
      <c r="B743" s="73"/>
      <c r="C743" s="73"/>
      <c r="D743" s="72"/>
    </row>
    <row r="744" spans="2:4" hidden="1" x14ac:dyDescent="0.35">
      <c r="B744" s="73"/>
      <c r="C744" s="73"/>
      <c r="D744" s="72"/>
    </row>
    <row r="745" spans="2:4" hidden="1" x14ac:dyDescent="0.35">
      <c r="B745" s="73"/>
      <c r="C745" s="73"/>
      <c r="D745" s="72"/>
    </row>
    <row r="746" spans="2:4" hidden="1" x14ac:dyDescent="0.35">
      <c r="B746" s="73"/>
      <c r="C746" s="73"/>
      <c r="D746" s="72"/>
    </row>
    <row r="747" spans="2:4" hidden="1" x14ac:dyDescent="0.35">
      <c r="B747" s="73"/>
      <c r="C747" s="73"/>
      <c r="D747" s="72"/>
    </row>
    <row r="748" spans="2:4" hidden="1" x14ac:dyDescent="0.35">
      <c r="B748" s="73"/>
      <c r="C748" s="73"/>
      <c r="D748" s="72"/>
    </row>
    <row r="749" spans="2:4" hidden="1" x14ac:dyDescent="0.35">
      <c r="B749" s="73"/>
      <c r="C749" s="73"/>
      <c r="D749" s="72"/>
    </row>
    <row r="750" spans="2:4" hidden="1" x14ac:dyDescent="0.35">
      <c r="B750" s="73"/>
      <c r="C750" s="73"/>
      <c r="D750" s="72"/>
    </row>
    <row r="751" spans="2:4" hidden="1" x14ac:dyDescent="0.35">
      <c r="B751" s="73"/>
      <c r="C751" s="73"/>
      <c r="D751" s="72"/>
    </row>
    <row r="752" spans="2:4" hidden="1" x14ac:dyDescent="0.35">
      <c r="B752" s="73"/>
      <c r="C752" s="73"/>
      <c r="D752" s="72"/>
    </row>
    <row r="753" spans="2:4" hidden="1" x14ac:dyDescent="0.35">
      <c r="B753" s="73"/>
      <c r="C753" s="73"/>
      <c r="D753" s="72"/>
    </row>
    <row r="754" spans="2:4" hidden="1" x14ac:dyDescent="0.35">
      <c r="B754" s="73"/>
      <c r="C754" s="73"/>
      <c r="D754" s="72"/>
    </row>
    <row r="755" spans="2:4" hidden="1" x14ac:dyDescent="0.35">
      <c r="B755" s="73"/>
      <c r="C755" s="73"/>
      <c r="D755" s="72"/>
    </row>
    <row r="756" spans="2:4" hidden="1" x14ac:dyDescent="0.35">
      <c r="B756" s="73"/>
      <c r="C756" s="73"/>
      <c r="D756" s="72"/>
    </row>
    <row r="757" spans="2:4" hidden="1" x14ac:dyDescent="0.35">
      <c r="B757" s="73"/>
      <c r="C757" s="73"/>
      <c r="D757" s="72"/>
    </row>
    <row r="758" spans="2:4" hidden="1" x14ac:dyDescent="0.35">
      <c r="B758" s="73"/>
      <c r="C758" s="73"/>
      <c r="D758" s="72"/>
    </row>
    <row r="759" spans="2:4" hidden="1" x14ac:dyDescent="0.35">
      <c r="B759" s="73"/>
      <c r="C759" s="73"/>
      <c r="D759" s="72"/>
    </row>
    <row r="760" spans="2:4" hidden="1" x14ac:dyDescent="0.35">
      <c r="B760" s="73"/>
      <c r="C760" s="73"/>
      <c r="D760" s="72"/>
    </row>
    <row r="761" spans="2:4" hidden="1" x14ac:dyDescent="0.35">
      <c r="B761" s="73"/>
      <c r="C761" s="73"/>
      <c r="D761" s="72"/>
    </row>
    <row r="762" spans="2:4" hidden="1" x14ac:dyDescent="0.35">
      <c r="B762" s="73"/>
      <c r="C762" s="73"/>
      <c r="D762" s="72"/>
    </row>
    <row r="763" spans="2:4" hidden="1" x14ac:dyDescent="0.35">
      <c r="B763" s="73"/>
      <c r="C763" s="73"/>
      <c r="D763" s="72"/>
    </row>
    <row r="764" spans="2:4" hidden="1" x14ac:dyDescent="0.35">
      <c r="B764" s="73"/>
      <c r="C764" s="73"/>
      <c r="D764" s="72"/>
    </row>
    <row r="765" spans="2:4" hidden="1" x14ac:dyDescent="0.35">
      <c r="B765" s="73"/>
      <c r="C765" s="73"/>
      <c r="D765" s="72"/>
    </row>
    <row r="766" spans="2:4" hidden="1" x14ac:dyDescent="0.35">
      <c r="B766" s="73"/>
      <c r="C766" s="73"/>
      <c r="D766" s="72"/>
    </row>
    <row r="767" spans="2:4" hidden="1" x14ac:dyDescent="0.35">
      <c r="B767" s="73"/>
      <c r="C767" s="73"/>
      <c r="D767" s="72"/>
    </row>
    <row r="768" spans="2:4" hidden="1" x14ac:dyDescent="0.35">
      <c r="B768" s="73"/>
      <c r="C768" s="73"/>
      <c r="D768" s="72"/>
    </row>
    <row r="769" spans="2:4" hidden="1" x14ac:dyDescent="0.35">
      <c r="B769" s="73"/>
      <c r="C769" s="73"/>
      <c r="D769" s="72"/>
    </row>
    <row r="770" spans="2:4" hidden="1" x14ac:dyDescent="0.35">
      <c r="B770" s="73"/>
      <c r="C770" s="73"/>
      <c r="D770" s="72"/>
    </row>
    <row r="771" spans="2:4" hidden="1" x14ac:dyDescent="0.35">
      <c r="B771" s="73"/>
      <c r="C771" s="73"/>
      <c r="D771" s="72"/>
    </row>
    <row r="772" spans="2:4" hidden="1" x14ac:dyDescent="0.35">
      <c r="B772" s="73"/>
      <c r="C772" s="73"/>
      <c r="D772" s="72"/>
    </row>
    <row r="773" spans="2:4" hidden="1" x14ac:dyDescent="0.35">
      <c r="B773" s="73"/>
      <c r="C773" s="73"/>
      <c r="D773" s="72"/>
    </row>
    <row r="774" spans="2:4" hidden="1" x14ac:dyDescent="0.35">
      <c r="B774" s="73"/>
      <c r="C774" s="73"/>
      <c r="D774" s="72"/>
    </row>
    <row r="775" spans="2:4" hidden="1" x14ac:dyDescent="0.35">
      <c r="B775" s="73"/>
      <c r="C775" s="73"/>
      <c r="D775" s="72"/>
    </row>
    <row r="776" spans="2:4" hidden="1" x14ac:dyDescent="0.35">
      <c r="B776" s="73"/>
      <c r="C776" s="73"/>
      <c r="D776" s="72"/>
    </row>
    <row r="777" spans="2:4" hidden="1" x14ac:dyDescent="0.35">
      <c r="B777" s="73"/>
      <c r="C777" s="73"/>
      <c r="D777" s="72"/>
    </row>
    <row r="778" spans="2:4" hidden="1" x14ac:dyDescent="0.35">
      <c r="B778" s="73"/>
      <c r="C778" s="73"/>
      <c r="D778" s="72"/>
    </row>
    <row r="779" spans="2:4" hidden="1" x14ac:dyDescent="0.35">
      <c r="B779" s="73"/>
      <c r="C779" s="73"/>
      <c r="D779" s="72"/>
    </row>
    <row r="780" spans="2:4" hidden="1" x14ac:dyDescent="0.35">
      <c r="B780" s="73"/>
      <c r="C780" s="73"/>
      <c r="D780" s="72"/>
    </row>
    <row r="781" spans="2:4" hidden="1" x14ac:dyDescent="0.35">
      <c r="B781" s="73"/>
      <c r="C781" s="73"/>
      <c r="D781" s="72"/>
    </row>
    <row r="782" spans="2:4" hidden="1" x14ac:dyDescent="0.35">
      <c r="B782" s="73"/>
      <c r="C782" s="73"/>
      <c r="D782" s="72"/>
    </row>
    <row r="783" spans="2:4" hidden="1" x14ac:dyDescent="0.35">
      <c r="B783" s="73"/>
      <c r="C783" s="73"/>
      <c r="D783" s="72"/>
    </row>
    <row r="784" spans="2:4" hidden="1" x14ac:dyDescent="0.35">
      <c r="B784" s="73"/>
      <c r="C784" s="73"/>
      <c r="D784" s="72"/>
    </row>
    <row r="785" spans="2:4" hidden="1" x14ac:dyDescent="0.35">
      <c r="B785" s="73"/>
      <c r="C785" s="73"/>
      <c r="D785" s="72"/>
    </row>
    <row r="786" spans="2:4" hidden="1" x14ac:dyDescent="0.35">
      <c r="B786" s="73"/>
      <c r="C786" s="73"/>
      <c r="D786" s="72"/>
    </row>
    <row r="787" spans="2:4" hidden="1" x14ac:dyDescent="0.35">
      <c r="B787" s="73"/>
      <c r="C787" s="73"/>
      <c r="D787" s="72"/>
    </row>
    <row r="788" spans="2:4" hidden="1" x14ac:dyDescent="0.35">
      <c r="B788" s="73"/>
      <c r="C788" s="73"/>
      <c r="D788" s="72"/>
    </row>
    <row r="789" spans="2:4" hidden="1" x14ac:dyDescent="0.35">
      <c r="B789" s="73"/>
      <c r="C789" s="73"/>
      <c r="D789" s="72"/>
    </row>
    <row r="790" spans="2:4" hidden="1" x14ac:dyDescent="0.35">
      <c r="B790" s="73"/>
      <c r="C790" s="73"/>
      <c r="D790" s="72"/>
    </row>
    <row r="791" spans="2:4" hidden="1" x14ac:dyDescent="0.35">
      <c r="B791" s="73"/>
      <c r="C791" s="73"/>
      <c r="D791" s="72"/>
    </row>
    <row r="792" spans="2:4" hidden="1" x14ac:dyDescent="0.35">
      <c r="B792" s="73"/>
      <c r="C792" s="73"/>
      <c r="D792" s="72"/>
    </row>
    <row r="793" spans="2:4" hidden="1" x14ac:dyDescent="0.35">
      <c r="B793" s="73"/>
      <c r="C793" s="73"/>
      <c r="D793" s="72"/>
    </row>
    <row r="794" spans="2:4" hidden="1" x14ac:dyDescent="0.35">
      <c r="B794" s="73"/>
      <c r="C794" s="73"/>
      <c r="D794" s="72"/>
    </row>
    <row r="795" spans="2:4" hidden="1" x14ac:dyDescent="0.35">
      <c r="B795" s="73"/>
      <c r="C795" s="73"/>
      <c r="D795" s="72"/>
    </row>
    <row r="796" spans="2:4" hidden="1" x14ac:dyDescent="0.35">
      <c r="B796" s="73"/>
      <c r="C796" s="73"/>
      <c r="D796" s="72"/>
    </row>
    <row r="797" spans="2:4" hidden="1" x14ac:dyDescent="0.35">
      <c r="B797" s="73"/>
      <c r="C797" s="73"/>
      <c r="D797" s="72"/>
    </row>
    <row r="798" spans="2:4" hidden="1" x14ac:dyDescent="0.35">
      <c r="B798" s="73"/>
      <c r="C798" s="73"/>
      <c r="D798" s="72"/>
    </row>
    <row r="799" spans="2:4" hidden="1" x14ac:dyDescent="0.35">
      <c r="B799" s="73"/>
      <c r="C799" s="73"/>
      <c r="D799" s="72"/>
    </row>
    <row r="800" spans="2:4" hidden="1" x14ac:dyDescent="0.35">
      <c r="B800" s="73"/>
      <c r="C800" s="73"/>
      <c r="D800" s="72"/>
    </row>
    <row r="801" spans="2:4" hidden="1" x14ac:dyDescent="0.35">
      <c r="B801" s="73"/>
      <c r="C801" s="73"/>
      <c r="D801" s="72"/>
    </row>
    <row r="802" spans="2:4" hidden="1" x14ac:dyDescent="0.35">
      <c r="B802" s="73"/>
      <c r="C802" s="73"/>
      <c r="D802" s="72"/>
    </row>
    <row r="803" spans="2:4" hidden="1" x14ac:dyDescent="0.35">
      <c r="B803" s="73"/>
      <c r="C803" s="73"/>
      <c r="D803" s="72"/>
    </row>
    <row r="804" spans="2:4" hidden="1" x14ac:dyDescent="0.35">
      <c r="B804" s="73"/>
      <c r="C804" s="73"/>
      <c r="D804" s="72"/>
    </row>
    <row r="805" spans="2:4" hidden="1" x14ac:dyDescent="0.35">
      <c r="B805" s="73"/>
      <c r="C805" s="73"/>
      <c r="D805" s="72"/>
    </row>
    <row r="806" spans="2:4" hidden="1" x14ac:dyDescent="0.35">
      <c r="B806" s="73"/>
      <c r="C806" s="73"/>
      <c r="D806" s="72"/>
    </row>
    <row r="807" spans="2:4" hidden="1" x14ac:dyDescent="0.35">
      <c r="B807" s="73"/>
      <c r="C807" s="73"/>
      <c r="D807" s="72"/>
    </row>
    <row r="808" spans="2:4" hidden="1" x14ac:dyDescent="0.35">
      <c r="B808" s="73"/>
      <c r="C808" s="73"/>
      <c r="D808" s="72"/>
    </row>
    <row r="809" spans="2:4" hidden="1" x14ac:dyDescent="0.35">
      <c r="B809" s="73"/>
      <c r="C809" s="73"/>
      <c r="D809" s="72"/>
    </row>
    <row r="810" spans="2:4" hidden="1" x14ac:dyDescent="0.35">
      <c r="B810" s="73"/>
      <c r="C810" s="73"/>
      <c r="D810" s="72"/>
    </row>
    <row r="811" spans="2:4" hidden="1" x14ac:dyDescent="0.35">
      <c r="B811" s="73"/>
      <c r="C811" s="73"/>
      <c r="D811" s="72"/>
    </row>
    <row r="812" spans="2:4" hidden="1" x14ac:dyDescent="0.35">
      <c r="B812" s="73"/>
      <c r="C812" s="73"/>
      <c r="D812" s="72"/>
    </row>
    <row r="813" spans="2:4" hidden="1" x14ac:dyDescent="0.35">
      <c r="B813" s="73"/>
      <c r="C813" s="73"/>
      <c r="D813" s="72"/>
    </row>
    <row r="814" spans="2:4" hidden="1" x14ac:dyDescent="0.35">
      <c r="B814" s="73"/>
      <c r="C814" s="73"/>
      <c r="D814" s="72"/>
    </row>
    <row r="815" spans="2:4" hidden="1" x14ac:dyDescent="0.35">
      <c r="B815" s="73"/>
      <c r="C815" s="73"/>
      <c r="D815" s="72"/>
    </row>
    <row r="816" spans="2:4" hidden="1" x14ac:dyDescent="0.35">
      <c r="B816" s="73"/>
      <c r="C816" s="73"/>
      <c r="D816" s="72"/>
    </row>
    <row r="817" spans="2:4" hidden="1" x14ac:dyDescent="0.35">
      <c r="B817" s="73"/>
      <c r="C817" s="73"/>
      <c r="D817" s="72"/>
    </row>
    <row r="818" spans="2:4" hidden="1" x14ac:dyDescent="0.35">
      <c r="B818" s="73"/>
      <c r="C818" s="73"/>
      <c r="D818" s="72"/>
    </row>
    <row r="819" spans="2:4" hidden="1" x14ac:dyDescent="0.35">
      <c r="B819" s="73"/>
      <c r="C819" s="73"/>
      <c r="D819" s="72"/>
    </row>
    <row r="820" spans="2:4" hidden="1" x14ac:dyDescent="0.35">
      <c r="B820" s="73"/>
      <c r="C820" s="73"/>
      <c r="D820" s="72"/>
    </row>
    <row r="821" spans="2:4" hidden="1" x14ac:dyDescent="0.35">
      <c r="B821" s="73"/>
      <c r="C821" s="73"/>
      <c r="D821" s="72"/>
    </row>
    <row r="822" spans="2:4" hidden="1" x14ac:dyDescent="0.35">
      <c r="B822" s="73"/>
      <c r="C822" s="73"/>
      <c r="D822" s="72"/>
    </row>
    <row r="823" spans="2:4" hidden="1" x14ac:dyDescent="0.35">
      <c r="B823" s="73"/>
      <c r="C823" s="73"/>
      <c r="D823" s="72"/>
    </row>
    <row r="824" spans="2:4" hidden="1" x14ac:dyDescent="0.35">
      <c r="B824" s="73"/>
      <c r="C824" s="73"/>
      <c r="D824" s="72"/>
    </row>
    <row r="825" spans="2:4" hidden="1" x14ac:dyDescent="0.35">
      <c r="B825" s="73"/>
      <c r="C825" s="73"/>
      <c r="D825" s="72"/>
    </row>
    <row r="826" spans="2:4" hidden="1" x14ac:dyDescent="0.35">
      <c r="B826" s="73"/>
      <c r="C826" s="73"/>
      <c r="D826" s="72"/>
    </row>
    <row r="827" spans="2:4" hidden="1" x14ac:dyDescent="0.35">
      <c r="B827" s="73"/>
      <c r="C827" s="73"/>
      <c r="D827" s="72"/>
    </row>
    <row r="828" spans="2:4" hidden="1" x14ac:dyDescent="0.35">
      <c r="B828" s="73"/>
      <c r="C828" s="73"/>
      <c r="D828" s="72"/>
    </row>
    <row r="829" spans="2:4" hidden="1" x14ac:dyDescent="0.35">
      <c r="B829" s="73"/>
      <c r="C829" s="73"/>
      <c r="D829" s="72"/>
    </row>
    <row r="830" spans="2:4" hidden="1" x14ac:dyDescent="0.35">
      <c r="B830" s="73"/>
      <c r="C830" s="73"/>
      <c r="D830" s="72"/>
    </row>
    <row r="831" spans="2:4" hidden="1" x14ac:dyDescent="0.35">
      <c r="B831" s="73"/>
      <c r="C831" s="73"/>
      <c r="D831" s="72"/>
    </row>
    <row r="832" spans="2:4" hidden="1" x14ac:dyDescent="0.35">
      <c r="B832" s="73"/>
      <c r="C832" s="73"/>
      <c r="D832" s="72"/>
    </row>
    <row r="833" spans="2:4" hidden="1" x14ac:dyDescent="0.35">
      <c r="B833" s="73"/>
      <c r="C833" s="73"/>
      <c r="D833" s="72"/>
    </row>
    <row r="834" spans="2:4" hidden="1" x14ac:dyDescent="0.35">
      <c r="B834" s="73"/>
      <c r="C834" s="73"/>
      <c r="D834" s="72"/>
    </row>
    <row r="835" spans="2:4" hidden="1" x14ac:dyDescent="0.35">
      <c r="B835" s="73"/>
      <c r="C835" s="73"/>
      <c r="D835" s="72"/>
    </row>
    <row r="836" spans="2:4" hidden="1" x14ac:dyDescent="0.35">
      <c r="B836" s="73"/>
      <c r="C836" s="73"/>
      <c r="D836" s="72"/>
    </row>
    <row r="837" spans="2:4" hidden="1" x14ac:dyDescent="0.35">
      <c r="B837" s="73"/>
      <c r="C837" s="73"/>
      <c r="D837" s="72"/>
    </row>
    <row r="838" spans="2:4" hidden="1" x14ac:dyDescent="0.35">
      <c r="B838" s="73"/>
      <c r="C838" s="73"/>
      <c r="D838" s="72"/>
    </row>
    <row r="839" spans="2:4" hidden="1" x14ac:dyDescent="0.35">
      <c r="B839" s="73"/>
      <c r="C839" s="73"/>
      <c r="D839" s="72"/>
    </row>
    <row r="840" spans="2:4" hidden="1" x14ac:dyDescent="0.35">
      <c r="B840" s="73"/>
      <c r="C840" s="73"/>
      <c r="D840" s="72"/>
    </row>
    <row r="841" spans="2:4" hidden="1" x14ac:dyDescent="0.35">
      <c r="B841" s="73"/>
      <c r="C841" s="73"/>
      <c r="D841" s="72"/>
    </row>
    <row r="842" spans="2:4" hidden="1" x14ac:dyDescent="0.35">
      <c r="B842" s="73"/>
      <c r="C842" s="73"/>
      <c r="D842" s="72"/>
    </row>
    <row r="843" spans="2:4" hidden="1" x14ac:dyDescent="0.35">
      <c r="B843" s="73"/>
      <c r="C843" s="73"/>
      <c r="D843" s="72"/>
    </row>
    <row r="844" spans="2:4" hidden="1" x14ac:dyDescent="0.35">
      <c r="B844" s="73"/>
      <c r="C844" s="73"/>
      <c r="D844" s="72"/>
    </row>
    <row r="845" spans="2:4" hidden="1" x14ac:dyDescent="0.35">
      <c r="B845" s="73"/>
      <c r="C845" s="73"/>
      <c r="D845" s="72"/>
    </row>
    <row r="846" spans="2:4" hidden="1" x14ac:dyDescent="0.35">
      <c r="B846" s="73"/>
      <c r="C846" s="73"/>
      <c r="D846" s="72"/>
    </row>
    <row r="847" spans="2:4" hidden="1" x14ac:dyDescent="0.35">
      <c r="B847" s="73"/>
      <c r="C847" s="73"/>
      <c r="D847" s="72"/>
    </row>
    <row r="848" spans="2:4" hidden="1" x14ac:dyDescent="0.35">
      <c r="B848" s="73"/>
      <c r="C848" s="73"/>
      <c r="D848" s="72"/>
    </row>
    <row r="849" spans="2:4" hidden="1" x14ac:dyDescent="0.35">
      <c r="B849" s="73"/>
      <c r="C849" s="73"/>
      <c r="D849" s="72"/>
    </row>
    <row r="850" spans="2:4" hidden="1" x14ac:dyDescent="0.35">
      <c r="B850" s="73"/>
      <c r="C850" s="73"/>
      <c r="D850" s="72"/>
    </row>
    <row r="851" spans="2:4" hidden="1" x14ac:dyDescent="0.35">
      <c r="B851" s="73"/>
      <c r="C851" s="73"/>
      <c r="D851" s="72"/>
    </row>
    <row r="852" spans="2:4" hidden="1" x14ac:dyDescent="0.35">
      <c r="B852" s="73"/>
      <c r="C852" s="73"/>
      <c r="D852" s="72"/>
    </row>
    <row r="853" spans="2:4" hidden="1" x14ac:dyDescent="0.35">
      <c r="B853" s="73"/>
      <c r="C853" s="73"/>
      <c r="D853" s="72"/>
    </row>
    <row r="854" spans="2:4" hidden="1" x14ac:dyDescent="0.35">
      <c r="B854" s="73"/>
      <c r="C854" s="73"/>
      <c r="D854" s="72"/>
    </row>
    <row r="855" spans="2:4" hidden="1" x14ac:dyDescent="0.35">
      <c r="B855" s="73"/>
      <c r="C855" s="73"/>
      <c r="D855" s="72"/>
    </row>
    <row r="856" spans="2:4" hidden="1" x14ac:dyDescent="0.35">
      <c r="B856" s="73"/>
      <c r="C856" s="73"/>
      <c r="D856" s="72"/>
    </row>
    <row r="857" spans="2:4" hidden="1" x14ac:dyDescent="0.35">
      <c r="B857" s="73"/>
      <c r="C857" s="73"/>
      <c r="D857" s="72"/>
    </row>
    <row r="858" spans="2:4" hidden="1" x14ac:dyDescent="0.35">
      <c r="B858" s="73"/>
      <c r="C858" s="73"/>
      <c r="D858" s="72"/>
    </row>
    <row r="859" spans="2:4" hidden="1" x14ac:dyDescent="0.35">
      <c r="B859" s="73"/>
      <c r="C859" s="73"/>
      <c r="D859" s="72"/>
    </row>
    <row r="860" spans="2:4" hidden="1" x14ac:dyDescent="0.35">
      <c r="B860" s="73"/>
      <c r="C860" s="73"/>
      <c r="D860" s="72"/>
    </row>
    <row r="861" spans="2:4" hidden="1" x14ac:dyDescent="0.35">
      <c r="B861" s="73"/>
      <c r="C861" s="73"/>
      <c r="D861" s="72"/>
    </row>
    <row r="862" spans="2:4" hidden="1" x14ac:dyDescent="0.35">
      <c r="B862" s="73"/>
      <c r="C862" s="73"/>
      <c r="D862" s="72"/>
    </row>
    <row r="863" spans="2:4" hidden="1" x14ac:dyDescent="0.35">
      <c r="B863" s="73"/>
      <c r="C863" s="73"/>
      <c r="D863" s="72"/>
    </row>
    <row r="864" spans="2:4" hidden="1" x14ac:dyDescent="0.35">
      <c r="B864" s="73"/>
      <c r="C864" s="73"/>
      <c r="D864" s="72"/>
    </row>
    <row r="865" spans="2:4" hidden="1" x14ac:dyDescent="0.35">
      <c r="B865" s="73"/>
      <c r="C865" s="73"/>
      <c r="D865" s="72"/>
    </row>
    <row r="866" spans="2:4" hidden="1" x14ac:dyDescent="0.35">
      <c r="B866" s="73"/>
      <c r="C866" s="73"/>
      <c r="D866" s="72"/>
    </row>
    <row r="867" spans="2:4" hidden="1" x14ac:dyDescent="0.35">
      <c r="B867" s="73"/>
      <c r="C867" s="73"/>
      <c r="D867" s="72"/>
    </row>
    <row r="868" spans="2:4" hidden="1" x14ac:dyDescent="0.35">
      <c r="B868" s="73"/>
      <c r="C868" s="73"/>
      <c r="D868" s="72"/>
    </row>
    <row r="869" spans="2:4" hidden="1" x14ac:dyDescent="0.35">
      <c r="B869" s="73"/>
      <c r="C869" s="73"/>
      <c r="D869" s="72"/>
    </row>
    <row r="870" spans="2:4" hidden="1" x14ac:dyDescent="0.35">
      <c r="B870" s="73"/>
      <c r="C870" s="73"/>
      <c r="D870" s="72"/>
    </row>
    <row r="871" spans="2:4" hidden="1" x14ac:dyDescent="0.35">
      <c r="B871" s="73"/>
      <c r="C871" s="73"/>
      <c r="D871" s="72"/>
    </row>
    <row r="872" spans="2:4" hidden="1" x14ac:dyDescent="0.35">
      <c r="B872" s="73"/>
      <c r="C872" s="73"/>
      <c r="D872" s="72"/>
    </row>
    <row r="873" spans="2:4" hidden="1" x14ac:dyDescent="0.35">
      <c r="B873" s="73"/>
      <c r="C873" s="73"/>
      <c r="D873" s="72"/>
    </row>
    <row r="874" spans="2:4" hidden="1" x14ac:dyDescent="0.35">
      <c r="B874" s="73"/>
      <c r="C874" s="73"/>
      <c r="D874" s="72"/>
    </row>
    <row r="875" spans="2:4" hidden="1" x14ac:dyDescent="0.35">
      <c r="B875" s="73"/>
      <c r="C875" s="73"/>
      <c r="D875" s="72"/>
    </row>
    <row r="876" spans="2:4" hidden="1" x14ac:dyDescent="0.35">
      <c r="B876" s="73"/>
      <c r="C876" s="73"/>
      <c r="D876" s="72"/>
    </row>
    <row r="877" spans="2:4" hidden="1" x14ac:dyDescent="0.35">
      <c r="B877" s="73"/>
      <c r="C877" s="73"/>
      <c r="D877" s="72"/>
    </row>
    <row r="878" spans="2:4" hidden="1" x14ac:dyDescent="0.35">
      <c r="B878" s="73"/>
      <c r="C878" s="73"/>
      <c r="D878" s="72"/>
    </row>
    <row r="879" spans="2:4" hidden="1" x14ac:dyDescent="0.35">
      <c r="B879" s="73"/>
      <c r="C879" s="73"/>
      <c r="D879" s="72"/>
    </row>
    <row r="880" spans="2:4" hidden="1" x14ac:dyDescent="0.35">
      <c r="B880" s="73"/>
      <c r="C880" s="73"/>
      <c r="D880" s="72"/>
    </row>
    <row r="881" spans="2:4" hidden="1" x14ac:dyDescent="0.35">
      <c r="B881" s="73"/>
      <c r="C881" s="73"/>
      <c r="D881" s="72"/>
    </row>
    <row r="882" spans="2:4" hidden="1" x14ac:dyDescent="0.35">
      <c r="B882" s="73"/>
      <c r="C882" s="73"/>
      <c r="D882" s="72"/>
    </row>
    <row r="883" spans="2:4" hidden="1" x14ac:dyDescent="0.35">
      <c r="B883" s="73"/>
      <c r="C883" s="73"/>
      <c r="D883" s="72"/>
    </row>
    <row r="884" spans="2:4" hidden="1" x14ac:dyDescent="0.35">
      <c r="B884" s="73"/>
      <c r="C884" s="73"/>
      <c r="D884" s="72"/>
    </row>
    <row r="885" spans="2:4" hidden="1" x14ac:dyDescent="0.35">
      <c r="B885" s="73"/>
      <c r="C885" s="73"/>
      <c r="D885" s="72"/>
    </row>
    <row r="886" spans="2:4" hidden="1" x14ac:dyDescent="0.35">
      <c r="B886" s="73"/>
      <c r="C886" s="73"/>
      <c r="D886" s="72"/>
    </row>
    <row r="887" spans="2:4" hidden="1" x14ac:dyDescent="0.35">
      <c r="B887" s="73"/>
      <c r="C887" s="73"/>
      <c r="D887" s="72"/>
    </row>
    <row r="888" spans="2:4" hidden="1" x14ac:dyDescent="0.35">
      <c r="B888" s="73"/>
      <c r="C888" s="73"/>
      <c r="D888" s="72"/>
    </row>
    <row r="889" spans="2:4" hidden="1" x14ac:dyDescent="0.35">
      <c r="B889" s="73"/>
      <c r="C889" s="73"/>
      <c r="D889" s="72"/>
    </row>
    <row r="890" spans="2:4" hidden="1" x14ac:dyDescent="0.35">
      <c r="B890" s="73"/>
      <c r="C890" s="73"/>
      <c r="D890" s="72"/>
    </row>
    <row r="891" spans="2:4" hidden="1" x14ac:dyDescent="0.35">
      <c r="B891" s="73"/>
      <c r="C891" s="73"/>
      <c r="D891" s="72"/>
    </row>
    <row r="892" spans="2:4" hidden="1" x14ac:dyDescent="0.35">
      <c r="B892" s="73"/>
      <c r="C892" s="73"/>
      <c r="D892" s="72"/>
    </row>
    <row r="893" spans="2:4" hidden="1" x14ac:dyDescent="0.35">
      <c r="B893" s="73"/>
      <c r="C893" s="73"/>
      <c r="D893" s="72"/>
    </row>
    <row r="894" spans="2:4" hidden="1" x14ac:dyDescent="0.35">
      <c r="B894" s="73"/>
      <c r="C894" s="73"/>
      <c r="D894" s="72"/>
    </row>
    <row r="895" spans="2:4" hidden="1" x14ac:dyDescent="0.35">
      <c r="B895" s="73"/>
      <c r="C895" s="73"/>
      <c r="D895" s="72"/>
    </row>
    <row r="896" spans="2:4" hidden="1" x14ac:dyDescent="0.35">
      <c r="B896" s="73"/>
      <c r="C896" s="73"/>
      <c r="D896" s="72"/>
    </row>
    <row r="897" spans="2:4" hidden="1" x14ac:dyDescent="0.35">
      <c r="B897" s="73"/>
      <c r="C897" s="73"/>
      <c r="D897" s="72"/>
    </row>
    <row r="898" spans="2:4" hidden="1" x14ac:dyDescent="0.35">
      <c r="B898" s="73"/>
      <c r="C898" s="73"/>
      <c r="D898" s="72"/>
    </row>
    <row r="899" spans="2:4" hidden="1" x14ac:dyDescent="0.35">
      <c r="B899" s="73"/>
      <c r="C899" s="73"/>
      <c r="D899" s="72"/>
    </row>
    <row r="900" spans="2:4" hidden="1" x14ac:dyDescent="0.35">
      <c r="B900" s="73"/>
      <c r="C900" s="73"/>
      <c r="D900" s="72"/>
    </row>
    <row r="901" spans="2:4" hidden="1" x14ac:dyDescent="0.35">
      <c r="B901" s="65"/>
      <c r="C901" s="65"/>
    </row>
    <row r="902" spans="2:4" hidden="1" x14ac:dyDescent="0.35">
      <c r="B902" s="65"/>
      <c r="C902" s="65"/>
    </row>
    <row r="903" spans="2:4" hidden="1" x14ac:dyDescent="0.35">
      <c r="B903" s="65"/>
      <c r="C903" s="65"/>
    </row>
    <row r="904" spans="2:4" hidden="1" x14ac:dyDescent="0.35">
      <c r="B904" s="65"/>
      <c r="C904" s="65"/>
    </row>
    <row r="905" spans="2:4" hidden="1" x14ac:dyDescent="0.35">
      <c r="B905" s="65"/>
      <c r="C905" s="65"/>
    </row>
    <row r="906" spans="2:4" hidden="1" x14ac:dyDescent="0.35">
      <c r="B906" s="65"/>
      <c r="C906" s="65"/>
    </row>
    <row r="907" spans="2:4" hidden="1" x14ac:dyDescent="0.35">
      <c r="B907" s="65"/>
      <c r="C907" s="65"/>
    </row>
    <row r="908" spans="2:4" hidden="1" x14ac:dyDescent="0.35">
      <c r="B908" s="65"/>
      <c r="C908" s="65"/>
    </row>
    <row r="909" spans="2:4" hidden="1" x14ac:dyDescent="0.35">
      <c r="B909" s="65"/>
      <c r="C909" s="65"/>
    </row>
    <row r="910" spans="2:4" hidden="1" x14ac:dyDescent="0.35">
      <c r="B910" s="65"/>
      <c r="C910" s="65"/>
    </row>
    <row r="911" spans="2:4" hidden="1" x14ac:dyDescent="0.35">
      <c r="B911" s="65"/>
      <c r="C911" s="65"/>
    </row>
    <row r="912" spans="2:4" hidden="1" x14ac:dyDescent="0.35">
      <c r="B912" s="65"/>
      <c r="C912" s="65"/>
    </row>
    <row r="913" spans="2:3" hidden="1" x14ac:dyDescent="0.35">
      <c r="B913" s="65"/>
      <c r="C913" s="65"/>
    </row>
    <row r="914" spans="2:3" hidden="1" x14ac:dyDescent="0.35">
      <c r="B914" s="65"/>
      <c r="C914" s="65"/>
    </row>
    <row r="915" spans="2:3" hidden="1" x14ac:dyDescent="0.35">
      <c r="B915" s="65"/>
      <c r="C915" s="65"/>
    </row>
    <row r="916" spans="2:3" hidden="1" x14ac:dyDescent="0.35">
      <c r="B916" s="65"/>
      <c r="C916" s="65"/>
    </row>
    <row r="917" spans="2:3" hidden="1" x14ac:dyDescent="0.35">
      <c r="B917" s="65"/>
      <c r="C917" s="65"/>
    </row>
    <row r="918" spans="2:3" hidden="1" x14ac:dyDescent="0.35">
      <c r="B918" s="65"/>
      <c r="C918" s="65"/>
    </row>
    <row r="919" spans="2:3" hidden="1" x14ac:dyDescent="0.35">
      <c r="B919" s="65"/>
      <c r="C919" s="65"/>
    </row>
    <row r="920" spans="2:3" hidden="1" x14ac:dyDescent="0.35">
      <c r="B920" s="65"/>
      <c r="C920" s="65"/>
    </row>
    <row r="921" spans="2:3" hidden="1" x14ac:dyDescent="0.35">
      <c r="B921" s="65"/>
      <c r="C921" s="65"/>
    </row>
    <row r="922" spans="2:3" hidden="1" x14ac:dyDescent="0.35">
      <c r="B922" s="65"/>
      <c r="C922" s="65"/>
    </row>
    <row r="923" spans="2:3" hidden="1" x14ac:dyDescent="0.35">
      <c r="B923" s="65"/>
      <c r="C923" s="65"/>
    </row>
    <row r="924" spans="2:3" hidden="1" x14ac:dyDescent="0.35">
      <c r="B924" s="65"/>
      <c r="C924" s="65"/>
    </row>
    <row r="925" spans="2:3" hidden="1" x14ac:dyDescent="0.35">
      <c r="B925" s="65"/>
      <c r="C925" s="65"/>
    </row>
    <row r="926" spans="2:3" hidden="1" x14ac:dyDescent="0.35">
      <c r="B926" s="65"/>
      <c r="C926" s="65"/>
    </row>
    <row r="927" spans="2:3" hidden="1" x14ac:dyDescent="0.35">
      <c r="B927" s="65"/>
      <c r="C927" s="65"/>
    </row>
    <row r="928" spans="2:3" hidden="1" x14ac:dyDescent="0.35">
      <c r="B928" s="65"/>
      <c r="C928" s="65"/>
    </row>
    <row r="929" spans="2:3" hidden="1" x14ac:dyDescent="0.35">
      <c r="B929" s="65"/>
      <c r="C929" s="65"/>
    </row>
    <row r="930" spans="2:3" hidden="1" x14ac:dyDescent="0.35">
      <c r="B930" s="65"/>
      <c r="C930" s="65"/>
    </row>
    <row r="931" spans="2:3" hidden="1" x14ac:dyDescent="0.35">
      <c r="B931" s="65"/>
      <c r="C931" s="65"/>
    </row>
    <row r="932" spans="2:3" hidden="1" x14ac:dyDescent="0.35">
      <c r="B932" s="65"/>
      <c r="C932" s="65"/>
    </row>
    <row r="933" spans="2:3" hidden="1" x14ac:dyDescent="0.35">
      <c r="B933" s="65"/>
      <c r="C933" s="65"/>
    </row>
    <row r="934" spans="2:3" hidden="1" x14ac:dyDescent="0.35">
      <c r="B934" s="65"/>
      <c r="C934" s="65"/>
    </row>
    <row r="935" spans="2:3" hidden="1" x14ac:dyDescent="0.35">
      <c r="B935" s="65"/>
      <c r="C935" s="65"/>
    </row>
    <row r="936" spans="2:3" hidden="1" x14ac:dyDescent="0.35">
      <c r="B936" s="65"/>
      <c r="C936" s="65"/>
    </row>
    <row r="937" spans="2:3" hidden="1" x14ac:dyDescent="0.35">
      <c r="B937" s="65"/>
      <c r="C937" s="65"/>
    </row>
    <row r="938" spans="2:3" hidden="1" x14ac:dyDescent="0.35">
      <c r="B938" s="65"/>
      <c r="C938" s="65"/>
    </row>
    <row r="939" spans="2:3" hidden="1" x14ac:dyDescent="0.35">
      <c r="B939" s="65"/>
      <c r="C939" s="65"/>
    </row>
    <row r="940" spans="2:3" hidden="1" x14ac:dyDescent="0.35">
      <c r="B940" s="65"/>
      <c r="C940" s="65"/>
    </row>
    <row r="941" spans="2:3" hidden="1" x14ac:dyDescent="0.35">
      <c r="B941" s="65"/>
      <c r="C941" s="65"/>
    </row>
    <row r="942" spans="2:3" hidden="1" x14ac:dyDescent="0.35">
      <c r="B942" s="65"/>
      <c r="C942" s="65"/>
    </row>
    <row r="943" spans="2:3" hidden="1" x14ac:dyDescent="0.35">
      <c r="B943" s="65"/>
      <c r="C943" s="65"/>
    </row>
    <row r="944" spans="2:3" hidden="1" x14ac:dyDescent="0.35">
      <c r="B944" s="65"/>
      <c r="C944" s="65"/>
    </row>
    <row r="945" spans="2:3" hidden="1" x14ac:dyDescent="0.35">
      <c r="B945" s="65"/>
      <c r="C945" s="65"/>
    </row>
    <row r="946" spans="2:3" hidden="1" x14ac:dyDescent="0.35">
      <c r="B946" s="65"/>
      <c r="C946" s="65"/>
    </row>
    <row r="947" spans="2:3" hidden="1" x14ac:dyDescent="0.35">
      <c r="B947" s="65"/>
      <c r="C947" s="65"/>
    </row>
    <row r="948" spans="2:3" hidden="1" x14ac:dyDescent="0.35">
      <c r="B948" s="65"/>
      <c r="C948" s="65"/>
    </row>
    <row r="949" spans="2:3" hidden="1" x14ac:dyDescent="0.35">
      <c r="B949" s="65"/>
      <c r="C949" s="65"/>
    </row>
    <row r="950" spans="2:3" hidden="1" x14ac:dyDescent="0.35">
      <c r="B950" s="65"/>
      <c r="C950" s="65"/>
    </row>
    <row r="951" spans="2:3" hidden="1" x14ac:dyDescent="0.35">
      <c r="B951" s="65"/>
      <c r="C951" s="65"/>
    </row>
    <row r="952" spans="2:3" hidden="1" x14ac:dyDescent="0.35">
      <c r="B952" s="65"/>
      <c r="C952" s="65"/>
    </row>
    <row r="953" spans="2:3" hidden="1" x14ac:dyDescent="0.35">
      <c r="B953" s="65"/>
      <c r="C953" s="65"/>
    </row>
    <row r="954" spans="2:3" hidden="1" x14ac:dyDescent="0.35">
      <c r="B954" s="65"/>
      <c r="C954" s="65"/>
    </row>
    <row r="955" spans="2:3" hidden="1" x14ac:dyDescent="0.35">
      <c r="B955" s="65"/>
      <c r="C955" s="65"/>
    </row>
    <row r="956" spans="2:3" hidden="1" x14ac:dyDescent="0.35">
      <c r="B956" s="65"/>
      <c r="C956" s="65"/>
    </row>
    <row r="957" spans="2:3" hidden="1" x14ac:dyDescent="0.35">
      <c r="B957" s="65"/>
      <c r="C957" s="65"/>
    </row>
    <row r="958" spans="2:3" hidden="1" x14ac:dyDescent="0.35">
      <c r="B958" s="65"/>
      <c r="C958" s="65"/>
    </row>
    <row r="959" spans="2:3" hidden="1" x14ac:dyDescent="0.35">
      <c r="B959" s="65"/>
      <c r="C959" s="65"/>
    </row>
    <row r="960" spans="2:3" hidden="1" x14ac:dyDescent="0.35">
      <c r="B960" s="65"/>
      <c r="C960" s="65"/>
    </row>
    <row r="961" spans="2:3" hidden="1" x14ac:dyDescent="0.35">
      <c r="B961" s="65"/>
      <c r="C961" s="65"/>
    </row>
    <row r="962" spans="2:3" hidden="1" x14ac:dyDescent="0.35">
      <c r="B962" s="65"/>
      <c r="C962" s="65"/>
    </row>
    <row r="963" spans="2:3" hidden="1" x14ac:dyDescent="0.35">
      <c r="B963" s="65"/>
      <c r="C963" s="65"/>
    </row>
    <row r="964" spans="2:3" hidden="1" x14ac:dyDescent="0.35">
      <c r="B964" s="65"/>
      <c r="C964" s="65"/>
    </row>
    <row r="965" spans="2:3" hidden="1" x14ac:dyDescent="0.35">
      <c r="B965" s="65"/>
      <c r="C965" s="65"/>
    </row>
    <row r="966" spans="2:3" hidden="1" x14ac:dyDescent="0.35">
      <c r="B966" s="65"/>
      <c r="C966" s="65"/>
    </row>
    <row r="967" spans="2:3" hidden="1" x14ac:dyDescent="0.35">
      <c r="B967" s="65"/>
      <c r="C967" s="65"/>
    </row>
    <row r="968" spans="2:3" hidden="1" x14ac:dyDescent="0.35">
      <c r="B968" s="65"/>
      <c r="C968" s="65"/>
    </row>
    <row r="969" spans="2:3" hidden="1" x14ac:dyDescent="0.35">
      <c r="B969" s="65"/>
      <c r="C969" s="65"/>
    </row>
    <row r="970" spans="2:3" hidden="1" x14ac:dyDescent="0.35">
      <c r="B970" s="65"/>
      <c r="C970" s="65"/>
    </row>
    <row r="971" spans="2:3" hidden="1" x14ac:dyDescent="0.35">
      <c r="B971" s="65"/>
      <c r="C971" s="65"/>
    </row>
    <row r="972" spans="2:3" hidden="1" x14ac:dyDescent="0.35">
      <c r="B972" s="65"/>
      <c r="C972" s="65"/>
    </row>
    <row r="973" spans="2:3" hidden="1" x14ac:dyDescent="0.35">
      <c r="B973" s="65"/>
      <c r="C973" s="65"/>
    </row>
    <row r="974" spans="2:3" hidden="1" x14ac:dyDescent="0.35">
      <c r="B974" s="65"/>
      <c r="C974" s="65"/>
    </row>
    <row r="975" spans="2:3" hidden="1" x14ac:dyDescent="0.35">
      <c r="B975" s="65"/>
      <c r="C975" s="65"/>
    </row>
    <row r="976" spans="2:3" hidden="1" x14ac:dyDescent="0.35">
      <c r="B976" s="65"/>
      <c r="C976" s="65"/>
    </row>
    <row r="977" spans="2:3" hidden="1" x14ac:dyDescent="0.35">
      <c r="B977" s="65"/>
      <c r="C977" s="65"/>
    </row>
    <row r="978" spans="2:3" hidden="1" x14ac:dyDescent="0.35">
      <c r="B978" s="65"/>
      <c r="C978" s="65"/>
    </row>
    <row r="979" spans="2:3" hidden="1" x14ac:dyDescent="0.35">
      <c r="B979" s="65"/>
      <c r="C979" s="65"/>
    </row>
    <row r="980" spans="2:3" hidden="1" x14ac:dyDescent="0.35">
      <c r="B980" s="65"/>
      <c r="C980" s="65"/>
    </row>
    <row r="981" spans="2:3" hidden="1" x14ac:dyDescent="0.35">
      <c r="B981" s="65"/>
      <c r="C981" s="65"/>
    </row>
    <row r="982" spans="2:3" hidden="1" x14ac:dyDescent="0.35">
      <c r="B982" s="65"/>
      <c r="C982" s="65"/>
    </row>
    <row r="983" spans="2:3" hidden="1" x14ac:dyDescent="0.35">
      <c r="B983" s="65"/>
      <c r="C983" s="65"/>
    </row>
    <row r="984" spans="2:3" hidden="1" x14ac:dyDescent="0.35">
      <c r="B984" s="65"/>
      <c r="C984" s="65"/>
    </row>
    <row r="985" spans="2:3" hidden="1" x14ac:dyDescent="0.35">
      <c r="B985" s="65"/>
      <c r="C985" s="65"/>
    </row>
    <row r="986" spans="2:3" hidden="1" x14ac:dyDescent="0.35">
      <c r="B986" s="65"/>
      <c r="C986" s="65"/>
    </row>
    <row r="987" spans="2:3" hidden="1" x14ac:dyDescent="0.35">
      <c r="B987" s="65"/>
      <c r="C987" s="65"/>
    </row>
    <row r="988" spans="2:3" hidden="1" x14ac:dyDescent="0.35">
      <c r="B988" s="65"/>
      <c r="C988" s="65"/>
    </row>
    <row r="989" spans="2:3" hidden="1" x14ac:dyDescent="0.35">
      <c r="B989" s="65"/>
      <c r="C989" s="65"/>
    </row>
    <row r="990" spans="2:3" hidden="1" x14ac:dyDescent="0.35">
      <c r="B990" s="65"/>
      <c r="C990" s="65"/>
    </row>
    <row r="991" spans="2:3" hidden="1" x14ac:dyDescent="0.35">
      <c r="B991" s="65"/>
      <c r="C991" s="65"/>
    </row>
    <row r="992" spans="2:3" hidden="1" x14ac:dyDescent="0.35">
      <c r="B992" s="65"/>
      <c r="C992" s="65"/>
    </row>
    <row r="993" spans="2:3" hidden="1" x14ac:dyDescent="0.35">
      <c r="B993" s="65"/>
      <c r="C993" s="65"/>
    </row>
    <row r="994" spans="2:3" hidden="1" x14ac:dyDescent="0.35">
      <c r="B994" s="65"/>
      <c r="C994" s="65"/>
    </row>
    <row r="995" spans="2:3" hidden="1" x14ac:dyDescent="0.35">
      <c r="B995" s="65"/>
      <c r="C995" s="65"/>
    </row>
    <row r="996" spans="2:3" hidden="1" x14ac:dyDescent="0.35">
      <c r="B996" s="65"/>
      <c r="C996" s="65"/>
    </row>
    <row r="997" spans="2:3" hidden="1" x14ac:dyDescent="0.35">
      <c r="B997" s="65"/>
      <c r="C997" s="65"/>
    </row>
    <row r="998" spans="2:3" hidden="1" x14ac:dyDescent="0.35">
      <c r="B998" s="65"/>
      <c r="C998" s="65"/>
    </row>
    <row r="999" spans="2:3" hidden="1" x14ac:dyDescent="0.35">
      <c r="B999" s="65"/>
      <c r="C999" s="65"/>
    </row>
    <row r="1000" spans="2:3" hidden="1" x14ac:dyDescent="0.35">
      <c r="B1000" s="65"/>
      <c r="C1000" s="65"/>
    </row>
    <row r="1001" spans="2:3" hidden="1" x14ac:dyDescent="0.35">
      <c r="B1001" s="65"/>
      <c r="C1001" s="65"/>
    </row>
    <row r="1002" spans="2:3" hidden="1" x14ac:dyDescent="0.35">
      <c r="B1002" s="65"/>
      <c r="C1002" s="65"/>
    </row>
    <row r="1003" spans="2:3" hidden="1" x14ac:dyDescent="0.35">
      <c r="B1003" s="65"/>
      <c r="C1003" s="65"/>
    </row>
    <row r="1004" spans="2:3" hidden="1" x14ac:dyDescent="0.35">
      <c r="B1004" s="65"/>
      <c r="C1004" s="65"/>
    </row>
    <row r="1005" spans="2:3" hidden="1" x14ac:dyDescent="0.35">
      <c r="B1005" s="65"/>
      <c r="C1005" s="65"/>
    </row>
    <row r="1006" spans="2:3" hidden="1" x14ac:dyDescent="0.35">
      <c r="B1006" s="65"/>
      <c r="C1006" s="65"/>
    </row>
    <row r="1007" spans="2:3" hidden="1" x14ac:dyDescent="0.35">
      <c r="B1007" s="65"/>
      <c r="C1007" s="65"/>
    </row>
    <row r="1008" spans="2:3" hidden="1" x14ac:dyDescent="0.35">
      <c r="B1008" s="65"/>
      <c r="C1008" s="65"/>
    </row>
    <row r="1009" spans="2:3" hidden="1" x14ac:dyDescent="0.35">
      <c r="B1009" s="65"/>
      <c r="C1009" s="65"/>
    </row>
    <row r="1010" spans="2:3" hidden="1" x14ac:dyDescent="0.35">
      <c r="B1010" s="65"/>
      <c r="C1010" s="65"/>
    </row>
    <row r="1011" spans="2:3" hidden="1" x14ac:dyDescent="0.35">
      <c r="B1011" s="65"/>
      <c r="C1011" s="65"/>
    </row>
    <row r="1012" spans="2:3" hidden="1" x14ac:dyDescent="0.35">
      <c r="B1012" s="65"/>
      <c r="C1012" s="65"/>
    </row>
    <row r="1013" spans="2:3" hidden="1" x14ac:dyDescent="0.35">
      <c r="B1013" s="65"/>
      <c r="C1013" s="65"/>
    </row>
    <row r="1014" spans="2:3" hidden="1" x14ac:dyDescent="0.35">
      <c r="B1014" s="65"/>
      <c r="C1014" s="65"/>
    </row>
    <row r="1015" spans="2:3" hidden="1" x14ac:dyDescent="0.35">
      <c r="B1015" s="65"/>
      <c r="C1015" s="65"/>
    </row>
    <row r="1016" spans="2:3" hidden="1" x14ac:dyDescent="0.35">
      <c r="B1016" s="65"/>
      <c r="C1016" s="65"/>
    </row>
    <row r="1017" spans="2:3" hidden="1" x14ac:dyDescent="0.35">
      <c r="B1017" s="65"/>
      <c r="C1017" s="65"/>
    </row>
    <row r="1018" spans="2:3" hidden="1" x14ac:dyDescent="0.35">
      <c r="B1018" s="65"/>
      <c r="C1018" s="65"/>
    </row>
    <row r="1019" spans="2:3" hidden="1" x14ac:dyDescent="0.35">
      <c r="B1019" s="65"/>
      <c r="C1019" s="65"/>
    </row>
    <row r="1020" spans="2:3" hidden="1" x14ac:dyDescent="0.35">
      <c r="B1020" s="65"/>
      <c r="C1020" s="65"/>
    </row>
    <row r="1021" spans="2:3" hidden="1" x14ac:dyDescent="0.35">
      <c r="B1021" s="65"/>
      <c r="C1021" s="65"/>
    </row>
    <row r="1022" spans="2:3" hidden="1" x14ac:dyDescent="0.35">
      <c r="B1022" s="65"/>
      <c r="C1022" s="65"/>
    </row>
    <row r="1023" spans="2:3" hidden="1" x14ac:dyDescent="0.35">
      <c r="B1023" s="65"/>
      <c r="C1023" s="65"/>
    </row>
    <row r="1024" spans="2:3" hidden="1" x14ac:dyDescent="0.35">
      <c r="B1024" s="65"/>
      <c r="C1024" s="65"/>
    </row>
    <row r="1025" spans="2:3" hidden="1" x14ac:dyDescent="0.35">
      <c r="B1025" s="65"/>
      <c r="C1025" s="65"/>
    </row>
    <row r="1026" spans="2:3" hidden="1" x14ac:dyDescent="0.35">
      <c r="B1026" s="65"/>
      <c r="C1026" s="65"/>
    </row>
    <row r="1027" spans="2:3" hidden="1" x14ac:dyDescent="0.35">
      <c r="B1027" s="65"/>
      <c r="C1027" s="65"/>
    </row>
    <row r="1028" spans="2:3" hidden="1" x14ac:dyDescent="0.35">
      <c r="B1028" s="65"/>
      <c r="C1028" s="65"/>
    </row>
    <row r="1029" spans="2:3" hidden="1" x14ac:dyDescent="0.35">
      <c r="B1029" s="65"/>
      <c r="C1029" s="65"/>
    </row>
    <row r="1030" spans="2:3" hidden="1" x14ac:dyDescent="0.35">
      <c r="B1030" s="65"/>
      <c r="C1030" s="65"/>
    </row>
    <row r="1031" spans="2:3" hidden="1" x14ac:dyDescent="0.35">
      <c r="B1031" s="65"/>
      <c r="C1031" s="65"/>
    </row>
    <row r="1032" spans="2:3" hidden="1" x14ac:dyDescent="0.35">
      <c r="B1032" s="65"/>
      <c r="C1032" s="65"/>
    </row>
    <row r="1033" spans="2:3" hidden="1" x14ac:dyDescent="0.35">
      <c r="B1033" s="65"/>
      <c r="C1033" s="65"/>
    </row>
    <row r="1034" spans="2:3" hidden="1" x14ac:dyDescent="0.35">
      <c r="B1034" s="65"/>
      <c r="C1034" s="65"/>
    </row>
    <row r="1035" spans="2:3" hidden="1" x14ac:dyDescent="0.35">
      <c r="B1035" s="65"/>
      <c r="C1035" s="65"/>
    </row>
    <row r="1036" spans="2:3" hidden="1" x14ac:dyDescent="0.35">
      <c r="B1036" s="65"/>
      <c r="C1036" s="65"/>
    </row>
    <row r="1037" spans="2:3" hidden="1" x14ac:dyDescent="0.35">
      <c r="B1037" s="65"/>
      <c r="C1037" s="65"/>
    </row>
    <row r="1038" spans="2:3" hidden="1" x14ac:dyDescent="0.35">
      <c r="B1038" s="65"/>
      <c r="C1038" s="65"/>
    </row>
    <row r="1039" spans="2:3" hidden="1" x14ac:dyDescent="0.35">
      <c r="B1039" s="65"/>
      <c r="C1039" s="65"/>
    </row>
    <row r="1040" spans="2:3" hidden="1" x14ac:dyDescent="0.35">
      <c r="B1040" s="65"/>
      <c r="C1040" s="65"/>
    </row>
    <row r="1041" spans="2:3" hidden="1" x14ac:dyDescent="0.35">
      <c r="B1041" s="65"/>
      <c r="C1041" s="65"/>
    </row>
    <row r="1042" spans="2:3" hidden="1" x14ac:dyDescent="0.35">
      <c r="B1042" s="65"/>
      <c r="C1042" s="65"/>
    </row>
    <row r="1043" spans="2:3" hidden="1" x14ac:dyDescent="0.35">
      <c r="B1043" s="65"/>
      <c r="C1043" s="65"/>
    </row>
    <row r="1044" spans="2:3" hidden="1" x14ac:dyDescent="0.35">
      <c r="B1044" s="65"/>
      <c r="C1044" s="65"/>
    </row>
    <row r="1045" spans="2:3" hidden="1" x14ac:dyDescent="0.35">
      <c r="B1045" s="65"/>
      <c r="C1045" s="65"/>
    </row>
    <row r="1046" spans="2:3" hidden="1" x14ac:dyDescent="0.35">
      <c r="B1046" s="65"/>
      <c r="C1046" s="65"/>
    </row>
    <row r="1047" spans="2:3" hidden="1" x14ac:dyDescent="0.35">
      <c r="B1047" s="65"/>
      <c r="C1047" s="65"/>
    </row>
    <row r="1048" spans="2:3" hidden="1" x14ac:dyDescent="0.35">
      <c r="B1048" s="65"/>
      <c r="C1048" s="65"/>
    </row>
    <row r="1049" spans="2:3" hidden="1" x14ac:dyDescent="0.35">
      <c r="B1049" s="65"/>
      <c r="C1049" s="65"/>
    </row>
    <row r="1050" spans="2:3" hidden="1" x14ac:dyDescent="0.35">
      <c r="B1050" s="65"/>
      <c r="C1050" s="65"/>
    </row>
    <row r="1051" spans="2:3" hidden="1" x14ac:dyDescent="0.35">
      <c r="B1051" s="65"/>
      <c r="C1051" s="65"/>
    </row>
    <row r="1052" spans="2:3" hidden="1" x14ac:dyDescent="0.35">
      <c r="B1052" s="65"/>
      <c r="C1052" s="65"/>
    </row>
    <row r="1053" spans="2:3" hidden="1" x14ac:dyDescent="0.35">
      <c r="B1053" s="65"/>
      <c r="C1053" s="65"/>
    </row>
    <row r="1054" spans="2:3" hidden="1" x14ac:dyDescent="0.35">
      <c r="B1054" s="65"/>
      <c r="C1054" s="65"/>
    </row>
    <row r="1055" spans="2:3" hidden="1" x14ac:dyDescent="0.35">
      <c r="B1055" s="65"/>
      <c r="C1055" s="65"/>
    </row>
    <row r="1056" spans="2:3" hidden="1" x14ac:dyDescent="0.35">
      <c r="B1056" s="65"/>
      <c r="C1056" s="65"/>
    </row>
    <row r="1057" spans="2:3" hidden="1" x14ac:dyDescent="0.35">
      <c r="B1057" s="65"/>
      <c r="C1057" s="65"/>
    </row>
    <row r="1058" spans="2:3" hidden="1" x14ac:dyDescent="0.35">
      <c r="B1058" s="65"/>
      <c r="C1058" s="65"/>
    </row>
    <row r="1059" spans="2:3" hidden="1" x14ac:dyDescent="0.35">
      <c r="B1059" s="65"/>
      <c r="C1059" s="65"/>
    </row>
    <row r="1060" spans="2:3" hidden="1" x14ac:dyDescent="0.35">
      <c r="B1060" s="65"/>
      <c r="C1060" s="65"/>
    </row>
    <row r="1061" spans="2:3" hidden="1" x14ac:dyDescent="0.35">
      <c r="B1061" s="65"/>
      <c r="C1061" s="65"/>
    </row>
    <row r="1062" spans="2:3" hidden="1" x14ac:dyDescent="0.35">
      <c r="B1062" s="65"/>
      <c r="C1062" s="65"/>
    </row>
    <row r="1063" spans="2:3" hidden="1" x14ac:dyDescent="0.35">
      <c r="B1063" s="65"/>
      <c r="C1063" s="65"/>
    </row>
    <row r="1064" spans="2:3" hidden="1" x14ac:dyDescent="0.35">
      <c r="B1064" s="65"/>
      <c r="C1064" s="65"/>
    </row>
    <row r="1065" spans="2:3" hidden="1" x14ac:dyDescent="0.35">
      <c r="B1065" s="65"/>
      <c r="C1065" s="65"/>
    </row>
    <row r="1066" spans="2:3" hidden="1" x14ac:dyDescent="0.35">
      <c r="B1066" s="65"/>
      <c r="C1066" s="65"/>
    </row>
    <row r="1067" spans="2:3" hidden="1" x14ac:dyDescent="0.35">
      <c r="B1067" s="65"/>
      <c r="C1067" s="65"/>
    </row>
    <row r="1068" spans="2:3" hidden="1" x14ac:dyDescent="0.35">
      <c r="B1068" s="65"/>
      <c r="C1068" s="65"/>
    </row>
    <row r="1069" spans="2:3" hidden="1" x14ac:dyDescent="0.35">
      <c r="B1069" s="65"/>
      <c r="C1069" s="65"/>
    </row>
    <row r="1070" spans="2:3" hidden="1" x14ac:dyDescent="0.35">
      <c r="B1070" s="65"/>
      <c r="C1070" s="65"/>
    </row>
    <row r="1071" spans="2:3" hidden="1" x14ac:dyDescent="0.35">
      <c r="B1071" s="65"/>
      <c r="C1071" s="65"/>
    </row>
    <row r="1072" spans="2:3" hidden="1" x14ac:dyDescent="0.35">
      <c r="B1072" s="65"/>
      <c r="C1072" s="65"/>
    </row>
    <row r="1073" spans="2:3" hidden="1" x14ac:dyDescent="0.35">
      <c r="B1073" s="65"/>
      <c r="C1073" s="65"/>
    </row>
    <row r="1074" spans="2:3" hidden="1" x14ac:dyDescent="0.35">
      <c r="B1074" s="65"/>
      <c r="C1074" s="65"/>
    </row>
    <row r="1075" spans="2:3" hidden="1" x14ac:dyDescent="0.35">
      <c r="B1075" s="65"/>
      <c r="C1075" s="65"/>
    </row>
    <row r="1076" spans="2:3" hidden="1" x14ac:dyDescent="0.35">
      <c r="B1076" s="65"/>
      <c r="C1076" s="65"/>
    </row>
    <row r="1077" spans="2:3" hidden="1" x14ac:dyDescent="0.35">
      <c r="B1077" s="65"/>
      <c r="C1077" s="65"/>
    </row>
    <row r="1078" spans="2:3" hidden="1" x14ac:dyDescent="0.35">
      <c r="B1078" s="65"/>
      <c r="C1078" s="65"/>
    </row>
    <row r="1079" spans="2:3" hidden="1" x14ac:dyDescent="0.35">
      <c r="B1079" s="65"/>
      <c r="C1079" s="65"/>
    </row>
    <row r="1080" spans="2:3" hidden="1" x14ac:dyDescent="0.35">
      <c r="B1080" s="65"/>
      <c r="C1080" s="65"/>
    </row>
    <row r="1081" spans="2:3" hidden="1" x14ac:dyDescent="0.35">
      <c r="B1081" s="65"/>
      <c r="C1081" s="65"/>
    </row>
    <row r="1082" spans="2:3" hidden="1" x14ac:dyDescent="0.35">
      <c r="B1082" s="65"/>
      <c r="C1082" s="65"/>
    </row>
    <row r="1083" spans="2:3" hidden="1" x14ac:dyDescent="0.35">
      <c r="B1083" s="65"/>
      <c r="C1083" s="65"/>
    </row>
    <row r="1084" spans="2:3" hidden="1" x14ac:dyDescent="0.35">
      <c r="B1084" s="65"/>
      <c r="C1084" s="65"/>
    </row>
    <row r="1085" spans="2:3" hidden="1" x14ac:dyDescent="0.35">
      <c r="B1085" s="65"/>
      <c r="C1085" s="65"/>
    </row>
    <row r="1086" spans="2:3" hidden="1" x14ac:dyDescent="0.35">
      <c r="B1086" s="65"/>
      <c r="C1086" s="65"/>
    </row>
    <row r="1087" spans="2:3" hidden="1" x14ac:dyDescent="0.35">
      <c r="B1087" s="65"/>
      <c r="C1087" s="65"/>
    </row>
    <row r="1088" spans="2:3" hidden="1" x14ac:dyDescent="0.35">
      <c r="B1088" s="65"/>
      <c r="C1088" s="65"/>
    </row>
    <row r="1089" spans="2:3" hidden="1" x14ac:dyDescent="0.35">
      <c r="B1089" s="65"/>
      <c r="C1089" s="65"/>
    </row>
    <row r="1090" spans="2:3" hidden="1" x14ac:dyDescent="0.35">
      <c r="B1090" s="65"/>
      <c r="C1090" s="65"/>
    </row>
    <row r="1091" spans="2:3" hidden="1" x14ac:dyDescent="0.35">
      <c r="B1091" s="65"/>
      <c r="C1091" s="65"/>
    </row>
    <row r="1092" spans="2:3" hidden="1" x14ac:dyDescent="0.35">
      <c r="B1092" s="65"/>
      <c r="C1092" s="65"/>
    </row>
    <row r="1093" spans="2:3" hidden="1" x14ac:dyDescent="0.35">
      <c r="B1093" s="65"/>
      <c r="C1093" s="65"/>
    </row>
    <row r="1094" spans="2:3" hidden="1" x14ac:dyDescent="0.35">
      <c r="B1094" s="65"/>
      <c r="C1094" s="65"/>
    </row>
    <row r="1095" spans="2:3" hidden="1" x14ac:dyDescent="0.35">
      <c r="B1095" s="65"/>
      <c r="C1095" s="65"/>
    </row>
    <row r="1096" spans="2:3" hidden="1" x14ac:dyDescent="0.35">
      <c r="B1096" s="65"/>
      <c r="C1096" s="65"/>
    </row>
    <row r="1097" spans="2:3" hidden="1" x14ac:dyDescent="0.35">
      <c r="B1097" s="65"/>
      <c r="C1097" s="65"/>
    </row>
    <row r="1098" spans="2:3" hidden="1" x14ac:dyDescent="0.35">
      <c r="B1098" s="65"/>
      <c r="C1098" s="65"/>
    </row>
    <row r="1099" spans="2:3" hidden="1" x14ac:dyDescent="0.35">
      <c r="B1099" s="65"/>
      <c r="C1099" s="65"/>
    </row>
    <row r="1100" spans="2:3" hidden="1" x14ac:dyDescent="0.35">
      <c r="B1100" s="65"/>
      <c r="C1100" s="65"/>
    </row>
    <row r="1101" spans="2:3" hidden="1" x14ac:dyDescent="0.35">
      <c r="B1101" s="65"/>
      <c r="C1101" s="65"/>
    </row>
    <row r="1102" spans="2:3" hidden="1" x14ac:dyDescent="0.35">
      <c r="B1102" s="65"/>
      <c r="C1102" s="65"/>
    </row>
    <row r="1103" spans="2:3" hidden="1" x14ac:dyDescent="0.35">
      <c r="B1103" s="65"/>
      <c r="C1103" s="65"/>
    </row>
    <row r="1104" spans="2:3" hidden="1" x14ac:dyDescent="0.35">
      <c r="B1104" s="65"/>
      <c r="C1104" s="65"/>
    </row>
    <row r="1105" spans="2:3" hidden="1" x14ac:dyDescent="0.35">
      <c r="B1105" s="65"/>
      <c r="C1105" s="65"/>
    </row>
    <row r="1106" spans="2:3" hidden="1" x14ac:dyDescent="0.35">
      <c r="B1106" s="65"/>
      <c r="C1106" s="65"/>
    </row>
    <row r="1107" spans="2:3" hidden="1" x14ac:dyDescent="0.35">
      <c r="B1107" s="65"/>
      <c r="C1107" s="65"/>
    </row>
    <row r="1108" spans="2:3" hidden="1" x14ac:dyDescent="0.35">
      <c r="B1108" s="65"/>
      <c r="C1108" s="65"/>
    </row>
    <row r="1109" spans="2:3" hidden="1" x14ac:dyDescent="0.35">
      <c r="B1109" s="65"/>
      <c r="C1109" s="65"/>
    </row>
    <row r="1110" spans="2:3" hidden="1" x14ac:dyDescent="0.35">
      <c r="B1110" s="65"/>
      <c r="C1110" s="65"/>
    </row>
    <row r="1111" spans="2:3" hidden="1" x14ac:dyDescent="0.35">
      <c r="B1111" s="65"/>
      <c r="C1111" s="65"/>
    </row>
    <row r="1112" spans="2:3" hidden="1" x14ac:dyDescent="0.35">
      <c r="B1112" s="65"/>
      <c r="C1112" s="65"/>
    </row>
    <row r="1113" spans="2:3" hidden="1" x14ac:dyDescent="0.35">
      <c r="B1113" s="65"/>
      <c r="C1113" s="65"/>
    </row>
    <row r="1114" spans="2:3" hidden="1" x14ac:dyDescent="0.35">
      <c r="B1114" s="65"/>
      <c r="C1114" s="65"/>
    </row>
    <row r="1115" spans="2:3" hidden="1" x14ac:dyDescent="0.35">
      <c r="B1115" s="65"/>
      <c r="C1115" s="65"/>
    </row>
    <row r="1116" spans="2:3" hidden="1" x14ac:dyDescent="0.35">
      <c r="B1116" s="65"/>
      <c r="C1116" s="65"/>
    </row>
    <row r="1117" spans="2:3" hidden="1" x14ac:dyDescent="0.35">
      <c r="B1117" s="65"/>
      <c r="C1117" s="65"/>
    </row>
    <row r="1118" spans="2:3" hidden="1" x14ac:dyDescent="0.35">
      <c r="B1118" s="65"/>
      <c r="C1118" s="65"/>
    </row>
    <row r="1119" spans="2:3" hidden="1" x14ac:dyDescent="0.35">
      <c r="B1119" s="65"/>
      <c r="C1119" s="65"/>
    </row>
    <row r="1120" spans="2:3" hidden="1" x14ac:dyDescent="0.35">
      <c r="B1120" s="65"/>
      <c r="C1120" s="65"/>
    </row>
    <row r="1121" spans="2:3" hidden="1" x14ac:dyDescent="0.35">
      <c r="B1121" s="65"/>
      <c r="C1121" s="65"/>
    </row>
    <row r="1122" spans="2:3" hidden="1" x14ac:dyDescent="0.35">
      <c r="B1122" s="65"/>
      <c r="C1122" s="65"/>
    </row>
    <row r="1123" spans="2:3" hidden="1" x14ac:dyDescent="0.35">
      <c r="B1123" s="65"/>
      <c r="C1123" s="65"/>
    </row>
    <row r="1124" spans="2:3" hidden="1" x14ac:dyDescent="0.35">
      <c r="B1124" s="65"/>
      <c r="C1124" s="65"/>
    </row>
    <row r="1125" spans="2:3" hidden="1" x14ac:dyDescent="0.35">
      <c r="B1125" s="65"/>
      <c r="C1125" s="65"/>
    </row>
    <row r="1126" spans="2:3" hidden="1" x14ac:dyDescent="0.35">
      <c r="B1126" s="65"/>
      <c r="C1126" s="65"/>
    </row>
    <row r="1127" spans="2:3" hidden="1" x14ac:dyDescent="0.35">
      <c r="B1127" s="65"/>
      <c r="C1127" s="65"/>
    </row>
    <row r="1128" spans="2:3" hidden="1" x14ac:dyDescent="0.35">
      <c r="B1128" s="65"/>
      <c r="C1128" s="65"/>
    </row>
    <row r="1129" spans="2:3" hidden="1" x14ac:dyDescent="0.35">
      <c r="B1129" s="65"/>
      <c r="C1129" s="65"/>
    </row>
    <row r="1130" spans="2:3" hidden="1" x14ac:dyDescent="0.35">
      <c r="B1130" s="65"/>
      <c r="C1130" s="65"/>
    </row>
    <row r="1131" spans="2:3" hidden="1" x14ac:dyDescent="0.35">
      <c r="B1131" s="65"/>
      <c r="C1131" s="65"/>
    </row>
    <row r="1132" spans="2:3" hidden="1" x14ac:dyDescent="0.35">
      <c r="B1132" s="65"/>
      <c r="C1132" s="65"/>
    </row>
    <row r="1133" spans="2:3" hidden="1" x14ac:dyDescent="0.35">
      <c r="B1133" s="65"/>
      <c r="C1133" s="65"/>
    </row>
    <row r="1134" spans="2:3" hidden="1" x14ac:dyDescent="0.35">
      <c r="B1134" s="65"/>
      <c r="C1134" s="65"/>
    </row>
    <row r="1135" spans="2:3" hidden="1" x14ac:dyDescent="0.35">
      <c r="B1135" s="65"/>
      <c r="C1135" s="65"/>
    </row>
    <row r="1136" spans="2:3" hidden="1" x14ac:dyDescent="0.35">
      <c r="B1136" s="65"/>
      <c r="C1136" s="65"/>
    </row>
    <row r="1137" spans="2:3" hidden="1" x14ac:dyDescent="0.35">
      <c r="B1137" s="65"/>
      <c r="C1137" s="65"/>
    </row>
    <row r="1138" spans="2:3" hidden="1" x14ac:dyDescent="0.35">
      <c r="B1138" s="65"/>
      <c r="C1138" s="65"/>
    </row>
    <row r="1139" spans="2:3" hidden="1" x14ac:dyDescent="0.35">
      <c r="B1139" s="65"/>
      <c r="C1139" s="65"/>
    </row>
    <row r="1140" spans="2:3" hidden="1" x14ac:dyDescent="0.35">
      <c r="B1140" s="65"/>
      <c r="C1140" s="65"/>
    </row>
    <row r="1141" spans="2:3" hidden="1" x14ac:dyDescent="0.35">
      <c r="B1141" s="65"/>
      <c r="C1141" s="65"/>
    </row>
    <row r="1142" spans="2:3" hidden="1" x14ac:dyDescent="0.35">
      <c r="B1142" s="65"/>
      <c r="C1142" s="65"/>
    </row>
    <row r="1143" spans="2:3" hidden="1" x14ac:dyDescent="0.35">
      <c r="B1143" s="65"/>
      <c r="C1143" s="65"/>
    </row>
    <row r="1144" spans="2:3" hidden="1" x14ac:dyDescent="0.35">
      <c r="B1144" s="65"/>
      <c r="C1144" s="65"/>
    </row>
    <row r="1145" spans="2:3" hidden="1" x14ac:dyDescent="0.35">
      <c r="B1145" s="65"/>
      <c r="C1145" s="65"/>
    </row>
    <row r="1146" spans="2:3" hidden="1" x14ac:dyDescent="0.35">
      <c r="B1146" s="65"/>
      <c r="C1146" s="65"/>
    </row>
    <row r="1147" spans="2:3" hidden="1" x14ac:dyDescent="0.35">
      <c r="B1147" s="65"/>
      <c r="C1147" s="65"/>
    </row>
    <row r="1148" spans="2:3" hidden="1" x14ac:dyDescent="0.35">
      <c r="B1148" s="65"/>
      <c r="C1148" s="65"/>
    </row>
    <row r="1149" spans="2:3" hidden="1" x14ac:dyDescent="0.35">
      <c r="B1149" s="65"/>
      <c r="C1149" s="65"/>
    </row>
    <row r="1150" spans="2:3" hidden="1" x14ac:dyDescent="0.35">
      <c r="B1150" s="65"/>
      <c r="C1150" s="65"/>
    </row>
    <row r="1151" spans="2:3" hidden="1" x14ac:dyDescent="0.35">
      <c r="B1151" s="65"/>
      <c r="C1151" s="65"/>
    </row>
    <row r="1152" spans="2:3" hidden="1" x14ac:dyDescent="0.35">
      <c r="B1152" s="65"/>
      <c r="C1152" s="65"/>
    </row>
    <row r="1153" spans="2:3" hidden="1" x14ac:dyDescent="0.35">
      <c r="B1153" s="65"/>
      <c r="C1153" s="65"/>
    </row>
    <row r="1154" spans="2:3" hidden="1" x14ac:dyDescent="0.35">
      <c r="B1154" s="65"/>
      <c r="C1154" s="65"/>
    </row>
    <row r="1155" spans="2:3" hidden="1" x14ac:dyDescent="0.35">
      <c r="B1155" s="65"/>
      <c r="C1155" s="65"/>
    </row>
    <row r="1156" spans="2:3" hidden="1" x14ac:dyDescent="0.35">
      <c r="B1156" s="65"/>
      <c r="C1156" s="65"/>
    </row>
    <row r="1157" spans="2:3" hidden="1" x14ac:dyDescent="0.35">
      <c r="B1157" s="65"/>
      <c r="C1157" s="65"/>
    </row>
    <row r="1158" spans="2:3" hidden="1" x14ac:dyDescent="0.35">
      <c r="B1158" s="65"/>
      <c r="C1158" s="65"/>
    </row>
    <row r="1159" spans="2:3" hidden="1" x14ac:dyDescent="0.35">
      <c r="B1159" s="65"/>
      <c r="C1159" s="65"/>
    </row>
    <row r="1160" spans="2:3" hidden="1" x14ac:dyDescent="0.35">
      <c r="B1160" s="65"/>
      <c r="C1160" s="65"/>
    </row>
    <row r="1161" spans="2:3" hidden="1" x14ac:dyDescent="0.35">
      <c r="B1161" s="65"/>
      <c r="C1161" s="65"/>
    </row>
    <row r="1162" spans="2:3" hidden="1" x14ac:dyDescent="0.35">
      <c r="B1162" s="65"/>
      <c r="C1162" s="65"/>
    </row>
    <row r="1163" spans="2:3" hidden="1" x14ac:dyDescent="0.35">
      <c r="B1163" s="65"/>
      <c r="C1163" s="65"/>
    </row>
    <row r="1164" spans="2:3" hidden="1" x14ac:dyDescent="0.35">
      <c r="B1164" s="65"/>
      <c r="C1164" s="65"/>
    </row>
    <row r="1165" spans="2:3" hidden="1" x14ac:dyDescent="0.35">
      <c r="B1165" s="65"/>
      <c r="C1165" s="65"/>
    </row>
    <row r="1166" spans="2:3" hidden="1" x14ac:dyDescent="0.35">
      <c r="B1166" s="65"/>
      <c r="C1166" s="65"/>
    </row>
    <row r="1167" spans="2:3" hidden="1" x14ac:dyDescent="0.35">
      <c r="B1167" s="65"/>
      <c r="C1167" s="65"/>
    </row>
    <row r="1168" spans="2:3" hidden="1" x14ac:dyDescent="0.35">
      <c r="B1168" s="65"/>
      <c r="C1168" s="65"/>
    </row>
    <row r="1169" spans="2:3" hidden="1" x14ac:dyDescent="0.35">
      <c r="B1169" s="65"/>
      <c r="C1169" s="65"/>
    </row>
    <row r="1170" spans="2:3" hidden="1" x14ac:dyDescent="0.35">
      <c r="B1170" s="65"/>
      <c r="C1170" s="65"/>
    </row>
    <row r="1171" spans="2:3" hidden="1" x14ac:dyDescent="0.35">
      <c r="B1171" s="65"/>
      <c r="C1171" s="65"/>
    </row>
    <row r="1172" spans="2:3" hidden="1" x14ac:dyDescent="0.35">
      <c r="B1172" s="65"/>
      <c r="C1172" s="65"/>
    </row>
    <row r="1173" spans="2:3" hidden="1" x14ac:dyDescent="0.35">
      <c r="B1173" s="65"/>
      <c r="C1173" s="65"/>
    </row>
    <row r="1174" spans="2:3" hidden="1" x14ac:dyDescent="0.35">
      <c r="B1174" s="65"/>
      <c r="C1174" s="65"/>
    </row>
    <row r="1175" spans="2:3" hidden="1" x14ac:dyDescent="0.35">
      <c r="B1175" s="65"/>
      <c r="C1175" s="65"/>
    </row>
    <row r="1176" spans="2:3" hidden="1" x14ac:dyDescent="0.35">
      <c r="B1176" s="65"/>
      <c r="C1176" s="65"/>
    </row>
    <row r="1177" spans="2:3" hidden="1" x14ac:dyDescent="0.35">
      <c r="B1177" s="65"/>
      <c r="C1177" s="65"/>
    </row>
    <row r="1178" spans="2:3" hidden="1" x14ac:dyDescent="0.35">
      <c r="B1178" s="65"/>
      <c r="C1178" s="65"/>
    </row>
    <row r="1179" spans="2:3" hidden="1" x14ac:dyDescent="0.35">
      <c r="B1179" s="65"/>
      <c r="C1179" s="65"/>
    </row>
    <row r="1180" spans="2:3" hidden="1" x14ac:dyDescent="0.35">
      <c r="B1180" s="65"/>
      <c r="C1180" s="65"/>
    </row>
    <row r="1181" spans="2:3" hidden="1" x14ac:dyDescent="0.35">
      <c r="B1181" s="65"/>
      <c r="C1181" s="65"/>
    </row>
    <row r="1182" spans="2:3" hidden="1" x14ac:dyDescent="0.35">
      <c r="B1182" s="65"/>
      <c r="C1182" s="65"/>
    </row>
    <row r="1183" spans="2:3" hidden="1" x14ac:dyDescent="0.35">
      <c r="B1183" s="65"/>
      <c r="C1183" s="65"/>
    </row>
    <row r="1184" spans="2:3" hidden="1" x14ac:dyDescent="0.35">
      <c r="B1184" s="65"/>
      <c r="C1184" s="65"/>
    </row>
    <row r="1185" spans="2:3" hidden="1" x14ac:dyDescent="0.35">
      <c r="B1185" s="65"/>
      <c r="C1185" s="65"/>
    </row>
    <row r="1186" spans="2:3" hidden="1" x14ac:dyDescent="0.35">
      <c r="B1186" s="65"/>
      <c r="C1186" s="65"/>
    </row>
    <row r="1187" spans="2:3" hidden="1" x14ac:dyDescent="0.35">
      <c r="B1187" s="65"/>
      <c r="C1187" s="65"/>
    </row>
    <row r="1188" spans="2:3" hidden="1" x14ac:dyDescent="0.35">
      <c r="B1188" s="65"/>
      <c r="C1188" s="65"/>
    </row>
    <row r="1189" spans="2:3" hidden="1" x14ac:dyDescent="0.35">
      <c r="B1189" s="65"/>
      <c r="C1189" s="65"/>
    </row>
    <row r="1190" spans="2:3" hidden="1" x14ac:dyDescent="0.35">
      <c r="B1190" s="65"/>
      <c r="C1190" s="65"/>
    </row>
    <row r="1191" spans="2:3" hidden="1" x14ac:dyDescent="0.35">
      <c r="B1191" s="65"/>
      <c r="C1191" s="65"/>
    </row>
    <row r="1192" spans="2:3" hidden="1" x14ac:dyDescent="0.35">
      <c r="B1192" s="65"/>
      <c r="C1192" s="65"/>
    </row>
    <row r="1193" spans="2:3" hidden="1" x14ac:dyDescent="0.35">
      <c r="B1193" s="65"/>
      <c r="C1193" s="65"/>
    </row>
    <row r="1194" spans="2:3" hidden="1" x14ac:dyDescent="0.35">
      <c r="B1194" s="65"/>
      <c r="C1194" s="65"/>
    </row>
    <row r="1195" spans="2:3" hidden="1" x14ac:dyDescent="0.35">
      <c r="B1195" s="65"/>
      <c r="C1195" s="65"/>
    </row>
    <row r="1196" spans="2:3" hidden="1" x14ac:dyDescent="0.35">
      <c r="B1196" s="65"/>
      <c r="C1196" s="65"/>
    </row>
    <row r="1197" spans="2:3" hidden="1" x14ac:dyDescent="0.35">
      <c r="B1197" s="65"/>
      <c r="C1197" s="65"/>
    </row>
    <row r="1198" spans="2:3" hidden="1" x14ac:dyDescent="0.35">
      <c r="B1198" s="65"/>
      <c r="C1198" s="65"/>
    </row>
    <row r="1199" spans="2:3" hidden="1" x14ac:dyDescent="0.35">
      <c r="B1199" s="65"/>
      <c r="C1199" s="65"/>
    </row>
    <row r="1200" spans="2:3" hidden="1" x14ac:dyDescent="0.35">
      <c r="B1200" s="65"/>
      <c r="C1200" s="65"/>
    </row>
    <row r="1201" spans="2:3" hidden="1" x14ac:dyDescent="0.35">
      <c r="B1201" s="65"/>
      <c r="C1201" s="65"/>
    </row>
    <row r="1202" spans="2:3" hidden="1" x14ac:dyDescent="0.35">
      <c r="B1202" s="65"/>
      <c r="C1202" s="65"/>
    </row>
    <row r="1203" spans="2:3" hidden="1" x14ac:dyDescent="0.35">
      <c r="B1203" s="65"/>
      <c r="C1203" s="65"/>
    </row>
    <row r="1204" spans="2:3" hidden="1" x14ac:dyDescent="0.35">
      <c r="B1204" s="65"/>
      <c r="C1204" s="65"/>
    </row>
    <row r="1205" spans="2:3" hidden="1" x14ac:dyDescent="0.35">
      <c r="B1205" s="65"/>
      <c r="C1205" s="65"/>
    </row>
    <row r="1206" spans="2:3" hidden="1" x14ac:dyDescent="0.35">
      <c r="B1206" s="65"/>
      <c r="C1206" s="65"/>
    </row>
    <row r="1207" spans="2:3" hidden="1" x14ac:dyDescent="0.35">
      <c r="B1207" s="65"/>
      <c r="C1207" s="65"/>
    </row>
    <row r="1208" spans="2:3" hidden="1" x14ac:dyDescent="0.35">
      <c r="B1208" s="65"/>
      <c r="C1208" s="65"/>
    </row>
    <row r="1209" spans="2:3" hidden="1" x14ac:dyDescent="0.35">
      <c r="B1209" s="65"/>
      <c r="C1209" s="65"/>
    </row>
    <row r="1210" spans="2:3" hidden="1" x14ac:dyDescent="0.35">
      <c r="B1210" s="65"/>
      <c r="C1210" s="65"/>
    </row>
    <row r="1211" spans="2:3" hidden="1" x14ac:dyDescent="0.35">
      <c r="B1211" s="65"/>
      <c r="C1211" s="65"/>
    </row>
    <row r="1212" spans="2:3" hidden="1" x14ac:dyDescent="0.35">
      <c r="B1212" s="65"/>
      <c r="C1212" s="65"/>
    </row>
    <row r="1213" spans="2:3" hidden="1" x14ac:dyDescent="0.35">
      <c r="B1213" s="65"/>
      <c r="C1213" s="65"/>
    </row>
    <row r="1214" spans="2:3" hidden="1" x14ac:dyDescent="0.35">
      <c r="B1214" s="65"/>
      <c r="C1214" s="65"/>
    </row>
    <row r="1215" spans="2:3" hidden="1" x14ac:dyDescent="0.35">
      <c r="B1215" s="65"/>
      <c r="C1215" s="65"/>
    </row>
    <row r="1216" spans="2:3" hidden="1" x14ac:dyDescent="0.35">
      <c r="B1216" s="65"/>
      <c r="C1216" s="65"/>
    </row>
    <row r="1217" spans="2:3" hidden="1" x14ac:dyDescent="0.35">
      <c r="B1217" s="65"/>
      <c r="C1217" s="65"/>
    </row>
    <row r="1218" spans="2:3" hidden="1" x14ac:dyDescent="0.35">
      <c r="B1218" s="65"/>
      <c r="C1218" s="65"/>
    </row>
    <row r="1219" spans="2:3" hidden="1" x14ac:dyDescent="0.35">
      <c r="B1219" s="65"/>
      <c r="C1219" s="65"/>
    </row>
    <row r="1220" spans="2:3" hidden="1" x14ac:dyDescent="0.35">
      <c r="B1220" s="65"/>
      <c r="C1220" s="65"/>
    </row>
    <row r="1221" spans="2:3" hidden="1" x14ac:dyDescent="0.35">
      <c r="B1221" s="65"/>
      <c r="C1221" s="65"/>
    </row>
    <row r="1222" spans="2:3" hidden="1" x14ac:dyDescent="0.35">
      <c r="B1222" s="65"/>
      <c r="C1222" s="65"/>
    </row>
    <row r="1223" spans="2:3" hidden="1" x14ac:dyDescent="0.35">
      <c r="B1223" s="65"/>
      <c r="C1223" s="65"/>
    </row>
    <row r="1224" spans="2:3" hidden="1" x14ac:dyDescent="0.35">
      <c r="B1224" s="65"/>
      <c r="C1224" s="65"/>
    </row>
    <row r="1225" spans="2:3" hidden="1" x14ac:dyDescent="0.35">
      <c r="B1225" s="65"/>
      <c r="C1225" s="65"/>
    </row>
    <row r="1226" spans="2:3" hidden="1" x14ac:dyDescent="0.35">
      <c r="B1226" s="65"/>
      <c r="C1226" s="65"/>
    </row>
    <row r="1227" spans="2:3" hidden="1" x14ac:dyDescent="0.35">
      <c r="B1227" s="65"/>
      <c r="C1227" s="65"/>
    </row>
    <row r="1228" spans="2:3" hidden="1" x14ac:dyDescent="0.35">
      <c r="B1228" s="65"/>
      <c r="C1228" s="65"/>
    </row>
    <row r="1229" spans="2:3" hidden="1" x14ac:dyDescent="0.35">
      <c r="B1229" s="65"/>
      <c r="C1229" s="65"/>
    </row>
    <row r="1230" spans="2:3" hidden="1" x14ac:dyDescent="0.35">
      <c r="B1230" s="65"/>
      <c r="C1230" s="65"/>
    </row>
    <row r="1231" spans="2:3" hidden="1" x14ac:dyDescent="0.35">
      <c r="B1231" s="65"/>
      <c r="C1231" s="65"/>
    </row>
    <row r="1232" spans="2:3" hidden="1" x14ac:dyDescent="0.35">
      <c r="B1232" s="65"/>
      <c r="C1232" s="65"/>
    </row>
    <row r="1233" spans="2:3" hidden="1" x14ac:dyDescent="0.35">
      <c r="B1233" s="65"/>
      <c r="C1233" s="65"/>
    </row>
    <row r="1234" spans="2:3" hidden="1" x14ac:dyDescent="0.35">
      <c r="B1234" s="65"/>
      <c r="C1234" s="65"/>
    </row>
    <row r="1235" spans="2:3" hidden="1" x14ac:dyDescent="0.35">
      <c r="B1235" s="65"/>
      <c r="C1235" s="65"/>
    </row>
    <row r="1236" spans="2:3" hidden="1" x14ac:dyDescent="0.35">
      <c r="B1236" s="65"/>
      <c r="C1236" s="65"/>
    </row>
    <row r="1237" spans="2:3" hidden="1" x14ac:dyDescent="0.35">
      <c r="B1237" s="65"/>
      <c r="C1237" s="65"/>
    </row>
    <row r="1238" spans="2:3" hidden="1" x14ac:dyDescent="0.35">
      <c r="B1238" s="65"/>
      <c r="C1238" s="65"/>
    </row>
    <row r="1239" spans="2:3" hidden="1" x14ac:dyDescent="0.35">
      <c r="B1239" s="65"/>
      <c r="C1239" s="65"/>
    </row>
    <row r="1240" spans="2:3" hidden="1" x14ac:dyDescent="0.35">
      <c r="B1240" s="65"/>
      <c r="C1240" s="65"/>
    </row>
    <row r="1241" spans="2:3" hidden="1" x14ac:dyDescent="0.35">
      <c r="B1241" s="65"/>
      <c r="C1241" s="65"/>
    </row>
    <row r="1242" spans="2:3" hidden="1" x14ac:dyDescent="0.35">
      <c r="B1242" s="65"/>
      <c r="C1242" s="65"/>
    </row>
    <row r="1243" spans="2:3" hidden="1" x14ac:dyDescent="0.35">
      <c r="B1243" s="65"/>
      <c r="C1243" s="65"/>
    </row>
    <row r="1244" spans="2:3" hidden="1" x14ac:dyDescent="0.35">
      <c r="B1244" s="65"/>
      <c r="C1244" s="65"/>
    </row>
    <row r="1245" spans="2:3" hidden="1" x14ac:dyDescent="0.35">
      <c r="B1245" s="65"/>
      <c r="C1245" s="65"/>
    </row>
    <row r="1246" spans="2:3" hidden="1" x14ac:dyDescent="0.35">
      <c r="B1246" s="65"/>
      <c r="C1246" s="65"/>
    </row>
    <row r="1247" spans="2:3" hidden="1" x14ac:dyDescent="0.35">
      <c r="B1247" s="65"/>
      <c r="C1247" s="65"/>
    </row>
    <row r="1248" spans="2:3" hidden="1" x14ac:dyDescent="0.35">
      <c r="B1248" s="65"/>
      <c r="C1248" s="65"/>
    </row>
    <row r="1249" spans="2:3" hidden="1" x14ac:dyDescent="0.35">
      <c r="B1249" s="65"/>
      <c r="C1249" s="65"/>
    </row>
    <row r="1250" spans="2:3" hidden="1" x14ac:dyDescent="0.35">
      <c r="B1250" s="65"/>
      <c r="C1250" s="65"/>
    </row>
    <row r="1251" spans="2:3" hidden="1" x14ac:dyDescent="0.35">
      <c r="B1251" s="65"/>
      <c r="C1251" s="65"/>
    </row>
    <row r="1252" spans="2:3" hidden="1" x14ac:dyDescent="0.35">
      <c r="B1252" s="65"/>
      <c r="C1252" s="65"/>
    </row>
    <row r="1253" spans="2:3" hidden="1" x14ac:dyDescent="0.35">
      <c r="B1253" s="65"/>
      <c r="C1253" s="65"/>
    </row>
    <row r="1254" spans="2:3" hidden="1" x14ac:dyDescent="0.35">
      <c r="B1254" s="65"/>
      <c r="C1254" s="65"/>
    </row>
    <row r="1255" spans="2:3" hidden="1" x14ac:dyDescent="0.35">
      <c r="B1255" s="65"/>
      <c r="C1255" s="65"/>
    </row>
    <row r="1256" spans="2:3" hidden="1" x14ac:dyDescent="0.35">
      <c r="B1256" s="65"/>
      <c r="C1256" s="65"/>
    </row>
    <row r="1257" spans="2:3" hidden="1" x14ac:dyDescent="0.35">
      <c r="B1257" s="65"/>
      <c r="C1257" s="65"/>
    </row>
    <row r="1258" spans="2:3" hidden="1" x14ac:dyDescent="0.35">
      <c r="B1258" s="65"/>
      <c r="C1258" s="65"/>
    </row>
    <row r="1259" spans="2:3" hidden="1" x14ac:dyDescent="0.35">
      <c r="B1259" s="65"/>
      <c r="C1259" s="65"/>
    </row>
    <row r="1260" spans="2:3" hidden="1" x14ac:dyDescent="0.35">
      <c r="B1260" s="65"/>
      <c r="C1260" s="65"/>
    </row>
    <row r="1261" spans="2:3" hidden="1" x14ac:dyDescent="0.35">
      <c r="B1261" s="65"/>
      <c r="C1261" s="65"/>
    </row>
    <row r="1262" spans="2:3" hidden="1" x14ac:dyDescent="0.35">
      <c r="B1262" s="65"/>
      <c r="C1262" s="65"/>
    </row>
    <row r="1263" spans="2:3" hidden="1" x14ac:dyDescent="0.35">
      <c r="B1263" s="65"/>
      <c r="C1263" s="65"/>
    </row>
    <row r="1264" spans="2:3" hidden="1" x14ac:dyDescent="0.35">
      <c r="B1264" s="65"/>
      <c r="C1264" s="65"/>
    </row>
    <row r="1265" spans="2:3" hidden="1" x14ac:dyDescent="0.35">
      <c r="B1265" s="65"/>
      <c r="C1265" s="65"/>
    </row>
    <row r="1266" spans="2:3" hidden="1" x14ac:dyDescent="0.35">
      <c r="B1266" s="65"/>
      <c r="C1266" s="65"/>
    </row>
    <row r="1267" spans="2:3" hidden="1" x14ac:dyDescent="0.35">
      <c r="B1267" s="65"/>
      <c r="C1267" s="65"/>
    </row>
    <row r="1268" spans="2:3" hidden="1" x14ac:dyDescent="0.35">
      <c r="B1268" s="65"/>
      <c r="C1268" s="65"/>
    </row>
    <row r="1269" spans="2:3" hidden="1" x14ac:dyDescent="0.35">
      <c r="B1269" s="65"/>
      <c r="C1269" s="65"/>
    </row>
    <row r="1270" spans="2:3" hidden="1" x14ac:dyDescent="0.35">
      <c r="B1270" s="65"/>
      <c r="C1270" s="65"/>
    </row>
    <row r="1271" spans="2:3" hidden="1" x14ac:dyDescent="0.35">
      <c r="B1271" s="65"/>
      <c r="C1271" s="65"/>
    </row>
    <row r="1272" spans="2:3" hidden="1" x14ac:dyDescent="0.35">
      <c r="B1272" s="65"/>
      <c r="C1272" s="65"/>
    </row>
    <row r="1273" spans="2:3" hidden="1" x14ac:dyDescent="0.35">
      <c r="B1273" s="65"/>
      <c r="C1273" s="65"/>
    </row>
    <row r="1274" spans="2:3" hidden="1" x14ac:dyDescent="0.35">
      <c r="B1274" s="65"/>
      <c r="C1274" s="65"/>
    </row>
    <row r="1275" spans="2:3" hidden="1" x14ac:dyDescent="0.35">
      <c r="B1275" s="65"/>
      <c r="C1275" s="65"/>
    </row>
    <row r="1276" spans="2:3" hidden="1" x14ac:dyDescent="0.35">
      <c r="B1276" s="65"/>
      <c r="C1276" s="65"/>
    </row>
    <row r="1277" spans="2:3" hidden="1" x14ac:dyDescent="0.35">
      <c r="B1277" s="65"/>
      <c r="C1277" s="65"/>
    </row>
    <row r="1278" spans="2:3" hidden="1" x14ac:dyDescent="0.35">
      <c r="B1278" s="65"/>
      <c r="C1278" s="65"/>
    </row>
    <row r="1279" spans="2:3" hidden="1" x14ac:dyDescent="0.35">
      <c r="B1279" s="65"/>
      <c r="C1279" s="65"/>
    </row>
    <row r="1280" spans="2:3" hidden="1" x14ac:dyDescent="0.35">
      <c r="B1280" s="65"/>
      <c r="C1280" s="65"/>
    </row>
    <row r="1281" spans="2:3" hidden="1" x14ac:dyDescent="0.35">
      <c r="B1281" s="65"/>
      <c r="C1281" s="65"/>
    </row>
    <row r="1282" spans="2:3" hidden="1" x14ac:dyDescent="0.35">
      <c r="B1282" s="65"/>
      <c r="C1282" s="65"/>
    </row>
    <row r="1283" spans="2:3" hidden="1" x14ac:dyDescent="0.35">
      <c r="B1283" s="65"/>
      <c r="C1283" s="65"/>
    </row>
    <row r="1284" spans="2:3" hidden="1" x14ac:dyDescent="0.35">
      <c r="B1284" s="65"/>
      <c r="C1284" s="65"/>
    </row>
    <row r="1285" spans="2:3" hidden="1" x14ac:dyDescent="0.35">
      <c r="B1285" s="65"/>
      <c r="C1285" s="65"/>
    </row>
    <row r="1286" spans="2:3" hidden="1" x14ac:dyDescent="0.35">
      <c r="B1286" s="65"/>
      <c r="C1286" s="65"/>
    </row>
    <row r="1287" spans="2:3" hidden="1" x14ac:dyDescent="0.35">
      <c r="B1287" s="65"/>
      <c r="C1287" s="65"/>
    </row>
    <row r="1288" spans="2:3" hidden="1" x14ac:dyDescent="0.35">
      <c r="B1288" s="65"/>
      <c r="C1288" s="65"/>
    </row>
    <row r="1289" spans="2:3" hidden="1" x14ac:dyDescent="0.35">
      <c r="B1289" s="65"/>
      <c r="C1289" s="65"/>
    </row>
    <row r="1290" spans="2:3" hidden="1" x14ac:dyDescent="0.35">
      <c r="B1290" s="65"/>
      <c r="C1290" s="65"/>
    </row>
    <row r="1291" spans="2:3" hidden="1" x14ac:dyDescent="0.35">
      <c r="B1291" s="65"/>
      <c r="C1291" s="65"/>
    </row>
    <row r="1292" spans="2:3" hidden="1" x14ac:dyDescent="0.35">
      <c r="B1292" s="65"/>
      <c r="C1292" s="65"/>
    </row>
    <row r="1293" spans="2:3" hidden="1" x14ac:dyDescent="0.35">
      <c r="B1293" s="65"/>
      <c r="C1293" s="65"/>
    </row>
    <row r="1294" spans="2:3" hidden="1" x14ac:dyDescent="0.35">
      <c r="B1294" s="65"/>
      <c r="C1294" s="65"/>
    </row>
    <row r="1295" spans="2:3" hidden="1" x14ac:dyDescent="0.35">
      <c r="B1295" s="65"/>
      <c r="C1295" s="65"/>
    </row>
    <row r="1296" spans="2:3" hidden="1" x14ac:dyDescent="0.35">
      <c r="B1296" s="65"/>
      <c r="C1296" s="65"/>
    </row>
    <row r="1297" spans="2:3" hidden="1" x14ac:dyDescent="0.35">
      <c r="B1297" s="65"/>
      <c r="C1297" s="65"/>
    </row>
    <row r="1298" spans="2:3" hidden="1" x14ac:dyDescent="0.35">
      <c r="B1298" s="65"/>
      <c r="C1298" s="65"/>
    </row>
    <row r="1299" spans="2:3" hidden="1" x14ac:dyDescent="0.35">
      <c r="B1299" s="65"/>
      <c r="C1299" s="65"/>
    </row>
    <row r="1300" spans="2:3" hidden="1" x14ac:dyDescent="0.35">
      <c r="B1300" s="65"/>
      <c r="C1300" s="65"/>
    </row>
    <row r="1301" spans="2:3" hidden="1" x14ac:dyDescent="0.35">
      <c r="B1301" s="65"/>
      <c r="C1301" s="65"/>
    </row>
    <row r="1302" spans="2:3" hidden="1" x14ac:dyDescent="0.35">
      <c r="B1302" s="65"/>
      <c r="C1302" s="65"/>
    </row>
    <row r="1303" spans="2:3" hidden="1" x14ac:dyDescent="0.35">
      <c r="B1303" s="65"/>
      <c r="C1303" s="65"/>
    </row>
    <row r="1304" spans="2:3" hidden="1" x14ac:dyDescent="0.35">
      <c r="B1304" s="65"/>
      <c r="C1304" s="65"/>
    </row>
    <row r="1305" spans="2:3" hidden="1" x14ac:dyDescent="0.35">
      <c r="B1305" s="65"/>
      <c r="C1305" s="65"/>
    </row>
    <row r="1306" spans="2:3" hidden="1" x14ac:dyDescent="0.35">
      <c r="B1306" s="65"/>
      <c r="C1306" s="65"/>
    </row>
    <row r="1307" spans="2:3" hidden="1" x14ac:dyDescent="0.35">
      <c r="B1307" s="65"/>
      <c r="C1307" s="65"/>
    </row>
    <row r="1308" spans="2:3" hidden="1" x14ac:dyDescent="0.35">
      <c r="B1308" s="65"/>
      <c r="C1308" s="65"/>
    </row>
    <row r="1309" spans="2:3" hidden="1" x14ac:dyDescent="0.35">
      <c r="B1309" s="65"/>
      <c r="C1309" s="65"/>
    </row>
    <row r="1310" spans="2:3" hidden="1" x14ac:dyDescent="0.35">
      <c r="B1310" s="65"/>
      <c r="C1310" s="65"/>
    </row>
    <row r="1311" spans="2:3" hidden="1" x14ac:dyDescent="0.35">
      <c r="B1311" s="65"/>
      <c r="C1311" s="65"/>
    </row>
    <row r="1312" spans="2:3" hidden="1" x14ac:dyDescent="0.35">
      <c r="B1312" s="65"/>
      <c r="C1312" s="65"/>
    </row>
    <row r="1313" spans="2:3" hidden="1" x14ac:dyDescent="0.35">
      <c r="B1313" s="65"/>
      <c r="C1313" s="65"/>
    </row>
    <row r="1314" spans="2:3" hidden="1" x14ac:dyDescent="0.35">
      <c r="B1314" s="65"/>
      <c r="C1314" s="65"/>
    </row>
    <row r="1315" spans="2:3" hidden="1" x14ac:dyDescent="0.35">
      <c r="B1315" s="65"/>
      <c r="C1315" s="65"/>
    </row>
    <row r="1316" spans="2:3" hidden="1" x14ac:dyDescent="0.35">
      <c r="B1316" s="65"/>
      <c r="C1316" s="65"/>
    </row>
    <row r="1317" spans="2:3" hidden="1" x14ac:dyDescent="0.35">
      <c r="B1317" s="65"/>
      <c r="C1317" s="65"/>
    </row>
    <row r="1318" spans="2:3" hidden="1" x14ac:dyDescent="0.35">
      <c r="B1318" s="65"/>
      <c r="C1318" s="65"/>
    </row>
    <row r="1319" spans="2:3" hidden="1" x14ac:dyDescent="0.35">
      <c r="B1319" s="65"/>
      <c r="C1319" s="65"/>
    </row>
    <row r="1320" spans="2:3" hidden="1" x14ac:dyDescent="0.35">
      <c r="B1320" s="65"/>
      <c r="C1320" s="65"/>
    </row>
    <row r="1321" spans="2:3" hidden="1" x14ac:dyDescent="0.35">
      <c r="B1321" s="65"/>
      <c r="C1321" s="65"/>
    </row>
    <row r="1322" spans="2:3" hidden="1" x14ac:dyDescent="0.35">
      <c r="B1322" s="65"/>
      <c r="C1322" s="65"/>
    </row>
    <row r="1323" spans="2:3" hidden="1" x14ac:dyDescent="0.35">
      <c r="B1323" s="65"/>
      <c r="C1323" s="65"/>
    </row>
    <row r="1324" spans="2:3" hidden="1" x14ac:dyDescent="0.35">
      <c r="B1324" s="65"/>
      <c r="C1324" s="65"/>
    </row>
    <row r="1325" spans="2:3" hidden="1" x14ac:dyDescent="0.35">
      <c r="B1325" s="65"/>
      <c r="C1325" s="65"/>
    </row>
    <row r="1326" spans="2:3" hidden="1" x14ac:dyDescent="0.35">
      <c r="B1326" s="65"/>
      <c r="C1326" s="65"/>
    </row>
    <row r="1327" spans="2:3" hidden="1" x14ac:dyDescent="0.35">
      <c r="B1327" s="65"/>
      <c r="C1327" s="65"/>
    </row>
    <row r="1328" spans="2:3" hidden="1" x14ac:dyDescent="0.35">
      <c r="B1328" s="65"/>
      <c r="C1328" s="65"/>
    </row>
    <row r="1329" spans="2:3" hidden="1" x14ac:dyDescent="0.35">
      <c r="B1329" s="65"/>
      <c r="C1329" s="65"/>
    </row>
    <row r="1330" spans="2:3" hidden="1" x14ac:dyDescent="0.35">
      <c r="B1330" s="65"/>
      <c r="C1330" s="65"/>
    </row>
    <row r="1331" spans="2:3" hidden="1" x14ac:dyDescent="0.35">
      <c r="B1331" s="65"/>
      <c r="C1331" s="65"/>
    </row>
    <row r="1332" spans="2:3" hidden="1" x14ac:dyDescent="0.35">
      <c r="B1332" s="65"/>
      <c r="C1332" s="65"/>
    </row>
    <row r="1333" spans="2:3" hidden="1" x14ac:dyDescent="0.35">
      <c r="B1333" s="65"/>
      <c r="C1333" s="65"/>
    </row>
    <row r="1334" spans="2:3" hidden="1" x14ac:dyDescent="0.35">
      <c r="B1334" s="65"/>
      <c r="C1334" s="65"/>
    </row>
    <row r="1335" spans="2:3" hidden="1" x14ac:dyDescent="0.35">
      <c r="B1335" s="65"/>
      <c r="C1335" s="65"/>
    </row>
    <row r="1336" spans="2:3" hidden="1" x14ac:dyDescent="0.35">
      <c r="B1336" s="65"/>
      <c r="C1336" s="65"/>
    </row>
    <row r="1337" spans="2:3" hidden="1" x14ac:dyDescent="0.35">
      <c r="B1337" s="65"/>
      <c r="C1337" s="65"/>
    </row>
    <row r="1338" spans="2:3" hidden="1" x14ac:dyDescent="0.35">
      <c r="B1338" s="65"/>
      <c r="C1338" s="65"/>
    </row>
    <row r="1339" spans="2:3" hidden="1" x14ac:dyDescent="0.35">
      <c r="B1339" s="65"/>
      <c r="C1339" s="65"/>
    </row>
    <row r="1340" spans="2:3" hidden="1" x14ac:dyDescent="0.35">
      <c r="B1340" s="65"/>
      <c r="C1340" s="65"/>
    </row>
    <row r="1341" spans="2:3" hidden="1" x14ac:dyDescent="0.35">
      <c r="B1341" s="65"/>
      <c r="C1341" s="65"/>
    </row>
    <row r="1342" spans="2:3" hidden="1" x14ac:dyDescent="0.35">
      <c r="B1342" s="65"/>
      <c r="C1342" s="65"/>
    </row>
    <row r="1343" spans="2:3" hidden="1" x14ac:dyDescent="0.35">
      <c r="B1343" s="65"/>
      <c r="C1343" s="65"/>
    </row>
    <row r="1344" spans="2:3" hidden="1" x14ac:dyDescent="0.35">
      <c r="B1344" s="65"/>
      <c r="C1344" s="65"/>
    </row>
    <row r="1345" spans="2:3" hidden="1" x14ac:dyDescent="0.35">
      <c r="B1345" s="65"/>
      <c r="C1345" s="65"/>
    </row>
    <row r="1346" spans="2:3" hidden="1" x14ac:dyDescent="0.35">
      <c r="B1346" s="65"/>
      <c r="C1346" s="65"/>
    </row>
    <row r="1347" spans="2:3" hidden="1" x14ac:dyDescent="0.35">
      <c r="B1347" s="65"/>
      <c r="C1347" s="65"/>
    </row>
    <row r="1348" spans="2:3" hidden="1" x14ac:dyDescent="0.35">
      <c r="B1348" s="65"/>
      <c r="C1348" s="65"/>
    </row>
    <row r="1349" spans="2:3" hidden="1" x14ac:dyDescent="0.35">
      <c r="B1349" s="65"/>
      <c r="C1349" s="65"/>
    </row>
    <row r="1350" spans="2:3" hidden="1" x14ac:dyDescent="0.35">
      <c r="B1350" s="65"/>
      <c r="C1350" s="65"/>
    </row>
    <row r="1351" spans="2:3" hidden="1" x14ac:dyDescent="0.35">
      <c r="B1351" s="65"/>
      <c r="C1351" s="65"/>
    </row>
    <row r="1352" spans="2:3" hidden="1" x14ac:dyDescent="0.35">
      <c r="B1352" s="65"/>
      <c r="C1352" s="65"/>
    </row>
    <row r="1353" spans="2:3" hidden="1" x14ac:dyDescent="0.35">
      <c r="B1353" s="65"/>
      <c r="C1353" s="65"/>
    </row>
    <row r="1354" spans="2:3" hidden="1" x14ac:dyDescent="0.35">
      <c r="B1354" s="65"/>
      <c r="C1354" s="65"/>
    </row>
    <row r="1355" spans="2:3" hidden="1" x14ac:dyDescent="0.35">
      <c r="B1355" s="65"/>
      <c r="C1355" s="65"/>
    </row>
    <row r="1356" spans="2:3" hidden="1" x14ac:dyDescent="0.35">
      <c r="B1356" s="65"/>
      <c r="C1356" s="65"/>
    </row>
    <row r="1357" spans="2:3" hidden="1" x14ac:dyDescent="0.35">
      <c r="B1357" s="65"/>
      <c r="C1357" s="65"/>
    </row>
    <row r="1358" spans="2:3" hidden="1" x14ac:dyDescent="0.35">
      <c r="B1358" s="65"/>
      <c r="C1358" s="65"/>
    </row>
    <row r="1359" spans="2:3" hidden="1" x14ac:dyDescent="0.35">
      <c r="B1359" s="65"/>
      <c r="C1359" s="65"/>
    </row>
    <row r="1360" spans="2:3" hidden="1" x14ac:dyDescent="0.35">
      <c r="B1360" s="65"/>
      <c r="C1360" s="65"/>
    </row>
    <row r="1361" spans="2:3" hidden="1" x14ac:dyDescent="0.35">
      <c r="B1361" s="65"/>
      <c r="C1361" s="65"/>
    </row>
    <row r="1362" spans="2:3" hidden="1" x14ac:dyDescent="0.35">
      <c r="B1362" s="65"/>
      <c r="C1362" s="65"/>
    </row>
    <row r="1363" spans="2:3" hidden="1" x14ac:dyDescent="0.35">
      <c r="B1363" s="65"/>
      <c r="C1363" s="65"/>
    </row>
    <row r="1364" spans="2:3" hidden="1" x14ac:dyDescent="0.35">
      <c r="B1364" s="65"/>
      <c r="C1364" s="65"/>
    </row>
    <row r="1365" spans="2:3" hidden="1" x14ac:dyDescent="0.35">
      <c r="B1365" s="65"/>
      <c r="C1365" s="65"/>
    </row>
    <row r="1366" spans="2:3" hidden="1" x14ac:dyDescent="0.35">
      <c r="B1366" s="65"/>
      <c r="C1366" s="65"/>
    </row>
    <row r="1367" spans="2:3" hidden="1" x14ac:dyDescent="0.35">
      <c r="B1367" s="65"/>
      <c r="C1367" s="65"/>
    </row>
    <row r="1368" spans="2:3" hidden="1" x14ac:dyDescent="0.35">
      <c r="B1368" s="65"/>
      <c r="C1368" s="65"/>
    </row>
    <row r="1369" spans="2:3" hidden="1" x14ac:dyDescent="0.35">
      <c r="B1369" s="65"/>
      <c r="C1369" s="65"/>
    </row>
    <row r="1370" spans="2:3" hidden="1" x14ac:dyDescent="0.35">
      <c r="B1370" s="65"/>
      <c r="C1370" s="65"/>
    </row>
    <row r="1371" spans="2:3" hidden="1" x14ac:dyDescent="0.35">
      <c r="B1371" s="65"/>
      <c r="C1371" s="65"/>
    </row>
    <row r="1372" spans="2:3" hidden="1" x14ac:dyDescent="0.35">
      <c r="B1372" s="65"/>
      <c r="C1372" s="65"/>
    </row>
    <row r="1373" spans="2:3" hidden="1" x14ac:dyDescent="0.35">
      <c r="B1373" s="65"/>
      <c r="C1373" s="65"/>
    </row>
    <row r="1374" spans="2:3" hidden="1" x14ac:dyDescent="0.35">
      <c r="B1374" s="65"/>
      <c r="C1374" s="65"/>
    </row>
    <row r="1375" spans="2:3" hidden="1" x14ac:dyDescent="0.35">
      <c r="B1375" s="65"/>
      <c r="C1375" s="65"/>
    </row>
    <row r="1376" spans="2:3" hidden="1" x14ac:dyDescent="0.35">
      <c r="B1376" s="65"/>
      <c r="C1376" s="65"/>
    </row>
    <row r="1377" spans="2:3" hidden="1" x14ac:dyDescent="0.35">
      <c r="B1377" s="65"/>
      <c r="C1377" s="65"/>
    </row>
    <row r="1378" spans="2:3" hidden="1" x14ac:dyDescent="0.35">
      <c r="B1378" s="65"/>
      <c r="C1378" s="65"/>
    </row>
    <row r="1379" spans="2:3" hidden="1" x14ac:dyDescent="0.35">
      <c r="B1379" s="65"/>
      <c r="C1379" s="65"/>
    </row>
    <row r="1380" spans="2:3" hidden="1" x14ac:dyDescent="0.35">
      <c r="B1380" s="65"/>
      <c r="C1380" s="65"/>
    </row>
    <row r="1381" spans="2:3" hidden="1" x14ac:dyDescent="0.35">
      <c r="B1381" s="65"/>
      <c r="C1381" s="65"/>
    </row>
    <row r="1382" spans="2:3" hidden="1" x14ac:dyDescent="0.35">
      <c r="B1382" s="65"/>
      <c r="C1382" s="65"/>
    </row>
    <row r="1383" spans="2:3" hidden="1" x14ac:dyDescent="0.35">
      <c r="B1383" s="65"/>
      <c r="C1383" s="65"/>
    </row>
    <row r="1384" spans="2:3" hidden="1" x14ac:dyDescent="0.35">
      <c r="B1384" s="65"/>
      <c r="C1384" s="65"/>
    </row>
    <row r="1385" spans="2:3" hidden="1" x14ac:dyDescent="0.35">
      <c r="B1385" s="65"/>
      <c r="C1385" s="65"/>
    </row>
    <row r="1386" spans="2:3" hidden="1" x14ac:dyDescent="0.35">
      <c r="B1386" s="65"/>
      <c r="C1386" s="65"/>
    </row>
    <row r="1387" spans="2:3" hidden="1" x14ac:dyDescent="0.35">
      <c r="B1387" s="65"/>
      <c r="C1387" s="65"/>
    </row>
    <row r="1388" spans="2:3" hidden="1" x14ac:dyDescent="0.35">
      <c r="B1388" s="65"/>
      <c r="C1388" s="65"/>
    </row>
    <row r="1389" spans="2:3" hidden="1" x14ac:dyDescent="0.35">
      <c r="B1389" s="65"/>
      <c r="C1389" s="65"/>
    </row>
    <row r="1390" spans="2:3" hidden="1" x14ac:dyDescent="0.35">
      <c r="B1390" s="65"/>
      <c r="C1390" s="65"/>
    </row>
    <row r="1391" spans="2:3" hidden="1" x14ac:dyDescent="0.35">
      <c r="B1391" s="65"/>
      <c r="C1391" s="65"/>
    </row>
    <row r="1392" spans="2:3" hidden="1" x14ac:dyDescent="0.35">
      <c r="B1392" s="65"/>
      <c r="C1392" s="65"/>
    </row>
    <row r="1393" spans="2:3" hidden="1" x14ac:dyDescent="0.35">
      <c r="B1393" s="65"/>
      <c r="C1393" s="65"/>
    </row>
    <row r="1394" spans="2:3" hidden="1" x14ac:dyDescent="0.35">
      <c r="B1394" s="65"/>
      <c r="C1394" s="65"/>
    </row>
    <row r="1395" spans="2:3" hidden="1" x14ac:dyDescent="0.35">
      <c r="B1395" s="65"/>
      <c r="C1395" s="65"/>
    </row>
    <row r="1396" spans="2:3" hidden="1" x14ac:dyDescent="0.35">
      <c r="B1396" s="65"/>
      <c r="C1396" s="65"/>
    </row>
    <row r="1397" spans="2:3" hidden="1" x14ac:dyDescent="0.35">
      <c r="B1397" s="65"/>
      <c r="C1397" s="65"/>
    </row>
    <row r="1398" spans="2:3" hidden="1" x14ac:dyDescent="0.35">
      <c r="B1398" s="65"/>
      <c r="C1398" s="65"/>
    </row>
    <row r="1399" spans="2:3" hidden="1" x14ac:dyDescent="0.35">
      <c r="B1399" s="65"/>
      <c r="C1399" s="65"/>
    </row>
    <row r="1400" spans="2:3" hidden="1" x14ac:dyDescent="0.35">
      <c r="B1400" s="65"/>
      <c r="C1400" s="65"/>
    </row>
    <row r="1401" spans="2:3" hidden="1" x14ac:dyDescent="0.35">
      <c r="B1401" s="65"/>
      <c r="C1401" s="65"/>
    </row>
    <row r="1402" spans="2:3" hidden="1" x14ac:dyDescent="0.35">
      <c r="B1402" s="65"/>
      <c r="C1402" s="65"/>
    </row>
    <row r="1403" spans="2:3" hidden="1" x14ac:dyDescent="0.35">
      <c r="B1403" s="65"/>
      <c r="C1403" s="65"/>
    </row>
    <row r="1404" spans="2:3" hidden="1" x14ac:dyDescent="0.35">
      <c r="B1404" s="65"/>
      <c r="C1404" s="65"/>
    </row>
    <row r="1405" spans="2:3" hidden="1" x14ac:dyDescent="0.35">
      <c r="B1405" s="65"/>
      <c r="C1405" s="65"/>
    </row>
    <row r="1406" spans="2:3" hidden="1" x14ac:dyDescent="0.35">
      <c r="B1406" s="65"/>
      <c r="C1406" s="65"/>
    </row>
    <row r="1407" spans="2:3" hidden="1" x14ac:dyDescent="0.35">
      <c r="B1407" s="65"/>
      <c r="C1407" s="65"/>
    </row>
    <row r="1408" spans="2:3" hidden="1" x14ac:dyDescent="0.35">
      <c r="B1408" s="65"/>
      <c r="C1408" s="65"/>
    </row>
    <row r="1409" spans="2:3" hidden="1" x14ac:dyDescent="0.35">
      <c r="B1409" s="65"/>
      <c r="C1409" s="65"/>
    </row>
    <row r="1410" spans="2:3" hidden="1" x14ac:dyDescent="0.35">
      <c r="B1410" s="65"/>
      <c r="C1410" s="65"/>
    </row>
    <row r="1411" spans="2:3" hidden="1" x14ac:dyDescent="0.35">
      <c r="B1411" s="65"/>
      <c r="C1411" s="65"/>
    </row>
    <row r="1412" spans="2:3" hidden="1" x14ac:dyDescent="0.35">
      <c r="B1412" s="65"/>
      <c r="C1412" s="65"/>
    </row>
    <row r="1413" spans="2:3" hidden="1" x14ac:dyDescent="0.35">
      <c r="B1413" s="65"/>
      <c r="C1413" s="65"/>
    </row>
    <row r="1414" spans="2:3" hidden="1" x14ac:dyDescent="0.35">
      <c r="B1414" s="65"/>
      <c r="C1414" s="65"/>
    </row>
    <row r="1415" spans="2:3" hidden="1" x14ac:dyDescent="0.35">
      <c r="B1415" s="65"/>
      <c r="C1415" s="65"/>
    </row>
    <row r="1416" spans="2:3" hidden="1" x14ac:dyDescent="0.35">
      <c r="B1416" s="65"/>
      <c r="C1416" s="65"/>
    </row>
    <row r="1417" spans="2:3" hidden="1" x14ac:dyDescent="0.35">
      <c r="B1417" s="65"/>
      <c r="C1417" s="65"/>
    </row>
    <row r="1418" spans="2:3" hidden="1" x14ac:dyDescent="0.35">
      <c r="B1418" s="65"/>
      <c r="C1418" s="65"/>
    </row>
    <row r="1419" spans="2:3" hidden="1" x14ac:dyDescent="0.35">
      <c r="B1419" s="65"/>
      <c r="C1419" s="65"/>
    </row>
    <row r="1420" spans="2:3" hidden="1" x14ac:dyDescent="0.35">
      <c r="B1420" s="65"/>
      <c r="C1420" s="65"/>
    </row>
    <row r="1421" spans="2:3" hidden="1" x14ac:dyDescent="0.35">
      <c r="B1421" s="65"/>
      <c r="C1421" s="65"/>
    </row>
    <row r="1422" spans="2:3" hidden="1" x14ac:dyDescent="0.35">
      <c r="B1422" s="65"/>
      <c r="C1422" s="65"/>
    </row>
    <row r="1423" spans="2:3" hidden="1" x14ac:dyDescent="0.35">
      <c r="B1423" s="65"/>
      <c r="C1423" s="65"/>
    </row>
    <row r="1424" spans="2:3" hidden="1" x14ac:dyDescent="0.35">
      <c r="B1424" s="65"/>
      <c r="C1424" s="65"/>
    </row>
    <row r="1425" spans="2:3" hidden="1" x14ac:dyDescent="0.35">
      <c r="B1425" s="65"/>
      <c r="C1425" s="65"/>
    </row>
    <row r="1426" spans="2:3" hidden="1" x14ac:dyDescent="0.35">
      <c r="B1426" s="65"/>
      <c r="C1426" s="65"/>
    </row>
    <row r="1427" spans="2:3" hidden="1" x14ac:dyDescent="0.35">
      <c r="B1427" s="65"/>
      <c r="C1427" s="65"/>
    </row>
    <row r="1428" spans="2:3" hidden="1" x14ac:dyDescent="0.35">
      <c r="B1428" s="65"/>
      <c r="C1428" s="65"/>
    </row>
    <row r="1429" spans="2:3" hidden="1" x14ac:dyDescent="0.35">
      <c r="B1429" s="65"/>
      <c r="C1429" s="65"/>
    </row>
    <row r="1430" spans="2:3" hidden="1" x14ac:dyDescent="0.35">
      <c r="B1430" s="65"/>
      <c r="C1430" s="65"/>
    </row>
    <row r="1431" spans="2:3" hidden="1" x14ac:dyDescent="0.35">
      <c r="B1431" s="65"/>
      <c r="C1431" s="65"/>
    </row>
    <row r="1432" spans="2:3" hidden="1" x14ac:dyDescent="0.35">
      <c r="B1432" s="65"/>
      <c r="C1432" s="65"/>
    </row>
    <row r="1433" spans="2:3" hidden="1" x14ac:dyDescent="0.35">
      <c r="B1433" s="65"/>
      <c r="C1433" s="65"/>
    </row>
    <row r="1434" spans="2:3" hidden="1" x14ac:dyDescent="0.35">
      <c r="B1434" s="65"/>
      <c r="C1434" s="65"/>
    </row>
    <row r="1435" spans="2:3" hidden="1" x14ac:dyDescent="0.35">
      <c r="B1435" s="65"/>
      <c r="C1435" s="65"/>
    </row>
    <row r="1436" spans="2:3" hidden="1" x14ac:dyDescent="0.35">
      <c r="B1436" s="65"/>
      <c r="C1436" s="65"/>
    </row>
    <row r="1437" spans="2:3" hidden="1" x14ac:dyDescent="0.35">
      <c r="B1437" s="65"/>
      <c r="C1437" s="65"/>
    </row>
    <row r="1438" spans="2:3" hidden="1" x14ac:dyDescent="0.35">
      <c r="B1438" s="65"/>
      <c r="C1438" s="65"/>
    </row>
    <row r="1439" spans="2:3" hidden="1" x14ac:dyDescent="0.35">
      <c r="B1439" s="65"/>
      <c r="C1439" s="65"/>
    </row>
    <row r="1440" spans="2:3" hidden="1" x14ac:dyDescent="0.35">
      <c r="B1440" s="65"/>
      <c r="C1440" s="65"/>
    </row>
    <row r="1441" spans="2:3" hidden="1" x14ac:dyDescent="0.35">
      <c r="B1441" s="65"/>
      <c r="C1441" s="65"/>
    </row>
    <row r="1442" spans="2:3" hidden="1" x14ac:dyDescent="0.35">
      <c r="B1442" s="65"/>
      <c r="C1442" s="65"/>
    </row>
    <row r="1443" spans="2:3" hidden="1" x14ac:dyDescent="0.35">
      <c r="B1443" s="65"/>
      <c r="C1443" s="65"/>
    </row>
    <row r="1444" spans="2:3" hidden="1" x14ac:dyDescent="0.35">
      <c r="B1444" s="65"/>
      <c r="C1444" s="65"/>
    </row>
    <row r="1445" spans="2:3" hidden="1" x14ac:dyDescent="0.35">
      <c r="B1445" s="65"/>
      <c r="C1445" s="65"/>
    </row>
    <row r="1446" spans="2:3" hidden="1" x14ac:dyDescent="0.35">
      <c r="B1446" s="65"/>
      <c r="C1446" s="65"/>
    </row>
    <row r="1447" spans="2:3" hidden="1" x14ac:dyDescent="0.35">
      <c r="B1447" s="65"/>
      <c r="C1447" s="65"/>
    </row>
    <row r="1448" spans="2:3" hidden="1" x14ac:dyDescent="0.35">
      <c r="B1448" s="65"/>
      <c r="C1448" s="65"/>
    </row>
    <row r="1449" spans="2:3" hidden="1" x14ac:dyDescent="0.35">
      <c r="B1449" s="65"/>
      <c r="C1449" s="65"/>
    </row>
    <row r="1450" spans="2:3" hidden="1" x14ac:dyDescent="0.35">
      <c r="B1450" s="65"/>
      <c r="C1450" s="65"/>
    </row>
    <row r="1451" spans="2:3" hidden="1" x14ac:dyDescent="0.35">
      <c r="B1451" s="65"/>
      <c r="C1451" s="65"/>
    </row>
    <row r="1452" spans="2:3" hidden="1" x14ac:dyDescent="0.35">
      <c r="B1452" s="65"/>
      <c r="C1452" s="65"/>
    </row>
    <row r="1453" spans="2:3" hidden="1" x14ac:dyDescent="0.35">
      <c r="B1453" s="65"/>
      <c r="C1453" s="65"/>
    </row>
    <row r="1454" spans="2:3" hidden="1" x14ac:dyDescent="0.35">
      <c r="B1454" s="65"/>
      <c r="C1454" s="65"/>
    </row>
    <row r="1455" spans="2:3" hidden="1" x14ac:dyDescent="0.35">
      <c r="B1455" s="65"/>
      <c r="C1455" s="65"/>
    </row>
    <row r="1456" spans="2:3" hidden="1" x14ac:dyDescent="0.35">
      <c r="B1456" s="65"/>
      <c r="C1456" s="65"/>
    </row>
    <row r="1457" spans="2:3" hidden="1" x14ac:dyDescent="0.35">
      <c r="B1457" s="65"/>
      <c r="C1457" s="65"/>
    </row>
    <row r="1458" spans="2:3" hidden="1" x14ac:dyDescent="0.35">
      <c r="B1458" s="65"/>
      <c r="C1458" s="65"/>
    </row>
    <row r="1459" spans="2:3" hidden="1" x14ac:dyDescent="0.35">
      <c r="B1459" s="65"/>
      <c r="C1459" s="65"/>
    </row>
    <row r="1460" spans="2:3" hidden="1" x14ac:dyDescent="0.35">
      <c r="B1460" s="65"/>
      <c r="C1460" s="65"/>
    </row>
    <row r="1461" spans="2:3" hidden="1" x14ac:dyDescent="0.35">
      <c r="B1461" s="65"/>
      <c r="C1461" s="65"/>
    </row>
    <row r="1462" spans="2:3" hidden="1" x14ac:dyDescent="0.35">
      <c r="B1462" s="65"/>
      <c r="C1462" s="65"/>
    </row>
    <row r="1463" spans="2:3" hidden="1" x14ac:dyDescent="0.35">
      <c r="B1463" s="65"/>
      <c r="C1463" s="65"/>
    </row>
    <row r="1464" spans="2:3" hidden="1" x14ac:dyDescent="0.35">
      <c r="B1464" s="65"/>
      <c r="C1464" s="65"/>
    </row>
    <row r="1465" spans="2:3" hidden="1" x14ac:dyDescent="0.35">
      <c r="B1465" s="65"/>
      <c r="C1465" s="65"/>
    </row>
    <row r="1466" spans="2:3" hidden="1" x14ac:dyDescent="0.35">
      <c r="B1466" s="65"/>
      <c r="C1466" s="65"/>
    </row>
    <row r="1467" spans="2:3" hidden="1" x14ac:dyDescent="0.35">
      <c r="B1467" s="65"/>
      <c r="C1467" s="65"/>
    </row>
    <row r="1468" spans="2:3" hidden="1" x14ac:dyDescent="0.35">
      <c r="B1468" s="65"/>
      <c r="C1468" s="65"/>
    </row>
    <row r="1469" spans="2:3" hidden="1" x14ac:dyDescent="0.35">
      <c r="B1469" s="65"/>
      <c r="C1469" s="65"/>
    </row>
    <row r="1470" spans="2:3" hidden="1" x14ac:dyDescent="0.35">
      <c r="B1470" s="65"/>
      <c r="C1470" s="65"/>
    </row>
    <row r="1471" spans="2:3" hidden="1" x14ac:dyDescent="0.35">
      <c r="B1471" s="65"/>
      <c r="C1471" s="65"/>
    </row>
    <row r="1472" spans="2:3" hidden="1" x14ac:dyDescent="0.35">
      <c r="B1472" s="65"/>
      <c r="C1472" s="65"/>
    </row>
    <row r="1473" spans="2:3" hidden="1" x14ac:dyDescent="0.35">
      <c r="B1473" s="65"/>
      <c r="C1473" s="65"/>
    </row>
    <row r="1474" spans="2:3" hidden="1" x14ac:dyDescent="0.35">
      <c r="B1474" s="65"/>
      <c r="C1474" s="65"/>
    </row>
    <row r="1475" spans="2:3" hidden="1" x14ac:dyDescent="0.35">
      <c r="B1475" s="65"/>
      <c r="C1475" s="65"/>
    </row>
    <row r="1476" spans="2:3" hidden="1" x14ac:dyDescent="0.35">
      <c r="B1476" s="65"/>
      <c r="C1476" s="65"/>
    </row>
    <row r="1477" spans="2:3" hidden="1" x14ac:dyDescent="0.35">
      <c r="B1477" s="65"/>
      <c r="C1477" s="65"/>
    </row>
    <row r="1478" spans="2:3" hidden="1" x14ac:dyDescent="0.35">
      <c r="B1478" s="65"/>
      <c r="C1478" s="65"/>
    </row>
    <row r="1479" spans="2:3" hidden="1" x14ac:dyDescent="0.35">
      <c r="B1479" s="65"/>
      <c r="C1479" s="65"/>
    </row>
    <row r="1480" spans="2:3" hidden="1" x14ac:dyDescent="0.35">
      <c r="B1480" s="65"/>
      <c r="C1480" s="65"/>
    </row>
    <row r="1481" spans="2:3" hidden="1" x14ac:dyDescent="0.35">
      <c r="B1481" s="65"/>
      <c r="C1481" s="65"/>
    </row>
    <row r="1482" spans="2:3" hidden="1" x14ac:dyDescent="0.35">
      <c r="B1482" s="65"/>
      <c r="C1482" s="65"/>
    </row>
    <row r="1483" spans="2:3" hidden="1" x14ac:dyDescent="0.35">
      <c r="B1483" s="65"/>
      <c r="C1483" s="65"/>
    </row>
    <row r="1484" spans="2:3" hidden="1" x14ac:dyDescent="0.35">
      <c r="B1484" s="65"/>
      <c r="C1484" s="65"/>
    </row>
    <row r="1485" spans="2:3" hidden="1" x14ac:dyDescent="0.35">
      <c r="B1485" s="65"/>
      <c r="C1485" s="65"/>
    </row>
    <row r="1486" spans="2:3" hidden="1" x14ac:dyDescent="0.35">
      <c r="B1486" s="65"/>
      <c r="C1486" s="65"/>
    </row>
    <row r="1487" spans="2:3" hidden="1" x14ac:dyDescent="0.35">
      <c r="B1487" s="65"/>
      <c r="C1487" s="65"/>
    </row>
    <row r="1488" spans="2:3" hidden="1" x14ac:dyDescent="0.35">
      <c r="B1488" s="65"/>
      <c r="C1488" s="65"/>
    </row>
    <row r="1489" spans="2:3" hidden="1" x14ac:dyDescent="0.35">
      <c r="B1489" s="65"/>
      <c r="C1489" s="65"/>
    </row>
    <row r="1490" spans="2:3" hidden="1" x14ac:dyDescent="0.35">
      <c r="B1490" s="65"/>
      <c r="C1490" s="65"/>
    </row>
    <row r="1491" spans="2:3" hidden="1" x14ac:dyDescent="0.35">
      <c r="B1491" s="65"/>
      <c r="C1491" s="65"/>
    </row>
    <row r="1492" spans="2:3" hidden="1" x14ac:dyDescent="0.35">
      <c r="B1492" s="65"/>
      <c r="C1492" s="65"/>
    </row>
    <row r="1493" spans="2:3" hidden="1" x14ac:dyDescent="0.35">
      <c r="B1493" s="65"/>
      <c r="C1493" s="65"/>
    </row>
    <row r="1494" spans="2:3" hidden="1" x14ac:dyDescent="0.35">
      <c r="B1494" s="65"/>
      <c r="C1494" s="65"/>
    </row>
    <row r="1495" spans="2:3" hidden="1" x14ac:dyDescent="0.35">
      <c r="B1495" s="65"/>
      <c r="C1495" s="65"/>
    </row>
    <row r="1496" spans="2:3" hidden="1" x14ac:dyDescent="0.35">
      <c r="B1496" s="65"/>
      <c r="C1496" s="65"/>
    </row>
    <row r="1497" spans="2:3" hidden="1" x14ac:dyDescent="0.35">
      <c r="B1497" s="65"/>
      <c r="C1497" s="65"/>
    </row>
    <row r="1498" spans="2:3" hidden="1" x14ac:dyDescent="0.35">
      <c r="B1498" s="65"/>
      <c r="C1498" s="65"/>
    </row>
    <row r="1499" spans="2:3" hidden="1" x14ac:dyDescent="0.35">
      <c r="B1499" s="65"/>
      <c r="C1499" s="65"/>
    </row>
    <row r="1500" spans="2:3" hidden="1" x14ac:dyDescent="0.35">
      <c r="B1500" s="65"/>
      <c r="C1500" s="65"/>
    </row>
    <row r="1501" spans="2:3" hidden="1" x14ac:dyDescent="0.35">
      <c r="B1501" s="65"/>
      <c r="C1501" s="65"/>
    </row>
    <row r="1502" spans="2:3" hidden="1" x14ac:dyDescent="0.35">
      <c r="B1502" s="65"/>
      <c r="C1502" s="65"/>
    </row>
    <row r="1503" spans="2:3" hidden="1" x14ac:dyDescent="0.35">
      <c r="B1503" s="65"/>
      <c r="C1503" s="65"/>
    </row>
    <row r="1504" spans="2:3" hidden="1" x14ac:dyDescent="0.35">
      <c r="B1504" s="65"/>
      <c r="C1504" s="65"/>
    </row>
    <row r="1505" spans="2:3" hidden="1" x14ac:dyDescent="0.35">
      <c r="B1505" s="65"/>
      <c r="C1505" s="65"/>
    </row>
    <row r="1506" spans="2:3" hidden="1" x14ac:dyDescent="0.35">
      <c r="B1506" s="65"/>
      <c r="C1506" s="65"/>
    </row>
    <row r="1507" spans="2:3" hidden="1" x14ac:dyDescent="0.35">
      <c r="B1507" s="65"/>
      <c r="C1507" s="65"/>
    </row>
    <row r="1508" spans="2:3" hidden="1" x14ac:dyDescent="0.35">
      <c r="B1508" s="65"/>
      <c r="C1508" s="65"/>
    </row>
  </sheetData>
  <sheetProtection algorithmName="SHA-512" hashValue="TekzY6tzHqN35RwV029MJtIQuNWvS1Kn9jnCDlsy8h6Sc2f5tyVa/fVWm2lLN9a/dvmBbh3Pqkut2UIvBTNqxw==" saltValue="XJA+0EA28da95f/ar3AlxQ==" spinCount="100000" sheet="1" objects="1" scenarios="1" sort="0" autoFilter="0"/>
  <dataValidations count="1">
    <dataValidation type="list" allowBlank="1" showInputMessage="1" showErrorMessage="1" sqref="B24:B500" xr:uid="{02DFEB89-469B-4309-9DEF-891A7181CA23}">
      <formula1>CompanyRecord</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699A-F6AC-4891-AABC-F62CE30D7748}">
  <dimension ref="B1:U109"/>
  <sheetViews>
    <sheetView showGridLines="0" topLeftCell="B7" workbookViewId="0">
      <selection activeCell="B24" sqref="B24"/>
    </sheetView>
  </sheetViews>
  <sheetFormatPr defaultColWidth="0" defaultRowHeight="14.5" zeroHeight="1" x14ac:dyDescent="0.35"/>
  <cols>
    <col min="1" max="1" width="9.08984375" hidden="1" customWidth="1"/>
    <col min="2" max="2" width="17.54296875" customWidth="1"/>
    <col min="3" max="3" width="37.453125" customWidth="1"/>
    <col min="4" max="4" width="38.08984375" customWidth="1"/>
    <col min="5" max="5" width="28.90625" customWidth="1"/>
    <col min="6" max="6" width="27.453125" customWidth="1"/>
    <col min="7" max="7" width="21.453125" customWidth="1"/>
    <col min="8" max="9" width="18.54296875" customWidth="1"/>
    <col min="10" max="10" width="27.90625" customWidth="1"/>
    <col min="11" max="12" width="19.08984375" customWidth="1"/>
    <col min="13" max="13" width="36.08984375" customWidth="1"/>
    <col min="14" max="14" width="38.90625" customWidth="1"/>
    <col min="15" max="15" width="36.54296875" customWidth="1"/>
    <col min="16" max="21" width="13.453125" hidden="1" customWidth="1"/>
    <col min="22" max="16384" width="9.08984375" hidden="1"/>
  </cols>
  <sheetData>
    <row r="1" spans="2:20" s="3" customFormat="1" ht="24.75" hidden="1" customHeight="1" x14ac:dyDescent="0.3">
      <c r="B1" s="1" t="s">
        <v>0</v>
      </c>
      <c r="C1" s="1"/>
      <c r="D1" s="1"/>
      <c r="E1" s="1"/>
      <c r="F1" s="1"/>
      <c r="G1" s="1"/>
      <c r="H1" s="1"/>
    </row>
    <row r="2" spans="2:20" s="3" customFormat="1" ht="13" hidden="1" x14ac:dyDescent="0.3">
      <c r="B2" s="4" t="s">
        <v>1</v>
      </c>
      <c r="C2" s="20" t="str">
        <f>Welcome!B2</f>
        <v>63.1981(h) Semiannual Report (Spreadsheet Template)</v>
      </c>
      <c r="D2" s="5"/>
      <c r="E2" s="5"/>
      <c r="F2" s="5"/>
      <c r="G2" s="5"/>
      <c r="H2" s="5"/>
    </row>
    <row r="3" spans="2:20" s="3" customFormat="1" ht="13" hidden="1" x14ac:dyDescent="0.3">
      <c r="B3" s="6" t="s">
        <v>2</v>
      </c>
      <c r="C3" s="20" t="str">
        <f>Welcome!B3</f>
        <v>63.1981(h)</v>
      </c>
      <c r="D3" s="7"/>
      <c r="E3" s="7"/>
      <c r="F3" s="7"/>
      <c r="G3" s="7"/>
      <c r="H3" s="7"/>
    </row>
    <row r="4" spans="2:20" s="3" customFormat="1" ht="13" hidden="1" x14ac:dyDescent="0.3">
      <c r="B4" s="6" t="s">
        <v>3</v>
      </c>
      <c r="C4" s="20" t="str">
        <f>Welcome!B4</f>
        <v>v3.00</v>
      </c>
      <c r="D4" s="8"/>
      <c r="E4" s="8"/>
      <c r="F4" s="8"/>
      <c r="G4" s="8"/>
      <c r="H4" s="8"/>
    </row>
    <row r="5" spans="2:20" s="3" customFormat="1" ht="13" hidden="1" x14ac:dyDescent="0.3">
      <c r="B5" s="6" t="s">
        <v>4</v>
      </c>
      <c r="C5" s="88">
        <f>Welcome!B5</f>
        <v>45735</v>
      </c>
      <c r="D5" s="23"/>
      <c r="E5" s="23"/>
      <c r="F5" s="23"/>
      <c r="G5" s="23"/>
      <c r="H5" s="23"/>
    </row>
    <row r="7" spans="2:20" s="26" customFormat="1" ht="20.149999999999999" customHeight="1" thickBot="1" x14ac:dyDescent="0.4">
      <c r="B7" s="24" t="s">
        <v>396</v>
      </c>
      <c r="C7" s="25"/>
      <c r="D7" s="25"/>
      <c r="E7" s="25"/>
      <c r="F7" s="25"/>
      <c r="G7" s="25"/>
      <c r="H7" s="25"/>
      <c r="I7" s="25"/>
      <c r="J7" s="25"/>
      <c r="K7" s="25"/>
      <c r="L7" s="25"/>
      <c r="M7" s="25"/>
      <c r="N7" s="25"/>
      <c r="O7" s="25"/>
      <c r="P7" s="25"/>
      <c r="Q7" s="25"/>
      <c r="R7" s="25"/>
      <c r="S7" s="25"/>
      <c r="T7" s="25"/>
    </row>
    <row r="8" spans="2:20" ht="17.25" hidden="1" customHeight="1" x14ac:dyDescent="0.35">
      <c r="B8" s="27" t="s">
        <v>15</v>
      </c>
      <c r="C8" s="27"/>
      <c r="D8" s="27"/>
      <c r="E8" s="27"/>
      <c r="F8" s="27"/>
      <c r="G8" s="27"/>
      <c r="H8" s="27"/>
      <c r="I8" s="27"/>
      <c r="J8" s="27"/>
      <c r="K8" s="27"/>
      <c r="L8" s="27"/>
      <c r="M8" s="27"/>
      <c r="N8" s="27"/>
      <c r="O8" s="27"/>
      <c r="P8" s="25"/>
      <c r="Q8" s="25"/>
      <c r="R8" s="25"/>
      <c r="S8" s="25"/>
      <c r="T8" s="25"/>
    </row>
    <row r="9" spans="2:20" ht="17.25" hidden="1" customHeight="1" x14ac:dyDescent="0.35">
      <c r="B9" s="25"/>
      <c r="C9" s="25"/>
      <c r="D9" s="25"/>
      <c r="E9" s="25"/>
      <c r="F9" s="25"/>
      <c r="G9" s="25"/>
      <c r="H9" s="25"/>
      <c r="I9" s="25"/>
      <c r="J9" s="25"/>
      <c r="K9" s="25"/>
      <c r="L9" s="25"/>
      <c r="M9" s="25"/>
      <c r="N9" s="25"/>
      <c r="O9" s="25"/>
      <c r="P9" s="25"/>
      <c r="Q9" s="25"/>
      <c r="R9" s="25"/>
      <c r="S9" s="25"/>
      <c r="T9" s="25"/>
    </row>
    <row r="10" spans="2:20" ht="15" hidden="1" thickBot="1" x14ac:dyDescent="0.4">
      <c r="B10" s="28"/>
      <c r="C10" s="29"/>
      <c r="D10" s="29"/>
      <c r="E10" s="29"/>
      <c r="F10" s="29"/>
      <c r="G10" s="29"/>
      <c r="H10" s="29"/>
      <c r="I10" s="29"/>
      <c r="J10" s="29"/>
      <c r="K10" s="29"/>
      <c r="L10" s="29"/>
      <c r="M10" s="29"/>
      <c r="N10" s="29"/>
      <c r="O10" s="29"/>
      <c r="P10" s="29"/>
      <c r="Q10" s="29"/>
      <c r="R10" s="29"/>
      <c r="S10" s="29"/>
      <c r="T10" s="29"/>
    </row>
    <row r="11" spans="2:20" ht="15.75" customHeight="1" thickBot="1" x14ac:dyDescent="0.4">
      <c r="B11" s="30"/>
      <c r="C11" s="31" t="s">
        <v>16</v>
      </c>
      <c r="D11" s="31"/>
      <c r="E11" s="31"/>
      <c r="F11" s="31"/>
      <c r="G11" s="31"/>
      <c r="H11" s="31"/>
      <c r="I11" s="31"/>
      <c r="J11" s="32"/>
      <c r="K11" s="33"/>
      <c r="L11" s="34"/>
      <c r="M11" s="33"/>
      <c r="N11" s="35" t="s">
        <v>17</v>
      </c>
      <c r="O11" s="36"/>
    </row>
    <row r="12" spans="2:20" s="37" customFormat="1" ht="87.5" thickBot="1" x14ac:dyDescent="0.4">
      <c r="B12" s="105" t="s">
        <v>18</v>
      </c>
      <c r="C12" s="106" t="s">
        <v>418</v>
      </c>
      <c r="D12" s="103" t="s">
        <v>419</v>
      </c>
      <c r="E12" s="103" t="s">
        <v>19</v>
      </c>
      <c r="F12" s="103" t="s">
        <v>420</v>
      </c>
      <c r="G12" s="103" t="s">
        <v>20</v>
      </c>
      <c r="H12" s="103" t="s">
        <v>421</v>
      </c>
      <c r="I12" s="103" t="s">
        <v>422</v>
      </c>
      <c r="J12" s="103" t="s">
        <v>21</v>
      </c>
      <c r="K12" s="103" t="s">
        <v>269</v>
      </c>
      <c r="L12" s="103" t="s">
        <v>270</v>
      </c>
      <c r="M12" s="103" t="s">
        <v>347</v>
      </c>
      <c r="N12" s="103" t="s">
        <v>22</v>
      </c>
      <c r="O12" s="107" t="s">
        <v>23</v>
      </c>
    </row>
    <row r="13" spans="2:20" x14ac:dyDescent="0.35">
      <c r="B13" s="38" t="s">
        <v>24</v>
      </c>
      <c r="C13" s="39" t="s">
        <v>25</v>
      </c>
      <c r="D13" s="40" t="s">
        <v>26</v>
      </c>
      <c r="E13" s="40" t="s">
        <v>27</v>
      </c>
      <c r="F13" s="40" t="s">
        <v>28</v>
      </c>
      <c r="G13" s="40" t="s">
        <v>29</v>
      </c>
      <c r="H13" s="40" t="s">
        <v>30</v>
      </c>
      <c r="I13" s="40" t="s">
        <v>31</v>
      </c>
      <c r="J13" s="40" t="s">
        <v>32</v>
      </c>
      <c r="K13" s="40" t="s">
        <v>33</v>
      </c>
      <c r="L13" s="40" t="s">
        <v>34</v>
      </c>
      <c r="M13" s="40" t="s">
        <v>346</v>
      </c>
      <c r="N13" s="40" t="s">
        <v>35</v>
      </c>
      <c r="O13" s="41" t="s">
        <v>36</v>
      </c>
    </row>
    <row r="14" spans="2:20" x14ac:dyDescent="0.35">
      <c r="B14" s="42" t="s">
        <v>37</v>
      </c>
      <c r="C14" s="43" t="s">
        <v>38</v>
      </c>
      <c r="D14" s="44" t="s">
        <v>39</v>
      </c>
      <c r="E14" s="44" t="s">
        <v>40</v>
      </c>
      <c r="F14" s="44" t="s">
        <v>41</v>
      </c>
      <c r="G14" s="44" t="s">
        <v>42</v>
      </c>
      <c r="H14" s="44" t="s">
        <v>43</v>
      </c>
      <c r="I14" s="44" t="s">
        <v>44</v>
      </c>
      <c r="J14" s="44" t="s">
        <v>45</v>
      </c>
      <c r="K14" s="45" t="s">
        <v>46</v>
      </c>
      <c r="L14" s="45" t="s">
        <v>47</v>
      </c>
      <c r="M14" s="45" t="s">
        <v>48</v>
      </c>
      <c r="N14" s="44" t="s">
        <v>48</v>
      </c>
      <c r="O14" s="46" t="s">
        <v>49</v>
      </c>
    </row>
    <row r="15" spans="2:20" hidden="1" x14ac:dyDescent="0.35">
      <c r="B15" s="42" t="s">
        <v>48</v>
      </c>
      <c r="C15" s="43" t="s">
        <v>48</v>
      </c>
      <c r="D15" s="44" t="s">
        <v>48</v>
      </c>
      <c r="E15" s="44" t="s">
        <v>48</v>
      </c>
      <c r="F15" s="44" t="s">
        <v>48</v>
      </c>
      <c r="G15" s="44" t="s">
        <v>48</v>
      </c>
      <c r="H15" s="44" t="s">
        <v>48</v>
      </c>
      <c r="I15" s="44" t="s">
        <v>48</v>
      </c>
      <c r="J15" s="44" t="s">
        <v>48</v>
      </c>
      <c r="K15" s="45" t="s">
        <v>48</v>
      </c>
      <c r="L15" s="45" t="s">
        <v>48</v>
      </c>
      <c r="M15" s="45" t="s">
        <v>48</v>
      </c>
      <c r="N15" s="44" t="s">
        <v>48</v>
      </c>
      <c r="O15" s="46" t="s">
        <v>48</v>
      </c>
    </row>
    <row r="16" spans="2:20" hidden="1" x14ac:dyDescent="0.35">
      <c r="B16" s="42" t="s">
        <v>48</v>
      </c>
      <c r="C16" s="43" t="s">
        <v>48</v>
      </c>
      <c r="D16" s="44" t="s">
        <v>48</v>
      </c>
      <c r="E16" s="44" t="s">
        <v>48</v>
      </c>
      <c r="F16" s="44" t="s">
        <v>48</v>
      </c>
      <c r="G16" s="44" t="s">
        <v>48</v>
      </c>
      <c r="H16" s="44" t="s">
        <v>48</v>
      </c>
      <c r="I16" s="44" t="s">
        <v>48</v>
      </c>
      <c r="J16" s="44" t="s">
        <v>48</v>
      </c>
      <c r="K16" s="45" t="s">
        <v>48</v>
      </c>
      <c r="L16" s="45" t="s">
        <v>48</v>
      </c>
      <c r="M16" s="45" t="s">
        <v>48</v>
      </c>
      <c r="N16" s="44" t="s">
        <v>48</v>
      </c>
      <c r="O16" s="46" t="s">
        <v>48</v>
      </c>
    </row>
    <row r="17" spans="2:15" hidden="1" x14ac:dyDescent="0.35">
      <c r="B17" s="42" t="s">
        <v>48</v>
      </c>
      <c r="C17" s="43" t="s">
        <v>48</v>
      </c>
      <c r="D17" s="44" t="s">
        <v>48</v>
      </c>
      <c r="E17" s="44" t="s">
        <v>48</v>
      </c>
      <c r="F17" s="44" t="s">
        <v>48</v>
      </c>
      <c r="G17" s="44" t="s">
        <v>48</v>
      </c>
      <c r="H17" s="44" t="s">
        <v>48</v>
      </c>
      <c r="I17" s="44" t="s">
        <v>48</v>
      </c>
      <c r="J17" s="44" t="s">
        <v>48</v>
      </c>
      <c r="K17" s="45" t="s">
        <v>48</v>
      </c>
      <c r="L17" s="45" t="s">
        <v>48</v>
      </c>
      <c r="M17" s="45" t="s">
        <v>48</v>
      </c>
      <c r="N17" s="44" t="s">
        <v>48</v>
      </c>
      <c r="O17" s="46" t="s">
        <v>48</v>
      </c>
    </row>
    <row r="18" spans="2:15" hidden="1" x14ac:dyDescent="0.35">
      <c r="B18" s="42" t="s">
        <v>48</v>
      </c>
      <c r="C18" s="43" t="s">
        <v>48</v>
      </c>
      <c r="D18" s="44" t="s">
        <v>48</v>
      </c>
      <c r="E18" s="44" t="s">
        <v>48</v>
      </c>
      <c r="F18" s="44" t="s">
        <v>48</v>
      </c>
      <c r="G18" s="44" t="s">
        <v>48</v>
      </c>
      <c r="H18" s="44" t="s">
        <v>48</v>
      </c>
      <c r="I18" s="44" t="s">
        <v>48</v>
      </c>
      <c r="J18" s="44" t="s">
        <v>48</v>
      </c>
      <c r="K18" s="45" t="s">
        <v>48</v>
      </c>
      <c r="L18" s="45" t="s">
        <v>48</v>
      </c>
      <c r="M18" s="45" t="s">
        <v>48</v>
      </c>
      <c r="N18" s="44" t="s">
        <v>48</v>
      </c>
      <c r="O18" s="46" t="s">
        <v>48</v>
      </c>
    </row>
    <row r="19" spans="2:15" hidden="1" x14ac:dyDescent="0.35">
      <c r="B19" s="42" t="s">
        <v>48</v>
      </c>
      <c r="C19" s="43" t="s">
        <v>48</v>
      </c>
      <c r="D19" s="44" t="s">
        <v>48</v>
      </c>
      <c r="E19" s="44" t="s">
        <v>48</v>
      </c>
      <c r="F19" s="44" t="s">
        <v>48</v>
      </c>
      <c r="G19" s="44" t="s">
        <v>48</v>
      </c>
      <c r="H19" s="44" t="s">
        <v>48</v>
      </c>
      <c r="I19" s="44" t="s">
        <v>48</v>
      </c>
      <c r="J19" s="44" t="s">
        <v>48</v>
      </c>
      <c r="K19" s="45" t="s">
        <v>48</v>
      </c>
      <c r="L19" s="45" t="s">
        <v>48</v>
      </c>
      <c r="M19" s="45" t="s">
        <v>48</v>
      </c>
      <c r="N19" s="44" t="s">
        <v>48</v>
      </c>
      <c r="O19" s="46" t="s">
        <v>48</v>
      </c>
    </row>
    <row r="20" spans="2:15" hidden="1" x14ac:dyDescent="0.35">
      <c r="B20" s="42" t="s">
        <v>48</v>
      </c>
      <c r="C20" s="43" t="s">
        <v>48</v>
      </c>
      <c r="D20" s="44" t="s">
        <v>48</v>
      </c>
      <c r="E20" s="44" t="s">
        <v>48</v>
      </c>
      <c r="F20" s="44" t="s">
        <v>48</v>
      </c>
      <c r="G20" s="44" t="s">
        <v>48</v>
      </c>
      <c r="H20" s="44" t="s">
        <v>48</v>
      </c>
      <c r="I20" s="44" t="s">
        <v>48</v>
      </c>
      <c r="J20" s="44" t="s">
        <v>48</v>
      </c>
      <c r="K20" s="45" t="s">
        <v>48</v>
      </c>
      <c r="L20" s="45" t="s">
        <v>48</v>
      </c>
      <c r="M20" s="45" t="s">
        <v>48</v>
      </c>
      <c r="N20" s="44" t="s">
        <v>48</v>
      </c>
      <c r="O20" s="46" t="s">
        <v>48</v>
      </c>
    </row>
    <row r="21" spans="2:15" hidden="1" x14ac:dyDescent="0.35">
      <c r="B21" s="42" t="s">
        <v>48</v>
      </c>
      <c r="C21" s="43" t="s">
        <v>48</v>
      </c>
      <c r="D21" s="44" t="s">
        <v>48</v>
      </c>
      <c r="E21" s="44" t="s">
        <v>48</v>
      </c>
      <c r="F21" s="44" t="s">
        <v>48</v>
      </c>
      <c r="G21" s="44" t="s">
        <v>48</v>
      </c>
      <c r="H21" s="44" t="s">
        <v>48</v>
      </c>
      <c r="I21" s="44" t="s">
        <v>48</v>
      </c>
      <c r="J21" s="44" t="s">
        <v>48</v>
      </c>
      <c r="K21" s="45" t="s">
        <v>48</v>
      </c>
      <c r="L21" s="45" t="s">
        <v>48</v>
      </c>
      <c r="M21" s="45" t="s">
        <v>48</v>
      </c>
      <c r="N21" s="44" t="s">
        <v>48</v>
      </c>
      <c r="O21" s="46" t="s">
        <v>48</v>
      </c>
    </row>
    <row r="22" spans="2:15" hidden="1" x14ac:dyDescent="0.35">
      <c r="B22" s="42" t="s">
        <v>48</v>
      </c>
      <c r="C22" s="43" t="s">
        <v>48</v>
      </c>
      <c r="D22" s="44" t="s">
        <v>48</v>
      </c>
      <c r="E22" s="44" t="s">
        <v>48</v>
      </c>
      <c r="F22" s="44" t="s">
        <v>48</v>
      </c>
      <c r="G22" s="44" t="s">
        <v>48</v>
      </c>
      <c r="H22" s="44" t="s">
        <v>48</v>
      </c>
      <c r="I22" s="44" t="s">
        <v>48</v>
      </c>
      <c r="J22" s="44" t="s">
        <v>48</v>
      </c>
      <c r="K22" s="45" t="s">
        <v>48</v>
      </c>
      <c r="L22" s="45" t="s">
        <v>48</v>
      </c>
      <c r="M22" s="45" t="s">
        <v>48</v>
      </c>
      <c r="N22" s="44" t="s">
        <v>48</v>
      </c>
      <c r="O22" s="46" t="s">
        <v>48</v>
      </c>
    </row>
    <row r="23" spans="2:15" hidden="1" x14ac:dyDescent="0.35">
      <c r="B23" s="42" t="s">
        <v>48</v>
      </c>
      <c r="C23" s="43" t="s">
        <v>48</v>
      </c>
      <c r="D23" s="44" t="s">
        <v>48</v>
      </c>
      <c r="E23" s="44" t="s">
        <v>48</v>
      </c>
      <c r="F23" s="44" t="s">
        <v>48</v>
      </c>
      <c r="G23" s="44" t="s">
        <v>48</v>
      </c>
      <c r="H23" s="44" t="s">
        <v>48</v>
      </c>
      <c r="I23" s="44" t="s">
        <v>48</v>
      </c>
      <c r="J23" s="44" t="s">
        <v>48</v>
      </c>
      <c r="K23" s="45" t="s">
        <v>48</v>
      </c>
      <c r="L23" s="45" t="s">
        <v>48</v>
      </c>
      <c r="M23" s="45" t="s">
        <v>48</v>
      </c>
      <c r="N23" s="44" t="s">
        <v>48</v>
      </c>
      <c r="O23" s="46" t="s">
        <v>48</v>
      </c>
    </row>
    <row r="24" spans="2:15" s="135" customFormat="1" x14ac:dyDescent="0.35">
      <c r="B24" s="124" t="str">
        <f>IF(C24="","",MAX(B$23:$B23)+1)</f>
        <v/>
      </c>
      <c r="C24" s="124"/>
      <c r="D24" s="124"/>
      <c r="E24" s="124"/>
      <c r="F24" s="124"/>
      <c r="G24" s="124"/>
      <c r="H24" s="124"/>
      <c r="I24" s="133"/>
      <c r="J24" s="124"/>
      <c r="K24" s="134"/>
      <c r="L24" s="134"/>
      <c r="M24" s="139"/>
      <c r="N24" s="124"/>
      <c r="O24" s="132"/>
    </row>
    <row r="25" spans="2:15" s="135" customFormat="1" x14ac:dyDescent="0.35">
      <c r="B25" s="124" t="str">
        <f>IF(C25="","",MAX(B$23:$B24)+1)</f>
        <v/>
      </c>
      <c r="C25" s="124"/>
      <c r="D25" s="124"/>
      <c r="E25" s="124"/>
      <c r="F25" s="124"/>
      <c r="G25" s="124"/>
      <c r="H25" s="124"/>
      <c r="I25" s="133"/>
      <c r="J25" s="124"/>
      <c r="K25" s="134"/>
      <c r="L25" s="134"/>
      <c r="M25" s="139"/>
      <c r="N25" s="124"/>
      <c r="O25" s="132"/>
    </row>
    <row r="26" spans="2:15" s="135" customFormat="1" x14ac:dyDescent="0.35">
      <c r="B26" s="124" t="str">
        <f>IF(C26="","",MAX(B$23:$B25)+1)</f>
        <v/>
      </c>
      <c r="C26" s="124"/>
      <c r="D26" s="124"/>
      <c r="E26" s="124"/>
      <c r="F26" s="124"/>
      <c r="G26" s="124"/>
      <c r="H26" s="124"/>
      <c r="I26" s="133"/>
      <c r="J26" s="124"/>
      <c r="K26" s="134"/>
      <c r="L26" s="134"/>
      <c r="M26" s="139"/>
      <c r="N26" s="124"/>
      <c r="O26" s="132"/>
    </row>
    <row r="27" spans="2:15" s="135" customFormat="1" x14ac:dyDescent="0.35">
      <c r="B27" s="124" t="str">
        <f>IF(C27="","",MAX(B$23:$B26)+1)</f>
        <v/>
      </c>
      <c r="C27" s="124"/>
      <c r="D27" s="124"/>
      <c r="E27" s="124"/>
      <c r="F27" s="124"/>
      <c r="G27" s="124"/>
      <c r="H27" s="124"/>
      <c r="I27" s="133"/>
      <c r="J27" s="124"/>
      <c r="K27" s="134"/>
      <c r="L27" s="134"/>
      <c r="M27" s="139"/>
      <c r="N27" s="124"/>
      <c r="O27" s="132"/>
    </row>
    <row r="28" spans="2:15" s="135" customFormat="1" x14ac:dyDescent="0.35">
      <c r="B28" s="124" t="str">
        <f>IF(C28="","",MAX(B$23:$B27)+1)</f>
        <v/>
      </c>
      <c r="C28" s="124"/>
      <c r="D28" s="124"/>
      <c r="E28" s="124"/>
      <c r="F28" s="124"/>
      <c r="G28" s="124"/>
      <c r="H28" s="124"/>
      <c r="I28" s="133"/>
      <c r="J28" s="124"/>
      <c r="K28" s="134"/>
      <c r="L28" s="134"/>
      <c r="M28" s="139"/>
      <c r="N28" s="124"/>
      <c r="O28" s="132"/>
    </row>
    <row r="29" spans="2:15" s="135" customFormat="1" x14ac:dyDescent="0.35">
      <c r="B29" s="124" t="str">
        <f>IF(C29="","",MAX(B$23:$B28)+1)</f>
        <v/>
      </c>
      <c r="C29" s="124"/>
      <c r="D29" s="124"/>
      <c r="E29" s="124"/>
      <c r="F29" s="124"/>
      <c r="G29" s="124"/>
      <c r="H29" s="124"/>
      <c r="I29" s="133"/>
      <c r="J29" s="124"/>
      <c r="K29" s="134"/>
      <c r="L29" s="134"/>
      <c r="M29" s="139"/>
      <c r="N29" s="124"/>
      <c r="O29" s="132"/>
    </row>
    <row r="30" spans="2:15" s="135" customFormat="1" x14ac:dyDescent="0.35">
      <c r="B30" s="124" t="str">
        <f>IF(C30="","",MAX(B$23:$B29)+1)</f>
        <v/>
      </c>
      <c r="C30" s="124"/>
      <c r="D30" s="124"/>
      <c r="E30" s="124"/>
      <c r="F30" s="124"/>
      <c r="G30" s="124"/>
      <c r="H30" s="124"/>
      <c r="I30" s="133"/>
      <c r="J30" s="124"/>
      <c r="K30" s="134"/>
      <c r="L30" s="134"/>
      <c r="M30" s="139"/>
      <c r="N30" s="124"/>
      <c r="O30" s="132"/>
    </row>
    <row r="31" spans="2:15" s="135" customFormat="1" x14ac:dyDescent="0.35">
      <c r="B31" s="124" t="str">
        <f>IF(C31="","",MAX(B$23:$B30)+1)</f>
        <v/>
      </c>
      <c r="C31" s="124"/>
      <c r="D31" s="124"/>
      <c r="E31" s="124"/>
      <c r="F31" s="124"/>
      <c r="G31" s="124"/>
      <c r="H31" s="124"/>
      <c r="I31" s="133"/>
      <c r="J31" s="124"/>
      <c r="K31" s="134"/>
      <c r="L31" s="134"/>
      <c r="M31" s="139"/>
      <c r="N31" s="124"/>
      <c r="O31" s="132"/>
    </row>
    <row r="32" spans="2:15" s="135" customFormat="1" x14ac:dyDescent="0.35">
      <c r="B32" s="124" t="str">
        <f>IF(C32="","",MAX(B$23:$B31)+1)</f>
        <v/>
      </c>
      <c r="C32" s="124"/>
      <c r="D32" s="124"/>
      <c r="E32" s="124"/>
      <c r="F32" s="124"/>
      <c r="G32" s="124"/>
      <c r="H32" s="124"/>
      <c r="I32" s="133"/>
      <c r="J32" s="124"/>
      <c r="K32" s="134"/>
      <c r="L32" s="134"/>
      <c r="M32" s="139"/>
      <c r="N32" s="124"/>
      <c r="O32" s="132"/>
    </row>
    <row r="33" spans="2:15" s="135" customFormat="1" x14ac:dyDescent="0.35">
      <c r="B33" s="124" t="str">
        <f>IF(C33="","",MAX(B$23:$B32)+1)</f>
        <v/>
      </c>
      <c r="C33" s="124"/>
      <c r="D33" s="124"/>
      <c r="E33" s="124"/>
      <c r="F33" s="124"/>
      <c r="G33" s="124"/>
      <c r="H33" s="124"/>
      <c r="I33" s="133"/>
      <c r="J33" s="124"/>
      <c r="K33" s="134"/>
      <c r="L33" s="134"/>
      <c r="M33" s="139"/>
      <c r="N33" s="124"/>
      <c r="O33" s="132"/>
    </row>
    <row r="34" spans="2:15" hidden="1" x14ac:dyDescent="0.35">
      <c r="B34" s="47"/>
    </row>
    <row r="35" spans="2:15" hidden="1" x14ac:dyDescent="0.35">
      <c r="B35" s="37"/>
    </row>
    <row r="36" spans="2:15" hidden="1" x14ac:dyDescent="0.35">
      <c r="B36" s="37"/>
    </row>
    <row r="37" spans="2:15" hidden="1" x14ac:dyDescent="0.35">
      <c r="B37" s="37"/>
    </row>
    <row r="38" spans="2:15" hidden="1" x14ac:dyDescent="0.35">
      <c r="B38" s="37"/>
    </row>
    <row r="39" spans="2:15" hidden="1" x14ac:dyDescent="0.35">
      <c r="B39" s="37"/>
    </row>
    <row r="40" spans="2:15" hidden="1" x14ac:dyDescent="0.35">
      <c r="B40" s="37"/>
    </row>
    <row r="41" spans="2:15" hidden="1" x14ac:dyDescent="0.35">
      <c r="B41" s="37"/>
    </row>
    <row r="42" spans="2:15" hidden="1" x14ac:dyDescent="0.35">
      <c r="B42" s="37"/>
    </row>
    <row r="43" spans="2:15" hidden="1" x14ac:dyDescent="0.35">
      <c r="B43" s="37"/>
    </row>
    <row r="44" spans="2:15" hidden="1" x14ac:dyDescent="0.35">
      <c r="B44" s="37"/>
    </row>
    <row r="45" spans="2:15" hidden="1" x14ac:dyDescent="0.35">
      <c r="B45" s="37"/>
    </row>
    <row r="46" spans="2:15" hidden="1" x14ac:dyDescent="0.35">
      <c r="B46" s="37"/>
    </row>
    <row r="47" spans="2:15" hidden="1" x14ac:dyDescent="0.35">
      <c r="B47" s="37"/>
    </row>
    <row r="48" spans="2:15" hidden="1" x14ac:dyDescent="0.35">
      <c r="B48" s="37"/>
    </row>
    <row r="49" spans="2:2" hidden="1" x14ac:dyDescent="0.35">
      <c r="B49" s="37"/>
    </row>
    <row r="50" spans="2:2" hidden="1" x14ac:dyDescent="0.35">
      <c r="B50" s="37"/>
    </row>
    <row r="51" spans="2:2" hidden="1" x14ac:dyDescent="0.35">
      <c r="B51" s="37"/>
    </row>
    <row r="52" spans="2:2" hidden="1" x14ac:dyDescent="0.35">
      <c r="B52" s="37"/>
    </row>
    <row r="53" spans="2:2" hidden="1" x14ac:dyDescent="0.35">
      <c r="B53" s="37"/>
    </row>
    <row r="54" spans="2:2" hidden="1" x14ac:dyDescent="0.35">
      <c r="B54" s="37"/>
    </row>
    <row r="55" spans="2:2" hidden="1" x14ac:dyDescent="0.35">
      <c r="B55" s="37"/>
    </row>
    <row r="56" spans="2:2" hidden="1" x14ac:dyDescent="0.35">
      <c r="B56" s="37"/>
    </row>
    <row r="57" spans="2:2" hidden="1" x14ac:dyDescent="0.35">
      <c r="B57" s="37"/>
    </row>
    <row r="58" spans="2:2" hidden="1" x14ac:dyDescent="0.35">
      <c r="B58" s="37"/>
    </row>
    <row r="59" spans="2:2" hidden="1" x14ac:dyDescent="0.35">
      <c r="B59" s="37"/>
    </row>
    <row r="60" spans="2:2" hidden="1" x14ac:dyDescent="0.35">
      <c r="B60" s="37"/>
    </row>
    <row r="61" spans="2:2" hidden="1" x14ac:dyDescent="0.35">
      <c r="B61" s="37"/>
    </row>
    <row r="62" spans="2:2" hidden="1" x14ac:dyDescent="0.35">
      <c r="B62" s="37"/>
    </row>
    <row r="63" spans="2:2" hidden="1" x14ac:dyDescent="0.35">
      <c r="B63" s="37"/>
    </row>
    <row r="64" spans="2:2" hidden="1" x14ac:dyDescent="0.35">
      <c r="B64" s="37"/>
    </row>
    <row r="65" spans="2:2" hidden="1" x14ac:dyDescent="0.35">
      <c r="B65" s="37"/>
    </row>
    <row r="66" spans="2:2" hidden="1" x14ac:dyDescent="0.35">
      <c r="B66" s="37"/>
    </row>
    <row r="67" spans="2:2" hidden="1" x14ac:dyDescent="0.35">
      <c r="B67" s="37"/>
    </row>
    <row r="68" spans="2:2" hidden="1" x14ac:dyDescent="0.35">
      <c r="B68" s="37"/>
    </row>
    <row r="69" spans="2:2" hidden="1" x14ac:dyDescent="0.35">
      <c r="B69" s="37"/>
    </row>
    <row r="70" spans="2:2" hidden="1" x14ac:dyDescent="0.35">
      <c r="B70" s="37"/>
    </row>
    <row r="71" spans="2:2" hidden="1" x14ac:dyDescent="0.35">
      <c r="B71" s="37"/>
    </row>
    <row r="72" spans="2:2" hidden="1" x14ac:dyDescent="0.35">
      <c r="B72" s="37"/>
    </row>
    <row r="73" spans="2:2" hidden="1" x14ac:dyDescent="0.35">
      <c r="B73" s="37"/>
    </row>
    <row r="74" spans="2:2" hidden="1" x14ac:dyDescent="0.35">
      <c r="B74" s="37"/>
    </row>
    <row r="75" spans="2:2" hidden="1" x14ac:dyDescent="0.35">
      <c r="B75" s="37"/>
    </row>
    <row r="76" spans="2:2" hidden="1" x14ac:dyDescent="0.35">
      <c r="B76" s="37"/>
    </row>
    <row r="77" spans="2:2" hidden="1" x14ac:dyDescent="0.35">
      <c r="B77" s="37"/>
    </row>
    <row r="78" spans="2:2" hidden="1" x14ac:dyDescent="0.35">
      <c r="B78" s="37"/>
    </row>
    <row r="79" spans="2:2" hidden="1" x14ac:dyDescent="0.35">
      <c r="B79" s="37"/>
    </row>
    <row r="80" spans="2:2" hidden="1" x14ac:dyDescent="0.35">
      <c r="B80" s="37"/>
    </row>
    <row r="81" spans="2:2" hidden="1" x14ac:dyDescent="0.35">
      <c r="B81" s="37"/>
    </row>
    <row r="82" spans="2:2" hidden="1" x14ac:dyDescent="0.35">
      <c r="B82" s="37"/>
    </row>
    <row r="83" spans="2:2" hidden="1" x14ac:dyDescent="0.35">
      <c r="B83" s="37"/>
    </row>
    <row r="84" spans="2:2" hidden="1" x14ac:dyDescent="0.35">
      <c r="B84" s="37"/>
    </row>
    <row r="85" spans="2:2" hidden="1" x14ac:dyDescent="0.35">
      <c r="B85" s="37"/>
    </row>
    <row r="86" spans="2:2" hidden="1" x14ac:dyDescent="0.35">
      <c r="B86" s="37"/>
    </row>
    <row r="87" spans="2:2" hidden="1" x14ac:dyDescent="0.35">
      <c r="B87" s="37"/>
    </row>
    <row r="88" spans="2:2" hidden="1" x14ac:dyDescent="0.35">
      <c r="B88" s="37"/>
    </row>
    <row r="89" spans="2:2" hidden="1" x14ac:dyDescent="0.35">
      <c r="B89" s="37"/>
    </row>
    <row r="90" spans="2:2" hidden="1" x14ac:dyDescent="0.35">
      <c r="B90" s="37"/>
    </row>
    <row r="91" spans="2:2" hidden="1" x14ac:dyDescent="0.35">
      <c r="B91" s="37"/>
    </row>
    <row r="92" spans="2:2" hidden="1" x14ac:dyDescent="0.35">
      <c r="B92" s="37"/>
    </row>
    <row r="93" spans="2:2" hidden="1" x14ac:dyDescent="0.35">
      <c r="B93" s="37"/>
    </row>
    <row r="94" spans="2:2" hidden="1" x14ac:dyDescent="0.35">
      <c r="B94" s="37"/>
    </row>
    <row r="95" spans="2:2" hidden="1" x14ac:dyDescent="0.35">
      <c r="B95" s="37"/>
    </row>
    <row r="96" spans="2:2" hidden="1" x14ac:dyDescent="0.35">
      <c r="B96" s="37"/>
    </row>
    <row r="97" spans="2:2" hidden="1" x14ac:dyDescent="0.35">
      <c r="B97" s="37"/>
    </row>
    <row r="98" spans="2:2" hidden="1" x14ac:dyDescent="0.35">
      <c r="B98" s="37"/>
    </row>
    <row r="99" spans="2:2" hidden="1" x14ac:dyDescent="0.35">
      <c r="B99" s="37"/>
    </row>
    <row r="100" spans="2:2" hidden="1" x14ac:dyDescent="0.35">
      <c r="B100" s="37"/>
    </row>
    <row r="101" spans="2:2" hidden="1" x14ac:dyDescent="0.35">
      <c r="B101" s="37"/>
    </row>
    <row r="102" spans="2:2" hidden="1" x14ac:dyDescent="0.35">
      <c r="B102" s="37"/>
    </row>
    <row r="103" spans="2:2" hidden="1" x14ac:dyDescent="0.35">
      <c r="B103" s="37"/>
    </row>
    <row r="104" spans="2:2" hidden="1" x14ac:dyDescent="0.35">
      <c r="B104" s="37"/>
    </row>
    <row r="105" spans="2:2" hidden="1" x14ac:dyDescent="0.35">
      <c r="B105" s="37"/>
    </row>
    <row r="106" spans="2:2" hidden="1" x14ac:dyDescent="0.35">
      <c r="B106" s="37"/>
    </row>
    <row r="107" spans="2:2" hidden="1" x14ac:dyDescent="0.35">
      <c r="B107" s="37"/>
    </row>
    <row r="108" spans="2:2" hidden="1" x14ac:dyDescent="0.35">
      <c r="B108" s="37"/>
    </row>
    <row r="109" spans="2:2" hidden="1" x14ac:dyDescent="0.35">
      <c r="B109" s="37"/>
    </row>
  </sheetData>
  <sheetProtection algorithmName="SHA-512" hashValue="TU6HLZRrE8GejVy4L/s3YQol3opAsglc1lhQjyv43BJbFKuXpusaBk0atMcaR5AK3vEyz3kVx9GajExQOIIT1g==" saltValue="m4ehcxLuMNzMS+cuqVnO8Q==" spinCount="100000" sheet="1" sort="0" autoFilter="0"/>
  <dataValidations count="5">
    <dataValidation type="list" allowBlank="1" showErrorMessage="1" sqref="H24:H33" xr:uid="{BD668FAE-B2C2-485E-86B9-B25DE9B9053A}">
      <formula1>states</formula1>
    </dataValidation>
    <dataValidation type="whole" operator="greaterThan" allowBlank="1" showInputMessage="1" showErrorMessage="1" sqref="I34:I1048576" xr:uid="{53122ED1-9C6E-4284-8592-7CAC087F05E9}">
      <formula1>9999</formula1>
    </dataValidation>
    <dataValidation type="whole" operator="greaterThan" allowBlank="1" showInputMessage="1" showErrorMessage="1" sqref="K34:K1048576" xr:uid="{602BEF86-FC80-4E19-A44A-4C215E33146A}">
      <formula1>2017</formula1>
    </dataValidation>
    <dataValidation type="list" allowBlank="1" showErrorMessage="1" sqref="H34:H1048576" xr:uid="{F5F8A559-CF8E-40BC-B752-F5B5231853F8}">
      <formula1>"AL,AK,AZ,AR,CA,CO,CT,DC,DE,FL,GA,HI,ID,IL,IN,IA,KS,KY,LA,ME,MD,MA,MI,MN,MS,MO,MT,NE,NV,NH,NJ,NM,NY,NC,ND,OH,OK,OR,PA,RI,SC,SD,TN,TX,UT,VT,VA,WA,WV,WI,WY"</formula1>
    </dataValidation>
    <dataValidation type="date" operator="greaterThan" allowBlank="1" showInputMessage="1" showErrorMessage="1" sqref="K24:L33" xr:uid="{9835610F-0D06-4D98-A724-E18FC87E6584}">
      <formula1>43101</formula1>
    </dataValidation>
  </dataValidation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CCD1-A8A9-450F-84B7-3658299E8DB3}">
  <dimension ref="A1:C13"/>
  <sheetViews>
    <sheetView showGridLines="0" topLeftCell="A4" workbookViewId="0">
      <selection activeCell="B7" sqref="B7"/>
    </sheetView>
  </sheetViews>
  <sheetFormatPr defaultColWidth="0" defaultRowHeight="14.5" zeroHeight="1" x14ac:dyDescent="0.35"/>
  <cols>
    <col min="1" max="1" width="18.453125" customWidth="1"/>
    <col min="2" max="2" width="10.54296875" bestFit="1" customWidth="1"/>
    <col min="3" max="3" width="110.08984375" customWidth="1"/>
    <col min="4" max="16384" width="9.08984375" hidden="1"/>
  </cols>
  <sheetData>
    <row r="1" spans="1:3" x14ac:dyDescent="0.35">
      <c r="A1" s="136" t="s">
        <v>220</v>
      </c>
    </row>
    <row r="2" spans="1:3" x14ac:dyDescent="0.35">
      <c r="A2" s="136" t="s">
        <v>221</v>
      </c>
    </row>
    <row r="3" spans="1:3" ht="15" thickBot="1" x14ac:dyDescent="0.4">
      <c r="A3" s="117" t="s">
        <v>200</v>
      </c>
      <c r="B3" s="116" t="s">
        <v>201</v>
      </c>
      <c r="C3" s="118" t="s">
        <v>202</v>
      </c>
    </row>
    <row r="4" spans="1:3" s="174" customFormat="1" ht="43.5" x14ac:dyDescent="0.35">
      <c r="A4" s="172" t="s">
        <v>222</v>
      </c>
      <c r="B4" s="179">
        <v>45449</v>
      </c>
      <c r="C4" s="173" t="s">
        <v>348</v>
      </c>
    </row>
    <row r="5" spans="1:3" s="174" customFormat="1" ht="43.5" x14ac:dyDescent="0.35">
      <c r="A5" s="175" t="s">
        <v>349</v>
      </c>
      <c r="B5" s="180">
        <v>45489</v>
      </c>
      <c r="C5" s="176" t="s">
        <v>367</v>
      </c>
    </row>
    <row r="6" spans="1:3" s="174" customFormat="1" ht="203" x14ac:dyDescent="0.35">
      <c r="A6" s="175" t="s">
        <v>413</v>
      </c>
      <c r="B6" s="180">
        <v>45580</v>
      </c>
      <c r="C6" s="176" t="s">
        <v>424</v>
      </c>
    </row>
    <row r="7" spans="1:3" s="174" customFormat="1" ht="58" x14ac:dyDescent="0.35">
      <c r="A7" s="175" t="s">
        <v>438</v>
      </c>
      <c r="B7" s="180">
        <v>45735</v>
      </c>
      <c r="C7" s="176" t="s">
        <v>439</v>
      </c>
    </row>
    <row r="8" spans="1:3" s="174" customFormat="1" x14ac:dyDescent="0.35">
      <c r="A8" s="175"/>
      <c r="B8" s="180"/>
      <c r="C8" s="176"/>
    </row>
    <row r="9" spans="1:3" s="174" customFormat="1" x14ac:dyDescent="0.35">
      <c r="A9" s="175"/>
      <c r="B9" s="180"/>
      <c r="C9" s="176"/>
    </row>
    <row r="10" spans="1:3" s="174" customFormat="1" x14ac:dyDescent="0.35">
      <c r="A10" s="175"/>
      <c r="B10" s="180"/>
      <c r="C10" s="176"/>
    </row>
    <row r="11" spans="1:3" s="174" customFormat="1" x14ac:dyDescent="0.35">
      <c r="A11" s="175"/>
      <c r="B11" s="180"/>
      <c r="C11" s="176"/>
    </row>
    <row r="12" spans="1:3" s="174" customFormat="1" x14ac:dyDescent="0.35">
      <c r="A12" s="175"/>
      <c r="B12" s="180"/>
      <c r="C12" s="176"/>
    </row>
    <row r="13" spans="1:3" s="174" customFormat="1" ht="15" thickBot="1" x14ac:dyDescent="0.4">
      <c r="A13" s="177"/>
      <c r="B13" s="181"/>
      <c r="C13" s="178"/>
    </row>
  </sheetData>
  <sheetProtection algorithmName="SHA-512" hashValue="U10rzFcbzi1GS3nPO04fJs2Zx+QhW3YiJHdpIpPflqmiQLsWSXOLqDxx2FO1Gc+QIA4xAJe1LUrIgWrkzGOPDw==" saltValue="5/jQgha4j1u1YwDAExHDLQ==" spinCount="100000" sheet="1" objects="1" scenarios="1"/>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79787-4425-4DD1-9AD5-4E6EC6C76F46}">
  <dimension ref="A1:E22"/>
  <sheetViews>
    <sheetView topLeftCell="A5" workbookViewId="0">
      <selection activeCell="C22" sqref="C22"/>
    </sheetView>
  </sheetViews>
  <sheetFormatPr defaultRowHeight="14.5" x14ac:dyDescent="0.35"/>
  <cols>
    <col min="1" max="1" width="25.453125" style="182" bestFit="1" customWidth="1"/>
    <col min="2" max="2" width="7.54296875" bestFit="1" customWidth="1"/>
    <col min="3" max="3" width="20.54296875" bestFit="1" customWidth="1"/>
    <col min="4" max="4" width="18.08984375" bestFit="1" customWidth="1"/>
    <col min="5" max="5" width="16.54296875" bestFit="1" customWidth="1"/>
  </cols>
  <sheetData>
    <row r="1" spans="1:5" x14ac:dyDescent="0.35">
      <c r="A1" s="184" t="s">
        <v>203</v>
      </c>
      <c r="B1" s="111" t="s">
        <v>204</v>
      </c>
      <c r="C1" s="111" t="s">
        <v>205</v>
      </c>
      <c r="D1" s="111" t="s">
        <v>206</v>
      </c>
      <c r="E1" s="111" t="s">
        <v>207</v>
      </c>
    </row>
    <row r="2" spans="1:5" x14ac:dyDescent="0.35">
      <c r="A2" s="182" t="s">
        <v>208</v>
      </c>
      <c r="C2" t="s">
        <v>209</v>
      </c>
    </row>
    <row r="3" spans="1:5" x14ac:dyDescent="0.35">
      <c r="A3" s="182" t="s">
        <v>210</v>
      </c>
      <c r="B3" t="s">
        <v>209</v>
      </c>
      <c r="C3" t="str">
        <f>SUBSTITUTE(A3,"_","")</f>
        <v>Certification</v>
      </c>
      <c r="D3" t="s">
        <v>24</v>
      </c>
      <c r="E3" t="s">
        <v>24</v>
      </c>
    </row>
    <row r="4" spans="1:5" x14ac:dyDescent="0.35">
      <c r="A4" s="182" t="s">
        <v>224</v>
      </c>
      <c r="B4" t="s">
        <v>209</v>
      </c>
      <c r="C4" t="str">
        <f t="shared" ref="C4:C10" si="0">SUBSTITUTE(A4,"_","")</f>
        <v>CMSInfo</v>
      </c>
      <c r="D4" t="s">
        <v>24</v>
      </c>
      <c r="E4" t="s">
        <v>24</v>
      </c>
    </row>
    <row r="5" spans="1:5" x14ac:dyDescent="0.35">
      <c r="A5" s="182" t="s">
        <v>213</v>
      </c>
      <c r="B5" t="s">
        <v>209</v>
      </c>
      <c r="C5" t="str">
        <f t="shared" si="0"/>
        <v>DescriptionofChanges</v>
      </c>
      <c r="D5" t="s">
        <v>24</v>
      </c>
      <c r="E5" t="s">
        <v>24</v>
      </c>
    </row>
    <row r="6" spans="1:5" x14ac:dyDescent="0.35">
      <c r="A6" s="182" t="s">
        <v>364</v>
      </c>
      <c r="B6" t="s">
        <v>209</v>
      </c>
      <c r="C6" t="s">
        <v>364</v>
      </c>
      <c r="D6" t="s">
        <v>24</v>
      </c>
      <c r="E6" t="s">
        <v>24</v>
      </c>
    </row>
    <row r="7" spans="1:5" x14ac:dyDescent="0.35">
      <c r="A7" s="182" t="s">
        <v>365</v>
      </c>
      <c r="B7" t="s">
        <v>209</v>
      </c>
      <c r="C7" t="s">
        <v>366</v>
      </c>
      <c r="D7" t="s">
        <v>24</v>
      </c>
      <c r="E7" t="s">
        <v>24</v>
      </c>
    </row>
    <row r="8" spans="1:5" x14ac:dyDescent="0.35">
      <c r="A8" s="182" t="s">
        <v>211</v>
      </c>
      <c r="B8" t="s">
        <v>209</v>
      </c>
      <c r="C8" t="str">
        <f t="shared" si="0"/>
        <v>DeviationDetail</v>
      </c>
      <c r="D8" t="s">
        <v>24</v>
      </c>
      <c r="E8" t="s">
        <v>24</v>
      </c>
    </row>
    <row r="9" spans="1:5" x14ac:dyDescent="0.35">
      <c r="A9" s="182" t="s">
        <v>212</v>
      </c>
      <c r="B9" t="s">
        <v>209</v>
      </c>
      <c r="C9" t="str">
        <f t="shared" si="0"/>
        <v>DeviationSummary</v>
      </c>
      <c r="D9" t="s">
        <v>24</v>
      </c>
      <c r="E9" t="s">
        <v>24</v>
      </c>
    </row>
    <row r="10" spans="1:5" x14ac:dyDescent="0.35">
      <c r="A10" s="182" t="s">
        <v>225</v>
      </c>
      <c r="B10" t="s">
        <v>209</v>
      </c>
      <c r="C10" t="str">
        <f t="shared" si="0"/>
        <v>CMSDetail</v>
      </c>
      <c r="D10" t="s">
        <v>24</v>
      </c>
      <c r="E10" t="s">
        <v>24</v>
      </c>
    </row>
    <row r="11" spans="1:5" x14ac:dyDescent="0.35">
      <c r="A11" s="182" t="s">
        <v>226</v>
      </c>
      <c r="B11" t="s">
        <v>209</v>
      </c>
      <c r="C11" t="str">
        <f>SUBSTITUTE(A11,"_","")</f>
        <v>CMSSummary</v>
      </c>
      <c r="D11" t="s">
        <v>24</v>
      </c>
      <c r="E11" t="s">
        <v>24</v>
      </c>
    </row>
    <row r="12" spans="1:5" x14ac:dyDescent="0.35">
      <c r="A12" s="182" t="s">
        <v>334</v>
      </c>
      <c r="B12" t="s">
        <v>209</v>
      </c>
      <c r="C12" t="str">
        <f t="shared" ref="C12:C18" si="1">SUBSTITUTE(A12,"_","")</f>
        <v>WellExpansion</v>
      </c>
      <c r="D12" t="s">
        <v>24</v>
      </c>
      <c r="E12" t="s">
        <v>24</v>
      </c>
    </row>
    <row r="13" spans="1:5" x14ac:dyDescent="0.35">
      <c r="A13" s="182" t="s">
        <v>335</v>
      </c>
      <c r="B13" t="s">
        <v>209</v>
      </c>
      <c r="C13" t="str">
        <f t="shared" si="1"/>
        <v>OperationalStatements</v>
      </c>
      <c r="D13" t="s">
        <v>24</v>
      </c>
      <c r="E13" t="s">
        <v>24</v>
      </c>
    </row>
    <row r="14" spans="1:5" x14ac:dyDescent="0.35">
      <c r="A14" s="182" t="s">
        <v>336</v>
      </c>
      <c r="B14" t="s">
        <v>209</v>
      </c>
      <c r="C14" t="str">
        <f t="shared" si="1"/>
        <v>SiteSpecificTreatment</v>
      </c>
      <c r="D14" t="s">
        <v>24</v>
      </c>
      <c r="E14" t="s">
        <v>24</v>
      </c>
    </row>
    <row r="15" spans="1:5" x14ac:dyDescent="0.35">
      <c r="A15" s="182" t="s">
        <v>337</v>
      </c>
      <c r="B15" t="s">
        <v>209</v>
      </c>
      <c r="C15" t="str">
        <f t="shared" si="1"/>
        <v>EnhancedMonitoring</v>
      </c>
      <c r="D15" t="s">
        <v>24</v>
      </c>
      <c r="E15" t="s">
        <v>24</v>
      </c>
    </row>
    <row r="16" spans="1:5" x14ac:dyDescent="0.35">
      <c r="A16" s="182" t="s">
        <v>423</v>
      </c>
      <c r="B16" t="s">
        <v>209</v>
      </c>
      <c r="C16" t="str">
        <f t="shared" ref="C16" si="2">SUBSTITUTE(A16,"_","")</f>
        <v>EnhancedMonitoringDownwell</v>
      </c>
      <c r="D16" t="s">
        <v>24</v>
      </c>
      <c r="E16" t="s">
        <v>24</v>
      </c>
    </row>
    <row r="17" spans="1:5" x14ac:dyDescent="0.35">
      <c r="A17" s="182" t="s">
        <v>338</v>
      </c>
      <c r="B17" t="s">
        <v>209</v>
      </c>
      <c r="C17" t="str">
        <f t="shared" si="1"/>
        <v>BypassCDTNotOperating</v>
      </c>
      <c r="D17" t="s">
        <v>24</v>
      </c>
      <c r="E17" t="s">
        <v>24</v>
      </c>
    </row>
    <row r="18" spans="1:5" x14ac:dyDescent="0.35">
      <c r="A18" s="182" t="s">
        <v>339</v>
      </c>
      <c r="B18" t="s">
        <v>209</v>
      </c>
      <c r="C18" t="str">
        <f t="shared" si="1"/>
        <v>CorrectiveActionAnalysis</v>
      </c>
      <c r="D18" t="s">
        <v>24</v>
      </c>
      <c r="E18" t="s">
        <v>24</v>
      </c>
    </row>
    <row r="19" spans="1:5" x14ac:dyDescent="0.35">
      <c r="A19" s="183"/>
    </row>
    <row r="20" spans="1:5" x14ac:dyDescent="0.35">
      <c r="A20" s="183"/>
    </row>
    <row r="21" spans="1:5" x14ac:dyDescent="0.35">
      <c r="A21" s="183"/>
    </row>
    <row r="22" spans="1:5" x14ac:dyDescent="0.35">
      <c r="A22" s="183"/>
    </row>
  </sheetData>
  <sheetProtection algorithmName="SHA-512" hashValue="UAhHcr3WAVdOckyll7jkPIVqI6b2jrVl9me+XoYGMQIodZKVnkvPB+EMKaMU4eaFsJtQe9vWlURDVc1fgpMx9w==" saltValue="AdkEB/ML92g0ZVWw+LlPT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0B2A4-301B-4E81-9C30-F3D995718A92}">
  <sheetPr>
    <tabColor rgb="FFFF0000"/>
  </sheetPr>
  <dimension ref="B1:BA2001"/>
  <sheetViews>
    <sheetView topLeftCell="AG1977" workbookViewId="0">
      <selection activeCell="AZ2001" sqref="AZ2001"/>
    </sheetView>
  </sheetViews>
  <sheetFormatPr defaultRowHeight="14.5" x14ac:dyDescent="0.35"/>
  <cols>
    <col min="7" max="7" width="42.453125" bestFit="1" customWidth="1"/>
  </cols>
  <sheetData>
    <row r="1" spans="2:53" ht="16.5" x14ac:dyDescent="0.45">
      <c r="B1" s="75" t="s">
        <v>50</v>
      </c>
      <c r="C1" s="75" t="s">
        <v>51</v>
      </c>
      <c r="D1" s="75" t="s">
        <v>52</v>
      </c>
      <c r="E1" s="75" t="s">
        <v>53</v>
      </c>
      <c r="I1" s="81" t="s">
        <v>54</v>
      </c>
      <c r="J1" s="81" t="s">
        <v>55</v>
      </c>
      <c r="K1" s="81" t="s">
        <v>56</v>
      </c>
      <c r="L1" s="81" t="s">
        <v>57</v>
      </c>
      <c r="M1" s="81" t="s">
        <v>58</v>
      </c>
      <c r="N1" s="81" t="s">
        <v>59</v>
      </c>
      <c r="O1" s="81" t="s">
        <v>60</v>
      </c>
      <c r="P1" s="81" t="s">
        <v>61</v>
      </c>
      <c r="Q1" s="81" t="s">
        <v>62</v>
      </c>
      <c r="R1" s="108" t="s">
        <v>63</v>
      </c>
      <c r="T1" s="81" t="s">
        <v>64</v>
      </c>
      <c r="U1" s="81" t="s">
        <v>55</v>
      </c>
      <c r="V1" s="81" t="s">
        <v>56</v>
      </c>
      <c r="W1" s="81" t="s">
        <v>65</v>
      </c>
      <c r="X1" s="81" t="s">
        <v>58</v>
      </c>
      <c r="Y1" s="81" t="s">
        <v>59</v>
      </c>
      <c r="Z1" s="81" t="s">
        <v>60</v>
      </c>
      <c r="AA1" s="81" t="s">
        <v>61</v>
      </c>
      <c r="AB1" s="81" t="s">
        <v>62</v>
      </c>
      <c r="AC1" s="108" t="s">
        <v>66</v>
      </c>
      <c r="AE1" s="69" t="s">
        <v>67</v>
      </c>
      <c r="AG1" s="81" t="s">
        <v>68</v>
      </c>
      <c r="AH1" s="81" t="s">
        <v>55</v>
      </c>
      <c r="AI1" s="81" t="s">
        <v>56</v>
      </c>
      <c r="AJ1" s="81" t="s">
        <v>65</v>
      </c>
      <c r="AK1" s="81" t="s">
        <v>58</v>
      </c>
      <c r="AL1" s="81" t="s">
        <v>59</v>
      </c>
      <c r="AM1" s="81" t="s">
        <v>60</v>
      </c>
      <c r="AN1" s="81" t="s">
        <v>61</v>
      </c>
      <c r="AO1" s="81" t="s">
        <v>62</v>
      </c>
      <c r="AP1" s="108" t="s">
        <v>66</v>
      </c>
      <c r="AR1" s="81" t="s">
        <v>352</v>
      </c>
      <c r="AS1" s="81" t="s">
        <v>55</v>
      </c>
      <c r="AT1" s="81" t="s">
        <v>56</v>
      </c>
      <c r="AU1" s="81" t="s">
        <v>57</v>
      </c>
      <c r="AV1" s="81" t="s">
        <v>58</v>
      </c>
      <c r="AW1" s="81" t="s">
        <v>59</v>
      </c>
      <c r="AX1" s="81" t="s">
        <v>60</v>
      </c>
      <c r="AY1" s="81" t="s">
        <v>61</v>
      </c>
      <c r="AZ1" s="81" t="s">
        <v>62</v>
      </c>
      <c r="BA1" s="108" t="s">
        <v>63</v>
      </c>
    </row>
    <row r="2" spans="2:53" ht="16.5" x14ac:dyDescent="0.45">
      <c r="B2" s="78" t="str">
        <f>+IF(E2="","",MAX(B1:B$1)+1)</f>
        <v/>
      </c>
      <c r="C2" s="78" t="str">
        <f>IF(Company_Information!B24="","",Company_Information!B24)</f>
        <v/>
      </c>
      <c r="D2" s="79" t="str">
        <f t="shared" ref="D2:D11" si="0">+IFERROR(INDEX(C$2:C$499,MATCH(ROW()-ROW($D$1),B$2:B$499,0)),"")</f>
        <v/>
      </c>
      <c r="E2" s="80" t="str">
        <f>IF(COUNTIF(C$2:C2,C2)=1,C2,"")</f>
        <v/>
      </c>
      <c r="G2" t="s">
        <v>69</v>
      </c>
      <c r="I2" s="82" t="str">
        <f>+IF(N2="","",MAX(I1:I$1)+1)</f>
        <v/>
      </c>
      <c r="J2" s="82" t="str">
        <f>IF(Deviation_Detail!B24="","",Deviation_Detail!B24)</f>
        <v/>
      </c>
      <c r="K2" s="82" t="str">
        <f>IF(Deviation_Detail!C24="","",Deviation_Detail!C24)</f>
        <v/>
      </c>
      <c r="L2" s="82" t="str">
        <f>IF(Deviation_Detail!D24="","",Deviation_Detail!D24)</f>
        <v/>
      </c>
      <c r="M2" s="82" t="str">
        <f>J2&amp;K2&amp;L2</f>
        <v/>
      </c>
      <c r="N2" s="83" t="str">
        <f>IF(COUNTIF(M$2:M2,M2)=1,M2,"")</f>
        <v/>
      </c>
      <c r="O2" s="82" t="str">
        <f>IF(P2="","",P2&amp;" "&amp;Q2)</f>
        <v/>
      </c>
      <c r="P2" s="82" t="str">
        <f>+IFERROR(INDEX($J$2:$J$1001,MATCH(ROW()-ROW($O$1),$I$2:$I$1001,0)),"")</f>
        <v/>
      </c>
      <c r="Q2" s="82" t="str">
        <f>+IFERROR(INDEX($K$2:$K$1001,MATCH(ROW()-ROW($O$1),$I$2:$I$1001,0)),"")</f>
        <v/>
      </c>
      <c r="R2" s="82" t="str">
        <f>+IFERROR(INDEX($L$2:$L$1001,MATCH(ROW()-ROW($O$1),$I$2:$I$1001,0)),"")</f>
        <v/>
      </c>
      <c r="T2" s="82" t="str">
        <f>+IF(Y2="","",MAX(T1:T$1)+1)</f>
        <v/>
      </c>
      <c r="U2" s="82" t="str">
        <f>IF(CMS_Info!B24="","",CMS_Info!B24)</f>
        <v/>
      </c>
      <c r="V2" s="82" t="str">
        <f>IF(CMS_Info!C24="","",CMS_Info!C24)</f>
        <v/>
      </c>
      <c r="W2" s="82" t="str">
        <f>IF(CMS_Info!D24="","",CMS_Info!D24)</f>
        <v/>
      </c>
      <c r="X2" s="82" t="str">
        <f>U2&amp;V2&amp;W2</f>
        <v/>
      </c>
      <c r="Y2" s="83" t="str">
        <f>IF(COUNTIF(X$2:X2,X2)=1,X2,"")</f>
        <v/>
      </c>
      <c r="Z2" s="82" t="str">
        <f>IF(AA2="","",AA2&amp;" "&amp;AB2&amp;" "&amp;AC2)</f>
        <v/>
      </c>
      <c r="AA2" s="82" t="str">
        <f>+IFERROR(INDEX($U$2:$U$1001,MATCH(ROW()-ROW($Z$1),$T$2:$T$1001,0)),"")</f>
        <v/>
      </c>
      <c r="AB2" s="82" t="str">
        <f>+IFERROR(INDEX($V$2:$V$1001,MATCH(ROW()-ROW($Z$1),$T$2:$T$1001,0)),"")</f>
        <v/>
      </c>
      <c r="AC2" s="82" t="str">
        <f>+IFERROR(INDEX($W$2:$W$1001,MATCH(ROW()-ROW($Z$1),$T$2:$T$1001,0)),"")</f>
        <v/>
      </c>
      <c r="AE2" s="52" t="s">
        <v>70</v>
      </c>
      <c r="AG2" s="82" t="str">
        <f>+IF(AL2="","",MAX(AG1:AG$1)+1)</f>
        <v/>
      </c>
      <c r="AH2" s="82" t="str">
        <f>IF(CMS_Detail!B24="","",CMS_Detail!B24)</f>
        <v/>
      </c>
      <c r="AI2" s="82" t="str">
        <f>IF(CMS_Detail!C24="","",CMS_Detail!C24)</f>
        <v/>
      </c>
      <c r="AJ2" s="82" t="str">
        <f>IF(CMS_Detail!D24="","",CMS_Detail!D24)</f>
        <v/>
      </c>
      <c r="AK2" s="82" t="str">
        <f>AH2&amp;AI2&amp;AJ2</f>
        <v/>
      </c>
      <c r="AL2" s="83" t="str">
        <f>IF(COUNTIF(AK$2:AK2,AK2)=1,AK2,"")</f>
        <v/>
      </c>
      <c r="AM2" s="82" t="str">
        <f>IF(AN2="","",AN2&amp;" "&amp;AO2&amp;" "&amp;AP2)</f>
        <v/>
      </c>
      <c r="AN2" s="82" t="str">
        <f>+IFERROR(INDEX($AH$2:$AH$478,MATCH(ROW()-ROW($AM$1),$AG$2:$AG$478,0)),"")</f>
        <v/>
      </c>
      <c r="AO2" s="82" t="str">
        <f>+IFERROR(INDEX($AI$2:$AI$478,MATCH(ROW()-ROW($AM$1),$AG$2:$AG$478,0)),"")</f>
        <v/>
      </c>
      <c r="AP2" s="82" t="str">
        <f>+IFERROR(INDEX($AJ$2:$AJ$478,MATCH(ROW()-ROW($AM$1),$AG$2:$AG$478,0)),"")</f>
        <v/>
      </c>
      <c r="AR2" s="82" t="str">
        <f>+IF(AW2="","",MAX(AR1:AR$1)+1)</f>
        <v/>
      </c>
      <c r="AS2" s="82" t="str">
        <f>IF(Exceedances!B24="","",Exceedances!B24)</f>
        <v/>
      </c>
      <c r="AT2" s="82" t="str">
        <f>IF(Exceedances!C24="","",Exceedances!C24)</f>
        <v/>
      </c>
      <c r="AU2" s="82" t="str">
        <f>IF(Exceedances!D24="","",Exceedances!D24)</f>
        <v/>
      </c>
      <c r="AV2" s="82" t="str">
        <f>AS2&amp;AT2&amp;AU2</f>
        <v/>
      </c>
      <c r="AW2" s="83" t="str">
        <f>IF(COUNTIF(AV$2:AV2,AV2)=1,AV2,"")</f>
        <v/>
      </c>
      <c r="AX2" s="82" t="str">
        <f>IF(AY2="","",AY2&amp;" "&amp;AZ2)</f>
        <v/>
      </c>
      <c r="AY2" s="82" t="str">
        <f>+IFERROR(INDEX($AS$2:$AS$2001,MATCH(ROW()-ROW($AX$1),$AR$2:$AR$2001,0)),"")</f>
        <v/>
      </c>
      <c r="AZ2" s="82" t="str">
        <f>+IFERROR(INDEX($AT$2:$AT$2001,MATCH(ROW()-ROW($AX$1),$AR$2:$AR$2001,0)),"")</f>
        <v/>
      </c>
      <c r="BA2" s="82" t="str">
        <f>+IFERROR(INDEX($AU$2:$AU$2001,MATCH(ROW()-ROW($AX$1),$AR$2:$AR$2001,0)),"")</f>
        <v/>
      </c>
    </row>
    <row r="3" spans="2:53" ht="16.5" x14ac:dyDescent="0.45">
      <c r="B3" s="78" t="str">
        <f>+IF(E3="","",MAX(B$1:B2)+1)</f>
        <v/>
      </c>
      <c r="C3" s="78" t="str">
        <f>IF(Company_Information!B25="","",Company_Information!B25)</f>
        <v/>
      </c>
      <c r="D3" s="79" t="str">
        <f t="shared" si="0"/>
        <v/>
      </c>
      <c r="E3" s="80" t="str">
        <f>IF(COUNTIF(C$2:C3,C3)=1,C3,"")</f>
        <v/>
      </c>
      <c r="G3" t="s">
        <v>71</v>
      </c>
      <c r="I3" s="82" t="str">
        <f>+IF(N3="","",MAX(I$1:I2)+1)</f>
        <v/>
      </c>
      <c r="J3" s="82" t="str">
        <f>IF(Deviation_Detail!B25="","",Deviation_Detail!B25)</f>
        <v/>
      </c>
      <c r="K3" s="82" t="str">
        <f>IF(Deviation_Detail!C25="","",Deviation_Detail!C25)</f>
        <v/>
      </c>
      <c r="L3" s="82" t="str">
        <f>IF(Deviation_Detail!D25="","",Deviation_Detail!D25)</f>
        <v/>
      </c>
      <c r="M3" s="82" t="str">
        <f t="shared" ref="M3:M66" si="1">J3&amp;K3&amp;L3</f>
        <v/>
      </c>
      <c r="N3" s="83" t="str">
        <f>IF(COUNTIF(M$2:M3,M3)=1,M3,"")</f>
        <v/>
      </c>
      <c r="O3" s="82" t="str">
        <f t="shared" ref="O3:O66" si="2">IF(P3="","",P3&amp;" "&amp;Q3)</f>
        <v/>
      </c>
      <c r="P3" s="82" t="str">
        <f t="shared" ref="P3:P66" si="3">+IFERROR(INDEX($J$2:$J$1001,MATCH(ROW()-ROW($O$1),$I$2:$I$1001,0)),"")</f>
        <v/>
      </c>
      <c r="Q3" s="82" t="str">
        <f t="shared" ref="Q3:Q66" si="4">+IFERROR(INDEX($K$2:$K$1001,MATCH(ROW()-ROW($O$1),$I$2:$I$1001,0)),"")</f>
        <v/>
      </c>
      <c r="R3" s="82" t="str">
        <f t="shared" ref="R3:R66" si="5">+IFERROR(INDEX($L$2:$L$1001,MATCH(ROW()-ROW($O$1),$I$2:$I$1001,0)),"")</f>
        <v/>
      </c>
      <c r="T3" s="82" t="str">
        <f>+IF(Y3="","",MAX(T$1:T2)+1)</f>
        <v/>
      </c>
      <c r="U3" s="82" t="str">
        <f>IF(CMS_Info!B25="","",CMS_Info!B25)</f>
        <v/>
      </c>
      <c r="V3" s="82" t="str">
        <f>IF(CMS_Info!C25="","",CMS_Info!C25)</f>
        <v/>
      </c>
      <c r="W3" s="82" t="str">
        <f>IF(CMS_Info!D25="","",CMS_Info!D25)</f>
        <v/>
      </c>
      <c r="X3" s="82" t="str">
        <f t="shared" ref="X3:X59" si="6">U3&amp;V3&amp;W3</f>
        <v/>
      </c>
      <c r="Y3" s="83" t="str">
        <f>IF(COUNTIF(X$2:X3,X3)=1,X3,"")</f>
        <v/>
      </c>
      <c r="Z3" s="82" t="str">
        <f t="shared" ref="Z3:Z59" si="7">IF(AA3="","",AA3&amp;" "&amp;AB3&amp;" "&amp;AC3)</f>
        <v/>
      </c>
      <c r="AA3" s="82" t="str">
        <f t="shared" ref="AA3:AA66" si="8">+IFERROR(INDEX($U$2:$U$1001,MATCH(ROW()-ROW($Z$1),$T$2:$T$1001,0)),"")</f>
        <v/>
      </c>
      <c r="AB3" s="82" t="str">
        <f t="shared" ref="AB3:AB66" si="9">+IFERROR(INDEX($V$2:$V$1001,MATCH(ROW()-ROW($Z$1),$T$2:$T$1001,0)),"")</f>
        <v/>
      </c>
      <c r="AC3" s="82" t="str">
        <f t="shared" ref="AC3:AC66" si="10">+IFERROR(INDEX($W$2:$W$1001,MATCH(ROW()-ROW($Z$1),$T$2:$T$1001,0)),"")</f>
        <v/>
      </c>
      <c r="AE3" s="52" t="s">
        <v>72</v>
      </c>
      <c r="AG3" s="82" t="str">
        <f>+IF(AL3="","",MAX(AG$1:AG2)+1)</f>
        <v/>
      </c>
      <c r="AH3" s="82" t="str">
        <f>IF(CMS_Detail!B25="","",CMS_Detail!B25)</f>
        <v/>
      </c>
      <c r="AI3" s="82" t="str">
        <f>IF(CMS_Detail!C25="","",CMS_Detail!C25)</f>
        <v/>
      </c>
      <c r="AJ3" s="82" t="str">
        <f>IF(CMS_Detail!D25="","",CMS_Detail!D25)</f>
        <v/>
      </c>
      <c r="AK3" s="82" t="str">
        <f t="shared" ref="AK3:AK66" si="11">AH3&amp;AI3&amp;AJ3</f>
        <v/>
      </c>
      <c r="AL3" s="83" t="str">
        <f>IF(COUNTIF(AK$2:AK3,AK3)=1,AK3,"")</f>
        <v/>
      </c>
      <c r="AM3" s="82" t="str">
        <f t="shared" ref="AM3:AM66" si="12">IF(AN3="","",AN3&amp;" "&amp;AO3&amp;" "&amp;AP3)</f>
        <v/>
      </c>
      <c r="AN3" s="82" t="str">
        <f t="shared" ref="AN3:AN66" si="13">+IFERROR(INDEX($AH$2:$AH$478,MATCH(ROW()-ROW($AM$1),$AG$2:$AG$478,0)),"")</f>
        <v/>
      </c>
      <c r="AO3" s="82" t="str">
        <f t="shared" ref="AO3:AO66" si="14">+IFERROR(INDEX($AI$2:$AI$478,MATCH(ROW()-ROW($AM$1),$AG$2:$AG$478,0)),"")</f>
        <v/>
      </c>
      <c r="AP3" s="82" t="str">
        <f t="shared" ref="AP3:AP66" si="15">+IFERROR(INDEX($AJ$2:$AJ$478,MATCH(ROW()-ROW($AM$1),$AG$2:$AG$478,0)),"")</f>
        <v/>
      </c>
      <c r="AR3" s="82" t="str">
        <f>+IF(AW3="","",MAX(AR$1:AR2)+1)</f>
        <v/>
      </c>
      <c r="AS3" s="82" t="str">
        <f>IF(Exceedances!B25="","",Exceedances!B25)</f>
        <v/>
      </c>
      <c r="AT3" s="82" t="str">
        <f>IF(Exceedances!C25="","",Exceedances!C25)</f>
        <v/>
      </c>
      <c r="AU3" s="82" t="str">
        <f>IF(Exceedances!D25="","",Exceedances!D25)</f>
        <v/>
      </c>
      <c r="AV3" s="82" t="str">
        <f t="shared" ref="AV3:AV66" si="16">AS3&amp;AT3&amp;AU3</f>
        <v/>
      </c>
      <c r="AW3" s="83" t="str">
        <f>IF(COUNTIF(AV$2:AV3,AV3)=1,AV3,"")</f>
        <v/>
      </c>
      <c r="AX3" s="82" t="str">
        <f t="shared" ref="AX3:AX66" si="17">IF(AY3="","",AY3&amp;" "&amp;AZ3)</f>
        <v/>
      </c>
      <c r="AY3" s="82" t="str">
        <f t="shared" ref="AY3:AY66" si="18">+IFERROR(INDEX($AS$2:$AS$2001,MATCH(ROW()-ROW($AX$1),$AR$2:$AR$2001,0)),"")</f>
        <v/>
      </c>
      <c r="AZ3" s="82" t="str">
        <f t="shared" ref="AZ3:AZ66" si="19">+IFERROR(INDEX($AT$2:$AT$2001,MATCH(ROW()-ROW($AX$1),$AR$2:$AR$2001,0)),"")</f>
        <v/>
      </c>
      <c r="BA3" s="82" t="str">
        <f t="shared" ref="BA3:BA66" si="20">+IFERROR(INDEX($AU$2:$AU$2001,MATCH(ROW()-ROW($AX$1),$AR$2:$AR$2001,0)),"")</f>
        <v/>
      </c>
    </row>
    <row r="4" spans="2:53" ht="16.5" x14ac:dyDescent="0.45">
      <c r="B4" s="78" t="str">
        <f>+IF(E4="","",MAX(B$1:B3)+1)</f>
        <v/>
      </c>
      <c r="C4" s="78" t="str">
        <f>IF(Company_Information!B26="","",Company_Information!B26)</f>
        <v/>
      </c>
      <c r="D4" s="79" t="str">
        <f t="shared" si="0"/>
        <v/>
      </c>
      <c r="E4" s="80" t="str">
        <f>IF(COUNTIF(C$2:C4,C4)=1,C4,"")</f>
        <v/>
      </c>
      <c r="G4" t="s">
        <v>73</v>
      </c>
      <c r="I4" s="82" t="str">
        <f>+IF(N4="","",MAX(I$1:I3)+1)</f>
        <v/>
      </c>
      <c r="J4" s="82" t="str">
        <f>IF(Deviation_Detail!B26="","",Deviation_Detail!B26)</f>
        <v/>
      </c>
      <c r="K4" s="82" t="str">
        <f>IF(Deviation_Detail!C26="","",Deviation_Detail!C26)</f>
        <v/>
      </c>
      <c r="L4" s="82" t="str">
        <f>IF(Deviation_Detail!D26="","",Deviation_Detail!D26)</f>
        <v/>
      </c>
      <c r="M4" s="82" t="str">
        <f t="shared" si="1"/>
        <v/>
      </c>
      <c r="N4" s="83" t="str">
        <f>IF(COUNTIF(M$2:M4,M4)=1,M4,"")</f>
        <v/>
      </c>
      <c r="O4" s="82" t="str">
        <f t="shared" si="2"/>
        <v/>
      </c>
      <c r="P4" s="82" t="str">
        <f t="shared" si="3"/>
        <v/>
      </c>
      <c r="Q4" s="82" t="str">
        <f t="shared" si="4"/>
        <v/>
      </c>
      <c r="R4" s="82" t="str">
        <f t="shared" si="5"/>
        <v/>
      </c>
      <c r="T4" s="82" t="str">
        <f>+IF(Y4="","",MAX(T$1:T3)+1)</f>
        <v/>
      </c>
      <c r="U4" s="82" t="str">
        <f>IF(CMS_Info!B26="","",CMS_Info!B26)</f>
        <v/>
      </c>
      <c r="V4" s="82" t="str">
        <f>IF(CMS_Info!C26="","",CMS_Info!C26)</f>
        <v/>
      </c>
      <c r="W4" s="82" t="str">
        <f>IF(CMS_Info!D26="","",CMS_Info!D26)</f>
        <v/>
      </c>
      <c r="X4" s="82" t="str">
        <f t="shared" si="6"/>
        <v/>
      </c>
      <c r="Y4" s="83" t="str">
        <f>IF(COUNTIF(X$2:X4,X4)=1,X4,"")</f>
        <v/>
      </c>
      <c r="Z4" s="82" t="str">
        <f t="shared" si="7"/>
        <v/>
      </c>
      <c r="AA4" s="82" t="str">
        <f t="shared" si="8"/>
        <v/>
      </c>
      <c r="AB4" s="82" t="str">
        <f t="shared" si="9"/>
        <v/>
      </c>
      <c r="AC4" s="82" t="str">
        <f t="shared" si="10"/>
        <v/>
      </c>
      <c r="AE4" s="52" t="s">
        <v>74</v>
      </c>
      <c r="AG4" s="82" t="str">
        <f>+IF(AL4="","",MAX(AG$1:AG3)+1)</f>
        <v/>
      </c>
      <c r="AH4" s="82" t="str">
        <f>IF(CMS_Detail!B26="","",CMS_Detail!B26)</f>
        <v/>
      </c>
      <c r="AI4" s="82" t="str">
        <f>IF(CMS_Detail!C26="","",CMS_Detail!C26)</f>
        <v/>
      </c>
      <c r="AJ4" s="82" t="str">
        <f>IF(CMS_Detail!D26="","",CMS_Detail!D26)</f>
        <v/>
      </c>
      <c r="AK4" s="82" t="str">
        <f t="shared" si="11"/>
        <v/>
      </c>
      <c r="AL4" s="83" t="str">
        <f>IF(COUNTIF(AK$2:AK4,AK4)=1,AK4,"")</f>
        <v/>
      </c>
      <c r="AM4" s="82" t="str">
        <f t="shared" si="12"/>
        <v/>
      </c>
      <c r="AN4" s="82" t="str">
        <f t="shared" si="13"/>
        <v/>
      </c>
      <c r="AO4" s="82" t="str">
        <f t="shared" si="14"/>
        <v/>
      </c>
      <c r="AP4" s="82" t="str">
        <f t="shared" si="15"/>
        <v/>
      </c>
      <c r="AR4" s="82" t="str">
        <f>+IF(AW4="","",MAX(AR$1:AR3)+1)</f>
        <v/>
      </c>
      <c r="AS4" s="82" t="str">
        <f>IF(Exceedances!B26="","",Exceedances!B26)</f>
        <v/>
      </c>
      <c r="AT4" s="82" t="str">
        <f>IF(Exceedances!C26="","",Exceedances!C26)</f>
        <v/>
      </c>
      <c r="AU4" s="82" t="str">
        <f>IF(Exceedances!D26="","",Exceedances!D26)</f>
        <v/>
      </c>
      <c r="AV4" s="82" t="str">
        <f t="shared" si="16"/>
        <v/>
      </c>
      <c r="AW4" s="83" t="str">
        <f>IF(COUNTIF(AV$2:AV4,AV4)=1,AV4,"")</f>
        <v/>
      </c>
      <c r="AX4" s="82" t="str">
        <f t="shared" si="17"/>
        <v/>
      </c>
      <c r="AY4" s="82" t="str">
        <f t="shared" si="18"/>
        <v/>
      </c>
      <c r="AZ4" s="82" t="str">
        <f t="shared" si="19"/>
        <v/>
      </c>
      <c r="BA4" s="82" t="str">
        <f t="shared" si="20"/>
        <v/>
      </c>
    </row>
    <row r="5" spans="2:53" ht="16.5" x14ac:dyDescent="0.45">
      <c r="B5" s="78" t="str">
        <f>+IF(E5="","",MAX(B$1:B4)+1)</f>
        <v/>
      </c>
      <c r="C5" s="78" t="str">
        <f>IF(Company_Information!B27="","",Company_Information!B27)</f>
        <v/>
      </c>
      <c r="D5" s="79" t="str">
        <f t="shared" si="0"/>
        <v/>
      </c>
      <c r="E5" s="80" t="str">
        <f>IF(COUNTIF(C$2:C5,C5)=1,C5,"")</f>
        <v/>
      </c>
      <c r="G5" t="s">
        <v>75</v>
      </c>
      <c r="I5" s="82" t="str">
        <f>+IF(N5="","",MAX(I$1:I4)+1)</f>
        <v/>
      </c>
      <c r="J5" s="82" t="str">
        <f>IF(Deviation_Detail!B27="","",Deviation_Detail!B27)</f>
        <v/>
      </c>
      <c r="K5" s="82" t="str">
        <f>IF(Deviation_Detail!C27="","",Deviation_Detail!C27)</f>
        <v/>
      </c>
      <c r="L5" s="82" t="str">
        <f>IF(Deviation_Detail!D27="","",Deviation_Detail!D27)</f>
        <v/>
      </c>
      <c r="M5" s="82" t="str">
        <f t="shared" si="1"/>
        <v/>
      </c>
      <c r="N5" s="83" t="str">
        <f>IF(COUNTIF(M$2:M5,M5)=1,M5,"")</f>
        <v/>
      </c>
      <c r="O5" s="82" t="str">
        <f t="shared" si="2"/>
        <v/>
      </c>
      <c r="P5" s="82" t="str">
        <f t="shared" si="3"/>
        <v/>
      </c>
      <c r="Q5" s="82" t="str">
        <f t="shared" si="4"/>
        <v/>
      </c>
      <c r="R5" s="82" t="str">
        <f t="shared" si="5"/>
        <v/>
      </c>
      <c r="T5" s="82" t="str">
        <f>+IF(Y5="","",MAX(T$1:T4)+1)</f>
        <v/>
      </c>
      <c r="U5" s="82" t="str">
        <f>IF(CMS_Info!B27="","",CMS_Info!B27)</f>
        <v/>
      </c>
      <c r="V5" s="82" t="str">
        <f>IF(CMS_Info!C27="","",CMS_Info!C27)</f>
        <v/>
      </c>
      <c r="W5" s="82" t="str">
        <f>IF(CMS_Info!D27="","",CMS_Info!D27)</f>
        <v/>
      </c>
      <c r="X5" s="82" t="str">
        <f t="shared" si="6"/>
        <v/>
      </c>
      <c r="Y5" s="83" t="str">
        <f>IF(COUNTIF(X$2:X5,X5)=1,X5,"")</f>
        <v/>
      </c>
      <c r="Z5" s="82" t="str">
        <f t="shared" si="7"/>
        <v/>
      </c>
      <c r="AA5" s="82" t="str">
        <f t="shared" si="8"/>
        <v/>
      </c>
      <c r="AB5" s="82" t="str">
        <f t="shared" si="9"/>
        <v/>
      </c>
      <c r="AC5" s="82" t="str">
        <f t="shared" si="10"/>
        <v/>
      </c>
      <c r="AE5" s="52" t="s">
        <v>76</v>
      </c>
      <c r="AG5" s="82" t="str">
        <f>+IF(AL5="","",MAX(AG$1:AG4)+1)</f>
        <v/>
      </c>
      <c r="AH5" s="82" t="str">
        <f>IF(CMS_Detail!B27="","",CMS_Detail!B27)</f>
        <v/>
      </c>
      <c r="AI5" s="82" t="str">
        <f>IF(CMS_Detail!C27="","",CMS_Detail!C27)</f>
        <v/>
      </c>
      <c r="AJ5" s="82" t="str">
        <f>IF(CMS_Detail!D27="","",CMS_Detail!D27)</f>
        <v/>
      </c>
      <c r="AK5" s="82" t="str">
        <f t="shared" si="11"/>
        <v/>
      </c>
      <c r="AL5" s="83" t="str">
        <f>IF(COUNTIF(AK$2:AK5,AK5)=1,AK5,"")</f>
        <v/>
      </c>
      <c r="AM5" s="82" t="str">
        <f t="shared" si="12"/>
        <v/>
      </c>
      <c r="AN5" s="82" t="str">
        <f t="shared" si="13"/>
        <v/>
      </c>
      <c r="AO5" s="82" t="str">
        <f t="shared" si="14"/>
        <v/>
      </c>
      <c r="AP5" s="82" t="str">
        <f t="shared" si="15"/>
        <v/>
      </c>
      <c r="AR5" s="82" t="str">
        <f>+IF(AW5="","",MAX(AR$1:AR4)+1)</f>
        <v/>
      </c>
      <c r="AS5" s="82" t="str">
        <f>IF(Exceedances!B27="","",Exceedances!B27)</f>
        <v/>
      </c>
      <c r="AT5" s="82" t="str">
        <f>IF(Exceedances!C27="","",Exceedances!C27)</f>
        <v/>
      </c>
      <c r="AU5" s="82" t="str">
        <f>IF(Exceedances!D27="","",Exceedances!D27)</f>
        <v/>
      </c>
      <c r="AV5" s="82" t="str">
        <f t="shared" si="16"/>
        <v/>
      </c>
      <c r="AW5" s="83" t="str">
        <f>IF(COUNTIF(AV$2:AV5,AV5)=1,AV5,"")</f>
        <v/>
      </c>
      <c r="AX5" s="82" t="str">
        <f t="shared" si="17"/>
        <v/>
      </c>
      <c r="AY5" s="82" t="str">
        <f t="shared" si="18"/>
        <v/>
      </c>
      <c r="AZ5" s="82" t="str">
        <f t="shared" si="19"/>
        <v/>
      </c>
      <c r="BA5" s="82" t="str">
        <f t="shared" si="20"/>
        <v/>
      </c>
    </row>
    <row r="6" spans="2:53" ht="16.5" x14ac:dyDescent="0.45">
      <c r="B6" s="78" t="str">
        <f>+IF(E6="","",MAX(B$1:B5)+1)</f>
        <v/>
      </c>
      <c r="C6" s="78" t="str">
        <f>IF(Company_Information!B28="","",Company_Information!B28)</f>
        <v/>
      </c>
      <c r="D6" s="79" t="str">
        <f t="shared" si="0"/>
        <v/>
      </c>
      <c r="E6" s="80" t="str">
        <f>IF(COUNTIF(C$2:C6,C6)=1,C6,"")</f>
        <v/>
      </c>
      <c r="G6" t="s">
        <v>77</v>
      </c>
      <c r="I6" s="82" t="str">
        <f>+IF(N6="","",MAX(I$1:I5)+1)</f>
        <v/>
      </c>
      <c r="J6" s="82" t="str">
        <f>IF(Deviation_Detail!B28="","",Deviation_Detail!B28)</f>
        <v/>
      </c>
      <c r="K6" s="82" t="str">
        <f>IF(Deviation_Detail!C28="","",Deviation_Detail!C28)</f>
        <v/>
      </c>
      <c r="L6" s="82" t="str">
        <f>IF(Deviation_Detail!D28="","",Deviation_Detail!D28)</f>
        <v/>
      </c>
      <c r="M6" s="82" t="str">
        <f t="shared" si="1"/>
        <v/>
      </c>
      <c r="N6" s="83" t="str">
        <f>IF(COUNTIF(M$2:M6,M6)=1,M6,"")</f>
        <v/>
      </c>
      <c r="O6" s="82" t="str">
        <f t="shared" si="2"/>
        <v/>
      </c>
      <c r="P6" s="82" t="str">
        <f t="shared" si="3"/>
        <v/>
      </c>
      <c r="Q6" s="82" t="str">
        <f t="shared" si="4"/>
        <v/>
      </c>
      <c r="R6" s="82" t="str">
        <f t="shared" si="5"/>
        <v/>
      </c>
      <c r="T6" s="82" t="str">
        <f>+IF(Y6="","",MAX(T$1:T5)+1)</f>
        <v/>
      </c>
      <c r="U6" s="82" t="str">
        <f>IF(CMS_Info!B28="","",CMS_Info!B28)</f>
        <v/>
      </c>
      <c r="V6" s="82" t="str">
        <f>IF(CMS_Info!C28="","",CMS_Info!C28)</f>
        <v/>
      </c>
      <c r="W6" s="82" t="str">
        <f>IF(CMS_Info!D28="","",CMS_Info!D28)</f>
        <v/>
      </c>
      <c r="X6" s="82" t="str">
        <f t="shared" si="6"/>
        <v/>
      </c>
      <c r="Y6" s="83" t="str">
        <f>IF(COUNTIF(X$2:X6,X6)=1,X6,"")</f>
        <v/>
      </c>
      <c r="Z6" s="82" t="str">
        <f t="shared" si="7"/>
        <v/>
      </c>
      <c r="AA6" s="82" t="str">
        <f t="shared" si="8"/>
        <v/>
      </c>
      <c r="AB6" s="82" t="str">
        <f t="shared" si="9"/>
        <v/>
      </c>
      <c r="AC6" s="82" t="str">
        <f t="shared" si="10"/>
        <v/>
      </c>
      <c r="AE6" s="52" t="s">
        <v>78</v>
      </c>
      <c r="AG6" s="82" t="str">
        <f>+IF(AL6="","",MAX(AG$1:AG5)+1)</f>
        <v/>
      </c>
      <c r="AH6" s="82" t="str">
        <f>IF(CMS_Detail!B28="","",CMS_Detail!B28)</f>
        <v/>
      </c>
      <c r="AI6" s="82" t="str">
        <f>IF(CMS_Detail!C28="","",CMS_Detail!C28)</f>
        <v/>
      </c>
      <c r="AJ6" s="82" t="str">
        <f>IF(CMS_Detail!D28="","",CMS_Detail!D28)</f>
        <v/>
      </c>
      <c r="AK6" s="82" t="str">
        <f t="shared" si="11"/>
        <v/>
      </c>
      <c r="AL6" s="83" t="str">
        <f>IF(COUNTIF(AK$2:AK6,AK6)=1,AK6,"")</f>
        <v/>
      </c>
      <c r="AM6" s="82" t="str">
        <f t="shared" si="12"/>
        <v/>
      </c>
      <c r="AN6" s="82" t="str">
        <f t="shared" si="13"/>
        <v/>
      </c>
      <c r="AO6" s="82" t="str">
        <f t="shared" si="14"/>
        <v/>
      </c>
      <c r="AP6" s="82" t="str">
        <f t="shared" si="15"/>
        <v/>
      </c>
      <c r="AR6" s="82" t="str">
        <f>+IF(AW6="","",MAX(AR$1:AR5)+1)</f>
        <v/>
      </c>
      <c r="AS6" s="82" t="str">
        <f>IF(Exceedances!B28="","",Exceedances!B28)</f>
        <v/>
      </c>
      <c r="AT6" s="82" t="str">
        <f>IF(Exceedances!C28="","",Exceedances!C28)</f>
        <v/>
      </c>
      <c r="AU6" s="82" t="str">
        <f>IF(Exceedances!D28="","",Exceedances!D28)</f>
        <v/>
      </c>
      <c r="AV6" s="82" t="str">
        <f t="shared" si="16"/>
        <v/>
      </c>
      <c r="AW6" s="83" t="str">
        <f>IF(COUNTIF(AV$2:AV6,AV6)=1,AV6,"")</f>
        <v/>
      </c>
      <c r="AX6" s="82" t="str">
        <f t="shared" si="17"/>
        <v/>
      </c>
      <c r="AY6" s="82" t="str">
        <f t="shared" si="18"/>
        <v/>
      </c>
      <c r="AZ6" s="82" t="str">
        <f t="shared" si="19"/>
        <v/>
      </c>
      <c r="BA6" s="82" t="str">
        <f t="shared" si="20"/>
        <v/>
      </c>
    </row>
    <row r="7" spans="2:53" ht="16.5" x14ac:dyDescent="0.45">
      <c r="B7" s="78" t="str">
        <f>+IF(E7="","",MAX(B$1:B6)+1)</f>
        <v/>
      </c>
      <c r="C7" s="78" t="str">
        <f>IF(Company_Information!B29="","",Company_Information!B29)</f>
        <v/>
      </c>
      <c r="D7" s="79" t="str">
        <f t="shared" si="0"/>
        <v/>
      </c>
      <c r="E7" s="80" t="str">
        <f>IF(COUNTIF(C$2:C7,C7)=1,C7,"")</f>
        <v/>
      </c>
      <c r="I7" s="82" t="str">
        <f>+IF(N7="","",MAX(I$1:I6)+1)</f>
        <v/>
      </c>
      <c r="J7" s="82" t="str">
        <f>IF(Deviation_Detail!B29="","",Deviation_Detail!B29)</f>
        <v/>
      </c>
      <c r="K7" s="82" t="str">
        <f>IF(Deviation_Detail!C29="","",Deviation_Detail!C29)</f>
        <v/>
      </c>
      <c r="L7" s="82" t="str">
        <f>IF(Deviation_Detail!D29="","",Deviation_Detail!D29)</f>
        <v/>
      </c>
      <c r="M7" s="82" t="str">
        <f t="shared" si="1"/>
        <v/>
      </c>
      <c r="N7" s="83" t="str">
        <f>IF(COUNTIF(M$2:M7,M7)=1,M7,"")</f>
        <v/>
      </c>
      <c r="O7" s="82" t="str">
        <f t="shared" si="2"/>
        <v/>
      </c>
      <c r="P7" s="82" t="str">
        <f t="shared" si="3"/>
        <v/>
      </c>
      <c r="Q7" s="82" t="str">
        <f t="shared" si="4"/>
        <v/>
      </c>
      <c r="R7" s="82" t="str">
        <f t="shared" si="5"/>
        <v/>
      </c>
      <c r="T7" s="82" t="str">
        <f>+IF(Y7="","",MAX(T$1:T6)+1)</f>
        <v/>
      </c>
      <c r="U7" s="82" t="str">
        <f>IF(CMS_Info!B29="","",CMS_Info!B29)</f>
        <v/>
      </c>
      <c r="V7" s="82" t="str">
        <f>IF(CMS_Info!C29="","",CMS_Info!C29)</f>
        <v/>
      </c>
      <c r="W7" s="82" t="str">
        <f>IF(CMS_Info!D29="","",CMS_Info!D29)</f>
        <v/>
      </c>
      <c r="X7" s="82" t="str">
        <f t="shared" si="6"/>
        <v/>
      </c>
      <c r="Y7" s="83" t="str">
        <f>IF(COUNTIF(X$2:X7,X7)=1,X7,"")</f>
        <v/>
      </c>
      <c r="Z7" s="82" t="str">
        <f t="shared" si="7"/>
        <v/>
      </c>
      <c r="AA7" s="82" t="str">
        <f t="shared" si="8"/>
        <v/>
      </c>
      <c r="AB7" s="82" t="str">
        <f t="shared" si="9"/>
        <v/>
      </c>
      <c r="AC7" s="82" t="str">
        <f t="shared" si="10"/>
        <v/>
      </c>
      <c r="AE7" s="52" t="s">
        <v>79</v>
      </c>
      <c r="AG7" s="82" t="str">
        <f>+IF(AL7="","",MAX(AG$1:AG6)+1)</f>
        <v/>
      </c>
      <c r="AH7" s="82" t="str">
        <f>IF(CMS_Detail!B29="","",CMS_Detail!B29)</f>
        <v/>
      </c>
      <c r="AI7" s="82" t="str">
        <f>IF(CMS_Detail!C29="","",CMS_Detail!C29)</f>
        <v/>
      </c>
      <c r="AJ7" s="82" t="str">
        <f>IF(CMS_Detail!D29="","",CMS_Detail!D29)</f>
        <v/>
      </c>
      <c r="AK7" s="82" t="str">
        <f t="shared" si="11"/>
        <v/>
      </c>
      <c r="AL7" s="83" t="str">
        <f>IF(COUNTIF(AK$2:AK7,AK7)=1,AK7,"")</f>
        <v/>
      </c>
      <c r="AM7" s="82" t="str">
        <f t="shared" si="12"/>
        <v/>
      </c>
      <c r="AN7" s="82" t="str">
        <f t="shared" si="13"/>
        <v/>
      </c>
      <c r="AO7" s="82" t="str">
        <f t="shared" si="14"/>
        <v/>
      </c>
      <c r="AP7" s="82" t="str">
        <f t="shared" si="15"/>
        <v/>
      </c>
      <c r="AR7" s="82" t="str">
        <f>+IF(AW7="","",MAX(AR$1:AR6)+1)</f>
        <v/>
      </c>
      <c r="AS7" s="82" t="str">
        <f>IF(Exceedances!B29="","",Exceedances!B29)</f>
        <v/>
      </c>
      <c r="AT7" s="82" t="str">
        <f>IF(Exceedances!C29="","",Exceedances!C29)</f>
        <v/>
      </c>
      <c r="AU7" s="82" t="str">
        <f>IF(Exceedances!D29="","",Exceedances!D29)</f>
        <v/>
      </c>
      <c r="AV7" s="82" t="str">
        <f t="shared" si="16"/>
        <v/>
      </c>
      <c r="AW7" s="83" t="str">
        <f>IF(COUNTIF(AV$2:AV7,AV7)=1,AV7,"")</f>
        <v/>
      </c>
      <c r="AX7" s="82" t="str">
        <f t="shared" si="17"/>
        <v/>
      </c>
      <c r="AY7" s="82" t="str">
        <f t="shared" si="18"/>
        <v/>
      </c>
      <c r="AZ7" s="82" t="str">
        <f t="shared" si="19"/>
        <v/>
      </c>
      <c r="BA7" s="82" t="str">
        <f t="shared" si="20"/>
        <v/>
      </c>
    </row>
    <row r="8" spans="2:53" ht="16.5" x14ac:dyDescent="0.45">
      <c r="B8" s="78" t="str">
        <f>+IF(E8="","",MAX(B$1:B7)+1)</f>
        <v/>
      </c>
      <c r="C8" s="78" t="str">
        <f>IF(Company_Information!B30="","",Company_Information!B30)</f>
        <v/>
      </c>
      <c r="D8" s="79" t="str">
        <f t="shared" si="0"/>
        <v/>
      </c>
      <c r="E8" s="80" t="str">
        <f>IF(COUNTIF(C$2:C8,C8)=1,C8,"")</f>
        <v/>
      </c>
      <c r="G8" t="s">
        <v>80</v>
      </c>
      <c r="I8" s="82" t="str">
        <f>+IF(N8="","",MAX(I$1:I7)+1)</f>
        <v/>
      </c>
      <c r="J8" s="82" t="str">
        <f>IF(Deviation_Detail!B30="","",Deviation_Detail!B30)</f>
        <v/>
      </c>
      <c r="K8" s="82" t="str">
        <f>IF(Deviation_Detail!C30="","",Deviation_Detail!C30)</f>
        <v/>
      </c>
      <c r="L8" s="82" t="str">
        <f>IF(Deviation_Detail!D30="","",Deviation_Detail!D30)</f>
        <v/>
      </c>
      <c r="M8" s="82" t="str">
        <f t="shared" si="1"/>
        <v/>
      </c>
      <c r="N8" s="83" t="str">
        <f>IF(COUNTIF(M$2:M8,M8)=1,M8,"")</f>
        <v/>
      </c>
      <c r="O8" s="82" t="str">
        <f t="shared" si="2"/>
        <v/>
      </c>
      <c r="P8" s="82" t="str">
        <f t="shared" si="3"/>
        <v/>
      </c>
      <c r="Q8" s="82" t="str">
        <f t="shared" si="4"/>
        <v/>
      </c>
      <c r="R8" s="82" t="str">
        <f t="shared" si="5"/>
        <v/>
      </c>
      <c r="T8" s="82" t="str">
        <f>+IF(Y8="","",MAX(T$1:T7)+1)</f>
        <v/>
      </c>
      <c r="U8" s="82" t="str">
        <f>IF(CMS_Info!B30="","",CMS_Info!B30)</f>
        <v/>
      </c>
      <c r="V8" s="82" t="str">
        <f>IF(CMS_Info!C30="","",CMS_Info!C30)</f>
        <v/>
      </c>
      <c r="W8" s="82" t="str">
        <f>IF(CMS_Info!D30="","",CMS_Info!D30)</f>
        <v/>
      </c>
      <c r="X8" s="82" t="str">
        <f t="shared" si="6"/>
        <v/>
      </c>
      <c r="Y8" s="83" t="str">
        <f>IF(COUNTIF(X$2:X8,X8)=1,X8,"")</f>
        <v/>
      </c>
      <c r="Z8" s="82" t="str">
        <f t="shared" si="7"/>
        <v/>
      </c>
      <c r="AA8" s="82" t="str">
        <f t="shared" si="8"/>
        <v/>
      </c>
      <c r="AB8" s="82" t="str">
        <f t="shared" si="9"/>
        <v/>
      </c>
      <c r="AC8" s="82" t="str">
        <f t="shared" si="10"/>
        <v/>
      </c>
      <c r="AE8" s="52" t="s">
        <v>81</v>
      </c>
      <c r="AG8" s="82" t="str">
        <f>+IF(AL8="","",MAX(AG$1:AG7)+1)</f>
        <v/>
      </c>
      <c r="AH8" s="82" t="str">
        <f>IF(CMS_Detail!B30="","",CMS_Detail!B30)</f>
        <v/>
      </c>
      <c r="AI8" s="82" t="str">
        <f>IF(CMS_Detail!C30="","",CMS_Detail!C30)</f>
        <v/>
      </c>
      <c r="AJ8" s="82" t="str">
        <f>IF(CMS_Detail!D30="","",CMS_Detail!D30)</f>
        <v/>
      </c>
      <c r="AK8" s="82" t="str">
        <f t="shared" si="11"/>
        <v/>
      </c>
      <c r="AL8" s="83" t="str">
        <f>IF(COUNTIF(AK$2:AK8,AK8)=1,AK8,"")</f>
        <v/>
      </c>
      <c r="AM8" s="82" t="str">
        <f t="shared" si="12"/>
        <v/>
      </c>
      <c r="AN8" s="82" t="str">
        <f t="shared" si="13"/>
        <v/>
      </c>
      <c r="AO8" s="82" t="str">
        <f t="shared" si="14"/>
        <v/>
      </c>
      <c r="AP8" s="82" t="str">
        <f t="shared" si="15"/>
        <v/>
      </c>
      <c r="AR8" s="82" t="str">
        <f>+IF(AW8="","",MAX(AR$1:AR7)+1)</f>
        <v/>
      </c>
      <c r="AS8" s="82" t="str">
        <f>IF(Exceedances!B30="","",Exceedances!B30)</f>
        <v/>
      </c>
      <c r="AT8" s="82" t="str">
        <f>IF(Exceedances!C30="","",Exceedances!C30)</f>
        <v/>
      </c>
      <c r="AU8" s="82" t="str">
        <f>IF(Exceedances!D30="","",Exceedances!D30)</f>
        <v/>
      </c>
      <c r="AV8" s="82" t="str">
        <f t="shared" si="16"/>
        <v/>
      </c>
      <c r="AW8" s="83" t="str">
        <f>IF(COUNTIF(AV$2:AV8,AV8)=1,AV8,"")</f>
        <v/>
      </c>
      <c r="AX8" s="82" t="str">
        <f t="shared" si="17"/>
        <v/>
      </c>
      <c r="AY8" s="82" t="str">
        <f t="shared" si="18"/>
        <v/>
      </c>
      <c r="AZ8" s="82" t="str">
        <f t="shared" si="19"/>
        <v/>
      </c>
      <c r="BA8" s="82" t="str">
        <f t="shared" si="20"/>
        <v/>
      </c>
    </row>
    <row r="9" spans="2:53" ht="16.5" x14ac:dyDescent="0.45">
      <c r="B9" s="78" t="str">
        <f>+IF(E9="","",MAX(B$1:B8)+1)</f>
        <v/>
      </c>
      <c r="C9" s="78" t="str">
        <f>IF(Company_Information!B31="","",Company_Information!B31)</f>
        <v/>
      </c>
      <c r="D9" s="79" t="str">
        <f t="shared" si="0"/>
        <v/>
      </c>
      <c r="E9" s="80" t="str">
        <f>IF(COUNTIF(C$2:C9,C9)=1,C9,"")</f>
        <v/>
      </c>
      <c r="G9" t="s">
        <v>82</v>
      </c>
      <c r="I9" s="82" t="str">
        <f>+IF(N9="","",MAX(I$1:I8)+1)</f>
        <v/>
      </c>
      <c r="J9" s="82" t="str">
        <f>IF(Deviation_Detail!B31="","",Deviation_Detail!B31)</f>
        <v/>
      </c>
      <c r="K9" s="82" t="str">
        <f>IF(Deviation_Detail!C31="","",Deviation_Detail!C31)</f>
        <v/>
      </c>
      <c r="L9" s="82" t="str">
        <f>IF(Deviation_Detail!D31="","",Deviation_Detail!D31)</f>
        <v/>
      </c>
      <c r="M9" s="82" t="str">
        <f t="shared" si="1"/>
        <v/>
      </c>
      <c r="N9" s="83" t="str">
        <f>IF(COUNTIF(M$2:M9,M9)=1,M9,"")</f>
        <v/>
      </c>
      <c r="O9" s="82" t="str">
        <f t="shared" si="2"/>
        <v/>
      </c>
      <c r="P9" s="82" t="str">
        <f t="shared" si="3"/>
        <v/>
      </c>
      <c r="Q9" s="82" t="str">
        <f t="shared" si="4"/>
        <v/>
      </c>
      <c r="R9" s="82" t="str">
        <f t="shared" si="5"/>
        <v/>
      </c>
      <c r="T9" s="82" t="str">
        <f>+IF(Y9="","",MAX(T$1:T8)+1)</f>
        <v/>
      </c>
      <c r="U9" s="82" t="str">
        <f>IF(CMS_Info!B31="","",CMS_Info!B31)</f>
        <v/>
      </c>
      <c r="V9" s="82" t="str">
        <f>IF(CMS_Info!C31="","",CMS_Info!C31)</f>
        <v/>
      </c>
      <c r="W9" s="82" t="str">
        <f>IF(CMS_Info!D31="","",CMS_Info!D31)</f>
        <v/>
      </c>
      <c r="X9" s="82" t="str">
        <f t="shared" si="6"/>
        <v/>
      </c>
      <c r="Y9" s="83" t="str">
        <f>IF(COUNTIF(X$2:X9,X9)=1,X9,"")</f>
        <v/>
      </c>
      <c r="Z9" s="82" t="str">
        <f t="shared" si="7"/>
        <v/>
      </c>
      <c r="AA9" s="82" t="str">
        <f t="shared" si="8"/>
        <v/>
      </c>
      <c r="AB9" s="82" t="str">
        <f t="shared" si="9"/>
        <v/>
      </c>
      <c r="AC9" s="82" t="str">
        <f t="shared" si="10"/>
        <v/>
      </c>
      <c r="AE9" s="52" t="s">
        <v>83</v>
      </c>
      <c r="AG9" s="82" t="str">
        <f>+IF(AL9="","",MAX(AG$1:AG8)+1)</f>
        <v/>
      </c>
      <c r="AH9" s="82" t="str">
        <f>IF(CMS_Detail!B31="","",CMS_Detail!B31)</f>
        <v/>
      </c>
      <c r="AI9" s="82" t="str">
        <f>IF(CMS_Detail!C31="","",CMS_Detail!C31)</f>
        <v/>
      </c>
      <c r="AJ9" s="82" t="str">
        <f>IF(CMS_Detail!D31="","",CMS_Detail!D31)</f>
        <v/>
      </c>
      <c r="AK9" s="82" t="str">
        <f t="shared" si="11"/>
        <v/>
      </c>
      <c r="AL9" s="83" t="str">
        <f>IF(COUNTIF(AK$2:AK9,AK9)=1,AK9,"")</f>
        <v/>
      </c>
      <c r="AM9" s="82" t="str">
        <f t="shared" si="12"/>
        <v/>
      </c>
      <c r="AN9" s="82" t="str">
        <f t="shared" si="13"/>
        <v/>
      </c>
      <c r="AO9" s="82" t="str">
        <f t="shared" si="14"/>
        <v/>
      </c>
      <c r="AP9" s="82" t="str">
        <f t="shared" si="15"/>
        <v/>
      </c>
      <c r="AR9" s="82" t="str">
        <f>+IF(AW9="","",MAX(AR$1:AR8)+1)</f>
        <v/>
      </c>
      <c r="AS9" s="82" t="str">
        <f>IF(Exceedances!B31="","",Exceedances!B31)</f>
        <v/>
      </c>
      <c r="AT9" s="82" t="str">
        <f>IF(Exceedances!C31="","",Exceedances!C31)</f>
        <v/>
      </c>
      <c r="AU9" s="82" t="str">
        <f>IF(Exceedances!D31="","",Exceedances!D31)</f>
        <v/>
      </c>
      <c r="AV9" s="82" t="str">
        <f t="shared" si="16"/>
        <v/>
      </c>
      <c r="AW9" s="83" t="str">
        <f>IF(COUNTIF(AV$2:AV9,AV9)=1,AV9,"")</f>
        <v/>
      </c>
      <c r="AX9" s="82" t="str">
        <f t="shared" si="17"/>
        <v/>
      </c>
      <c r="AY9" s="82" t="str">
        <f t="shared" si="18"/>
        <v/>
      </c>
      <c r="AZ9" s="82" t="str">
        <f t="shared" si="19"/>
        <v/>
      </c>
      <c r="BA9" s="82" t="str">
        <f t="shared" si="20"/>
        <v/>
      </c>
    </row>
    <row r="10" spans="2:53" ht="16.5" x14ac:dyDescent="0.45">
      <c r="B10" s="78" t="str">
        <f>+IF(E10="","",MAX(B$1:B9)+1)</f>
        <v/>
      </c>
      <c r="C10" s="78" t="str">
        <f>IF(Company_Information!B32="","",Company_Information!B32)</f>
        <v/>
      </c>
      <c r="D10" s="79" t="str">
        <f t="shared" si="0"/>
        <v/>
      </c>
      <c r="E10" s="80" t="str">
        <f>IF(COUNTIF(C$2:C10,C10)=1,C10,"")</f>
        <v/>
      </c>
      <c r="G10" t="s">
        <v>84</v>
      </c>
      <c r="I10" s="82" t="str">
        <f>+IF(N10="","",MAX(I$1:I9)+1)</f>
        <v/>
      </c>
      <c r="J10" s="82" t="str">
        <f>IF(Deviation_Detail!B32="","",Deviation_Detail!B32)</f>
        <v/>
      </c>
      <c r="K10" s="82" t="str">
        <f>IF(Deviation_Detail!C32="","",Deviation_Detail!C32)</f>
        <v/>
      </c>
      <c r="L10" s="82" t="str">
        <f>IF(Deviation_Detail!D32="","",Deviation_Detail!D32)</f>
        <v/>
      </c>
      <c r="M10" s="82" t="str">
        <f t="shared" si="1"/>
        <v/>
      </c>
      <c r="N10" s="83" t="str">
        <f>IF(COUNTIF(M$2:M10,M10)=1,M10,"")</f>
        <v/>
      </c>
      <c r="O10" s="82" t="str">
        <f t="shared" si="2"/>
        <v/>
      </c>
      <c r="P10" s="82" t="str">
        <f t="shared" si="3"/>
        <v/>
      </c>
      <c r="Q10" s="82" t="str">
        <f t="shared" si="4"/>
        <v/>
      </c>
      <c r="R10" s="82" t="str">
        <f t="shared" si="5"/>
        <v/>
      </c>
      <c r="T10" s="82" t="str">
        <f>+IF(Y10="","",MAX(T$1:T9)+1)</f>
        <v/>
      </c>
      <c r="U10" s="82" t="str">
        <f>IF(CMS_Info!B32="","",CMS_Info!B32)</f>
        <v/>
      </c>
      <c r="V10" s="82" t="str">
        <f>IF(CMS_Info!C32="","",CMS_Info!C32)</f>
        <v/>
      </c>
      <c r="W10" s="82" t="str">
        <f>IF(CMS_Info!D32="","",CMS_Info!D32)</f>
        <v/>
      </c>
      <c r="X10" s="82" t="str">
        <f t="shared" si="6"/>
        <v/>
      </c>
      <c r="Y10" s="83" t="str">
        <f>IF(COUNTIF(X$2:X10,X10)=1,X10,"")</f>
        <v/>
      </c>
      <c r="Z10" s="82" t="str">
        <f t="shared" si="7"/>
        <v/>
      </c>
      <c r="AA10" s="82" t="str">
        <f t="shared" si="8"/>
        <v/>
      </c>
      <c r="AB10" s="82" t="str">
        <f t="shared" si="9"/>
        <v/>
      </c>
      <c r="AC10" s="82" t="str">
        <f t="shared" si="10"/>
        <v/>
      </c>
      <c r="AE10" s="52" t="s">
        <v>85</v>
      </c>
      <c r="AG10" s="82" t="str">
        <f>+IF(AL10="","",MAX(AG$1:AG9)+1)</f>
        <v/>
      </c>
      <c r="AH10" s="82" t="str">
        <f>IF(CMS_Detail!B32="","",CMS_Detail!B32)</f>
        <v/>
      </c>
      <c r="AI10" s="82" t="str">
        <f>IF(CMS_Detail!C32="","",CMS_Detail!C32)</f>
        <v/>
      </c>
      <c r="AJ10" s="82" t="str">
        <f>IF(CMS_Detail!D32="","",CMS_Detail!D32)</f>
        <v/>
      </c>
      <c r="AK10" s="82" t="str">
        <f t="shared" si="11"/>
        <v/>
      </c>
      <c r="AL10" s="83" t="str">
        <f>IF(COUNTIF(AK$2:AK10,AK10)=1,AK10,"")</f>
        <v/>
      </c>
      <c r="AM10" s="82" t="str">
        <f t="shared" si="12"/>
        <v/>
      </c>
      <c r="AN10" s="82" t="str">
        <f t="shared" si="13"/>
        <v/>
      </c>
      <c r="AO10" s="82" t="str">
        <f t="shared" si="14"/>
        <v/>
      </c>
      <c r="AP10" s="82" t="str">
        <f t="shared" si="15"/>
        <v/>
      </c>
      <c r="AR10" s="82" t="str">
        <f>+IF(AW10="","",MAX(AR$1:AR9)+1)</f>
        <v/>
      </c>
      <c r="AS10" s="82" t="str">
        <f>IF(Exceedances!B32="","",Exceedances!B32)</f>
        <v/>
      </c>
      <c r="AT10" s="82" t="str">
        <f>IF(Exceedances!C32="","",Exceedances!C32)</f>
        <v/>
      </c>
      <c r="AU10" s="82" t="str">
        <f>IF(Exceedances!D32="","",Exceedances!D32)</f>
        <v/>
      </c>
      <c r="AV10" s="82" t="str">
        <f t="shared" si="16"/>
        <v/>
      </c>
      <c r="AW10" s="83" t="str">
        <f>IF(COUNTIF(AV$2:AV10,AV10)=1,AV10,"")</f>
        <v/>
      </c>
      <c r="AX10" s="82" t="str">
        <f t="shared" si="17"/>
        <v/>
      </c>
      <c r="AY10" s="82" t="str">
        <f t="shared" si="18"/>
        <v/>
      </c>
      <c r="AZ10" s="82" t="str">
        <f t="shared" si="19"/>
        <v/>
      </c>
      <c r="BA10" s="82" t="str">
        <f t="shared" si="20"/>
        <v/>
      </c>
    </row>
    <row r="11" spans="2:53" ht="16.5" x14ac:dyDescent="0.45">
      <c r="B11" s="78" t="str">
        <f>+IF(E11="","",MAX(B$1:B10)+1)</f>
        <v/>
      </c>
      <c r="C11" s="78" t="str">
        <f>IF(Company_Information!B33="","",Company_Information!B33)</f>
        <v/>
      </c>
      <c r="D11" s="79" t="str">
        <f t="shared" si="0"/>
        <v/>
      </c>
      <c r="E11" s="80" t="str">
        <f>IF(COUNTIF(C$2:C11,C11)=1,C11,"")</f>
        <v/>
      </c>
      <c r="G11" t="s">
        <v>75</v>
      </c>
      <c r="I11" s="82" t="str">
        <f>+IF(N11="","",MAX(I$1:I10)+1)</f>
        <v/>
      </c>
      <c r="J11" s="82" t="str">
        <f>IF(Deviation_Detail!B33="","",Deviation_Detail!B33)</f>
        <v/>
      </c>
      <c r="K11" s="82" t="str">
        <f>IF(Deviation_Detail!C33="","",Deviation_Detail!C33)</f>
        <v/>
      </c>
      <c r="L11" s="82" t="str">
        <f>IF(Deviation_Detail!D33="","",Deviation_Detail!D33)</f>
        <v/>
      </c>
      <c r="M11" s="82" t="str">
        <f t="shared" si="1"/>
        <v/>
      </c>
      <c r="N11" s="83" t="str">
        <f>IF(COUNTIF(M$2:M11,M11)=1,M11,"")</f>
        <v/>
      </c>
      <c r="O11" s="82" t="str">
        <f t="shared" si="2"/>
        <v/>
      </c>
      <c r="P11" s="82" t="str">
        <f t="shared" si="3"/>
        <v/>
      </c>
      <c r="Q11" s="82" t="str">
        <f t="shared" si="4"/>
        <v/>
      </c>
      <c r="R11" s="82" t="str">
        <f t="shared" si="5"/>
        <v/>
      </c>
      <c r="T11" s="82" t="str">
        <f>+IF(Y11="","",MAX(T$1:T10)+1)</f>
        <v/>
      </c>
      <c r="U11" s="82" t="str">
        <f>IF(CMS_Info!B33="","",CMS_Info!B33)</f>
        <v/>
      </c>
      <c r="V11" s="82" t="str">
        <f>IF(CMS_Info!C33="","",CMS_Info!C33)</f>
        <v/>
      </c>
      <c r="W11" s="82" t="str">
        <f>IF(CMS_Info!D33="","",CMS_Info!D33)</f>
        <v/>
      </c>
      <c r="X11" s="82" t="str">
        <f t="shared" si="6"/>
        <v/>
      </c>
      <c r="Y11" s="83" t="str">
        <f>IF(COUNTIF(X$2:X11,X11)=1,X11,"")</f>
        <v/>
      </c>
      <c r="Z11" s="82" t="str">
        <f t="shared" si="7"/>
        <v/>
      </c>
      <c r="AA11" s="82" t="str">
        <f t="shared" si="8"/>
        <v/>
      </c>
      <c r="AB11" s="82" t="str">
        <f t="shared" si="9"/>
        <v/>
      </c>
      <c r="AC11" s="82" t="str">
        <f t="shared" si="10"/>
        <v/>
      </c>
      <c r="AE11" s="52" t="s">
        <v>86</v>
      </c>
      <c r="AG11" s="82" t="str">
        <f>+IF(AL11="","",MAX(AG$1:AG10)+1)</f>
        <v/>
      </c>
      <c r="AH11" s="82" t="str">
        <f>IF(CMS_Detail!B33="","",CMS_Detail!B33)</f>
        <v/>
      </c>
      <c r="AI11" s="82" t="str">
        <f>IF(CMS_Detail!C33="","",CMS_Detail!C33)</f>
        <v/>
      </c>
      <c r="AJ11" s="82" t="str">
        <f>IF(CMS_Detail!D33="","",CMS_Detail!D33)</f>
        <v/>
      </c>
      <c r="AK11" s="82" t="str">
        <f t="shared" si="11"/>
        <v/>
      </c>
      <c r="AL11" s="83" t="str">
        <f>IF(COUNTIF(AK$2:AK11,AK11)=1,AK11,"")</f>
        <v/>
      </c>
      <c r="AM11" s="82" t="str">
        <f t="shared" si="12"/>
        <v/>
      </c>
      <c r="AN11" s="82" t="str">
        <f t="shared" si="13"/>
        <v/>
      </c>
      <c r="AO11" s="82" t="str">
        <f t="shared" si="14"/>
        <v/>
      </c>
      <c r="AP11" s="82" t="str">
        <f t="shared" si="15"/>
        <v/>
      </c>
      <c r="AR11" s="82" t="str">
        <f>+IF(AW11="","",MAX(AR$1:AR10)+1)</f>
        <v/>
      </c>
      <c r="AS11" s="82" t="str">
        <f>IF(Exceedances!B33="","",Exceedances!B33)</f>
        <v/>
      </c>
      <c r="AT11" s="82" t="str">
        <f>IF(Exceedances!C33="","",Exceedances!C33)</f>
        <v/>
      </c>
      <c r="AU11" s="82" t="str">
        <f>IF(Exceedances!D33="","",Exceedances!D33)</f>
        <v/>
      </c>
      <c r="AV11" s="82" t="str">
        <f t="shared" si="16"/>
        <v/>
      </c>
      <c r="AW11" s="83" t="str">
        <f>IF(COUNTIF(AV$2:AV11,AV11)=1,AV11,"")</f>
        <v/>
      </c>
      <c r="AX11" s="82" t="str">
        <f t="shared" si="17"/>
        <v/>
      </c>
      <c r="AY11" s="82" t="str">
        <f t="shared" si="18"/>
        <v/>
      </c>
      <c r="AZ11" s="82" t="str">
        <f t="shared" si="19"/>
        <v/>
      </c>
      <c r="BA11" s="82" t="str">
        <f t="shared" si="20"/>
        <v/>
      </c>
    </row>
    <row r="12" spans="2:53" ht="16.5" x14ac:dyDescent="0.45">
      <c r="D12" s="76"/>
      <c r="E12" s="77"/>
      <c r="G12" t="s">
        <v>77</v>
      </c>
      <c r="I12" s="82" t="str">
        <f>+IF(N12="","",MAX(I$1:I11)+1)</f>
        <v/>
      </c>
      <c r="J12" s="82" t="str">
        <f>IF(Deviation_Detail!B34="","",Deviation_Detail!B34)</f>
        <v/>
      </c>
      <c r="K12" s="82" t="str">
        <f>IF(Deviation_Detail!C34="","",Deviation_Detail!C34)</f>
        <v/>
      </c>
      <c r="L12" s="82" t="str">
        <f>IF(Deviation_Detail!D34="","",Deviation_Detail!D34)</f>
        <v/>
      </c>
      <c r="M12" s="82" t="str">
        <f t="shared" si="1"/>
        <v/>
      </c>
      <c r="N12" s="83" t="str">
        <f>IF(COUNTIF(M$2:M12,M12)=1,M12,"")</f>
        <v/>
      </c>
      <c r="O12" s="82" t="str">
        <f t="shared" si="2"/>
        <v/>
      </c>
      <c r="P12" s="82" t="str">
        <f t="shared" si="3"/>
        <v/>
      </c>
      <c r="Q12" s="82" t="str">
        <f t="shared" si="4"/>
        <v/>
      </c>
      <c r="R12" s="82" t="str">
        <f t="shared" si="5"/>
        <v/>
      </c>
      <c r="T12" s="82" t="str">
        <f>+IF(Y12="","",MAX(T$1:T11)+1)</f>
        <v/>
      </c>
      <c r="U12" s="82" t="str">
        <f>IF(CMS_Info!B34="","",CMS_Info!B34)</f>
        <v/>
      </c>
      <c r="V12" s="82" t="str">
        <f>IF(CMS_Info!C34="","",CMS_Info!C34)</f>
        <v/>
      </c>
      <c r="W12" s="82" t="str">
        <f>IF(CMS_Info!D34="","",CMS_Info!D34)</f>
        <v/>
      </c>
      <c r="X12" s="82" t="str">
        <f t="shared" si="6"/>
        <v/>
      </c>
      <c r="Y12" s="83" t="str">
        <f>IF(COUNTIF(X$2:X12,X12)=1,X12,"")</f>
        <v/>
      </c>
      <c r="Z12" s="82" t="str">
        <f t="shared" si="7"/>
        <v/>
      </c>
      <c r="AA12" s="82" t="str">
        <f t="shared" si="8"/>
        <v/>
      </c>
      <c r="AB12" s="82" t="str">
        <f t="shared" si="9"/>
        <v/>
      </c>
      <c r="AC12" s="82" t="str">
        <f t="shared" si="10"/>
        <v/>
      </c>
      <c r="AE12" s="52" t="s">
        <v>87</v>
      </c>
      <c r="AG12" s="82" t="str">
        <f>+IF(AL12="","",MAX(AG$1:AG11)+1)</f>
        <v/>
      </c>
      <c r="AH12" s="82" t="str">
        <f>IF(CMS_Detail!B34="","",CMS_Detail!B34)</f>
        <v/>
      </c>
      <c r="AI12" s="82" t="str">
        <f>IF(CMS_Detail!C34="","",CMS_Detail!C34)</f>
        <v/>
      </c>
      <c r="AJ12" s="82" t="str">
        <f>IF(CMS_Detail!D34="","",CMS_Detail!D34)</f>
        <v/>
      </c>
      <c r="AK12" s="82" t="str">
        <f t="shared" si="11"/>
        <v/>
      </c>
      <c r="AL12" s="83" t="str">
        <f>IF(COUNTIF(AK$2:AK12,AK12)=1,AK12,"")</f>
        <v/>
      </c>
      <c r="AM12" s="82" t="str">
        <f t="shared" si="12"/>
        <v/>
      </c>
      <c r="AN12" s="82" t="str">
        <f t="shared" si="13"/>
        <v/>
      </c>
      <c r="AO12" s="82" t="str">
        <f t="shared" si="14"/>
        <v/>
      </c>
      <c r="AP12" s="82" t="str">
        <f t="shared" si="15"/>
        <v/>
      </c>
      <c r="AR12" s="82" t="str">
        <f>+IF(AW12="","",MAX(AR$1:AR11)+1)</f>
        <v/>
      </c>
      <c r="AS12" s="82" t="str">
        <f>IF(Exceedances!B34="","",Exceedances!B34)</f>
        <v/>
      </c>
      <c r="AT12" s="82" t="str">
        <f>IF(Exceedances!C34="","",Exceedances!C34)</f>
        <v/>
      </c>
      <c r="AU12" s="82" t="str">
        <f>IF(Exceedances!D34="","",Exceedances!D34)</f>
        <v/>
      </c>
      <c r="AV12" s="82" t="str">
        <f t="shared" si="16"/>
        <v/>
      </c>
      <c r="AW12" s="83" t="str">
        <f>IF(COUNTIF(AV$2:AV12,AV12)=1,AV12,"")</f>
        <v/>
      </c>
      <c r="AX12" s="82" t="str">
        <f t="shared" si="17"/>
        <v/>
      </c>
      <c r="AY12" s="82" t="str">
        <f t="shared" si="18"/>
        <v/>
      </c>
      <c r="AZ12" s="82" t="str">
        <f t="shared" si="19"/>
        <v/>
      </c>
      <c r="BA12" s="82" t="str">
        <f t="shared" si="20"/>
        <v/>
      </c>
    </row>
    <row r="13" spans="2:53" x14ac:dyDescent="0.35">
      <c r="I13" s="82" t="str">
        <f>+IF(N13="","",MAX(I$1:I12)+1)</f>
        <v/>
      </c>
      <c r="J13" s="82" t="str">
        <f>IF(Deviation_Detail!B35="","",Deviation_Detail!B35)</f>
        <v/>
      </c>
      <c r="K13" s="82" t="str">
        <f>IF(Deviation_Detail!C35="","",Deviation_Detail!C35)</f>
        <v/>
      </c>
      <c r="L13" s="82" t="str">
        <f>IF(Deviation_Detail!D35="","",Deviation_Detail!D35)</f>
        <v/>
      </c>
      <c r="M13" s="82" t="str">
        <f t="shared" si="1"/>
        <v/>
      </c>
      <c r="N13" s="83" t="str">
        <f>IF(COUNTIF(M$2:M13,M13)=1,M13,"")</f>
        <v/>
      </c>
      <c r="O13" s="82" t="str">
        <f t="shared" si="2"/>
        <v/>
      </c>
      <c r="P13" s="82" t="str">
        <f t="shared" si="3"/>
        <v/>
      </c>
      <c r="Q13" s="82" t="str">
        <f t="shared" si="4"/>
        <v/>
      </c>
      <c r="R13" s="82" t="str">
        <f t="shared" si="5"/>
        <v/>
      </c>
      <c r="T13" s="82" t="str">
        <f>+IF(Y13="","",MAX(T$1:T12)+1)</f>
        <v/>
      </c>
      <c r="U13" s="82" t="str">
        <f>IF(CMS_Info!B35="","",CMS_Info!B35)</f>
        <v/>
      </c>
      <c r="V13" s="82" t="str">
        <f>IF(CMS_Info!C35="","",CMS_Info!C35)</f>
        <v/>
      </c>
      <c r="W13" s="82" t="str">
        <f>IF(CMS_Info!D35="","",CMS_Info!D35)</f>
        <v/>
      </c>
      <c r="X13" s="82" t="str">
        <f t="shared" si="6"/>
        <v/>
      </c>
      <c r="Y13" s="83" t="str">
        <f>IF(COUNTIF(X$2:X13,X13)=1,X13,"")</f>
        <v/>
      </c>
      <c r="Z13" s="82" t="str">
        <f t="shared" si="7"/>
        <v/>
      </c>
      <c r="AA13" s="82" t="str">
        <f t="shared" si="8"/>
        <v/>
      </c>
      <c r="AB13" s="82" t="str">
        <f t="shared" si="9"/>
        <v/>
      </c>
      <c r="AC13" s="82" t="str">
        <f t="shared" si="10"/>
        <v/>
      </c>
      <c r="AE13" s="52" t="s">
        <v>88</v>
      </c>
      <c r="AG13" s="82" t="str">
        <f>+IF(AL13="","",MAX(AG$1:AG12)+1)</f>
        <v/>
      </c>
      <c r="AH13" s="82" t="str">
        <f>IF(CMS_Detail!B35="","",CMS_Detail!B35)</f>
        <v/>
      </c>
      <c r="AI13" s="82" t="str">
        <f>IF(CMS_Detail!C35="","",CMS_Detail!C35)</f>
        <v/>
      </c>
      <c r="AJ13" s="82" t="str">
        <f>IF(CMS_Detail!D35="","",CMS_Detail!D35)</f>
        <v/>
      </c>
      <c r="AK13" s="82" t="str">
        <f t="shared" si="11"/>
        <v/>
      </c>
      <c r="AL13" s="83" t="str">
        <f>IF(COUNTIF(AK$2:AK13,AK13)=1,AK13,"")</f>
        <v/>
      </c>
      <c r="AM13" s="82" t="str">
        <f t="shared" si="12"/>
        <v/>
      </c>
      <c r="AN13" s="82" t="str">
        <f t="shared" si="13"/>
        <v/>
      </c>
      <c r="AO13" s="82" t="str">
        <f t="shared" si="14"/>
        <v/>
      </c>
      <c r="AP13" s="82" t="str">
        <f t="shared" si="15"/>
        <v/>
      </c>
      <c r="AR13" s="82" t="str">
        <f>+IF(AW13="","",MAX(AR$1:AR12)+1)</f>
        <v/>
      </c>
      <c r="AS13" s="82" t="str">
        <f>IF(Exceedances!B35="","",Exceedances!B35)</f>
        <v/>
      </c>
      <c r="AT13" s="82" t="str">
        <f>IF(Exceedances!C35="","",Exceedances!C35)</f>
        <v/>
      </c>
      <c r="AU13" s="82" t="str">
        <f>IF(Exceedances!D35="","",Exceedances!D35)</f>
        <v/>
      </c>
      <c r="AV13" s="82" t="str">
        <f t="shared" si="16"/>
        <v/>
      </c>
      <c r="AW13" s="83" t="str">
        <f>IF(COUNTIF(AV$2:AV13,AV13)=1,AV13,"")</f>
        <v/>
      </c>
      <c r="AX13" s="82" t="str">
        <f t="shared" si="17"/>
        <v/>
      </c>
      <c r="AY13" s="82" t="str">
        <f t="shared" si="18"/>
        <v/>
      </c>
      <c r="AZ13" s="82" t="str">
        <f t="shared" si="19"/>
        <v/>
      </c>
      <c r="BA13" s="82" t="str">
        <f t="shared" si="20"/>
        <v/>
      </c>
    </row>
    <row r="14" spans="2:53" x14ac:dyDescent="0.35">
      <c r="I14" s="82" t="str">
        <f>+IF(N14="","",MAX(I$1:I13)+1)</f>
        <v/>
      </c>
      <c r="J14" s="82" t="str">
        <f>IF(Deviation_Detail!B36="","",Deviation_Detail!B36)</f>
        <v/>
      </c>
      <c r="K14" s="82" t="str">
        <f>IF(Deviation_Detail!C36="","",Deviation_Detail!C36)</f>
        <v/>
      </c>
      <c r="L14" s="82" t="str">
        <f>IF(Deviation_Detail!D36="","",Deviation_Detail!D36)</f>
        <v/>
      </c>
      <c r="M14" s="82" t="str">
        <f t="shared" si="1"/>
        <v/>
      </c>
      <c r="N14" s="83" t="str">
        <f>IF(COUNTIF(M$2:M14,M14)=1,M14,"")</f>
        <v/>
      </c>
      <c r="O14" s="82" t="str">
        <f t="shared" si="2"/>
        <v/>
      </c>
      <c r="P14" s="82" t="str">
        <f t="shared" si="3"/>
        <v/>
      </c>
      <c r="Q14" s="82" t="str">
        <f t="shared" si="4"/>
        <v/>
      </c>
      <c r="R14" s="82" t="str">
        <f t="shared" si="5"/>
        <v/>
      </c>
      <c r="T14" s="82" t="str">
        <f>+IF(Y14="","",MAX(T$1:T13)+1)</f>
        <v/>
      </c>
      <c r="U14" s="82" t="str">
        <f>IF(CMS_Info!B36="","",CMS_Info!B36)</f>
        <v/>
      </c>
      <c r="V14" s="82" t="str">
        <f>IF(CMS_Info!C36="","",CMS_Info!C36)</f>
        <v/>
      </c>
      <c r="W14" s="82" t="str">
        <f>IF(CMS_Info!D36="","",CMS_Info!D36)</f>
        <v/>
      </c>
      <c r="X14" s="82" t="str">
        <f t="shared" si="6"/>
        <v/>
      </c>
      <c r="Y14" s="83" t="str">
        <f>IF(COUNTIF(X$2:X14,X14)=1,X14,"")</f>
        <v/>
      </c>
      <c r="Z14" s="82" t="str">
        <f t="shared" si="7"/>
        <v/>
      </c>
      <c r="AA14" s="82" t="str">
        <f t="shared" si="8"/>
        <v/>
      </c>
      <c r="AB14" s="82" t="str">
        <f t="shared" si="9"/>
        <v/>
      </c>
      <c r="AC14" s="82" t="str">
        <f t="shared" si="10"/>
        <v/>
      </c>
      <c r="AE14" s="52" t="s">
        <v>89</v>
      </c>
      <c r="AG14" s="82" t="str">
        <f>+IF(AL14="","",MAX(AG$1:AG13)+1)</f>
        <v/>
      </c>
      <c r="AH14" s="82" t="str">
        <f>IF(CMS_Detail!B36="","",CMS_Detail!B36)</f>
        <v/>
      </c>
      <c r="AI14" s="82" t="str">
        <f>IF(CMS_Detail!C36="","",CMS_Detail!C36)</f>
        <v/>
      </c>
      <c r="AJ14" s="82" t="str">
        <f>IF(CMS_Detail!D36="","",CMS_Detail!D36)</f>
        <v/>
      </c>
      <c r="AK14" s="82" t="str">
        <f t="shared" si="11"/>
        <v/>
      </c>
      <c r="AL14" s="83" t="str">
        <f>IF(COUNTIF(AK$2:AK14,AK14)=1,AK14,"")</f>
        <v/>
      </c>
      <c r="AM14" s="82" t="str">
        <f t="shared" si="12"/>
        <v/>
      </c>
      <c r="AN14" s="82" t="str">
        <f t="shared" si="13"/>
        <v/>
      </c>
      <c r="AO14" s="82" t="str">
        <f t="shared" si="14"/>
        <v/>
      </c>
      <c r="AP14" s="82" t="str">
        <f t="shared" si="15"/>
        <v/>
      </c>
      <c r="AR14" s="82" t="str">
        <f>+IF(AW14="","",MAX(AR$1:AR13)+1)</f>
        <v/>
      </c>
      <c r="AS14" s="82" t="str">
        <f>IF(Exceedances!B36="","",Exceedances!B36)</f>
        <v/>
      </c>
      <c r="AT14" s="82" t="str">
        <f>IF(Exceedances!C36="","",Exceedances!C36)</f>
        <v/>
      </c>
      <c r="AU14" s="82" t="str">
        <f>IF(Exceedances!D36="","",Exceedances!D36)</f>
        <v/>
      </c>
      <c r="AV14" s="82" t="str">
        <f t="shared" si="16"/>
        <v/>
      </c>
      <c r="AW14" s="83" t="str">
        <f>IF(COUNTIF(AV$2:AV14,AV14)=1,AV14,"")</f>
        <v/>
      </c>
      <c r="AX14" s="82" t="str">
        <f t="shared" si="17"/>
        <v/>
      </c>
      <c r="AY14" s="82" t="str">
        <f t="shared" si="18"/>
        <v/>
      </c>
      <c r="AZ14" s="82" t="str">
        <f t="shared" si="19"/>
        <v/>
      </c>
      <c r="BA14" s="82" t="str">
        <f t="shared" si="20"/>
        <v/>
      </c>
    </row>
    <row r="15" spans="2:53" x14ac:dyDescent="0.35">
      <c r="G15" s="148" t="s">
        <v>239</v>
      </c>
      <c r="I15" s="82" t="str">
        <f>+IF(N15="","",MAX(I$1:I14)+1)</f>
        <v/>
      </c>
      <c r="J15" s="82" t="str">
        <f>IF(Deviation_Detail!B37="","",Deviation_Detail!B37)</f>
        <v/>
      </c>
      <c r="K15" s="82" t="str">
        <f>IF(Deviation_Detail!C37="","",Deviation_Detail!C37)</f>
        <v/>
      </c>
      <c r="L15" s="82" t="str">
        <f>IF(Deviation_Detail!D37="","",Deviation_Detail!D37)</f>
        <v/>
      </c>
      <c r="M15" s="82" t="str">
        <f t="shared" si="1"/>
        <v/>
      </c>
      <c r="N15" s="83" t="str">
        <f>IF(COUNTIF(M$2:M15,M15)=1,M15,"")</f>
        <v/>
      </c>
      <c r="O15" s="82" t="str">
        <f t="shared" si="2"/>
        <v/>
      </c>
      <c r="P15" s="82" t="str">
        <f t="shared" si="3"/>
        <v/>
      </c>
      <c r="Q15" s="82" t="str">
        <f t="shared" si="4"/>
        <v/>
      </c>
      <c r="R15" s="82" t="str">
        <f t="shared" si="5"/>
        <v/>
      </c>
      <c r="T15" s="82" t="str">
        <f>+IF(Y15="","",MAX(T$1:T14)+1)</f>
        <v/>
      </c>
      <c r="U15" s="82" t="str">
        <f>IF(CMS_Info!B37="","",CMS_Info!B37)</f>
        <v/>
      </c>
      <c r="V15" s="82" t="str">
        <f>IF(CMS_Info!C37="","",CMS_Info!C37)</f>
        <v/>
      </c>
      <c r="W15" s="82" t="str">
        <f>IF(CMS_Info!D37="","",CMS_Info!D37)</f>
        <v/>
      </c>
      <c r="X15" s="82" t="str">
        <f t="shared" si="6"/>
        <v/>
      </c>
      <c r="Y15" s="83" t="str">
        <f>IF(COUNTIF(X$2:X15,X15)=1,X15,"")</f>
        <v/>
      </c>
      <c r="Z15" s="82" t="str">
        <f t="shared" si="7"/>
        <v/>
      </c>
      <c r="AA15" s="82" t="str">
        <f t="shared" si="8"/>
        <v/>
      </c>
      <c r="AB15" s="82" t="str">
        <f t="shared" si="9"/>
        <v/>
      </c>
      <c r="AC15" s="82" t="str">
        <f t="shared" si="10"/>
        <v/>
      </c>
      <c r="AE15" s="52" t="s">
        <v>90</v>
      </c>
      <c r="AG15" s="82" t="str">
        <f>+IF(AL15="","",MAX(AG$1:AG14)+1)</f>
        <v/>
      </c>
      <c r="AH15" s="82" t="str">
        <f>IF(CMS_Detail!B37="","",CMS_Detail!B37)</f>
        <v/>
      </c>
      <c r="AI15" s="82" t="str">
        <f>IF(CMS_Detail!C37="","",CMS_Detail!C37)</f>
        <v/>
      </c>
      <c r="AJ15" s="82" t="str">
        <f>IF(CMS_Detail!D37="","",CMS_Detail!D37)</f>
        <v/>
      </c>
      <c r="AK15" s="82" t="str">
        <f t="shared" si="11"/>
        <v/>
      </c>
      <c r="AL15" s="83" t="str">
        <f>IF(COUNTIF(AK$2:AK15,AK15)=1,AK15,"")</f>
        <v/>
      </c>
      <c r="AM15" s="82" t="str">
        <f t="shared" si="12"/>
        <v/>
      </c>
      <c r="AN15" s="82" t="str">
        <f t="shared" si="13"/>
        <v/>
      </c>
      <c r="AO15" s="82" t="str">
        <f t="shared" si="14"/>
        <v/>
      </c>
      <c r="AP15" s="82" t="str">
        <f t="shared" si="15"/>
        <v/>
      </c>
      <c r="AR15" s="82" t="str">
        <f>+IF(AW15="","",MAX(AR$1:AR14)+1)</f>
        <v/>
      </c>
      <c r="AS15" s="82" t="str">
        <f>IF(Exceedances!B37="","",Exceedances!B37)</f>
        <v/>
      </c>
      <c r="AT15" s="82" t="str">
        <f>IF(Exceedances!C37="","",Exceedances!C37)</f>
        <v/>
      </c>
      <c r="AU15" s="82" t="str">
        <f>IF(Exceedances!D37="","",Exceedances!D37)</f>
        <v/>
      </c>
      <c r="AV15" s="82" t="str">
        <f t="shared" si="16"/>
        <v/>
      </c>
      <c r="AW15" s="83" t="str">
        <f>IF(COUNTIF(AV$2:AV15,AV15)=1,AV15,"")</f>
        <v/>
      </c>
      <c r="AX15" s="82" t="str">
        <f t="shared" si="17"/>
        <v/>
      </c>
      <c r="AY15" s="82" t="str">
        <f t="shared" si="18"/>
        <v/>
      </c>
      <c r="AZ15" s="82" t="str">
        <f t="shared" si="19"/>
        <v/>
      </c>
      <c r="BA15" s="82" t="str">
        <f t="shared" si="20"/>
        <v/>
      </c>
    </row>
    <row r="16" spans="2:53" x14ac:dyDescent="0.35">
      <c r="G16" s="149" t="s">
        <v>274</v>
      </c>
      <c r="I16" s="82" t="str">
        <f>+IF(N16="","",MAX(I$1:I15)+1)</f>
        <v/>
      </c>
      <c r="J16" s="82" t="str">
        <f>IF(Deviation_Detail!B38="","",Deviation_Detail!B38)</f>
        <v/>
      </c>
      <c r="K16" s="82" t="str">
        <f>IF(Deviation_Detail!C38="","",Deviation_Detail!C38)</f>
        <v/>
      </c>
      <c r="L16" s="82" t="str">
        <f>IF(Deviation_Detail!D38="","",Deviation_Detail!D38)</f>
        <v/>
      </c>
      <c r="M16" s="82" t="str">
        <f t="shared" si="1"/>
        <v/>
      </c>
      <c r="N16" s="83" t="str">
        <f>IF(COUNTIF(M$2:M16,M16)=1,M16,"")</f>
        <v/>
      </c>
      <c r="O16" s="82" t="str">
        <f t="shared" si="2"/>
        <v/>
      </c>
      <c r="P16" s="82" t="str">
        <f t="shared" si="3"/>
        <v/>
      </c>
      <c r="Q16" s="82" t="str">
        <f t="shared" si="4"/>
        <v/>
      </c>
      <c r="R16" s="82" t="str">
        <f t="shared" si="5"/>
        <v/>
      </c>
      <c r="T16" s="82" t="str">
        <f>+IF(Y16="","",MAX(T$1:T15)+1)</f>
        <v/>
      </c>
      <c r="U16" s="82" t="str">
        <f>IF(CMS_Info!B38="","",CMS_Info!B38)</f>
        <v/>
      </c>
      <c r="V16" s="82" t="str">
        <f>IF(CMS_Info!C38="","",CMS_Info!C38)</f>
        <v/>
      </c>
      <c r="W16" s="82" t="str">
        <f>IF(CMS_Info!D38="","",CMS_Info!D38)</f>
        <v/>
      </c>
      <c r="X16" s="82" t="str">
        <f t="shared" si="6"/>
        <v/>
      </c>
      <c r="Y16" s="83" t="str">
        <f>IF(COUNTIF(X$2:X16,X16)=1,X16,"")</f>
        <v/>
      </c>
      <c r="Z16" s="82" t="str">
        <f t="shared" si="7"/>
        <v/>
      </c>
      <c r="AA16" s="82" t="str">
        <f t="shared" si="8"/>
        <v/>
      </c>
      <c r="AB16" s="82" t="str">
        <f t="shared" si="9"/>
        <v/>
      </c>
      <c r="AC16" s="82" t="str">
        <f t="shared" si="10"/>
        <v/>
      </c>
      <c r="AE16" s="52" t="s">
        <v>91</v>
      </c>
      <c r="AG16" s="82" t="str">
        <f>+IF(AL16="","",MAX(AG$1:AG15)+1)</f>
        <v/>
      </c>
      <c r="AH16" s="82" t="str">
        <f>IF(CMS_Detail!B38="","",CMS_Detail!B38)</f>
        <v/>
      </c>
      <c r="AI16" s="82" t="str">
        <f>IF(CMS_Detail!C38="","",CMS_Detail!C38)</f>
        <v/>
      </c>
      <c r="AJ16" s="82" t="str">
        <f>IF(CMS_Detail!D38="","",CMS_Detail!D38)</f>
        <v/>
      </c>
      <c r="AK16" s="82" t="str">
        <f t="shared" si="11"/>
        <v/>
      </c>
      <c r="AL16" s="83" t="str">
        <f>IF(COUNTIF(AK$2:AK16,AK16)=1,AK16,"")</f>
        <v/>
      </c>
      <c r="AM16" s="82" t="str">
        <f t="shared" si="12"/>
        <v/>
      </c>
      <c r="AN16" s="82" t="str">
        <f t="shared" si="13"/>
        <v/>
      </c>
      <c r="AO16" s="82" t="str">
        <f t="shared" si="14"/>
        <v/>
      </c>
      <c r="AP16" s="82" t="str">
        <f t="shared" si="15"/>
        <v/>
      </c>
      <c r="AR16" s="82" t="str">
        <f>+IF(AW16="","",MAX(AR$1:AR15)+1)</f>
        <v/>
      </c>
      <c r="AS16" s="82" t="str">
        <f>IF(Exceedances!B38="","",Exceedances!B38)</f>
        <v/>
      </c>
      <c r="AT16" s="82" t="str">
        <f>IF(Exceedances!C38="","",Exceedances!C38)</f>
        <v/>
      </c>
      <c r="AU16" s="82" t="str">
        <f>IF(Exceedances!D38="","",Exceedances!D38)</f>
        <v/>
      </c>
      <c r="AV16" s="82" t="str">
        <f t="shared" si="16"/>
        <v/>
      </c>
      <c r="AW16" s="83" t="str">
        <f>IF(COUNTIF(AV$2:AV16,AV16)=1,AV16,"")</f>
        <v/>
      </c>
      <c r="AX16" s="82" t="str">
        <f t="shared" si="17"/>
        <v/>
      </c>
      <c r="AY16" s="82" t="str">
        <f t="shared" si="18"/>
        <v/>
      </c>
      <c r="AZ16" s="82" t="str">
        <f t="shared" si="19"/>
        <v/>
      </c>
      <c r="BA16" s="82" t="str">
        <f t="shared" si="20"/>
        <v/>
      </c>
    </row>
    <row r="17" spans="7:53" x14ac:dyDescent="0.35">
      <c r="G17" t="s">
        <v>278</v>
      </c>
      <c r="I17" s="82" t="str">
        <f>+IF(N17="","",MAX(I$1:I16)+1)</f>
        <v/>
      </c>
      <c r="J17" s="82" t="str">
        <f>IF(Deviation_Detail!B39="","",Deviation_Detail!B39)</f>
        <v/>
      </c>
      <c r="K17" s="82" t="str">
        <f>IF(Deviation_Detail!C39="","",Deviation_Detail!C39)</f>
        <v/>
      </c>
      <c r="L17" s="82" t="str">
        <f>IF(Deviation_Detail!D39="","",Deviation_Detail!D39)</f>
        <v/>
      </c>
      <c r="M17" s="82" t="str">
        <f t="shared" si="1"/>
        <v/>
      </c>
      <c r="N17" s="83" t="str">
        <f>IF(COUNTIF(M$2:M17,M17)=1,M17,"")</f>
        <v/>
      </c>
      <c r="O17" s="82" t="str">
        <f t="shared" si="2"/>
        <v/>
      </c>
      <c r="P17" s="82" t="str">
        <f t="shared" si="3"/>
        <v/>
      </c>
      <c r="Q17" s="82" t="str">
        <f t="shared" si="4"/>
        <v/>
      </c>
      <c r="R17" s="82" t="str">
        <f t="shared" si="5"/>
        <v/>
      </c>
      <c r="T17" s="82" t="str">
        <f>+IF(Y17="","",MAX(T$1:T16)+1)</f>
        <v/>
      </c>
      <c r="U17" s="82" t="str">
        <f>IF(CMS_Info!B39="","",CMS_Info!B39)</f>
        <v/>
      </c>
      <c r="V17" s="82" t="str">
        <f>IF(CMS_Info!C39="","",CMS_Info!C39)</f>
        <v/>
      </c>
      <c r="W17" s="82" t="str">
        <f>IF(CMS_Info!D39="","",CMS_Info!D39)</f>
        <v/>
      </c>
      <c r="X17" s="82" t="str">
        <f t="shared" si="6"/>
        <v/>
      </c>
      <c r="Y17" s="83" t="str">
        <f>IF(COUNTIF(X$2:X17,X17)=1,X17,"")</f>
        <v/>
      </c>
      <c r="Z17" s="82" t="str">
        <f t="shared" si="7"/>
        <v/>
      </c>
      <c r="AA17" s="82" t="str">
        <f t="shared" si="8"/>
        <v/>
      </c>
      <c r="AB17" s="82" t="str">
        <f t="shared" si="9"/>
        <v/>
      </c>
      <c r="AC17" s="82" t="str">
        <f t="shared" si="10"/>
        <v/>
      </c>
      <c r="AE17" s="52" t="s">
        <v>55</v>
      </c>
      <c r="AG17" s="82" t="str">
        <f>+IF(AL17="","",MAX(AG$1:AG16)+1)</f>
        <v/>
      </c>
      <c r="AH17" s="82" t="str">
        <f>IF(CMS_Detail!B39="","",CMS_Detail!B39)</f>
        <v/>
      </c>
      <c r="AI17" s="82" t="str">
        <f>IF(CMS_Detail!C39="","",CMS_Detail!C39)</f>
        <v/>
      </c>
      <c r="AJ17" s="82" t="str">
        <f>IF(CMS_Detail!D39="","",CMS_Detail!D39)</f>
        <v/>
      </c>
      <c r="AK17" s="82" t="str">
        <f t="shared" si="11"/>
        <v/>
      </c>
      <c r="AL17" s="83" t="str">
        <f>IF(COUNTIF(AK$2:AK17,AK17)=1,AK17,"")</f>
        <v/>
      </c>
      <c r="AM17" s="82" t="str">
        <f t="shared" si="12"/>
        <v/>
      </c>
      <c r="AN17" s="82" t="str">
        <f t="shared" si="13"/>
        <v/>
      </c>
      <c r="AO17" s="82" t="str">
        <f t="shared" si="14"/>
        <v/>
      </c>
      <c r="AP17" s="82" t="str">
        <f t="shared" si="15"/>
        <v/>
      </c>
      <c r="AR17" s="82" t="str">
        <f>+IF(AW17="","",MAX(AR$1:AR16)+1)</f>
        <v/>
      </c>
      <c r="AS17" s="82" t="str">
        <f>IF(Exceedances!B39="","",Exceedances!B39)</f>
        <v/>
      </c>
      <c r="AT17" s="82" t="str">
        <f>IF(Exceedances!C39="","",Exceedances!C39)</f>
        <v/>
      </c>
      <c r="AU17" s="82" t="str">
        <f>IF(Exceedances!D39="","",Exceedances!D39)</f>
        <v/>
      </c>
      <c r="AV17" s="82" t="str">
        <f t="shared" si="16"/>
        <v/>
      </c>
      <c r="AW17" s="83" t="str">
        <f>IF(COUNTIF(AV$2:AV17,AV17)=1,AV17,"")</f>
        <v/>
      </c>
      <c r="AX17" s="82" t="str">
        <f t="shared" si="17"/>
        <v/>
      </c>
      <c r="AY17" s="82" t="str">
        <f t="shared" si="18"/>
        <v/>
      </c>
      <c r="AZ17" s="82" t="str">
        <f t="shared" si="19"/>
        <v/>
      </c>
      <c r="BA17" s="82" t="str">
        <f t="shared" si="20"/>
        <v/>
      </c>
    </row>
    <row r="18" spans="7:53" x14ac:dyDescent="0.35">
      <c r="G18" t="s">
        <v>279</v>
      </c>
      <c r="I18" s="82" t="str">
        <f>+IF(N18="","",MAX(I$1:I17)+1)</f>
        <v/>
      </c>
      <c r="J18" s="82" t="str">
        <f>IF(Deviation_Detail!B40="","",Deviation_Detail!B40)</f>
        <v/>
      </c>
      <c r="K18" s="82" t="str">
        <f>IF(Deviation_Detail!C40="","",Deviation_Detail!C40)</f>
        <v/>
      </c>
      <c r="L18" s="82" t="str">
        <f>IF(Deviation_Detail!D40="","",Deviation_Detail!D40)</f>
        <v/>
      </c>
      <c r="M18" s="82" t="str">
        <f t="shared" si="1"/>
        <v/>
      </c>
      <c r="N18" s="83" t="str">
        <f>IF(COUNTIF(M$2:M18,M18)=1,M18,"")</f>
        <v/>
      </c>
      <c r="O18" s="82" t="str">
        <f t="shared" si="2"/>
        <v/>
      </c>
      <c r="P18" s="82" t="str">
        <f t="shared" si="3"/>
        <v/>
      </c>
      <c r="Q18" s="82" t="str">
        <f t="shared" si="4"/>
        <v/>
      </c>
      <c r="R18" s="82" t="str">
        <f t="shared" si="5"/>
        <v/>
      </c>
      <c r="T18" s="82" t="str">
        <f>+IF(Y18="","",MAX(T$1:T17)+1)</f>
        <v/>
      </c>
      <c r="U18" s="82" t="str">
        <f>IF(CMS_Info!B40="","",CMS_Info!B40)</f>
        <v/>
      </c>
      <c r="V18" s="82" t="str">
        <f>IF(CMS_Info!C40="","",CMS_Info!C40)</f>
        <v/>
      </c>
      <c r="W18" s="82" t="str">
        <f>IF(CMS_Info!D40="","",CMS_Info!D40)</f>
        <v/>
      </c>
      <c r="X18" s="82" t="str">
        <f t="shared" si="6"/>
        <v/>
      </c>
      <c r="Y18" s="83" t="str">
        <f>IF(COUNTIF(X$2:X18,X18)=1,X18,"")</f>
        <v/>
      </c>
      <c r="Z18" s="82" t="str">
        <f t="shared" si="7"/>
        <v/>
      </c>
      <c r="AA18" s="82" t="str">
        <f t="shared" si="8"/>
        <v/>
      </c>
      <c r="AB18" s="82" t="str">
        <f t="shared" si="9"/>
        <v/>
      </c>
      <c r="AC18" s="82" t="str">
        <f t="shared" si="10"/>
        <v/>
      </c>
      <c r="AE18" s="52" t="s">
        <v>92</v>
      </c>
      <c r="AG18" s="82" t="str">
        <f>+IF(AL18="","",MAX(AG$1:AG17)+1)</f>
        <v/>
      </c>
      <c r="AH18" s="82" t="str">
        <f>IF(CMS_Detail!B40="","",CMS_Detail!B40)</f>
        <v/>
      </c>
      <c r="AI18" s="82" t="str">
        <f>IF(CMS_Detail!C40="","",CMS_Detail!C40)</f>
        <v/>
      </c>
      <c r="AJ18" s="82" t="str">
        <f>IF(CMS_Detail!D40="","",CMS_Detail!D40)</f>
        <v/>
      </c>
      <c r="AK18" s="82" t="str">
        <f t="shared" si="11"/>
        <v/>
      </c>
      <c r="AL18" s="83" t="str">
        <f>IF(COUNTIF(AK$2:AK18,AK18)=1,AK18,"")</f>
        <v/>
      </c>
      <c r="AM18" s="82" t="str">
        <f t="shared" si="12"/>
        <v/>
      </c>
      <c r="AN18" s="82" t="str">
        <f t="shared" si="13"/>
        <v/>
      </c>
      <c r="AO18" s="82" t="str">
        <f t="shared" si="14"/>
        <v/>
      </c>
      <c r="AP18" s="82" t="str">
        <f t="shared" si="15"/>
        <v/>
      </c>
      <c r="AR18" s="82" t="str">
        <f>+IF(AW18="","",MAX(AR$1:AR17)+1)</f>
        <v/>
      </c>
      <c r="AS18" s="82" t="str">
        <f>IF(Exceedances!B40="","",Exceedances!B40)</f>
        <v/>
      </c>
      <c r="AT18" s="82" t="str">
        <f>IF(Exceedances!C40="","",Exceedances!C40)</f>
        <v/>
      </c>
      <c r="AU18" s="82" t="str">
        <f>IF(Exceedances!D40="","",Exceedances!D40)</f>
        <v/>
      </c>
      <c r="AV18" s="82" t="str">
        <f t="shared" si="16"/>
        <v/>
      </c>
      <c r="AW18" s="83" t="str">
        <f>IF(COUNTIF(AV$2:AV18,AV18)=1,AV18,"")</f>
        <v/>
      </c>
      <c r="AX18" s="82" t="str">
        <f t="shared" si="17"/>
        <v/>
      </c>
      <c r="AY18" s="82" t="str">
        <f t="shared" si="18"/>
        <v/>
      </c>
      <c r="AZ18" s="82" t="str">
        <f t="shared" si="19"/>
        <v/>
      </c>
      <c r="BA18" s="82" t="str">
        <f t="shared" si="20"/>
        <v/>
      </c>
    </row>
    <row r="19" spans="7:53" x14ac:dyDescent="0.35">
      <c r="G19" t="s">
        <v>282</v>
      </c>
      <c r="I19" s="82" t="str">
        <f>+IF(N19="","",MAX(I$1:I18)+1)</f>
        <v/>
      </c>
      <c r="J19" s="82" t="str">
        <f>IF(Deviation_Detail!B41="","",Deviation_Detail!B41)</f>
        <v/>
      </c>
      <c r="K19" s="82" t="str">
        <f>IF(Deviation_Detail!C41="","",Deviation_Detail!C41)</f>
        <v/>
      </c>
      <c r="L19" s="82" t="str">
        <f>IF(Deviation_Detail!D41="","",Deviation_Detail!D41)</f>
        <v/>
      </c>
      <c r="M19" s="82" t="str">
        <f t="shared" si="1"/>
        <v/>
      </c>
      <c r="N19" s="83" t="str">
        <f>IF(COUNTIF(M$2:M19,M19)=1,M19,"")</f>
        <v/>
      </c>
      <c r="O19" s="82" t="str">
        <f t="shared" si="2"/>
        <v/>
      </c>
      <c r="P19" s="82" t="str">
        <f t="shared" si="3"/>
        <v/>
      </c>
      <c r="Q19" s="82" t="str">
        <f t="shared" si="4"/>
        <v/>
      </c>
      <c r="R19" s="82" t="str">
        <f t="shared" si="5"/>
        <v/>
      </c>
      <c r="T19" s="82" t="str">
        <f>+IF(Y19="","",MAX(T$1:T18)+1)</f>
        <v/>
      </c>
      <c r="U19" s="82" t="str">
        <f>IF(CMS_Info!B41="","",CMS_Info!B41)</f>
        <v/>
      </c>
      <c r="V19" s="82" t="str">
        <f>IF(CMS_Info!C41="","",CMS_Info!C41)</f>
        <v/>
      </c>
      <c r="W19" s="82" t="str">
        <f>IF(CMS_Info!D41="","",CMS_Info!D41)</f>
        <v/>
      </c>
      <c r="X19" s="82" t="str">
        <f t="shared" si="6"/>
        <v/>
      </c>
      <c r="Y19" s="83" t="str">
        <f>IF(COUNTIF(X$2:X19,X19)=1,X19,"")</f>
        <v/>
      </c>
      <c r="Z19" s="82" t="str">
        <f t="shared" si="7"/>
        <v/>
      </c>
      <c r="AA19" s="82" t="str">
        <f t="shared" si="8"/>
        <v/>
      </c>
      <c r="AB19" s="82" t="str">
        <f t="shared" si="9"/>
        <v/>
      </c>
      <c r="AC19" s="82" t="str">
        <f t="shared" si="10"/>
        <v/>
      </c>
      <c r="AE19" s="52" t="s">
        <v>93</v>
      </c>
      <c r="AG19" s="82" t="str">
        <f>+IF(AL19="","",MAX(AG$1:AG18)+1)</f>
        <v/>
      </c>
      <c r="AH19" s="82" t="str">
        <f>IF(CMS_Detail!B41="","",CMS_Detail!B41)</f>
        <v/>
      </c>
      <c r="AI19" s="82" t="str">
        <f>IF(CMS_Detail!C41="","",CMS_Detail!C41)</f>
        <v/>
      </c>
      <c r="AJ19" s="82" t="str">
        <f>IF(CMS_Detail!D41="","",CMS_Detail!D41)</f>
        <v/>
      </c>
      <c r="AK19" s="82" t="str">
        <f t="shared" si="11"/>
        <v/>
      </c>
      <c r="AL19" s="83" t="str">
        <f>IF(COUNTIF(AK$2:AK19,AK19)=1,AK19,"")</f>
        <v/>
      </c>
      <c r="AM19" s="82" t="str">
        <f t="shared" si="12"/>
        <v/>
      </c>
      <c r="AN19" s="82" t="str">
        <f t="shared" si="13"/>
        <v/>
      </c>
      <c r="AO19" s="82" t="str">
        <f t="shared" si="14"/>
        <v/>
      </c>
      <c r="AP19" s="82" t="str">
        <f t="shared" si="15"/>
        <v/>
      </c>
      <c r="AR19" s="82" t="str">
        <f>+IF(AW19="","",MAX(AR$1:AR18)+1)</f>
        <v/>
      </c>
      <c r="AS19" s="82" t="str">
        <f>IF(Exceedances!B41="","",Exceedances!B41)</f>
        <v/>
      </c>
      <c r="AT19" s="82" t="str">
        <f>IF(Exceedances!C41="","",Exceedances!C41)</f>
        <v/>
      </c>
      <c r="AU19" s="82" t="str">
        <f>IF(Exceedances!D41="","",Exceedances!D41)</f>
        <v/>
      </c>
      <c r="AV19" s="82" t="str">
        <f t="shared" si="16"/>
        <v/>
      </c>
      <c r="AW19" s="83" t="str">
        <f>IF(COUNTIF(AV$2:AV19,AV19)=1,AV19,"")</f>
        <v/>
      </c>
      <c r="AX19" s="82" t="str">
        <f t="shared" si="17"/>
        <v/>
      </c>
      <c r="AY19" s="82" t="str">
        <f t="shared" si="18"/>
        <v/>
      </c>
      <c r="AZ19" s="82" t="str">
        <f t="shared" si="19"/>
        <v/>
      </c>
      <c r="BA19" s="82" t="str">
        <f t="shared" si="20"/>
        <v/>
      </c>
    </row>
    <row r="20" spans="7:53" x14ac:dyDescent="0.35">
      <c r="G20" t="s">
        <v>275</v>
      </c>
      <c r="I20" s="82" t="str">
        <f>+IF(N20="","",MAX(I$1:I19)+1)</f>
        <v/>
      </c>
      <c r="J20" s="82" t="str">
        <f>IF(Deviation_Detail!B42="","",Deviation_Detail!B42)</f>
        <v/>
      </c>
      <c r="K20" s="82" t="str">
        <f>IF(Deviation_Detail!C42="","",Deviation_Detail!C42)</f>
        <v/>
      </c>
      <c r="L20" s="82" t="str">
        <f>IF(Deviation_Detail!D42="","",Deviation_Detail!D42)</f>
        <v/>
      </c>
      <c r="M20" s="82" t="str">
        <f t="shared" si="1"/>
        <v/>
      </c>
      <c r="N20" s="83" t="str">
        <f>IF(COUNTIF(M$2:M20,M20)=1,M20,"")</f>
        <v/>
      </c>
      <c r="O20" s="82" t="str">
        <f t="shared" si="2"/>
        <v/>
      </c>
      <c r="P20" s="82" t="str">
        <f t="shared" si="3"/>
        <v/>
      </c>
      <c r="Q20" s="82" t="str">
        <f t="shared" si="4"/>
        <v/>
      </c>
      <c r="R20" s="82" t="str">
        <f t="shared" si="5"/>
        <v/>
      </c>
      <c r="T20" s="82" t="str">
        <f>+IF(Y20="","",MAX(T$1:T19)+1)</f>
        <v/>
      </c>
      <c r="U20" s="82" t="str">
        <f>IF(CMS_Info!B42="","",CMS_Info!B42)</f>
        <v/>
      </c>
      <c r="V20" s="82" t="str">
        <f>IF(CMS_Info!C42="","",CMS_Info!C42)</f>
        <v/>
      </c>
      <c r="W20" s="82" t="str">
        <f>IF(CMS_Info!D42="","",CMS_Info!D42)</f>
        <v/>
      </c>
      <c r="X20" s="82" t="str">
        <f t="shared" si="6"/>
        <v/>
      </c>
      <c r="Y20" s="83" t="str">
        <f>IF(COUNTIF(X$2:X20,X20)=1,X20,"")</f>
        <v/>
      </c>
      <c r="Z20" s="82" t="str">
        <f t="shared" si="7"/>
        <v/>
      </c>
      <c r="AA20" s="82" t="str">
        <f t="shared" si="8"/>
        <v/>
      </c>
      <c r="AB20" s="82" t="str">
        <f t="shared" si="9"/>
        <v/>
      </c>
      <c r="AC20" s="82" t="str">
        <f t="shared" si="10"/>
        <v/>
      </c>
      <c r="AE20" s="52" t="s">
        <v>94</v>
      </c>
      <c r="AG20" s="82" t="str">
        <f>+IF(AL20="","",MAX(AG$1:AG19)+1)</f>
        <v/>
      </c>
      <c r="AH20" s="82" t="str">
        <f>IF(CMS_Detail!B42="","",CMS_Detail!B42)</f>
        <v/>
      </c>
      <c r="AI20" s="82" t="str">
        <f>IF(CMS_Detail!C42="","",CMS_Detail!C42)</f>
        <v/>
      </c>
      <c r="AJ20" s="82" t="str">
        <f>IF(CMS_Detail!D42="","",CMS_Detail!D42)</f>
        <v/>
      </c>
      <c r="AK20" s="82" t="str">
        <f t="shared" si="11"/>
        <v/>
      </c>
      <c r="AL20" s="83" t="str">
        <f>IF(COUNTIF(AK$2:AK20,AK20)=1,AK20,"")</f>
        <v/>
      </c>
      <c r="AM20" s="82" t="str">
        <f t="shared" si="12"/>
        <v/>
      </c>
      <c r="AN20" s="82" t="str">
        <f t="shared" si="13"/>
        <v/>
      </c>
      <c r="AO20" s="82" t="str">
        <f t="shared" si="14"/>
        <v/>
      </c>
      <c r="AP20" s="82" t="str">
        <f t="shared" si="15"/>
        <v/>
      </c>
      <c r="AR20" s="82" t="str">
        <f>+IF(AW20="","",MAX(AR$1:AR19)+1)</f>
        <v/>
      </c>
      <c r="AS20" s="82" t="str">
        <f>IF(Exceedances!B42="","",Exceedances!B42)</f>
        <v/>
      </c>
      <c r="AT20" s="82" t="str">
        <f>IF(Exceedances!C42="","",Exceedances!C42)</f>
        <v/>
      </c>
      <c r="AU20" s="82" t="str">
        <f>IF(Exceedances!D42="","",Exceedances!D42)</f>
        <v/>
      </c>
      <c r="AV20" s="82" t="str">
        <f t="shared" si="16"/>
        <v/>
      </c>
      <c r="AW20" s="83" t="str">
        <f>IF(COUNTIF(AV$2:AV20,AV20)=1,AV20,"")</f>
        <v/>
      </c>
      <c r="AX20" s="82" t="str">
        <f t="shared" si="17"/>
        <v/>
      </c>
      <c r="AY20" s="82" t="str">
        <f t="shared" si="18"/>
        <v/>
      </c>
      <c r="AZ20" s="82" t="str">
        <f t="shared" si="19"/>
        <v/>
      </c>
      <c r="BA20" s="82" t="str">
        <f t="shared" si="20"/>
        <v/>
      </c>
    </row>
    <row r="21" spans="7:53" x14ac:dyDescent="0.35">
      <c r="G21" t="s">
        <v>276</v>
      </c>
      <c r="I21" s="82" t="str">
        <f>+IF(N21="","",MAX(I$1:I20)+1)</f>
        <v/>
      </c>
      <c r="J21" s="82" t="str">
        <f>IF(Deviation_Detail!B43="","",Deviation_Detail!B43)</f>
        <v/>
      </c>
      <c r="K21" s="82" t="str">
        <f>IF(Deviation_Detail!C43="","",Deviation_Detail!C43)</f>
        <v/>
      </c>
      <c r="L21" s="82" t="str">
        <f>IF(Deviation_Detail!D43="","",Deviation_Detail!D43)</f>
        <v/>
      </c>
      <c r="M21" s="82" t="str">
        <f t="shared" si="1"/>
        <v/>
      </c>
      <c r="N21" s="83" t="str">
        <f>IF(COUNTIF(M$2:M21,M21)=1,M21,"")</f>
        <v/>
      </c>
      <c r="O21" s="82" t="str">
        <f t="shared" si="2"/>
        <v/>
      </c>
      <c r="P21" s="82" t="str">
        <f t="shared" si="3"/>
        <v/>
      </c>
      <c r="Q21" s="82" t="str">
        <f t="shared" si="4"/>
        <v/>
      </c>
      <c r="R21" s="82" t="str">
        <f t="shared" si="5"/>
        <v/>
      </c>
      <c r="T21" s="82" t="str">
        <f>+IF(Y21="","",MAX(T$1:T20)+1)</f>
        <v/>
      </c>
      <c r="U21" s="82" t="str">
        <f>IF(CMS_Info!B43="","",CMS_Info!B43)</f>
        <v/>
      </c>
      <c r="V21" s="82" t="str">
        <f>IF(CMS_Info!C43="","",CMS_Info!C43)</f>
        <v/>
      </c>
      <c r="W21" s="82" t="str">
        <f>IF(CMS_Info!D43="","",CMS_Info!D43)</f>
        <v/>
      </c>
      <c r="X21" s="82" t="str">
        <f t="shared" si="6"/>
        <v/>
      </c>
      <c r="Y21" s="83" t="str">
        <f>IF(COUNTIF(X$2:X21,X21)=1,X21,"")</f>
        <v/>
      </c>
      <c r="Z21" s="82" t="str">
        <f t="shared" si="7"/>
        <v/>
      </c>
      <c r="AA21" s="82" t="str">
        <f t="shared" si="8"/>
        <v/>
      </c>
      <c r="AB21" s="82" t="str">
        <f t="shared" si="9"/>
        <v/>
      </c>
      <c r="AC21" s="82" t="str">
        <f t="shared" si="10"/>
        <v/>
      </c>
      <c r="AE21" s="52" t="s">
        <v>95</v>
      </c>
      <c r="AG21" s="82" t="str">
        <f>+IF(AL21="","",MAX(AG$1:AG20)+1)</f>
        <v/>
      </c>
      <c r="AH21" s="82" t="str">
        <f>IF(CMS_Detail!B43="","",CMS_Detail!B43)</f>
        <v/>
      </c>
      <c r="AI21" s="82" t="str">
        <f>IF(CMS_Detail!C43="","",CMS_Detail!C43)</f>
        <v/>
      </c>
      <c r="AJ21" s="82" t="str">
        <f>IF(CMS_Detail!D43="","",CMS_Detail!D43)</f>
        <v/>
      </c>
      <c r="AK21" s="82" t="str">
        <f t="shared" si="11"/>
        <v/>
      </c>
      <c r="AL21" s="83" t="str">
        <f>IF(COUNTIF(AK$2:AK21,AK21)=1,AK21,"")</f>
        <v/>
      </c>
      <c r="AM21" s="82" t="str">
        <f t="shared" si="12"/>
        <v/>
      </c>
      <c r="AN21" s="82" t="str">
        <f t="shared" si="13"/>
        <v/>
      </c>
      <c r="AO21" s="82" t="str">
        <f t="shared" si="14"/>
        <v/>
      </c>
      <c r="AP21" s="82" t="str">
        <f t="shared" si="15"/>
        <v/>
      </c>
      <c r="AR21" s="82" t="str">
        <f>+IF(AW21="","",MAX(AR$1:AR20)+1)</f>
        <v/>
      </c>
      <c r="AS21" s="82" t="str">
        <f>IF(Exceedances!B43="","",Exceedances!B43)</f>
        <v/>
      </c>
      <c r="AT21" s="82" t="str">
        <f>IF(Exceedances!C43="","",Exceedances!C43)</f>
        <v/>
      </c>
      <c r="AU21" s="82" t="str">
        <f>IF(Exceedances!D43="","",Exceedances!D43)</f>
        <v/>
      </c>
      <c r="AV21" s="82" t="str">
        <f t="shared" si="16"/>
        <v/>
      </c>
      <c r="AW21" s="83" t="str">
        <f>IF(COUNTIF(AV$2:AV21,AV21)=1,AV21,"")</f>
        <v/>
      </c>
      <c r="AX21" s="82" t="str">
        <f t="shared" si="17"/>
        <v/>
      </c>
      <c r="AY21" s="82" t="str">
        <f t="shared" si="18"/>
        <v/>
      </c>
      <c r="AZ21" s="82" t="str">
        <f t="shared" si="19"/>
        <v/>
      </c>
      <c r="BA21" s="82" t="str">
        <f t="shared" si="20"/>
        <v/>
      </c>
    </row>
    <row r="22" spans="7:53" x14ac:dyDescent="0.35">
      <c r="G22" t="s">
        <v>277</v>
      </c>
      <c r="I22" s="82" t="str">
        <f>+IF(N22="","",MAX(I$1:I21)+1)</f>
        <v/>
      </c>
      <c r="J22" s="82" t="str">
        <f>IF(Deviation_Detail!B44="","",Deviation_Detail!B44)</f>
        <v/>
      </c>
      <c r="K22" s="82" t="str">
        <f>IF(Deviation_Detail!C44="","",Deviation_Detail!C44)</f>
        <v/>
      </c>
      <c r="L22" s="82" t="str">
        <f>IF(Deviation_Detail!D44="","",Deviation_Detail!D44)</f>
        <v/>
      </c>
      <c r="M22" s="82" t="str">
        <f t="shared" si="1"/>
        <v/>
      </c>
      <c r="N22" s="83" t="str">
        <f>IF(COUNTIF(M$2:M22,M22)=1,M22,"")</f>
        <v/>
      </c>
      <c r="O22" s="82" t="str">
        <f t="shared" si="2"/>
        <v/>
      </c>
      <c r="P22" s="82" t="str">
        <f t="shared" si="3"/>
        <v/>
      </c>
      <c r="Q22" s="82" t="str">
        <f t="shared" si="4"/>
        <v/>
      </c>
      <c r="R22" s="82" t="str">
        <f t="shared" si="5"/>
        <v/>
      </c>
      <c r="T22" s="82" t="str">
        <f>+IF(Y22="","",MAX(T$1:T21)+1)</f>
        <v/>
      </c>
      <c r="U22" s="82" t="str">
        <f>IF(CMS_Info!B44="","",CMS_Info!B44)</f>
        <v/>
      </c>
      <c r="V22" s="82" t="str">
        <f>IF(CMS_Info!C44="","",CMS_Info!C44)</f>
        <v/>
      </c>
      <c r="W22" s="82" t="str">
        <f>IF(CMS_Info!D44="","",CMS_Info!D44)</f>
        <v/>
      </c>
      <c r="X22" s="82" t="str">
        <f t="shared" si="6"/>
        <v/>
      </c>
      <c r="Y22" s="83" t="str">
        <f>IF(COUNTIF(X$2:X22,X22)=1,X22,"")</f>
        <v/>
      </c>
      <c r="Z22" s="82" t="str">
        <f t="shared" si="7"/>
        <v/>
      </c>
      <c r="AA22" s="82" t="str">
        <f t="shared" si="8"/>
        <v/>
      </c>
      <c r="AB22" s="82" t="str">
        <f t="shared" si="9"/>
        <v/>
      </c>
      <c r="AC22" s="82" t="str">
        <f t="shared" si="10"/>
        <v/>
      </c>
      <c r="AE22" s="52" t="s">
        <v>96</v>
      </c>
      <c r="AG22" s="82" t="str">
        <f>+IF(AL22="","",MAX(AG$1:AG21)+1)</f>
        <v/>
      </c>
      <c r="AH22" s="82" t="str">
        <f>IF(CMS_Detail!B44="","",CMS_Detail!B44)</f>
        <v/>
      </c>
      <c r="AI22" s="82" t="str">
        <f>IF(CMS_Detail!C44="","",CMS_Detail!C44)</f>
        <v/>
      </c>
      <c r="AJ22" s="82" t="str">
        <f>IF(CMS_Detail!D44="","",CMS_Detail!D44)</f>
        <v/>
      </c>
      <c r="AK22" s="82" t="str">
        <f t="shared" si="11"/>
        <v/>
      </c>
      <c r="AL22" s="83" t="str">
        <f>IF(COUNTIF(AK$2:AK22,AK22)=1,AK22,"")</f>
        <v/>
      </c>
      <c r="AM22" s="82" t="str">
        <f t="shared" si="12"/>
        <v/>
      </c>
      <c r="AN22" s="82" t="str">
        <f t="shared" si="13"/>
        <v/>
      </c>
      <c r="AO22" s="82" t="str">
        <f t="shared" si="14"/>
        <v/>
      </c>
      <c r="AP22" s="82" t="str">
        <f t="shared" si="15"/>
        <v/>
      </c>
      <c r="AR22" s="82" t="str">
        <f>+IF(AW22="","",MAX(AR$1:AR21)+1)</f>
        <v/>
      </c>
      <c r="AS22" s="82" t="str">
        <f>IF(Exceedances!B44="","",Exceedances!B44)</f>
        <v/>
      </c>
      <c r="AT22" s="82" t="str">
        <f>IF(Exceedances!C44="","",Exceedances!C44)</f>
        <v/>
      </c>
      <c r="AU22" s="82" t="str">
        <f>IF(Exceedances!D44="","",Exceedances!D44)</f>
        <v/>
      </c>
      <c r="AV22" s="82" t="str">
        <f t="shared" si="16"/>
        <v/>
      </c>
      <c r="AW22" s="83" t="str">
        <f>IF(COUNTIF(AV$2:AV22,AV22)=1,AV22,"")</f>
        <v/>
      </c>
      <c r="AX22" s="82" t="str">
        <f t="shared" si="17"/>
        <v/>
      </c>
      <c r="AY22" s="82" t="str">
        <f t="shared" si="18"/>
        <v/>
      </c>
      <c r="AZ22" s="82" t="str">
        <f t="shared" si="19"/>
        <v/>
      </c>
      <c r="BA22" s="82" t="str">
        <f t="shared" si="20"/>
        <v/>
      </c>
    </row>
    <row r="23" spans="7:53" x14ac:dyDescent="0.35">
      <c r="G23" t="s">
        <v>415</v>
      </c>
      <c r="I23" s="82" t="str">
        <f>+IF(N23="","",MAX(I$1:I22)+1)</f>
        <v/>
      </c>
      <c r="J23" s="82" t="str">
        <f>IF(Deviation_Detail!B45="","",Deviation_Detail!B45)</f>
        <v/>
      </c>
      <c r="K23" s="82" t="str">
        <f>IF(Deviation_Detail!C45="","",Deviation_Detail!C45)</f>
        <v/>
      </c>
      <c r="L23" s="82" t="str">
        <f>IF(Deviation_Detail!D45="","",Deviation_Detail!D45)</f>
        <v/>
      </c>
      <c r="M23" s="82" t="str">
        <f t="shared" si="1"/>
        <v/>
      </c>
      <c r="N23" s="83" t="str">
        <f>IF(COUNTIF(M$2:M23,M23)=1,M23,"")</f>
        <v/>
      </c>
      <c r="O23" s="82" t="str">
        <f t="shared" si="2"/>
        <v/>
      </c>
      <c r="P23" s="82" t="str">
        <f t="shared" si="3"/>
        <v/>
      </c>
      <c r="Q23" s="82" t="str">
        <f t="shared" si="4"/>
        <v/>
      </c>
      <c r="R23" s="82" t="str">
        <f t="shared" si="5"/>
        <v/>
      </c>
      <c r="T23" s="82" t="str">
        <f>+IF(Y23="","",MAX(T$1:T22)+1)</f>
        <v/>
      </c>
      <c r="U23" s="82" t="str">
        <f>IF(CMS_Info!B45="","",CMS_Info!B45)</f>
        <v/>
      </c>
      <c r="V23" s="82" t="str">
        <f>IF(CMS_Info!C45="","",CMS_Info!C45)</f>
        <v/>
      </c>
      <c r="W23" s="82" t="str">
        <f>IF(CMS_Info!D45="","",CMS_Info!D45)</f>
        <v/>
      </c>
      <c r="X23" s="82" t="str">
        <f t="shared" si="6"/>
        <v/>
      </c>
      <c r="Y23" s="83" t="str">
        <f>IF(COUNTIF(X$2:X23,X23)=1,X23,"")</f>
        <v/>
      </c>
      <c r="Z23" s="82" t="str">
        <f t="shared" si="7"/>
        <v/>
      </c>
      <c r="AA23" s="82" t="str">
        <f t="shared" si="8"/>
        <v/>
      </c>
      <c r="AB23" s="82" t="str">
        <f t="shared" si="9"/>
        <v/>
      </c>
      <c r="AC23" s="82" t="str">
        <f t="shared" si="10"/>
        <v/>
      </c>
      <c r="AE23" s="52" t="s">
        <v>97</v>
      </c>
      <c r="AG23" s="82" t="str">
        <f>+IF(AL23="","",MAX(AG$1:AG22)+1)</f>
        <v/>
      </c>
      <c r="AH23" s="82" t="str">
        <f>IF(CMS_Detail!B45="","",CMS_Detail!B45)</f>
        <v/>
      </c>
      <c r="AI23" s="82" t="str">
        <f>IF(CMS_Detail!C45="","",CMS_Detail!C45)</f>
        <v/>
      </c>
      <c r="AJ23" s="82" t="str">
        <f>IF(CMS_Detail!D45="","",CMS_Detail!D45)</f>
        <v/>
      </c>
      <c r="AK23" s="82" t="str">
        <f t="shared" si="11"/>
        <v/>
      </c>
      <c r="AL23" s="83" t="str">
        <f>IF(COUNTIF(AK$2:AK23,AK23)=1,AK23,"")</f>
        <v/>
      </c>
      <c r="AM23" s="82" t="str">
        <f t="shared" si="12"/>
        <v/>
      </c>
      <c r="AN23" s="82" t="str">
        <f t="shared" si="13"/>
        <v/>
      </c>
      <c r="AO23" s="82" t="str">
        <f t="shared" si="14"/>
        <v/>
      </c>
      <c r="AP23" s="82" t="str">
        <f t="shared" si="15"/>
        <v/>
      </c>
      <c r="AR23" s="82" t="str">
        <f>+IF(AW23="","",MAX(AR$1:AR22)+1)</f>
        <v/>
      </c>
      <c r="AS23" s="82" t="str">
        <f>IF(Exceedances!B45="","",Exceedances!B45)</f>
        <v/>
      </c>
      <c r="AT23" s="82" t="str">
        <f>IF(Exceedances!C45="","",Exceedances!C45)</f>
        <v/>
      </c>
      <c r="AU23" s="82" t="str">
        <f>IF(Exceedances!D45="","",Exceedances!D45)</f>
        <v/>
      </c>
      <c r="AV23" s="82" t="str">
        <f t="shared" si="16"/>
        <v/>
      </c>
      <c r="AW23" s="83" t="str">
        <f>IF(COUNTIF(AV$2:AV23,AV23)=1,AV23,"")</f>
        <v/>
      </c>
      <c r="AX23" s="82" t="str">
        <f t="shared" si="17"/>
        <v/>
      </c>
      <c r="AY23" s="82" t="str">
        <f t="shared" si="18"/>
        <v/>
      </c>
      <c r="AZ23" s="82" t="str">
        <f t="shared" si="19"/>
        <v/>
      </c>
      <c r="BA23" s="82" t="str">
        <f t="shared" si="20"/>
        <v/>
      </c>
    </row>
    <row r="24" spans="7:53" x14ac:dyDescent="0.35">
      <c r="G24" t="s">
        <v>342</v>
      </c>
      <c r="I24" s="82" t="str">
        <f>+IF(N24="","",MAX(I$1:I23)+1)</f>
        <v/>
      </c>
      <c r="J24" s="82" t="str">
        <f>IF(Deviation_Detail!B46="","",Deviation_Detail!B46)</f>
        <v/>
      </c>
      <c r="K24" s="82" t="str">
        <f>IF(Deviation_Detail!C46="","",Deviation_Detail!C46)</f>
        <v/>
      </c>
      <c r="L24" s="82" t="str">
        <f>IF(Deviation_Detail!D46="","",Deviation_Detail!D46)</f>
        <v/>
      </c>
      <c r="M24" s="82" t="str">
        <f t="shared" si="1"/>
        <v/>
      </c>
      <c r="N24" s="83" t="str">
        <f>IF(COUNTIF(M$2:M24,M24)=1,M24,"")</f>
        <v/>
      </c>
      <c r="O24" s="82" t="str">
        <f t="shared" si="2"/>
        <v/>
      </c>
      <c r="P24" s="82" t="str">
        <f t="shared" si="3"/>
        <v/>
      </c>
      <c r="Q24" s="82" t="str">
        <f t="shared" si="4"/>
        <v/>
      </c>
      <c r="R24" s="82" t="str">
        <f t="shared" si="5"/>
        <v/>
      </c>
      <c r="T24" s="82" t="str">
        <f>+IF(Y24="","",MAX(T$1:T23)+1)</f>
        <v/>
      </c>
      <c r="U24" s="82" t="str">
        <f>IF(CMS_Info!B46="","",CMS_Info!B46)</f>
        <v/>
      </c>
      <c r="V24" s="82" t="str">
        <f>IF(CMS_Info!C46="","",CMS_Info!C46)</f>
        <v/>
      </c>
      <c r="W24" s="82" t="str">
        <f>IF(CMS_Info!D46="","",CMS_Info!D46)</f>
        <v/>
      </c>
      <c r="X24" s="82" t="str">
        <f t="shared" si="6"/>
        <v/>
      </c>
      <c r="Y24" s="83" t="str">
        <f>IF(COUNTIF(X$2:X24,X24)=1,X24,"")</f>
        <v/>
      </c>
      <c r="Z24" s="82" t="str">
        <f t="shared" si="7"/>
        <v/>
      </c>
      <c r="AA24" s="82" t="str">
        <f t="shared" si="8"/>
        <v/>
      </c>
      <c r="AB24" s="82" t="str">
        <f t="shared" si="9"/>
        <v/>
      </c>
      <c r="AC24" s="82" t="str">
        <f t="shared" si="10"/>
        <v/>
      </c>
      <c r="AE24" s="52" t="s">
        <v>98</v>
      </c>
      <c r="AG24" s="82" t="str">
        <f>+IF(AL24="","",MAX(AG$1:AG23)+1)</f>
        <v/>
      </c>
      <c r="AH24" s="82" t="str">
        <f>IF(CMS_Detail!B46="","",CMS_Detail!B46)</f>
        <v/>
      </c>
      <c r="AI24" s="82" t="str">
        <f>IF(CMS_Detail!C46="","",CMS_Detail!C46)</f>
        <v/>
      </c>
      <c r="AJ24" s="82" t="str">
        <f>IF(CMS_Detail!D46="","",CMS_Detail!D46)</f>
        <v/>
      </c>
      <c r="AK24" s="82" t="str">
        <f t="shared" si="11"/>
        <v/>
      </c>
      <c r="AL24" s="83" t="str">
        <f>IF(COUNTIF(AK$2:AK24,AK24)=1,AK24,"")</f>
        <v/>
      </c>
      <c r="AM24" s="82" t="str">
        <f t="shared" si="12"/>
        <v/>
      </c>
      <c r="AN24" s="82" t="str">
        <f t="shared" si="13"/>
        <v/>
      </c>
      <c r="AO24" s="82" t="str">
        <f t="shared" si="14"/>
        <v/>
      </c>
      <c r="AP24" s="82" t="str">
        <f t="shared" si="15"/>
        <v/>
      </c>
      <c r="AR24" s="82" t="str">
        <f>+IF(AW24="","",MAX(AR$1:AR23)+1)</f>
        <v/>
      </c>
      <c r="AS24" s="82" t="str">
        <f>IF(Exceedances!B46="","",Exceedances!B46)</f>
        <v/>
      </c>
      <c r="AT24" s="82" t="str">
        <f>IF(Exceedances!C46="","",Exceedances!C46)</f>
        <v/>
      </c>
      <c r="AU24" s="82" t="str">
        <f>IF(Exceedances!D46="","",Exceedances!D46)</f>
        <v/>
      </c>
      <c r="AV24" s="82" t="str">
        <f t="shared" si="16"/>
        <v/>
      </c>
      <c r="AW24" s="83" t="str">
        <f>IF(COUNTIF(AV$2:AV24,AV24)=1,AV24,"")</f>
        <v/>
      </c>
      <c r="AX24" s="82" t="str">
        <f t="shared" si="17"/>
        <v/>
      </c>
      <c r="AY24" s="82" t="str">
        <f t="shared" si="18"/>
        <v/>
      </c>
      <c r="AZ24" s="82" t="str">
        <f t="shared" si="19"/>
        <v/>
      </c>
      <c r="BA24" s="82" t="str">
        <f t="shared" si="20"/>
        <v/>
      </c>
    </row>
    <row r="25" spans="7:53" x14ac:dyDescent="0.35">
      <c r="G25" t="s">
        <v>280</v>
      </c>
      <c r="I25" s="82" t="str">
        <f>+IF(N25="","",MAX(I$1:I24)+1)</f>
        <v/>
      </c>
      <c r="J25" s="82" t="str">
        <f>IF(Deviation_Detail!B47="","",Deviation_Detail!B47)</f>
        <v/>
      </c>
      <c r="K25" s="82" t="str">
        <f>IF(Deviation_Detail!C47="","",Deviation_Detail!C47)</f>
        <v/>
      </c>
      <c r="L25" s="82" t="str">
        <f>IF(Deviation_Detail!D47="","",Deviation_Detail!D47)</f>
        <v/>
      </c>
      <c r="M25" s="82" t="str">
        <f t="shared" si="1"/>
        <v/>
      </c>
      <c r="N25" s="83" t="str">
        <f>IF(COUNTIF(M$2:M25,M25)=1,M25,"")</f>
        <v/>
      </c>
      <c r="O25" s="82" t="str">
        <f t="shared" si="2"/>
        <v/>
      </c>
      <c r="P25" s="82" t="str">
        <f t="shared" si="3"/>
        <v/>
      </c>
      <c r="Q25" s="82" t="str">
        <f t="shared" si="4"/>
        <v/>
      </c>
      <c r="R25" s="82" t="str">
        <f t="shared" si="5"/>
        <v/>
      </c>
      <c r="T25" s="82" t="str">
        <f>+IF(Y25="","",MAX(T$1:T24)+1)</f>
        <v/>
      </c>
      <c r="U25" s="82" t="str">
        <f>IF(CMS_Info!B47="","",CMS_Info!B47)</f>
        <v/>
      </c>
      <c r="V25" s="82" t="str">
        <f>IF(CMS_Info!C47="","",CMS_Info!C47)</f>
        <v/>
      </c>
      <c r="W25" s="82" t="str">
        <f>IF(CMS_Info!D47="","",CMS_Info!D47)</f>
        <v/>
      </c>
      <c r="X25" s="82" t="str">
        <f t="shared" si="6"/>
        <v/>
      </c>
      <c r="Y25" s="83" t="str">
        <f>IF(COUNTIF(X$2:X25,X25)=1,X25,"")</f>
        <v/>
      </c>
      <c r="Z25" s="82" t="str">
        <f t="shared" si="7"/>
        <v/>
      </c>
      <c r="AA25" s="82" t="str">
        <f t="shared" si="8"/>
        <v/>
      </c>
      <c r="AB25" s="82" t="str">
        <f t="shared" si="9"/>
        <v/>
      </c>
      <c r="AC25" s="82" t="str">
        <f t="shared" si="10"/>
        <v/>
      </c>
      <c r="AE25" s="52" t="s">
        <v>99</v>
      </c>
      <c r="AG25" s="82" t="str">
        <f>+IF(AL25="","",MAX(AG$1:AG24)+1)</f>
        <v/>
      </c>
      <c r="AH25" s="82" t="str">
        <f>IF(CMS_Detail!B47="","",CMS_Detail!B47)</f>
        <v/>
      </c>
      <c r="AI25" s="82" t="str">
        <f>IF(CMS_Detail!C47="","",CMS_Detail!C47)</f>
        <v/>
      </c>
      <c r="AJ25" s="82" t="str">
        <f>IF(CMS_Detail!D47="","",CMS_Detail!D47)</f>
        <v/>
      </c>
      <c r="AK25" s="82" t="str">
        <f t="shared" si="11"/>
        <v/>
      </c>
      <c r="AL25" s="83" t="str">
        <f>IF(COUNTIF(AK$2:AK25,AK25)=1,AK25,"")</f>
        <v/>
      </c>
      <c r="AM25" s="82" t="str">
        <f t="shared" si="12"/>
        <v/>
      </c>
      <c r="AN25" s="82" t="str">
        <f t="shared" si="13"/>
        <v/>
      </c>
      <c r="AO25" s="82" t="str">
        <f t="shared" si="14"/>
        <v/>
      </c>
      <c r="AP25" s="82" t="str">
        <f t="shared" si="15"/>
        <v/>
      </c>
      <c r="AR25" s="82" t="str">
        <f>+IF(AW25="","",MAX(AR$1:AR24)+1)</f>
        <v/>
      </c>
      <c r="AS25" s="82" t="str">
        <f>IF(Exceedances!B47="","",Exceedances!B47)</f>
        <v/>
      </c>
      <c r="AT25" s="82" t="str">
        <f>IF(Exceedances!C47="","",Exceedances!C47)</f>
        <v/>
      </c>
      <c r="AU25" s="82" t="str">
        <f>IF(Exceedances!D47="","",Exceedances!D47)</f>
        <v/>
      </c>
      <c r="AV25" s="82" t="str">
        <f t="shared" si="16"/>
        <v/>
      </c>
      <c r="AW25" s="83" t="str">
        <f>IF(COUNTIF(AV$2:AV25,AV25)=1,AV25,"")</f>
        <v/>
      </c>
      <c r="AX25" s="82" t="str">
        <f t="shared" si="17"/>
        <v/>
      </c>
      <c r="AY25" s="82" t="str">
        <f t="shared" si="18"/>
        <v/>
      </c>
      <c r="AZ25" s="82" t="str">
        <f t="shared" si="19"/>
        <v/>
      </c>
      <c r="BA25" s="82" t="str">
        <f t="shared" si="20"/>
        <v/>
      </c>
    </row>
    <row r="26" spans="7:53" x14ac:dyDescent="0.35">
      <c r="I26" s="82" t="str">
        <f>+IF(N26="","",MAX(I$1:I25)+1)</f>
        <v/>
      </c>
      <c r="J26" s="82" t="str">
        <f>IF(Deviation_Detail!B48="","",Deviation_Detail!B48)</f>
        <v/>
      </c>
      <c r="K26" s="82" t="str">
        <f>IF(Deviation_Detail!C48="","",Deviation_Detail!C48)</f>
        <v/>
      </c>
      <c r="L26" s="82" t="str">
        <f>IF(Deviation_Detail!D48="","",Deviation_Detail!D48)</f>
        <v/>
      </c>
      <c r="M26" s="82" t="str">
        <f t="shared" si="1"/>
        <v/>
      </c>
      <c r="N26" s="83" t="str">
        <f>IF(COUNTIF(M$2:M26,M26)=1,M26,"")</f>
        <v/>
      </c>
      <c r="O26" s="82" t="str">
        <f t="shared" si="2"/>
        <v/>
      </c>
      <c r="P26" s="82" t="str">
        <f t="shared" si="3"/>
        <v/>
      </c>
      <c r="Q26" s="82" t="str">
        <f t="shared" si="4"/>
        <v/>
      </c>
      <c r="R26" s="82" t="str">
        <f t="shared" si="5"/>
        <v/>
      </c>
      <c r="T26" s="82" t="str">
        <f>+IF(Y26="","",MAX(T$1:T25)+1)</f>
        <v/>
      </c>
      <c r="U26" s="82" t="str">
        <f>IF(CMS_Info!B48="","",CMS_Info!B48)</f>
        <v/>
      </c>
      <c r="V26" s="82" t="str">
        <f>IF(CMS_Info!C48="","",CMS_Info!C48)</f>
        <v/>
      </c>
      <c r="W26" s="82" t="str">
        <f>IF(CMS_Info!D48="","",CMS_Info!D48)</f>
        <v/>
      </c>
      <c r="X26" s="82" t="str">
        <f t="shared" si="6"/>
        <v/>
      </c>
      <c r="Y26" s="83" t="str">
        <f>IF(COUNTIF(X$2:X26,X26)=1,X26,"")</f>
        <v/>
      </c>
      <c r="Z26" s="82" t="str">
        <f t="shared" si="7"/>
        <v/>
      </c>
      <c r="AA26" s="82" t="str">
        <f t="shared" si="8"/>
        <v/>
      </c>
      <c r="AB26" s="82" t="str">
        <f t="shared" si="9"/>
        <v/>
      </c>
      <c r="AC26" s="82" t="str">
        <f t="shared" si="10"/>
        <v/>
      </c>
      <c r="AE26" s="52" t="s">
        <v>100</v>
      </c>
      <c r="AG26" s="82" t="str">
        <f>+IF(AL26="","",MAX(AG$1:AG25)+1)</f>
        <v/>
      </c>
      <c r="AH26" s="82" t="str">
        <f>IF(CMS_Detail!B48="","",CMS_Detail!B48)</f>
        <v/>
      </c>
      <c r="AI26" s="82" t="str">
        <f>IF(CMS_Detail!C48="","",CMS_Detail!C48)</f>
        <v/>
      </c>
      <c r="AJ26" s="82" t="str">
        <f>IF(CMS_Detail!D48="","",CMS_Detail!D48)</f>
        <v/>
      </c>
      <c r="AK26" s="82" t="str">
        <f t="shared" si="11"/>
        <v/>
      </c>
      <c r="AL26" s="83" t="str">
        <f>IF(COUNTIF(AK$2:AK26,AK26)=1,AK26,"")</f>
        <v/>
      </c>
      <c r="AM26" s="82" t="str">
        <f t="shared" si="12"/>
        <v/>
      </c>
      <c r="AN26" s="82" t="str">
        <f t="shared" si="13"/>
        <v/>
      </c>
      <c r="AO26" s="82" t="str">
        <f t="shared" si="14"/>
        <v/>
      </c>
      <c r="AP26" s="82" t="str">
        <f t="shared" si="15"/>
        <v/>
      </c>
      <c r="AR26" s="82" t="str">
        <f>+IF(AW26="","",MAX(AR$1:AR25)+1)</f>
        <v/>
      </c>
      <c r="AS26" s="82" t="str">
        <f>IF(Exceedances!B48="","",Exceedances!B48)</f>
        <v/>
      </c>
      <c r="AT26" s="82" t="str">
        <f>IF(Exceedances!C48="","",Exceedances!C48)</f>
        <v/>
      </c>
      <c r="AU26" s="82" t="str">
        <f>IF(Exceedances!D48="","",Exceedances!D48)</f>
        <v/>
      </c>
      <c r="AV26" s="82" t="str">
        <f t="shared" si="16"/>
        <v/>
      </c>
      <c r="AW26" s="83" t="str">
        <f>IF(COUNTIF(AV$2:AV26,AV26)=1,AV26,"")</f>
        <v/>
      </c>
      <c r="AX26" s="82" t="str">
        <f t="shared" si="17"/>
        <v/>
      </c>
      <c r="AY26" s="82" t="str">
        <f t="shared" si="18"/>
        <v/>
      </c>
      <c r="AZ26" s="82" t="str">
        <f t="shared" si="19"/>
        <v/>
      </c>
      <c r="BA26" s="82" t="str">
        <f t="shared" si="20"/>
        <v/>
      </c>
    </row>
    <row r="27" spans="7:53" x14ac:dyDescent="0.35">
      <c r="I27" s="82" t="str">
        <f>+IF(N27="","",MAX(I$1:I26)+1)</f>
        <v/>
      </c>
      <c r="J27" s="82" t="str">
        <f>IF(Deviation_Detail!B49="","",Deviation_Detail!B49)</f>
        <v/>
      </c>
      <c r="K27" s="82" t="str">
        <f>IF(Deviation_Detail!C49="","",Deviation_Detail!C49)</f>
        <v/>
      </c>
      <c r="L27" s="82" t="str">
        <f>IF(Deviation_Detail!D49="","",Deviation_Detail!D49)</f>
        <v/>
      </c>
      <c r="M27" s="82" t="str">
        <f t="shared" si="1"/>
        <v/>
      </c>
      <c r="N27" s="83" t="str">
        <f>IF(COUNTIF(M$2:M27,M27)=1,M27,"")</f>
        <v/>
      </c>
      <c r="O27" s="82" t="str">
        <f t="shared" si="2"/>
        <v/>
      </c>
      <c r="P27" s="82" t="str">
        <f t="shared" si="3"/>
        <v/>
      </c>
      <c r="Q27" s="82" t="str">
        <f t="shared" si="4"/>
        <v/>
      </c>
      <c r="R27" s="82" t="str">
        <f t="shared" si="5"/>
        <v/>
      </c>
      <c r="T27" s="82" t="str">
        <f>+IF(Y27="","",MAX(T$1:T26)+1)</f>
        <v/>
      </c>
      <c r="U27" s="82" t="str">
        <f>IF(CMS_Info!B49="","",CMS_Info!B49)</f>
        <v/>
      </c>
      <c r="V27" s="82" t="str">
        <f>IF(CMS_Info!C49="","",CMS_Info!C49)</f>
        <v/>
      </c>
      <c r="W27" s="82" t="str">
        <f>IF(CMS_Info!D49="","",CMS_Info!D49)</f>
        <v/>
      </c>
      <c r="X27" s="82" t="str">
        <f t="shared" si="6"/>
        <v/>
      </c>
      <c r="Y27" s="83" t="str">
        <f>IF(COUNTIF(X$2:X27,X27)=1,X27,"")</f>
        <v/>
      </c>
      <c r="Z27" s="82" t="str">
        <f t="shared" si="7"/>
        <v/>
      </c>
      <c r="AA27" s="82" t="str">
        <f t="shared" si="8"/>
        <v/>
      </c>
      <c r="AB27" s="82" t="str">
        <f t="shared" si="9"/>
        <v/>
      </c>
      <c r="AC27" s="82" t="str">
        <f t="shared" si="10"/>
        <v/>
      </c>
      <c r="AE27" s="52" t="s">
        <v>101</v>
      </c>
      <c r="AG27" s="82" t="str">
        <f>+IF(AL27="","",MAX(AG$1:AG26)+1)</f>
        <v/>
      </c>
      <c r="AH27" s="82" t="str">
        <f>IF(CMS_Detail!B49="","",CMS_Detail!B49)</f>
        <v/>
      </c>
      <c r="AI27" s="82" t="str">
        <f>IF(CMS_Detail!C49="","",CMS_Detail!C49)</f>
        <v/>
      </c>
      <c r="AJ27" s="82" t="str">
        <f>IF(CMS_Detail!D49="","",CMS_Detail!D49)</f>
        <v/>
      </c>
      <c r="AK27" s="82" t="str">
        <f t="shared" si="11"/>
        <v/>
      </c>
      <c r="AL27" s="83" t="str">
        <f>IF(COUNTIF(AK$2:AK27,AK27)=1,AK27,"")</f>
        <v/>
      </c>
      <c r="AM27" s="82" t="str">
        <f t="shared" si="12"/>
        <v/>
      </c>
      <c r="AN27" s="82" t="str">
        <f t="shared" si="13"/>
        <v/>
      </c>
      <c r="AO27" s="82" t="str">
        <f t="shared" si="14"/>
        <v/>
      </c>
      <c r="AP27" s="82" t="str">
        <f t="shared" si="15"/>
        <v/>
      </c>
      <c r="AR27" s="82" t="str">
        <f>+IF(AW27="","",MAX(AR$1:AR26)+1)</f>
        <v/>
      </c>
      <c r="AS27" s="82" t="str">
        <f>IF(Exceedances!B49="","",Exceedances!B49)</f>
        <v/>
      </c>
      <c r="AT27" s="82" t="str">
        <f>IF(Exceedances!C49="","",Exceedances!C49)</f>
        <v/>
      </c>
      <c r="AU27" s="82" t="str">
        <f>IF(Exceedances!D49="","",Exceedances!D49)</f>
        <v/>
      </c>
      <c r="AV27" s="82" t="str">
        <f t="shared" si="16"/>
        <v/>
      </c>
      <c r="AW27" s="83" t="str">
        <f>IF(COUNTIF(AV$2:AV27,AV27)=1,AV27,"")</f>
        <v/>
      </c>
      <c r="AX27" s="82" t="str">
        <f t="shared" si="17"/>
        <v/>
      </c>
      <c r="AY27" s="82" t="str">
        <f t="shared" si="18"/>
        <v/>
      </c>
      <c r="AZ27" s="82" t="str">
        <f t="shared" si="19"/>
        <v/>
      </c>
      <c r="BA27" s="82" t="str">
        <f t="shared" si="20"/>
        <v/>
      </c>
    </row>
    <row r="28" spans="7:53" x14ac:dyDescent="0.35">
      <c r="G28" s="81" t="s">
        <v>350</v>
      </c>
      <c r="I28" s="82" t="str">
        <f>+IF(N28="","",MAX(I$1:I27)+1)</f>
        <v/>
      </c>
      <c r="J28" s="82" t="str">
        <f>IF(Deviation_Detail!B50="","",Deviation_Detail!B50)</f>
        <v/>
      </c>
      <c r="K28" s="82" t="str">
        <f>IF(Deviation_Detail!C50="","",Deviation_Detail!C50)</f>
        <v/>
      </c>
      <c r="L28" s="82" t="str">
        <f>IF(Deviation_Detail!D50="","",Deviation_Detail!D50)</f>
        <v/>
      </c>
      <c r="M28" s="82" t="str">
        <f t="shared" si="1"/>
        <v/>
      </c>
      <c r="N28" s="83" t="str">
        <f>IF(COUNTIF(M$2:M28,M28)=1,M28,"")</f>
        <v/>
      </c>
      <c r="O28" s="82" t="str">
        <f t="shared" si="2"/>
        <v/>
      </c>
      <c r="P28" s="82" t="str">
        <f t="shared" si="3"/>
        <v/>
      </c>
      <c r="Q28" s="82" t="str">
        <f t="shared" si="4"/>
        <v/>
      </c>
      <c r="R28" s="82" t="str">
        <f t="shared" si="5"/>
        <v/>
      </c>
      <c r="T28" s="82" t="str">
        <f>+IF(Y28="","",MAX(T$1:T27)+1)</f>
        <v/>
      </c>
      <c r="U28" s="82" t="str">
        <f>IF(CMS_Info!B50="","",CMS_Info!B50)</f>
        <v/>
      </c>
      <c r="V28" s="82" t="str">
        <f>IF(CMS_Info!C50="","",CMS_Info!C50)</f>
        <v/>
      </c>
      <c r="W28" s="82" t="str">
        <f>IF(CMS_Info!D50="","",CMS_Info!D50)</f>
        <v/>
      </c>
      <c r="X28" s="82" t="str">
        <f t="shared" si="6"/>
        <v/>
      </c>
      <c r="Y28" s="83" t="str">
        <f>IF(COUNTIF(X$2:X28,X28)=1,X28,"")</f>
        <v/>
      </c>
      <c r="Z28" s="82" t="str">
        <f t="shared" si="7"/>
        <v/>
      </c>
      <c r="AA28" s="82" t="str">
        <f t="shared" si="8"/>
        <v/>
      </c>
      <c r="AB28" s="82" t="str">
        <f t="shared" si="9"/>
        <v/>
      </c>
      <c r="AC28" s="82" t="str">
        <f t="shared" si="10"/>
        <v/>
      </c>
      <c r="AE28" s="52" t="s">
        <v>102</v>
      </c>
      <c r="AG28" s="82" t="str">
        <f>+IF(AL28="","",MAX(AG$1:AG27)+1)</f>
        <v/>
      </c>
      <c r="AH28" s="82" t="str">
        <f>IF(CMS_Detail!B50="","",CMS_Detail!B50)</f>
        <v/>
      </c>
      <c r="AI28" s="82" t="str">
        <f>IF(CMS_Detail!C50="","",CMS_Detail!C50)</f>
        <v/>
      </c>
      <c r="AJ28" s="82" t="str">
        <f>IF(CMS_Detail!D50="","",CMS_Detail!D50)</f>
        <v/>
      </c>
      <c r="AK28" s="82" t="str">
        <f t="shared" si="11"/>
        <v/>
      </c>
      <c r="AL28" s="83" t="str">
        <f>IF(COUNTIF(AK$2:AK28,AK28)=1,AK28,"")</f>
        <v/>
      </c>
      <c r="AM28" s="82" t="str">
        <f t="shared" si="12"/>
        <v/>
      </c>
      <c r="AN28" s="82" t="str">
        <f t="shared" si="13"/>
        <v/>
      </c>
      <c r="AO28" s="82" t="str">
        <f t="shared" si="14"/>
        <v/>
      </c>
      <c r="AP28" s="82" t="str">
        <f t="shared" si="15"/>
        <v/>
      </c>
      <c r="AR28" s="82" t="str">
        <f>+IF(AW28="","",MAX(AR$1:AR27)+1)</f>
        <v/>
      </c>
      <c r="AS28" s="82" t="str">
        <f>IF(Exceedances!B50="","",Exceedances!B50)</f>
        <v/>
      </c>
      <c r="AT28" s="82" t="str">
        <f>IF(Exceedances!C50="","",Exceedances!C50)</f>
        <v/>
      </c>
      <c r="AU28" s="82" t="str">
        <f>IF(Exceedances!D50="","",Exceedances!D50)</f>
        <v/>
      </c>
      <c r="AV28" s="82" t="str">
        <f t="shared" si="16"/>
        <v/>
      </c>
      <c r="AW28" s="83" t="str">
        <f>IF(COUNTIF(AV$2:AV28,AV28)=1,AV28,"")</f>
        <v/>
      </c>
      <c r="AX28" s="82" t="str">
        <f t="shared" si="17"/>
        <v/>
      </c>
      <c r="AY28" s="82" t="str">
        <f t="shared" si="18"/>
        <v/>
      </c>
      <c r="AZ28" s="82" t="str">
        <f t="shared" si="19"/>
        <v/>
      </c>
      <c r="BA28" s="82" t="str">
        <f t="shared" si="20"/>
        <v/>
      </c>
    </row>
    <row r="29" spans="7:53" x14ac:dyDescent="0.35">
      <c r="G29" s="192" t="s">
        <v>274</v>
      </c>
      <c r="I29" s="82" t="str">
        <f>+IF(N29="","",MAX(I$1:I28)+1)</f>
        <v/>
      </c>
      <c r="J29" s="82" t="str">
        <f>IF(Deviation_Detail!B51="","",Deviation_Detail!B51)</f>
        <v/>
      </c>
      <c r="K29" s="82" t="str">
        <f>IF(Deviation_Detail!C51="","",Deviation_Detail!C51)</f>
        <v/>
      </c>
      <c r="L29" s="82" t="str">
        <f>IF(Deviation_Detail!D51="","",Deviation_Detail!D51)</f>
        <v/>
      </c>
      <c r="M29" s="82" t="str">
        <f t="shared" si="1"/>
        <v/>
      </c>
      <c r="N29" s="83" t="str">
        <f>IF(COUNTIF(M$2:M29,M29)=1,M29,"")</f>
        <v/>
      </c>
      <c r="O29" s="82" t="str">
        <f t="shared" si="2"/>
        <v/>
      </c>
      <c r="P29" s="82" t="str">
        <f t="shared" si="3"/>
        <v/>
      </c>
      <c r="Q29" s="82" t="str">
        <f t="shared" si="4"/>
        <v/>
      </c>
      <c r="R29" s="82" t="str">
        <f t="shared" si="5"/>
        <v/>
      </c>
      <c r="T29" s="82" t="str">
        <f>+IF(Y29="","",MAX(T$1:T28)+1)</f>
        <v/>
      </c>
      <c r="U29" s="82" t="str">
        <f>IF(CMS_Info!B51="","",CMS_Info!B51)</f>
        <v/>
      </c>
      <c r="V29" s="82" t="str">
        <f>IF(CMS_Info!C51="","",CMS_Info!C51)</f>
        <v/>
      </c>
      <c r="W29" s="82" t="str">
        <f>IF(CMS_Info!D51="","",CMS_Info!D51)</f>
        <v/>
      </c>
      <c r="X29" s="82" t="str">
        <f t="shared" si="6"/>
        <v/>
      </c>
      <c r="Y29" s="83" t="str">
        <f>IF(COUNTIF(X$2:X29,X29)=1,X29,"")</f>
        <v/>
      </c>
      <c r="Z29" s="82" t="str">
        <f t="shared" si="7"/>
        <v/>
      </c>
      <c r="AA29" s="82" t="str">
        <f t="shared" si="8"/>
        <v/>
      </c>
      <c r="AB29" s="82" t="str">
        <f t="shared" si="9"/>
        <v/>
      </c>
      <c r="AC29" s="82" t="str">
        <f t="shared" si="10"/>
        <v/>
      </c>
      <c r="AE29" s="52" t="s">
        <v>103</v>
      </c>
      <c r="AG29" s="82" t="str">
        <f>+IF(AL29="","",MAX(AG$1:AG28)+1)</f>
        <v/>
      </c>
      <c r="AH29" s="82" t="str">
        <f>IF(CMS_Detail!B51="","",CMS_Detail!B51)</f>
        <v/>
      </c>
      <c r="AI29" s="82" t="str">
        <f>IF(CMS_Detail!C51="","",CMS_Detail!C51)</f>
        <v/>
      </c>
      <c r="AJ29" s="82" t="str">
        <f>IF(CMS_Detail!D51="","",CMS_Detail!D51)</f>
        <v/>
      </c>
      <c r="AK29" s="82" t="str">
        <f t="shared" si="11"/>
        <v/>
      </c>
      <c r="AL29" s="83" t="str">
        <f>IF(COUNTIF(AK$2:AK29,AK29)=1,AK29,"")</f>
        <v/>
      </c>
      <c r="AM29" s="82" t="str">
        <f t="shared" si="12"/>
        <v/>
      </c>
      <c r="AN29" s="82" t="str">
        <f t="shared" si="13"/>
        <v/>
      </c>
      <c r="AO29" s="82" t="str">
        <f t="shared" si="14"/>
        <v/>
      </c>
      <c r="AP29" s="82" t="str">
        <f t="shared" si="15"/>
        <v/>
      </c>
      <c r="AR29" s="82" t="str">
        <f>+IF(AW29="","",MAX(AR$1:AR28)+1)</f>
        <v/>
      </c>
      <c r="AS29" s="82" t="str">
        <f>IF(Exceedances!B51="","",Exceedances!B51)</f>
        <v/>
      </c>
      <c r="AT29" s="82" t="str">
        <f>IF(Exceedances!C51="","",Exceedances!C51)</f>
        <v/>
      </c>
      <c r="AU29" s="82" t="str">
        <f>IF(Exceedances!D51="","",Exceedances!D51)</f>
        <v/>
      </c>
      <c r="AV29" s="82" t="str">
        <f t="shared" si="16"/>
        <v/>
      </c>
      <c r="AW29" s="83" t="str">
        <f>IF(COUNTIF(AV$2:AV29,AV29)=1,AV29,"")</f>
        <v/>
      </c>
      <c r="AX29" s="82" t="str">
        <f t="shared" si="17"/>
        <v/>
      </c>
      <c r="AY29" s="82" t="str">
        <f t="shared" si="18"/>
        <v/>
      </c>
      <c r="AZ29" s="82" t="str">
        <f t="shared" si="19"/>
        <v/>
      </c>
      <c r="BA29" s="82" t="str">
        <f t="shared" si="20"/>
        <v/>
      </c>
    </row>
    <row r="30" spans="7:53" x14ac:dyDescent="0.35">
      <c r="G30" s="149" t="s">
        <v>278</v>
      </c>
      <c r="I30" s="82" t="str">
        <f>+IF(N30="","",MAX(I$1:I29)+1)</f>
        <v/>
      </c>
      <c r="J30" s="82" t="str">
        <f>IF(Deviation_Detail!B52="","",Deviation_Detail!B52)</f>
        <v/>
      </c>
      <c r="K30" s="82" t="str">
        <f>IF(Deviation_Detail!C52="","",Deviation_Detail!C52)</f>
        <v/>
      </c>
      <c r="L30" s="82" t="str">
        <f>IF(Deviation_Detail!D52="","",Deviation_Detail!D52)</f>
        <v/>
      </c>
      <c r="M30" s="82" t="str">
        <f t="shared" si="1"/>
        <v/>
      </c>
      <c r="N30" s="83" t="str">
        <f>IF(COUNTIF(M$2:M30,M30)=1,M30,"")</f>
        <v/>
      </c>
      <c r="O30" s="82" t="str">
        <f t="shared" si="2"/>
        <v/>
      </c>
      <c r="P30" s="82" t="str">
        <f t="shared" si="3"/>
        <v/>
      </c>
      <c r="Q30" s="82" t="str">
        <f t="shared" si="4"/>
        <v/>
      </c>
      <c r="R30" s="82" t="str">
        <f t="shared" si="5"/>
        <v/>
      </c>
      <c r="T30" s="82" t="str">
        <f>+IF(Y30="","",MAX(T$1:T29)+1)</f>
        <v/>
      </c>
      <c r="U30" s="82" t="str">
        <f>IF(CMS_Info!B52="","",CMS_Info!B52)</f>
        <v/>
      </c>
      <c r="V30" s="82" t="str">
        <f>IF(CMS_Info!C52="","",CMS_Info!C52)</f>
        <v/>
      </c>
      <c r="W30" s="82" t="str">
        <f>IF(CMS_Info!D52="","",CMS_Info!D52)</f>
        <v/>
      </c>
      <c r="X30" s="82" t="str">
        <f t="shared" si="6"/>
        <v/>
      </c>
      <c r="Y30" s="83" t="str">
        <f>IF(COUNTIF(X$2:X30,X30)=1,X30,"")</f>
        <v/>
      </c>
      <c r="Z30" s="82" t="str">
        <f t="shared" si="7"/>
        <v/>
      </c>
      <c r="AA30" s="82" t="str">
        <f t="shared" si="8"/>
        <v/>
      </c>
      <c r="AB30" s="82" t="str">
        <f t="shared" si="9"/>
        <v/>
      </c>
      <c r="AC30" s="82" t="str">
        <f t="shared" si="10"/>
        <v/>
      </c>
      <c r="AE30" s="52" t="s">
        <v>104</v>
      </c>
      <c r="AG30" s="82" t="str">
        <f>+IF(AL30="","",MAX(AG$1:AG29)+1)</f>
        <v/>
      </c>
      <c r="AH30" s="82" t="str">
        <f>IF(CMS_Detail!B52="","",CMS_Detail!B52)</f>
        <v/>
      </c>
      <c r="AI30" s="82" t="str">
        <f>IF(CMS_Detail!C52="","",CMS_Detail!C52)</f>
        <v/>
      </c>
      <c r="AJ30" s="82" t="str">
        <f>IF(CMS_Detail!D52="","",CMS_Detail!D52)</f>
        <v/>
      </c>
      <c r="AK30" s="82" t="str">
        <f t="shared" si="11"/>
        <v/>
      </c>
      <c r="AL30" s="83" t="str">
        <f>IF(COUNTIF(AK$2:AK30,AK30)=1,AK30,"")</f>
        <v/>
      </c>
      <c r="AM30" s="82" t="str">
        <f t="shared" si="12"/>
        <v/>
      </c>
      <c r="AN30" s="82" t="str">
        <f t="shared" si="13"/>
        <v/>
      </c>
      <c r="AO30" s="82" t="str">
        <f t="shared" si="14"/>
        <v/>
      </c>
      <c r="AP30" s="82" t="str">
        <f t="shared" si="15"/>
        <v/>
      </c>
      <c r="AR30" s="82" t="str">
        <f>+IF(AW30="","",MAX(AR$1:AR29)+1)</f>
        <v/>
      </c>
      <c r="AS30" s="82" t="str">
        <f>IF(Exceedances!B52="","",Exceedances!B52)</f>
        <v/>
      </c>
      <c r="AT30" s="82" t="str">
        <f>IF(Exceedances!C52="","",Exceedances!C52)</f>
        <v/>
      </c>
      <c r="AU30" s="82" t="str">
        <f>IF(Exceedances!D52="","",Exceedances!D52)</f>
        <v/>
      </c>
      <c r="AV30" s="82" t="str">
        <f t="shared" si="16"/>
        <v/>
      </c>
      <c r="AW30" s="83" t="str">
        <f>IF(COUNTIF(AV$2:AV30,AV30)=1,AV30,"")</f>
        <v/>
      </c>
      <c r="AX30" s="82" t="str">
        <f t="shared" si="17"/>
        <v/>
      </c>
      <c r="AY30" s="82" t="str">
        <f t="shared" si="18"/>
        <v/>
      </c>
      <c r="AZ30" s="82" t="str">
        <f t="shared" si="19"/>
        <v/>
      </c>
      <c r="BA30" s="82" t="str">
        <f t="shared" si="20"/>
        <v/>
      </c>
    </row>
    <row r="31" spans="7:53" x14ac:dyDescent="0.35">
      <c r="G31" s="192" t="s">
        <v>279</v>
      </c>
      <c r="I31" s="82" t="str">
        <f>+IF(N31="","",MAX(I$1:I30)+1)</f>
        <v/>
      </c>
      <c r="J31" s="82" t="str">
        <f>IF(Deviation_Detail!B53="","",Deviation_Detail!B53)</f>
        <v/>
      </c>
      <c r="K31" s="82" t="str">
        <f>IF(Deviation_Detail!C53="","",Deviation_Detail!C53)</f>
        <v/>
      </c>
      <c r="L31" s="82" t="str">
        <f>IF(Deviation_Detail!D53="","",Deviation_Detail!D53)</f>
        <v/>
      </c>
      <c r="M31" s="82" t="str">
        <f t="shared" si="1"/>
        <v/>
      </c>
      <c r="N31" s="83" t="str">
        <f>IF(COUNTIF(M$2:M31,M31)=1,M31,"")</f>
        <v/>
      </c>
      <c r="O31" s="82" t="str">
        <f t="shared" si="2"/>
        <v/>
      </c>
      <c r="P31" s="82" t="str">
        <f t="shared" si="3"/>
        <v/>
      </c>
      <c r="Q31" s="82" t="str">
        <f t="shared" si="4"/>
        <v/>
      </c>
      <c r="R31" s="82" t="str">
        <f t="shared" si="5"/>
        <v/>
      </c>
      <c r="T31" s="82" t="str">
        <f>+IF(Y31="","",MAX(T$1:T30)+1)</f>
        <v/>
      </c>
      <c r="U31" s="82" t="str">
        <f>IF(CMS_Info!B53="","",CMS_Info!B53)</f>
        <v/>
      </c>
      <c r="V31" s="82" t="str">
        <f>IF(CMS_Info!C53="","",CMS_Info!C53)</f>
        <v/>
      </c>
      <c r="W31" s="82" t="str">
        <f>IF(CMS_Info!D53="","",CMS_Info!D53)</f>
        <v/>
      </c>
      <c r="X31" s="82" t="str">
        <f t="shared" si="6"/>
        <v/>
      </c>
      <c r="Y31" s="83" t="str">
        <f>IF(COUNTIF(X$2:X31,X31)=1,X31,"")</f>
        <v/>
      </c>
      <c r="Z31" s="82" t="str">
        <f t="shared" si="7"/>
        <v/>
      </c>
      <c r="AA31" s="82" t="str">
        <f t="shared" si="8"/>
        <v/>
      </c>
      <c r="AB31" s="82" t="str">
        <f t="shared" si="9"/>
        <v/>
      </c>
      <c r="AC31" s="82" t="str">
        <f t="shared" si="10"/>
        <v/>
      </c>
      <c r="AE31" s="52" t="s">
        <v>105</v>
      </c>
      <c r="AG31" s="82" t="str">
        <f>+IF(AL31="","",MAX(AG$1:AG30)+1)</f>
        <v/>
      </c>
      <c r="AH31" s="82" t="str">
        <f>IF(CMS_Detail!B53="","",CMS_Detail!B53)</f>
        <v/>
      </c>
      <c r="AI31" s="82" t="str">
        <f>IF(CMS_Detail!C53="","",CMS_Detail!C53)</f>
        <v/>
      </c>
      <c r="AJ31" s="82" t="str">
        <f>IF(CMS_Detail!D53="","",CMS_Detail!D53)</f>
        <v/>
      </c>
      <c r="AK31" s="82" t="str">
        <f t="shared" si="11"/>
        <v/>
      </c>
      <c r="AL31" s="83" t="str">
        <f>IF(COUNTIF(AK$2:AK31,AK31)=1,AK31,"")</f>
        <v/>
      </c>
      <c r="AM31" s="82" t="str">
        <f t="shared" si="12"/>
        <v/>
      </c>
      <c r="AN31" s="82" t="str">
        <f t="shared" si="13"/>
        <v/>
      </c>
      <c r="AO31" s="82" t="str">
        <f t="shared" si="14"/>
        <v/>
      </c>
      <c r="AP31" s="82" t="str">
        <f t="shared" si="15"/>
        <v/>
      </c>
      <c r="AR31" s="82" t="str">
        <f>+IF(AW31="","",MAX(AR$1:AR30)+1)</f>
        <v/>
      </c>
      <c r="AS31" s="82" t="str">
        <f>IF(Exceedances!B53="","",Exceedances!B53)</f>
        <v/>
      </c>
      <c r="AT31" s="82" t="str">
        <f>IF(Exceedances!C53="","",Exceedances!C53)</f>
        <v/>
      </c>
      <c r="AU31" s="82" t="str">
        <f>IF(Exceedances!D53="","",Exceedances!D53)</f>
        <v/>
      </c>
      <c r="AV31" s="82" t="str">
        <f t="shared" si="16"/>
        <v/>
      </c>
      <c r="AW31" s="83" t="str">
        <f>IF(COUNTIF(AV$2:AV31,AV31)=1,AV31,"")</f>
        <v/>
      </c>
      <c r="AX31" s="82" t="str">
        <f t="shared" si="17"/>
        <v/>
      </c>
      <c r="AY31" s="82" t="str">
        <f t="shared" si="18"/>
        <v/>
      </c>
      <c r="AZ31" s="82" t="str">
        <f t="shared" si="19"/>
        <v/>
      </c>
      <c r="BA31" s="82" t="str">
        <f t="shared" si="20"/>
        <v/>
      </c>
    </row>
    <row r="32" spans="7:53" x14ac:dyDescent="0.35">
      <c r="G32" s="149" t="s">
        <v>282</v>
      </c>
      <c r="I32" s="82" t="str">
        <f>+IF(N32="","",MAX(I$1:I31)+1)</f>
        <v/>
      </c>
      <c r="J32" s="82" t="str">
        <f>IF(Deviation_Detail!B54="","",Deviation_Detail!B54)</f>
        <v/>
      </c>
      <c r="K32" s="82" t="str">
        <f>IF(Deviation_Detail!C54="","",Deviation_Detail!C54)</f>
        <v/>
      </c>
      <c r="L32" s="82" t="str">
        <f>IF(Deviation_Detail!D54="","",Deviation_Detail!D54)</f>
        <v/>
      </c>
      <c r="M32" s="82" t="str">
        <f t="shared" si="1"/>
        <v/>
      </c>
      <c r="N32" s="83" t="str">
        <f>IF(COUNTIF(M$2:M32,M32)=1,M32,"")</f>
        <v/>
      </c>
      <c r="O32" s="82" t="str">
        <f t="shared" si="2"/>
        <v/>
      </c>
      <c r="P32" s="82" t="str">
        <f t="shared" si="3"/>
        <v/>
      </c>
      <c r="Q32" s="82" t="str">
        <f t="shared" si="4"/>
        <v/>
      </c>
      <c r="R32" s="82" t="str">
        <f t="shared" si="5"/>
        <v/>
      </c>
      <c r="T32" s="82" t="str">
        <f>+IF(Y32="","",MAX(T$1:T31)+1)</f>
        <v/>
      </c>
      <c r="U32" s="82" t="str">
        <f>IF(CMS_Info!B54="","",CMS_Info!B54)</f>
        <v/>
      </c>
      <c r="V32" s="82" t="str">
        <f>IF(CMS_Info!C54="","",CMS_Info!C54)</f>
        <v/>
      </c>
      <c r="W32" s="82" t="str">
        <f>IF(CMS_Info!D54="","",CMS_Info!D54)</f>
        <v/>
      </c>
      <c r="X32" s="82" t="str">
        <f t="shared" si="6"/>
        <v/>
      </c>
      <c r="Y32" s="83" t="str">
        <f>IF(COUNTIF(X$2:X32,X32)=1,X32,"")</f>
        <v/>
      </c>
      <c r="Z32" s="82" t="str">
        <f t="shared" si="7"/>
        <v/>
      </c>
      <c r="AA32" s="82" t="str">
        <f t="shared" si="8"/>
        <v/>
      </c>
      <c r="AB32" s="82" t="str">
        <f t="shared" si="9"/>
        <v/>
      </c>
      <c r="AC32" s="82" t="str">
        <f t="shared" si="10"/>
        <v/>
      </c>
      <c r="AE32" s="52" t="s">
        <v>106</v>
      </c>
      <c r="AG32" s="82" t="str">
        <f>+IF(AL32="","",MAX(AG$1:AG31)+1)</f>
        <v/>
      </c>
      <c r="AH32" s="82" t="str">
        <f>IF(CMS_Detail!B54="","",CMS_Detail!B54)</f>
        <v/>
      </c>
      <c r="AI32" s="82" t="str">
        <f>IF(CMS_Detail!C54="","",CMS_Detail!C54)</f>
        <v/>
      </c>
      <c r="AJ32" s="82" t="str">
        <f>IF(CMS_Detail!D54="","",CMS_Detail!D54)</f>
        <v/>
      </c>
      <c r="AK32" s="82" t="str">
        <f t="shared" si="11"/>
        <v/>
      </c>
      <c r="AL32" s="83" t="str">
        <f>IF(COUNTIF(AK$2:AK32,AK32)=1,AK32,"")</f>
        <v/>
      </c>
      <c r="AM32" s="82" t="str">
        <f t="shared" si="12"/>
        <v/>
      </c>
      <c r="AN32" s="82" t="str">
        <f t="shared" si="13"/>
        <v/>
      </c>
      <c r="AO32" s="82" t="str">
        <f t="shared" si="14"/>
        <v/>
      </c>
      <c r="AP32" s="82" t="str">
        <f t="shared" si="15"/>
        <v/>
      </c>
      <c r="AR32" s="82" t="str">
        <f>+IF(AW32="","",MAX(AR$1:AR31)+1)</f>
        <v/>
      </c>
      <c r="AS32" s="82" t="str">
        <f>IF(Exceedances!B54="","",Exceedances!B54)</f>
        <v/>
      </c>
      <c r="AT32" s="82" t="str">
        <f>IF(Exceedances!C54="","",Exceedances!C54)</f>
        <v/>
      </c>
      <c r="AU32" s="82" t="str">
        <f>IF(Exceedances!D54="","",Exceedances!D54)</f>
        <v/>
      </c>
      <c r="AV32" s="82" t="str">
        <f t="shared" si="16"/>
        <v/>
      </c>
      <c r="AW32" s="83" t="str">
        <f>IF(COUNTIF(AV$2:AV32,AV32)=1,AV32,"")</f>
        <v/>
      </c>
      <c r="AX32" s="82" t="str">
        <f t="shared" si="17"/>
        <v/>
      </c>
      <c r="AY32" s="82" t="str">
        <f t="shared" si="18"/>
        <v/>
      </c>
      <c r="AZ32" s="82" t="str">
        <f t="shared" si="19"/>
        <v/>
      </c>
      <c r="BA32" s="82" t="str">
        <f t="shared" si="20"/>
        <v/>
      </c>
    </row>
    <row r="33" spans="7:53" x14ac:dyDescent="0.35">
      <c r="G33" s="192" t="s">
        <v>275</v>
      </c>
      <c r="I33" s="82" t="str">
        <f>+IF(N33="","",MAX(I$1:I32)+1)</f>
        <v/>
      </c>
      <c r="J33" s="82" t="str">
        <f>IF(Deviation_Detail!B55="","",Deviation_Detail!B55)</f>
        <v/>
      </c>
      <c r="K33" s="82" t="str">
        <f>IF(Deviation_Detail!C55="","",Deviation_Detail!C55)</f>
        <v/>
      </c>
      <c r="L33" s="82" t="str">
        <f>IF(Deviation_Detail!D55="","",Deviation_Detail!D55)</f>
        <v/>
      </c>
      <c r="M33" s="82" t="str">
        <f t="shared" si="1"/>
        <v/>
      </c>
      <c r="N33" s="83" t="str">
        <f>IF(COUNTIF(M$2:M33,M33)=1,M33,"")</f>
        <v/>
      </c>
      <c r="O33" s="82" t="str">
        <f t="shared" si="2"/>
        <v/>
      </c>
      <c r="P33" s="82" t="str">
        <f t="shared" si="3"/>
        <v/>
      </c>
      <c r="Q33" s="82" t="str">
        <f t="shared" si="4"/>
        <v/>
      </c>
      <c r="R33" s="82" t="str">
        <f t="shared" si="5"/>
        <v/>
      </c>
      <c r="T33" s="82" t="str">
        <f>+IF(Y33="","",MAX(T$1:T32)+1)</f>
        <v/>
      </c>
      <c r="U33" s="82" t="str">
        <f>IF(CMS_Info!B55="","",CMS_Info!B55)</f>
        <v/>
      </c>
      <c r="V33" s="82" t="str">
        <f>IF(CMS_Info!C55="","",CMS_Info!C55)</f>
        <v/>
      </c>
      <c r="W33" s="82" t="str">
        <f>IF(CMS_Info!D55="","",CMS_Info!D55)</f>
        <v/>
      </c>
      <c r="X33" s="82" t="str">
        <f t="shared" si="6"/>
        <v/>
      </c>
      <c r="Y33" s="83" t="str">
        <f>IF(COUNTIF(X$2:X33,X33)=1,X33,"")</f>
        <v/>
      </c>
      <c r="Z33" s="82" t="str">
        <f t="shared" si="7"/>
        <v/>
      </c>
      <c r="AA33" s="82" t="str">
        <f t="shared" si="8"/>
        <v/>
      </c>
      <c r="AB33" s="82" t="str">
        <f t="shared" si="9"/>
        <v/>
      </c>
      <c r="AC33" s="82" t="str">
        <f t="shared" si="10"/>
        <v/>
      </c>
      <c r="AE33" s="52" t="s">
        <v>107</v>
      </c>
      <c r="AG33" s="82" t="str">
        <f>+IF(AL33="","",MAX(AG$1:AG32)+1)</f>
        <v/>
      </c>
      <c r="AH33" s="82" t="str">
        <f>IF(CMS_Detail!B55="","",CMS_Detail!B55)</f>
        <v/>
      </c>
      <c r="AI33" s="82" t="str">
        <f>IF(CMS_Detail!C55="","",CMS_Detail!C55)</f>
        <v/>
      </c>
      <c r="AJ33" s="82" t="str">
        <f>IF(CMS_Detail!D55="","",CMS_Detail!D55)</f>
        <v/>
      </c>
      <c r="AK33" s="82" t="str">
        <f t="shared" si="11"/>
        <v/>
      </c>
      <c r="AL33" s="83" t="str">
        <f>IF(COUNTIF(AK$2:AK33,AK33)=1,AK33,"")</f>
        <v/>
      </c>
      <c r="AM33" s="82" t="str">
        <f t="shared" si="12"/>
        <v/>
      </c>
      <c r="AN33" s="82" t="str">
        <f t="shared" si="13"/>
        <v/>
      </c>
      <c r="AO33" s="82" t="str">
        <f t="shared" si="14"/>
        <v/>
      </c>
      <c r="AP33" s="82" t="str">
        <f t="shared" si="15"/>
        <v/>
      </c>
      <c r="AR33" s="82" t="str">
        <f>+IF(AW33="","",MAX(AR$1:AR32)+1)</f>
        <v/>
      </c>
      <c r="AS33" s="82" t="str">
        <f>IF(Exceedances!B55="","",Exceedances!B55)</f>
        <v/>
      </c>
      <c r="AT33" s="82" t="str">
        <f>IF(Exceedances!C55="","",Exceedances!C55)</f>
        <v/>
      </c>
      <c r="AU33" s="82" t="str">
        <f>IF(Exceedances!D55="","",Exceedances!D55)</f>
        <v/>
      </c>
      <c r="AV33" s="82" t="str">
        <f t="shared" si="16"/>
        <v/>
      </c>
      <c r="AW33" s="83" t="str">
        <f>IF(COUNTIF(AV$2:AV33,AV33)=1,AV33,"")</f>
        <v/>
      </c>
      <c r="AX33" s="82" t="str">
        <f t="shared" si="17"/>
        <v/>
      </c>
      <c r="AY33" s="82" t="str">
        <f t="shared" si="18"/>
        <v/>
      </c>
      <c r="AZ33" s="82" t="str">
        <f t="shared" si="19"/>
        <v/>
      </c>
      <c r="BA33" s="82" t="str">
        <f t="shared" si="20"/>
        <v/>
      </c>
    </row>
    <row r="34" spans="7:53" x14ac:dyDescent="0.35">
      <c r="G34" s="149" t="s">
        <v>341</v>
      </c>
      <c r="I34" s="82" t="str">
        <f>+IF(N34="","",MAX(I$1:I33)+1)</f>
        <v/>
      </c>
      <c r="J34" s="82" t="str">
        <f>IF(Deviation_Detail!B56="","",Deviation_Detail!B56)</f>
        <v/>
      </c>
      <c r="K34" s="82" t="str">
        <f>IF(Deviation_Detail!C56="","",Deviation_Detail!C56)</f>
        <v/>
      </c>
      <c r="L34" s="82" t="str">
        <f>IF(Deviation_Detail!D56="","",Deviation_Detail!D56)</f>
        <v/>
      </c>
      <c r="M34" s="82" t="str">
        <f t="shared" si="1"/>
        <v/>
      </c>
      <c r="N34" s="83" t="str">
        <f>IF(COUNTIF(M$2:M34,M34)=1,M34,"")</f>
        <v/>
      </c>
      <c r="O34" s="82" t="str">
        <f t="shared" si="2"/>
        <v/>
      </c>
      <c r="P34" s="82" t="str">
        <f t="shared" si="3"/>
        <v/>
      </c>
      <c r="Q34" s="82" t="str">
        <f t="shared" si="4"/>
        <v/>
      </c>
      <c r="R34" s="82" t="str">
        <f t="shared" si="5"/>
        <v/>
      </c>
      <c r="T34" s="82" t="str">
        <f>+IF(Y34="","",MAX(T$1:T33)+1)</f>
        <v/>
      </c>
      <c r="U34" s="82" t="str">
        <f>IF(CMS_Info!B56="","",CMS_Info!B56)</f>
        <v/>
      </c>
      <c r="V34" s="82" t="str">
        <f>IF(CMS_Info!C56="","",CMS_Info!C56)</f>
        <v/>
      </c>
      <c r="W34" s="82" t="str">
        <f>IF(CMS_Info!D56="","",CMS_Info!D56)</f>
        <v/>
      </c>
      <c r="X34" s="82" t="str">
        <f t="shared" si="6"/>
        <v/>
      </c>
      <c r="Y34" s="83" t="str">
        <f>IF(COUNTIF(X$2:X34,X34)=1,X34,"")</f>
        <v/>
      </c>
      <c r="Z34" s="82" t="str">
        <f t="shared" si="7"/>
        <v/>
      </c>
      <c r="AA34" s="82" t="str">
        <f t="shared" si="8"/>
        <v/>
      </c>
      <c r="AB34" s="82" t="str">
        <f t="shared" si="9"/>
        <v/>
      </c>
      <c r="AC34" s="82" t="str">
        <f t="shared" si="10"/>
        <v/>
      </c>
      <c r="AE34" s="52" t="s">
        <v>108</v>
      </c>
      <c r="AG34" s="82" t="str">
        <f>+IF(AL34="","",MAX(AG$1:AG33)+1)</f>
        <v/>
      </c>
      <c r="AH34" s="82" t="str">
        <f>IF(CMS_Detail!B56="","",CMS_Detail!B56)</f>
        <v/>
      </c>
      <c r="AI34" s="82" t="str">
        <f>IF(CMS_Detail!C56="","",CMS_Detail!C56)</f>
        <v/>
      </c>
      <c r="AJ34" s="82" t="str">
        <f>IF(CMS_Detail!D56="","",CMS_Detail!D56)</f>
        <v/>
      </c>
      <c r="AK34" s="82" t="str">
        <f t="shared" si="11"/>
        <v/>
      </c>
      <c r="AL34" s="83" t="str">
        <f>IF(COUNTIF(AK$2:AK34,AK34)=1,AK34,"")</f>
        <v/>
      </c>
      <c r="AM34" s="82" t="str">
        <f t="shared" si="12"/>
        <v/>
      </c>
      <c r="AN34" s="82" t="str">
        <f t="shared" si="13"/>
        <v/>
      </c>
      <c r="AO34" s="82" t="str">
        <f t="shared" si="14"/>
        <v/>
      </c>
      <c r="AP34" s="82" t="str">
        <f t="shared" si="15"/>
        <v/>
      </c>
      <c r="AR34" s="82" t="str">
        <f>+IF(AW34="","",MAX(AR$1:AR33)+1)</f>
        <v/>
      </c>
      <c r="AS34" s="82" t="str">
        <f>IF(Exceedances!B56="","",Exceedances!B56)</f>
        <v/>
      </c>
      <c r="AT34" s="82" t="str">
        <f>IF(Exceedances!C56="","",Exceedances!C56)</f>
        <v/>
      </c>
      <c r="AU34" s="82" t="str">
        <f>IF(Exceedances!D56="","",Exceedances!D56)</f>
        <v/>
      </c>
      <c r="AV34" s="82" t="str">
        <f t="shared" si="16"/>
        <v/>
      </c>
      <c r="AW34" s="83" t="str">
        <f>IF(COUNTIF(AV$2:AV34,AV34)=1,AV34,"")</f>
        <v/>
      </c>
      <c r="AX34" s="82" t="str">
        <f t="shared" si="17"/>
        <v/>
      </c>
      <c r="AY34" s="82" t="str">
        <f t="shared" si="18"/>
        <v/>
      </c>
      <c r="AZ34" s="82" t="str">
        <f t="shared" si="19"/>
        <v/>
      </c>
      <c r="BA34" s="82" t="str">
        <f t="shared" si="20"/>
        <v/>
      </c>
    </row>
    <row r="35" spans="7:53" x14ac:dyDescent="0.35">
      <c r="G35" s="192" t="s">
        <v>342</v>
      </c>
      <c r="I35" s="82" t="str">
        <f>+IF(N35="","",MAX(I$1:I34)+1)</f>
        <v/>
      </c>
      <c r="J35" s="82" t="str">
        <f>IF(Deviation_Detail!B57="","",Deviation_Detail!B57)</f>
        <v/>
      </c>
      <c r="K35" s="82" t="str">
        <f>IF(Deviation_Detail!C57="","",Deviation_Detail!C57)</f>
        <v/>
      </c>
      <c r="L35" s="82" t="str">
        <f>IF(Deviation_Detail!D57="","",Deviation_Detail!D57)</f>
        <v/>
      </c>
      <c r="M35" s="82" t="str">
        <f t="shared" si="1"/>
        <v/>
      </c>
      <c r="N35" s="83" t="str">
        <f>IF(COUNTIF(M$2:M35,M35)=1,M35,"")</f>
        <v/>
      </c>
      <c r="O35" s="82" t="str">
        <f t="shared" si="2"/>
        <v/>
      </c>
      <c r="P35" s="82" t="str">
        <f t="shared" si="3"/>
        <v/>
      </c>
      <c r="Q35" s="82" t="str">
        <f t="shared" si="4"/>
        <v/>
      </c>
      <c r="R35" s="82" t="str">
        <f t="shared" si="5"/>
        <v/>
      </c>
      <c r="T35" s="82" t="str">
        <f>+IF(Y35="","",MAX(T$1:T34)+1)</f>
        <v/>
      </c>
      <c r="U35" s="82" t="str">
        <f>IF(CMS_Info!B57="","",CMS_Info!B57)</f>
        <v/>
      </c>
      <c r="V35" s="82" t="str">
        <f>IF(CMS_Info!C57="","",CMS_Info!C57)</f>
        <v/>
      </c>
      <c r="W35" s="82" t="str">
        <f>IF(CMS_Info!D57="","",CMS_Info!D57)</f>
        <v/>
      </c>
      <c r="X35" s="82" t="str">
        <f t="shared" si="6"/>
        <v/>
      </c>
      <c r="Y35" s="83" t="str">
        <f>IF(COUNTIF(X$2:X35,X35)=1,X35,"")</f>
        <v/>
      </c>
      <c r="Z35" s="82" t="str">
        <f t="shared" si="7"/>
        <v/>
      </c>
      <c r="AA35" s="82" t="str">
        <f t="shared" si="8"/>
        <v/>
      </c>
      <c r="AB35" s="82" t="str">
        <f t="shared" si="9"/>
        <v/>
      </c>
      <c r="AC35" s="82" t="str">
        <f t="shared" si="10"/>
        <v/>
      </c>
      <c r="AE35" s="52" t="s">
        <v>109</v>
      </c>
      <c r="AG35" s="82" t="str">
        <f>+IF(AL35="","",MAX(AG$1:AG34)+1)</f>
        <v/>
      </c>
      <c r="AH35" s="82" t="str">
        <f>IF(CMS_Detail!B57="","",CMS_Detail!B57)</f>
        <v/>
      </c>
      <c r="AI35" s="82" t="str">
        <f>IF(CMS_Detail!C57="","",CMS_Detail!C57)</f>
        <v/>
      </c>
      <c r="AJ35" s="82" t="str">
        <f>IF(CMS_Detail!D57="","",CMS_Detail!D57)</f>
        <v/>
      </c>
      <c r="AK35" s="82" t="str">
        <f t="shared" si="11"/>
        <v/>
      </c>
      <c r="AL35" s="83" t="str">
        <f>IF(COUNTIF(AK$2:AK35,AK35)=1,AK35,"")</f>
        <v/>
      </c>
      <c r="AM35" s="82" t="str">
        <f t="shared" si="12"/>
        <v/>
      </c>
      <c r="AN35" s="82" t="str">
        <f t="shared" si="13"/>
        <v/>
      </c>
      <c r="AO35" s="82" t="str">
        <f t="shared" si="14"/>
        <v/>
      </c>
      <c r="AP35" s="82" t="str">
        <f t="shared" si="15"/>
        <v/>
      </c>
      <c r="AR35" s="82" t="str">
        <f>+IF(AW35="","",MAX(AR$1:AR34)+1)</f>
        <v/>
      </c>
      <c r="AS35" s="82" t="str">
        <f>IF(Exceedances!B57="","",Exceedances!B57)</f>
        <v/>
      </c>
      <c r="AT35" s="82" t="str">
        <f>IF(Exceedances!C57="","",Exceedances!C57)</f>
        <v/>
      </c>
      <c r="AU35" s="82" t="str">
        <f>IF(Exceedances!D57="","",Exceedances!D57)</f>
        <v/>
      </c>
      <c r="AV35" s="82" t="str">
        <f t="shared" si="16"/>
        <v/>
      </c>
      <c r="AW35" s="83" t="str">
        <f>IF(COUNTIF(AV$2:AV35,AV35)=1,AV35,"")</f>
        <v/>
      </c>
      <c r="AX35" s="82" t="str">
        <f t="shared" si="17"/>
        <v/>
      </c>
      <c r="AY35" s="82" t="str">
        <f t="shared" si="18"/>
        <v/>
      </c>
      <c r="AZ35" s="82" t="str">
        <f t="shared" si="19"/>
        <v/>
      </c>
      <c r="BA35" s="82" t="str">
        <f t="shared" si="20"/>
        <v/>
      </c>
    </row>
    <row r="36" spans="7:53" x14ac:dyDescent="0.35">
      <c r="G36" s="194" t="s">
        <v>280</v>
      </c>
      <c r="I36" s="82" t="str">
        <f>+IF(N36="","",MAX(I$1:I35)+1)</f>
        <v/>
      </c>
      <c r="J36" s="82" t="str">
        <f>IF(Deviation_Detail!B58="","",Deviation_Detail!B58)</f>
        <v/>
      </c>
      <c r="K36" s="82" t="str">
        <f>IF(Deviation_Detail!C58="","",Deviation_Detail!C58)</f>
        <v/>
      </c>
      <c r="L36" s="82" t="str">
        <f>IF(Deviation_Detail!D58="","",Deviation_Detail!D58)</f>
        <v/>
      </c>
      <c r="M36" s="82" t="str">
        <f t="shared" si="1"/>
        <v/>
      </c>
      <c r="N36" s="83" t="str">
        <f>IF(COUNTIF(M$2:M36,M36)=1,M36,"")</f>
        <v/>
      </c>
      <c r="O36" s="82" t="str">
        <f t="shared" si="2"/>
        <v/>
      </c>
      <c r="P36" s="82" t="str">
        <f t="shared" si="3"/>
        <v/>
      </c>
      <c r="Q36" s="82" t="str">
        <f t="shared" si="4"/>
        <v/>
      </c>
      <c r="R36" s="82" t="str">
        <f t="shared" si="5"/>
        <v/>
      </c>
      <c r="T36" s="82" t="str">
        <f>+IF(Y36="","",MAX(T$1:T35)+1)</f>
        <v/>
      </c>
      <c r="U36" s="82" t="str">
        <f>IF(CMS_Info!B58="","",CMS_Info!B58)</f>
        <v/>
      </c>
      <c r="V36" s="82" t="str">
        <f>IF(CMS_Info!C58="","",CMS_Info!C58)</f>
        <v/>
      </c>
      <c r="W36" s="82" t="str">
        <f>IF(CMS_Info!D58="","",CMS_Info!D58)</f>
        <v/>
      </c>
      <c r="X36" s="82" t="str">
        <f t="shared" si="6"/>
        <v/>
      </c>
      <c r="Y36" s="83" t="str">
        <f>IF(COUNTIF(X$2:X36,X36)=1,X36,"")</f>
        <v/>
      </c>
      <c r="Z36" s="82" t="str">
        <f t="shared" si="7"/>
        <v/>
      </c>
      <c r="AA36" s="82" t="str">
        <f t="shared" si="8"/>
        <v/>
      </c>
      <c r="AB36" s="82" t="str">
        <f t="shared" si="9"/>
        <v/>
      </c>
      <c r="AC36" s="82" t="str">
        <f t="shared" si="10"/>
        <v/>
      </c>
      <c r="AE36" s="52" t="s">
        <v>110</v>
      </c>
      <c r="AG36" s="82" t="str">
        <f>+IF(AL36="","",MAX(AG$1:AG35)+1)</f>
        <v/>
      </c>
      <c r="AH36" s="82" t="str">
        <f>IF(CMS_Detail!B58="","",CMS_Detail!B58)</f>
        <v/>
      </c>
      <c r="AI36" s="82" t="str">
        <f>IF(CMS_Detail!C58="","",CMS_Detail!C58)</f>
        <v/>
      </c>
      <c r="AJ36" s="82" t="str">
        <f>IF(CMS_Detail!D58="","",CMS_Detail!D58)</f>
        <v/>
      </c>
      <c r="AK36" s="82" t="str">
        <f t="shared" si="11"/>
        <v/>
      </c>
      <c r="AL36" s="83" t="str">
        <f>IF(COUNTIF(AK$2:AK36,AK36)=1,AK36,"")</f>
        <v/>
      </c>
      <c r="AM36" s="82" t="str">
        <f t="shared" si="12"/>
        <v/>
      </c>
      <c r="AN36" s="82" t="str">
        <f t="shared" si="13"/>
        <v/>
      </c>
      <c r="AO36" s="82" t="str">
        <f t="shared" si="14"/>
        <v/>
      </c>
      <c r="AP36" s="82" t="str">
        <f t="shared" si="15"/>
        <v/>
      </c>
      <c r="AR36" s="82" t="str">
        <f>+IF(AW36="","",MAX(AR$1:AR35)+1)</f>
        <v/>
      </c>
      <c r="AS36" s="82" t="str">
        <f>IF(Exceedances!B58="","",Exceedances!B58)</f>
        <v/>
      </c>
      <c r="AT36" s="82" t="str">
        <f>IF(Exceedances!C58="","",Exceedances!C58)</f>
        <v/>
      </c>
      <c r="AU36" s="82" t="str">
        <f>IF(Exceedances!D58="","",Exceedances!D58)</f>
        <v/>
      </c>
      <c r="AV36" s="82" t="str">
        <f t="shared" si="16"/>
        <v/>
      </c>
      <c r="AW36" s="83" t="str">
        <f>IF(COUNTIF(AV$2:AV36,AV36)=1,AV36,"")</f>
        <v/>
      </c>
      <c r="AX36" s="82" t="str">
        <f t="shared" si="17"/>
        <v/>
      </c>
      <c r="AY36" s="82" t="str">
        <f t="shared" si="18"/>
        <v/>
      </c>
      <c r="AZ36" s="82" t="str">
        <f t="shared" si="19"/>
        <v/>
      </c>
      <c r="BA36" s="82" t="str">
        <f t="shared" si="20"/>
        <v/>
      </c>
    </row>
    <row r="37" spans="7:53" x14ac:dyDescent="0.35">
      <c r="I37" s="82" t="str">
        <f>+IF(N37="","",MAX(I$1:I36)+1)</f>
        <v/>
      </c>
      <c r="J37" s="82" t="str">
        <f>IF(Deviation_Detail!B59="","",Deviation_Detail!B59)</f>
        <v/>
      </c>
      <c r="K37" s="82" t="str">
        <f>IF(Deviation_Detail!C59="","",Deviation_Detail!C59)</f>
        <v/>
      </c>
      <c r="L37" s="82" t="str">
        <f>IF(Deviation_Detail!D59="","",Deviation_Detail!D59)</f>
        <v/>
      </c>
      <c r="M37" s="82" t="str">
        <f t="shared" si="1"/>
        <v/>
      </c>
      <c r="N37" s="83" t="str">
        <f>IF(COUNTIF(M$2:M37,M37)=1,M37,"")</f>
        <v/>
      </c>
      <c r="O37" s="82" t="str">
        <f t="shared" si="2"/>
        <v/>
      </c>
      <c r="P37" s="82" t="str">
        <f t="shared" si="3"/>
        <v/>
      </c>
      <c r="Q37" s="82" t="str">
        <f t="shared" si="4"/>
        <v/>
      </c>
      <c r="R37" s="82" t="str">
        <f t="shared" si="5"/>
        <v/>
      </c>
      <c r="T37" s="82" t="str">
        <f>+IF(Y37="","",MAX(T$1:T36)+1)</f>
        <v/>
      </c>
      <c r="U37" s="82" t="str">
        <f>IF(CMS_Info!B59="","",CMS_Info!B59)</f>
        <v/>
      </c>
      <c r="V37" s="82" t="str">
        <f>IF(CMS_Info!C59="","",CMS_Info!C59)</f>
        <v/>
      </c>
      <c r="W37" s="82" t="str">
        <f>IF(CMS_Info!D59="","",CMS_Info!D59)</f>
        <v/>
      </c>
      <c r="X37" s="82" t="str">
        <f t="shared" si="6"/>
        <v/>
      </c>
      <c r="Y37" s="83" t="str">
        <f>IF(COUNTIF(X$2:X37,X37)=1,X37,"")</f>
        <v/>
      </c>
      <c r="Z37" s="82" t="str">
        <f t="shared" si="7"/>
        <v/>
      </c>
      <c r="AA37" s="82" t="str">
        <f t="shared" si="8"/>
        <v/>
      </c>
      <c r="AB37" s="82" t="str">
        <f t="shared" si="9"/>
        <v/>
      </c>
      <c r="AC37" s="82" t="str">
        <f t="shared" si="10"/>
        <v/>
      </c>
      <c r="AE37" s="52" t="s">
        <v>111</v>
      </c>
      <c r="AG37" s="82" t="str">
        <f>+IF(AL37="","",MAX(AG$1:AG36)+1)</f>
        <v/>
      </c>
      <c r="AH37" s="82" t="str">
        <f>IF(CMS_Detail!B59="","",CMS_Detail!B59)</f>
        <v/>
      </c>
      <c r="AI37" s="82" t="str">
        <f>IF(CMS_Detail!C59="","",CMS_Detail!C59)</f>
        <v/>
      </c>
      <c r="AJ37" s="82" t="str">
        <f>IF(CMS_Detail!D59="","",CMS_Detail!D59)</f>
        <v/>
      </c>
      <c r="AK37" s="82" t="str">
        <f t="shared" si="11"/>
        <v/>
      </c>
      <c r="AL37" s="83" t="str">
        <f>IF(COUNTIF(AK$2:AK37,AK37)=1,AK37,"")</f>
        <v/>
      </c>
      <c r="AM37" s="82" t="str">
        <f t="shared" si="12"/>
        <v/>
      </c>
      <c r="AN37" s="82" t="str">
        <f t="shared" si="13"/>
        <v/>
      </c>
      <c r="AO37" s="82" t="str">
        <f t="shared" si="14"/>
        <v/>
      </c>
      <c r="AP37" s="82" t="str">
        <f t="shared" si="15"/>
        <v/>
      </c>
      <c r="AR37" s="82" t="str">
        <f>+IF(AW37="","",MAX(AR$1:AR36)+1)</f>
        <v/>
      </c>
      <c r="AS37" s="82" t="str">
        <f>IF(Exceedances!B59="","",Exceedances!B59)</f>
        <v/>
      </c>
      <c r="AT37" s="82" t="str">
        <f>IF(Exceedances!C59="","",Exceedances!C59)</f>
        <v/>
      </c>
      <c r="AU37" s="82" t="str">
        <f>IF(Exceedances!D59="","",Exceedances!D59)</f>
        <v/>
      </c>
      <c r="AV37" s="82" t="str">
        <f t="shared" si="16"/>
        <v/>
      </c>
      <c r="AW37" s="83" t="str">
        <f>IF(COUNTIF(AV$2:AV37,AV37)=1,AV37,"")</f>
        <v/>
      </c>
      <c r="AX37" s="82" t="str">
        <f t="shared" si="17"/>
        <v/>
      </c>
      <c r="AY37" s="82" t="str">
        <f t="shared" si="18"/>
        <v/>
      </c>
      <c r="AZ37" s="82" t="str">
        <f t="shared" si="19"/>
        <v/>
      </c>
      <c r="BA37" s="82" t="str">
        <f t="shared" si="20"/>
        <v/>
      </c>
    </row>
    <row r="38" spans="7:53" x14ac:dyDescent="0.35">
      <c r="I38" s="82" t="str">
        <f>+IF(N38="","",MAX(I$1:I37)+1)</f>
        <v/>
      </c>
      <c r="J38" s="82" t="str">
        <f>IF(Deviation_Detail!B60="","",Deviation_Detail!B60)</f>
        <v/>
      </c>
      <c r="K38" s="82" t="str">
        <f>IF(Deviation_Detail!C60="","",Deviation_Detail!C60)</f>
        <v/>
      </c>
      <c r="L38" s="82" t="str">
        <f>IF(Deviation_Detail!D60="","",Deviation_Detail!D60)</f>
        <v/>
      </c>
      <c r="M38" s="82" t="str">
        <f t="shared" si="1"/>
        <v/>
      </c>
      <c r="N38" s="83" t="str">
        <f>IF(COUNTIF(M$2:M38,M38)=1,M38,"")</f>
        <v/>
      </c>
      <c r="O38" s="82" t="str">
        <f t="shared" si="2"/>
        <v/>
      </c>
      <c r="P38" s="82" t="str">
        <f t="shared" si="3"/>
        <v/>
      </c>
      <c r="Q38" s="82" t="str">
        <f t="shared" si="4"/>
        <v/>
      </c>
      <c r="R38" s="82" t="str">
        <f t="shared" si="5"/>
        <v/>
      </c>
      <c r="T38" s="82" t="str">
        <f>+IF(Y38="","",MAX(T$1:T37)+1)</f>
        <v/>
      </c>
      <c r="U38" s="82" t="str">
        <f>IF(CMS_Info!B60="","",CMS_Info!B60)</f>
        <v/>
      </c>
      <c r="V38" s="82" t="str">
        <f>IF(CMS_Info!C60="","",CMS_Info!C60)</f>
        <v/>
      </c>
      <c r="W38" s="82" t="str">
        <f>IF(CMS_Info!D60="","",CMS_Info!D60)</f>
        <v/>
      </c>
      <c r="X38" s="82" t="str">
        <f t="shared" si="6"/>
        <v/>
      </c>
      <c r="Y38" s="83" t="str">
        <f>IF(COUNTIF(X$2:X38,X38)=1,X38,"")</f>
        <v/>
      </c>
      <c r="Z38" s="82" t="str">
        <f t="shared" si="7"/>
        <v/>
      </c>
      <c r="AA38" s="82" t="str">
        <f t="shared" si="8"/>
        <v/>
      </c>
      <c r="AB38" s="82" t="str">
        <f t="shared" si="9"/>
        <v/>
      </c>
      <c r="AC38" s="82" t="str">
        <f t="shared" si="10"/>
        <v/>
      </c>
      <c r="AE38" s="52" t="s">
        <v>112</v>
      </c>
      <c r="AG38" s="82" t="str">
        <f>+IF(AL38="","",MAX(AG$1:AG37)+1)</f>
        <v/>
      </c>
      <c r="AH38" s="82" t="str">
        <f>IF(CMS_Detail!B60="","",CMS_Detail!B60)</f>
        <v/>
      </c>
      <c r="AI38" s="82" t="str">
        <f>IF(CMS_Detail!C60="","",CMS_Detail!C60)</f>
        <v/>
      </c>
      <c r="AJ38" s="82" t="str">
        <f>IF(CMS_Detail!D60="","",CMS_Detail!D60)</f>
        <v/>
      </c>
      <c r="AK38" s="82" t="str">
        <f t="shared" si="11"/>
        <v/>
      </c>
      <c r="AL38" s="83" t="str">
        <f>IF(COUNTIF(AK$2:AK38,AK38)=1,AK38,"")</f>
        <v/>
      </c>
      <c r="AM38" s="82" t="str">
        <f t="shared" si="12"/>
        <v/>
      </c>
      <c r="AN38" s="82" t="str">
        <f t="shared" si="13"/>
        <v/>
      </c>
      <c r="AO38" s="82" t="str">
        <f t="shared" si="14"/>
        <v/>
      </c>
      <c r="AP38" s="82" t="str">
        <f t="shared" si="15"/>
        <v/>
      </c>
      <c r="AR38" s="82" t="str">
        <f>+IF(AW38="","",MAX(AR$1:AR37)+1)</f>
        <v/>
      </c>
      <c r="AS38" s="82" t="str">
        <f>IF(Exceedances!B60="","",Exceedances!B60)</f>
        <v/>
      </c>
      <c r="AT38" s="82" t="str">
        <f>IF(Exceedances!C60="","",Exceedances!C60)</f>
        <v/>
      </c>
      <c r="AU38" s="82" t="str">
        <f>IF(Exceedances!D60="","",Exceedances!D60)</f>
        <v/>
      </c>
      <c r="AV38" s="82" t="str">
        <f t="shared" si="16"/>
        <v/>
      </c>
      <c r="AW38" s="83" t="str">
        <f>IF(COUNTIF(AV$2:AV38,AV38)=1,AV38,"")</f>
        <v/>
      </c>
      <c r="AX38" s="82" t="str">
        <f t="shared" si="17"/>
        <v/>
      </c>
      <c r="AY38" s="82" t="str">
        <f t="shared" si="18"/>
        <v/>
      </c>
      <c r="AZ38" s="82" t="str">
        <f t="shared" si="19"/>
        <v/>
      </c>
      <c r="BA38" s="82" t="str">
        <f t="shared" si="20"/>
        <v/>
      </c>
    </row>
    <row r="39" spans="7:53" x14ac:dyDescent="0.35">
      <c r="G39" s="228" t="s">
        <v>429</v>
      </c>
      <c r="I39" s="82" t="str">
        <f>+IF(N39="","",MAX(I$1:I38)+1)</f>
        <v/>
      </c>
      <c r="J39" s="82" t="str">
        <f>IF(Deviation_Detail!B61="","",Deviation_Detail!B61)</f>
        <v/>
      </c>
      <c r="K39" s="82" t="str">
        <f>IF(Deviation_Detail!C61="","",Deviation_Detail!C61)</f>
        <v/>
      </c>
      <c r="L39" s="82" t="str">
        <f>IF(Deviation_Detail!D61="","",Deviation_Detail!D61)</f>
        <v/>
      </c>
      <c r="M39" s="82" t="str">
        <f t="shared" si="1"/>
        <v/>
      </c>
      <c r="N39" s="83" t="str">
        <f>IF(COUNTIF(M$2:M39,M39)=1,M39,"")</f>
        <v/>
      </c>
      <c r="O39" s="82" t="str">
        <f t="shared" si="2"/>
        <v/>
      </c>
      <c r="P39" s="82" t="str">
        <f t="shared" si="3"/>
        <v/>
      </c>
      <c r="Q39" s="82" t="str">
        <f t="shared" si="4"/>
        <v/>
      </c>
      <c r="R39" s="82" t="str">
        <f t="shared" si="5"/>
        <v/>
      </c>
      <c r="T39" s="82" t="str">
        <f>+IF(Y39="","",MAX(T$1:T38)+1)</f>
        <v/>
      </c>
      <c r="U39" s="82" t="str">
        <f>IF(CMS_Info!B61="","",CMS_Info!B61)</f>
        <v/>
      </c>
      <c r="V39" s="82" t="str">
        <f>IF(CMS_Info!C61="","",CMS_Info!C61)</f>
        <v/>
      </c>
      <c r="W39" s="82" t="str">
        <f>IF(CMS_Info!D61="","",CMS_Info!D61)</f>
        <v/>
      </c>
      <c r="X39" s="82" t="str">
        <f t="shared" si="6"/>
        <v/>
      </c>
      <c r="Y39" s="83" t="str">
        <f>IF(COUNTIF(X$2:X39,X39)=1,X39,"")</f>
        <v/>
      </c>
      <c r="Z39" s="82" t="str">
        <f t="shared" si="7"/>
        <v/>
      </c>
      <c r="AA39" s="82" t="str">
        <f t="shared" si="8"/>
        <v/>
      </c>
      <c r="AB39" s="82" t="str">
        <f t="shared" si="9"/>
        <v/>
      </c>
      <c r="AC39" s="82" t="str">
        <f t="shared" si="10"/>
        <v/>
      </c>
      <c r="AE39" s="52" t="s">
        <v>113</v>
      </c>
      <c r="AG39" s="82" t="str">
        <f>+IF(AL39="","",MAX(AG$1:AG38)+1)</f>
        <v/>
      </c>
      <c r="AH39" s="82" t="str">
        <f>IF(CMS_Detail!B61="","",CMS_Detail!B61)</f>
        <v/>
      </c>
      <c r="AI39" s="82" t="str">
        <f>IF(CMS_Detail!C61="","",CMS_Detail!C61)</f>
        <v/>
      </c>
      <c r="AJ39" s="82" t="str">
        <f>IF(CMS_Detail!D61="","",CMS_Detail!D61)</f>
        <v/>
      </c>
      <c r="AK39" s="82" t="str">
        <f t="shared" si="11"/>
        <v/>
      </c>
      <c r="AL39" s="83" t="str">
        <f>IF(COUNTIF(AK$2:AK39,AK39)=1,AK39,"")</f>
        <v/>
      </c>
      <c r="AM39" s="82" t="str">
        <f t="shared" si="12"/>
        <v/>
      </c>
      <c r="AN39" s="82" t="str">
        <f t="shared" si="13"/>
        <v/>
      </c>
      <c r="AO39" s="82" t="str">
        <f t="shared" si="14"/>
        <v/>
      </c>
      <c r="AP39" s="82" t="str">
        <f t="shared" si="15"/>
        <v/>
      </c>
      <c r="AR39" s="82" t="str">
        <f>+IF(AW39="","",MAX(AR$1:AR38)+1)</f>
        <v/>
      </c>
      <c r="AS39" s="82" t="str">
        <f>IF(Exceedances!B61="","",Exceedances!B61)</f>
        <v/>
      </c>
      <c r="AT39" s="82" t="str">
        <f>IF(Exceedances!C61="","",Exceedances!C61)</f>
        <v/>
      </c>
      <c r="AU39" s="82" t="str">
        <f>IF(Exceedances!D61="","",Exceedances!D61)</f>
        <v/>
      </c>
      <c r="AV39" s="82" t="str">
        <f t="shared" si="16"/>
        <v/>
      </c>
      <c r="AW39" s="83" t="str">
        <f>IF(COUNTIF(AV$2:AV39,AV39)=1,AV39,"")</f>
        <v/>
      </c>
      <c r="AX39" s="82" t="str">
        <f t="shared" si="17"/>
        <v/>
      </c>
      <c r="AY39" s="82" t="str">
        <f t="shared" si="18"/>
        <v/>
      </c>
      <c r="AZ39" s="82" t="str">
        <f t="shared" si="19"/>
        <v/>
      </c>
      <c r="BA39" s="82" t="str">
        <f t="shared" si="20"/>
        <v/>
      </c>
    </row>
    <row r="40" spans="7:53" x14ac:dyDescent="0.35">
      <c r="G40" s="228" t="s">
        <v>430</v>
      </c>
      <c r="I40" s="82" t="str">
        <f>+IF(N40="","",MAX(I$1:I39)+1)</f>
        <v/>
      </c>
      <c r="J40" s="82" t="str">
        <f>IF(Deviation_Detail!B62="","",Deviation_Detail!B62)</f>
        <v/>
      </c>
      <c r="K40" s="82" t="str">
        <f>IF(Deviation_Detail!C62="","",Deviation_Detail!C62)</f>
        <v/>
      </c>
      <c r="L40" s="82" t="str">
        <f>IF(Deviation_Detail!D62="","",Deviation_Detail!D62)</f>
        <v/>
      </c>
      <c r="M40" s="82" t="str">
        <f t="shared" si="1"/>
        <v/>
      </c>
      <c r="N40" s="83" t="str">
        <f>IF(COUNTIF(M$2:M40,M40)=1,M40,"")</f>
        <v/>
      </c>
      <c r="O40" s="82" t="str">
        <f t="shared" si="2"/>
        <v/>
      </c>
      <c r="P40" s="82" t="str">
        <f t="shared" si="3"/>
        <v/>
      </c>
      <c r="Q40" s="82" t="str">
        <f t="shared" si="4"/>
        <v/>
      </c>
      <c r="R40" s="82" t="str">
        <f t="shared" si="5"/>
        <v/>
      </c>
      <c r="T40" s="82" t="str">
        <f>+IF(Y40="","",MAX(T$1:T39)+1)</f>
        <v/>
      </c>
      <c r="U40" s="82" t="str">
        <f>IF(CMS_Info!B62="","",CMS_Info!B62)</f>
        <v/>
      </c>
      <c r="V40" s="82" t="str">
        <f>IF(CMS_Info!C62="","",CMS_Info!C62)</f>
        <v/>
      </c>
      <c r="W40" s="82" t="str">
        <f>IF(CMS_Info!D62="","",CMS_Info!D62)</f>
        <v/>
      </c>
      <c r="X40" s="82" t="str">
        <f t="shared" si="6"/>
        <v/>
      </c>
      <c r="Y40" s="83" t="str">
        <f>IF(COUNTIF(X$2:X40,X40)=1,X40,"")</f>
        <v/>
      </c>
      <c r="Z40" s="82" t="str">
        <f t="shared" si="7"/>
        <v/>
      </c>
      <c r="AA40" s="82" t="str">
        <f t="shared" si="8"/>
        <v/>
      </c>
      <c r="AB40" s="82" t="str">
        <f t="shared" si="9"/>
        <v/>
      </c>
      <c r="AC40" s="82" t="str">
        <f t="shared" si="10"/>
        <v/>
      </c>
      <c r="AE40" s="52" t="s">
        <v>114</v>
      </c>
      <c r="AG40" s="82" t="str">
        <f>+IF(AL40="","",MAX(AG$1:AG39)+1)</f>
        <v/>
      </c>
      <c r="AH40" s="82" t="str">
        <f>IF(CMS_Detail!B62="","",CMS_Detail!B62)</f>
        <v/>
      </c>
      <c r="AI40" s="82" t="str">
        <f>IF(CMS_Detail!C62="","",CMS_Detail!C62)</f>
        <v/>
      </c>
      <c r="AJ40" s="82" t="str">
        <f>IF(CMS_Detail!D62="","",CMS_Detail!D62)</f>
        <v/>
      </c>
      <c r="AK40" s="82" t="str">
        <f t="shared" si="11"/>
        <v/>
      </c>
      <c r="AL40" s="83" t="str">
        <f>IF(COUNTIF(AK$2:AK40,AK40)=1,AK40,"")</f>
        <v/>
      </c>
      <c r="AM40" s="82" t="str">
        <f t="shared" si="12"/>
        <v/>
      </c>
      <c r="AN40" s="82" t="str">
        <f t="shared" si="13"/>
        <v/>
      </c>
      <c r="AO40" s="82" t="str">
        <f t="shared" si="14"/>
        <v/>
      </c>
      <c r="AP40" s="82" t="str">
        <f t="shared" si="15"/>
        <v/>
      </c>
      <c r="AR40" s="82" t="str">
        <f>+IF(AW40="","",MAX(AR$1:AR39)+1)</f>
        <v/>
      </c>
      <c r="AS40" s="82" t="str">
        <f>IF(Exceedances!B62="","",Exceedances!B62)</f>
        <v/>
      </c>
      <c r="AT40" s="82" t="str">
        <f>IF(Exceedances!C62="","",Exceedances!C62)</f>
        <v/>
      </c>
      <c r="AU40" s="82" t="str">
        <f>IF(Exceedances!D62="","",Exceedances!D62)</f>
        <v/>
      </c>
      <c r="AV40" s="82" t="str">
        <f t="shared" si="16"/>
        <v/>
      </c>
      <c r="AW40" s="83" t="str">
        <f>IF(COUNTIF(AV$2:AV40,AV40)=1,AV40,"")</f>
        <v/>
      </c>
      <c r="AX40" s="82" t="str">
        <f t="shared" si="17"/>
        <v/>
      </c>
      <c r="AY40" s="82" t="str">
        <f t="shared" si="18"/>
        <v/>
      </c>
      <c r="AZ40" s="82" t="str">
        <f t="shared" si="19"/>
        <v/>
      </c>
      <c r="BA40" s="82" t="str">
        <f t="shared" si="20"/>
        <v/>
      </c>
    </row>
    <row r="41" spans="7:53" x14ac:dyDescent="0.35">
      <c r="I41" s="82" t="str">
        <f>+IF(N41="","",MAX(I$1:I40)+1)</f>
        <v/>
      </c>
      <c r="J41" s="82" t="str">
        <f>IF(Deviation_Detail!B63="","",Deviation_Detail!B63)</f>
        <v/>
      </c>
      <c r="K41" s="82" t="str">
        <f>IF(Deviation_Detail!C63="","",Deviation_Detail!C63)</f>
        <v/>
      </c>
      <c r="L41" s="82" t="str">
        <f>IF(Deviation_Detail!D63="","",Deviation_Detail!D63)</f>
        <v/>
      </c>
      <c r="M41" s="82" t="str">
        <f t="shared" si="1"/>
        <v/>
      </c>
      <c r="N41" s="83" t="str">
        <f>IF(COUNTIF(M$2:M41,M41)=1,M41,"")</f>
        <v/>
      </c>
      <c r="O41" s="82" t="str">
        <f t="shared" si="2"/>
        <v/>
      </c>
      <c r="P41" s="82" t="str">
        <f t="shared" si="3"/>
        <v/>
      </c>
      <c r="Q41" s="82" t="str">
        <f t="shared" si="4"/>
        <v/>
      </c>
      <c r="R41" s="82" t="str">
        <f t="shared" si="5"/>
        <v/>
      </c>
      <c r="T41" s="82" t="str">
        <f>+IF(Y41="","",MAX(T$1:T40)+1)</f>
        <v/>
      </c>
      <c r="U41" s="82" t="str">
        <f>IF(CMS_Info!B63="","",CMS_Info!B63)</f>
        <v/>
      </c>
      <c r="V41" s="82" t="str">
        <f>IF(CMS_Info!C63="","",CMS_Info!C63)</f>
        <v/>
      </c>
      <c r="W41" s="82" t="str">
        <f>IF(CMS_Info!D63="","",CMS_Info!D63)</f>
        <v/>
      </c>
      <c r="X41" s="82" t="str">
        <f t="shared" si="6"/>
        <v/>
      </c>
      <c r="Y41" s="83" t="str">
        <f>IF(COUNTIF(X$2:X41,X41)=1,X41,"")</f>
        <v/>
      </c>
      <c r="Z41" s="82" t="str">
        <f t="shared" si="7"/>
        <v/>
      </c>
      <c r="AA41" s="82" t="str">
        <f t="shared" si="8"/>
        <v/>
      </c>
      <c r="AB41" s="82" t="str">
        <f t="shared" si="9"/>
        <v/>
      </c>
      <c r="AC41" s="82" t="str">
        <f t="shared" si="10"/>
        <v/>
      </c>
      <c r="AE41" s="52" t="s">
        <v>115</v>
      </c>
      <c r="AG41" s="82" t="str">
        <f>+IF(AL41="","",MAX(AG$1:AG40)+1)</f>
        <v/>
      </c>
      <c r="AH41" s="82" t="str">
        <f>IF(CMS_Detail!B63="","",CMS_Detail!B63)</f>
        <v/>
      </c>
      <c r="AI41" s="82" t="str">
        <f>IF(CMS_Detail!C63="","",CMS_Detail!C63)</f>
        <v/>
      </c>
      <c r="AJ41" s="82" t="str">
        <f>IF(CMS_Detail!D63="","",CMS_Detail!D63)</f>
        <v/>
      </c>
      <c r="AK41" s="82" t="str">
        <f t="shared" si="11"/>
        <v/>
      </c>
      <c r="AL41" s="83" t="str">
        <f>IF(COUNTIF(AK$2:AK41,AK41)=1,AK41,"")</f>
        <v/>
      </c>
      <c r="AM41" s="82" t="str">
        <f t="shared" si="12"/>
        <v/>
      </c>
      <c r="AN41" s="82" t="str">
        <f t="shared" si="13"/>
        <v/>
      </c>
      <c r="AO41" s="82" t="str">
        <f t="shared" si="14"/>
        <v/>
      </c>
      <c r="AP41" s="82" t="str">
        <f t="shared" si="15"/>
        <v/>
      </c>
      <c r="AR41" s="82" t="str">
        <f>+IF(AW41="","",MAX(AR$1:AR40)+1)</f>
        <v/>
      </c>
      <c r="AS41" s="82" t="str">
        <f>IF(Exceedances!B63="","",Exceedances!B63)</f>
        <v/>
      </c>
      <c r="AT41" s="82" t="str">
        <f>IF(Exceedances!C63="","",Exceedances!C63)</f>
        <v/>
      </c>
      <c r="AU41" s="82" t="str">
        <f>IF(Exceedances!D63="","",Exceedances!D63)</f>
        <v/>
      </c>
      <c r="AV41" s="82" t="str">
        <f t="shared" si="16"/>
        <v/>
      </c>
      <c r="AW41" s="83" t="str">
        <f>IF(COUNTIF(AV$2:AV41,AV41)=1,AV41,"")</f>
        <v/>
      </c>
      <c r="AX41" s="82" t="str">
        <f t="shared" si="17"/>
        <v/>
      </c>
      <c r="AY41" s="82" t="str">
        <f t="shared" si="18"/>
        <v/>
      </c>
      <c r="AZ41" s="82" t="str">
        <f t="shared" si="19"/>
        <v/>
      </c>
      <c r="BA41" s="82" t="str">
        <f t="shared" si="20"/>
        <v/>
      </c>
    </row>
    <row r="42" spans="7:53" x14ac:dyDescent="0.35">
      <c r="I42" s="82" t="str">
        <f>+IF(N42="","",MAX(I$1:I41)+1)</f>
        <v/>
      </c>
      <c r="J42" s="82" t="str">
        <f>IF(Deviation_Detail!B64="","",Deviation_Detail!B64)</f>
        <v/>
      </c>
      <c r="K42" s="82" t="str">
        <f>IF(Deviation_Detail!C64="","",Deviation_Detail!C64)</f>
        <v/>
      </c>
      <c r="L42" s="82" t="str">
        <f>IF(Deviation_Detail!D64="","",Deviation_Detail!D64)</f>
        <v/>
      </c>
      <c r="M42" s="82" t="str">
        <f t="shared" si="1"/>
        <v/>
      </c>
      <c r="N42" s="83" t="str">
        <f>IF(COUNTIF(M$2:M42,M42)=1,M42,"")</f>
        <v/>
      </c>
      <c r="O42" s="82" t="str">
        <f t="shared" si="2"/>
        <v/>
      </c>
      <c r="P42" s="82" t="str">
        <f t="shared" si="3"/>
        <v/>
      </c>
      <c r="Q42" s="82" t="str">
        <f t="shared" si="4"/>
        <v/>
      </c>
      <c r="R42" s="82" t="str">
        <f t="shared" si="5"/>
        <v/>
      </c>
      <c r="T42" s="82" t="str">
        <f>+IF(Y42="","",MAX(T$1:T41)+1)</f>
        <v/>
      </c>
      <c r="U42" s="82" t="str">
        <f>IF(CMS_Info!B64="","",CMS_Info!B64)</f>
        <v/>
      </c>
      <c r="V42" s="82" t="str">
        <f>IF(CMS_Info!C64="","",CMS_Info!C64)</f>
        <v/>
      </c>
      <c r="W42" s="82" t="str">
        <f>IF(CMS_Info!D64="","",CMS_Info!D64)</f>
        <v/>
      </c>
      <c r="X42" s="82" t="str">
        <f t="shared" si="6"/>
        <v/>
      </c>
      <c r="Y42" s="83" t="str">
        <f>IF(COUNTIF(X$2:X42,X42)=1,X42,"")</f>
        <v/>
      </c>
      <c r="Z42" s="82" t="str">
        <f t="shared" si="7"/>
        <v/>
      </c>
      <c r="AA42" s="82" t="str">
        <f t="shared" si="8"/>
        <v/>
      </c>
      <c r="AB42" s="82" t="str">
        <f t="shared" si="9"/>
        <v/>
      </c>
      <c r="AC42" s="82" t="str">
        <f t="shared" si="10"/>
        <v/>
      </c>
      <c r="AE42" s="52" t="s">
        <v>116</v>
      </c>
      <c r="AG42" s="82" t="str">
        <f>+IF(AL42="","",MAX(AG$1:AG41)+1)</f>
        <v/>
      </c>
      <c r="AH42" s="82" t="str">
        <f>IF(CMS_Detail!B64="","",CMS_Detail!B64)</f>
        <v/>
      </c>
      <c r="AI42" s="82" t="str">
        <f>IF(CMS_Detail!C64="","",CMS_Detail!C64)</f>
        <v/>
      </c>
      <c r="AJ42" s="82" t="str">
        <f>IF(CMS_Detail!D64="","",CMS_Detail!D64)</f>
        <v/>
      </c>
      <c r="AK42" s="82" t="str">
        <f t="shared" si="11"/>
        <v/>
      </c>
      <c r="AL42" s="83" t="str">
        <f>IF(COUNTIF(AK$2:AK42,AK42)=1,AK42,"")</f>
        <v/>
      </c>
      <c r="AM42" s="82" t="str">
        <f t="shared" si="12"/>
        <v/>
      </c>
      <c r="AN42" s="82" t="str">
        <f t="shared" si="13"/>
        <v/>
      </c>
      <c r="AO42" s="82" t="str">
        <f t="shared" si="14"/>
        <v/>
      </c>
      <c r="AP42" s="82" t="str">
        <f t="shared" si="15"/>
        <v/>
      </c>
      <c r="AR42" s="82" t="str">
        <f>+IF(AW42="","",MAX(AR$1:AR41)+1)</f>
        <v/>
      </c>
      <c r="AS42" s="82" t="str">
        <f>IF(Exceedances!B64="","",Exceedances!B64)</f>
        <v/>
      </c>
      <c r="AT42" s="82" t="str">
        <f>IF(Exceedances!C64="","",Exceedances!C64)</f>
        <v/>
      </c>
      <c r="AU42" s="82" t="str">
        <f>IF(Exceedances!D64="","",Exceedances!D64)</f>
        <v/>
      </c>
      <c r="AV42" s="82" t="str">
        <f t="shared" si="16"/>
        <v/>
      </c>
      <c r="AW42" s="83" t="str">
        <f>IF(COUNTIF(AV$2:AV42,AV42)=1,AV42,"")</f>
        <v/>
      </c>
      <c r="AX42" s="82" t="str">
        <f t="shared" si="17"/>
        <v/>
      </c>
      <c r="AY42" s="82" t="str">
        <f t="shared" si="18"/>
        <v/>
      </c>
      <c r="AZ42" s="82" t="str">
        <f t="shared" si="19"/>
        <v/>
      </c>
      <c r="BA42" s="82" t="str">
        <f t="shared" si="20"/>
        <v/>
      </c>
    </row>
    <row r="43" spans="7:53" x14ac:dyDescent="0.35">
      <c r="I43" s="82" t="str">
        <f>+IF(N43="","",MAX(I$1:I42)+1)</f>
        <v/>
      </c>
      <c r="J43" s="82" t="str">
        <f>IF(Deviation_Detail!B65="","",Deviation_Detail!B65)</f>
        <v/>
      </c>
      <c r="K43" s="82" t="str">
        <f>IF(Deviation_Detail!C65="","",Deviation_Detail!C65)</f>
        <v/>
      </c>
      <c r="L43" s="82" t="str">
        <f>IF(Deviation_Detail!D65="","",Deviation_Detail!D65)</f>
        <v/>
      </c>
      <c r="M43" s="82" t="str">
        <f t="shared" si="1"/>
        <v/>
      </c>
      <c r="N43" s="83" t="str">
        <f>IF(COUNTIF(M$2:M43,M43)=1,M43,"")</f>
        <v/>
      </c>
      <c r="O43" s="82" t="str">
        <f t="shared" si="2"/>
        <v/>
      </c>
      <c r="P43" s="82" t="str">
        <f t="shared" si="3"/>
        <v/>
      </c>
      <c r="Q43" s="82" t="str">
        <f t="shared" si="4"/>
        <v/>
      </c>
      <c r="R43" s="82" t="str">
        <f t="shared" si="5"/>
        <v/>
      </c>
      <c r="T43" s="82" t="str">
        <f>+IF(Y43="","",MAX(T$1:T42)+1)</f>
        <v/>
      </c>
      <c r="U43" s="82" t="str">
        <f>IF(CMS_Info!B65="","",CMS_Info!B65)</f>
        <v/>
      </c>
      <c r="V43" s="82" t="str">
        <f>IF(CMS_Info!C65="","",CMS_Info!C65)</f>
        <v/>
      </c>
      <c r="W43" s="82" t="str">
        <f>IF(CMS_Info!D65="","",CMS_Info!D65)</f>
        <v/>
      </c>
      <c r="X43" s="82" t="str">
        <f t="shared" si="6"/>
        <v/>
      </c>
      <c r="Y43" s="83" t="str">
        <f>IF(COUNTIF(X$2:X43,X43)=1,X43,"")</f>
        <v/>
      </c>
      <c r="Z43" s="82" t="str">
        <f t="shared" si="7"/>
        <v/>
      </c>
      <c r="AA43" s="82" t="str">
        <f t="shared" si="8"/>
        <v/>
      </c>
      <c r="AB43" s="82" t="str">
        <f t="shared" si="9"/>
        <v/>
      </c>
      <c r="AC43" s="82" t="str">
        <f t="shared" si="10"/>
        <v/>
      </c>
      <c r="AE43" s="52" t="s">
        <v>117</v>
      </c>
      <c r="AG43" s="82" t="str">
        <f>+IF(AL43="","",MAX(AG$1:AG42)+1)</f>
        <v/>
      </c>
      <c r="AH43" s="82" t="str">
        <f>IF(CMS_Detail!B65="","",CMS_Detail!B65)</f>
        <v/>
      </c>
      <c r="AI43" s="82" t="str">
        <f>IF(CMS_Detail!C65="","",CMS_Detail!C65)</f>
        <v/>
      </c>
      <c r="AJ43" s="82" t="str">
        <f>IF(CMS_Detail!D65="","",CMS_Detail!D65)</f>
        <v/>
      </c>
      <c r="AK43" s="82" t="str">
        <f t="shared" si="11"/>
        <v/>
      </c>
      <c r="AL43" s="83" t="str">
        <f>IF(COUNTIF(AK$2:AK43,AK43)=1,AK43,"")</f>
        <v/>
      </c>
      <c r="AM43" s="82" t="str">
        <f t="shared" si="12"/>
        <v/>
      </c>
      <c r="AN43" s="82" t="str">
        <f t="shared" si="13"/>
        <v/>
      </c>
      <c r="AO43" s="82" t="str">
        <f t="shared" si="14"/>
        <v/>
      </c>
      <c r="AP43" s="82" t="str">
        <f t="shared" si="15"/>
        <v/>
      </c>
      <c r="AR43" s="82" t="str">
        <f>+IF(AW43="","",MAX(AR$1:AR42)+1)</f>
        <v/>
      </c>
      <c r="AS43" s="82" t="str">
        <f>IF(Exceedances!B65="","",Exceedances!B65)</f>
        <v/>
      </c>
      <c r="AT43" s="82" t="str">
        <f>IF(Exceedances!C65="","",Exceedances!C65)</f>
        <v/>
      </c>
      <c r="AU43" s="82" t="str">
        <f>IF(Exceedances!D65="","",Exceedances!D65)</f>
        <v/>
      </c>
      <c r="AV43" s="82" t="str">
        <f t="shared" si="16"/>
        <v/>
      </c>
      <c r="AW43" s="83" t="str">
        <f>IF(COUNTIF(AV$2:AV43,AV43)=1,AV43,"")</f>
        <v/>
      </c>
      <c r="AX43" s="82" t="str">
        <f t="shared" si="17"/>
        <v/>
      </c>
      <c r="AY43" s="82" t="str">
        <f t="shared" si="18"/>
        <v/>
      </c>
      <c r="AZ43" s="82" t="str">
        <f t="shared" si="19"/>
        <v/>
      </c>
      <c r="BA43" s="82" t="str">
        <f t="shared" si="20"/>
        <v/>
      </c>
    </row>
    <row r="44" spans="7:53" x14ac:dyDescent="0.35">
      <c r="I44" s="82" t="str">
        <f>+IF(N44="","",MAX(I$1:I43)+1)</f>
        <v/>
      </c>
      <c r="J44" s="82" t="str">
        <f>IF(Deviation_Detail!B66="","",Deviation_Detail!B66)</f>
        <v/>
      </c>
      <c r="K44" s="82" t="str">
        <f>IF(Deviation_Detail!C66="","",Deviation_Detail!C66)</f>
        <v/>
      </c>
      <c r="L44" s="82" t="str">
        <f>IF(Deviation_Detail!D66="","",Deviation_Detail!D66)</f>
        <v/>
      </c>
      <c r="M44" s="82" t="str">
        <f t="shared" si="1"/>
        <v/>
      </c>
      <c r="N44" s="83" t="str">
        <f>IF(COUNTIF(M$2:M44,M44)=1,M44,"")</f>
        <v/>
      </c>
      <c r="O44" s="82" t="str">
        <f t="shared" si="2"/>
        <v/>
      </c>
      <c r="P44" s="82" t="str">
        <f t="shared" si="3"/>
        <v/>
      </c>
      <c r="Q44" s="82" t="str">
        <f t="shared" si="4"/>
        <v/>
      </c>
      <c r="R44" s="82" t="str">
        <f t="shared" si="5"/>
        <v/>
      </c>
      <c r="T44" s="82" t="str">
        <f>+IF(Y44="","",MAX(T$1:T43)+1)</f>
        <v/>
      </c>
      <c r="U44" s="82" t="str">
        <f>IF(CMS_Info!B66="","",CMS_Info!B66)</f>
        <v/>
      </c>
      <c r="V44" s="82" t="str">
        <f>IF(CMS_Info!C66="","",CMS_Info!C66)</f>
        <v/>
      </c>
      <c r="W44" s="82" t="str">
        <f>IF(CMS_Info!D66="","",CMS_Info!D66)</f>
        <v/>
      </c>
      <c r="X44" s="82" t="str">
        <f t="shared" si="6"/>
        <v/>
      </c>
      <c r="Y44" s="83" t="str">
        <f>IF(COUNTIF(X$2:X44,X44)=1,X44,"")</f>
        <v/>
      </c>
      <c r="Z44" s="82" t="str">
        <f t="shared" si="7"/>
        <v/>
      </c>
      <c r="AA44" s="82" t="str">
        <f t="shared" si="8"/>
        <v/>
      </c>
      <c r="AB44" s="82" t="str">
        <f t="shared" si="9"/>
        <v/>
      </c>
      <c r="AC44" s="82" t="str">
        <f t="shared" si="10"/>
        <v/>
      </c>
      <c r="AE44" s="52" t="s">
        <v>118</v>
      </c>
      <c r="AG44" s="82" t="str">
        <f>+IF(AL44="","",MAX(AG$1:AG43)+1)</f>
        <v/>
      </c>
      <c r="AH44" s="82" t="str">
        <f>IF(CMS_Detail!B66="","",CMS_Detail!B66)</f>
        <v/>
      </c>
      <c r="AI44" s="82" t="str">
        <f>IF(CMS_Detail!C66="","",CMS_Detail!C66)</f>
        <v/>
      </c>
      <c r="AJ44" s="82" t="str">
        <f>IF(CMS_Detail!D66="","",CMS_Detail!D66)</f>
        <v/>
      </c>
      <c r="AK44" s="82" t="str">
        <f t="shared" si="11"/>
        <v/>
      </c>
      <c r="AL44" s="83" t="str">
        <f>IF(COUNTIF(AK$2:AK44,AK44)=1,AK44,"")</f>
        <v/>
      </c>
      <c r="AM44" s="82" t="str">
        <f t="shared" si="12"/>
        <v/>
      </c>
      <c r="AN44" s="82" t="str">
        <f t="shared" si="13"/>
        <v/>
      </c>
      <c r="AO44" s="82" t="str">
        <f t="shared" si="14"/>
        <v/>
      </c>
      <c r="AP44" s="82" t="str">
        <f t="shared" si="15"/>
        <v/>
      </c>
      <c r="AR44" s="82" t="str">
        <f>+IF(AW44="","",MAX(AR$1:AR43)+1)</f>
        <v/>
      </c>
      <c r="AS44" s="82" t="str">
        <f>IF(Exceedances!B66="","",Exceedances!B66)</f>
        <v/>
      </c>
      <c r="AT44" s="82" t="str">
        <f>IF(Exceedances!C66="","",Exceedances!C66)</f>
        <v/>
      </c>
      <c r="AU44" s="82" t="str">
        <f>IF(Exceedances!D66="","",Exceedances!D66)</f>
        <v/>
      </c>
      <c r="AV44" s="82" t="str">
        <f t="shared" si="16"/>
        <v/>
      </c>
      <c r="AW44" s="83" t="str">
        <f>IF(COUNTIF(AV$2:AV44,AV44)=1,AV44,"")</f>
        <v/>
      </c>
      <c r="AX44" s="82" t="str">
        <f t="shared" si="17"/>
        <v/>
      </c>
      <c r="AY44" s="82" t="str">
        <f t="shared" si="18"/>
        <v/>
      </c>
      <c r="AZ44" s="82" t="str">
        <f t="shared" si="19"/>
        <v/>
      </c>
      <c r="BA44" s="82" t="str">
        <f t="shared" si="20"/>
        <v/>
      </c>
    </row>
    <row r="45" spans="7:53" x14ac:dyDescent="0.35">
      <c r="I45" s="82" t="str">
        <f>+IF(N45="","",MAX(I$1:I44)+1)</f>
        <v/>
      </c>
      <c r="J45" s="82" t="str">
        <f>IF(Deviation_Detail!B67="","",Deviation_Detail!B67)</f>
        <v/>
      </c>
      <c r="K45" s="82" t="str">
        <f>IF(Deviation_Detail!C67="","",Deviation_Detail!C67)</f>
        <v/>
      </c>
      <c r="L45" s="82" t="str">
        <f>IF(Deviation_Detail!D67="","",Deviation_Detail!D67)</f>
        <v/>
      </c>
      <c r="M45" s="82" t="str">
        <f t="shared" si="1"/>
        <v/>
      </c>
      <c r="N45" s="83" t="str">
        <f>IF(COUNTIF(M$2:M45,M45)=1,M45,"")</f>
        <v/>
      </c>
      <c r="O45" s="82" t="str">
        <f t="shared" si="2"/>
        <v/>
      </c>
      <c r="P45" s="82" t="str">
        <f t="shared" si="3"/>
        <v/>
      </c>
      <c r="Q45" s="82" t="str">
        <f t="shared" si="4"/>
        <v/>
      </c>
      <c r="R45" s="82" t="str">
        <f t="shared" si="5"/>
        <v/>
      </c>
      <c r="T45" s="82" t="str">
        <f>+IF(Y45="","",MAX(T$1:T44)+1)</f>
        <v/>
      </c>
      <c r="U45" s="82" t="str">
        <f>IF(CMS_Info!B67="","",CMS_Info!B67)</f>
        <v/>
      </c>
      <c r="V45" s="82" t="str">
        <f>IF(CMS_Info!C67="","",CMS_Info!C67)</f>
        <v/>
      </c>
      <c r="W45" s="82" t="str">
        <f>IF(CMS_Info!D67="","",CMS_Info!D67)</f>
        <v/>
      </c>
      <c r="X45" s="82" t="str">
        <f t="shared" si="6"/>
        <v/>
      </c>
      <c r="Y45" s="83" t="str">
        <f>IF(COUNTIF(X$2:X45,X45)=1,X45,"")</f>
        <v/>
      </c>
      <c r="Z45" s="82" t="str">
        <f t="shared" si="7"/>
        <v/>
      </c>
      <c r="AA45" s="82" t="str">
        <f t="shared" si="8"/>
        <v/>
      </c>
      <c r="AB45" s="82" t="str">
        <f t="shared" si="9"/>
        <v/>
      </c>
      <c r="AC45" s="82" t="str">
        <f t="shared" si="10"/>
        <v/>
      </c>
      <c r="AE45" s="52" t="s">
        <v>119</v>
      </c>
      <c r="AG45" s="82" t="str">
        <f>+IF(AL45="","",MAX(AG$1:AG44)+1)</f>
        <v/>
      </c>
      <c r="AH45" s="82" t="str">
        <f>IF(CMS_Detail!B67="","",CMS_Detail!B67)</f>
        <v/>
      </c>
      <c r="AI45" s="82" t="str">
        <f>IF(CMS_Detail!C67="","",CMS_Detail!C67)</f>
        <v/>
      </c>
      <c r="AJ45" s="82" t="str">
        <f>IF(CMS_Detail!D67="","",CMS_Detail!D67)</f>
        <v/>
      </c>
      <c r="AK45" s="82" t="str">
        <f t="shared" si="11"/>
        <v/>
      </c>
      <c r="AL45" s="83" t="str">
        <f>IF(COUNTIF(AK$2:AK45,AK45)=1,AK45,"")</f>
        <v/>
      </c>
      <c r="AM45" s="82" t="str">
        <f t="shared" si="12"/>
        <v/>
      </c>
      <c r="AN45" s="82" t="str">
        <f t="shared" si="13"/>
        <v/>
      </c>
      <c r="AO45" s="82" t="str">
        <f t="shared" si="14"/>
        <v/>
      </c>
      <c r="AP45" s="82" t="str">
        <f t="shared" si="15"/>
        <v/>
      </c>
      <c r="AR45" s="82" t="str">
        <f>+IF(AW45="","",MAX(AR$1:AR44)+1)</f>
        <v/>
      </c>
      <c r="AS45" s="82" t="str">
        <f>IF(Exceedances!B67="","",Exceedances!B67)</f>
        <v/>
      </c>
      <c r="AT45" s="82" t="str">
        <f>IF(Exceedances!C67="","",Exceedances!C67)</f>
        <v/>
      </c>
      <c r="AU45" s="82" t="str">
        <f>IF(Exceedances!D67="","",Exceedances!D67)</f>
        <v/>
      </c>
      <c r="AV45" s="82" t="str">
        <f t="shared" si="16"/>
        <v/>
      </c>
      <c r="AW45" s="83" t="str">
        <f>IF(COUNTIF(AV$2:AV45,AV45)=1,AV45,"")</f>
        <v/>
      </c>
      <c r="AX45" s="82" t="str">
        <f t="shared" si="17"/>
        <v/>
      </c>
      <c r="AY45" s="82" t="str">
        <f t="shared" si="18"/>
        <v/>
      </c>
      <c r="AZ45" s="82" t="str">
        <f t="shared" si="19"/>
        <v/>
      </c>
      <c r="BA45" s="82" t="str">
        <f t="shared" si="20"/>
        <v/>
      </c>
    </row>
    <row r="46" spans="7:53" x14ac:dyDescent="0.35">
      <c r="I46" s="82" t="str">
        <f>+IF(N46="","",MAX(I$1:I45)+1)</f>
        <v/>
      </c>
      <c r="J46" s="82" t="str">
        <f>IF(Deviation_Detail!B68="","",Deviation_Detail!B68)</f>
        <v/>
      </c>
      <c r="K46" s="82" t="str">
        <f>IF(Deviation_Detail!C68="","",Deviation_Detail!C68)</f>
        <v/>
      </c>
      <c r="L46" s="82" t="str">
        <f>IF(Deviation_Detail!D68="","",Deviation_Detail!D68)</f>
        <v/>
      </c>
      <c r="M46" s="82" t="str">
        <f t="shared" si="1"/>
        <v/>
      </c>
      <c r="N46" s="83" t="str">
        <f>IF(COUNTIF(M$2:M46,M46)=1,M46,"")</f>
        <v/>
      </c>
      <c r="O46" s="82" t="str">
        <f t="shared" si="2"/>
        <v/>
      </c>
      <c r="P46" s="82" t="str">
        <f t="shared" si="3"/>
        <v/>
      </c>
      <c r="Q46" s="82" t="str">
        <f t="shared" si="4"/>
        <v/>
      </c>
      <c r="R46" s="82" t="str">
        <f t="shared" si="5"/>
        <v/>
      </c>
      <c r="T46" s="82" t="str">
        <f>+IF(Y46="","",MAX(T$1:T45)+1)</f>
        <v/>
      </c>
      <c r="U46" s="82" t="str">
        <f>IF(CMS_Info!B68="","",CMS_Info!B68)</f>
        <v/>
      </c>
      <c r="V46" s="82" t="str">
        <f>IF(CMS_Info!C68="","",CMS_Info!C68)</f>
        <v/>
      </c>
      <c r="W46" s="82" t="str">
        <f>IF(CMS_Info!D68="","",CMS_Info!D68)</f>
        <v/>
      </c>
      <c r="X46" s="82" t="str">
        <f t="shared" si="6"/>
        <v/>
      </c>
      <c r="Y46" s="83" t="str">
        <f>IF(COUNTIF(X$2:X46,X46)=1,X46,"")</f>
        <v/>
      </c>
      <c r="Z46" s="82" t="str">
        <f t="shared" si="7"/>
        <v/>
      </c>
      <c r="AA46" s="82" t="str">
        <f t="shared" si="8"/>
        <v/>
      </c>
      <c r="AB46" s="82" t="str">
        <f t="shared" si="9"/>
        <v/>
      </c>
      <c r="AC46" s="82" t="str">
        <f t="shared" si="10"/>
        <v/>
      </c>
      <c r="AE46" s="52" t="s">
        <v>120</v>
      </c>
      <c r="AG46" s="82" t="str">
        <f>+IF(AL46="","",MAX(AG$1:AG45)+1)</f>
        <v/>
      </c>
      <c r="AH46" s="82" t="str">
        <f>IF(CMS_Detail!B68="","",CMS_Detail!B68)</f>
        <v/>
      </c>
      <c r="AI46" s="82" t="str">
        <f>IF(CMS_Detail!C68="","",CMS_Detail!C68)</f>
        <v/>
      </c>
      <c r="AJ46" s="82" t="str">
        <f>IF(CMS_Detail!D68="","",CMS_Detail!D68)</f>
        <v/>
      </c>
      <c r="AK46" s="82" t="str">
        <f t="shared" si="11"/>
        <v/>
      </c>
      <c r="AL46" s="83" t="str">
        <f>IF(COUNTIF(AK$2:AK46,AK46)=1,AK46,"")</f>
        <v/>
      </c>
      <c r="AM46" s="82" t="str">
        <f t="shared" si="12"/>
        <v/>
      </c>
      <c r="AN46" s="82" t="str">
        <f t="shared" si="13"/>
        <v/>
      </c>
      <c r="AO46" s="82" t="str">
        <f t="shared" si="14"/>
        <v/>
      </c>
      <c r="AP46" s="82" t="str">
        <f t="shared" si="15"/>
        <v/>
      </c>
      <c r="AR46" s="82" t="str">
        <f>+IF(AW46="","",MAX(AR$1:AR45)+1)</f>
        <v/>
      </c>
      <c r="AS46" s="82" t="str">
        <f>IF(Exceedances!B68="","",Exceedances!B68)</f>
        <v/>
      </c>
      <c r="AT46" s="82" t="str">
        <f>IF(Exceedances!C68="","",Exceedances!C68)</f>
        <v/>
      </c>
      <c r="AU46" s="82" t="str">
        <f>IF(Exceedances!D68="","",Exceedances!D68)</f>
        <v/>
      </c>
      <c r="AV46" s="82" t="str">
        <f t="shared" si="16"/>
        <v/>
      </c>
      <c r="AW46" s="83" t="str">
        <f>IF(COUNTIF(AV$2:AV46,AV46)=1,AV46,"")</f>
        <v/>
      </c>
      <c r="AX46" s="82" t="str">
        <f t="shared" si="17"/>
        <v/>
      </c>
      <c r="AY46" s="82" t="str">
        <f t="shared" si="18"/>
        <v/>
      </c>
      <c r="AZ46" s="82" t="str">
        <f t="shared" si="19"/>
        <v/>
      </c>
      <c r="BA46" s="82" t="str">
        <f t="shared" si="20"/>
        <v/>
      </c>
    </row>
    <row r="47" spans="7:53" x14ac:dyDescent="0.35">
      <c r="I47" s="82" t="str">
        <f>+IF(N47="","",MAX(I$1:I46)+1)</f>
        <v/>
      </c>
      <c r="J47" s="82" t="str">
        <f>IF(Deviation_Detail!B69="","",Deviation_Detail!B69)</f>
        <v/>
      </c>
      <c r="K47" s="82" t="str">
        <f>IF(Deviation_Detail!C69="","",Deviation_Detail!C69)</f>
        <v/>
      </c>
      <c r="L47" s="82" t="str">
        <f>IF(Deviation_Detail!D69="","",Deviation_Detail!D69)</f>
        <v/>
      </c>
      <c r="M47" s="82" t="str">
        <f t="shared" si="1"/>
        <v/>
      </c>
      <c r="N47" s="83" t="str">
        <f>IF(COUNTIF(M$2:M47,M47)=1,M47,"")</f>
        <v/>
      </c>
      <c r="O47" s="82" t="str">
        <f t="shared" si="2"/>
        <v/>
      </c>
      <c r="P47" s="82" t="str">
        <f t="shared" si="3"/>
        <v/>
      </c>
      <c r="Q47" s="82" t="str">
        <f t="shared" si="4"/>
        <v/>
      </c>
      <c r="R47" s="82" t="str">
        <f t="shared" si="5"/>
        <v/>
      </c>
      <c r="T47" s="82" t="str">
        <f>+IF(Y47="","",MAX(T$1:T46)+1)</f>
        <v/>
      </c>
      <c r="U47" s="82" t="str">
        <f>IF(CMS_Info!B69="","",CMS_Info!B69)</f>
        <v/>
      </c>
      <c r="V47" s="82" t="str">
        <f>IF(CMS_Info!C69="","",CMS_Info!C69)</f>
        <v/>
      </c>
      <c r="W47" s="82" t="str">
        <f>IF(CMS_Info!D69="","",CMS_Info!D69)</f>
        <v/>
      </c>
      <c r="X47" s="82" t="str">
        <f t="shared" si="6"/>
        <v/>
      </c>
      <c r="Y47" s="83" t="str">
        <f>IF(COUNTIF(X$2:X47,X47)=1,X47,"")</f>
        <v/>
      </c>
      <c r="Z47" s="82" t="str">
        <f t="shared" si="7"/>
        <v/>
      </c>
      <c r="AA47" s="82" t="str">
        <f t="shared" si="8"/>
        <v/>
      </c>
      <c r="AB47" s="82" t="str">
        <f t="shared" si="9"/>
        <v/>
      </c>
      <c r="AC47" s="82" t="str">
        <f t="shared" si="10"/>
        <v/>
      </c>
      <c r="AE47" s="52" t="s">
        <v>121</v>
      </c>
      <c r="AG47" s="82" t="str">
        <f>+IF(AL47="","",MAX(AG$1:AG46)+1)</f>
        <v/>
      </c>
      <c r="AH47" s="82" t="str">
        <f>IF(CMS_Detail!B69="","",CMS_Detail!B69)</f>
        <v/>
      </c>
      <c r="AI47" s="82" t="str">
        <f>IF(CMS_Detail!C69="","",CMS_Detail!C69)</f>
        <v/>
      </c>
      <c r="AJ47" s="82" t="str">
        <f>IF(CMS_Detail!D69="","",CMS_Detail!D69)</f>
        <v/>
      </c>
      <c r="AK47" s="82" t="str">
        <f t="shared" si="11"/>
        <v/>
      </c>
      <c r="AL47" s="83" t="str">
        <f>IF(COUNTIF(AK$2:AK47,AK47)=1,AK47,"")</f>
        <v/>
      </c>
      <c r="AM47" s="82" t="str">
        <f t="shared" si="12"/>
        <v/>
      </c>
      <c r="AN47" s="82" t="str">
        <f t="shared" si="13"/>
        <v/>
      </c>
      <c r="AO47" s="82" t="str">
        <f t="shared" si="14"/>
        <v/>
      </c>
      <c r="AP47" s="82" t="str">
        <f t="shared" si="15"/>
        <v/>
      </c>
      <c r="AR47" s="82" t="str">
        <f>+IF(AW47="","",MAX(AR$1:AR46)+1)</f>
        <v/>
      </c>
      <c r="AS47" s="82" t="str">
        <f>IF(Exceedances!B69="","",Exceedances!B69)</f>
        <v/>
      </c>
      <c r="AT47" s="82" t="str">
        <f>IF(Exceedances!C69="","",Exceedances!C69)</f>
        <v/>
      </c>
      <c r="AU47" s="82" t="str">
        <f>IF(Exceedances!D69="","",Exceedances!D69)</f>
        <v/>
      </c>
      <c r="AV47" s="82" t="str">
        <f t="shared" si="16"/>
        <v/>
      </c>
      <c r="AW47" s="83" t="str">
        <f>IF(COUNTIF(AV$2:AV47,AV47)=1,AV47,"")</f>
        <v/>
      </c>
      <c r="AX47" s="82" t="str">
        <f t="shared" si="17"/>
        <v/>
      </c>
      <c r="AY47" s="82" t="str">
        <f t="shared" si="18"/>
        <v/>
      </c>
      <c r="AZ47" s="82" t="str">
        <f t="shared" si="19"/>
        <v/>
      </c>
      <c r="BA47" s="82" t="str">
        <f t="shared" si="20"/>
        <v/>
      </c>
    </row>
    <row r="48" spans="7:53" x14ac:dyDescent="0.35">
      <c r="I48" s="82" t="str">
        <f>+IF(N48="","",MAX(I$1:I47)+1)</f>
        <v/>
      </c>
      <c r="J48" s="82" t="str">
        <f>IF(Deviation_Detail!B70="","",Deviation_Detail!B70)</f>
        <v/>
      </c>
      <c r="K48" s="82" t="str">
        <f>IF(Deviation_Detail!C70="","",Deviation_Detail!C70)</f>
        <v/>
      </c>
      <c r="L48" s="82" t="str">
        <f>IF(Deviation_Detail!D70="","",Deviation_Detail!D70)</f>
        <v/>
      </c>
      <c r="M48" s="82" t="str">
        <f t="shared" si="1"/>
        <v/>
      </c>
      <c r="N48" s="83" t="str">
        <f>IF(COUNTIF(M$2:M48,M48)=1,M48,"")</f>
        <v/>
      </c>
      <c r="O48" s="82" t="str">
        <f t="shared" si="2"/>
        <v/>
      </c>
      <c r="P48" s="82" t="str">
        <f t="shared" si="3"/>
        <v/>
      </c>
      <c r="Q48" s="82" t="str">
        <f t="shared" si="4"/>
        <v/>
      </c>
      <c r="R48" s="82" t="str">
        <f t="shared" si="5"/>
        <v/>
      </c>
      <c r="T48" s="82" t="str">
        <f>+IF(Y48="","",MAX(T$1:T47)+1)</f>
        <v/>
      </c>
      <c r="U48" s="82" t="str">
        <f>IF(CMS_Info!B70="","",CMS_Info!B70)</f>
        <v/>
      </c>
      <c r="V48" s="82" t="str">
        <f>IF(CMS_Info!C70="","",CMS_Info!C70)</f>
        <v/>
      </c>
      <c r="W48" s="82" t="str">
        <f>IF(CMS_Info!D70="","",CMS_Info!D70)</f>
        <v/>
      </c>
      <c r="X48" s="82" t="str">
        <f t="shared" si="6"/>
        <v/>
      </c>
      <c r="Y48" s="83" t="str">
        <f>IF(COUNTIF(X$2:X48,X48)=1,X48,"")</f>
        <v/>
      </c>
      <c r="Z48" s="82" t="str">
        <f t="shared" si="7"/>
        <v/>
      </c>
      <c r="AA48" s="82" t="str">
        <f t="shared" si="8"/>
        <v/>
      </c>
      <c r="AB48" s="82" t="str">
        <f t="shared" si="9"/>
        <v/>
      </c>
      <c r="AC48" s="82" t="str">
        <f t="shared" si="10"/>
        <v/>
      </c>
      <c r="AE48" s="52" t="s">
        <v>122</v>
      </c>
      <c r="AG48" s="82" t="str">
        <f>+IF(AL48="","",MAX(AG$1:AG47)+1)</f>
        <v/>
      </c>
      <c r="AH48" s="82" t="str">
        <f>IF(CMS_Detail!B70="","",CMS_Detail!B70)</f>
        <v/>
      </c>
      <c r="AI48" s="82" t="str">
        <f>IF(CMS_Detail!C70="","",CMS_Detail!C70)</f>
        <v/>
      </c>
      <c r="AJ48" s="82" t="str">
        <f>IF(CMS_Detail!D70="","",CMS_Detail!D70)</f>
        <v/>
      </c>
      <c r="AK48" s="82" t="str">
        <f t="shared" si="11"/>
        <v/>
      </c>
      <c r="AL48" s="83" t="str">
        <f>IF(COUNTIF(AK$2:AK48,AK48)=1,AK48,"")</f>
        <v/>
      </c>
      <c r="AM48" s="82" t="str">
        <f t="shared" si="12"/>
        <v/>
      </c>
      <c r="AN48" s="82" t="str">
        <f t="shared" si="13"/>
        <v/>
      </c>
      <c r="AO48" s="82" t="str">
        <f t="shared" si="14"/>
        <v/>
      </c>
      <c r="AP48" s="82" t="str">
        <f t="shared" si="15"/>
        <v/>
      </c>
      <c r="AR48" s="82" t="str">
        <f>+IF(AW48="","",MAX(AR$1:AR47)+1)</f>
        <v/>
      </c>
      <c r="AS48" s="82" t="str">
        <f>IF(Exceedances!B70="","",Exceedances!B70)</f>
        <v/>
      </c>
      <c r="AT48" s="82" t="str">
        <f>IF(Exceedances!C70="","",Exceedances!C70)</f>
        <v/>
      </c>
      <c r="AU48" s="82" t="str">
        <f>IF(Exceedances!D70="","",Exceedances!D70)</f>
        <v/>
      </c>
      <c r="AV48" s="82" t="str">
        <f t="shared" si="16"/>
        <v/>
      </c>
      <c r="AW48" s="83" t="str">
        <f>IF(COUNTIF(AV$2:AV48,AV48)=1,AV48,"")</f>
        <v/>
      </c>
      <c r="AX48" s="82" t="str">
        <f t="shared" si="17"/>
        <v/>
      </c>
      <c r="AY48" s="82" t="str">
        <f t="shared" si="18"/>
        <v/>
      </c>
      <c r="AZ48" s="82" t="str">
        <f t="shared" si="19"/>
        <v/>
      </c>
      <c r="BA48" s="82" t="str">
        <f t="shared" si="20"/>
        <v/>
      </c>
    </row>
    <row r="49" spans="9:53" x14ac:dyDescent="0.35">
      <c r="I49" s="82" t="str">
        <f>+IF(N49="","",MAX(I$1:I48)+1)</f>
        <v/>
      </c>
      <c r="J49" s="82" t="str">
        <f>IF(Deviation_Detail!B71="","",Deviation_Detail!B71)</f>
        <v/>
      </c>
      <c r="K49" s="82" t="str">
        <f>IF(Deviation_Detail!C71="","",Deviation_Detail!C71)</f>
        <v/>
      </c>
      <c r="L49" s="82" t="str">
        <f>IF(Deviation_Detail!D71="","",Deviation_Detail!D71)</f>
        <v/>
      </c>
      <c r="M49" s="82" t="str">
        <f t="shared" si="1"/>
        <v/>
      </c>
      <c r="N49" s="83" t="str">
        <f>IF(COUNTIF(M$2:M49,M49)=1,M49,"")</f>
        <v/>
      </c>
      <c r="O49" s="82" t="str">
        <f t="shared" si="2"/>
        <v/>
      </c>
      <c r="P49" s="82" t="str">
        <f t="shared" si="3"/>
        <v/>
      </c>
      <c r="Q49" s="82" t="str">
        <f t="shared" si="4"/>
        <v/>
      </c>
      <c r="R49" s="82" t="str">
        <f t="shared" si="5"/>
        <v/>
      </c>
      <c r="T49" s="82" t="str">
        <f>+IF(Y49="","",MAX(T$1:T48)+1)</f>
        <v/>
      </c>
      <c r="U49" s="82" t="str">
        <f>IF(CMS_Info!B71="","",CMS_Info!B71)</f>
        <v/>
      </c>
      <c r="V49" s="82" t="str">
        <f>IF(CMS_Info!C71="","",CMS_Info!C71)</f>
        <v/>
      </c>
      <c r="W49" s="82" t="str">
        <f>IF(CMS_Info!D71="","",CMS_Info!D71)</f>
        <v/>
      </c>
      <c r="X49" s="82" t="str">
        <f t="shared" si="6"/>
        <v/>
      </c>
      <c r="Y49" s="83" t="str">
        <f>IF(COUNTIF(X$2:X49,X49)=1,X49,"")</f>
        <v/>
      </c>
      <c r="Z49" s="82" t="str">
        <f t="shared" si="7"/>
        <v/>
      </c>
      <c r="AA49" s="82" t="str">
        <f t="shared" si="8"/>
        <v/>
      </c>
      <c r="AB49" s="82" t="str">
        <f t="shared" si="9"/>
        <v/>
      </c>
      <c r="AC49" s="82" t="str">
        <f t="shared" si="10"/>
        <v/>
      </c>
      <c r="AE49" s="52" t="s">
        <v>123</v>
      </c>
      <c r="AG49" s="82" t="str">
        <f>+IF(AL49="","",MAX(AG$1:AG48)+1)</f>
        <v/>
      </c>
      <c r="AH49" s="82" t="str">
        <f>IF(CMS_Detail!B71="","",CMS_Detail!B71)</f>
        <v/>
      </c>
      <c r="AI49" s="82" t="str">
        <f>IF(CMS_Detail!C71="","",CMS_Detail!C71)</f>
        <v/>
      </c>
      <c r="AJ49" s="82" t="str">
        <f>IF(CMS_Detail!D71="","",CMS_Detail!D71)</f>
        <v/>
      </c>
      <c r="AK49" s="82" t="str">
        <f t="shared" si="11"/>
        <v/>
      </c>
      <c r="AL49" s="83" t="str">
        <f>IF(COUNTIF(AK$2:AK49,AK49)=1,AK49,"")</f>
        <v/>
      </c>
      <c r="AM49" s="82" t="str">
        <f t="shared" si="12"/>
        <v/>
      </c>
      <c r="AN49" s="82" t="str">
        <f t="shared" si="13"/>
        <v/>
      </c>
      <c r="AO49" s="82" t="str">
        <f t="shared" si="14"/>
        <v/>
      </c>
      <c r="AP49" s="82" t="str">
        <f t="shared" si="15"/>
        <v/>
      </c>
      <c r="AR49" s="82" t="str">
        <f>+IF(AW49="","",MAX(AR$1:AR48)+1)</f>
        <v/>
      </c>
      <c r="AS49" s="82" t="str">
        <f>IF(Exceedances!B71="","",Exceedances!B71)</f>
        <v/>
      </c>
      <c r="AT49" s="82" t="str">
        <f>IF(Exceedances!C71="","",Exceedances!C71)</f>
        <v/>
      </c>
      <c r="AU49" s="82" t="str">
        <f>IF(Exceedances!D71="","",Exceedances!D71)</f>
        <v/>
      </c>
      <c r="AV49" s="82" t="str">
        <f t="shared" si="16"/>
        <v/>
      </c>
      <c r="AW49" s="83" t="str">
        <f>IF(COUNTIF(AV$2:AV49,AV49)=1,AV49,"")</f>
        <v/>
      </c>
      <c r="AX49" s="82" t="str">
        <f t="shared" si="17"/>
        <v/>
      </c>
      <c r="AY49" s="82" t="str">
        <f t="shared" si="18"/>
        <v/>
      </c>
      <c r="AZ49" s="82" t="str">
        <f t="shared" si="19"/>
        <v/>
      </c>
      <c r="BA49" s="82" t="str">
        <f t="shared" si="20"/>
        <v/>
      </c>
    </row>
    <row r="50" spans="9:53" x14ac:dyDescent="0.35">
      <c r="I50" s="82" t="str">
        <f>+IF(N50="","",MAX(I$1:I49)+1)</f>
        <v/>
      </c>
      <c r="J50" s="82" t="str">
        <f>IF(Deviation_Detail!B72="","",Deviation_Detail!B72)</f>
        <v/>
      </c>
      <c r="K50" s="82" t="str">
        <f>IF(Deviation_Detail!C72="","",Deviation_Detail!C72)</f>
        <v/>
      </c>
      <c r="L50" s="82" t="str">
        <f>IF(Deviation_Detail!D72="","",Deviation_Detail!D72)</f>
        <v/>
      </c>
      <c r="M50" s="82" t="str">
        <f t="shared" si="1"/>
        <v/>
      </c>
      <c r="N50" s="83" t="str">
        <f>IF(COUNTIF(M$2:M50,M50)=1,M50,"")</f>
        <v/>
      </c>
      <c r="O50" s="82" t="str">
        <f t="shared" si="2"/>
        <v/>
      </c>
      <c r="P50" s="82" t="str">
        <f t="shared" si="3"/>
        <v/>
      </c>
      <c r="Q50" s="82" t="str">
        <f t="shared" si="4"/>
        <v/>
      </c>
      <c r="R50" s="82" t="str">
        <f t="shared" si="5"/>
        <v/>
      </c>
      <c r="T50" s="82" t="str">
        <f>+IF(Y50="","",MAX(T$1:T49)+1)</f>
        <v/>
      </c>
      <c r="U50" s="82" t="str">
        <f>IF(CMS_Info!B72="","",CMS_Info!B72)</f>
        <v/>
      </c>
      <c r="V50" s="82" t="str">
        <f>IF(CMS_Info!C72="","",CMS_Info!C72)</f>
        <v/>
      </c>
      <c r="W50" s="82" t="str">
        <f>IF(CMS_Info!D72="","",CMS_Info!D72)</f>
        <v/>
      </c>
      <c r="X50" s="82" t="str">
        <f t="shared" si="6"/>
        <v/>
      </c>
      <c r="Y50" s="83" t="str">
        <f>IF(COUNTIF(X$2:X50,X50)=1,X50,"")</f>
        <v/>
      </c>
      <c r="Z50" s="82" t="str">
        <f t="shared" si="7"/>
        <v/>
      </c>
      <c r="AA50" s="82" t="str">
        <f t="shared" si="8"/>
        <v/>
      </c>
      <c r="AB50" s="82" t="str">
        <f t="shared" si="9"/>
        <v/>
      </c>
      <c r="AC50" s="82" t="str">
        <f t="shared" si="10"/>
        <v/>
      </c>
      <c r="AE50" s="52" t="s">
        <v>124</v>
      </c>
      <c r="AG50" s="82" t="str">
        <f>+IF(AL50="","",MAX(AG$1:AG49)+1)</f>
        <v/>
      </c>
      <c r="AH50" s="82" t="str">
        <f>IF(CMS_Detail!B72="","",CMS_Detail!B72)</f>
        <v/>
      </c>
      <c r="AI50" s="82" t="str">
        <f>IF(CMS_Detail!C72="","",CMS_Detail!C72)</f>
        <v/>
      </c>
      <c r="AJ50" s="82" t="str">
        <f>IF(CMS_Detail!D72="","",CMS_Detail!D72)</f>
        <v/>
      </c>
      <c r="AK50" s="82" t="str">
        <f t="shared" si="11"/>
        <v/>
      </c>
      <c r="AL50" s="83" t="str">
        <f>IF(COUNTIF(AK$2:AK50,AK50)=1,AK50,"")</f>
        <v/>
      </c>
      <c r="AM50" s="82" t="str">
        <f t="shared" si="12"/>
        <v/>
      </c>
      <c r="AN50" s="82" t="str">
        <f t="shared" si="13"/>
        <v/>
      </c>
      <c r="AO50" s="82" t="str">
        <f t="shared" si="14"/>
        <v/>
      </c>
      <c r="AP50" s="82" t="str">
        <f t="shared" si="15"/>
        <v/>
      </c>
      <c r="AR50" s="82" t="str">
        <f>+IF(AW50="","",MAX(AR$1:AR49)+1)</f>
        <v/>
      </c>
      <c r="AS50" s="82" t="str">
        <f>IF(Exceedances!B72="","",Exceedances!B72)</f>
        <v/>
      </c>
      <c r="AT50" s="82" t="str">
        <f>IF(Exceedances!C72="","",Exceedances!C72)</f>
        <v/>
      </c>
      <c r="AU50" s="82" t="str">
        <f>IF(Exceedances!D72="","",Exceedances!D72)</f>
        <v/>
      </c>
      <c r="AV50" s="82" t="str">
        <f t="shared" si="16"/>
        <v/>
      </c>
      <c r="AW50" s="83" t="str">
        <f>IF(COUNTIF(AV$2:AV50,AV50)=1,AV50,"")</f>
        <v/>
      </c>
      <c r="AX50" s="82" t="str">
        <f t="shared" si="17"/>
        <v/>
      </c>
      <c r="AY50" s="82" t="str">
        <f t="shared" si="18"/>
        <v/>
      </c>
      <c r="AZ50" s="82" t="str">
        <f t="shared" si="19"/>
        <v/>
      </c>
      <c r="BA50" s="82" t="str">
        <f t="shared" si="20"/>
        <v/>
      </c>
    </row>
    <row r="51" spans="9:53" x14ac:dyDescent="0.35">
      <c r="I51" s="82" t="str">
        <f>+IF(N51="","",MAX(I$1:I50)+1)</f>
        <v/>
      </c>
      <c r="J51" s="82" t="str">
        <f>IF(Deviation_Detail!B73="","",Deviation_Detail!B73)</f>
        <v/>
      </c>
      <c r="K51" s="82" t="str">
        <f>IF(Deviation_Detail!C73="","",Deviation_Detail!C73)</f>
        <v/>
      </c>
      <c r="L51" s="82" t="str">
        <f>IF(Deviation_Detail!D73="","",Deviation_Detail!D73)</f>
        <v/>
      </c>
      <c r="M51" s="82" t="str">
        <f t="shared" si="1"/>
        <v/>
      </c>
      <c r="N51" s="83" t="str">
        <f>IF(COUNTIF(M$2:M51,M51)=1,M51,"")</f>
        <v/>
      </c>
      <c r="O51" s="82" t="str">
        <f t="shared" si="2"/>
        <v/>
      </c>
      <c r="P51" s="82" t="str">
        <f t="shared" si="3"/>
        <v/>
      </c>
      <c r="Q51" s="82" t="str">
        <f t="shared" si="4"/>
        <v/>
      </c>
      <c r="R51" s="82" t="str">
        <f t="shared" si="5"/>
        <v/>
      </c>
      <c r="T51" s="82" t="str">
        <f>+IF(Y51="","",MAX(T$1:T50)+1)</f>
        <v/>
      </c>
      <c r="U51" s="82" t="str">
        <f>IF(CMS_Info!B73="","",CMS_Info!B73)</f>
        <v/>
      </c>
      <c r="V51" s="82" t="str">
        <f>IF(CMS_Info!C73="","",CMS_Info!C73)</f>
        <v/>
      </c>
      <c r="W51" s="82" t="str">
        <f>IF(CMS_Info!D73="","",CMS_Info!D73)</f>
        <v/>
      </c>
      <c r="X51" s="82" t="str">
        <f t="shared" si="6"/>
        <v/>
      </c>
      <c r="Y51" s="83" t="str">
        <f>IF(COUNTIF(X$2:X51,X51)=1,X51,"")</f>
        <v/>
      </c>
      <c r="Z51" s="82" t="str">
        <f t="shared" si="7"/>
        <v/>
      </c>
      <c r="AA51" s="82" t="str">
        <f t="shared" si="8"/>
        <v/>
      </c>
      <c r="AB51" s="82" t="str">
        <f t="shared" si="9"/>
        <v/>
      </c>
      <c r="AC51" s="82" t="str">
        <f t="shared" si="10"/>
        <v/>
      </c>
      <c r="AE51" s="52" t="s">
        <v>125</v>
      </c>
      <c r="AG51" s="82" t="str">
        <f>+IF(AL51="","",MAX(AG$1:AG50)+1)</f>
        <v/>
      </c>
      <c r="AH51" s="82" t="str">
        <f>IF(CMS_Detail!B73="","",CMS_Detail!B73)</f>
        <v/>
      </c>
      <c r="AI51" s="82" t="str">
        <f>IF(CMS_Detail!C73="","",CMS_Detail!C73)</f>
        <v/>
      </c>
      <c r="AJ51" s="82" t="str">
        <f>IF(CMS_Detail!D73="","",CMS_Detail!D73)</f>
        <v/>
      </c>
      <c r="AK51" s="82" t="str">
        <f t="shared" si="11"/>
        <v/>
      </c>
      <c r="AL51" s="83" t="str">
        <f>IF(COUNTIF(AK$2:AK51,AK51)=1,AK51,"")</f>
        <v/>
      </c>
      <c r="AM51" s="82" t="str">
        <f t="shared" si="12"/>
        <v/>
      </c>
      <c r="AN51" s="82" t="str">
        <f t="shared" si="13"/>
        <v/>
      </c>
      <c r="AO51" s="82" t="str">
        <f t="shared" si="14"/>
        <v/>
      </c>
      <c r="AP51" s="82" t="str">
        <f t="shared" si="15"/>
        <v/>
      </c>
      <c r="AR51" s="82" t="str">
        <f>+IF(AW51="","",MAX(AR$1:AR50)+1)</f>
        <v/>
      </c>
      <c r="AS51" s="82" t="str">
        <f>IF(Exceedances!B73="","",Exceedances!B73)</f>
        <v/>
      </c>
      <c r="AT51" s="82" t="str">
        <f>IF(Exceedances!C73="","",Exceedances!C73)</f>
        <v/>
      </c>
      <c r="AU51" s="82" t="str">
        <f>IF(Exceedances!D73="","",Exceedances!D73)</f>
        <v/>
      </c>
      <c r="AV51" s="82" t="str">
        <f t="shared" si="16"/>
        <v/>
      </c>
      <c r="AW51" s="83" t="str">
        <f>IF(COUNTIF(AV$2:AV51,AV51)=1,AV51,"")</f>
        <v/>
      </c>
      <c r="AX51" s="82" t="str">
        <f t="shared" si="17"/>
        <v/>
      </c>
      <c r="AY51" s="82" t="str">
        <f t="shared" si="18"/>
        <v/>
      </c>
      <c r="AZ51" s="82" t="str">
        <f t="shared" si="19"/>
        <v/>
      </c>
      <c r="BA51" s="82" t="str">
        <f t="shared" si="20"/>
        <v/>
      </c>
    </row>
    <row r="52" spans="9:53" x14ac:dyDescent="0.35">
      <c r="I52" s="82" t="str">
        <f>+IF(N52="","",MAX(I$1:I51)+1)</f>
        <v/>
      </c>
      <c r="J52" s="82" t="str">
        <f>IF(Deviation_Detail!B74="","",Deviation_Detail!B74)</f>
        <v/>
      </c>
      <c r="K52" s="82" t="str">
        <f>IF(Deviation_Detail!C74="","",Deviation_Detail!C74)</f>
        <v/>
      </c>
      <c r="L52" s="82" t="str">
        <f>IF(Deviation_Detail!D74="","",Deviation_Detail!D74)</f>
        <v/>
      </c>
      <c r="M52" s="82" t="str">
        <f t="shared" si="1"/>
        <v/>
      </c>
      <c r="N52" s="83" t="str">
        <f>IF(COUNTIF(M$2:M52,M52)=1,M52,"")</f>
        <v/>
      </c>
      <c r="O52" s="82" t="str">
        <f t="shared" si="2"/>
        <v/>
      </c>
      <c r="P52" s="82" t="str">
        <f t="shared" si="3"/>
        <v/>
      </c>
      <c r="Q52" s="82" t="str">
        <f t="shared" si="4"/>
        <v/>
      </c>
      <c r="R52" s="82" t="str">
        <f t="shared" si="5"/>
        <v/>
      </c>
      <c r="T52" s="82" t="str">
        <f>+IF(Y52="","",MAX(T$1:T51)+1)</f>
        <v/>
      </c>
      <c r="U52" s="82" t="str">
        <f>IF(CMS_Info!B74="","",CMS_Info!B74)</f>
        <v/>
      </c>
      <c r="V52" s="82" t="str">
        <f>IF(CMS_Info!C74="","",CMS_Info!C74)</f>
        <v/>
      </c>
      <c r="W52" s="82" t="str">
        <f>IF(CMS_Info!D74="","",CMS_Info!D74)</f>
        <v/>
      </c>
      <c r="X52" s="82" t="str">
        <f t="shared" si="6"/>
        <v/>
      </c>
      <c r="Y52" s="83" t="str">
        <f>IF(COUNTIF(X$2:X52,X52)=1,X52,"")</f>
        <v/>
      </c>
      <c r="Z52" s="82" t="str">
        <f t="shared" si="7"/>
        <v/>
      </c>
      <c r="AA52" s="82" t="str">
        <f t="shared" si="8"/>
        <v/>
      </c>
      <c r="AB52" s="82" t="str">
        <f t="shared" si="9"/>
        <v/>
      </c>
      <c r="AC52" s="82" t="str">
        <f t="shared" si="10"/>
        <v/>
      </c>
      <c r="AE52" s="52" t="s">
        <v>126</v>
      </c>
      <c r="AG52" s="82" t="str">
        <f>+IF(AL52="","",MAX(AG$1:AG51)+1)</f>
        <v/>
      </c>
      <c r="AH52" s="82" t="str">
        <f>IF(CMS_Detail!B74="","",CMS_Detail!B74)</f>
        <v/>
      </c>
      <c r="AI52" s="82" t="str">
        <f>IF(CMS_Detail!C74="","",CMS_Detail!C74)</f>
        <v/>
      </c>
      <c r="AJ52" s="82" t="str">
        <f>IF(CMS_Detail!D74="","",CMS_Detail!D74)</f>
        <v/>
      </c>
      <c r="AK52" s="82" t="str">
        <f t="shared" si="11"/>
        <v/>
      </c>
      <c r="AL52" s="83" t="str">
        <f>IF(COUNTIF(AK$2:AK52,AK52)=1,AK52,"")</f>
        <v/>
      </c>
      <c r="AM52" s="82" t="str">
        <f t="shared" si="12"/>
        <v/>
      </c>
      <c r="AN52" s="82" t="str">
        <f t="shared" si="13"/>
        <v/>
      </c>
      <c r="AO52" s="82" t="str">
        <f t="shared" si="14"/>
        <v/>
      </c>
      <c r="AP52" s="82" t="str">
        <f t="shared" si="15"/>
        <v/>
      </c>
      <c r="AR52" s="82" t="str">
        <f>+IF(AW52="","",MAX(AR$1:AR51)+1)</f>
        <v/>
      </c>
      <c r="AS52" s="82" t="str">
        <f>IF(Exceedances!B74="","",Exceedances!B74)</f>
        <v/>
      </c>
      <c r="AT52" s="82" t="str">
        <f>IF(Exceedances!C74="","",Exceedances!C74)</f>
        <v/>
      </c>
      <c r="AU52" s="82" t="str">
        <f>IF(Exceedances!D74="","",Exceedances!D74)</f>
        <v/>
      </c>
      <c r="AV52" s="82" t="str">
        <f t="shared" si="16"/>
        <v/>
      </c>
      <c r="AW52" s="83" t="str">
        <f>IF(COUNTIF(AV$2:AV52,AV52)=1,AV52,"")</f>
        <v/>
      </c>
      <c r="AX52" s="82" t="str">
        <f t="shared" si="17"/>
        <v/>
      </c>
      <c r="AY52" s="82" t="str">
        <f t="shared" si="18"/>
        <v/>
      </c>
      <c r="AZ52" s="82" t="str">
        <f t="shared" si="19"/>
        <v/>
      </c>
      <c r="BA52" s="82" t="str">
        <f t="shared" si="20"/>
        <v/>
      </c>
    </row>
    <row r="53" spans="9:53" x14ac:dyDescent="0.35">
      <c r="I53" s="82" t="str">
        <f>+IF(N53="","",MAX(I$1:I52)+1)</f>
        <v/>
      </c>
      <c r="J53" s="82" t="str">
        <f>IF(Deviation_Detail!B75="","",Deviation_Detail!B75)</f>
        <v/>
      </c>
      <c r="K53" s="82" t="str">
        <f>IF(Deviation_Detail!C75="","",Deviation_Detail!C75)</f>
        <v/>
      </c>
      <c r="L53" s="82" t="str">
        <f>IF(Deviation_Detail!D75="","",Deviation_Detail!D75)</f>
        <v/>
      </c>
      <c r="M53" s="82" t="str">
        <f t="shared" si="1"/>
        <v/>
      </c>
      <c r="N53" s="83" t="str">
        <f>IF(COUNTIF(M$2:M53,M53)=1,M53,"")</f>
        <v/>
      </c>
      <c r="O53" s="82" t="str">
        <f t="shared" si="2"/>
        <v/>
      </c>
      <c r="P53" s="82" t="str">
        <f t="shared" si="3"/>
        <v/>
      </c>
      <c r="Q53" s="82" t="str">
        <f t="shared" si="4"/>
        <v/>
      </c>
      <c r="R53" s="82" t="str">
        <f t="shared" si="5"/>
        <v/>
      </c>
      <c r="T53" s="82" t="str">
        <f>+IF(Y53="","",MAX(T$1:T52)+1)</f>
        <v/>
      </c>
      <c r="U53" s="82" t="str">
        <f>IF(CMS_Info!B75="","",CMS_Info!B75)</f>
        <v/>
      </c>
      <c r="V53" s="82" t="str">
        <f>IF(CMS_Info!C75="","",CMS_Info!C75)</f>
        <v/>
      </c>
      <c r="W53" s="82" t="str">
        <f>IF(CMS_Info!D75="","",CMS_Info!D75)</f>
        <v/>
      </c>
      <c r="X53" s="82" t="str">
        <f t="shared" si="6"/>
        <v/>
      </c>
      <c r="Y53" s="83" t="str">
        <f>IF(COUNTIF(X$2:X53,X53)=1,X53,"")</f>
        <v/>
      </c>
      <c r="Z53" s="82" t="str">
        <f t="shared" si="7"/>
        <v/>
      </c>
      <c r="AA53" s="82" t="str">
        <f t="shared" si="8"/>
        <v/>
      </c>
      <c r="AB53" s="82" t="str">
        <f t="shared" si="9"/>
        <v/>
      </c>
      <c r="AC53" s="82" t="str">
        <f t="shared" si="10"/>
        <v/>
      </c>
      <c r="AE53" s="52" t="s">
        <v>127</v>
      </c>
      <c r="AG53" s="82" t="str">
        <f>+IF(AL53="","",MAX(AG$1:AG52)+1)</f>
        <v/>
      </c>
      <c r="AH53" s="82" t="str">
        <f>IF(CMS_Detail!B75="","",CMS_Detail!B75)</f>
        <v/>
      </c>
      <c r="AI53" s="82" t="str">
        <f>IF(CMS_Detail!C75="","",CMS_Detail!C75)</f>
        <v/>
      </c>
      <c r="AJ53" s="82" t="str">
        <f>IF(CMS_Detail!D75="","",CMS_Detail!D75)</f>
        <v/>
      </c>
      <c r="AK53" s="82" t="str">
        <f t="shared" si="11"/>
        <v/>
      </c>
      <c r="AL53" s="83" t="str">
        <f>IF(COUNTIF(AK$2:AK53,AK53)=1,AK53,"")</f>
        <v/>
      </c>
      <c r="AM53" s="82" t="str">
        <f t="shared" si="12"/>
        <v/>
      </c>
      <c r="AN53" s="82" t="str">
        <f t="shared" si="13"/>
        <v/>
      </c>
      <c r="AO53" s="82" t="str">
        <f t="shared" si="14"/>
        <v/>
      </c>
      <c r="AP53" s="82" t="str">
        <f t="shared" si="15"/>
        <v/>
      </c>
      <c r="AR53" s="82" t="str">
        <f>+IF(AW53="","",MAX(AR$1:AR52)+1)</f>
        <v/>
      </c>
      <c r="AS53" s="82" t="str">
        <f>IF(Exceedances!B75="","",Exceedances!B75)</f>
        <v/>
      </c>
      <c r="AT53" s="82" t="str">
        <f>IF(Exceedances!C75="","",Exceedances!C75)</f>
        <v/>
      </c>
      <c r="AU53" s="82" t="str">
        <f>IF(Exceedances!D75="","",Exceedances!D75)</f>
        <v/>
      </c>
      <c r="AV53" s="82" t="str">
        <f t="shared" si="16"/>
        <v/>
      </c>
      <c r="AW53" s="83" t="str">
        <f>IF(COUNTIF(AV$2:AV53,AV53)=1,AV53,"")</f>
        <v/>
      </c>
      <c r="AX53" s="82" t="str">
        <f t="shared" si="17"/>
        <v/>
      </c>
      <c r="AY53" s="82" t="str">
        <f t="shared" si="18"/>
        <v/>
      </c>
      <c r="AZ53" s="82" t="str">
        <f t="shared" si="19"/>
        <v/>
      </c>
      <c r="BA53" s="82" t="str">
        <f t="shared" si="20"/>
        <v/>
      </c>
    </row>
    <row r="54" spans="9:53" x14ac:dyDescent="0.35">
      <c r="I54" s="82" t="str">
        <f>+IF(N54="","",MAX(I$1:I53)+1)</f>
        <v/>
      </c>
      <c r="J54" s="82" t="str">
        <f>IF(Deviation_Detail!B76="","",Deviation_Detail!B76)</f>
        <v/>
      </c>
      <c r="K54" s="82" t="str">
        <f>IF(Deviation_Detail!C76="","",Deviation_Detail!C76)</f>
        <v/>
      </c>
      <c r="L54" s="82" t="str">
        <f>IF(Deviation_Detail!D76="","",Deviation_Detail!D76)</f>
        <v/>
      </c>
      <c r="M54" s="82" t="str">
        <f t="shared" si="1"/>
        <v/>
      </c>
      <c r="N54" s="83" t="str">
        <f>IF(COUNTIF(M$2:M54,M54)=1,M54,"")</f>
        <v/>
      </c>
      <c r="O54" s="82" t="str">
        <f t="shared" si="2"/>
        <v/>
      </c>
      <c r="P54" s="82" t="str">
        <f t="shared" si="3"/>
        <v/>
      </c>
      <c r="Q54" s="82" t="str">
        <f t="shared" si="4"/>
        <v/>
      </c>
      <c r="R54" s="82" t="str">
        <f t="shared" si="5"/>
        <v/>
      </c>
      <c r="T54" s="82" t="str">
        <f>+IF(Y54="","",MAX(T$1:T53)+1)</f>
        <v/>
      </c>
      <c r="U54" s="82" t="str">
        <f>IF(CMS_Info!B76="","",CMS_Info!B76)</f>
        <v/>
      </c>
      <c r="V54" s="82" t="str">
        <f>IF(CMS_Info!C76="","",CMS_Info!C76)</f>
        <v/>
      </c>
      <c r="W54" s="82" t="str">
        <f>IF(CMS_Info!D76="","",CMS_Info!D76)</f>
        <v/>
      </c>
      <c r="X54" s="82" t="str">
        <f t="shared" si="6"/>
        <v/>
      </c>
      <c r="Y54" s="83" t="str">
        <f>IF(COUNTIF(X$2:X54,X54)=1,X54,"")</f>
        <v/>
      </c>
      <c r="Z54" s="82" t="str">
        <f t="shared" si="7"/>
        <v/>
      </c>
      <c r="AA54" s="82" t="str">
        <f t="shared" si="8"/>
        <v/>
      </c>
      <c r="AB54" s="82" t="str">
        <f t="shared" si="9"/>
        <v/>
      </c>
      <c r="AC54" s="82" t="str">
        <f t="shared" si="10"/>
        <v/>
      </c>
      <c r="AE54" s="52" t="s">
        <v>128</v>
      </c>
      <c r="AG54" s="82" t="str">
        <f>+IF(AL54="","",MAX(AG$1:AG53)+1)</f>
        <v/>
      </c>
      <c r="AH54" s="82" t="str">
        <f>IF(CMS_Detail!B76="","",CMS_Detail!B76)</f>
        <v/>
      </c>
      <c r="AI54" s="82" t="str">
        <f>IF(CMS_Detail!C76="","",CMS_Detail!C76)</f>
        <v/>
      </c>
      <c r="AJ54" s="82" t="str">
        <f>IF(CMS_Detail!D76="","",CMS_Detail!D76)</f>
        <v/>
      </c>
      <c r="AK54" s="82" t="str">
        <f t="shared" si="11"/>
        <v/>
      </c>
      <c r="AL54" s="83" t="str">
        <f>IF(COUNTIF(AK$2:AK54,AK54)=1,AK54,"")</f>
        <v/>
      </c>
      <c r="AM54" s="82" t="str">
        <f t="shared" si="12"/>
        <v/>
      </c>
      <c r="AN54" s="82" t="str">
        <f t="shared" si="13"/>
        <v/>
      </c>
      <c r="AO54" s="82" t="str">
        <f t="shared" si="14"/>
        <v/>
      </c>
      <c r="AP54" s="82" t="str">
        <f t="shared" si="15"/>
        <v/>
      </c>
      <c r="AR54" s="82" t="str">
        <f>+IF(AW54="","",MAX(AR$1:AR53)+1)</f>
        <v/>
      </c>
      <c r="AS54" s="82" t="str">
        <f>IF(Exceedances!B76="","",Exceedances!B76)</f>
        <v/>
      </c>
      <c r="AT54" s="82" t="str">
        <f>IF(Exceedances!C76="","",Exceedances!C76)</f>
        <v/>
      </c>
      <c r="AU54" s="82" t="str">
        <f>IF(Exceedances!D76="","",Exceedances!D76)</f>
        <v/>
      </c>
      <c r="AV54" s="82" t="str">
        <f t="shared" si="16"/>
        <v/>
      </c>
      <c r="AW54" s="83" t="str">
        <f>IF(COUNTIF(AV$2:AV54,AV54)=1,AV54,"")</f>
        <v/>
      </c>
      <c r="AX54" s="82" t="str">
        <f t="shared" si="17"/>
        <v/>
      </c>
      <c r="AY54" s="82" t="str">
        <f t="shared" si="18"/>
        <v/>
      </c>
      <c r="AZ54" s="82" t="str">
        <f t="shared" si="19"/>
        <v/>
      </c>
      <c r="BA54" s="82" t="str">
        <f t="shared" si="20"/>
        <v/>
      </c>
    </row>
    <row r="55" spans="9:53" x14ac:dyDescent="0.35">
      <c r="I55" s="82" t="str">
        <f>+IF(N55="","",MAX(I$1:I54)+1)</f>
        <v/>
      </c>
      <c r="J55" s="82" t="str">
        <f>IF(Deviation_Detail!B77="","",Deviation_Detail!B77)</f>
        <v/>
      </c>
      <c r="K55" s="82" t="str">
        <f>IF(Deviation_Detail!C77="","",Deviation_Detail!C77)</f>
        <v/>
      </c>
      <c r="L55" s="82" t="str">
        <f>IF(Deviation_Detail!D77="","",Deviation_Detail!D77)</f>
        <v/>
      </c>
      <c r="M55" s="82" t="str">
        <f t="shared" si="1"/>
        <v/>
      </c>
      <c r="N55" s="83" t="str">
        <f>IF(COUNTIF(M$2:M55,M55)=1,M55,"")</f>
        <v/>
      </c>
      <c r="O55" s="82" t="str">
        <f t="shared" si="2"/>
        <v/>
      </c>
      <c r="P55" s="82" t="str">
        <f t="shared" si="3"/>
        <v/>
      </c>
      <c r="Q55" s="82" t="str">
        <f t="shared" si="4"/>
        <v/>
      </c>
      <c r="R55" s="82" t="str">
        <f t="shared" si="5"/>
        <v/>
      </c>
      <c r="T55" s="82" t="str">
        <f>+IF(Y55="","",MAX(T$1:T54)+1)</f>
        <v/>
      </c>
      <c r="U55" s="82" t="str">
        <f>IF(CMS_Info!B77="","",CMS_Info!B77)</f>
        <v/>
      </c>
      <c r="V55" s="82" t="str">
        <f>IF(CMS_Info!C77="","",CMS_Info!C77)</f>
        <v/>
      </c>
      <c r="W55" s="82" t="str">
        <f>IF(CMS_Info!D77="","",CMS_Info!D77)</f>
        <v/>
      </c>
      <c r="X55" s="82" t="str">
        <f t="shared" si="6"/>
        <v/>
      </c>
      <c r="Y55" s="83" t="str">
        <f>IF(COUNTIF(X$2:X55,X55)=1,X55,"")</f>
        <v/>
      </c>
      <c r="Z55" s="82" t="str">
        <f t="shared" si="7"/>
        <v/>
      </c>
      <c r="AA55" s="82" t="str">
        <f t="shared" si="8"/>
        <v/>
      </c>
      <c r="AB55" s="82" t="str">
        <f t="shared" si="9"/>
        <v/>
      </c>
      <c r="AC55" s="82" t="str">
        <f t="shared" si="10"/>
        <v/>
      </c>
      <c r="AE55" s="52" t="s">
        <v>129</v>
      </c>
      <c r="AG55" s="82" t="str">
        <f>+IF(AL55="","",MAX(AG$1:AG54)+1)</f>
        <v/>
      </c>
      <c r="AH55" s="82" t="str">
        <f>IF(CMS_Detail!B77="","",CMS_Detail!B77)</f>
        <v/>
      </c>
      <c r="AI55" s="82" t="str">
        <f>IF(CMS_Detail!C77="","",CMS_Detail!C77)</f>
        <v/>
      </c>
      <c r="AJ55" s="82" t="str">
        <f>IF(CMS_Detail!D77="","",CMS_Detail!D77)</f>
        <v/>
      </c>
      <c r="AK55" s="82" t="str">
        <f t="shared" si="11"/>
        <v/>
      </c>
      <c r="AL55" s="83" t="str">
        <f>IF(COUNTIF(AK$2:AK55,AK55)=1,AK55,"")</f>
        <v/>
      </c>
      <c r="AM55" s="82" t="str">
        <f t="shared" si="12"/>
        <v/>
      </c>
      <c r="AN55" s="82" t="str">
        <f t="shared" si="13"/>
        <v/>
      </c>
      <c r="AO55" s="82" t="str">
        <f t="shared" si="14"/>
        <v/>
      </c>
      <c r="AP55" s="82" t="str">
        <f t="shared" si="15"/>
        <v/>
      </c>
      <c r="AR55" s="82" t="str">
        <f>+IF(AW55="","",MAX(AR$1:AR54)+1)</f>
        <v/>
      </c>
      <c r="AS55" s="82" t="str">
        <f>IF(Exceedances!B77="","",Exceedances!B77)</f>
        <v/>
      </c>
      <c r="AT55" s="82" t="str">
        <f>IF(Exceedances!C77="","",Exceedances!C77)</f>
        <v/>
      </c>
      <c r="AU55" s="82" t="str">
        <f>IF(Exceedances!D77="","",Exceedances!D77)</f>
        <v/>
      </c>
      <c r="AV55" s="82" t="str">
        <f t="shared" si="16"/>
        <v/>
      </c>
      <c r="AW55" s="83" t="str">
        <f>IF(COUNTIF(AV$2:AV55,AV55)=1,AV55,"")</f>
        <v/>
      </c>
      <c r="AX55" s="82" t="str">
        <f t="shared" si="17"/>
        <v/>
      </c>
      <c r="AY55" s="82" t="str">
        <f t="shared" si="18"/>
        <v/>
      </c>
      <c r="AZ55" s="82" t="str">
        <f t="shared" si="19"/>
        <v/>
      </c>
      <c r="BA55" s="82" t="str">
        <f t="shared" si="20"/>
        <v/>
      </c>
    </row>
    <row r="56" spans="9:53" x14ac:dyDescent="0.35">
      <c r="I56" s="82" t="str">
        <f>+IF(N56="","",MAX(I$1:I55)+1)</f>
        <v/>
      </c>
      <c r="J56" s="82" t="str">
        <f>IF(Deviation_Detail!B78="","",Deviation_Detail!B78)</f>
        <v/>
      </c>
      <c r="K56" s="82" t="str">
        <f>IF(Deviation_Detail!C78="","",Deviation_Detail!C78)</f>
        <v/>
      </c>
      <c r="L56" s="82" t="str">
        <f>IF(Deviation_Detail!D78="","",Deviation_Detail!D78)</f>
        <v/>
      </c>
      <c r="M56" s="82" t="str">
        <f t="shared" si="1"/>
        <v/>
      </c>
      <c r="N56" s="83" t="str">
        <f>IF(COUNTIF(M$2:M56,M56)=1,M56,"")</f>
        <v/>
      </c>
      <c r="O56" s="82" t="str">
        <f t="shared" si="2"/>
        <v/>
      </c>
      <c r="P56" s="82" t="str">
        <f t="shared" si="3"/>
        <v/>
      </c>
      <c r="Q56" s="82" t="str">
        <f t="shared" si="4"/>
        <v/>
      </c>
      <c r="R56" s="82" t="str">
        <f t="shared" si="5"/>
        <v/>
      </c>
      <c r="T56" s="82" t="str">
        <f>+IF(Y56="","",MAX(T$1:T55)+1)</f>
        <v/>
      </c>
      <c r="U56" s="82" t="str">
        <f>IF(CMS_Info!B78="","",CMS_Info!B78)</f>
        <v/>
      </c>
      <c r="V56" s="82" t="str">
        <f>IF(CMS_Info!C78="","",CMS_Info!C78)</f>
        <v/>
      </c>
      <c r="W56" s="82" t="str">
        <f>IF(CMS_Info!D78="","",CMS_Info!D78)</f>
        <v/>
      </c>
      <c r="X56" s="82" t="str">
        <f t="shared" si="6"/>
        <v/>
      </c>
      <c r="Y56" s="83" t="str">
        <f>IF(COUNTIF(X$2:X56,X56)=1,X56,"")</f>
        <v/>
      </c>
      <c r="Z56" s="82" t="str">
        <f t="shared" si="7"/>
        <v/>
      </c>
      <c r="AA56" s="82" t="str">
        <f t="shared" si="8"/>
        <v/>
      </c>
      <c r="AB56" s="82" t="str">
        <f t="shared" si="9"/>
        <v/>
      </c>
      <c r="AC56" s="82" t="str">
        <f t="shared" si="10"/>
        <v/>
      </c>
      <c r="AE56" s="52" t="s">
        <v>130</v>
      </c>
      <c r="AG56" s="82" t="str">
        <f>+IF(AL56="","",MAX(AG$1:AG55)+1)</f>
        <v/>
      </c>
      <c r="AH56" s="82" t="str">
        <f>IF(CMS_Detail!B78="","",CMS_Detail!B78)</f>
        <v/>
      </c>
      <c r="AI56" s="82" t="str">
        <f>IF(CMS_Detail!C78="","",CMS_Detail!C78)</f>
        <v/>
      </c>
      <c r="AJ56" s="82" t="str">
        <f>IF(CMS_Detail!D78="","",CMS_Detail!D78)</f>
        <v/>
      </c>
      <c r="AK56" s="82" t="str">
        <f t="shared" si="11"/>
        <v/>
      </c>
      <c r="AL56" s="83" t="str">
        <f>IF(COUNTIF(AK$2:AK56,AK56)=1,AK56,"")</f>
        <v/>
      </c>
      <c r="AM56" s="82" t="str">
        <f t="shared" si="12"/>
        <v/>
      </c>
      <c r="AN56" s="82" t="str">
        <f t="shared" si="13"/>
        <v/>
      </c>
      <c r="AO56" s="82" t="str">
        <f t="shared" si="14"/>
        <v/>
      </c>
      <c r="AP56" s="82" t="str">
        <f t="shared" si="15"/>
        <v/>
      </c>
      <c r="AR56" s="82" t="str">
        <f>+IF(AW56="","",MAX(AR$1:AR55)+1)</f>
        <v/>
      </c>
      <c r="AS56" s="82" t="str">
        <f>IF(Exceedances!B78="","",Exceedances!B78)</f>
        <v/>
      </c>
      <c r="AT56" s="82" t="str">
        <f>IF(Exceedances!C78="","",Exceedances!C78)</f>
        <v/>
      </c>
      <c r="AU56" s="82" t="str">
        <f>IF(Exceedances!D78="","",Exceedances!D78)</f>
        <v/>
      </c>
      <c r="AV56" s="82" t="str">
        <f t="shared" si="16"/>
        <v/>
      </c>
      <c r="AW56" s="83" t="str">
        <f>IF(COUNTIF(AV$2:AV56,AV56)=1,AV56,"")</f>
        <v/>
      </c>
      <c r="AX56" s="82" t="str">
        <f t="shared" si="17"/>
        <v/>
      </c>
      <c r="AY56" s="82" t="str">
        <f t="shared" si="18"/>
        <v/>
      </c>
      <c r="AZ56" s="82" t="str">
        <f t="shared" si="19"/>
        <v/>
      </c>
      <c r="BA56" s="82" t="str">
        <f t="shared" si="20"/>
        <v/>
      </c>
    </row>
    <row r="57" spans="9:53" x14ac:dyDescent="0.35">
      <c r="I57" s="82" t="str">
        <f>+IF(N57="","",MAX(I$1:I56)+1)</f>
        <v/>
      </c>
      <c r="J57" s="82" t="str">
        <f>IF(Deviation_Detail!B79="","",Deviation_Detail!B79)</f>
        <v/>
      </c>
      <c r="K57" s="82" t="str">
        <f>IF(Deviation_Detail!C79="","",Deviation_Detail!C79)</f>
        <v/>
      </c>
      <c r="L57" s="82" t="str">
        <f>IF(Deviation_Detail!D79="","",Deviation_Detail!D79)</f>
        <v/>
      </c>
      <c r="M57" s="82" t="str">
        <f t="shared" si="1"/>
        <v/>
      </c>
      <c r="N57" s="83" t="str">
        <f>IF(COUNTIF(M$2:M57,M57)=1,M57,"")</f>
        <v/>
      </c>
      <c r="O57" s="82" t="str">
        <f t="shared" si="2"/>
        <v/>
      </c>
      <c r="P57" s="82" t="str">
        <f t="shared" si="3"/>
        <v/>
      </c>
      <c r="Q57" s="82" t="str">
        <f t="shared" si="4"/>
        <v/>
      </c>
      <c r="R57" s="82" t="str">
        <f t="shared" si="5"/>
        <v/>
      </c>
      <c r="T57" s="82" t="str">
        <f>+IF(Y57="","",MAX(T$1:T56)+1)</f>
        <v/>
      </c>
      <c r="U57" s="82" t="str">
        <f>IF(CMS_Info!B79="","",CMS_Info!B79)</f>
        <v/>
      </c>
      <c r="V57" s="82" t="str">
        <f>IF(CMS_Info!C79="","",CMS_Info!C79)</f>
        <v/>
      </c>
      <c r="W57" s="82" t="str">
        <f>IF(CMS_Info!D79="","",CMS_Info!D79)</f>
        <v/>
      </c>
      <c r="X57" s="82" t="str">
        <f t="shared" si="6"/>
        <v/>
      </c>
      <c r="Y57" s="83" t="str">
        <f>IF(COUNTIF(X$2:X57,X57)=1,X57,"")</f>
        <v/>
      </c>
      <c r="Z57" s="82" t="str">
        <f t="shared" si="7"/>
        <v/>
      </c>
      <c r="AA57" s="82" t="str">
        <f t="shared" si="8"/>
        <v/>
      </c>
      <c r="AB57" s="82" t="str">
        <f t="shared" si="9"/>
        <v/>
      </c>
      <c r="AC57" s="82" t="str">
        <f t="shared" si="10"/>
        <v/>
      </c>
      <c r="AE57" s="52" t="s">
        <v>131</v>
      </c>
      <c r="AG57" s="82" t="str">
        <f>+IF(AL57="","",MAX(AG$1:AG56)+1)</f>
        <v/>
      </c>
      <c r="AH57" s="82" t="str">
        <f>IF(CMS_Detail!B79="","",CMS_Detail!B79)</f>
        <v/>
      </c>
      <c r="AI57" s="82" t="str">
        <f>IF(CMS_Detail!C79="","",CMS_Detail!C79)</f>
        <v/>
      </c>
      <c r="AJ57" s="82" t="str">
        <f>IF(CMS_Detail!D79="","",CMS_Detail!D79)</f>
        <v/>
      </c>
      <c r="AK57" s="82" t="str">
        <f t="shared" si="11"/>
        <v/>
      </c>
      <c r="AL57" s="83" t="str">
        <f>IF(COUNTIF(AK$2:AK57,AK57)=1,AK57,"")</f>
        <v/>
      </c>
      <c r="AM57" s="82" t="str">
        <f t="shared" si="12"/>
        <v/>
      </c>
      <c r="AN57" s="82" t="str">
        <f t="shared" si="13"/>
        <v/>
      </c>
      <c r="AO57" s="82" t="str">
        <f t="shared" si="14"/>
        <v/>
      </c>
      <c r="AP57" s="82" t="str">
        <f t="shared" si="15"/>
        <v/>
      </c>
      <c r="AR57" s="82" t="str">
        <f>+IF(AW57="","",MAX(AR$1:AR56)+1)</f>
        <v/>
      </c>
      <c r="AS57" s="82" t="str">
        <f>IF(Exceedances!B79="","",Exceedances!B79)</f>
        <v/>
      </c>
      <c r="AT57" s="82" t="str">
        <f>IF(Exceedances!C79="","",Exceedances!C79)</f>
        <v/>
      </c>
      <c r="AU57" s="82" t="str">
        <f>IF(Exceedances!D79="","",Exceedances!D79)</f>
        <v/>
      </c>
      <c r="AV57" s="82" t="str">
        <f t="shared" si="16"/>
        <v/>
      </c>
      <c r="AW57" s="83" t="str">
        <f>IF(COUNTIF(AV$2:AV57,AV57)=1,AV57,"")</f>
        <v/>
      </c>
      <c r="AX57" s="82" t="str">
        <f t="shared" si="17"/>
        <v/>
      </c>
      <c r="AY57" s="82" t="str">
        <f t="shared" si="18"/>
        <v/>
      </c>
      <c r="AZ57" s="82" t="str">
        <f t="shared" si="19"/>
        <v/>
      </c>
      <c r="BA57" s="82" t="str">
        <f t="shared" si="20"/>
        <v/>
      </c>
    </row>
    <row r="58" spans="9:53" x14ac:dyDescent="0.35">
      <c r="I58" s="82" t="str">
        <f>+IF(N58="","",MAX(I$1:I57)+1)</f>
        <v/>
      </c>
      <c r="J58" s="82" t="str">
        <f>IF(Deviation_Detail!B80="","",Deviation_Detail!B80)</f>
        <v/>
      </c>
      <c r="K58" s="82" t="str">
        <f>IF(Deviation_Detail!C80="","",Deviation_Detail!C80)</f>
        <v/>
      </c>
      <c r="L58" s="82" t="str">
        <f>IF(Deviation_Detail!D80="","",Deviation_Detail!D80)</f>
        <v/>
      </c>
      <c r="M58" s="82" t="str">
        <f t="shared" si="1"/>
        <v/>
      </c>
      <c r="N58" s="83" t="str">
        <f>IF(COUNTIF(M$2:M58,M58)=1,M58,"")</f>
        <v/>
      </c>
      <c r="O58" s="82" t="str">
        <f t="shared" si="2"/>
        <v/>
      </c>
      <c r="P58" s="82" t="str">
        <f t="shared" si="3"/>
        <v/>
      </c>
      <c r="Q58" s="82" t="str">
        <f t="shared" si="4"/>
        <v/>
      </c>
      <c r="R58" s="82" t="str">
        <f t="shared" si="5"/>
        <v/>
      </c>
      <c r="T58" s="82" t="str">
        <f>+IF(Y58="","",MAX(T$1:T57)+1)</f>
        <v/>
      </c>
      <c r="U58" s="82" t="str">
        <f>IF(CMS_Info!B80="","",CMS_Info!B80)</f>
        <v/>
      </c>
      <c r="V58" s="82" t="str">
        <f>IF(CMS_Info!C80="","",CMS_Info!C80)</f>
        <v/>
      </c>
      <c r="W58" s="82" t="str">
        <f>IF(CMS_Info!D80="","",CMS_Info!D80)</f>
        <v/>
      </c>
      <c r="X58" s="82" t="str">
        <f t="shared" si="6"/>
        <v/>
      </c>
      <c r="Y58" s="83" t="str">
        <f>IF(COUNTIF(X$2:X58,X58)=1,X58,"")</f>
        <v/>
      </c>
      <c r="Z58" s="82" t="str">
        <f t="shared" si="7"/>
        <v/>
      </c>
      <c r="AA58" s="82" t="str">
        <f t="shared" si="8"/>
        <v/>
      </c>
      <c r="AB58" s="82" t="str">
        <f t="shared" si="9"/>
        <v/>
      </c>
      <c r="AC58" s="82" t="str">
        <f t="shared" si="10"/>
        <v/>
      </c>
      <c r="AG58" s="82" t="str">
        <f>+IF(AL58="","",MAX(AG$1:AG57)+1)</f>
        <v/>
      </c>
      <c r="AH58" s="82" t="str">
        <f>IF(CMS_Detail!B80="","",CMS_Detail!B80)</f>
        <v/>
      </c>
      <c r="AI58" s="82" t="str">
        <f>IF(CMS_Detail!C80="","",CMS_Detail!C80)</f>
        <v/>
      </c>
      <c r="AJ58" s="82" t="str">
        <f>IF(CMS_Detail!D80="","",CMS_Detail!D80)</f>
        <v/>
      </c>
      <c r="AK58" s="82" t="str">
        <f t="shared" si="11"/>
        <v/>
      </c>
      <c r="AL58" s="83" t="str">
        <f>IF(COUNTIF(AK$2:AK58,AK58)=1,AK58,"")</f>
        <v/>
      </c>
      <c r="AM58" s="82" t="str">
        <f t="shared" si="12"/>
        <v/>
      </c>
      <c r="AN58" s="82" t="str">
        <f t="shared" si="13"/>
        <v/>
      </c>
      <c r="AO58" s="82" t="str">
        <f t="shared" si="14"/>
        <v/>
      </c>
      <c r="AP58" s="82" t="str">
        <f t="shared" si="15"/>
        <v/>
      </c>
      <c r="AR58" s="82" t="str">
        <f>+IF(AW58="","",MAX(AR$1:AR57)+1)</f>
        <v/>
      </c>
      <c r="AS58" s="82" t="str">
        <f>IF(Exceedances!B80="","",Exceedances!B80)</f>
        <v/>
      </c>
      <c r="AT58" s="82" t="str">
        <f>IF(Exceedances!C80="","",Exceedances!C80)</f>
        <v/>
      </c>
      <c r="AU58" s="82" t="str">
        <f>IF(Exceedances!D80="","",Exceedances!D80)</f>
        <v/>
      </c>
      <c r="AV58" s="82" t="str">
        <f t="shared" si="16"/>
        <v/>
      </c>
      <c r="AW58" s="83" t="str">
        <f>IF(COUNTIF(AV$2:AV58,AV58)=1,AV58,"")</f>
        <v/>
      </c>
      <c r="AX58" s="82" t="str">
        <f t="shared" si="17"/>
        <v/>
      </c>
      <c r="AY58" s="82" t="str">
        <f t="shared" si="18"/>
        <v/>
      </c>
      <c r="AZ58" s="82" t="str">
        <f t="shared" si="19"/>
        <v/>
      </c>
      <c r="BA58" s="82" t="str">
        <f t="shared" si="20"/>
        <v/>
      </c>
    </row>
    <row r="59" spans="9:53" x14ac:dyDescent="0.35">
      <c r="I59" s="82" t="str">
        <f>+IF(N59="","",MAX(I$1:I58)+1)</f>
        <v/>
      </c>
      <c r="J59" s="82" t="str">
        <f>IF(Deviation_Detail!B81="","",Deviation_Detail!B81)</f>
        <v/>
      </c>
      <c r="K59" s="82" t="str">
        <f>IF(Deviation_Detail!C81="","",Deviation_Detail!C81)</f>
        <v/>
      </c>
      <c r="L59" s="82" t="str">
        <f>IF(Deviation_Detail!D81="","",Deviation_Detail!D81)</f>
        <v/>
      </c>
      <c r="M59" s="82" t="str">
        <f t="shared" si="1"/>
        <v/>
      </c>
      <c r="N59" s="83" t="str">
        <f>IF(COUNTIF(M$2:M59,M59)=1,M59,"")</f>
        <v/>
      </c>
      <c r="O59" s="82" t="str">
        <f t="shared" si="2"/>
        <v/>
      </c>
      <c r="P59" s="82" t="str">
        <f t="shared" si="3"/>
        <v/>
      </c>
      <c r="Q59" s="82" t="str">
        <f t="shared" si="4"/>
        <v/>
      </c>
      <c r="R59" s="82" t="str">
        <f t="shared" si="5"/>
        <v/>
      </c>
      <c r="T59" s="82" t="str">
        <f>+IF(Y59="","",MAX(T$1:T58)+1)</f>
        <v/>
      </c>
      <c r="U59" s="82" t="str">
        <f>IF(CMS_Info!B81="","",CMS_Info!B81)</f>
        <v/>
      </c>
      <c r="V59" s="82" t="str">
        <f>IF(CMS_Info!C81="","",CMS_Info!C81)</f>
        <v/>
      </c>
      <c r="W59" s="82" t="str">
        <f>IF(CMS_Info!D81="","",CMS_Info!D81)</f>
        <v/>
      </c>
      <c r="X59" s="82" t="str">
        <f t="shared" si="6"/>
        <v/>
      </c>
      <c r="Y59" s="83" t="str">
        <f>IF(COUNTIF(X$2:X59,X59)=1,X59,"")</f>
        <v/>
      </c>
      <c r="Z59" s="82" t="str">
        <f t="shared" si="7"/>
        <v/>
      </c>
      <c r="AA59" s="82" t="str">
        <f t="shared" si="8"/>
        <v/>
      </c>
      <c r="AB59" s="82" t="str">
        <f t="shared" si="9"/>
        <v/>
      </c>
      <c r="AC59" s="82" t="str">
        <f t="shared" si="10"/>
        <v/>
      </c>
      <c r="AG59" s="82" t="str">
        <f>+IF(AL59="","",MAX(AG$1:AG58)+1)</f>
        <v/>
      </c>
      <c r="AH59" s="82" t="str">
        <f>IF(CMS_Detail!B81="","",CMS_Detail!B81)</f>
        <v/>
      </c>
      <c r="AI59" s="82" t="str">
        <f>IF(CMS_Detail!C81="","",CMS_Detail!C81)</f>
        <v/>
      </c>
      <c r="AJ59" s="82" t="str">
        <f>IF(CMS_Detail!D81="","",CMS_Detail!D81)</f>
        <v/>
      </c>
      <c r="AK59" s="82" t="str">
        <f t="shared" si="11"/>
        <v/>
      </c>
      <c r="AL59" s="83" t="str">
        <f>IF(COUNTIF(AK$2:AK59,AK59)=1,AK59,"")</f>
        <v/>
      </c>
      <c r="AM59" s="82" t="str">
        <f t="shared" si="12"/>
        <v/>
      </c>
      <c r="AN59" s="82" t="str">
        <f t="shared" si="13"/>
        <v/>
      </c>
      <c r="AO59" s="82" t="str">
        <f t="shared" si="14"/>
        <v/>
      </c>
      <c r="AP59" s="82" t="str">
        <f t="shared" si="15"/>
        <v/>
      </c>
      <c r="AR59" s="82" t="str">
        <f>+IF(AW59="","",MAX(AR$1:AR58)+1)</f>
        <v/>
      </c>
      <c r="AS59" s="82" t="str">
        <f>IF(Exceedances!B81="","",Exceedances!B81)</f>
        <v/>
      </c>
      <c r="AT59" s="82" t="str">
        <f>IF(Exceedances!C81="","",Exceedances!C81)</f>
        <v/>
      </c>
      <c r="AU59" s="82" t="str">
        <f>IF(Exceedances!D81="","",Exceedances!D81)</f>
        <v/>
      </c>
      <c r="AV59" s="82" t="str">
        <f t="shared" si="16"/>
        <v/>
      </c>
      <c r="AW59" s="83" t="str">
        <f>IF(COUNTIF(AV$2:AV59,AV59)=1,AV59,"")</f>
        <v/>
      </c>
      <c r="AX59" s="82" t="str">
        <f t="shared" si="17"/>
        <v/>
      </c>
      <c r="AY59" s="82" t="str">
        <f t="shared" si="18"/>
        <v/>
      </c>
      <c r="AZ59" s="82" t="str">
        <f t="shared" si="19"/>
        <v/>
      </c>
      <c r="BA59" s="82" t="str">
        <f t="shared" si="20"/>
        <v/>
      </c>
    </row>
    <row r="60" spans="9:53" x14ac:dyDescent="0.35">
      <c r="I60" s="82" t="str">
        <f>+IF(N60="","",MAX(I$1:I59)+1)</f>
        <v/>
      </c>
      <c r="J60" s="82" t="str">
        <f>IF(Deviation_Detail!B82="","",Deviation_Detail!B82)</f>
        <v/>
      </c>
      <c r="K60" s="82" t="str">
        <f>IF(Deviation_Detail!C82="","",Deviation_Detail!C82)</f>
        <v/>
      </c>
      <c r="L60" s="82" t="str">
        <f>IF(Deviation_Detail!D82="","",Deviation_Detail!D82)</f>
        <v/>
      </c>
      <c r="M60" s="82" t="str">
        <f t="shared" si="1"/>
        <v/>
      </c>
      <c r="N60" s="83" t="str">
        <f>IF(COUNTIF(M$2:M60,M60)=1,M60,"")</f>
        <v/>
      </c>
      <c r="O60" s="82" t="str">
        <f t="shared" si="2"/>
        <v/>
      </c>
      <c r="P60" s="82" t="str">
        <f t="shared" si="3"/>
        <v/>
      </c>
      <c r="Q60" s="82" t="str">
        <f t="shared" si="4"/>
        <v/>
      </c>
      <c r="R60" s="82" t="str">
        <f t="shared" si="5"/>
        <v/>
      </c>
      <c r="T60" s="82" t="str">
        <f>+IF(Y60="","",MAX(T$1:T59)+1)</f>
        <v/>
      </c>
      <c r="U60" s="82" t="str">
        <f>IF(CMS_Info!B82="","",CMS_Info!B82)</f>
        <v/>
      </c>
      <c r="V60" s="82" t="str">
        <f>IF(CMS_Info!C82="","",CMS_Info!C82)</f>
        <v/>
      </c>
      <c r="W60" s="82" t="str">
        <f>IF(CMS_Info!D82="","",CMS_Info!D82)</f>
        <v/>
      </c>
      <c r="X60" s="82" t="str">
        <f t="shared" ref="X60:X123" si="21">U60&amp;V60&amp;W60</f>
        <v/>
      </c>
      <c r="Y60" s="83" t="str">
        <f>IF(COUNTIF(X$2:X60,X60)=1,X60,"")</f>
        <v/>
      </c>
      <c r="Z60" s="82" t="str">
        <f t="shared" ref="Z60:Z123" si="22">IF(AA60="","",AA60&amp;" "&amp;AB60&amp;" "&amp;AC60)</f>
        <v/>
      </c>
      <c r="AA60" s="82" t="str">
        <f t="shared" si="8"/>
        <v/>
      </c>
      <c r="AB60" s="82" t="str">
        <f t="shared" si="9"/>
        <v/>
      </c>
      <c r="AC60" s="82" t="str">
        <f t="shared" si="10"/>
        <v/>
      </c>
      <c r="AG60" s="82" t="str">
        <f>+IF(AL60="","",MAX(AG$1:AG59)+1)</f>
        <v/>
      </c>
      <c r="AH60" s="82" t="str">
        <f>IF(CMS_Detail!B82="","",CMS_Detail!B82)</f>
        <v/>
      </c>
      <c r="AI60" s="82" t="str">
        <f>IF(CMS_Detail!C82="","",CMS_Detail!C82)</f>
        <v/>
      </c>
      <c r="AJ60" s="82" t="str">
        <f>IF(CMS_Detail!D82="","",CMS_Detail!D82)</f>
        <v/>
      </c>
      <c r="AK60" s="82" t="str">
        <f t="shared" si="11"/>
        <v/>
      </c>
      <c r="AL60" s="83" t="str">
        <f>IF(COUNTIF(AK$2:AK60,AK60)=1,AK60,"")</f>
        <v/>
      </c>
      <c r="AM60" s="82" t="str">
        <f t="shared" si="12"/>
        <v/>
      </c>
      <c r="AN60" s="82" t="str">
        <f t="shared" si="13"/>
        <v/>
      </c>
      <c r="AO60" s="82" t="str">
        <f t="shared" si="14"/>
        <v/>
      </c>
      <c r="AP60" s="82" t="str">
        <f t="shared" si="15"/>
        <v/>
      </c>
      <c r="AR60" s="82" t="str">
        <f>+IF(AW60="","",MAX(AR$1:AR59)+1)</f>
        <v/>
      </c>
      <c r="AS60" s="82" t="str">
        <f>IF(Exceedances!B82="","",Exceedances!B82)</f>
        <v/>
      </c>
      <c r="AT60" s="82" t="str">
        <f>IF(Exceedances!C82="","",Exceedances!C82)</f>
        <v/>
      </c>
      <c r="AU60" s="82" t="str">
        <f>IF(Exceedances!D82="","",Exceedances!D82)</f>
        <v/>
      </c>
      <c r="AV60" s="82" t="str">
        <f t="shared" si="16"/>
        <v/>
      </c>
      <c r="AW60" s="83" t="str">
        <f>IF(COUNTIF(AV$2:AV60,AV60)=1,AV60,"")</f>
        <v/>
      </c>
      <c r="AX60" s="82" t="str">
        <f t="shared" si="17"/>
        <v/>
      </c>
      <c r="AY60" s="82" t="str">
        <f t="shared" si="18"/>
        <v/>
      </c>
      <c r="AZ60" s="82" t="str">
        <f t="shared" si="19"/>
        <v/>
      </c>
      <c r="BA60" s="82" t="str">
        <f t="shared" si="20"/>
        <v/>
      </c>
    </row>
    <row r="61" spans="9:53" x14ac:dyDescent="0.35">
      <c r="I61" s="82" t="str">
        <f>+IF(N61="","",MAX(I$1:I60)+1)</f>
        <v/>
      </c>
      <c r="J61" s="82" t="str">
        <f>IF(Deviation_Detail!B83="","",Deviation_Detail!B83)</f>
        <v/>
      </c>
      <c r="K61" s="82" t="str">
        <f>IF(Deviation_Detail!C83="","",Deviation_Detail!C83)</f>
        <v/>
      </c>
      <c r="L61" s="82" t="str">
        <f>IF(Deviation_Detail!D83="","",Deviation_Detail!D83)</f>
        <v/>
      </c>
      <c r="M61" s="82" t="str">
        <f t="shared" si="1"/>
        <v/>
      </c>
      <c r="N61" s="83" t="str">
        <f>IF(COUNTIF(M$2:M61,M61)=1,M61,"")</f>
        <v/>
      </c>
      <c r="O61" s="82" t="str">
        <f t="shared" si="2"/>
        <v/>
      </c>
      <c r="P61" s="82" t="str">
        <f t="shared" si="3"/>
        <v/>
      </c>
      <c r="Q61" s="82" t="str">
        <f t="shared" si="4"/>
        <v/>
      </c>
      <c r="R61" s="82" t="str">
        <f t="shared" si="5"/>
        <v/>
      </c>
      <c r="T61" s="82" t="str">
        <f>+IF(Y61="","",MAX(T$1:T60)+1)</f>
        <v/>
      </c>
      <c r="U61" s="82" t="str">
        <f>IF(CMS_Info!B83="","",CMS_Info!B83)</f>
        <v/>
      </c>
      <c r="V61" s="82" t="str">
        <f>IF(CMS_Info!C83="","",CMS_Info!C83)</f>
        <v/>
      </c>
      <c r="W61" s="82" t="str">
        <f>IF(CMS_Info!D83="","",CMS_Info!D83)</f>
        <v/>
      </c>
      <c r="X61" s="82" t="str">
        <f t="shared" si="21"/>
        <v/>
      </c>
      <c r="Y61" s="83" t="str">
        <f>IF(COUNTIF(X$2:X61,X61)=1,X61,"")</f>
        <v/>
      </c>
      <c r="Z61" s="82" t="str">
        <f t="shared" si="22"/>
        <v/>
      </c>
      <c r="AA61" s="82" t="str">
        <f t="shared" si="8"/>
        <v/>
      </c>
      <c r="AB61" s="82" t="str">
        <f t="shared" si="9"/>
        <v/>
      </c>
      <c r="AC61" s="82" t="str">
        <f t="shared" si="10"/>
        <v/>
      </c>
      <c r="AG61" s="82" t="str">
        <f>+IF(AL61="","",MAX(AG$1:AG60)+1)</f>
        <v/>
      </c>
      <c r="AH61" s="82" t="str">
        <f>IF(CMS_Detail!B83="","",CMS_Detail!B83)</f>
        <v/>
      </c>
      <c r="AI61" s="82" t="str">
        <f>IF(CMS_Detail!C83="","",CMS_Detail!C83)</f>
        <v/>
      </c>
      <c r="AJ61" s="82" t="str">
        <f>IF(CMS_Detail!D83="","",CMS_Detail!D83)</f>
        <v/>
      </c>
      <c r="AK61" s="82" t="str">
        <f t="shared" si="11"/>
        <v/>
      </c>
      <c r="AL61" s="83" t="str">
        <f>IF(COUNTIF(AK$2:AK61,AK61)=1,AK61,"")</f>
        <v/>
      </c>
      <c r="AM61" s="82" t="str">
        <f t="shared" si="12"/>
        <v/>
      </c>
      <c r="AN61" s="82" t="str">
        <f t="shared" si="13"/>
        <v/>
      </c>
      <c r="AO61" s="82" t="str">
        <f t="shared" si="14"/>
        <v/>
      </c>
      <c r="AP61" s="82" t="str">
        <f t="shared" si="15"/>
        <v/>
      </c>
      <c r="AR61" s="82" t="str">
        <f>+IF(AW61="","",MAX(AR$1:AR60)+1)</f>
        <v/>
      </c>
      <c r="AS61" s="82" t="str">
        <f>IF(Exceedances!B83="","",Exceedances!B83)</f>
        <v/>
      </c>
      <c r="AT61" s="82" t="str">
        <f>IF(Exceedances!C83="","",Exceedances!C83)</f>
        <v/>
      </c>
      <c r="AU61" s="82" t="str">
        <f>IF(Exceedances!D83="","",Exceedances!D83)</f>
        <v/>
      </c>
      <c r="AV61" s="82" t="str">
        <f t="shared" si="16"/>
        <v/>
      </c>
      <c r="AW61" s="83" t="str">
        <f>IF(COUNTIF(AV$2:AV61,AV61)=1,AV61,"")</f>
        <v/>
      </c>
      <c r="AX61" s="82" t="str">
        <f t="shared" si="17"/>
        <v/>
      </c>
      <c r="AY61" s="82" t="str">
        <f t="shared" si="18"/>
        <v/>
      </c>
      <c r="AZ61" s="82" t="str">
        <f t="shared" si="19"/>
        <v/>
      </c>
      <c r="BA61" s="82" t="str">
        <f t="shared" si="20"/>
        <v/>
      </c>
    </row>
    <row r="62" spans="9:53" x14ac:dyDescent="0.35">
      <c r="I62" s="82" t="str">
        <f>+IF(N62="","",MAX(I$1:I61)+1)</f>
        <v/>
      </c>
      <c r="J62" s="82" t="str">
        <f>IF(Deviation_Detail!B84="","",Deviation_Detail!B84)</f>
        <v/>
      </c>
      <c r="K62" s="82" t="str">
        <f>IF(Deviation_Detail!C84="","",Deviation_Detail!C84)</f>
        <v/>
      </c>
      <c r="L62" s="82" t="str">
        <f>IF(Deviation_Detail!D84="","",Deviation_Detail!D84)</f>
        <v/>
      </c>
      <c r="M62" s="82" t="str">
        <f t="shared" si="1"/>
        <v/>
      </c>
      <c r="N62" s="83" t="str">
        <f>IF(COUNTIF(M$2:M62,M62)=1,M62,"")</f>
        <v/>
      </c>
      <c r="O62" s="82" t="str">
        <f t="shared" si="2"/>
        <v/>
      </c>
      <c r="P62" s="82" t="str">
        <f t="shared" si="3"/>
        <v/>
      </c>
      <c r="Q62" s="82" t="str">
        <f t="shared" si="4"/>
        <v/>
      </c>
      <c r="R62" s="82" t="str">
        <f t="shared" si="5"/>
        <v/>
      </c>
      <c r="T62" s="82" t="str">
        <f>+IF(Y62="","",MAX(T$1:T61)+1)</f>
        <v/>
      </c>
      <c r="U62" s="82" t="str">
        <f>IF(CMS_Info!B84="","",CMS_Info!B84)</f>
        <v/>
      </c>
      <c r="V62" s="82" t="str">
        <f>IF(CMS_Info!C84="","",CMS_Info!C84)</f>
        <v/>
      </c>
      <c r="W62" s="82" t="str">
        <f>IF(CMS_Info!D84="","",CMS_Info!D84)</f>
        <v/>
      </c>
      <c r="X62" s="82" t="str">
        <f t="shared" si="21"/>
        <v/>
      </c>
      <c r="Y62" s="83" t="str">
        <f>IF(COUNTIF(X$2:X62,X62)=1,X62,"")</f>
        <v/>
      </c>
      <c r="Z62" s="82" t="str">
        <f t="shared" si="22"/>
        <v/>
      </c>
      <c r="AA62" s="82" t="str">
        <f t="shared" si="8"/>
        <v/>
      </c>
      <c r="AB62" s="82" t="str">
        <f t="shared" si="9"/>
        <v/>
      </c>
      <c r="AC62" s="82" t="str">
        <f t="shared" si="10"/>
        <v/>
      </c>
      <c r="AG62" s="82" t="str">
        <f>+IF(AL62="","",MAX(AG$1:AG61)+1)</f>
        <v/>
      </c>
      <c r="AH62" s="82" t="str">
        <f>IF(CMS_Detail!B84="","",CMS_Detail!B84)</f>
        <v/>
      </c>
      <c r="AI62" s="82" t="str">
        <f>IF(CMS_Detail!C84="","",CMS_Detail!C84)</f>
        <v/>
      </c>
      <c r="AJ62" s="82" t="str">
        <f>IF(CMS_Detail!D84="","",CMS_Detail!D84)</f>
        <v/>
      </c>
      <c r="AK62" s="82" t="str">
        <f t="shared" si="11"/>
        <v/>
      </c>
      <c r="AL62" s="83" t="str">
        <f>IF(COUNTIF(AK$2:AK62,AK62)=1,AK62,"")</f>
        <v/>
      </c>
      <c r="AM62" s="82" t="str">
        <f t="shared" si="12"/>
        <v/>
      </c>
      <c r="AN62" s="82" t="str">
        <f t="shared" si="13"/>
        <v/>
      </c>
      <c r="AO62" s="82" t="str">
        <f t="shared" si="14"/>
        <v/>
      </c>
      <c r="AP62" s="82" t="str">
        <f t="shared" si="15"/>
        <v/>
      </c>
      <c r="AR62" s="82" t="str">
        <f>+IF(AW62="","",MAX(AR$1:AR61)+1)</f>
        <v/>
      </c>
      <c r="AS62" s="82" t="str">
        <f>IF(Exceedances!B84="","",Exceedances!B84)</f>
        <v/>
      </c>
      <c r="AT62" s="82" t="str">
        <f>IF(Exceedances!C84="","",Exceedances!C84)</f>
        <v/>
      </c>
      <c r="AU62" s="82" t="str">
        <f>IF(Exceedances!D84="","",Exceedances!D84)</f>
        <v/>
      </c>
      <c r="AV62" s="82" t="str">
        <f t="shared" si="16"/>
        <v/>
      </c>
      <c r="AW62" s="83" t="str">
        <f>IF(COUNTIF(AV$2:AV62,AV62)=1,AV62,"")</f>
        <v/>
      </c>
      <c r="AX62" s="82" t="str">
        <f t="shared" si="17"/>
        <v/>
      </c>
      <c r="AY62" s="82" t="str">
        <f t="shared" si="18"/>
        <v/>
      </c>
      <c r="AZ62" s="82" t="str">
        <f t="shared" si="19"/>
        <v/>
      </c>
      <c r="BA62" s="82" t="str">
        <f t="shared" si="20"/>
        <v/>
      </c>
    </row>
    <row r="63" spans="9:53" x14ac:dyDescent="0.35">
      <c r="I63" s="82" t="str">
        <f>+IF(N63="","",MAX(I$1:I62)+1)</f>
        <v/>
      </c>
      <c r="J63" s="82" t="str">
        <f>IF(Deviation_Detail!B85="","",Deviation_Detail!B85)</f>
        <v/>
      </c>
      <c r="K63" s="82" t="str">
        <f>IF(Deviation_Detail!C85="","",Deviation_Detail!C85)</f>
        <v/>
      </c>
      <c r="L63" s="82" t="str">
        <f>IF(Deviation_Detail!D85="","",Deviation_Detail!D85)</f>
        <v/>
      </c>
      <c r="M63" s="82" t="str">
        <f t="shared" si="1"/>
        <v/>
      </c>
      <c r="N63" s="83" t="str">
        <f>IF(COUNTIF(M$2:M63,M63)=1,M63,"")</f>
        <v/>
      </c>
      <c r="O63" s="82" t="str">
        <f t="shared" si="2"/>
        <v/>
      </c>
      <c r="P63" s="82" t="str">
        <f t="shared" si="3"/>
        <v/>
      </c>
      <c r="Q63" s="82" t="str">
        <f t="shared" si="4"/>
        <v/>
      </c>
      <c r="R63" s="82" t="str">
        <f t="shared" si="5"/>
        <v/>
      </c>
      <c r="T63" s="82" t="str">
        <f>+IF(Y63="","",MAX(T$1:T62)+1)</f>
        <v/>
      </c>
      <c r="U63" s="82" t="str">
        <f>IF(CMS_Info!B85="","",CMS_Info!B85)</f>
        <v/>
      </c>
      <c r="V63" s="82" t="str">
        <f>IF(CMS_Info!C85="","",CMS_Info!C85)</f>
        <v/>
      </c>
      <c r="W63" s="82" t="str">
        <f>IF(CMS_Info!D85="","",CMS_Info!D85)</f>
        <v/>
      </c>
      <c r="X63" s="82" t="str">
        <f t="shared" si="21"/>
        <v/>
      </c>
      <c r="Y63" s="83" t="str">
        <f>IF(COUNTIF(X$2:X63,X63)=1,X63,"")</f>
        <v/>
      </c>
      <c r="Z63" s="82" t="str">
        <f t="shared" si="22"/>
        <v/>
      </c>
      <c r="AA63" s="82" t="str">
        <f t="shared" si="8"/>
        <v/>
      </c>
      <c r="AB63" s="82" t="str">
        <f t="shared" si="9"/>
        <v/>
      </c>
      <c r="AC63" s="82" t="str">
        <f t="shared" si="10"/>
        <v/>
      </c>
      <c r="AG63" s="82" t="str">
        <f>+IF(AL63="","",MAX(AG$1:AG62)+1)</f>
        <v/>
      </c>
      <c r="AH63" s="82" t="str">
        <f>IF(CMS_Detail!B85="","",CMS_Detail!B85)</f>
        <v/>
      </c>
      <c r="AI63" s="82" t="str">
        <f>IF(CMS_Detail!C85="","",CMS_Detail!C85)</f>
        <v/>
      </c>
      <c r="AJ63" s="82" t="str">
        <f>IF(CMS_Detail!D85="","",CMS_Detail!D85)</f>
        <v/>
      </c>
      <c r="AK63" s="82" t="str">
        <f t="shared" si="11"/>
        <v/>
      </c>
      <c r="AL63" s="83" t="str">
        <f>IF(COUNTIF(AK$2:AK63,AK63)=1,AK63,"")</f>
        <v/>
      </c>
      <c r="AM63" s="82" t="str">
        <f t="shared" si="12"/>
        <v/>
      </c>
      <c r="AN63" s="82" t="str">
        <f t="shared" si="13"/>
        <v/>
      </c>
      <c r="AO63" s="82" t="str">
        <f t="shared" si="14"/>
        <v/>
      </c>
      <c r="AP63" s="82" t="str">
        <f t="shared" si="15"/>
        <v/>
      </c>
      <c r="AR63" s="82" t="str">
        <f>+IF(AW63="","",MAX(AR$1:AR62)+1)</f>
        <v/>
      </c>
      <c r="AS63" s="82" t="str">
        <f>IF(Exceedances!B85="","",Exceedances!B85)</f>
        <v/>
      </c>
      <c r="AT63" s="82" t="str">
        <f>IF(Exceedances!C85="","",Exceedances!C85)</f>
        <v/>
      </c>
      <c r="AU63" s="82" t="str">
        <f>IF(Exceedances!D85="","",Exceedances!D85)</f>
        <v/>
      </c>
      <c r="AV63" s="82" t="str">
        <f t="shared" si="16"/>
        <v/>
      </c>
      <c r="AW63" s="83" t="str">
        <f>IF(COUNTIF(AV$2:AV63,AV63)=1,AV63,"")</f>
        <v/>
      </c>
      <c r="AX63" s="82" t="str">
        <f t="shared" si="17"/>
        <v/>
      </c>
      <c r="AY63" s="82" t="str">
        <f t="shared" si="18"/>
        <v/>
      </c>
      <c r="AZ63" s="82" t="str">
        <f t="shared" si="19"/>
        <v/>
      </c>
      <c r="BA63" s="82" t="str">
        <f t="shared" si="20"/>
        <v/>
      </c>
    </row>
    <row r="64" spans="9:53" x14ac:dyDescent="0.35">
      <c r="I64" s="82" t="str">
        <f>+IF(N64="","",MAX(I$1:I63)+1)</f>
        <v/>
      </c>
      <c r="J64" s="82" t="str">
        <f>IF(Deviation_Detail!B86="","",Deviation_Detail!B86)</f>
        <v/>
      </c>
      <c r="K64" s="82" t="str">
        <f>IF(Deviation_Detail!C86="","",Deviation_Detail!C86)</f>
        <v/>
      </c>
      <c r="L64" s="82" t="str">
        <f>IF(Deviation_Detail!D86="","",Deviation_Detail!D86)</f>
        <v/>
      </c>
      <c r="M64" s="82" t="str">
        <f t="shared" si="1"/>
        <v/>
      </c>
      <c r="N64" s="83" t="str">
        <f>IF(COUNTIF(M$2:M64,M64)=1,M64,"")</f>
        <v/>
      </c>
      <c r="O64" s="82" t="str">
        <f t="shared" si="2"/>
        <v/>
      </c>
      <c r="P64" s="82" t="str">
        <f t="shared" si="3"/>
        <v/>
      </c>
      <c r="Q64" s="82" t="str">
        <f t="shared" si="4"/>
        <v/>
      </c>
      <c r="R64" s="82" t="str">
        <f t="shared" si="5"/>
        <v/>
      </c>
      <c r="T64" s="82" t="str">
        <f>+IF(Y64="","",MAX(T$1:T63)+1)</f>
        <v/>
      </c>
      <c r="U64" s="82" t="str">
        <f>IF(CMS_Info!B86="","",CMS_Info!B86)</f>
        <v/>
      </c>
      <c r="V64" s="82" t="str">
        <f>IF(CMS_Info!C86="","",CMS_Info!C86)</f>
        <v/>
      </c>
      <c r="W64" s="82" t="str">
        <f>IF(CMS_Info!D86="","",CMS_Info!D86)</f>
        <v/>
      </c>
      <c r="X64" s="82" t="str">
        <f t="shared" si="21"/>
        <v/>
      </c>
      <c r="Y64" s="83" t="str">
        <f>IF(COUNTIF(X$2:X64,X64)=1,X64,"")</f>
        <v/>
      </c>
      <c r="Z64" s="82" t="str">
        <f t="shared" si="22"/>
        <v/>
      </c>
      <c r="AA64" s="82" t="str">
        <f t="shared" si="8"/>
        <v/>
      </c>
      <c r="AB64" s="82" t="str">
        <f t="shared" si="9"/>
        <v/>
      </c>
      <c r="AC64" s="82" t="str">
        <f t="shared" si="10"/>
        <v/>
      </c>
      <c r="AG64" s="82" t="str">
        <f>+IF(AL64="","",MAX(AG$1:AG63)+1)</f>
        <v/>
      </c>
      <c r="AH64" s="82" t="str">
        <f>IF(CMS_Detail!B86="","",CMS_Detail!B86)</f>
        <v/>
      </c>
      <c r="AI64" s="82" t="str">
        <f>IF(CMS_Detail!C86="","",CMS_Detail!C86)</f>
        <v/>
      </c>
      <c r="AJ64" s="82" t="str">
        <f>IF(CMS_Detail!D86="","",CMS_Detail!D86)</f>
        <v/>
      </c>
      <c r="AK64" s="82" t="str">
        <f t="shared" si="11"/>
        <v/>
      </c>
      <c r="AL64" s="83" t="str">
        <f>IF(COUNTIF(AK$2:AK64,AK64)=1,AK64,"")</f>
        <v/>
      </c>
      <c r="AM64" s="82" t="str">
        <f t="shared" si="12"/>
        <v/>
      </c>
      <c r="AN64" s="82" t="str">
        <f t="shared" si="13"/>
        <v/>
      </c>
      <c r="AO64" s="82" t="str">
        <f t="shared" si="14"/>
        <v/>
      </c>
      <c r="AP64" s="82" t="str">
        <f t="shared" si="15"/>
        <v/>
      </c>
      <c r="AR64" s="82" t="str">
        <f>+IF(AW64="","",MAX(AR$1:AR63)+1)</f>
        <v/>
      </c>
      <c r="AS64" s="82" t="str">
        <f>IF(Exceedances!B86="","",Exceedances!B86)</f>
        <v/>
      </c>
      <c r="AT64" s="82" t="str">
        <f>IF(Exceedances!C86="","",Exceedances!C86)</f>
        <v/>
      </c>
      <c r="AU64" s="82" t="str">
        <f>IF(Exceedances!D86="","",Exceedances!D86)</f>
        <v/>
      </c>
      <c r="AV64" s="82" t="str">
        <f t="shared" si="16"/>
        <v/>
      </c>
      <c r="AW64" s="83" t="str">
        <f>IF(COUNTIF(AV$2:AV64,AV64)=1,AV64,"")</f>
        <v/>
      </c>
      <c r="AX64" s="82" t="str">
        <f t="shared" si="17"/>
        <v/>
      </c>
      <c r="AY64" s="82" t="str">
        <f t="shared" si="18"/>
        <v/>
      </c>
      <c r="AZ64" s="82" t="str">
        <f t="shared" si="19"/>
        <v/>
      </c>
      <c r="BA64" s="82" t="str">
        <f t="shared" si="20"/>
        <v/>
      </c>
    </row>
    <row r="65" spans="9:53" x14ac:dyDescent="0.35">
      <c r="I65" s="82" t="str">
        <f>+IF(N65="","",MAX(I$1:I64)+1)</f>
        <v/>
      </c>
      <c r="J65" s="82" t="str">
        <f>IF(Deviation_Detail!B87="","",Deviation_Detail!B87)</f>
        <v/>
      </c>
      <c r="K65" s="82" t="str">
        <f>IF(Deviation_Detail!C87="","",Deviation_Detail!C87)</f>
        <v/>
      </c>
      <c r="L65" s="82" t="str">
        <f>IF(Deviation_Detail!D87="","",Deviation_Detail!D87)</f>
        <v/>
      </c>
      <c r="M65" s="82" t="str">
        <f t="shared" si="1"/>
        <v/>
      </c>
      <c r="N65" s="83" t="str">
        <f>IF(COUNTIF(M$2:M65,M65)=1,M65,"")</f>
        <v/>
      </c>
      <c r="O65" s="82" t="str">
        <f t="shared" si="2"/>
        <v/>
      </c>
      <c r="P65" s="82" t="str">
        <f t="shared" si="3"/>
        <v/>
      </c>
      <c r="Q65" s="82" t="str">
        <f t="shared" si="4"/>
        <v/>
      </c>
      <c r="R65" s="82" t="str">
        <f t="shared" si="5"/>
        <v/>
      </c>
      <c r="T65" s="82" t="str">
        <f>+IF(Y65="","",MAX(T$1:T64)+1)</f>
        <v/>
      </c>
      <c r="U65" s="82" t="str">
        <f>IF(CMS_Info!B87="","",CMS_Info!B87)</f>
        <v/>
      </c>
      <c r="V65" s="82" t="str">
        <f>IF(CMS_Info!C87="","",CMS_Info!C87)</f>
        <v/>
      </c>
      <c r="W65" s="82" t="str">
        <f>IF(CMS_Info!D87="","",CMS_Info!D87)</f>
        <v/>
      </c>
      <c r="X65" s="82" t="str">
        <f t="shared" si="21"/>
        <v/>
      </c>
      <c r="Y65" s="83" t="str">
        <f>IF(COUNTIF(X$2:X65,X65)=1,X65,"")</f>
        <v/>
      </c>
      <c r="Z65" s="82" t="str">
        <f t="shared" si="22"/>
        <v/>
      </c>
      <c r="AA65" s="82" t="str">
        <f t="shared" si="8"/>
        <v/>
      </c>
      <c r="AB65" s="82" t="str">
        <f t="shared" si="9"/>
        <v/>
      </c>
      <c r="AC65" s="82" t="str">
        <f t="shared" si="10"/>
        <v/>
      </c>
      <c r="AG65" s="82" t="str">
        <f>+IF(AL65="","",MAX(AG$1:AG64)+1)</f>
        <v/>
      </c>
      <c r="AH65" s="82" t="str">
        <f>IF(CMS_Detail!B87="","",CMS_Detail!B87)</f>
        <v/>
      </c>
      <c r="AI65" s="82" t="str">
        <f>IF(CMS_Detail!C87="","",CMS_Detail!C87)</f>
        <v/>
      </c>
      <c r="AJ65" s="82" t="str">
        <f>IF(CMS_Detail!D87="","",CMS_Detail!D87)</f>
        <v/>
      </c>
      <c r="AK65" s="82" t="str">
        <f t="shared" si="11"/>
        <v/>
      </c>
      <c r="AL65" s="83" t="str">
        <f>IF(COUNTIF(AK$2:AK65,AK65)=1,AK65,"")</f>
        <v/>
      </c>
      <c r="AM65" s="82" t="str">
        <f t="shared" si="12"/>
        <v/>
      </c>
      <c r="AN65" s="82" t="str">
        <f t="shared" si="13"/>
        <v/>
      </c>
      <c r="AO65" s="82" t="str">
        <f t="shared" si="14"/>
        <v/>
      </c>
      <c r="AP65" s="82" t="str">
        <f t="shared" si="15"/>
        <v/>
      </c>
      <c r="AR65" s="82" t="str">
        <f>+IF(AW65="","",MAX(AR$1:AR64)+1)</f>
        <v/>
      </c>
      <c r="AS65" s="82" t="str">
        <f>IF(Exceedances!B87="","",Exceedances!B87)</f>
        <v/>
      </c>
      <c r="AT65" s="82" t="str">
        <f>IF(Exceedances!C87="","",Exceedances!C87)</f>
        <v/>
      </c>
      <c r="AU65" s="82" t="str">
        <f>IF(Exceedances!D87="","",Exceedances!D87)</f>
        <v/>
      </c>
      <c r="AV65" s="82" t="str">
        <f t="shared" si="16"/>
        <v/>
      </c>
      <c r="AW65" s="83" t="str">
        <f>IF(COUNTIF(AV$2:AV65,AV65)=1,AV65,"")</f>
        <v/>
      </c>
      <c r="AX65" s="82" t="str">
        <f t="shared" si="17"/>
        <v/>
      </c>
      <c r="AY65" s="82" t="str">
        <f t="shared" si="18"/>
        <v/>
      </c>
      <c r="AZ65" s="82" t="str">
        <f t="shared" si="19"/>
        <v/>
      </c>
      <c r="BA65" s="82" t="str">
        <f t="shared" si="20"/>
        <v/>
      </c>
    </row>
    <row r="66" spans="9:53" x14ac:dyDescent="0.35">
      <c r="I66" s="82" t="str">
        <f>+IF(N66="","",MAX(I$1:I65)+1)</f>
        <v/>
      </c>
      <c r="J66" s="82" t="str">
        <f>IF(Deviation_Detail!B88="","",Deviation_Detail!B88)</f>
        <v/>
      </c>
      <c r="K66" s="82" t="str">
        <f>IF(Deviation_Detail!C88="","",Deviation_Detail!C88)</f>
        <v/>
      </c>
      <c r="L66" s="82" t="str">
        <f>IF(Deviation_Detail!D88="","",Deviation_Detail!D88)</f>
        <v/>
      </c>
      <c r="M66" s="82" t="str">
        <f t="shared" si="1"/>
        <v/>
      </c>
      <c r="N66" s="83" t="str">
        <f>IF(COUNTIF(M$2:M66,M66)=1,M66,"")</f>
        <v/>
      </c>
      <c r="O66" s="82" t="str">
        <f t="shared" si="2"/>
        <v/>
      </c>
      <c r="P66" s="82" t="str">
        <f t="shared" si="3"/>
        <v/>
      </c>
      <c r="Q66" s="82" t="str">
        <f t="shared" si="4"/>
        <v/>
      </c>
      <c r="R66" s="82" t="str">
        <f t="shared" si="5"/>
        <v/>
      </c>
      <c r="T66" s="82" t="str">
        <f>+IF(Y66="","",MAX(T$1:T65)+1)</f>
        <v/>
      </c>
      <c r="U66" s="82" t="str">
        <f>IF(CMS_Info!B88="","",CMS_Info!B88)</f>
        <v/>
      </c>
      <c r="V66" s="82" t="str">
        <f>IF(CMS_Info!C88="","",CMS_Info!C88)</f>
        <v/>
      </c>
      <c r="W66" s="82" t="str">
        <f>IF(CMS_Info!D88="","",CMS_Info!D88)</f>
        <v/>
      </c>
      <c r="X66" s="82" t="str">
        <f t="shared" si="21"/>
        <v/>
      </c>
      <c r="Y66" s="83" t="str">
        <f>IF(COUNTIF(X$2:X66,X66)=1,X66,"")</f>
        <v/>
      </c>
      <c r="Z66" s="82" t="str">
        <f t="shared" si="22"/>
        <v/>
      </c>
      <c r="AA66" s="82" t="str">
        <f t="shared" si="8"/>
        <v/>
      </c>
      <c r="AB66" s="82" t="str">
        <f t="shared" si="9"/>
        <v/>
      </c>
      <c r="AC66" s="82" t="str">
        <f t="shared" si="10"/>
        <v/>
      </c>
      <c r="AG66" s="82" t="str">
        <f>+IF(AL66="","",MAX(AG$1:AG65)+1)</f>
        <v/>
      </c>
      <c r="AH66" s="82" t="str">
        <f>IF(CMS_Detail!B88="","",CMS_Detail!B88)</f>
        <v/>
      </c>
      <c r="AI66" s="82" t="str">
        <f>IF(CMS_Detail!C88="","",CMS_Detail!C88)</f>
        <v/>
      </c>
      <c r="AJ66" s="82" t="str">
        <f>IF(CMS_Detail!D88="","",CMS_Detail!D88)</f>
        <v/>
      </c>
      <c r="AK66" s="82" t="str">
        <f t="shared" si="11"/>
        <v/>
      </c>
      <c r="AL66" s="83" t="str">
        <f>IF(COUNTIF(AK$2:AK66,AK66)=1,AK66,"")</f>
        <v/>
      </c>
      <c r="AM66" s="82" t="str">
        <f t="shared" si="12"/>
        <v/>
      </c>
      <c r="AN66" s="82" t="str">
        <f t="shared" si="13"/>
        <v/>
      </c>
      <c r="AO66" s="82" t="str">
        <f t="shared" si="14"/>
        <v/>
      </c>
      <c r="AP66" s="82" t="str">
        <f t="shared" si="15"/>
        <v/>
      </c>
      <c r="AR66" s="82" t="str">
        <f>+IF(AW66="","",MAX(AR$1:AR65)+1)</f>
        <v/>
      </c>
      <c r="AS66" s="82" t="str">
        <f>IF(Exceedances!B88="","",Exceedances!B88)</f>
        <v/>
      </c>
      <c r="AT66" s="82" t="str">
        <f>IF(Exceedances!C88="","",Exceedances!C88)</f>
        <v/>
      </c>
      <c r="AU66" s="82" t="str">
        <f>IF(Exceedances!D88="","",Exceedances!D88)</f>
        <v/>
      </c>
      <c r="AV66" s="82" t="str">
        <f t="shared" si="16"/>
        <v/>
      </c>
      <c r="AW66" s="83" t="str">
        <f>IF(COUNTIF(AV$2:AV66,AV66)=1,AV66,"")</f>
        <v/>
      </c>
      <c r="AX66" s="82" t="str">
        <f t="shared" si="17"/>
        <v/>
      </c>
      <c r="AY66" s="82" t="str">
        <f t="shared" si="18"/>
        <v/>
      </c>
      <c r="AZ66" s="82" t="str">
        <f t="shared" si="19"/>
        <v/>
      </c>
      <c r="BA66" s="82" t="str">
        <f t="shared" si="20"/>
        <v/>
      </c>
    </row>
    <row r="67" spans="9:53" x14ac:dyDescent="0.35">
      <c r="I67" s="82" t="str">
        <f>+IF(N67="","",MAX(I$1:I66)+1)</f>
        <v/>
      </c>
      <c r="J67" s="82" t="str">
        <f>IF(Deviation_Detail!B89="","",Deviation_Detail!B89)</f>
        <v/>
      </c>
      <c r="K67" s="82" t="str">
        <f>IF(Deviation_Detail!C89="","",Deviation_Detail!C89)</f>
        <v/>
      </c>
      <c r="L67" s="82" t="str">
        <f>IF(Deviation_Detail!D89="","",Deviation_Detail!D89)</f>
        <v/>
      </c>
      <c r="M67" s="82" t="str">
        <f t="shared" ref="M67:M130" si="23">J67&amp;K67&amp;L67</f>
        <v/>
      </c>
      <c r="N67" s="83" t="str">
        <f>IF(COUNTIF(M$2:M67,M67)=1,M67,"")</f>
        <v/>
      </c>
      <c r="O67" s="82" t="str">
        <f t="shared" ref="O67:O130" si="24">IF(P67="","",P67&amp;" "&amp;Q67)</f>
        <v/>
      </c>
      <c r="P67" s="82" t="str">
        <f t="shared" ref="P67:P130" si="25">+IFERROR(INDEX($J$2:$J$1001,MATCH(ROW()-ROW($O$1),$I$2:$I$1001,0)),"")</f>
        <v/>
      </c>
      <c r="Q67" s="82" t="str">
        <f t="shared" ref="Q67:Q130" si="26">+IFERROR(INDEX($K$2:$K$1001,MATCH(ROW()-ROW($O$1),$I$2:$I$1001,0)),"")</f>
        <v/>
      </c>
      <c r="R67" s="82" t="str">
        <f t="shared" ref="R67:R130" si="27">+IFERROR(INDEX($L$2:$L$1001,MATCH(ROW()-ROW($O$1),$I$2:$I$1001,0)),"")</f>
        <v/>
      </c>
      <c r="T67" s="82" t="str">
        <f>+IF(Y67="","",MAX(T$1:T66)+1)</f>
        <v/>
      </c>
      <c r="U67" s="82" t="str">
        <f>IF(CMS_Info!B89="","",CMS_Info!B89)</f>
        <v/>
      </c>
      <c r="V67" s="82" t="str">
        <f>IF(CMS_Info!C89="","",CMS_Info!C89)</f>
        <v/>
      </c>
      <c r="W67" s="82" t="str">
        <f>IF(CMS_Info!D89="","",CMS_Info!D89)</f>
        <v/>
      </c>
      <c r="X67" s="82" t="str">
        <f t="shared" si="21"/>
        <v/>
      </c>
      <c r="Y67" s="83" t="str">
        <f>IF(COUNTIF(X$2:X67,X67)=1,X67,"")</f>
        <v/>
      </c>
      <c r="Z67" s="82" t="str">
        <f t="shared" si="22"/>
        <v/>
      </c>
      <c r="AA67" s="82" t="str">
        <f t="shared" ref="AA67:AA130" si="28">+IFERROR(INDEX($U$2:$U$1001,MATCH(ROW()-ROW($Z$1),$T$2:$T$1001,0)),"")</f>
        <v/>
      </c>
      <c r="AB67" s="82" t="str">
        <f t="shared" ref="AB67:AB130" si="29">+IFERROR(INDEX($V$2:$V$1001,MATCH(ROW()-ROW($Z$1),$T$2:$T$1001,0)),"")</f>
        <v/>
      </c>
      <c r="AC67" s="82" t="str">
        <f t="shared" ref="AC67:AC130" si="30">+IFERROR(INDEX($W$2:$W$1001,MATCH(ROW()-ROW($Z$1),$T$2:$T$1001,0)),"")</f>
        <v/>
      </c>
      <c r="AG67" s="82" t="str">
        <f>+IF(AL67="","",MAX(AG$1:AG66)+1)</f>
        <v/>
      </c>
      <c r="AH67" s="82" t="str">
        <f>IF(CMS_Detail!B89="","",CMS_Detail!B89)</f>
        <v/>
      </c>
      <c r="AI67" s="82" t="str">
        <f>IF(CMS_Detail!C89="","",CMS_Detail!C89)</f>
        <v/>
      </c>
      <c r="AJ67" s="82" t="str">
        <f>IF(CMS_Detail!D89="","",CMS_Detail!D89)</f>
        <v/>
      </c>
      <c r="AK67" s="82" t="str">
        <f t="shared" ref="AK67:AK130" si="31">AH67&amp;AI67&amp;AJ67</f>
        <v/>
      </c>
      <c r="AL67" s="83" t="str">
        <f>IF(COUNTIF(AK$2:AK67,AK67)=1,AK67,"")</f>
        <v/>
      </c>
      <c r="AM67" s="82" t="str">
        <f t="shared" ref="AM67:AM130" si="32">IF(AN67="","",AN67&amp;" "&amp;AO67&amp;" "&amp;AP67)</f>
        <v/>
      </c>
      <c r="AN67" s="82" t="str">
        <f t="shared" ref="AN67:AN130" si="33">+IFERROR(INDEX($AH$2:$AH$478,MATCH(ROW()-ROW($AM$1),$AG$2:$AG$478,0)),"")</f>
        <v/>
      </c>
      <c r="AO67" s="82" t="str">
        <f t="shared" ref="AO67:AO130" si="34">+IFERROR(INDEX($AI$2:$AI$478,MATCH(ROW()-ROW($AM$1),$AG$2:$AG$478,0)),"")</f>
        <v/>
      </c>
      <c r="AP67" s="82" t="str">
        <f t="shared" ref="AP67:AP130" si="35">+IFERROR(INDEX($AJ$2:$AJ$478,MATCH(ROW()-ROW($AM$1),$AG$2:$AG$478,0)),"")</f>
        <v/>
      </c>
      <c r="AR67" s="82" t="str">
        <f>+IF(AW67="","",MAX(AR$1:AR66)+1)</f>
        <v/>
      </c>
      <c r="AS67" s="82" t="str">
        <f>IF(Exceedances!B89="","",Exceedances!B89)</f>
        <v/>
      </c>
      <c r="AT67" s="82" t="str">
        <f>IF(Exceedances!C89="","",Exceedances!C89)</f>
        <v/>
      </c>
      <c r="AU67" s="82" t="str">
        <f>IF(Exceedances!D89="","",Exceedances!D89)</f>
        <v/>
      </c>
      <c r="AV67" s="82" t="str">
        <f t="shared" ref="AV67:AV130" si="36">AS67&amp;AT67&amp;AU67</f>
        <v/>
      </c>
      <c r="AW67" s="83" t="str">
        <f>IF(COUNTIF(AV$2:AV67,AV67)=1,AV67,"")</f>
        <v/>
      </c>
      <c r="AX67" s="82" t="str">
        <f t="shared" ref="AX67:AX130" si="37">IF(AY67="","",AY67&amp;" "&amp;AZ67)</f>
        <v/>
      </c>
      <c r="AY67" s="82" t="str">
        <f t="shared" ref="AY67:AY130" si="38">+IFERROR(INDEX($AS$2:$AS$2001,MATCH(ROW()-ROW($AX$1),$AR$2:$AR$2001,0)),"")</f>
        <v/>
      </c>
      <c r="AZ67" s="82" t="str">
        <f t="shared" ref="AZ67:AZ130" si="39">+IFERROR(INDEX($AT$2:$AT$2001,MATCH(ROW()-ROW($AX$1),$AR$2:$AR$2001,0)),"")</f>
        <v/>
      </c>
      <c r="BA67" s="82" t="str">
        <f t="shared" ref="BA67:BA130" si="40">+IFERROR(INDEX($AU$2:$AU$2001,MATCH(ROW()-ROW($AX$1),$AR$2:$AR$2001,0)),"")</f>
        <v/>
      </c>
    </row>
    <row r="68" spans="9:53" x14ac:dyDescent="0.35">
      <c r="I68" s="82" t="str">
        <f>+IF(N68="","",MAX(I$1:I67)+1)</f>
        <v/>
      </c>
      <c r="J68" s="82" t="str">
        <f>IF(Deviation_Detail!B90="","",Deviation_Detail!B90)</f>
        <v/>
      </c>
      <c r="K68" s="82" t="str">
        <f>IF(Deviation_Detail!C90="","",Deviation_Detail!C90)</f>
        <v/>
      </c>
      <c r="L68" s="82" t="str">
        <f>IF(Deviation_Detail!D90="","",Deviation_Detail!D90)</f>
        <v/>
      </c>
      <c r="M68" s="82" t="str">
        <f t="shared" si="23"/>
        <v/>
      </c>
      <c r="N68" s="83" t="str">
        <f>IF(COUNTIF(M$2:M68,M68)=1,M68,"")</f>
        <v/>
      </c>
      <c r="O68" s="82" t="str">
        <f t="shared" si="24"/>
        <v/>
      </c>
      <c r="P68" s="82" t="str">
        <f t="shared" si="25"/>
        <v/>
      </c>
      <c r="Q68" s="82" t="str">
        <f t="shared" si="26"/>
        <v/>
      </c>
      <c r="R68" s="82" t="str">
        <f t="shared" si="27"/>
        <v/>
      </c>
      <c r="T68" s="82" t="str">
        <f>+IF(Y68="","",MAX(T$1:T67)+1)</f>
        <v/>
      </c>
      <c r="U68" s="82" t="str">
        <f>IF(CMS_Info!B90="","",CMS_Info!B90)</f>
        <v/>
      </c>
      <c r="V68" s="82" t="str">
        <f>IF(CMS_Info!C90="","",CMS_Info!C90)</f>
        <v/>
      </c>
      <c r="W68" s="82" t="str">
        <f>IF(CMS_Info!D90="","",CMS_Info!D90)</f>
        <v/>
      </c>
      <c r="X68" s="82" t="str">
        <f t="shared" si="21"/>
        <v/>
      </c>
      <c r="Y68" s="83" t="str">
        <f>IF(COUNTIF(X$2:X68,X68)=1,X68,"")</f>
        <v/>
      </c>
      <c r="Z68" s="82" t="str">
        <f t="shared" si="22"/>
        <v/>
      </c>
      <c r="AA68" s="82" t="str">
        <f t="shared" si="28"/>
        <v/>
      </c>
      <c r="AB68" s="82" t="str">
        <f t="shared" si="29"/>
        <v/>
      </c>
      <c r="AC68" s="82" t="str">
        <f t="shared" si="30"/>
        <v/>
      </c>
      <c r="AG68" s="82" t="str">
        <f>+IF(AL68="","",MAX(AG$1:AG67)+1)</f>
        <v/>
      </c>
      <c r="AH68" s="82" t="str">
        <f>IF(CMS_Detail!B90="","",CMS_Detail!B90)</f>
        <v/>
      </c>
      <c r="AI68" s="82" t="str">
        <f>IF(CMS_Detail!C90="","",CMS_Detail!C90)</f>
        <v/>
      </c>
      <c r="AJ68" s="82" t="str">
        <f>IF(CMS_Detail!D90="","",CMS_Detail!D90)</f>
        <v/>
      </c>
      <c r="AK68" s="82" t="str">
        <f t="shared" si="31"/>
        <v/>
      </c>
      <c r="AL68" s="83" t="str">
        <f>IF(COUNTIF(AK$2:AK68,AK68)=1,AK68,"")</f>
        <v/>
      </c>
      <c r="AM68" s="82" t="str">
        <f t="shared" si="32"/>
        <v/>
      </c>
      <c r="AN68" s="82" t="str">
        <f t="shared" si="33"/>
        <v/>
      </c>
      <c r="AO68" s="82" t="str">
        <f t="shared" si="34"/>
        <v/>
      </c>
      <c r="AP68" s="82" t="str">
        <f t="shared" si="35"/>
        <v/>
      </c>
      <c r="AR68" s="82" t="str">
        <f>+IF(AW68="","",MAX(AR$1:AR67)+1)</f>
        <v/>
      </c>
      <c r="AS68" s="82" t="str">
        <f>IF(Exceedances!B90="","",Exceedances!B90)</f>
        <v/>
      </c>
      <c r="AT68" s="82" t="str">
        <f>IF(Exceedances!C90="","",Exceedances!C90)</f>
        <v/>
      </c>
      <c r="AU68" s="82" t="str">
        <f>IF(Exceedances!D90="","",Exceedances!D90)</f>
        <v/>
      </c>
      <c r="AV68" s="82" t="str">
        <f t="shared" si="36"/>
        <v/>
      </c>
      <c r="AW68" s="83" t="str">
        <f>IF(COUNTIF(AV$2:AV68,AV68)=1,AV68,"")</f>
        <v/>
      </c>
      <c r="AX68" s="82" t="str">
        <f t="shared" si="37"/>
        <v/>
      </c>
      <c r="AY68" s="82" t="str">
        <f t="shared" si="38"/>
        <v/>
      </c>
      <c r="AZ68" s="82" t="str">
        <f t="shared" si="39"/>
        <v/>
      </c>
      <c r="BA68" s="82" t="str">
        <f t="shared" si="40"/>
        <v/>
      </c>
    </row>
    <row r="69" spans="9:53" x14ac:dyDescent="0.35">
      <c r="I69" s="82" t="str">
        <f>+IF(N69="","",MAX(I$1:I68)+1)</f>
        <v/>
      </c>
      <c r="J69" s="82" t="str">
        <f>IF(Deviation_Detail!B91="","",Deviation_Detail!B91)</f>
        <v/>
      </c>
      <c r="K69" s="82" t="str">
        <f>IF(Deviation_Detail!C91="","",Deviation_Detail!C91)</f>
        <v/>
      </c>
      <c r="L69" s="82" t="str">
        <f>IF(Deviation_Detail!D91="","",Deviation_Detail!D91)</f>
        <v/>
      </c>
      <c r="M69" s="82" t="str">
        <f t="shared" si="23"/>
        <v/>
      </c>
      <c r="N69" s="83" t="str">
        <f>IF(COUNTIF(M$2:M69,M69)=1,M69,"")</f>
        <v/>
      </c>
      <c r="O69" s="82" t="str">
        <f t="shared" si="24"/>
        <v/>
      </c>
      <c r="P69" s="82" t="str">
        <f t="shared" si="25"/>
        <v/>
      </c>
      <c r="Q69" s="82" t="str">
        <f t="shared" si="26"/>
        <v/>
      </c>
      <c r="R69" s="82" t="str">
        <f t="shared" si="27"/>
        <v/>
      </c>
      <c r="T69" s="82" t="str">
        <f>+IF(Y69="","",MAX(T$1:T68)+1)</f>
        <v/>
      </c>
      <c r="U69" s="82" t="str">
        <f>IF(CMS_Info!B91="","",CMS_Info!B91)</f>
        <v/>
      </c>
      <c r="V69" s="82" t="str">
        <f>IF(CMS_Info!C91="","",CMS_Info!C91)</f>
        <v/>
      </c>
      <c r="W69" s="82" t="str">
        <f>IF(CMS_Info!D91="","",CMS_Info!D91)</f>
        <v/>
      </c>
      <c r="X69" s="82" t="str">
        <f t="shared" si="21"/>
        <v/>
      </c>
      <c r="Y69" s="83" t="str">
        <f>IF(COUNTIF(X$2:X69,X69)=1,X69,"")</f>
        <v/>
      </c>
      <c r="Z69" s="82" t="str">
        <f t="shared" si="22"/>
        <v/>
      </c>
      <c r="AA69" s="82" t="str">
        <f t="shared" si="28"/>
        <v/>
      </c>
      <c r="AB69" s="82" t="str">
        <f t="shared" si="29"/>
        <v/>
      </c>
      <c r="AC69" s="82" t="str">
        <f t="shared" si="30"/>
        <v/>
      </c>
      <c r="AG69" s="82" t="str">
        <f>+IF(AL69="","",MAX(AG$1:AG68)+1)</f>
        <v/>
      </c>
      <c r="AH69" s="82" t="str">
        <f>IF(CMS_Detail!B91="","",CMS_Detail!B91)</f>
        <v/>
      </c>
      <c r="AI69" s="82" t="str">
        <f>IF(CMS_Detail!C91="","",CMS_Detail!C91)</f>
        <v/>
      </c>
      <c r="AJ69" s="82" t="str">
        <f>IF(CMS_Detail!D91="","",CMS_Detail!D91)</f>
        <v/>
      </c>
      <c r="AK69" s="82" t="str">
        <f t="shared" si="31"/>
        <v/>
      </c>
      <c r="AL69" s="83" t="str">
        <f>IF(COUNTIF(AK$2:AK69,AK69)=1,AK69,"")</f>
        <v/>
      </c>
      <c r="AM69" s="82" t="str">
        <f t="shared" si="32"/>
        <v/>
      </c>
      <c r="AN69" s="82" t="str">
        <f t="shared" si="33"/>
        <v/>
      </c>
      <c r="AO69" s="82" t="str">
        <f t="shared" si="34"/>
        <v/>
      </c>
      <c r="AP69" s="82" t="str">
        <f t="shared" si="35"/>
        <v/>
      </c>
      <c r="AR69" s="82" t="str">
        <f>+IF(AW69="","",MAX(AR$1:AR68)+1)</f>
        <v/>
      </c>
      <c r="AS69" s="82" t="str">
        <f>IF(Exceedances!B91="","",Exceedances!B91)</f>
        <v/>
      </c>
      <c r="AT69" s="82" t="str">
        <f>IF(Exceedances!C91="","",Exceedances!C91)</f>
        <v/>
      </c>
      <c r="AU69" s="82" t="str">
        <f>IF(Exceedances!D91="","",Exceedances!D91)</f>
        <v/>
      </c>
      <c r="AV69" s="82" t="str">
        <f t="shared" si="36"/>
        <v/>
      </c>
      <c r="AW69" s="83" t="str">
        <f>IF(COUNTIF(AV$2:AV69,AV69)=1,AV69,"")</f>
        <v/>
      </c>
      <c r="AX69" s="82" t="str">
        <f t="shared" si="37"/>
        <v/>
      </c>
      <c r="AY69" s="82" t="str">
        <f t="shared" si="38"/>
        <v/>
      </c>
      <c r="AZ69" s="82" t="str">
        <f t="shared" si="39"/>
        <v/>
      </c>
      <c r="BA69" s="82" t="str">
        <f t="shared" si="40"/>
        <v/>
      </c>
    </row>
    <row r="70" spans="9:53" x14ac:dyDescent="0.35">
      <c r="I70" s="82" t="str">
        <f>+IF(N70="","",MAX(I$1:I69)+1)</f>
        <v/>
      </c>
      <c r="J70" s="82" t="str">
        <f>IF(Deviation_Detail!B92="","",Deviation_Detail!B92)</f>
        <v/>
      </c>
      <c r="K70" s="82" t="str">
        <f>IF(Deviation_Detail!C92="","",Deviation_Detail!C92)</f>
        <v/>
      </c>
      <c r="L70" s="82" t="str">
        <f>IF(Deviation_Detail!D92="","",Deviation_Detail!D92)</f>
        <v/>
      </c>
      <c r="M70" s="82" t="str">
        <f t="shared" si="23"/>
        <v/>
      </c>
      <c r="N70" s="83" t="str">
        <f>IF(COUNTIF(M$2:M70,M70)=1,M70,"")</f>
        <v/>
      </c>
      <c r="O70" s="82" t="str">
        <f t="shared" si="24"/>
        <v/>
      </c>
      <c r="P70" s="82" t="str">
        <f t="shared" si="25"/>
        <v/>
      </c>
      <c r="Q70" s="82" t="str">
        <f t="shared" si="26"/>
        <v/>
      </c>
      <c r="R70" s="82" t="str">
        <f t="shared" si="27"/>
        <v/>
      </c>
      <c r="T70" s="82" t="str">
        <f>+IF(Y70="","",MAX(T$1:T69)+1)</f>
        <v/>
      </c>
      <c r="U70" s="82" t="str">
        <f>IF(CMS_Info!B92="","",CMS_Info!B92)</f>
        <v/>
      </c>
      <c r="V70" s="82" t="str">
        <f>IF(CMS_Info!C92="","",CMS_Info!C92)</f>
        <v/>
      </c>
      <c r="W70" s="82" t="str">
        <f>IF(CMS_Info!D92="","",CMS_Info!D92)</f>
        <v/>
      </c>
      <c r="X70" s="82" t="str">
        <f t="shared" si="21"/>
        <v/>
      </c>
      <c r="Y70" s="83" t="str">
        <f>IF(COUNTIF(X$2:X70,X70)=1,X70,"")</f>
        <v/>
      </c>
      <c r="Z70" s="82" t="str">
        <f t="shared" si="22"/>
        <v/>
      </c>
      <c r="AA70" s="82" t="str">
        <f t="shared" si="28"/>
        <v/>
      </c>
      <c r="AB70" s="82" t="str">
        <f t="shared" si="29"/>
        <v/>
      </c>
      <c r="AC70" s="82" t="str">
        <f t="shared" si="30"/>
        <v/>
      </c>
      <c r="AG70" s="82" t="str">
        <f>+IF(AL70="","",MAX(AG$1:AG69)+1)</f>
        <v/>
      </c>
      <c r="AH70" s="82" t="str">
        <f>IF(CMS_Detail!B92="","",CMS_Detail!B92)</f>
        <v/>
      </c>
      <c r="AI70" s="82" t="str">
        <f>IF(CMS_Detail!C92="","",CMS_Detail!C92)</f>
        <v/>
      </c>
      <c r="AJ70" s="82" t="str">
        <f>IF(CMS_Detail!D92="","",CMS_Detail!D92)</f>
        <v/>
      </c>
      <c r="AK70" s="82" t="str">
        <f t="shared" si="31"/>
        <v/>
      </c>
      <c r="AL70" s="83" t="str">
        <f>IF(COUNTIF(AK$2:AK70,AK70)=1,AK70,"")</f>
        <v/>
      </c>
      <c r="AM70" s="82" t="str">
        <f t="shared" si="32"/>
        <v/>
      </c>
      <c r="AN70" s="82" t="str">
        <f t="shared" si="33"/>
        <v/>
      </c>
      <c r="AO70" s="82" t="str">
        <f t="shared" si="34"/>
        <v/>
      </c>
      <c r="AP70" s="82" t="str">
        <f t="shared" si="35"/>
        <v/>
      </c>
      <c r="AR70" s="82" t="str">
        <f>+IF(AW70="","",MAX(AR$1:AR69)+1)</f>
        <v/>
      </c>
      <c r="AS70" s="82" t="str">
        <f>IF(Exceedances!B92="","",Exceedances!B92)</f>
        <v/>
      </c>
      <c r="AT70" s="82" t="str">
        <f>IF(Exceedances!C92="","",Exceedances!C92)</f>
        <v/>
      </c>
      <c r="AU70" s="82" t="str">
        <f>IF(Exceedances!D92="","",Exceedances!D92)</f>
        <v/>
      </c>
      <c r="AV70" s="82" t="str">
        <f t="shared" si="36"/>
        <v/>
      </c>
      <c r="AW70" s="83" t="str">
        <f>IF(COUNTIF(AV$2:AV70,AV70)=1,AV70,"")</f>
        <v/>
      </c>
      <c r="AX70" s="82" t="str">
        <f t="shared" si="37"/>
        <v/>
      </c>
      <c r="AY70" s="82" t="str">
        <f t="shared" si="38"/>
        <v/>
      </c>
      <c r="AZ70" s="82" t="str">
        <f t="shared" si="39"/>
        <v/>
      </c>
      <c r="BA70" s="82" t="str">
        <f t="shared" si="40"/>
        <v/>
      </c>
    </row>
    <row r="71" spans="9:53" x14ac:dyDescent="0.35">
      <c r="I71" s="82" t="str">
        <f>+IF(N71="","",MAX(I$1:I70)+1)</f>
        <v/>
      </c>
      <c r="J71" s="82" t="str">
        <f>IF(Deviation_Detail!B93="","",Deviation_Detail!B93)</f>
        <v/>
      </c>
      <c r="K71" s="82" t="str">
        <f>IF(Deviation_Detail!C93="","",Deviation_Detail!C93)</f>
        <v/>
      </c>
      <c r="L71" s="82" t="str">
        <f>IF(Deviation_Detail!D93="","",Deviation_Detail!D93)</f>
        <v/>
      </c>
      <c r="M71" s="82" t="str">
        <f t="shared" si="23"/>
        <v/>
      </c>
      <c r="N71" s="83" t="str">
        <f>IF(COUNTIF(M$2:M71,M71)=1,M71,"")</f>
        <v/>
      </c>
      <c r="O71" s="82" t="str">
        <f t="shared" si="24"/>
        <v/>
      </c>
      <c r="P71" s="82" t="str">
        <f t="shared" si="25"/>
        <v/>
      </c>
      <c r="Q71" s="82" t="str">
        <f t="shared" si="26"/>
        <v/>
      </c>
      <c r="R71" s="82" t="str">
        <f t="shared" si="27"/>
        <v/>
      </c>
      <c r="T71" s="82" t="str">
        <f>+IF(Y71="","",MAX(T$1:T70)+1)</f>
        <v/>
      </c>
      <c r="U71" s="82" t="str">
        <f>IF(CMS_Info!B93="","",CMS_Info!B93)</f>
        <v/>
      </c>
      <c r="V71" s="82" t="str">
        <f>IF(CMS_Info!C93="","",CMS_Info!C93)</f>
        <v/>
      </c>
      <c r="W71" s="82" t="str">
        <f>IF(CMS_Info!D93="","",CMS_Info!D93)</f>
        <v/>
      </c>
      <c r="X71" s="82" t="str">
        <f t="shared" si="21"/>
        <v/>
      </c>
      <c r="Y71" s="83" t="str">
        <f>IF(COUNTIF(X$2:X71,X71)=1,X71,"")</f>
        <v/>
      </c>
      <c r="Z71" s="82" t="str">
        <f t="shared" si="22"/>
        <v/>
      </c>
      <c r="AA71" s="82" t="str">
        <f t="shared" si="28"/>
        <v/>
      </c>
      <c r="AB71" s="82" t="str">
        <f t="shared" si="29"/>
        <v/>
      </c>
      <c r="AC71" s="82" t="str">
        <f t="shared" si="30"/>
        <v/>
      </c>
      <c r="AG71" s="82" t="str">
        <f>+IF(AL71="","",MAX(AG$1:AG70)+1)</f>
        <v/>
      </c>
      <c r="AH71" s="82" t="str">
        <f>IF(CMS_Detail!B93="","",CMS_Detail!B93)</f>
        <v/>
      </c>
      <c r="AI71" s="82" t="str">
        <f>IF(CMS_Detail!C93="","",CMS_Detail!C93)</f>
        <v/>
      </c>
      <c r="AJ71" s="82" t="str">
        <f>IF(CMS_Detail!D93="","",CMS_Detail!D93)</f>
        <v/>
      </c>
      <c r="AK71" s="82" t="str">
        <f t="shared" si="31"/>
        <v/>
      </c>
      <c r="AL71" s="83" t="str">
        <f>IF(COUNTIF(AK$2:AK71,AK71)=1,AK71,"")</f>
        <v/>
      </c>
      <c r="AM71" s="82" t="str">
        <f t="shared" si="32"/>
        <v/>
      </c>
      <c r="AN71" s="82" t="str">
        <f t="shared" si="33"/>
        <v/>
      </c>
      <c r="AO71" s="82" t="str">
        <f t="shared" si="34"/>
        <v/>
      </c>
      <c r="AP71" s="82" t="str">
        <f t="shared" si="35"/>
        <v/>
      </c>
      <c r="AR71" s="82" t="str">
        <f>+IF(AW71="","",MAX(AR$1:AR70)+1)</f>
        <v/>
      </c>
      <c r="AS71" s="82" t="str">
        <f>IF(Exceedances!B93="","",Exceedances!B93)</f>
        <v/>
      </c>
      <c r="AT71" s="82" t="str">
        <f>IF(Exceedances!C93="","",Exceedances!C93)</f>
        <v/>
      </c>
      <c r="AU71" s="82" t="str">
        <f>IF(Exceedances!D93="","",Exceedances!D93)</f>
        <v/>
      </c>
      <c r="AV71" s="82" t="str">
        <f t="shared" si="36"/>
        <v/>
      </c>
      <c r="AW71" s="83" t="str">
        <f>IF(COUNTIF(AV$2:AV71,AV71)=1,AV71,"")</f>
        <v/>
      </c>
      <c r="AX71" s="82" t="str">
        <f t="shared" si="37"/>
        <v/>
      </c>
      <c r="AY71" s="82" t="str">
        <f t="shared" si="38"/>
        <v/>
      </c>
      <c r="AZ71" s="82" t="str">
        <f t="shared" si="39"/>
        <v/>
      </c>
      <c r="BA71" s="82" t="str">
        <f t="shared" si="40"/>
        <v/>
      </c>
    </row>
    <row r="72" spans="9:53" x14ac:dyDescent="0.35">
      <c r="I72" s="82" t="str">
        <f>+IF(N72="","",MAX(I$1:I71)+1)</f>
        <v/>
      </c>
      <c r="J72" s="82" t="str">
        <f>IF(Deviation_Detail!B94="","",Deviation_Detail!B94)</f>
        <v/>
      </c>
      <c r="K72" s="82" t="str">
        <f>IF(Deviation_Detail!C94="","",Deviation_Detail!C94)</f>
        <v/>
      </c>
      <c r="L72" s="82" t="str">
        <f>IF(Deviation_Detail!D94="","",Deviation_Detail!D94)</f>
        <v/>
      </c>
      <c r="M72" s="82" t="str">
        <f t="shared" si="23"/>
        <v/>
      </c>
      <c r="N72" s="83" t="str">
        <f>IF(COUNTIF(M$2:M72,M72)=1,M72,"")</f>
        <v/>
      </c>
      <c r="O72" s="82" t="str">
        <f t="shared" si="24"/>
        <v/>
      </c>
      <c r="P72" s="82" t="str">
        <f t="shared" si="25"/>
        <v/>
      </c>
      <c r="Q72" s="82" t="str">
        <f t="shared" si="26"/>
        <v/>
      </c>
      <c r="R72" s="82" t="str">
        <f t="shared" si="27"/>
        <v/>
      </c>
      <c r="T72" s="82" t="str">
        <f>+IF(Y72="","",MAX(T$1:T71)+1)</f>
        <v/>
      </c>
      <c r="U72" s="82" t="str">
        <f>IF(CMS_Info!B94="","",CMS_Info!B94)</f>
        <v/>
      </c>
      <c r="V72" s="82" t="str">
        <f>IF(CMS_Info!C94="","",CMS_Info!C94)</f>
        <v/>
      </c>
      <c r="W72" s="82" t="str">
        <f>IF(CMS_Info!D94="","",CMS_Info!D94)</f>
        <v/>
      </c>
      <c r="X72" s="82" t="str">
        <f t="shared" si="21"/>
        <v/>
      </c>
      <c r="Y72" s="83" t="str">
        <f>IF(COUNTIF(X$2:X72,X72)=1,X72,"")</f>
        <v/>
      </c>
      <c r="Z72" s="82" t="str">
        <f t="shared" si="22"/>
        <v/>
      </c>
      <c r="AA72" s="82" t="str">
        <f t="shared" si="28"/>
        <v/>
      </c>
      <c r="AB72" s="82" t="str">
        <f t="shared" si="29"/>
        <v/>
      </c>
      <c r="AC72" s="82" t="str">
        <f t="shared" si="30"/>
        <v/>
      </c>
      <c r="AG72" s="82" t="str">
        <f>+IF(AL72="","",MAX(AG$1:AG71)+1)</f>
        <v/>
      </c>
      <c r="AH72" s="82" t="str">
        <f>IF(CMS_Detail!B94="","",CMS_Detail!B94)</f>
        <v/>
      </c>
      <c r="AI72" s="82" t="str">
        <f>IF(CMS_Detail!C94="","",CMS_Detail!C94)</f>
        <v/>
      </c>
      <c r="AJ72" s="82" t="str">
        <f>IF(CMS_Detail!D94="","",CMS_Detail!D94)</f>
        <v/>
      </c>
      <c r="AK72" s="82" t="str">
        <f t="shared" si="31"/>
        <v/>
      </c>
      <c r="AL72" s="83" t="str">
        <f>IF(COUNTIF(AK$2:AK72,AK72)=1,AK72,"")</f>
        <v/>
      </c>
      <c r="AM72" s="82" t="str">
        <f t="shared" si="32"/>
        <v/>
      </c>
      <c r="AN72" s="82" t="str">
        <f t="shared" si="33"/>
        <v/>
      </c>
      <c r="AO72" s="82" t="str">
        <f t="shared" si="34"/>
        <v/>
      </c>
      <c r="AP72" s="82" t="str">
        <f t="shared" si="35"/>
        <v/>
      </c>
      <c r="AR72" s="82" t="str">
        <f>+IF(AW72="","",MAX(AR$1:AR71)+1)</f>
        <v/>
      </c>
      <c r="AS72" s="82" t="str">
        <f>IF(Exceedances!B94="","",Exceedances!B94)</f>
        <v/>
      </c>
      <c r="AT72" s="82" t="str">
        <f>IF(Exceedances!C94="","",Exceedances!C94)</f>
        <v/>
      </c>
      <c r="AU72" s="82" t="str">
        <f>IF(Exceedances!D94="","",Exceedances!D94)</f>
        <v/>
      </c>
      <c r="AV72" s="82" t="str">
        <f t="shared" si="36"/>
        <v/>
      </c>
      <c r="AW72" s="83" t="str">
        <f>IF(COUNTIF(AV$2:AV72,AV72)=1,AV72,"")</f>
        <v/>
      </c>
      <c r="AX72" s="82" t="str">
        <f t="shared" si="37"/>
        <v/>
      </c>
      <c r="AY72" s="82" t="str">
        <f t="shared" si="38"/>
        <v/>
      </c>
      <c r="AZ72" s="82" t="str">
        <f t="shared" si="39"/>
        <v/>
      </c>
      <c r="BA72" s="82" t="str">
        <f t="shared" si="40"/>
        <v/>
      </c>
    </row>
    <row r="73" spans="9:53" x14ac:dyDescent="0.35">
      <c r="I73" s="82" t="str">
        <f>+IF(N73="","",MAX(I$1:I72)+1)</f>
        <v/>
      </c>
      <c r="J73" s="82" t="str">
        <f>IF(Deviation_Detail!B95="","",Deviation_Detail!B95)</f>
        <v/>
      </c>
      <c r="K73" s="82" t="str">
        <f>IF(Deviation_Detail!C95="","",Deviation_Detail!C95)</f>
        <v/>
      </c>
      <c r="L73" s="82" t="str">
        <f>IF(Deviation_Detail!D95="","",Deviation_Detail!D95)</f>
        <v/>
      </c>
      <c r="M73" s="82" t="str">
        <f t="shared" si="23"/>
        <v/>
      </c>
      <c r="N73" s="83" t="str">
        <f>IF(COUNTIF(M$2:M73,M73)=1,M73,"")</f>
        <v/>
      </c>
      <c r="O73" s="82" t="str">
        <f t="shared" si="24"/>
        <v/>
      </c>
      <c r="P73" s="82" t="str">
        <f t="shared" si="25"/>
        <v/>
      </c>
      <c r="Q73" s="82" t="str">
        <f t="shared" si="26"/>
        <v/>
      </c>
      <c r="R73" s="82" t="str">
        <f t="shared" si="27"/>
        <v/>
      </c>
      <c r="T73" s="82" t="str">
        <f>+IF(Y73="","",MAX(T$1:T72)+1)</f>
        <v/>
      </c>
      <c r="U73" s="82" t="str">
        <f>IF(CMS_Info!B95="","",CMS_Info!B95)</f>
        <v/>
      </c>
      <c r="V73" s="82" t="str">
        <f>IF(CMS_Info!C95="","",CMS_Info!C95)</f>
        <v/>
      </c>
      <c r="W73" s="82" t="str">
        <f>IF(CMS_Info!D95="","",CMS_Info!D95)</f>
        <v/>
      </c>
      <c r="X73" s="82" t="str">
        <f t="shared" si="21"/>
        <v/>
      </c>
      <c r="Y73" s="83" t="str">
        <f>IF(COUNTIF(X$2:X73,X73)=1,X73,"")</f>
        <v/>
      </c>
      <c r="Z73" s="82" t="str">
        <f t="shared" si="22"/>
        <v/>
      </c>
      <c r="AA73" s="82" t="str">
        <f t="shared" si="28"/>
        <v/>
      </c>
      <c r="AB73" s="82" t="str">
        <f t="shared" si="29"/>
        <v/>
      </c>
      <c r="AC73" s="82" t="str">
        <f t="shared" si="30"/>
        <v/>
      </c>
      <c r="AG73" s="82" t="str">
        <f>+IF(AL73="","",MAX(AG$1:AG72)+1)</f>
        <v/>
      </c>
      <c r="AH73" s="82" t="str">
        <f>IF(CMS_Detail!B95="","",CMS_Detail!B95)</f>
        <v/>
      </c>
      <c r="AI73" s="82" t="str">
        <f>IF(CMS_Detail!C95="","",CMS_Detail!C95)</f>
        <v/>
      </c>
      <c r="AJ73" s="82" t="str">
        <f>IF(CMS_Detail!D95="","",CMS_Detail!D95)</f>
        <v/>
      </c>
      <c r="AK73" s="82" t="str">
        <f t="shared" si="31"/>
        <v/>
      </c>
      <c r="AL73" s="83" t="str">
        <f>IF(COUNTIF(AK$2:AK73,AK73)=1,AK73,"")</f>
        <v/>
      </c>
      <c r="AM73" s="82" t="str">
        <f t="shared" si="32"/>
        <v/>
      </c>
      <c r="AN73" s="82" t="str">
        <f t="shared" si="33"/>
        <v/>
      </c>
      <c r="AO73" s="82" t="str">
        <f t="shared" si="34"/>
        <v/>
      </c>
      <c r="AP73" s="82" t="str">
        <f t="shared" si="35"/>
        <v/>
      </c>
      <c r="AR73" s="82" t="str">
        <f>+IF(AW73="","",MAX(AR$1:AR72)+1)</f>
        <v/>
      </c>
      <c r="AS73" s="82" t="str">
        <f>IF(Exceedances!B95="","",Exceedances!B95)</f>
        <v/>
      </c>
      <c r="AT73" s="82" t="str">
        <f>IF(Exceedances!C95="","",Exceedances!C95)</f>
        <v/>
      </c>
      <c r="AU73" s="82" t="str">
        <f>IF(Exceedances!D95="","",Exceedances!D95)</f>
        <v/>
      </c>
      <c r="AV73" s="82" t="str">
        <f t="shared" si="36"/>
        <v/>
      </c>
      <c r="AW73" s="83" t="str">
        <f>IF(COUNTIF(AV$2:AV73,AV73)=1,AV73,"")</f>
        <v/>
      </c>
      <c r="AX73" s="82" t="str">
        <f t="shared" si="37"/>
        <v/>
      </c>
      <c r="AY73" s="82" t="str">
        <f t="shared" si="38"/>
        <v/>
      </c>
      <c r="AZ73" s="82" t="str">
        <f t="shared" si="39"/>
        <v/>
      </c>
      <c r="BA73" s="82" t="str">
        <f t="shared" si="40"/>
        <v/>
      </c>
    </row>
    <row r="74" spans="9:53" x14ac:dyDescent="0.35">
      <c r="I74" s="82" t="str">
        <f>+IF(N74="","",MAX(I$1:I73)+1)</f>
        <v/>
      </c>
      <c r="J74" s="82" t="str">
        <f>IF(Deviation_Detail!B96="","",Deviation_Detail!B96)</f>
        <v/>
      </c>
      <c r="K74" s="82" t="str">
        <f>IF(Deviation_Detail!C96="","",Deviation_Detail!C96)</f>
        <v/>
      </c>
      <c r="L74" s="82" t="str">
        <f>IF(Deviation_Detail!D96="","",Deviation_Detail!D96)</f>
        <v/>
      </c>
      <c r="M74" s="82" t="str">
        <f t="shared" si="23"/>
        <v/>
      </c>
      <c r="N74" s="83" t="str">
        <f>IF(COUNTIF(M$2:M74,M74)=1,M74,"")</f>
        <v/>
      </c>
      <c r="O74" s="82" t="str">
        <f t="shared" si="24"/>
        <v/>
      </c>
      <c r="P74" s="82" t="str">
        <f t="shared" si="25"/>
        <v/>
      </c>
      <c r="Q74" s="82" t="str">
        <f t="shared" si="26"/>
        <v/>
      </c>
      <c r="R74" s="82" t="str">
        <f t="shared" si="27"/>
        <v/>
      </c>
      <c r="T74" s="82" t="str">
        <f>+IF(Y74="","",MAX(T$1:T73)+1)</f>
        <v/>
      </c>
      <c r="U74" s="82" t="str">
        <f>IF(CMS_Info!B96="","",CMS_Info!B96)</f>
        <v/>
      </c>
      <c r="V74" s="82" t="str">
        <f>IF(CMS_Info!C96="","",CMS_Info!C96)</f>
        <v/>
      </c>
      <c r="W74" s="82" t="str">
        <f>IF(CMS_Info!D96="","",CMS_Info!D96)</f>
        <v/>
      </c>
      <c r="X74" s="82" t="str">
        <f t="shared" si="21"/>
        <v/>
      </c>
      <c r="Y74" s="83" t="str">
        <f>IF(COUNTIF(X$2:X74,X74)=1,X74,"")</f>
        <v/>
      </c>
      <c r="Z74" s="82" t="str">
        <f t="shared" si="22"/>
        <v/>
      </c>
      <c r="AA74" s="82" t="str">
        <f t="shared" si="28"/>
        <v/>
      </c>
      <c r="AB74" s="82" t="str">
        <f t="shared" si="29"/>
        <v/>
      </c>
      <c r="AC74" s="82" t="str">
        <f t="shared" si="30"/>
        <v/>
      </c>
      <c r="AG74" s="82" t="str">
        <f>+IF(AL74="","",MAX(AG$1:AG73)+1)</f>
        <v/>
      </c>
      <c r="AH74" s="82" t="str">
        <f>IF(CMS_Detail!B96="","",CMS_Detail!B96)</f>
        <v/>
      </c>
      <c r="AI74" s="82" t="str">
        <f>IF(CMS_Detail!C96="","",CMS_Detail!C96)</f>
        <v/>
      </c>
      <c r="AJ74" s="82" t="str">
        <f>IF(CMS_Detail!D96="","",CMS_Detail!D96)</f>
        <v/>
      </c>
      <c r="AK74" s="82" t="str">
        <f t="shared" si="31"/>
        <v/>
      </c>
      <c r="AL74" s="83" t="str">
        <f>IF(COUNTIF(AK$2:AK74,AK74)=1,AK74,"")</f>
        <v/>
      </c>
      <c r="AM74" s="82" t="str">
        <f t="shared" si="32"/>
        <v/>
      </c>
      <c r="AN74" s="82" t="str">
        <f t="shared" si="33"/>
        <v/>
      </c>
      <c r="AO74" s="82" t="str">
        <f t="shared" si="34"/>
        <v/>
      </c>
      <c r="AP74" s="82" t="str">
        <f t="shared" si="35"/>
        <v/>
      </c>
      <c r="AR74" s="82" t="str">
        <f>+IF(AW74="","",MAX(AR$1:AR73)+1)</f>
        <v/>
      </c>
      <c r="AS74" s="82" t="str">
        <f>IF(Exceedances!B96="","",Exceedances!B96)</f>
        <v/>
      </c>
      <c r="AT74" s="82" t="str">
        <f>IF(Exceedances!C96="","",Exceedances!C96)</f>
        <v/>
      </c>
      <c r="AU74" s="82" t="str">
        <f>IF(Exceedances!D96="","",Exceedances!D96)</f>
        <v/>
      </c>
      <c r="AV74" s="82" t="str">
        <f t="shared" si="36"/>
        <v/>
      </c>
      <c r="AW74" s="83" t="str">
        <f>IF(COUNTIF(AV$2:AV74,AV74)=1,AV74,"")</f>
        <v/>
      </c>
      <c r="AX74" s="82" t="str">
        <f t="shared" si="37"/>
        <v/>
      </c>
      <c r="AY74" s="82" t="str">
        <f t="shared" si="38"/>
        <v/>
      </c>
      <c r="AZ74" s="82" t="str">
        <f t="shared" si="39"/>
        <v/>
      </c>
      <c r="BA74" s="82" t="str">
        <f t="shared" si="40"/>
        <v/>
      </c>
    </row>
    <row r="75" spans="9:53" x14ac:dyDescent="0.35">
      <c r="I75" s="82" t="str">
        <f>+IF(N75="","",MAX(I$1:I74)+1)</f>
        <v/>
      </c>
      <c r="J75" s="82" t="str">
        <f>IF(Deviation_Detail!B97="","",Deviation_Detail!B97)</f>
        <v/>
      </c>
      <c r="K75" s="82" t="str">
        <f>IF(Deviation_Detail!C97="","",Deviation_Detail!C97)</f>
        <v/>
      </c>
      <c r="L75" s="82" t="str">
        <f>IF(Deviation_Detail!D97="","",Deviation_Detail!D97)</f>
        <v/>
      </c>
      <c r="M75" s="82" t="str">
        <f t="shared" si="23"/>
        <v/>
      </c>
      <c r="N75" s="83" t="str">
        <f>IF(COUNTIF(M$2:M75,M75)=1,M75,"")</f>
        <v/>
      </c>
      <c r="O75" s="82" t="str">
        <f t="shared" si="24"/>
        <v/>
      </c>
      <c r="P75" s="82" t="str">
        <f t="shared" si="25"/>
        <v/>
      </c>
      <c r="Q75" s="82" t="str">
        <f t="shared" si="26"/>
        <v/>
      </c>
      <c r="R75" s="82" t="str">
        <f t="shared" si="27"/>
        <v/>
      </c>
      <c r="T75" s="82" t="str">
        <f>+IF(Y75="","",MAX(T$1:T74)+1)</f>
        <v/>
      </c>
      <c r="U75" s="82" t="str">
        <f>IF(CMS_Info!B97="","",CMS_Info!B97)</f>
        <v/>
      </c>
      <c r="V75" s="82" t="str">
        <f>IF(CMS_Info!C97="","",CMS_Info!C97)</f>
        <v/>
      </c>
      <c r="W75" s="82" t="str">
        <f>IF(CMS_Info!D97="","",CMS_Info!D97)</f>
        <v/>
      </c>
      <c r="X75" s="82" t="str">
        <f t="shared" si="21"/>
        <v/>
      </c>
      <c r="Y75" s="83" t="str">
        <f>IF(COUNTIF(X$2:X75,X75)=1,X75,"")</f>
        <v/>
      </c>
      <c r="Z75" s="82" t="str">
        <f t="shared" si="22"/>
        <v/>
      </c>
      <c r="AA75" s="82" t="str">
        <f t="shared" si="28"/>
        <v/>
      </c>
      <c r="AB75" s="82" t="str">
        <f t="shared" si="29"/>
        <v/>
      </c>
      <c r="AC75" s="82" t="str">
        <f t="shared" si="30"/>
        <v/>
      </c>
      <c r="AG75" s="82" t="str">
        <f>+IF(AL75="","",MAX(AG$1:AG74)+1)</f>
        <v/>
      </c>
      <c r="AH75" s="82" t="str">
        <f>IF(CMS_Detail!B97="","",CMS_Detail!B97)</f>
        <v/>
      </c>
      <c r="AI75" s="82" t="str">
        <f>IF(CMS_Detail!C97="","",CMS_Detail!C97)</f>
        <v/>
      </c>
      <c r="AJ75" s="82" t="str">
        <f>IF(CMS_Detail!D97="","",CMS_Detail!D97)</f>
        <v/>
      </c>
      <c r="AK75" s="82" t="str">
        <f t="shared" si="31"/>
        <v/>
      </c>
      <c r="AL75" s="83" t="str">
        <f>IF(COUNTIF(AK$2:AK75,AK75)=1,AK75,"")</f>
        <v/>
      </c>
      <c r="AM75" s="82" t="str">
        <f t="shared" si="32"/>
        <v/>
      </c>
      <c r="AN75" s="82" t="str">
        <f t="shared" si="33"/>
        <v/>
      </c>
      <c r="AO75" s="82" t="str">
        <f t="shared" si="34"/>
        <v/>
      </c>
      <c r="AP75" s="82" t="str">
        <f t="shared" si="35"/>
        <v/>
      </c>
      <c r="AR75" s="82" t="str">
        <f>+IF(AW75="","",MAX(AR$1:AR74)+1)</f>
        <v/>
      </c>
      <c r="AS75" s="82" t="str">
        <f>IF(Exceedances!B97="","",Exceedances!B97)</f>
        <v/>
      </c>
      <c r="AT75" s="82" t="str">
        <f>IF(Exceedances!C97="","",Exceedances!C97)</f>
        <v/>
      </c>
      <c r="AU75" s="82" t="str">
        <f>IF(Exceedances!D97="","",Exceedances!D97)</f>
        <v/>
      </c>
      <c r="AV75" s="82" t="str">
        <f t="shared" si="36"/>
        <v/>
      </c>
      <c r="AW75" s="83" t="str">
        <f>IF(COUNTIF(AV$2:AV75,AV75)=1,AV75,"")</f>
        <v/>
      </c>
      <c r="AX75" s="82" t="str">
        <f t="shared" si="37"/>
        <v/>
      </c>
      <c r="AY75" s="82" t="str">
        <f t="shared" si="38"/>
        <v/>
      </c>
      <c r="AZ75" s="82" t="str">
        <f t="shared" si="39"/>
        <v/>
      </c>
      <c r="BA75" s="82" t="str">
        <f t="shared" si="40"/>
        <v/>
      </c>
    </row>
    <row r="76" spans="9:53" x14ac:dyDescent="0.35">
      <c r="I76" s="82" t="str">
        <f>+IF(N76="","",MAX(I$1:I75)+1)</f>
        <v/>
      </c>
      <c r="J76" s="82" t="str">
        <f>IF(Deviation_Detail!B98="","",Deviation_Detail!B98)</f>
        <v/>
      </c>
      <c r="K76" s="82" t="str">
        <f>IF(Deviation_Detail!C98="","",Deviation_Detail!C98)</f>
        <v/>
      </c>
      <c r="L76" s="82" t="str">
        <f>IF(Deviation_Detail!D98="","",Deviation_Detail!D98)</f>
        <v/>
      </c>
      <c r="M76" s="82" t="str">
        <f t="shared" si="23"/>
        <v/>
      </c>
      <c r="N76" s="83" t="str">
        <f>IF(COUNTIF(M$2:M76,M76)=1,M76,"")</f>
        <v/>
      </c>
      <c r="O76" s="82" t="str">
        <f t="shared" si="24"/>
        <v/>
      </c>
      <c r="P76" s="82" t="str">
        <f t="shared" si="25"/>
        <v/>
      </c>
      <c r="Q76" s="82" t="str">
        <f t="shared" si="26"/>
        <v/>
      </c>
      <c r="R76" s="82" t="str">
        <f t="shared" si="27"/>
        <v/>
      </c>
      <c r="T76" s="82" t="str">
        <f>+IF(Y76="","",MAX(T$1:T75)+1)</f>
        <v/>
      </c>
      <c r="U76" s="82" t="str">
        <f>IF(CMS_Info!B98="","",CMS_Info!B98)</f>
        <v/>
      </c>
      <c r="V76" s="82" t="str">
        <f>IF(CMS_Info!C98="","",CMS_Info!C98)</f>
        <v/>
      </c>
      <c r="W76" s="82" t="str">
        <f>IF(CMS_Info!D98="","",CMS_Info!D98)</f>
        <v/>
      </c>
      <c r="X76" s="82" t="str">
        <f t="shared" si="21"/>
        <v/>
      </c>
      <c r="Y76" s="83" t="str">
        <f>IF(COUNTIF(X$2:X76,X76)=1,X76,"")</f>
        <v/>
      </c>
      <c r="Z76" s="82" t="str">
        <f t="shared" si="22"/>
        <v/>
      </c>
      <c r="AA76" s="82" t="str">
        <f t="shared" si="28"/>
        <v/>
      </c>
      <c r="AB76" s="82" t="str">
        <f t="shared" si="29"/>
        <v/>
      </c>
      <c r="AC76" s="82" t="str">
        <f t="shared" si="30"/>
        <v/>
      </c>
      <c r="AG76" s="82" t="str">
        <f>+IF(AL76="","",MAX(AG$1:AG75)+1)</f>
        <v/>
      </c>
      <c r="AH76" s="82" t="str">
        <f>IF(CMS_Detail!B98="","",CMS_Detail!B98)</f>
        <v/>
      </c>
      <c r="AI76" s="82" t="str">
        <f>IF(CMS_Detail!C98="","",CMS_Detail!C98)</f>
        <v/>
      </c>
      <c r="AJ76" s="82" t="str">
        <f>IF(CMS_Detail!D98="","",CMS_Detail!D98)</f>
        <v/>
      </c>
      <c r="AK76" s="82" t="str">
        <f t="shared" si="31"/>
        <v/>
      </c>
      <c r="AL76" s="83" t="str">
        <f>IF(COUNTIF(AK$2:AK76,AK76)=1,AK76,"")</f>
        <v/>
      </c>
      <c r="AM76" s="82" t="str">
        <f t="shared" si="32"/>
        <v/>
      </c>
      <c r="AN76" s="82" t="str">
        <f t="shared" si="33"/>
        <v/>
      </c>
      <c r="AO76" s="82" t="str">
        <f t="shared" si="34"/>
        <v/>
      </c>
      <c r="AP76" s="82" t="str">
        <f t="shared" si="35"/>
        <v/>
      </c>
      <c r="AR76" s="82" t="str">
        <f>+IF(AW76="","",MAX(AR$1:AR75)+1)</f>
        <v/>
      </c>
      <c r="AS76" s="82" t="str">
        <f>IF(Exceedances!B98="","",Exceedances!B98)</f>
        <v/>
      </c>
      <c r="AT76" s="82" t="str">
        <f>IF(Exceedances!C98="","",Exceedances!C98)</f>
        <v/>
      </c>
      <c r="AU76" s="82" t="str">
        <f>IF(Exceedances!D98="","",Exceedances!D98)</f>
        <v/>
      </c>
      <c r="AV76" s="82" t="str">
        <f t="shared" si="36"/>
        <v/>
      </c>
      <c r="AW76" s="83" t="str">
        <f>IF(COUNTIF(AV$2:AV76,AV76)=1,AV76,"")</f>
        <v/>
      </c>
      <c r="AX76" s="82" t="str">
        <f t="shared" si="37"/>
        <v/>
      </c>
      <c r="AY76" s="82" t="str">
        <f t="shared" si="38"/>
        <v/>
      </c>
      <c r="AZ76" s="82" t="str">
        <f t="shared" si="39"/>
        <v/>
      </c>
      <c r="BA76" s="82" t="str">
        <f t="shared" si="40"/>
        <v/>
      </c>
    </row>
    <row r="77" spans="9:53" x14ac:dyDescent="0.35">
      <c r="I77" s="82" t="str">
        <f>+IF(N77="","",MAX(I$1:I76)+1)</f>
        <v/>
      </c>
      <c r="J77" s="82" t="str">
        <f>IF(Deviation_Detail!B99="","",Deviation_Detail!B99)</f>
        <v/>
      </c>
      <c r="K77" s="82" t="str">
        <f>IF(Deviation_Detail!C99="","",Deviation_Detail!C99)</f>
        <v/>
      </c>
      <c r="L77" s="82" t="str">
        <f>IF(Deviation_Detail!D99="","",Deviation_Detail!D99)</f>
        <v/>
      </c>
      <c r="M77" s="82" t="str">
        <f t="shared" si="23"/>
        <v/>
      </c>
      <c r="N77" s="83" t="str">
        <f>IF(COUNTIF(M$2:M77,M77)=1,M77,"")</f>
        <v/>
      </c>
      <c r="O77" s="82" t="str">
        <f t="shared" si="24"/>
        <v/>
      </c>
      <c r="P77" s="82" t="str">
        <f t="shared" si="25"/>
        <v/>
      </c>
      <c r="Q77" s="82" t="str">
        <f t="shared" si="26"/>
        <v/>
      </c>
      <c r="R77" s="82" t="str">
        <f t="shared" si="27"/>
        <v/>
      </c>
      <c r="T77" s="82" t="str">
        <f>+IF(Y77="","",MAX(T$1:T76)+1)</f>
        <v/>
      </c>
      <c r="U77" s="82" t="str">
        <f>IF(CMS_Info!B99="","",CMS_Info!B99)</f>
        <v/>
      </c>
      <c r="V77" s="82" t="str">
        <f>IF(CMS_Info!C99="","",CMS_Info!C99)</f>
        <v/>
      </c>
      <c r="W77" s="82" t="str">
        <f>IF(CMS_Info!D99="","",CMS_Info!D99)</f>
        <v/>
      </c>
      <c r="X77" s="82" t="str">
        <f t="shared" si="21"/>
        <v/>
      </c>
      <c r="Y77" s="83" t="str">
        <f>IF(COUNTIF(X$2:X77,X77)=1,X77,"")</f>
        <v/>
      </c>
      <c r="Z77" s="82" t="str">
        <f t="shared" si="22"/>
        <v/>
      </c>
      <c r="AA77" s="82" t="str">
        <f t="shared" si="28"/>
        <v/>
      </c>
      <c r="AB77" s="82" t="str">
        <f t="shared" si="29"/>
        <v/>
      </c>
      <c r="AC77" s="82" t="str">
        <f t="shared" si="30"/>
        <v/>
      </c>
      <c r="AG77" s="82" t="str">
        <f>+IF(AL77="","",MAX(AG$1:AG76)+1)</f>
        <v/>
      </c>
      <c r="AH77" s="82" t="str">
        <f>IF(CMS_Detail!B99="","",CMS_Detail!B99)</f>
        <v/>
      </c>
      <c r="AI77" s="82" t="str">
        <f>IF(CMS_Detail!C99="","",CMS_Detail!C99)</f>
        <v/>
      </c>
      <c r="AJ77" s="82" t="str">
        <f>IF(CMS_Detail!D99="","",CMS_Detail!D99)</f>
        <v/>
      </c>
      <c r="AK77" s="82" t="str">
        <f t="shared" si="31"/>
        <v/>
      </c>
      <c r="AL77" s="83" t="str">
        <f>IF(COUNTIF(AK$2:AK77,AK77)=1,AK77,"")</f>
        <v/>
      </c>
      <c r="AM77" s="82" t="str">
        <f t="shared" si="32"/>
        <v/>
      </c>
      <c r="AN77" s="82" t="str">
        <f t="shared" si="33"/>
        <v/>
      </c>
      <c r="AO77" s="82" t="str">
        <f t="shared" si="34"/>
        <v/>
      </c>
      <c r="AP77" s="82" t="str">
        <f t="shared" si="35"/>
        <v/>
      </c>
      <c r="AR77" s="82" t="str">
        <f>+IF(AW77="","",MAX(AR$1:AR76)+1)</f>
        <v/>
      </c>
      <c r="AS77" s="82" t="str">
        <f>IF(Exceedances!B99="","",Exceedances!B99)</f>
        <v/>
      </c>
      <c r="AT77" s="82" t="str">
        <f>IF(Exceedances!C99="","",Exceedances!C99)</f>
        <v/>
      </c>
      <c r="AU77" s="82" t="str">
        <f>IF(Exceedances!D99="","",Exceedances!D99)</f>
        <v/>
      </c>
      <c r="AV77" s="82" t="str">
        <f t="shared" si="36"/>
        <v/>
      </c>
      <c r="AW77" s="83" t="str">
        <f>IF(COUNTIF(AV$2:AV77,AV77)=1,AV77,"")</f>
        <v/>
      </c>
      <c r="AX77" s="82" t="str">
        <f t="shared" si="37"/>
        <v/>
      </c>
      <c r="AY77" s="82" t="str">
        <f t="shared" si="38"/>
        <v/>
      </c>
      <c r="AZ77" s="82" t="str">
        <f t="shared" si="39"/>
        <v/>
      </c>
      <c r="BA77" s="82" t="str">
        <f t="shared" si="40"/>
        <v/>
      </c>
    </row>
    <row r="78" spans="9:53" x14ac:dyDescent="0.35">
      <c r="I78" s="82" t="str">
        <f>+IF(N78="","",MAX(I$1:I77)+1)</f>
        <v/>
      </c>
      <c r="J78" s="82" t="str">
        <f>IF(Deviation_Detail!B100="","",Deviation_Detail!B100)</f>
        <v/>
      </c>
      <c r="K78" s="82" t="str">
        <f>IF(Deviation_Detail!C100="","",Deviation_Detail!C100)</f>
        <v/>
      </c>
      <c r="L78" s="82" t="str">
        <f>IF(Deviation_Detail!D100="","",Deviation_Detail!D100)</f>
        <v/>
      </c>
      <c r="M78" s="82" t="str">
        <f t="shared" si="23"/>
        <v/>
      </c>
      <c r="N78" s="83" t="str">
        <f>IF(COUNTIF(M$2:M78,M78)=1,M78,"")</f>
        <v/>
      </c>
      <c r="O78" s="82" t="str">
        <f t="shared" si="24"/>
        <v/>
      </c>
      <c r="P78" s="82" t="str">
        <f t="shared" si="25"/>
        <v/>
      </c>
      <c r="Q78" s="82" t="str">
        <f t="shared" si="26"/>
        <v/>
      </c>
      <c r="R78" s="82" t="str">
        <f t="shared" si="27"/>
        <v/>
      </c>
      <c r="T78" s="82" t="str">
        <f>+IF(Y78="","",MAX(T$1:T77)+1)</f>
        <v/>
      </c>
      <c r="U78" s="82" t="str">
        <f>IF(CMS_Info!B100="","",CMS_Info!B100)</f>
        <v/>
      </c>
      <c r="V78" s="82" t="str">
        <f>IF(CMS_Info!C100="","",CMS_Info!C100)</f>
        <v/>
      </c>
      <c r="W78" s="82" t="str">
        <f>IF(CMS_Info!D100="","",CMS_Info!D100)</f>
        <v/>
      </c>
      <c r="X78" s="82" t="str">
        <f t="shared" si="21"/>
        <v/>
      </c>
      <c r="Y78" s="83" t="str">
        <f>IF(COUNTIF(X$2:X78,X78)=1,X78,"")</f>
        <v/>
      </c>
      <c r="Z78" s="82" t="str">
        <f t="shared" si="22"/>
        <v/>
      </c>
      <c r="AA78" s="82" t="str">
        <f t="shared" si="28"/>
        <v/>
      </c>
      <c r="AB78" s="82" t="str">
        <f t="shared" si="29"/>
        <v/>
      </c>
      <c r="AC78" s="82" t="str">
        <f t="shared" si="30"/>
        <v/>
      </c>
      <c r="AG78" s="82" t="str">
        <f>+IF(AL78="","",MAX(AG$1:AG77)+1)</f>
        <v/>
      </c>
      <c r="AH78" s="82" t="str">
        <f>IF(CMS_Detail!B100="","",CMS_Detail!B100)</f>
        <v/>
      </c>
      <c r="AI78" s="82" t="str">
        <f>IF(CMS_Detail!C100="","",CMS_Detail!C100)</f>
        <v/>
      </c>
      <c r="AJ78" s="82" t="str">
        <f>IF(CMS_Detail!D100="","",CMS_Detail!D100)</f>
        <v/>
      </c>
      <c r="AK78" s="82" t="str">
        <f t="shared" si="31"/>
        <v/>
      </c>
      <c r="AL78" s="83" t="str">
        <f>IF(COUNTIF(AK$2:AK78,AK78)=1,AK78,"")</f>
        <v/>
      </c>
      <c r="AM78" s="82" t="str">
        <f t="shared" si="32"/>
        <v/>
      </c>
      <c r="AN78" s="82" t="str">
        <f t="shared" si="33"/>
        <v/>
      </c>
      <c r="AO78" s="82" t="str">
        <f t="shared" si="34"/>
        <v/>
      </c>
      <c r="AP78" s="82" t="str">
        <f t="shared" si="35"/>
        <v/>
      </c>
      <c r="AR78" s="82" t="str">
        <f>+IF(AW78="","",MAX(AR$1:AR77)+1)</f>
        <v/>
      </c>
      <c r="AS78" s="82" t="str">
        <f>IF(Exceedances!B100="","",Exceedances!B100)</f>
        <v/>
      </c>
      <c r="AT78" s="82" t="str">
        <f>IF(Exceedances!C100="","",Exceedances!C100)</f>
        <v/>
      </c>
      <c r="AU78" s="82" t="str">
        <f>IF(Exceedances!D100="","",Exceedances!D100)</f>
        <v/>
      </c>
      <c r="AV78" s="82" t="str">
        <f t="shared" si="36"/>
        <v/>
      </c>
      <c r="AW78" s="83" t="str">
        <f>IF(COUNTIF(AV$2:AV78,AV78)=1,AV78,"")</f>
        <v/>
      </c>
      <c r="AX78" s="82" t="str">
        <f t="shared" si="37"/>
        <v/>
      </c>
      <c r="AY78" s="82" t="str">
        <f t="shared" si="38"/>
        <v/>
      </c>
      <c r="AZ78" s="82" t="str">
        <f t="shared" si="39"/>
        <v/>
      </c>
      <c r="BA78" s="82" t="str">
        <f t="shared" si="40"/>
        <v/>
      </c>
    </row>
    <row r="79" spans="9:53" x14ac:dyDescent="0.35">
      <c r="I79" s="82" t="str">
        <f>+IF(N79="","",MAX(I$1:I78)+1)</f>
        <v/>
      </c>
      <c r="J79" s="82" t="str">
        <f>IF(Deviation_Detail!B101="","",Deviation_Detail!B101)</f>
        <v/>
      </c>
      <c r="K79" s="82" t="str">
        <f>IF(Deviation_Detail!C101="","",Deviation_Detail!C101)</f>
        <v/>
      </c>
      <c r="L79" s="82" t="str">
        <f>IF(Deviation_Detail!D101="","",Deviation_Detail!D101)</f>
        <v/>
      </c>
      <c r="M79" s="82" t="str">
        <f t="shared" si="23"/>
        <v/>
      </c>
      <c r="N79" s="83" t="str">
        <f>IF(COUNTIF(M$2:M79,M79)=1,M79,"")</f>
        <v/>
      </c>
      <c r="O79" s="82" t="str">
        <f t="shared" si="24"/>
        <v/>
      </c>
      <c r="P79" s="82" t="str">
        <f t="shared" si="25"/>
        <v/>
      </c>
      <c r="Q79" s="82" t="str">
        <f t="shared" si="26"/>
        <v/>
      </c>
      <c r="R79" s="82" t="str">
        <f t="shared" si="27"/>
        <v/>
      </c>
      <c r="T79" s="82" t="str">
        <f>+IF(Y79="","",MAX(T$1:T78)+1)</f>
        <v/>
      </c>
      <c r="U79" s="82" t="str">
        <f>IF(CMS_Info!B101="","",CMS_Info!B101)</f>
        <v/>
      </c>
      <c r="V79" s="82" t="str">
        <f>IF(CMS_Info!C101="","",CMS_Info!C101)</f>
        <v/>
      </c>
      <c r="W79" s="82" t="str">
        <f>IF(CMS_Info!D101="","",CMS_Info!D101)</f>
        <v/>
      </c>
      <c r="X79" s="82" t="str">
        <f t="shared" si="21"/>
        <v/>
      </c>
      <c r="Y79" s="83" t="str">
        <f>IF(COUNTIF(X$2:X79,X79)=1,X79,"")</f>
        <v/>
      </c>
      <c r="Z79" s="82" t="str">
        <f t="shared" si="22"/>
        <v/>
      </c>
      <c r="AA79" s="82" t="str">
        <f t="shared" si="28"/>
        <v/>
      </c>
      <c r="AB79" s="82" t="str">
        <f t="shared" si="29"/>
        <v/>
      </c>
      <c r="AC79" s="82" t="str">
        <f t="shared" si="30"/>
        <v/>
      </c>
      <c r="AG79" s="82" t="str">
        <f>+IF(AL79="","",MAX(AG$1:AG78)+1)</f>
        <v/>
      </c>
      <c r="AH79" s="82" t="str">
        <f>IF(CMS_Detail!B101="","",CMS_Detail!B101)</f>
        <v/>
      </c>
      <c r="AI79" s="82" t="str">
        <f>IF(CMS_Detail!C101="","",CMS_Detail!C101)</f>
        <v/>
      </c>
      <c r="AJ79" s="82" t="str">
        <f>IF(CMS_Detail!D101="","",CMS_Detail!D101)</f>
        <v/>
      </c>
      <c r="AK79" s="82" t="str">
        <f t="shared" si="31"/>
        <v/>
      </c>
      <c r="AL79" s="83" t="str">
        <f>IF(COUNTIF(AK$2:AK79,AK79)=1,AK79,"")</f>
        <v/>
      </c>
      <c r="AM79" s="82" t="str">
        <f t="shared" si="32"/>
        <v/>
      </c>
      <c r="AN79" s="82" t="str">
        <f t="shared" si="33"/>
        <v/>
      </c>
      <c r="AO79" s="82" t="str">
        <f t="shared" si="34"/>
        <v/>
      </c>
      <c r="AP79" s="82" t="str">
        <f t="shared" si="35"/>
        <v/>
      </c>
      <c r="AR79" s="82" t="str">
        <f>+IF(AW79="","",MAX(AR$1:AR78)+1)</f>
        <v/>
      </c>
      <c r="AS79" s="82" t="str">
        <f>IF(Exceedances!B101="","",Exceedances!B101)</f>
        <v/>
      </c>
      <c r="AT79" s="82" t="str">
        <f>IF(Exceedances!C101="","",Exceedances!C101)</f>
        <v/>
      </c>
      <c r="AU79" s="82" t="str">
        <f>IF(Exceedances!D101="","",Exceedances!D101)</f>
        <v/>
      </c>
      <c r="AV79" s="82" t="str">
        <f t="shared" si="36"/>
        <v/>
      </c>
      <c r="AW79" s="83" t="str">
        <f>IF(COUNTIF(AV$2:AV79,AV79)=1,AV79,"")</f>
        <v/>
      </c>
      <c r="AX79" s="82" t="str">
        <f t="shared" si="37"/>
        <v/>
      </c>
      <c r="AY79" s="82" t="str">
        <f t="shared" si="38"/>
        <v/>
      </c>
      <c r="AZ79" s="82" t="str">
        <f t="shared" si="39"/>
        <v/>
      </c>
      <c r="BA79" s="82" t="str">
        <f t="shared" si="40"/>
        <v/>
      </c>
    </row>
    <row r="80" spans="9:53" x14ac:dyDescent="0.35">
      <c r="I80" s="82" t="str">
        <f>+IF(N80="","",MAX(I$1:I79)+1)</f>
        <v/>
      </c>
      <c r="J80" s="82" t="str">
        <f>IF(Deviation_Detail!B102="","",Deviation_Detail!B102)</f>
        <v/>
      </c>
      <c r="K80" s="82" t="str">
        <f>IF(Deviation_Detail!C102="","",Deviation_Detail!C102)</f>
        <v/>
      </c>
      <c r="L80" s="82" t="str">
        <f>IF(Deviation_Detail!D102="","",Deviation_Detail!D102)</f>
        <v/>
      </c>
      <c r="M80" s="82" t="str">
        <f t="shared" si="23"/>
        <v/>
      </c>
      <c r="N80" s="83" t="str">
        <f>IF(COUNTIF(M$2:M80,M80)=1,M80,"")</f>
        <v/>
      </c>
      <c r="O80" s="82" t="str">
        <f t="shared" si="24"/>
        <v/>
      </c>
      <c r="P80" s="82" t="str">
        <f t="shared" si="25"/>
        <v/>
      </c>
      <c r="Q80" s="82" t="str">
        <f t="shared" si="26"/>
        <v/>
      </c>
      <c r="R80" s="82" t="str">
        <f t="shared" si="27"/>
        <v/>
      </c>
      <c r="T80" s="82" t="str">
        <f>+IF(Y80="","",MAX(T$1:T79)+1)</f>
        <v/>
      </c>
      <c r="U80" s="82" t="str">
        <f>IF(CMS_Info!B102="","",CMS_Info!B102)</f>
        <v/>
      </c>
      <c r="V80" s="82" t="str">
        <f>IF(CMS_Info!C102="","",CMS_Info!C102)</f>
        <v/>
      </c>
      <c r="W80" s="82" t="str">
        <f>IF(CMS_Info!D102="","",CMS_Info!D102)</f>
        <v/>
      </c>
      <c r="X80" s="82" t="str">
        <f t="shared" si="21"/>
        <v/>
      </c>
      <c r="Y80" s="83" t="str">
        <f>IF(COUNTIF(X$2:X80,X80)=1,X80,"")</f>
        <v/>
      </c>
      <c r="Z80" s="82" t="str">
        <f t="shared" si="22"/>
        <v/>
      </c>
      <c r="AA80" s="82" t="str">
        <f t="shared" si="28"/>
        <v/>
      </c>
      <c r="AB80" s="82" t="str">
        <f t="shared" si="29"/>
        <v/>
      </c>
      <c r="AC80" s="82" t="str">
        <f t="shared" si="30"/>
        <v/>
      </c>
      <c r="AG80" s="82" t="str">
        <f>+IF(AL80="","",MAX(AG$1:AG79)+1)</f>
        <v/>
      </c>
      <c r="AH80" s="82" t="str">
        <f>IF(CMS_Detail!B102="","",CMS_Detail!B102)</f>
        <v/>
      </c>
      <c r="AI80" s="82" t="str">
        <f>IF(CMS_Detail!C102="","",CMS_Detail!C102)</f>
        <v/>
      </c>
      <c r="AJ80" s="82" t="str">
        <f>IF(CMS_Detail!D102="","",CMS_Detail!D102)</f>
        <v/>
      </c>
      <c r="AK80" s="82" t="str">
        <f t="shared" si="31"/>
        <v/>
      </c>
      <c r="AL80" s="83" t="str">
        <f>IF(COUNTIF(AK$2:AK80,AK80)=1,AK80,"")</f>
        <v/>
      </c>
      <c r="AM80" s="82" t="str">
        <f t="shared" si="32"/>
        <v/>
      </c>
      <c r="AN80" s="82" t="str">
        <f t="shared" si="33"/>
        <v/>
      </c>
      <c r="AO80" s="82" t="str">
        <f t="shared" si="34"/>
        <v/>
      </c>
      <c r="AP80" s="82" t="str">
        <f t="shared" si="35"/>
        <v/>
      </c>
      <c r="AR80" s="82" t="str">
        <f>+IF(AW80="","",MAX(AR$1:AR79)+1)</f>
        <v/>
      </c>
      <c r="AS80" s="82" t="str">
        <f>IF(Exceedances!B102="","",Exceedances!B102)</f>
        <v/>
      </c>
      <c r="AT80" s="82" t="str">
        <f>IF(Exceedances!C102="","",Exceedances!C102)</f>
        <v/>
      </c>
      <c r="AU80" s="82" t="str">
        <f>IF(Exceedances!D102="","",Exceedances!D102)</f>
        <v/>
      </c>
      <c r="AV80" s="82" t="str">
        <f t="shared" si="36"/>
        <v/>
      </c>
      <c r="AW80" s="83" t="str">
        <f>IF(COUNTIF(AV$2:AV80,AV80)=1,AV80,"")</f>
        <v/>
      </c>
      <c r="AX80" s="82" t="str">
        <f t="shared" si="37"/>
        <v/>
      </c>
      <c r="AY80" s="82" t="str">
        <f t="shared" si="38"/>
        <v/>
      </c>
      <c r="AZ80" s="82" t="str">
        <f t="shared" si="39"/>
        <v/>
      </c>
      <c r="BA80" s="82" t="str">
        <f t="shared" si="40"/>
        <v/>
      </c>
    </row>
    <row r="81" spans="9:53" x14ac:dyDescent="0.35">
      <c r="I81" s="82" t="str">
        <f>+IF(N81="","",MAX(I$1:I80)+1)</f>
        <v/>
      </c>
      <c r="J81" s="82" t="str">
        <f>IF(Deviation_Detail!B103="","",Deviation_Detail!B103)</f>
        <v/>
      </c>
      <c r="K81" s="82" t="str">
        <f>IF(Deviation_Detail!C103="","",Deviation_Detail!C103)</f>
        <v/>
      </c>
      <c r="L81" s="82" t="str">
        <f>IF(Deviation_Detail!D103="","",Deviation_Detail!D103)</f>
        <v/>
      </c>
      <c r="M81" s="82" t="str">
        <f t="shared" si="23"/>
        <v/>
      </c>
      <c r="N81" s="83" t="str">
        <f>IF(COUNTIF(M$2:M81,M81)=1,M81,"")</f>
        <v/>
      </c>
      <c r="O81" s="82" t="str">
        <f t="shared" si="24"/>
        <v/>
      </c>
      <c r="P81" s="82" t="str">
        <f t="shared" si="25"/>
        <v/>
      </c>
      <c r="Q81" s="82" t="str">
        <f t="shared" si="26"/>
        <v/>
      </c>
      <c r="R81" s="82" t="str">
        <f t="shared" si="27"/>
        <v/>
      </c>
      <c r="T81" s="82" t="str">
        <f>+IF(Y81="","",MAX(T$1:T80)+1)</f>
        <v/>
      </c>
      <c r="U81" s="82" t="str">
        <f>IF(CMS_Info!B103="","",CMS_Info!B103)</f>
        <v/>
      </c>
      <c r="V81" s="82" t="str">
        <f>IF(CMS_Info!C103="","",CMS_Info!C103)</f>
        <v/>
      </c>
      <c r="W81" s="82" t="str">
        <f>IF(CMS_Info!D103="","",CMS_Info!D103)</f>
        <v/>
      </c>
      <c r="X81" s="82" t="str">
        <f t="shared" si="21"/>
        <v/>
      </c>
      <c r="Y81" s="83" t="str">
        <f>IF(COUNTIF(X$2:X81,X81)=1,X81,"")</f>
        <v/>
      </c>
      <c r="Z81" s="82" t="str">
        <f t="shared" si="22"/>
        <v/>
      </c>
      <c r="AA81" s="82" t="str">
        <f t="shared" si="28"/>
        <v/>
      </c>
      <c r="AB81" s="82" t="str">
        <f t="shared" si="29"/>
        <v/>
      </c>
      <c r="AC81" s="82" t="str">
        <f t="shared" si="30"/>
        <v/>
      </c>
      <c r="AG81" s="82" t="str">
        <f>+IF(AL81="","",MAX(AG$1:AG80)+1)</f>
        <v/>
      </c>
      <c r="AH81" s="82" t="str">
        <f>IF(CMS_Detail!B103="","",CMS_Detail!B103)</f>
        <v/>
      </c>
      <c r="AI81" s="82" t="str">
        <f>IF(CMS_Detail!C103="","",CMS_Detail!C103)</f>
        <v/>
      </c>
      <c r="AJ81" s="82" t="str">
        <f>IF(CMS_Detail!D103="","",CMS_Detail!D103)</f>
        <v/>
      </c>
      <c r="AK81" s="82" t="str">
        <f t="shared" si="31"/>
        <v/>
      </c>
      <c r="AL81" s="83" t="str">
        <f>IF(COUNTIF(AK$2:AK81,AK81)=1,AK81,"")</f>
        <v/>
      </c>
      <c r="AM81" s="82" t="str">
        <f t="shared" si="32"/>
        <v/>
      </c>
      <c r="AN81" s="82" t="str">
        <f t="shared" si="33"/>
        <v/>
      </c>
      <c r="AO81" s="82" t="str">
        <f t="shared" si="34"/>
        <v/>
      </c>
      <c r="AP81" s="82" t="str">
        <f t="shared" si="35"/>
        <v/>
      </c>
      <c r="AR81" s="82" t="str">
        <f>+IF(AW81="","",MAX(AR$1:AR80)+1)</f>
        <v/>
      </c>
      <c r="AS81" s="82" t="str">
        <f>IF(Exceedances!B103="","",Exceedances!B103)</f>
        <v/>
      </c>
      <c r="AT81" s="82" t="str">
        <f>IF(Exceedances!C103="","",Exceedances!C103)</f>
        <v/>
      </c>
      <c r="AU81" s="82" t="str">
        <f>IF(Exceedances!D103="","",Exceedances!D103)</f>
        <v/>
      </c>
      <c r="AV81" s="82" t="str">
        <f t="shared" si="36"/>
        <v/>
      </c>
      <c r="AW81" s="83" t="str">
        <f>IF(COUNTIF(AV$2:AV81,AV81)=1,AV81,"")</f>
        <v/>
      </c>
      <c r="AX81" s="82" t="str">
        <f t="shared" si="37"/>
        <v/>
      </c>
      <c r="AY81" s="82" t="str">
        <f t="shared" si="38"/>
        <v/>
      </c>
      <c r="AZ81" s="82" t="str">
        <f t="shared" si="39"/>
        <v/>
      </c>
      <c r="BA81" s="82" t="str">
        <f t="shared" si="40"/>
        <v/>
      </c>
    </row>
    <row r="82" spans="9:53" x14ac:dyDescent="0.35">
      <c r="I82" s="82" t="str">
        <f>+IF(N82="","",MAX(I$1:I81)+1)</f>
        <v/>
      </c>
      <c r="J82" s="82" t="str">
        <f>IF(Deviation_Detail!B104="","",Deviation_Detail!B104)</f>
        <v/>
      </c>
      <c r="K82" s="82" t="str">
        <f>IF(Deviation_Detail!C104="","",Deviation_Detail!C104)</f>
        <v/>
      </c>
      <c r="L82" s="82" t="str">
        <f>IF(Deviation_Detail!D104="","",Deviation_Detail!D104)</f>
        <v/>
      </c>
      <c r="M82" s="82" t="str">
        <f t="shared" si="23"/>
        <v/>
      </c>
      <c r="N82" s="83" t="str">
        <f>IF(COUNTIF(M$2:M82,M82)=1,M82,"")</f>
        <v/>
      </c>
      <c r="O82" s="82" t="str">
        <f t="shared" si="24"/>
        <v/>
      </c>
      <c r="P82" s="82" t="str">
        <f t="shared" si="25"/>
        <v/>
      </c>
      <c r="Q82" s="82" t="str">
        <f t="shared" si="26"/>
        <v/>
      </c>
      <c r="R82" s="82" t="str">
        <f t="shared" si="27"/>
        <v/>
      </c>
      <c r="T82" s="82" t="str">
        <f>+IF(Y82="","",MAX(T$1:T81)+1)</f>
        <v/>
      </c>
      <c r="U82" s="82" t="str">
        <f>IF(CMS_Info!B104="","",CMS_Info!B104)</f>
        <v/>
      </c>
      <c r="V82" s="82" t="str">
        <f>IF(CMS_Info!C104="","",CMS_Info!C104)</f>
        <v/>
      </c>
      <c r="W82" s="82" t="str">
        <f>IF(CMS_Info!D104="","",CMS_Info!D104)</f>
        <v/>
      </c>
      <c r="X82" s="82" t="str">
        <f t="shared" si="21"/>
        <v/>
      </c>
      <c r="Y82" s="83" t="str">
        <f>IF(COUNTIF(X$2:X82,X82)=1,X82,"")</f>
        <v/>
      </c>
      <c r="Z82" s="82" t="str">
        <f t="shared" si="22"/>
        <v/>
      </c>
      <c r="AA82" s="82" t="str">
        <f t="shared" si="28"/>
        <v/>
      </c>
      <c r="AB82" s="82" t="str">
        <f t="shared" si="29"/>
        <v/>
      </c>
      <c r="AC82" s="82" t="str">
        <f t="shared" si="30"/>
        <v/>
      </c>
      <c r="AG82" s="82" t="str">
        <f>+IF(AL82="","",MAX(AG$1:AG81)+1)</f>
        <v/>
      </c>
      <c r="AH82" s="82" t="str">
        <f>IF(CMS_Detail!B104="","",CMS_Detail!B104)</f>
        <v/>
      </c>
      <c r="AI82" s="82" t="str">
        <f>IF(CMS_Detail!C104="","",CMS_Detail!C104)</f>
        <v/>
      </c>
      <c r="AJ82" s="82" t="str">
        <f>IF(CMS_Detail!D104="","",CMS_Detail!D104)</f>
        <v/>
      </c>
      <c r="AK82" s="82" t="str">
        <f t="shared" si="31"/>
        <v/>
      </c>
      <c r="AL82" s="83" t="str">
        <f>IF(COUNTIF(AK$2:AK82,AK82)=1,AK82,"")</f>
        <v/>
      </c>
      <c r="AM82" s="82" t="str">
        <f t="shared" si="32"/>
        <v/>
      </c>
      <c r="AN82" s="82" t="str">
        <f t="shared" si="33"/>
        <v/>
      </c>
      <c r="AO82" s="82" t="str">
        <f t="shared" si="34"/>
        <v/>
      </c>
      <c r="AP82" s="82" t="str">
        <f t="shared" si="35"/>
        <v/>
      </c>
      <c r="AR82" s="82" t="str">
        <f>+IF(AW82="","",MAX(AR$1:AR81)+1)</f>
        <v/>
      </c>
      <c r="AS82" s="82" t="str">
        <f>IF(Exceedances!B104="","",Exceedances!B104)</f>
        <v/>
      </c>
      <c r="AT82" s="82" t="str">
        <f>IF(Exceedances!C104="","",Exceedances!C104)</f>
        <v/>
      </c>
      <c r="AU82" s="82" t="str">
        <f>IF(Exceedances!D104="","",Exceedances!D104)</f>
        <v/>
      </c>
      <c r="AV82" s="82" t="str">
        <f t="shared" si="36"/>
        <v/>
      </c>
      <c r="AW82" s="83" t="str">
        <f>IF(COUNTIF(AV$2:AV82,AV82)=1,AV82,"")</f>
        <v/>
      </c>
      <c r="AX82" s="82" t="str">
        <f t="shared" si="37"/>
        <v/>
      </c>
      <c r="AY82" s="82" t="str">
        <f t="shared" si="38"/>
        <v/>
      </c>
      <c r="AZ82" s="82" t="str">
        <f t="shared" si="39"/>
        <v/>
      </c>
      <c r="BA82" s="82" t="str">
        <f t="shared" si="40"/>
        <v/>
      </c>
    </row>
    <row r="83" spans="9:53" x14ac:dyDescent="0.35">
      <c r="I83" s="82" t="str">
        <f>+IF(N83="","",MAX(I$1:I82)+1)</f>
        <v/>
      </c>
      <c r="J83" s="82" t="str">
        <f>IF(Deviation_Detail!B105="","",Deviation_Detail!B105)</f>
        <v/>
      </c>
      <c r="K83" s="82" t="str">
        <f>IF(Deviation_Detail!C105="","",Deviation_Detail!C105)</f>
        <v/>
      </c>
      <c r="L83" s="82" t="str">
        <f>IF(Deviation_Detail!D105="","",Deviation_Detail!D105)</f>
        <v/>
      </c>
      <c r="M83" s="82" t="str">
        <f t="shared" si="23"/>
        <v/>
      </c>
      <c r="N83" s="83" t="str">
        <f>IF(COUNTIF(M$2:M83,M83)=1,M83,"")</f>
        <v/>
      </c>
      <c r="O83" s="82" t="str">
        <f t="shared" si="24"/>
        <v/>
      </c>
      <c r="P83" s="82" t="str">
        <f t="shared" si="25"/>
        <v/>
      </c>
      <c r="Q83" s="82" t="str">
        <f t="shared" si="26"/>
        <v/>
      </c>
      <c r="R83" s="82" t="str">
        <f t="shared" si="27"/>
        <v/>
      </c>
      <c r="T83" s="82" t="str">
        <f>+IF(Y83="","",MAX(T$1:T82)+1)</f>
        <v/>
      </c>
      <c r="U83" s="82" t="str">
        <f>IF(CMS_Info!B105="","",CMS_Info!B105)</f>
        <v/>
      </c>
      <c r="V83" s="82" t="str">
        <f>IF(CMS_Info!C105="","",CMS_Info!C105)</f>
        <v/>
      </c>
      <c r="W83" s="82" t="str">
        <f>IF(CMS_Info!D105="","",CMS_Info!D105)</f>
        <v/>
      </c>
      <c r="X83" s="82" t="str">
        <f t="shared" si="21"/>
        <v/>
      </c>
      <c r="Y83" s="83" t="str">
        <f>IF(COUNTIF(X$2:X83,X83)=1,X83,"")</f>
        <v/>
      </c>
      <c r="Z83" s="82" t="str">
        <f t="shared" si="22"/>
        <v/>
      </c>
      <c r="AA83" s="82" t="str">
        <f t="shared" si="28"/>
        <v/>
      </c>
      <c r="AB83" s="82" t="str">
        <f t="shared" si="29"/>
        <v/>
      </c>
      <c r="AC83" s="82" t="str">
        <f t="shared" si="30"/>
        <v/>
      </c>
      <c r="AG83" s="82" t="str">
        <f>+IF(AL83="","",MAX(AG$1:AG82)+1)</f>
        <v/>
      </c>
      <c r="AH83" s="82" t="str">
        <f>IF(CMS_Detail!B105="","",CMS_Detail!B105)</f>
        <v/>
      </c>
      <c r="AI83" s="82" t="str">
        <f>IF(CMS_Detail!C105="","",CMS_Detail!C105)</f>
        <v/>
      </c>
      <c r="AJ83" s="82" t="str">
        <f>IF(CMS_Detail!D105="","",CMS_Detail!D105)</f>
        <v/>
      </c>
      <c r="AK83" s="82" t="str">
        <f t="shared" si="31"/>
        <v/>
      </c>
      <c r="AL83" s="83" t="str">
        <f>IF(COUNTIF(AK$2:AK83,AK83)=1,AK83,"")</f>
        <v/>
      </c>
      <c r="AM83" s="82" t="str">
        <f t="shared" si="32"/>
        <v/>
      </c>
      <c r="AN83" s="82" t="str">
        <f t="shared" si="33"/>
        <v/>
      </c>
      <c r="AO83" s="82" t="str">
        <f t="shared" si="34"/>
        <v/>
      </c>
      <c r="AP83" s="82" t="str">
        <f t="shared" si="35"/>
        <v/>
      </c>
      <c r="AR83" s="82" t="str">
        <f>+IF(AW83="","",MAX(AR$1:AR82)+1)</f>
        <v/>
      </c>
      <c r="AS83" s="82" t="str">
        <f>IF(Exceedances!B105="","",Exceedances!B105)</f>
        <v/>
      </c>
      <c r="AT83" s="82" t="str">
        <f>IF(Exceedances!C105="","",Exceedances!C105)</f>
        <v/>
      </c>
      <c r="AU83" s="82" t="str">
        <f>IF(Exceedances!D105="","",Exceedances!D105)</f>
        <v/>
      </c>
      <c r="AV83" s="82" t="str">
        <f t="shared" si="36"/>
        <v/>
      </c>
      <c r="AW83" s="83" t="str">
        <f>IF(COUNTIF(AV$2:AV83,AV83)=1,AV83,"")</f>
        <v/>
      </c>
      <c r="AX83" s="82" t="str">
        <f t="shared" si="37"/>
        <v/>
      </c>
      <c r="AY83" s="82" t="str">
        <f t="shared" si="38"/>
        <v/>
      </c>
      <c r="AZ83" s="82" t="str">
        <f t="shared" si="39"/>
        <v/>
      </c>
      <c r="BA83" s="82" t="str">
        <f t="shared" si="40"/>
        <v/>
      </c>
    </row>
    <row r="84" spans="9:53" x14ac:dyDescent="0.35">
      <c r="I84" s="82" t="str">
        <f>+IF(N84="","",MAX(I$1:I83)+1)</f>
        <v/>
      </c>
      <c r="J84" s="82" t="str">
        <f>IF(Deviation_Detail!B106="","",Deviation_Detail!B106)</f>
        <v/>
      </c>
      <c r="K84" s="82" t="str">
        <f>IF(Deviation_Detail!C106="","",Deviation_Detail!C106)</f>
        <v/>
      </c>
      <c r="L84" s="82" t="str">
        <f>IF(Deviation_Detail!D106="","",Deviation_Detail!D106)</f>
        <v/>
      </c>
      <c r="M84" s="82" t="str">
        <f t="shared" si="23"/>
        <v/>
      </c>
      <c r="N84" s="83" t="str">
        <f>IF(COUNTIF(M$2:M84,M84)=1,M84,"")</f>
        <v/>
      </c>
      <c r="O84" s="82" t="str">
        <f t="shared" si="24"/>
        <v/>
      </c>
      <c r="P84" s="82" t="str">
        <f t="shared" si="25"/>
        <v/>
      </c>
      <c r="Q84" s="82" t="str">
        <f t="shared" si="26"/>
        <v/>
      </c>
      <c r="R84" s="82" t="str">
        <f t="shared" si="27"/>
        <v/>
      </c>
      <c r="T84" s="82" t="str">
        <f>+IF(Y84="","",MAX(T$1:T83)+1)</f>
        <v/>
      </c>
      <c r="U84" s="82" t="str">
        <f>IF(CMS_Info!B106="","",CMS_Info!B106)</f>
        <v/>
      </c>
      <c r="V84" s="82" t="str">
        <f>IF(CMS_Info!C106="","",CMS_Info!C106)</f>
        <v/>
      </c>
      <c r="W84" s="82" t="str">
        <f>IF(CMS_Info!D106="","",CMS_Info!D106)</f>
        <v/>
      </c>
      <c r="X84" s="82" t="str">
        <f t="shared" si="21"/>
        <v/>
      </c>
      <c r="Y84" s="83" t="str">
        <f>IF(COUNTIF(X$2:X84,X84)=1,X84,"")</f>
        <v/>
      </c>
      <c r="Z84" s="82" t="str">
        <f t="shared" si="22"/>
        <v/>
      </c>
      <c r="AA84" s="82" t="str">
        <f t="shared" si="28"/>
        <v/>
      </c>
      <c r="AB84" s="82" t="str">
        <f t="shared" si="29"/>
        <v/>
      </c>
      <c r="AC84" s="82" t="str">
        <f t="shared" si="30"/>
        <v/>
      </c>
      <c r="AG84" s="82" t="str">
        <f>+IF(AL84="","",MAX(AG$1:AG83)+1)</f>
        <v/>
      </c>
      <c r="AH84" s="82" t="str">
        <f>IF(CMS_Detail!B106="","",CMS_Detail!B106)</f>
        <v/>
      </c>
      <c r="AI84" s="82" t="str">
        <f>IF(CMS_Detail!C106="","",CMS_Detail!C106)</f>
        <v/>
      </c>
      <c r="AJ84" s="82" t="str">
        <f>IF(CMS_Detail!D106="","",CMS_Detail!D106)</f>
        <v/>
      </c>
      <c r="AK84" s="82" t="str">
        <f t="shared" si="31"/>
        <v/>
      </c>
      <c r="AL84" s="83" t="str">
        <f>IF(COUNTIF(AK$2:AK84,AK84)=1,AK84,"")</f>
        <v/>
      </c>
      <c r="AM84" s="82" t="str">
        <f t="shared" si="32"/>
        <v/>
      </c>
      <c r="AN84" s="82" t="str">
        <f t="shared" si="33"/>
        <v/>
      </c>
      <c r="AO84" s="82" t="str">
        <f t="shared" si="34"/>
        <v/>
      </c>
      <c r="AP84" s="82" t="str">
        <f t="shared" si="35"/>
        <v/>
      </c>
      <c r="AR84" s="82" t="str">
        <f>+IF(AW84="","",MAX(AR$1:AR83)+1)</f>
        <v/>
      </c>
      <c r="AS84" s="82" t="str">
        <f>IF(Exceedances!B106="","",Exceedances!B106)</f>
        <v/>
      </c>
      <c r="AT84" s="82" t="str">
        <f>IF(Exceedances!C106="","",Exceedances!C106)</f>
        <v/>
      </c>
      <c r="AU84" s="82" t="str">
        <f>IF(Exceedances!D106="","",Exceedances!D106)</f>
        <v/>
      </c>
      <c r="AV84" s="82" t="str">
        <f t="shared" si="36"/>
        <v/>
      </c>
      <c r="AW84" s="83" t="str">
        <f>IF(COUNTIF(AV$2:AV84,AV84)=1,AV84,"")</f>
        <v/>
      </c>
      <c r="AX84" s="82" t="str">
        <f t="shared" si="37"/>
        <v/>
      </c>
      <c r="AY84" s="82" t="str">
        <f t="shared" si="38"/>
        <v/>
      </c>
      <c r="AZ84" s="82" t="str">
        <f t="shared" si="39"/>
        <v/>
      </c>
      <c r="BA84" s="82" t="str">
        <f t="shared" si="40"/>
        <v/>
      </c>
    </row>
    <row r="85" spans="9:53" x14ac:dyDescent="0.35">
      <c r="I85" s="82" t="str">
        <f>+IF(N85="","",MAX(I$1:I84)+1)</f>
        <v/>
      </c>
      <c r="J85" s="82" t="str">
        <f>IF(Deviation_Detail!B107="","",Deviation_Detail!B107)</f>
        <v/>
      </c>
      <c r="K85" s="82" t="str">
        <f>IF(Deviation_Detail!C107="","",Deviation_Detail!C107)</f>
        <v/>
      </c>
      <c r="L85" s="82" t="str">
        <f>IF(Deviation_Detail!D107="","",Deviation_Detail!D107)</f>
        <v/>
      </c>
      <c r="M85" s="82" t="str">
        <f t="shared" si="23"/>
        <v/>
      </c>
      <c r="N85" s="83" t="str">
        <f>IF(COUNTIF(M$2:M85,M85)=1,M85,"")</f>
        <v/>
      </c>
      <c r="O85" s="82" t="str">
        <f t="shared" si="24"/>
        <v/>
      </c>
      <c r="P85" s="82" t="str">
        <f t="shared" si="25"/>
        <v/>
      </c>
      <c r="Q85" s="82" t="str">
        <f t="shared" si="26"/>
        <v/>
      </c>
      <c r="R85" s="82" t="str">
        <f t="shared" si="27"/>
        <v/>
      </c>
      <c r="T85" s="82" t="str">
        <f>+IF(Y85="","",MAX(T$1:T84)+1)</f>
        <v/>
      </c>
      <c r="U85" s="82" t="str">
        <f>IF(CMS_Info!B107="","",CMS_Info!B107)</f>
        <v/>
      </c>
      <c r="V85" s="82" t="str">
        <f>IF(CMS_Info!C107="","",CMS_Info!C107)</f>
        <v/>
      </c>
      <c r="W85" s="82" t="str">
        <f>IF(CMS_Info!D107="","",CMS_Info!D107)</f>
        <v/>
      </c>
      <c r="X85" s="82" t="str">
        <f t="shared" si="21"/>
        <v/>
      </c>
      <c r="Y85" s="83" t="str">
        <f>IF(COUNTIF(X$2:X85,X85)=1,X85,"")</f>
        <v/>
      </c>
      <c r="Z85" s="82" t="str">
        <f t="shared" si="22"/>
        <v/>
      </c>
      <c r="AA85" s="82" t="str">
        <f t="shared" si="28"/>
        <v/>
      </c>
      <c r="AB85" s="82" t="str">
        <f t="shared" si="29"/>
        <v/>
      </c>
      <c r="AC85" s="82" t="str">
        <f t="shared" si="30"/>
        <v/>
      </c>
      <c r="AG85" s="82" t="str">
        <f>+IF(AL85="","",MAX(AG$1:AG84)+1)</f>
        <v/>
      </c>
      <c r="AH85" s="82" t="str">
        <f>IF(CMS_Detail!B107="","",CMS_Detail!B107)</f>
        <v/>
      </c>
      <c r="AI85" s="82" t="str">
        <f>IF(CMS_Detail!C107="","",CMS_Detail!C107)</f>
        <v/>
      </c>
      <c r="AJ85" s="82" t="str">
        <f>IF(CMS_Detail!D107="","",CMS_Detail!D107)</f>
        <v/>
      </c>
      <c r="AK85" s="82" t="str">
        <f t="shared" si="31"/>
        <v/>
      </c>
      <c r="AL85" s="83" t="str">
        <f>IF(COUNTIF(AK$2:AK85,AK85)=1,AK85,"")</f>
        <v/>
      </c>
      <c r="AM85" s="82" t="str">
        <f t="shared" si="32"/>
        <v/>
      </c>
      <c r="AN85" s="82" t="str">
        <f t="shared" si="33"/>
        <v/>
      </c>
      <c r="AO85" s="82" t="str">
        <f t="shared" si="34"/>
        <v/>
      </c>
      <c r="AP85" s="82" t="str">
        <f t="shared" si="35"/>
        <v/>
      </c>
      <c r="AR85" s="82" t="str">
        <f>+IF(AW85="","",MAX(AR$1:AR84)+1)</f>
        <v/>
      </c>
      <c r="AS85" s="82" t="str">
        <f>IF(Exceedances!B107="","",Exceedances!B107)</f>
        <v/>
      </c>
      <c r="AT85" s="82" t="str">
        <f>IF(Exceedances!C107="","",Exceedances!C107)</f>
        <v/>
      </c>
      <c r="AU85" s="82" t="str">
        <f>IF(Exceedances!D107="","",Exceedances!D107)</f>
        <v/>
      </c>
      <c r="AV85" s="82" t="str">
        <f t="shared" si="36"/>
        <v/>
      </c>
      <c r="AW85" s="83" t="str">
        <f>IF(COUNTIF(AV$2:AV85,AV85)=1,AV85,"")</f>
        <v/>
      </c>
      <c r="AX85" s="82" t="str">
        <f t="shared" si="37"/>
        <v/>
      </c>
      <c r="AY85" s="82" t="str">
        <f t="shared" si="38"/>
        <v/>
      </c>
      <c r="AZ85" s="82" t="str">
        <f t="shared" si="39"/>
        <v/>
      </c>
      <c r="BA85" s="82" t="str">
        <f t="shared" si="40"/>
        <v/>
      </c>
    </row>
    <row r="86" spans="9:53" x14ac:dyDescent="0.35">
      <c r="I86" s="82" t="str">
        <f>+IF(N86="","",MAX(I$1:I85)+1)</f>
        <v/>
      </c>
      <c r="J86" s="82" t="str">
        <f>IF(Deviation_Detail!B108="","",Deviation_Detail!B108)</f>
        <v/>
      </c>
      <c r="K86" s="82" t="str">
        <f>IF(Deviation_Detail!C108="","",Deviation_Detail!C108)</f>
        <v/>
      </c>
      <c r="L86" s="82" t="str">
        <f>IF(Deviation_Detail!D108="","",Deviation_Detail!D108)</f>
        <v/>
      </c>
      <c r="M86" s="82" t="str">
        <f t="shared" si="23"/>
        <v/>
      </c>
      <c r="N86" s="83" t="str">
        <f>IF(COUNTIF(M$2:M86,M86)=1,M86,"")</f>
        <v/>
      </c>
      <c r="O86" s="82" t="str">
        <f t="shared" si="24"/>
        <v/>
      </c>
      <c r="P86" s="82" t="str">
        <f t="shared" si="25"/>
        <v/>
      </c>
      <c r="Q86" s="82" t="str">
        <f t="shared" si="26"/>
        <v/>
      </c>
      <c r="R86" s="82" t="str">
        <f t="shared" si="27"/>
        <v/>
      </c>
      <c r="T86" s="82" t="str">
        <f>+IF(Y86="","",MAX(T$1:T85)+1)</f>
        <v/>
      </c>
      <c r="U86" s="82" t="str">
        <f>IF(CMS_Info!B108="","",CMS_Info!B108)</f>
        <v/>
      </c>
      <c r="V86" s="82" t="str">
        <f>IF(CMS_Info!C108="","",CMS_Info!C108)</f>
        <v/>
      </c>
      <c r="W86" s="82" t="str">
        <f>IF(CMS_Info!D108="","",CMS_Info!D108)</f>
        <v/>
      </c>
      <c r="X86" s="82" t="str">
        <f t="shared" si="21"/>
        <v/>
      </c>
      <c r="Y86" s="83" t="str">
        <f>IF(COUNTIF(X$2:X86,X86)=1,X86,"")</f>
        <v/>
      </c>
      <c r="Z86" s="82" t="str">
        <f t="shared" si="22"/>
        <v/>
      </c>
      <c r="AA86" s="82" t="str">
        <f t="shared" si="28"/>
        <v/>
      </c>
      <c r="AB86" s="82" t="str">
        <f t="shared" si="29"/>
        <v/>
      </c>
      <c r="AC86" s="82" t="str">
        <f t="shared" si="30"/>
        <v/>
      </c>
      <c r="AG86" s="82" t="str">
        <f>+IF(AL86="","",MAX(AG$1:AG85)+1)</f>
        <v/>
      </c>
      <c r="AH86" s="82" t="str">
        <f>IF(CMS_Detail!B108="","",CMS_Detail!B108)</f>
        <v/>
      </c>
      <c r="AI86" s="82" t="str">
        <f>IF(CMS_Detail!C108="","",CMS_Detail!C108)</f>
        <v/>
      </c>
      <c r="AJ86" s="82" t="str">
        <f>IF(CMS_Detail!D108="","",CMS_Detail!D108)</f>
        <v/>
      </c>
      <c r="AK86" s="82" t="str">
        <f t="shared" si="31"/>
        <v/>
      </c>
      <c r="AL86" s="83" t="str">
        <f>IF(COUNTIF(AK$2:AK86,AK86)=1,AK86,"")</f>
        <v/>
      </c>
      <c r="AM86" s="82" t="str">
        <f t="shared" si="32"/>
        <v/>
      </c>
      <c r="AN86" s="82" t="str">
        <f t="shared" si="33"/>
        <v/>
      </c>
      <c r="AO86" s="82" t="str">
        <f t="shared" si="34"/>
        <v/>
      </c>
      <c r="AP86" s="82" t="str">
        <f t="shared" si="35"/>
        <v/>
      </c>
      <c r="AR86" s="82" t="str">
        <f>+IF(AW86="","",MAX(AR$1:AR85)+1)</f>
        <v/>
      </c>
      <c r="AS86" s="82" t="str">
        <f>IF(Exceedances!B108="","",Exceedances!B108)</f>
        <v/>
      </c>
      <c r="AT86" s="82" t="str">
        <f>IF(Exceedances!C108="","",Exceedances!C108)</f>
        <v/>
      </c>
      <c r="AU86" s="82" t="str">
        <f>IF(Exceedances!D108="","",Exceedances!D108)</f>
        <v/>
      </c>
      <c r="AV86" s="82" t="str">
        <f t="shared" si="36"/>
        <v/>
      </c>
      <c r="AW86" s="83" t="str">
        <f>IF(COUNTIF(AV$2:AV86,AV86)=1,AV86,"")</f>
        <v/>
      </c>
      <c r="AX86" s="82" t="str">
        <f t="shared" si="37"/>
        <v/>
      </c>
      <c r="AY86" s="82" t="str">
        <f t="shared" si="38"/>
        <v/>
      </c>
      <c r="AZ86" s="82" t="str">
        <f t="shared" si="39"/>
        <v/>
      </c>
      <c r="BA86" s="82" t="str">
        <f t="shared" si="40"/>
        <v/>
      </c>
    </row>
    <row r="87" spans="9:53" x14ac:dyDescent="0.35">
      <c r="I87" s="82" t="str">
        <f>+IF(N87="","",MAX(I$1:I86)+1)</f>
        <v/>
      </c>
      <c r="J87" s="82" t="str">
        <f>IF(Deviation_Detail!B109="","",Deviation_Detail!B109)</f>
        <v/>
      </c>
      <c r="K87" s="82" t="str">
        <f>IF(Deviation_Detail!C109="","",Deviation_Detail!C109)</f>
        <v/>
      </c>
      <c r="L87" s="82" t="str">
        <f>IF(Deviation_Detail!D109="","",Deviation_Detail!D109)</f>
        <v/>
      </c>
      <c r="M87" s="82" t="str">
        <f t="shared" si="23"/>
        <v/>
      </c>
      <c r="N87" s="83" t="str">
        <f>IF(COUNTIF(M$2:M87,M87)=1,M87,"")</f>
        <v/>
      </c>
      <c r="O87" s="82" t="str">
        <f t="shared" si="24"/>
        <v/>
      </c>
      <c r="P87" s="82" t="str">
        <f t="shared" si="25"/>
        <v/>
      </c>
      <c r="Q87" s="82" t="str">
        <f t="shared" si="26"/>
        <v/>
      </c>
      <c r="R87" s="82" t="str">
        <f t="shared" si="27"/>
        <v/>
      </c>
      <c r="T87" s="82" t="str">
        <f>+IF(Y87="","",MAX(T$1:T86)+1)</f>
        <v/>
      </c>
      <c r="U87" s="82" t="str">
        <f>IF(CMS_Info!B109="","",CMS_Info!B109)</f>
        <v/>
      </c>
      <c r="V87" s="82" t="str">
        <f>IF(CMS_Info!C109="","",CMS_Info!C109)</f>
        <v/>
      </c>
      <c r="W87" s="82" t="str">
        <f>IF(CMS_Info!D109="","",CMS_Info!D109)</f>
        <v/>
      </c>
      <c r="X87" s="82" t="str">
        <f t="shared" si="21"/>
        <v/>
      </c>
      <c r="Y87" s="83" t="str">
        <f>IF(COUNTIF(X$2:X87,X87)=1,X87,"")</f>
        <v/>
      </c>
      <c r="Z87" s="82" t="str">
        <f t="shared" si="22"/>
        <v/>
      </c>
      <c r="AA87" s="82" t="str">
        <f t="shared" si="28"/>
        <v/>
      </c>
      <c r="AB87" s="82" t="str">
        <f t="shared" si="29"/>
        <v/>
      </c>
      <c r="AC87" s="82" t="str">
        <f t="shared" si="30"/>
        <v/>
      </c>
      <c r="AG87" s="82" t="str">
        <f>+IF(AL87="","",MAX(AG$1:AG86)+1)</f>
        <v/>
      </c>
      <c r="AH87" s="82" t="str">
        <f>IF(CMS_Detail!B109="","",CMS_Detail!B109)</f>
        <v/>
      </c>
      <c r="AI87" s="82" t="str">
        <f>IF(CMS_Detail!C109="","",CMS_Detail!C109)</f>
        <v/>
      </c>
      <c r="AJ87" s="82" t="str">
        <f>IF(CMS_Detail!D109="","",CMS_Detail!D109)</f>
        <v/>
      </c>
      <c r="AK87" s="82" t="str">
        <f t="shared" si="31"/>
        <v/>
      </c>
      <c r="AL87" s="83" t="str">
        <f>IF(COUNTIF(AK$2:AK87,AK87)=1,AK87,"")</f>
        <v/>
      </c>
      <c r="AM87" s="82" t="str">
        <f t="shared" si="32"/>
        <v/>
      </c>
      <c r="AN87" s="82" t="str">
        <f t="shared" si="33"/>
        <v/>
      </c>
      <c r="AO87" s="82" t="str">
        <f t="shared" si="34"/>
        <v/>
      </c>
      <c r="AP87" s="82" t="str">
        <f t="shared" si="35"/>
        <v/>
      </c>
      <c r="AR87" s="82" t="str">
        <f>+IF(AW87="","",MAX(AR$1:AR86)+1)</f>
        <v/>
      </c>
      <c r="AS87" s="82" t="str">
        <f>IF(Exceedances!B109="","",Exceedances!B109)</f>
        <v/>
      </c>
      <c r="AT87" s="82" t="str">
        <f>IF(Exceedances!C109="","",Exceedances!C109)</f>
        <v/>
      </c>
      <c r="AU87" s="82" t="str">
        <f>IF(Exceedances!D109="","",Exceedances!D109)</f>
        <v/>
      </c>
      <c r="AV87" s="82" t="str">
        <f t="shared" si="36"/>
        <v/>
      </c>
      <c r="AW87" s="83" t="str">
        <f>IF(COUNTIF(AV$2:AV87,AV87)=1,AV87,"")</f>
        <v/>
      </c>
      <c r="AX87" s="82" t="str">
        <f t="shared" si="37"/>
        <v/>
      </c>
      <c r="AY87" s="82" t="str">
        <f t="shared" si="38"/>
        <v/>
      </c>
      <c r="AZ87" s="82" t="str">
        <f t="shared" si="39"/>
        <v/>
      </c>
      <c r="BA87" s="82" t="str">
        <f t="shared" si="40"/>
        <v/>
      </c>
    </row>
    <row r="88" spans="9:53" x14ac:dyDescent="0.35">
      <c r="I88" s="82" t="str">
        <f>+IF(N88="","",MAX(I$1:I87)+1)</f>
        <v/>
      </c>
      <c r="J88" s="82" t="str">
        <f>IF(Deviation_Detail!B110="","",Deviation_Detail!B110)</f>
        <v/>
      </c>
      <c r="K88" s="82" t="str">
        <f>IF(Deviation_Detail!C110="","",Deviation_Detail!C110)</f>
        <v/>
      </c>
      <c r="L88" s="82" t="str">
        <f>IF(Deviation_Detail!D110="","",Deviation_Detail!D110)</f>
        <v/>
      </c>
      <c r="M88" s="82" t="str">
        <f t="shared" si="23"/>
        <v/>
      </c>
      <c r="N88" s="83" t="str">
        <f>IF(COUNTIF(M$2:M88,M88)=1,M88,"")</f>
        <v/>
      </c>
      <c r="O88" s="82" t="str">
        <f t="shared" si="24"/>
        <v/>
      </c>
      <c r="P88" s="82" t="str">
        <f t="shared" si="25"/>
        <v/>
      </c>
      <c r="Q88" s="82" t="str">
        <f t="shared" si="26"/>
        <v/>
      </c>
      <c r="R88" s="82" t="str">
        <f t="shared" si="27"/>
        <v/>
      </c>
      <c r="T88" s="82" t="str">
        <f>+IF(Y88="","",MAX(T$1:T87)+1)</f>
        <v/>
      </c>
      <c r="U88" s="82" t="str">
        <f>IF(CMS_Info!B110="","",CMS_Info!B110)</f>
        <v/>
      </c>
      <c r="V88" s="82" t="str">
        <f>IF(CMS_Info!C110="","",CMS_Info!C110)</f>
        <v/>
      </c>
      <c r="W88" s="82" t="str">
        <f>IF(CMS_Info!D110="","",CMS_Info!D110)</f>
        <v/>
      </c>
      <c r="X88" s="82" t="str">
        <f t="shared" si="21"/>
        <v/>
      </c>
      <c r="Y88" s="83" t="str">
        <f>IF(COUNTIF(X$2:X88,X88)=1,X88,"")</f>
        <v/>
      </c>
      <c r="Z88" s="82" t="str">
        <f t="shared" si="22"/>
        <v/>
      </c>
      <c r="AA88" s="82" t="str">
        <f t="shared" si="28"/>
        <v/>
      </c>
      <c r="AB88" s="82" t="str">
        <f t="shared" si="29"/>
        <v/>
      </c>
      <c r="AC88" s="82" t="str">
        <f t="shared" si="30"/>
        <v/>
      </c>
      <c r="AG88" s="82" t="str">
        <f>+IF(AL88="","",MAX(AG$1:AG87)+1)</f>
        <v/>
      </c>
      <c r="AH88" s="82" t="str">
        <f>IF(CMS_Detail!B110="","",CMS_Detail!B110)</f>
        <v/>
      </c>
      <c r="AI88" s="82" t="str">
        <f>IF(CMS_Detail!C110="","",CMS_Detail!C110)</f>
        <v/>
      </c>
      <c r="AJ88" s="82" t="str">
        <f>IF(CMS_Detail!D110="","",CMS_Detail!D110)</f>
        <v/>
      </c>
      <c r="AK88" s="82" t="str">
        <f t="shared" si="31"/>
        <v/>
      </c>
      <c r="AL88" s="83" t="str">
        <f>IF(COUNTIF(AK$2:AK88,AK88)=1,AK88,"")</f>
        <v/>
      </c>
      <c r="AM88" s="82" t="str">
        <f t="shared" si="32"/>
        <v/>
      </c>
      <c r="AN88" s="82" t="str">
        <f t="shared" si="33"/>
        <v/>
      </c>
      <c r="AO88" s="82" t="str">
        <f t="shared" si="34"/>
        <v/>
      </c>
      <c r="AP88" s="82" t="str">
        <f t="shared" si="35"/>
        <v/>
      </c>
      <c r="AR88" s="82" t="str">
        <f>+IF(AW88="","",MAX(AR$1:AR87)+1)</f>
        <v/>
      </c>
      <c r="AS88" s="82" t="str">
        <f>IF(Exceedances!B110="","",Exceedances!B110)</f>
        <v/>
      </c>
      <c r="AT88" s="82" t="str">
        <f>IF(Exceedances!C110="","",Exceedances!C110)</f>
        <v/>
      </c>
      <c r="AU88" s="82" t="str">
        <f>IF(Exceedances!D110="","",Exceedances!D110)</f>
        <v/>
      </c>
      <c r="AV88" s="82" t="str">
        <f t="shared" si="36"/>
        <v/>
      </c>
      <c r="AW88" s="83" t="str">
        <f>IF(COUNTIF(AV$2:AV88,AV88)=1,AV88,"")</f>
        <v/>
      </c>
      <c r="AX88" s="82" t="str">
        <f t="shared" si="37"/>
        <v/>
      </c>
      <c r="AY88" s="82" t="str">
        <f t="shared" si="38"/>
        <v/>
      </c>
      <c r="AZ88" s="82" t="str">
        <f t="shared" si="39"/>
        <v/>
      </c>
      <c r="BA88" s="82" t="str">
        <f t="shared" si="40"/>
        <v/>
      </c>
    </row>
    <row r="89" spans="9:53" x14ac:dyDescent="0.35">
      <c r="I89" s="82" t="str">
        <f>+IF(N89="","",MAX(I$1:I88)+1)</f>
        <v/>
      </c>
      <c r="J89" s="82" t="str">
        <f>IF(Deviation_Detail!B111="","",Deviation_Detail!B111)</f>
        <v/>
      </c>
      <c r="K89" s="82" t="str">
        <f>IF(Deviation_Detail!C111="","",Deviation_Detail!C111)</f>
        <v/>
      </c>
      <c r="L89" s="82" t="str">
        <f>IF(Deviation_Detail!D111="","",Deviation_Detail!D111)</f>
        <v/>
      </c>
      <c r="M89" s="82" t="str">
        <f t="shared" si="23"/>
        <v/>
      </c>
      <c r="N89" s="83" t="str">
        <f>IF(COUNTIF(M$2:M89,M89)=1,M89,"")</f>
        <v/>
      </c>
      <c r="O89" s="82" t="str">
        <f t="shared" si="24"/>
        <v/>
      </c>
      <c r="P89" s="82" t="str">
        <f t="shared" si="25"/>
        <v/>
      </c>
      <c r="Q89" s="82" t="str">
        <f t="shared" si="26"/>
        <v/>
      </c>
      <c r="R89" s="82" t="str">
        <f t="shared" si="27"/>
        <v/>
      </c>
      <c r="T89" s="82" t="str">
        <f>+IF(Y89="","",MAX(T$1:T88)+1)</f>
        <v/>
      </c>
      <c r="U89" s="82" t="str">
        <f>IF(CMS_Info!B111="","",CMS_Info!B111)</f>
        <v/>
      </c>
      <c r="V89" s="82" t="str">
        <f>IF(CMS_Info!C111="","",CMS_Info!C111)</f>
        <v/>
      </c>
      <c r="W89" s="82" t="str">
        <f>IF(CMS_Info!D111="","",CMS_Info!D111)</f>
        <v/>
      </c>
      <c r="X89" s="82" t="str">
        <f t="shared" si="21"/>
        <v/>
      </c>
      <c r="Y89" s="83" t="str">
        <f>IF(COUNTIF(X$2:X89,X89)=1,X89,"")</f>
        <v/>
      </c>
      <c r="Z89" s="82" t="str">
        <f t="shared" si="22"/>
        <v/>
      </c>
      <c r="AA89" s="82" t="str">
        <f t="shared" si="28"/>
        <v/>
      </c>
      <c r="AB89" s="82" t="str">
        <f t="shared" si="29"/>
        <v/>
      </c>
      <c r="AC89" s="82" t="str">
        <f t="shared" si="30"/>
        <v/>
      </c>
      <c r="AG89" s="82" t="str">
        <f>+IF(AL89="","",MAX(AG$1:AG88)+1)</f>
        <v/>
      </c>
      <c r="AH89" s="82" t="str">
        <f>IF(CMS_Detail!B111="","",CMS_Detail!B111)</f>
        <v/>
      </c>
      <c r="AI89" s="82" t="str">
        <f>IF(CMS_Detail!C111="","",CMS_Detail!C111)</f>
        <v/>
      </c>
      <c r="AJ89" s="82" t="str">
        <f>IF(CMS_Detail!D111="","",CMS_Detail!D111)</f>
        <v/>
      </c>
      <c r="AK89" s="82" t="str">
        <f t="shared" si="31"/>
        <v/>
      </c>
      <c r="AL89" s="83" t="str">
        <f>IF(COUNTIF(AK$2:AK89,AK89)=1,AK89,"")</f>
        <v/>
      </c>
      <c r="AM89" s="82" t="str">
        <f t="shared" si="32"/>
        <v/>
      </c>
      <c r="AN89" s="82" t="str">
        <f t="shared" si="33"/>
        <v/>
      </c>
      <c r="AO89" s="82" t="str">
        <f t="shared" si="34"/>
        <v/>
      </c>
      <c r="AP89" s="82" t="str">
        <f t="shared" si="35"/>
        <v/>
      </c>
      <c r="AR89" s="82" t="str">
        <f>+IF(AW89="","",MAX(AR$1:AR88)+1)</f>
        <v/>
      </c>
      <c r="AS89" s="82" t="str">
        <f>IF(Exceedances!B111="","",Exceedances!B111)</f>
        <v/>
      </c>
      <c r="AT89" s="82" t="str">
        <f>IF(Exceedances!C111="","",Exceedances!C111)</f>
        <v/>
      </c>
      <c r="AU89" s="82" t="str">
        <f>IF(Exceedances!D111="","",Exceedances!D111)</f>
        <v/>
      </c>
      <c r="AV89" s="82" t="str">
        <f t="shared" si="36"/>
        <v/>
      </c>
      <c r="AW89" s="83" t="str">
        <f>IF(COUNTIF(AV$2:AV89,AV89)=1,AV89,"")</f>
        <v/>
      </c>
      <c r="AX89" s="82" t="str">
        <f t="shared" si="37"/>
        <v/>
      </c>
      <c r="AY89" s="82" t="str">
        <f t="shared" si="38"/>
        <v/>
      </c>
      <c r="AZ89" s="82" t="str">
        <f t="shared" si="39"/>
        <v/>
      </c>
      <c r="BA89" s="82" t="str">
        <f t="shared" si="40"/>
        <v/>
      </c>
    </row>
    <row r="90" spans="9:53" x14ac:dyDescent="0.35">
      <c r="I90" s="82" t="str">
        <f>+IF(N90="","",MAX(I$1:I89)+1)</f>
        <v/>
      </c>
      <c r="J90" s="82" t="str">
        <f>IF(Deviation_Detail!B112="","",Deviation_Detail!B112)</f>
        <v/>
      </c>
      <c r="K90" s="82" t="str">
        <f>IF(Deviation_Detail!C112="","",Deviation_Detail!C112)</f>
        <v/>
      </c>
      <c r="L90" s="82" t="str">
        <f>IF(Deviation_Detail!D112="","",Deviation_Detail!D112)</f>
        <v/>
      </c>
      <c r="M90" s="82" t="str">
        <f t="shared" si="23"/>
        <v/>
      </c>
      <c r="N90" s="83" t="str">
        <f>IF(COUNTIF(M$2:M90,M90)=1,M90,"")</f>
        <v/>
      </c>
      <c r="O90" s="82" t="str">
        <f t="shared" si="24"/>
        <v/>
      </c>
      <c r="P90" s="82" t="str">
        <f t="shared" si="25"/>
        <v/>
      </c>
      <c r="Q90" s="82" t="str">
        <f t="shared" si="26"/>
        <v/>
      </c>
      <c r="R90" s="82" t="str">
        <f t="shared" si="27"/>
        <v/>
      </c>
      <c r="T90" s="82" t="str">
        <f>+IF(Y90="","",MAX(T$1:T89)+1)</f>
        <v/>
      </c>
      <c r="U90" s="82" t="str">
        <f>IF(CMS_Info!B112="","",CMS_Info!B112)</f>
        <v/>
      </c>
      <c r="V90" s="82" t="str">
        <f>IF(CMS_Info!C112="","",CMS_Info!C112)</f>
        <v/>
      </c>
      <c r="W90" s="82" t="str">
        <f>IF(CMS_Info!D112="","",CMS_Info!D112)</f>
        <v/>
      </c>
      <c r="X90" s="82" t="str">
        <f t="shared" si="21"/>
        <v/>
      </c>
      <c r="Y90" s="83" t="str">
        <f>IF(COUNTIF(X$2:X90,X90)=1,X90,"")</f>
        <v/>
      </c>
      <c r="Z90" s="82" t="str">
        <f t="shared" si="22"/>
        <v/>
      </c>
      <c r="AA90" s="82" t="str">
        <f t="shared" si="28"/>
        <v/>
      </c>
      <c r="AB90" s="82" t="str">
        <f t="shared" si="29"/>
        <v/>
      </c>
      <c r="AC90" s="82" t="str">
        <f t="shared" si="30"/>
        <v/>
      </c>
      <c r="AG90" s="82" t="str">
        <f>+IF(AL90="","",MAX(AG$1:AG89)+1)</f>
        <v/>
      </c>
      <c r="AH90" s="82" t="str">
        <f>IF(CMS_Detail!B112="","",CMS_Detail!B112)</f>
        <v/>
      </c>
      <c r="AI90" s="82" t="str">
        <f>IF(CMS_Detail!C112="","",CMS_Detail!C112)</f>
        <v/>
      </c>
      <c r="AJ90" s="82" t="str">
        <f>IF(CMS_Detail!D112="","",CMS_Detail!D112)</f>
        <v/>
      </c>
      <c r="AK90" s="82" t="str">
        <f t="shared" si="31"/>
        <v/>
      </c>
      <c r="AL90" s="83" t="str">
        <f>IF(COUNTIF(AK$2:AK90,AK90)=1,AK90,"")</f>
        <v/>
      </c>
      <c r="AM90" s="82" t="str">
        <f t="shared" si="32"/>
        <v/>
      </c>
      <c r="AN90" s="82" t="str">
        <f t="shared" si="33"/>
        <v/>
      </c>
      <c r="AO90" s="82" t="str">
        <f t="shared" si="34"/>
        <v/>
      </c>
      <c r="AP90" s="82" t="str">
        <f t="shared" si="35"/>
        <v/>
      </c>
      <c r="AR90" s="82" t="str">
        <f>+IF(AW90="","",MAX(AR$1:AR89)+1)</f>
        <v/>
      </c>
      <c r="AS90" s="82" t="str">
        <f>IF(Exceedances!B112="","",Exceedances!B112)</f>
        <v/>
      </c>
      <c r="AT90" s="82" t="str">
        <f>IF(Exceedances!C112="","",Exceedances!C112)</f>
        <v/>
      </c>
      <c r="AU90" s="82" t="str">
        <f>IF(Exceedances!D112="","",Exceedances!D112)</f>
        <v/>
      </c>
      <c r="AV90" s="82" t="str">
        <f t="shared" si="36"/>
        <v/>
      </c>
      <c r="AW90" s="83" t="str">
        <f>IF(COUNTIF(AV$2:AV90,AV90)=1,AV90,"")</f>
        <v/>
      </c>
      <c r="AX90" s="82" t="str">
        <f t="shared" si="37"/>
        <v/>
      </c>
      <c r="AY90" s="82" t="str">
        <f t="shared" si="38"/>
        <v/>
      </c>
      <c r="AZ90" s="82" t="str">
        <f t="shared" si="39"/>
        <v/>
      </c>
      <c r="BA90" s="82" t="str">
        <f t="shared" si="40"/>
        <v/>
      </c>
    </row>
    <row r="91" spans="9:53" x14ac:dyDescent="0.35">
      <c r="I91" s="82" t="str">
        <f>+IF(N91="","",MAX(I$1:I90)+1)</f>
        <v/>
      </c>
      <c r="J91" s="82" t="str">
        <f>IF(Deviation_Detail!B113="","",Deviation_Detail!B113)</f>
        <v/>
      </c>
      <c r="K91" s="82" t="str">
        <f>IF(Deviation_Detail!C113="","",Deviation_Detail!C113)</f>
        <v/>
      </c>
      <c r="L91" s="82" t="str">
        <f>IF(Deviation_Detail!D113="","",Deviation_Detail!D113)</f>
        <v/>
      </c>
      <c r="M91" s="82" t="str">
        <f t="shared" si="23"/>
        <v/>
      </c>
      <c r="N91" s="83" t="str">
        <f>IF(COUNTIF(M$2:M91,M91)=1,M91,"")</f>
        <v/>
      </c>
      <c r="O91" s="82" t="str">
        <f t="shared" si="24"/>
        <v/>
      </c>
      <c r="P91" s="82" t="str">
        <f t="shared" si="25"/>
        <v/>
      </c>
      <c r="Q91" s="82" t="str">
        <f t="shared" si="26"/>
        <v/>
      </c>
      <c r="R91" s="82" t="str">
        <f t="shared" si="27"/>
        <v/>
      </c>
      <c r="T91" s="82" t="str">
        <f>+IF(Y91="","",MAX(T$1:T90)+1)</f>
        <v/>
      </c>
      <c r="U91" s="82" t="str">
        <f>IF(CMS_Info!B113="","",CMS_Info!B113)</f>
        <v/>
      </c>
      <c r="V91" s="82" t="str">
        <f>IF(CMS_Info!C113="","",CMS_Info!C113)</f>
        <v/>
      </c>
      <c r="W91" s="82" t="str">
        <f>IF(CMS_Info!D113="","",CMS_Info!D113)</f>
        <v/>
      </c>
      <c r="X91" s="82" t="str">
        <f t="shared" si="21"/>
        <v/>
      </c>
      <c r="Y91" s="83" t="str">
        <f>IF(COUNTIF(X$2:X91,X91)=1,X91,"")</f>
        <v/>
      </c>
      <c r="Z91" s="82" t="str">
        <f t="shared" si="22"/>
        <v/>
      </c>
      <c r="AA91" s="82" t="str">
        <f t="shared" si="28"/>
        <v/>
      </c>
      <c r="AB91" s="82" t="str">
        <f t="shared" si="29"/>
        <v/>
      </c>
      <c r="AC91" s="82" t="str">
        <f t="shared" si="30"/>
        <v/>
      </c>
      <c r="AG91" s="82" t="str">
        <f>+IF(AL91="","",MAX(AG$1:AG90)+1)</f>
        <v/>
      </c>
      <c r="AH91" s="82" t="str">
        <f>IF(CMS_Detail!B113="","",CMS_Detail!B113)</f>
        <v/>
      </c>
      <c r="AI91" s="82" t="str">
        <f>IF(CMS_Detail!C113="","",CMS_Detail!C113)</f>
        <v/>
      </c>
      <c r="AJ91" s="82" t="str">
        <f>IF(CMS_Detail!D113="","",CMS_Detail!D113)</f>
        <v/>
      </c>
      <c r="AK91" s="82" t="str">
        <f t="shared" si="31"/>
        <v/>
      </c>
      <c r="AL91" s="83" t="str">
        <f>IF(COUNTIF(AK$2:AK91,AK91)=1,AK91,"")</f>
        <v/>
      </c>
      <c r="AM91" s="82" t="str">
        <f t="shared" si="32"/>
        <v/>
      </c>
      <c r="AN91" s="82" t="str">
        <f t="shared" si="33"/>
        <v/>
      </c>
      <c r="AO91" s="82" t="str">
        <f t="shared" si="34"/>
        <v/>
      </c>
      <c r="AP91" s="82" t="str">
        <f t="shared" si="35"/>
        <v/>
      </c>
      <c r="AR91" s="82" t="str">
        <f>+IF(AW91="","",MAX(AR$1:AR90)+1)</f>
        <v/>
      </c>
      <c r="AS91" s="82" t="str">
        <f>IF(Exceedances!B113="","",Exceedances!B113)</f>
        <v/>
      </c>
      <c r="AT91" s="82" t="str">
        <f>IF(Exceedances!C113="","",Exceedances!C113)</f>
        <v/>
      </c>
      <c r="AU91" s="82" t="str">
        <f>IF(Exceedances!D113="","",Exceedances!D113)</f>
        <v/>
      </c>
      <c r="AV91" s="82" t="str">
        <f t="shared" si="36"/>
        <v/>
      </c>
      <c r="AW91" s="83" t="str">
        <f>IF(COUNTIF(AV$2:AV91,AV91)=1,AV91,"")</f>
        <v/>
      </c>
      <c r="AX91" s="82" t="str">
        <f t="shared" si="37"/>
        <v/>
      </c>
      <c r="AY91" s="82" t="str">
        <f t="shared" si="38"/>
        <v/>
      </c>
      <c r="AZ91" s="82" t="str">
        <f t="shared" si="39"/>
        <v/>
      </c>
      <c r="BA91" s="82" t="str">
        <f t="shared" si="40"/>
        <v/>
      </c>
    </row>
    <row r="92" spans="9:53" x14ac:dyDescent="0.35">
      <c r="I92" s="82" t="str">
        <f>+IF(N92="","",MAX(I$1:I91)+1)</f>
        <v/>
      </c>
      <c r="J92" s="82" t="str">
        <f>IF(Deviation_Detail!B114="","",Deviation_Detail!B114)</f>
        <v/>
      </c>
      <c r="K92" s="82" t="str">
        <f>IF(Deviation_Detail!C114="","",Deviation_Detail!C114)</f>
        <v/>
      </c>
      <c r="L92" s="82" t="str">
        <f>IF(Deviation_Detail!D114="","",Deviation_Detail!D114)</f>
        <v/>
      </c>
      <c r="M92" s="82" t="str">
        <f t="shared" si="23"/>
        <v/>
      </c>
      <c r="N92" s="83" t="str">
        <f>IF(COUNTIF(M$2:M92,M92)=1,M92,"")</f>
        <v/>
      </c>
      <c r="O92" s="82" t="str">
        <f t="shared" si="24"/>
        <v/>
      </c>
      <c r="P92" s="82" t="str">
        <f t="shared" si="25"/>
        <v/>
      </c>
      <c r="Q92" s="82" t="str">
        <f t="shared" si="26"/>
        <v/>
      </c>
      <c r="R92" s="82" t="str">
        <f t="shared" si="27"/>
        <v/>
      </c>
      <c r="T92" s="82" t="str">
        <f>+IF(Y92="","",MAX(T$1:T91)+1)</f>
        <v/>
      </c>
      <c r="U92" s="82" t="str">
        <f>IF(CMS_Info!B114="","",CMS_Info!B114)</f>
        <v/>
      </c>
      <c r="V92" s="82" t="str">
        <f>IF(CMS_Info!C114="","",CMS_Info!C114)</f>
        <v/>
      </c>
      <c r="W92" s="82" t="str">
        <f>IF(CMS_Info!D114="","",CMS_Info!D114)</f>
        <v/>
      </c>
      <c r="X92" s="82" t="str">
        <f t="shared" si="21"/>
        <v/>
      </c>
      <c r="Y92" s="83" t="str">
        <f>IF(COUNTIF(X$2:X92,X92)=1,X92,"")</f>
        <v/>
      </c>
      <c r="Z92" s="82" t="str">
        <f t="shared" si="22"/>
        <v/>
      </c>
      <c r="AA92" s="82" t="str">
        <f t="shared" si="28"/>
        <v/>
      </c>
      <c r="AB92" s="82" t="str">
        <f t="shared" si="29"/>
        <v/>
      </c>
      <c r="AC92" s="82" t="str">
        <f t="shared" si="30"/>
        <v/>
      </c>
      <c r="AG92" s="82" t="str">
        <f>+IF(AL92="","",MAX(AG$1:AG91)+1)</f>
        <v/>
      </c>
      <c r="AH92" s="82" t="str">
        <f>IF(CMS_Detail!B114="","",CMS_Detail!B114)</f>
        <v/>
      </c>
      <c r="AI92" s="82" t="str">
        <f>IF(CMS_Detail!C114="","",CMS_Detail!C114)</f>
        <v/>
      </c>
      <c r="AJ92" s="82" t="str">
        <f>IF(CMS_Detail!D114="","",CMS_Detail!D114)</f>
        <v/>
      </c>
      <c r="AK92" s="82" t="str">
        <f t="shared" si="31"/>
        <v/>
      </c>
      <c r="AL92" s="83" t="str">
        <f>IF(COUNTIF(AK$2:AK92,AK92)=1,AK92,"")</f>
        <v/>
      </c>
      <c r="AM92" s="82" t="str">
        <f t="shared" si="32"/>
        <v/>
      </c>
      <c r="AN92" s="82" t="str">
        <f t="shared" si="33"/>
        <v/>
      </c>
      <c r="AO92" s="82" t="str">
        <f t="shared" si="34"/>
        <v/>
      </c>
      <c r="AP92" s="82" t="str">
        <f t="shared" si="35"/>
        <v/>
      </c>
      <c r="AR92" s="82" t="str">
        <f>+IF(AW92="","",MAX(AR$1:AR91)+1)</f>
        <v/>
      </c>
      <c r="AS92" s="82" t="str">
        <f>IF(Exceedances!B114="","",Exceedances!B114)</f>
        <v/>
      </c>
      <c r="AT92" s="82" t="str">
        <f>IF(Exceedances!C114="","",Exceedances!C114)</f>
        <v/>
      </c>
      <c r="AU92" s="82" t="str">
        <f>IF(Exceedances!D114="","",Exceedances!D114)</f>
        <v/>
      </c>
      <c r="AV92" s="82" t="str">
        <f t="shared" si="36"/>
        <v/>
      </c>
      <c r="AW92" s="83" t="str">
        <f>IF(COUNTIF(AV$2:AV92,AV92)=1,AV92,"")</f>
        <v/>
      </c>
      <c r="AX92" s="82" t="str">
        <f t="shared" si="37"/>
        <v/>
      </c>
      <c r="AY92" s="82" t="str">
        <f t="shared" si="38"/>
        <v/>
      </c>
      <c r="AZ92" s="82" t="str">
        <f t="shared" si="39"/>
        <v/>
      </c>
      <c r="BA92" s="82" t="str">
        <f t="shared" si="40"/>
        <v/>
      </c>
    </row>
    <row r="93" spans="9:53" x14ac:dyDescent="0.35">
      <c r="I93" s="82" t="str">
        <f>+IF(N93="","",MAX(I$1:I92)+1)</f>
        <v/>
      </c>
      <c r="J93" s="82" t="str">
        <f>IF(Deviation_Detail!B115="","",Deviation_Detail!B115)</f>
        <v/>
      </c>
      <c r="K93" s="82" t="str">
        <f>IF(Deviation_Detail!C115="","",Deviation_Detail!C115)</f>
        <v/>
      </c>
      <c r="L93" s="82" t="str">
        <f>IF(Deviation_Detail!D115="","",Deviation_Detail!D115)</f>
        <v/>
      </c>
      <c r="M93" s="82" t="str">
        <f t="shared" si="23"/>
        <v/>
      </c>
      <c r="N93" s="83" t="str">
        <f>IF(COUNTIF(M$2:M93,M93)=1,M93,"")</f>
        <v/>
      </c>
      <c r="O93" s="82" t="str">
        <f t="shared" si="24"/>
        <v/>
      </c>
      <c r="P93" s="82" t="str">
        <f t="shared" si="25"/>
        <v/>
      </c>
      <c r="Q93" s="82" t="str">
        <f t="shared" si="26"/>
        <v/>
      </c>
      <c r="R93" s="82" t="str">
        <f t="shared" si="27"/>
        <v/>
      </c>
      <c r="T93" s="82" t="str">
        <f>+IF(Y93="","",MAX(T$1:T92)+1)</f>
        <v/>
      </c>
      <c r="U93" s="82" t="str">
        <f>IF(CMS_Info!B115="","",CMS_Info!B115)</f>
        <v/>
      </c>
      <c r="V93" s="82" t="str">
        <f>IF(CMS_Info!C115="","",CMS_Info!C115)</f>
        <v/>
      </c>
      <c r="W93" s="82" t="str">
        <f>IF(CMS_Info!D115="","",CMS_Info!D115)</f>
        <v/>
      </c>
      <c r="X93" s="82" t="str">
        <f t="shared" si="21"/>
        <v/>
      </c>
      <c r="Y93" s="83" t="str">
        <f>IF(COUNTIF(X$2:X93,X93)=1,X93,"")</f>
        <v/>
      </c>
      <c r="Z93" s="82" t="str">
        <f t="shared" si="22"/>
        <v/>
      </c>
      <c r="AA93" s="82" t="str">
        <f t="shared" si="28"/>
        <v/>
      </c>
      <c r="AB93" s="82" t="str">
        <f t="shared" si="29"/>
        <v/>
      </c>
      <c r="AC93" s="82" t="str">
        <f t="shared" si="30"/>
        <v/>
      </c>
      <c r="AG93" s="82" t="str">
        <f>+IF(AL93="","",MAX(AG$1:AG92)+1)</f>
        <v/>
      </c>
      <c r="AH93" s="82" t="str">
        <f>IF(CMS_Detail!B115="","",CMS_Detail!B115)</f>
        <v/>
      </c>
      <c r="AI93" s="82" t="str">
        <f>IF(CMS_Detail!C115="","",CMS_Detail!C115)</f>
        <v/>
      </c>
      <c r="AJ93" s="82" t="str">
        <f>IF(CMS_Detail!D115="","",CMS_Detail!D115)</f>
        <v/>
      </c>
      <c r="AK93" s="82" t="str">
        <f t="shared" si="31"/>
        <v/>
      </c>
      <c r="AL93" s="83" t="str">
        <f>IF(COUNTIF(AK$2:AK93,AK93)=1,AK93,"")</f>
        <v/>
      </c>
      <c r="AM93" s="82" t="str">
        <f t="shared" si="32"/>
        <v/>
      </c>
      <c r="AN93" s="82" t="str">
        <f t="shared" si="33"/>
        <v/>
      </c>
      <c r="AO93" s="82" t="str">
        <f t="shared" si="34"/>
        <v/>
      </c>
      <c r="AP93" s="82" t="str">
        <f t="shared" si="35"/>
        <v/>
      </c>
      <c r="AR93" s="82" t="str">
        <f>+IF(AW93="","",MAX(AR$1:AR92)+1)</f>
        <v/>
      </c>
      <c r="AS93" s="82" t="str">
        <f>IF(Exceedances!B115="","",Exceedances!B115)</f>
        <v/>
      </c>
      <c r="AT93" s="82" t="str">
        <f>IF(Exceedances!C115="","",Exceedances!C115)</f>
        <v/>
      </c>
      <c r="AU93" s="82" t="str">
        <f>IF(Exceedances!D115="","",Exceedances!D115)</f>
        <v/>
      </c>
      <c r="AV93" s="82" t="str">
        <f t="shared" si="36"/>
        <v/>
      </c>
      <c r="AW93" s="83" t="str">
        <f>IF(COUNTIF(AV$2:AV93,AV93)=1,AV93,"")</f>
        <v/>
      </c>
      <c r="AX93" s="82" t="str">
        <f t="shared" si="37"/>
        <v/>
      </c>
      <c r="AY93" s="82" t="str">
        <f t="shared" si="38"/>
        <v/>
      </c>
      <c r="AZ93" s="82" t="str">
        <f t="shared" si="39"/>
        <v/>
      </c>
      <c r="BA93" s="82" t="str">
        <f t="shared" si="40"/>
        <v/>
      </c>
    </row>
    <row r="94" spans="9:53" x14ac:dyDescent="0.35">
      <c r="I94" s="82" t="str">
        <f>+IF(N94="","",MAX(I$1:I93)+1)</f>
        <v/>
      </c>
      <c r="J94" s="82" t="str">
        <f>IF(Deviation_Detail!B116="","",Deviation_Detail!B116)</f>
        <v/>
      </c>
      <c r="K94" s="82" t="str">
        <f>IF(Deviation_Detail!C116="","",Deviation_Detail!C116)</f>
        <v/>
      </c>
      <c r="L94" s="82" t="str">
        <f>IF(Deviation_Detail!D116="","",Deviation_Detail!D116)</f>
        <v/>
      </c>
      <c r="M94" s="82" t="str">
        <f t="shared" si="23"/>
        <v/>
      </c>
      <c r="N94" s="83" t="str">
        <f>IF(COUNTIF(M$2:M94,M94)=1,M94,"")</f>
        <v/>
      </c>
      <c r="O94" s="82" t="str">
        <f t="shared" si="24"/>
        <v/>
      </c>
      <c r="P94" s="82" t="str">
        <f t="shared" si="25"/>
        <v/>
      </c>
      <c r="Q94" s="82" t="str">
        <f t="shared" si="26"/>
        <v/>
      </c>
      <c r="R94" s="82" t="str">
        <f t="shared" si="27"/>
        <v/>
      </c>
      <c r="T94" s="82" t="str">
        <f>+IF(Y94="","",MAX(T$1:T93)+1)</f>
        <v/>
      </c>
      <c r="U94" s="82" t="str">
        <f>IF(CMS_Info!B116="","",CMS_Info!B116)</f>
        <v/>
      </c>
      <c r="V94" s="82" t="str">
        <f>IF(CMS_Info!C116="","",CMS_Info!C116)</f>
        <v/>
      </c>
      <c r="W94" s="82" t="str">
        <f>IF(CMS_Info!D116="","",CMS_Info!D116)</f>
        <v/>
      </c>
      <c r="X94" s="82" t="str">
        <f t="shared" si="21"/>
        <v/>
      </c>
      <c r="Y94" s="83" t="str">
        <f>IF(COUNTIF(X$2:X94,X94)=1,X94,"")</f>
        <v/>
      </c>
      <c r="Z94" s="82" t="str">
        <f t="shared" si="22"/>
        <v/>
      </c>
      <c r="AA94" s="82" t="str">
        <f t="shared" si="28"/>
        <v/>
      </c>
      <c r="AB94" s="82" t="str">
        <f t="shared" si="29"/>
        <v/>
      </c>
      <c r="AC94" s="82" t="str">
        <f t="shared" si="30"/>
        <v/>
      </c>
      <c r="AG94" s="82" t="str">
        <f>+IF(AL94="","",MAX(AG$1:AG93)+1)</f>
        <v/>
      </c>
      <c r="AH94" s="82" t="str">
        <f>IF(CMS_Detail!B116="","",CMS_Detail!B116)</f>
        <v/>
      </c>
      <c r="AI94" s="82" t="str">
        <f>IF(CMS_Detail!C116="","",CMS_Detail!C116)</f>
        <v/>
      </c>
      <c r="AJ94" s="82" t="str">
        <f>IF(CMS_Detail!D116="","",CMS_Detail!D116)</f>
        <v/>
      </c>
      <c r="AK94" s="82" t="str">
        <f t="shared" si="31"/>
        <v/>
      </c>
      <c r="AL94" s="83" t="str">
        <f>IF(COUNTIF(AK$2:AK94,AK94)=1,AK94,"")</f>
        <v/>
      </c>
      <c r="AM94" s="82" t="str">
        <f t="shared" si="32"/>
        <v/>
      </c>
      <c r="AN94" s="82" t="str">
        <f t="shared" si="33"/>
        <v/>
      </c>
      <c r="AO94" s="82" t="str">
        <f t="shared" si="34"/>
        <v/>
      </c>
      <c r="AP94" s="82" t="str">
        <f t="shared" si="35"/>
        <v/>
      </c>
      <c r="AR94" s="82" t="str">
        <f>+IF(AW94="","",MAX(AR$1:AR93)+1)</f>
        <v/>
      </c>
      <c r="AS94" s="82" t="str">
        <f>IF(Exceedances!B116="","",Exceedances!B116)</f>
        <v/>
      </c>
      <c r="AT94" s="82" t="str">
        <f>IF(Exceedances!C116="","",Exceedances!C116)</f>
        <v/>
      </c>
      <c r="AU94" s="82" t="str">
        <f>IF(Exceedances!D116="","",Exceedances!D116)</f>
        <v/>
      </c>
      <c r="AV94" s="82" t="str">
        <f t="shared" si="36"/>
        <v/>
      </c>
      <c r="AW94" s="83" t="str">
        <f>IF(COUNTIF(AV$2:AV94,AV94)=1,AV94,"")</f>
        <v/>
      </c>
      <c r="AX94" s="82" t="str">
        <f t="shared" si="37"/>
        <v/>
      </c>
      <c r="AY94" s="82" t="str">
        <f t="shared" si="38"/>
        <v/>
      </c>
      <c r="AZ94" s="82" t="str">
        <f t="shared" si="39"/>
        <v/>
      </c>
      <c r="BA94" s="82" t="str">
        <f t="shared" si="40"/>
        <v/>
      </c>
    </row>
    <row r="95" spans="9:53" x14ac:dyDescent="0.35">
      <c r="I95" s="82" t="str">
        <f>+IF(N95="","",MAX(I$1:I94)+1)</f>
        <v/>
      </c>
      <c r="J95" s="82" t="str">
        <f>IF(Deviation_Detail!B117="","",Deviation_Detail!B117)</f>
        <v/>
      </c>
      <c r="K95" s="82" t="str">
        <f>IF(Deviation_Detail!C117="","",Deviation_Detail!C117)</f>
        <v/>
      </c>
      <c r="L95" s="82" t="str">
        <f>IF(Deviation_Detail!D117="","",Deviation_Detail!D117)</f>
        <v/>
      </c>
      <c r="M95" s="82" t="str">
        <f t="shared" si="23"/>
        <v/>
      </c>
      <c r="N95" s="83" t="str">
        <f>IF(COUNTIF(M$2:M95,M95)=1,M95,"")</f>
        <v/>
      </c>
      <c r="O95" s="82" t="str">
        <f t="shared" si="24"/>
        <v/>
      </c>
      <c r="P95" s="82" t="str">
        <f t="shared" si="25"/>
        <v/>
      </c>
      <c r="Q95" s="82" t="str">
        <f t="shared" si="26"/>
        <v/>
      </c>
      <c r="R95" s="82" t="str">
        <f t="shared" si="27"/>
        <v/>
      </c>
      <c r="T95" s="82" t="str">
        <f>+IF(Y95="","",MAX(T$1:T94)+1)</f>
        <v/>
      </c>
      <c r="U95" s="82" t="str">
        <f>IF(CMS_Info!B117="","",CMS_Info!B117)</f>
        <v/>
      </c>
      <c r="V95" s="82" t="str">
        <f>IF(CMS_Info!C117="","",CMS_Info!C117)</f>
        <v/>
      </c>
      <c r="W95" s="82" t="str">
        <f>IF(CMS_Info!D117="","",CMS_Info!D117)</f>
        <v/>
      </c>
      <c r="X95" s="82" t="str">
        <f t="shared" si="21"/>
        <v/>
      </c>
      <c r="Y95" s="83" t="str">
        <f>IF(COUNTIF(X$2:X95,X95)=1,X95,"")</f>
        <v/>
      </c>
      <c r="Z95" s="82" t="str">
        <f t="shared" si="22"/>
        <v/>
      </c>
      <c r="AA95" s="82" t="str">
        <f t="shared" si="28"/>
        <v/>
      </c>
      <c r="AB95" s="82" t="str">
        <f t="shared" si="29"/>
        <v/>
      </c>
      <c r="AC95" s="82" t="str">
        <f t="shared" si="30"/>
        <v/>
      </c>
      <c r="AG95" s="82" t="str">
        <f>+IF(AL95="","",MAX(AG$1:AG94)+1)</f>
        <v/>
      </c>
      <c r="AH95" s="82" t="str">
        <f>IF(CMS_Detail!B117="","",CMS_Detail!B117)</f>
        <v/>
      </c>
      <c r="AI95" s="82" t="str">
        <f>IF(CMS_Detail!C117="","",CMS_Detail!C117)</f>
        <v/>
      </c>
      <c r="AJ95" s="82" t="str">
        <f>IF(CMS_Detail!D117="","",CMS_Detail!D117)</f>
        <v/>
      </c>
      <c r="AK95" s="82" t="str">
        <f t="shared" si="31"/>
        <v/>
      </c>
      <c r="AL95" s="83" t="str">
        <f>IF(COUNTIF(AK$2:AK95,AK95)=1,AK95,"")</f>
        <v/>
      </c>
      <c r="AM95" s="82" t="str">
        <f t="shared" si="32"/>
        <v/>
      </c>
      <c r="AN95" s="82" t="str">
        <f t="shared" si="33"/>
        <v/>
      </c>
      <c r="AO95" s="82" t="str">
        <f t="shared" si="34"/>
        <v/>
      </c>
      <c r="AP95" s="82" t="str">
        <f t="shared" si="35"/>
        <v/>
      </c>
      <c r="AR95" s="82" t="str">
        <f>+IF(AW95="","",MAX(AR$1:AR94)+1)</f>
        <v/>
      </c>
      <c r="AS95" s="82" t="str">
        <f>IF(Exceedances!B117="","",Exceedances!B117)</f>
        <v/>
      </c>
      <c r="AT95" s="82" t="str">
        <f>IF(Exceedances!C117="","",Exceedances!C117)</f>
        <v/>
      </c>
      <c r="AU95" s="82" t="str">
        <f>IF(Exceedances!D117="","",Exceedances!D117)</f>
        <v/>
      </c>
      <c r="AV95" s="82" t="str">
        <f t="shared" si="36"/>
        <v/>
      </c>
      <c r="AW95" s="83" t="str">
        <f>IF(COUNTIF(AV$2:AV95,AV95)=1,AV95,"")</f>
        <v/>
      </c>
      <c r="AX95" s="82" t="str">
        <f t="shared" si="37"/>
        <v/>
      </c>
      <c r="AY95" s="82" t="str">
        <f t="shared" si="38"/>
        <v/>
      </c>
      <c r="AZ95" s="82" t="str">
        <f t="shared" si="39"/>
        <v/>
      </c>
      <c r="BA95" s="82" t="str">
        <f t="shared" si="40"/>
        <v/>
      </c>
    </row>
    <row r="96" spans="9:53" x14ac:dyDescent="0.35">
      <c r="I96" s="82" t="str">
        <f>+IF(N96="","",MAX(I$1:I95)+1)</f>
        <v/>
      </c>
      <c r="J96" s="82" t="str">
        <f>IF(Deviation_Detail!B118="","",Deviation_Detail!B118)</f>
        <v/>
      </c>
      <c r="K96" s="82" t="str">
        <f>IF(Deviation_Detail!C118="","",Deviation_Detail!C118)</f>
        <v/>
      </c>
      <c r="L96" s="82" t="str">
        <f>IF(Deviation_Detail!D118="","",Deviation_Detail!D118)</f>
        <v/>
      </c>
      <c r="M96" s="82" t="str">
        <f t="shared" si="23"/>
        <v/>
      </c>
      <c r="N96" s="83" t="str">
        <f>IF(COUNTIF(M$2:M96,M96)=1,M96,"")</f>
        <v/>
      </c>
      <c r="O96" s="82" t="str">
        <f t="shared" si="24"/>
        <v/>
      </c>
      <c r="P96" s="82" t="str">
        <f t="shared" si="25"/>
        <v/>
      </c>
      <c r="Q96" s="82" t="str">
        <f t="shared" si="26"/>
        <v/>
      </c>
      <c r="R96" s="82" t="str">
        <f t="shared" si="27"/>
        <v/>
      </c>
      <c r="T96" s="82" t="str">
        <f>+IF(Y96="","",MAX(T$1:T95)+1)</f>
        <v/>
      </c>
      <c r="U96" s="82" t="str">
        <f>IF(CMS_Info!B118="","",CMS_Info!B118)</f>
        <v/>
      </c>
      <c r="V96" s="82" t="str">
        <f>IF(CMS_Info!C118="","",CMS_Info!C118)</f>
        <v/>
      </c>
      <c r="W96" s="82" t="str">
        <f>IF(CMS_Info!D118="","",CMS_Info!D118)</f>
        <v/>
      </c>
      <c r="X96" s="82" t="str">
        <f t="shared" si="21"/>
        <v/>
      </c>
      <c r="Y96" s="83" t="str">
        <f>IF(COUNTIF(X$2:X96,X96)=1,X96,"")</f>
        <v/>
      </c>
      <c r="Z96" s="82" t="str">
        <f t="shared" si="22"/>
        <v/>
      </c>
      <c r="AA96" s="82" t="str">
        <f t="shared" si="28"/>
        <v/>
      </c>
      <c r="AB96" s="82" t="str">
        <f t="shared" si="29"/>
        <v/>
      </c>
      <c r="AC96" s="82" t="str">
        <f t="shared" si="30"/>
        <v/>
      </c>
      <c r="AG96" s="82" t="str">
        <f>+IF(AL96="","",MAX(AG$1:AG95)+1)</f>
        <v/>
      </c>
      <c r="AH96" s="82" t="str">
        <f>IF(CMS_Detail!B118="","",CMS_Detail!B118)</f>
        <v/>
      </c>
      <c r="AI96" s="82" t="str">
        <f>IF(CMS_Detail!C118="","",CMS_Detail!C118)</f>
        <v/>
      </c>
      <c r="AJ96" s="82" t="str">
        <f>IF(CMS_Detail!D118="","",CMS_Detail!D118)</f>
        <v/>
      </c>
      <c r="AK96" s="82" t="str">
        <f t="shared" si="31"/>
        <v/>
      </c>
      <c r="AL96" s="83" t="str">
        <f>IF(COUNTIF(AK$2:AK96,AK96)=1,AK96,"")</f>
        <v/>
      </c>
      <c r="AM96" s="82" t="str">
        <f t="shared" si="32"/>
        <v/>
      </c>
      <c r="AN96" s="82" t="str">
        <f t="shared" si="33"/>
        <v/>
      </c>
      <c r="AO96" s="82" t="str">
        <f t="shared" si="34"/>
        <v/>
      </c>
      <c r="AP96" s="82" t="str">
        <f t="shared" si="35"/>
        <v/>
      </c>
      <c r="AR96" s="82" t="str">
        <f>+IF(AW96="","",MAX(AR$1:AR95)+1)</f>
        <v/>
      </c>
      <c r="AS96" s="82" t="str">
        <f>IF(Exceedances!B118="","",Exceedances!B118)</f>
        <v/>
      </c>
      <c r="AT96" s="82" t="str">
        <f>IF(Exceedances!C118="","",Exceedances!C118)</f>
        <v/>
      </c>
      <c r="AU96" s="82" t="str">
        <f>IF(Exceedances!D118="","",Exceedances!D118)</f>
        <v/>
      </c>
      <c r="AV96" s="82" t="str">
        <f t="shared" si="36"/>
        <v/>
      </c>
      <c r="AW96" s="83" t="str">
        <f>IF(COUNTIF(AV$2:AV96,AV96)=1,AV96,"")</f>
        <v/>
      </c>
      <c r="AX96" s="82" t="str">
        <f t="shared" si="37"/>
        <v/>
      </c>
      <c r="AY96" s="82" t="str">
        <f t="shared" si="38"/>
        <v/>
      </c>
      <c r="AZ96" s="82" t="str">
        <f t="shared" si="39"/>
        <v/>
      </c>
      <c r="BA96" s="82" t="str">
        <f t="shared" si="40"/>
        <v/>
      </c>
    </row>
    <row r="97" spans="9:53" x14ac:dyDescent="0.35">
      <c r="I97" s="82" t="str">
        <f>+IF(N97="","",MAX(I$1:I96)+1)</f>
        <v/>
      </c>
      <c r="J97" s="82" t="str">
        <f>IF(Deviation_Detail!B119="","",Deviation_Detail!B119)</f>
        <v/>
      </c>
      <c r="K97" s="82" t="str">
        <f>IF(Deviation_Detail!C119="","",Deviation_Detail!C119)</f>
        <v/>
      </c>
      <c r="L97" s="82" t="str">
        <f>IF(Deviation_Detail!D119="","",Deviation_Detail!D119)</f>
        <v/>
      </c>
      <c r="M97" s="82" t="str">
        <f t="shared" si="23"/>
        <v/>
      </c>
      <c r="N97" s="83" t="str">
        <f>IF(COUNTIF(M$2:M97,M97)=1,M97,"")</f>
        <v/>
      </c>
      <c r="O97" s="82" t="str">
        <f t="shared" si="24"/>
        <v/>
      </c>
      <c r="P97" s="82" t="str">
        <f t="shared" si="25"/>
        <v/>
      </c>
      <c r="Q97" s="82" t="str">
        <f t="shared" si="26"/>
        <v/>
      </c>
      <c r="R97" s="82" t="str">
        <f t="shared" si="27"/>
        <v/>
      </c>
      <c r="T97" s="82" t="str">
        <f>+IF(Y97="","",MAX(T$1:T96)+1)</f>
        <v/>
      </c>
      <c r="U97" s="82" t="str">
        <f>IF(CMS_Info!B119="","",CMS_Info!B119)</f>
        <v/>
      </c>
      <c r="V97" s="82" t="str">
        <f>IF(CMS_Info!C119="","",CMS_Info!C119)</f>
        <v/>
      </c>
      <c r="W97" s="82" t="str">
        <f>IF(CMS_Info!D119="","",CMS_Info!D119)</f>
        <v/>
      </c>
      <c r="X97" s="82" t="str">
        <f t="shared" si="21"/>
        <v/>
      </c>
      <c r="Y97" s="83" t="str">
        <f>IF(COUNTIF(X$2:X97,X97)=1,X97,"")</f>
        <v/>
      </c>
      <c r="Z97" s="82" t="str">
        <f t="shared" si="22"/>
        <v/>
      </c>
      <c r="AA97" s="82" t="str">
        <f t="shared" si="28"/>
        <v/>
      </c>
      <c r="AB97" s="82" t="str">
        <f t="shared" si="29"/>
        <v/>
      </c>
      <c r="AC97" s="82" t="str">
        <f t="shared" si="30"/>
        <v/>
      </c>
      <c r="AG97" s="82" t="str">
        <f>+IF(AL97="","",MAX(AG$1:AG96)+1)</f>
        <v/>
      </c>
      <c r="AH97" s="82" t="str">
        <f>IF(CMS_Detail!B119="","",CMS_Detail!B119)</f>
        <v/>
      </c>
      <c r="AI97" s="82" t="str">
        <f>IF(CMS_Detail!C119="","",CMS_Detail!C119)</f>
        <v/>
      </c>
      <c r="AJ97" s="82" t="str">
        <f>IF(CMS_Detail!D119="","",CMS_Detail!D119)</f>
        <v/>
      </c>
      <c r="AK97" s="82" t="str">
        <f t="shared" si="31"/>
        <v/>
      </c>
      <c r="AL97" s="83" t="str">
        <f>IF(COUNTIF(AK$2:AK97,AK97)=1,AK97,"")</f>
        <v/>
      </c>
      <c r="AM97" s="82" t="str">
        <f t="shared" si="32"/>
        <v/>
      </c>
      <c r="AN97" s="82" t="str">
        <f t="shared" si="33"/>
        <v/>
      </c>
      <c r="AO97" s="82" t="str">
        <f t="shared" si="34"/>
        <v/>
      </c>
      <c r="AP97" s="82" t="str">
        <f t="shared" si="35"/>
        <v/>
      </c>
      <c r="AR97" s="82" t="str">
        <f>+IF(AW97="","",MAX(AR$1:AR96)+1)</f>
        <v/>
      </c>
      <c r="AS97" s="82" t="str">
        <f>IF(Exceedances!B119="","",Exceedances!B119)</f>
        <v/>
      </c>
      <c r="AT97" s="82" t="str">
        <f>IF(Exceedances!C119="","",Exceedances!C119)</f>
        <v/>
      </c>
      <c r="AU97" s="82" t="str">
        <f>IF(Exceedances!D119="","",Exceedances!D119)</f>
        <v/>
      </c>
      <c r="AV97" s="82" t="str">
        <f t="shared" si="36"/>
        <v/>
      </c>
      <c r="AW97" s="83" t="str">
        <f>IF(COUNTIF(AV$2:AV97,AV97)=1,AV97,"")</f>
        <v/>
      </c>
      <c r="AX97" s="82" t="str">
        <f t="shared" si="37"/>
        <v/>
      </c>
      <c r="AY97" s="82" t="str">
        <f t="shared" si="38"/>
        <v/>
      </c>
      <c r="AZ97" s="82" t="str">
        <f t="shared" si="39"/>
        <v/>
      </c>
      <c r="BA97" s="82" t="str">
        <f t="shared" si="40"/>
        <v/>
      </c>
    </row>
    <row r="98" spans="9:53" x14ac:dyDescent="0.35">
      <c r="I98" s="82" t="str">
        <f>+IF(N98="","",MAX(I$1:I97)+1)</f>
        <v/>
      </c>
      <c r="J98" s="82" t="str">
        <f>IF(Deviation_Detail!B120="","",Deviation_Detail!B120)</f>
        <v/>
      </c>
      <c r="K98" s="82" t="str">
        <f>IF(Deviation_Detail!C120="","",Deviation_Detail!C120)</f>
        <v/>
      </c>
      <c r="L98" s="82" t="str">
        <f>IF(Deviation_Detail!D120="","",Deviation_Detail!D120)</f>
        <v/>
      </c>
      <c r="M98" s="82" t="str">
        <f t="shared" si="23"/>
        <v/>
      </c>
      <c r="N98" s="83" t="str">
        <f>IF(COUNTIF(M$2:M98,M98)=1,M98,"")</f>
        <v/>
      </c>
      <c r="O98" s="82" t="str">
        <f t="shared" si="24"/>
        <v/>
      </c>
      <c r="P98" s="82" t="str">
        <f t="shared" si="25"/>
        <v/>
      </c>
      <c r="Q98" s="82" t="str">
        <f t="shared" si="26"/>
        <v/>
      </c>
      <c r="R98" s="82" t="str">
        <f t="shared" si="27"/>
        <v/>
      </c>
      <c r="T98" s="82" t="str">
        <f>+IF(Y98="","",MAX(T$1:T97)+1)</f>
        <v/>
      </c>
      <c r="U98" s="82" t="str">
        <f>IF(CMS_Info!B120="","",CMS_Info!B120)</f>
        <v/>
      </c>
      <c r="V98" s="82" t="str">
        <f>IF(CMS_Info!C120="","",CMS_Info!C120)</f>
        <v/>
      </c>
      <c r="W98" s="82" t="str">
        <f>IF(CMS_Info!D120="","",CMS_Info!D120)</f>
        <v/>
      </c>
      <c r="X98" s="82" t="str">
        <f t="shared" si="21"/>
        <v/>
      </c>
      <c r="Y98" s="83" t="str">
        <f>IF(COUNTIF(X$2:X98,X98)=1,X98,"")</f>
        <v/>
      </c>
      <c r="Z98" s="82" t="str">
        <f t="shared" si="22"/>
        <v/>
      </c>
      <c r="AA98" s="82" t="str">
        <f t="shared" si="28"/>
        <v/>
      </c>
      <c r="AB98" s="82" t="str">
        <f t="shared" si="29"/>
        <v/>
      </c>
      <c r="AC98" s="82" t="str">
        <f t="shared" si="30"/>
        <v/>
      </c>
      <c r="AG98" s="82" t="str">
        <f>+IF(AL98="","",MAX(AG$1:AG97)+1)</f>
        <v/>
      </c>
      <c r="AH98" s="82" t="str">
        <f>IF(CMS_Detail!B120="","",CMS_Detail!B120)</f>
        <v/>
      </c>
      <c r="AI98" s="82" t="str">
        <f>IF(CMS_Detail!C120="","",CMS_Detail!C120)</f>
        <v/>
      </c>
      <c r="AJ98" s="82" t="str">
        <f>IF(CMS_Detail!D120="","",CMS_Detail!D120)</f>
        <v/>
      </c>
      <c r="AK98" s="82" t="str">
        <f t="shared" si="31"/>
        <v/>
      </c>
      <c r="AL98" s="83" t="str">
        <f>IF(COUNTIF(AK$2:AK98,AK98)=1,AK98,"")</f>
        <v/>
      </c>
      <c r="AM98" s="82" t="str">
        <f t="shared" si="32"/>
        <v/>
      </c>
      <c r="AN98" s="82" t="str">
        <f t="shared" si="33"/>
        <v/>
      </c>
      <c r="AO98" s="82" t="str">
        <f t="shared" si="34"/>
        <v/>
      </c>
      <c r="AP98" s="82" t="str">
        <f t="shared" si="35"/>
        <v/>
      </c>
      <c r="AR98" s="82" t="str">
        <f>+IF(AW98="","",MAX(AR$1:AR97)+1)</f>
        <v/>
      </c>
      <c r="AS98" s="82" t="str">
        <f>IF(Exceedances!B120="","",Exceedances!B120)</f>
        <v/>
      </c>
      <c r="AT98" s="82" t="str">
        <f>IF(Exceedances!C120="","",Exceedances!C120)</f>
        <v/>
      </c>
      <c r="AU98" s="82" t="str">
        <f>IF(Exceedances!D120="","",Exceedances!D120)</f>
        <v/>
      </c>
      <c r="AV98" s="82" t="str">
        <f t="shared" si="36"/>
        <v/>
      </c>
      <c r="AW98" s="83" t="str">
        <f>IF(COUNTIF(AV$2:AV98,AV98)=1,AV98,"")</f>
        <v/>
      </c>
      <c r="AX98" s="82" t="str">
        <f t="shared" si="37"/>
        <v/>
      </c>
      <c r="AY98" s="82" t="str">
        <f t="shared" si="38"/>
        <v/>
      </c>
      <c r="AZ98" s="82" t="str">
        <f t="shared" si="39"/>
        <v/>
      </c>
      <c r="BA98" s="82" t="str">
        <f t="shared" si="40"/>
        <v/>
      </c>
    </row>
    <row r="99" spans="9:53" x14ac:dyDescent="0.35">
      <c r="I99" s="82" t="str">
        <f>+IF(N99="","",MAX(I$1:I98)+1)</f>
        <v/>
      </c>
      <c r="J99" s="82" t="str">
        <f>IF(Deviation_Detail!B121="","",Deviation_Detail!B121)</f>
        <v/>
      </c>
      <c r="K99" s="82" t="str">
        <f>IF(Deviation_Detail!C121="","",Deviation_Detail!C121)</f>
        <v/>
      </c>
      <c r="L99" s="82" t="str">
        <f>IF(Deviation_Detail!D121="","",Deviation_Detail!D121)</f>
        <v/>
      </c>
      <c r="M99" s="82" t="str">
        <f t="shared" si="23"/>
        <v/>
      </c>
      <c r="N99" s="83" t="str">
        <f>IF(COUNTIF(M$2:M99,M99)=1,M99,"")</f>
        <v/>
      </c>
      <c r="O99" s="82" t="str">
        <f t="shared" si="24"/>
        <v/>
      </c>
      <c r="P99" s="82" t="str">
        <f t="shared" si="25"/>
        <v/>
      </c>
      <c r="Q99" s="82" t="str">
        <f t="shared" si="26"/>
        <v/>
      </c>
      <c r="R99" s="82" t="str">
        <f t="shared" si="27"/>
        <v/>
      </c>
      <c r="T99" s="82" t="str">
        <f>+IF(Y99="","",MAX(T$1:T98)+1)</f>
        <v/>
      </c>
      <c r="U99" s="82" t="str">
        <f>IF(CMS_Info!B121="","",CMS_Info!B121)</f>
        <v/>
      </c>
      <c r="V99" s="82" t="str">
        <f>IF(CMS_Info!C121="","",CMS_Info!C121)</f>
        <v/>
      </c>
      <c r="W99" s="82" t="str">
        <f>IF(CMS_Info!D121="","",CMS_Info!D121)</f>
        <v/>
      </c>
      <c r="X99" s="82" t="str">
        <f t="shared" si="21"/>
        <v/>
      </c>
      <c r="Y99" s="83" t="str">
        <f>IF(COUNTIF(X$2:X99,X99)=1,X99,"")</f>
        <v/>
      </c>
      <c r="Z99" s="82" t="str">
        <f t="shared" si="22"/>
        <v/>
      </c>
      <c r="AA99" s="82" t="str">
        <f t="shared" si="28"/>
        <v/>
      </c>
      <c r="AB99" s="82" t="str">
        <f t="shared" si="29"/>
        <v/>
      </c>
      <c r="AC99" s="82" t="str">
        <f t="shared" si="30"/>
        <v/>
      </c>
      <c r="AG99" s="82" t="str">
        <f>+IF(AL99="","",MAX(AG$1:AG98)+1)</f>
        <v/>
      </c>
      <c r="AH99" s="82" t="str">
        <f>IF(CMS_Detail!B121="","",CMS_Detail!B121)</f>
        <v/>
      </c>
      <c r="AI99" s="82" t="str">
        <f>IF(CMS_Detail!C121="","",CMS_Detail!C121)</f>
        <v/>
      </c>
      <c r="AJ99" s="82" t="str">
        <f>IF(CMS_Detail!D121="","",CMS_Detail!D121)</f>
        <v/>
      </c>
      <c r="AK99" s="82" t="str">
        <f t="shared" si="31"/>
        <v/>
      </c>
      <c r="AL99" s="83" t="str">
        <f>IF(COUNTIF(AK$2:AK99,AK99)=1,AK99,"")</f>
        <v/>
      </c>
      <c r="AM99" s="82" t="str">
        <f t="shared" si="32"/>
        <v/>
      </c>
      <c r="AN99" s="82" t="str">
        <f t="shared" si="33"/>
        <v/>
      </c>
      <c r="AO99" s="82" t="str">
        <f t="shared" si="34"/>
        <v/>
      </c>
      <c r="AP99" s="82" t="str">
        <f t="shared" si="35"/>
        <v/>
      </c>
      <c r="AR99" s="82" t="str">
        <f>+IF(AW99="","",MAX(AR$1:AR98)+1)</f>
        <v/>
      </c>
      <c r="AS99" s="82" t="str">
        <f>IF(Exceedances!B121="","",Exceedances!B121)</f>
        <v/>
      </c>
      <c r="AT99" s="82" t="str">
        <f>IF(Exceedances!C121="","",Exceedances!C121)</f>
        <v/>
      </c>
      <c r="AU99" s="82" t="str">
        <f>IF(Exceedances!D121="","",Exceedances!D121)</f>
        <v/>
      </c>
      <c r="AV99" s="82" t="str">
        <f t="shared" si="36"/>
        <v/>
      </c>
      <c r="AW99" s="83" t="str">
        <f>IF(COUNTIF(AV$2:AV99,AV99)=1,AV99,"")</f>
        <v/>
      </c>
      <c r="AX99" s="82" t="str">
        <f t="shared" si="37"/>
        <v/>
      </c>
      <c r="AY99" s="82" t="str">
        <f t="shared" si="38"/>
        <v/>
      </c>
      <c r="AZ99" s="82" t="str">
        <f t="shared" si="39"/>
        <v/>
      </c>
      <c r="BA99" s="82" t="str">
        <f t="shared" si="40"/>
        <v/>
      </c>
    </row>
    <row r="100" spans="9:53" x14ac:dyDescent="0.35">
      <c r="I100" s="82" t="str">
        <f>+IF(N100="","",MAX(I$1:I99)+1)</f>
        <v/>
      </c>
      <c r="J100" s="82" t="str">
        <f>IF(Deviation_Detail!B122="","",Deviation_Detail!B122)</f>
        <v/>
      </c>
      <c r="K100" s="82" t="str">
        <f>IF(Deviation_Detail!C122="","",Deviation_Detail!C122)</f>
        <v/>
      </c>
      <c r="L100" s="82" t="str">
        <f>IF(Deviation_Detail!D122="","",Deviation_Detail!D122)</f>
        <v/>
      </c>
      <c r="M100" s="82" t="str">
        <f t="shared" si="23"/>
        <v/>
      </c>
      <c r="N100" s="83" t="str">
        <f>IF(COUNTIF(M$2:M100,M100)=1,M100,"")</f>
        <v/>
      </c>
      <c r="O100" s="82" t="str">
        <f t="shared" si="24"/>
        <v/>
      </c>
      <c r="P100" s="82" t="str">
        <f t="shared" si="25"/>
        <v/>
      </c>
      <c r="Q100" s="82" t="str">
        <f t="shared" si="26"/>
        <v/>
      </c>
      <c r="R100" s="82" t="str">
        <f t="shared" si="27"/>
        <v/>
      </c>
      <c r="T100" s="82" t="str">
        <f>+IF(Y100="","",MAX(T$1:T99)+1)</f>
        <v/>
      </c>
      <c r="U100" s="82" t="str">
        <f>IF(CMS_Info!B122="","",CMS_Info!B122)</f>
        <v/>
      </c>
      <c r="V100" s="82" t="str">
        <f>IF(CMS_Info!C122="","",CMS_Info!C122)</f>
        <v/>
      </c>
      <c r="W100" s="82" t="str">
        <f>IF(CMS_Info!D122="","",CMS_Info!D122)</f>
        <v/>
      </c>
      <c r="X100" s="82" t="str">
        <f t="shared" si="21"/>
        <v/>
      </c>
      <c r="Y100" s="83" t="str">
        <f>IF(COUNTIF(X$2:X100,X100)=1,X100,"")</f>
        <v/>
      </c>
      <c r="Z100" s="82" t="str">
        <f t="shared" si="22"/>
        <v/>
      </c>
      <c r="AA100" s="82" t="str">
        <f t="shared" si="28"/>
        <v/>
      </c>
      <c r="AB100" s="82" t="str">
        <f t="shared" si="29"/>
        <v/>
      </c>
      <c r="AC100" s="82" t="str">
        <f t="shared" si="30"/>
        <v/>
      </c>
      <c r="AG100" s="82" t="str">
        <f>+IF(AL100="","",MAX(AG$1:AG99)+1)</f>
        <v/>
      </c>
      <c r="AH100" s="82" t="str">
        <f>IF(CMS_Detail!B122="","",CMS_Detail!B122)</f>
        <v/>
      </c>
      <c r="AI100" s="82" t="str">
        <f>IF(CMS_Detail!C122="","",CMS_Detail!C122)</f>
        <v/>
      </c>
      <c r="AJ100" s="82" t="str">
        <f>IF(CMS_Detail!D122="","",CMS_Detail!D122)</f>
        <v/>
      </c>
      <c r="AK100" s="82" t="str">
        <f t="shared" si="31"/>
        <v/>
      </c>
      <c r="AL100" s="83" t="str">
        <f>IF(COUNTIF(AK$2:AK100,AK100)=1,AK100,"")</f>
        <v/>
      </c>
      <c r="AM100" s="82" t="str">
        <f t="shared" si="32"/>
        <v/>
      </c>
      <c r="AN100" s="82" t="str">
        <f t="shared" si="33"/>
        <v/>
      </c>
      <c r="AO100" s="82" t="str">
        <f t="shared" si="34"/>
        <v/>
      </c>
      <c r="AP100" s="82" t="str">
        <f t="shared" si="35"/>
        <v/>
      </c>
      <c r="AR100" s="82" t="str">
        <f>+IF(AW100="","",MAX(AR$1:AR99)+1)</f>
        <v/>
      </c>
      <c r="AS100" s="82" t="str">
        <f>IF(Exceedances!B122="","",Exceedances!B122)</f>
        <v/>
      </c>
      <c r="AT100" s="82" t="str">
        <f>IF(Exceedances!C122="","",Exceedances!C122)</f>
        <v/>
      </c>
      <c r="AU100" s="82" t="str">
        <f>IF(Exceedances!D122="","",Exceedances!D122)</f>
        <v/>
      </c>
      <c r="AV100" s="82" t="str">
        <f t="shared" si="36"/>
        <v/>
      </c>
      <c r="AW100" s="83" t="str">
        <f>IF(COUNTIF(AV$2:AV100,AV100)=1,AV100,"")</f>
        <v/>
      </c>
      <c r="AX100" s="82" t="str">
        <f t="shared" si="37"/>
        <v/>
      </c>
      <c r="AY100" s="82" t="str">
        <f t="shared" si="38"/>
        <v/>
      </c>
      <c r="AZ100" s="82" t="str">
        <f t="shared" si="39"/>
        <v/>
      </c>
      <c r="BA100" s="82" t="str">
        <f t="shared" si="40"/>
        <v/>
      </c>
    </row>
    <row r="101" spans="9:53" x14ac:dyDescent="0.35">
      <c r="I101" s="82" t="str">
        <f>+IF(N101="","",MAX(I$1:I100)+1)</f>
        <v/>
      </c>
      <c r="J101" s="82" t="str">
        <f>IF(Deviation_Detail!B123="","",Deviation_Detail!B123)</f>
        <v/>
      </c>
      <c r="K101" s="82" t="str">
        <f>IF(Deviation_Detail!C123="","",Deviation_Detail!C123)</f>
        <v/>
      </c>
      <c r="L101" s="82" t="str">
        <f>IF(Deviation_Detail!D123="","",Deviation_Detail!D123)</f>
        <v/>
      </c>
      <c r="M101" s="82" t="str">
        <f t="shared" si="23"/>
        <v/>
      </c>
      <c r="N101" s="83" t="str">
        <f>IF(COUNTIF(M$2:M101,M101)=1,M101,"")</f>
        <v/>
      </c>
      <c r="O101" s="82" t="str">
        <f t="shared" si="24"/>
        <v/>
      </c>
      <c r="P101" s="82" t="str">
        <f t="shared" si="25"/>
        <v/>
      </c>
      <c r="Q101" s="82" t="str">
        <f t="shared" si="26"/>
        <v/>
      </c>
      <c r="R101" s="82" t="str">
        <f t="shared" si="27"/>
        <v/>
      </c>
      <c r="T101" s="82" t="str">
        <f>+IF(Y101="","",MAX(T$1:T100)+1)</f>
        <v/>
      </c>
      <c r="U101" s="82" t="str">
        <f>IF(CMS_Info!B123="","",CMS_Info!B123)</f>
        <v/>
      </c>
      <c r="V101" s="82" t="str">
        <f>IF(CMS_Info!C123="","",CMS_Info!C123)</f>
        <v/>
      </c>
      <c r="W101" s="82" t="str">
        <f>IF(CMS_Info!D123="","",CMS_Info!D123)</f>
        <v/>
      </c>
      <c r="X101" s="82" t="str">
        <f t="shared" si="21"/>
        <v/>
      </c>
      <c r="Y101" s="83" t="str">
        <f>IF(COUNTIF(X$2:X101,X101)=1,X101,"")</f>
        <v/>
      </c>
      <c r="Z101" s="82" t="str">
        <f t="shared" si="22"/>
        <v/>
      </c>
      <c r="AA101" s="82" t="str">
        <f t="shared" si="28"/>
        <v/>
      </c>
      <c r="AB101" s="82" t="str">
        <f t="shared" si="29"/>
        <v/>
      </c>
      <c r="AC101" s="82" t="str">
        <f t="shared" si="30"/>
        <v/>
      </c>
      <c r="AG101" s="82" t="str">
        <f>+IF(AL101="","",MAX(AG$1:AG100)+1)</f>
        <v/>
      </c>
      <c r="AH101" s="82" t="str">
        <f>IF(CMS_Detail!B123="","",CMS_Detail!B123)</f>
        <v/>
      </c>
      <c r="AI101" s="82" t="str">
        <f>IF(CMS_Detail!C123="","",CMS_Detail!C123)</f>
        <v/>
      </c>
      <c r="AJ101" s="82" t="str">
        <f>IF(CMS_Detail!D123="","",CMS_Detail!D123)</f>
        <v/>
      </c>
      <c r="AK101" s="82" t="str">
        <f t="shared" si="31"/>
        <v/>
      </c>
      <c r="AL101" s="83" t="str">
        <f>IF(COUNTIF(AK$2:AK101,AK101)=1,AK101,"")</f>
        <v/>
      </c>
      <c r="AM101" s="82" t="str">
        <f t="shared" si="32"/>
        <v/>
      </c>
      <c r="AN101" s="82" t="str">
        <f t="shared" si="33"/>
        <v/>
      </c>
      <c r="AO101" s="82" t="str">
        <f t="shared" si="34"/>
        <v/>
      </c>
      <c r="AP101" s="82" t="str">
        <f t="shared" si="35"/>
        <v/>
      </c>
      <c r="AR101" s="82" t="str">
        <f>+IF(AW101="","",MAX(AR$1:AR100)+1)</f>
        <v/>
      </c>
      <c r="AS101" s="82" t="str">
        <f>IF(Exceedances!B123="","",Exceedances!B123)</f>
        <v/>
      </c>
      <c r="AT101" s="82" t="str">
        <f>IF(Exceedances!C123="","",Exceedances!C123)</f>
        <v/>
      </c>
      <c r="AU101" s="82" t="str">
        <f>IF(Exceedances!D123="","",Exceedances!D123)</f>
        <v/>
      </c>
      <c r="AV101" s="82" t="str">
        <f t="shared" si="36"/>
        <v/>
      </c>
      <c r="AW101" s="83" t="str">
        <f>IF(COUNTIF(AV$2:AV101,AV101)=1,AV101,"")</f>
        <v/>
      </c>
      <c r="AX101" s="82" t="str">
        <f t="shared" si="37"/>
        <v/>
      </c>
      <c r="AY101" s="82" t="str">
        <f t="shared" si="38"/>
        <v/>
      </c>
      <c r="AZ101" s="82" t="str">
        <f t="shared" si="39"/>
        <v/>
      </c>
      <c r="BA101" s="82" t="str">
        <f t="shared" si="40"/>
        <v/>
      </c>
    </row>
    <row r="102" spans="9:53" x14ac:dyDescent="0.35">
      <c r="I102" s="82" t="str">
        <f>+IF(N102="","",MAX(I$1:I101)+1)</f>
        <v/>
      </c>
      <c r="J102" s="82" t="str">
        <f>IF(Deviation_Detail!B124="","",Deviation_Detail!B124)</f>
        <v/>
      </c>
      <c r="K102" s="82" t="str">
        <f>IF(Deviation_Detail!C124="","",Deviation_Detail!C124)</f>
        <v/>
      </c>
      <c r="L102" s="82" t="str">
        <f>IF(Deviation_Detail!D124="","",Deviation_Detail!D124)</f>
        <v/>
      </c>
      <c r="M102" s="82" t="str">
        <f t="shared" si="23"/>
        <v/>
      </c>
      <c r="N102" s="83" t="str">
        <f>IF(COUNTIF(M$2:M102,M102)=1,M102,"")</f>
        <v/>
      </c>
      <c r="O102" s="82" t="str">
        <f t="shared" si="24"/>
        <v/>
      </c>
      <c r="P102" s="82" t="str">
        <f t="shared" si="25"/>
        <v/>
      </c>
      <c r="Q102" s="82" t="str">
        <f t="shared" si="26"/>
        <v/>
      </c>
      <c r="R102" s="82" t="str">
        <f t="shared" si="27"/>
        <v/>
      </c>
      <c r="T102" s="82" t="str">
        <f>+IF(Y102="","",MAX(T$1:T101)+1)</f>
        <v/>
      </c>
      <c r="U102" s="82" t="str">
        <f>IF(CMS_Info!B124="","",CMS_Info!B124)</f>
        <v/>
      </c>
      <c r="V102" s="82" t="str">
        <f>IF(CMS_Info!C124="","",CMS_Info!C124)</f>
        <v/>
      </c>
      <c r="W102" s="82" t="str">
        <f>IF(CMS_Info!D124="","",CMS_Info!D124)</f>
        <v/>
      </c>
      <c r="X102" s="82" t="str">
        <f t="shared" si="21"/>
        <v/>
      </c>
      <c r="Y102" s="83" t="str">
        <f>IF(COUNTIF(X$2:X102,X102)=1,X102,"")</f>
        <v/>
      </c>
      <c r="Z102" s="82" t="str">
        <f t="shared" si="22"/>
        <v/>
      </c>
      <c r="AA102" s="82" t="str">
        <f t="shared" si="28"/>
        <v/>
      </c>
      <c r="AB102" s="82" t="str">
        <f t="shared" si="29"/>
        <v/>
      </c>
      <c r="AC102" s="82" t="str">
        <f t="shared" si="30"/>
        <v/>
      </c>
      <c r="AG102" s="82" t="str">
        <f>+IF(AL102="","",MAX(AG$1:AG101)+1)</f>
        <v/>
      </c>
      <c r="AH102" s="82" t="str">
        <f>IF(CMS_Detail!B124="","",CMS_Detail!B124)</f>
        <v/>
      </c>
      <c r="AI102" s="82" t="str">
        <f>IF(CMS_Detail!C124="","",CMS_Detail!C124)</f>
        <v/>
      </c>
      <c r="AJ102" s="82" t="str">
        <f>IF(CMS_Detail!D124="","",CMS_Detail!D124)</f>
        <v/>
      </c>
      <c r="AK102" s="82" t="str">
        <f t="shared" si="31"/>
        <v/>
      </c>
      <c r="AL102" s="83" t="str">
        <f>IF(COUNTIF(AK$2:AK102,AK102)=1,AK102,"")</f>
        <v/>
      </c>
      <c r="AM102" s="82" t="str">
        <f t="shared" si="32"/>
        <v/>
      </c>
      <c r="AN102" s="82" t="str">
        <f t="shared" si="33"/>
        <v/>
      </c>
      <c r="AO102" s="82" t="str">
        <f t="shared" si="34"/>
        <v/>
      </c>
      <c r="AP102" s="82" t="str">
        <f t="shared" si="35"/>
        <v/>
      </c>
      <c r="AR102" s="82" t="str">
        <f>+IF(AW102="","",MAX(AR$1:AR101)+1)</f>
        <v/>
      </c>
      <c r="AS102" s="82" t="str">
        <f>IF(Exceedances!B124="","",Exceedances!B124)</f>
        <v/>
      </c>
      <c r="AT102" s="82" t="str">
        <f>IF(Exceedances!C124="","",Exceedances!C124)</f>
        <v/>
      </c>
      <c r="AU102" s="82" t="str">
        <f>IF(Exceedances!D124="","",Exceedances!D124)</f>
        <v/>
      </c>
      <c r="AV102" s="82" t="str">
        <f t="shared" si="36"/>
        <v/>
      </c>
      <c r="AW102" s="83" t="str">
        <f>IF(COUNTIF(AV$2:AV102,AV102)=1,AV102,"")</f>
        <v/>
      </c>
      <c r="AX102" s="82" t="str">
        <f t="shared" si="37"/>
        <v/>
      </c>
      <c r="AY102" s="82" t="str">
        <f t="shared" si="38"/>
        <v/>
      </c>
      <c r="AZ102" s="82" t="str">
        <f t="shared" si="39"/>
        <v/>
      </c>
      <c r="BA102" s="82" t="str">
        <f t="shared" si="40"/>
        <v/>
      </c>
    </row>
    <row r="103" spans="9:53" x14ac:dyDescent="0.35">
      <c r="I103" s="82" t="str">
        <f>+IF(N103="","",MAX(I$1:I102)+1)</f>
        <v/>
      </c>
      <c r="J103" s="82" t="str">
        <f>IF(Deviation_Detail!B125="","",Deviation_Detail!B125)</f>
        <v/>
      </c>
      <c r="K103" s="82" t="str">
        <f>IF(Deviation_Detail!C125="","",Deviation_Detail!C125)</f>
        <v/>
      </c>
      <c r="L103" s="82" t="str">
        <f>IF(Deviation_Detail!D125="","",Deviation_Detail!D125)</f>
        <v/>
      </c>
      <c r="M103" s="82" t="str">
        <f t="shared" si="23"/>
        <v/>
      </c>
      <c r="N103" s="83" t="str">
        <f>IF(COUNTIF(M$2:M103,M103)=1,M103,"")</f>
        <v/>
      </c>
      <c r="O103" s="82" t="str">
        <f t="shared" si="24"/>
        <v/>
      </c>
      <c r="P103" s="82" t="str">
        <f t="shared" si="25"/>
        <v/>
      </c>
      <c r="Q103" s="82" t="str">
        <f t="shared" si="26"/>
        <v/>
      </c>
      <c r="R103" s="82" t="str">
        <f t="shared" si="27"/>
        <v/>
      </c>
      <c r="T103" s="82" t="str">
        <f>+IF(Y103="","",MAX(T$1:T102)+1)</f>
        <v/>
      </c>
      <c r="U103" s="82" t="str">
        <f>IF(CMS_Info!B125="","",CMS_Info!B125)</f>
        <v/>
      </c>
      <c r="V103" s="82" t="str">
        <f>IF(CMS_Info!C125="","",CMS_Info!C125)</f>
        <v/>
      </c>
      <c r="W103" s="82" t="str">
        <f>IF(CMS_Info!D125="","",CMS_Info!D125)</f>
        <v/>
      </c>
      <c r="X103" s="82" t="str">
        <f t="shared" si="21"/>
        <v/>
      </c>
      <c r="Y103" s="83" t="str">
        <f>IF(COUNTIF(X$2:X103,X103)=1,X103,"")</f>
        <v/>
      </c>
      <c r="Z103" s="82" t="str">
        <f t="shared" si="22"/>
        <v/>
      </c>
      <c r="AA103" s="82" t="str">
        <f t="shared" si="28"/>
        <v/>
      </c>
      <c r="AB103" s="82" t="str">
        <f t="shared" si="29"/>
        <v/>
      </c>
      <c r="AC103" s="82" t="str">
        <f t="shared" si="30"/>
        <v/>
      </c>
      <c r="AG103" s="82" t="str">
        <f>+IF(AL103="","",MAX(AG$1:AG102)+1)</f>
        <v/>
      </c>
      <c r="AH103" s="82" t="str">
        <f>IF(CMS_Detail!B125="","",CMS_Detail!B125)</f>
        <v/>
      </c>
      <c r="AI103" s="82" t="str">
        <f>IF(CMS_Detail!C125="","",CMS_Detail!C125)</f>
        <v/>
      </c>
      <c r="AJ103" s="82" t="str">
        <f>IF(CMS_Detail!D125="","",CMS_Detail!D125)</f>
        <v/>
      </c>
      <c r="AK103" s="82" t="str">
        <f t="shared" si="31"/>
        <v/>
      </c>
      <c r="AL103" s="83" t="str">
        <f>IF(COUNTIF(AK$2:AK103,AK103)=1,AK103,"")</f>
        <v/>
      </c>
      <c r="AM103" s="82" t="str">
        <f t="shared" si="32"/>
        <v/>
      </c>
      <c r="AN103" s="82" t="str">
        <f t="shared" si="33"/>
        <v/>
      </c>
      <c r="AO103" s="82" t="str">
        <f t="shared" si="34"/>
        <v/>
      </c>
      <c r="AP103" s="82" t="str">
        <f t="shared" si="35"/>
        <v/>
      </c>
      <c r="AR103" s="82" t="str">
        <f>+IF(AW103="","",MAX(AR$1:AR102)+1)</f>
        <v/>
      </c>
      <c r="AS103" s="82" t="str">
        <f>IF(Exceedances!B125="","",Exceedances!B125)</f>
        <v/>
      </c>
      <c r="AT103" s="82" t="str">
        <f>IF(Exceedances!C125="","",Exceedances!C125)</f>
        <v/>
      </c>
      <c r="AU103" s="82" t="str">
        <f>IF(Exceedances!D125="","",Exceedances!D125)</f>
        <v/>
      </c>
      <c r="AV103" s="82" t="str">
        <f t="shared" si="36"/>
        <v/>
      </c>
      <c r="AW103" s="83" t="str">
        <f>IF(COUNTIF(AV$2:AV103,AV103)=1,AV103,"")</f>
        <v/>
      </c>
      <c r="AX103" s="82" t="str">
        <f t="shared" si="37"/>
        <v/>
      </c>
      <c r="AY103" s="82" t="str">
        <f t="shared" si="38"/>
        <v/>
      </c>
      <c r="AZ103" s="82" t="str">
        <f t="shared" si="39"/>
        <v/>
      </c>
      <c r="BA103" s="82" t="str">
        <f t="shared" si="40"/>
        <v/>
      </c>
    </row>
    <row r="104" spans="9:53" x14ac:dyDescent="0.35">
      <c r="I104" s="82" t="str">
        <f>+IF(N104="","",MAX(I$1:I103)+1)</f>
        <v/>
      </c>
      <c r="J104" s="82" t="str">
        <f>IF(Deviation_Detail!B126="","",Deviation_Detail!B126)</f>
        <v/>
      </c>
      <c r="K104" s="82" t="str">
        <f>IF(Deviation_Detail!C126="","",Deviation_Detail!C126)</f>
        <v/>
      </c>
      <c r="L104" s="82" t="str">
        <f>IF(Deviation_Detail!D126="","",Deviation_Detail!D126)</f>
        <v/>
      </c>
      <c r="M104" s="82" t="str">
        <f t="shared" si="23"/>
        <v/>
      </c>
      <c r="N104" s="83" t="str">
        <f>IF(COUNTIF(M$2:M104,M104)=1,M104,"")</f>
        <v/>
      </c>
      <c r="O104" s="82" t="str">
        <f t="shared" si="24"/>
        <v/>
      </c>
      <c r="P104" s="82" t="str">
        <f t="shared" si="25"/>
        <v/>
      </c>
      <c r="Q104" s="82" t="str">
        <f t="shared" si="26"/>
        <v/>
      </c>
      <c r="R104" s="82" t="str">
        <f t="shared" si="27"/>
        <v/>
      </c>
      <c r="T104" s="82" t="str">
        <f>+IF(Y104="","",MAX(T$1:T103)+1)</f>
        <v/>
      </c>
      <c r="U104" s="82" t="str">
        <f>IF(CMS_Info!B126="","",CMS_Info!B126)</f>
        <v/>
      </c>
      <c r="V104" s="82" t="str">
        <f>IF(CMS_Info!C126="","",CMS_Info!C126)</f>
        <v/>
      </c>
      <c r="W104" s="82" t="str">
        <f>IF(CMS_Info!D126="","",CMS_Info!D126)</f>
        <v/>
      </c>
      <c r="X104" s="82" t="str">
        <f t="shared" si="21"/>
        <v/>
      </c>
      <c r="Y104" s="83" t="str">
        <f>IF(COUNTIF(X$2:X104,X104)=1,X104,"")</f>
        <v/>
      </c>
      <c r="Z104" s="82" t="str">
        <f t="shared" si="22"/>
        <v/>
      </c>
      <c r="AA104" s="82" t="str">
        <f t="shared" si="28"/>
        <v/>
      </c>
      <c r="AB104" s="82" t="str">
        <f t="shared" si="29"/>
        <v/>
      </c>
      <c r="AC104" s="82" t="str">
        <f t="shared" si="30"/>
        <v/>
      </c>
      <c r="AG104" s="82" t="str">
        <f>+IF(AL104="","",MAX(AG$1:AG103)+1)</f>
        <v/>
      </c>
      <c r="AH104" s="82" t="str">
        <f>IF(CMS_Detail!B126="","",CMS_Detail!B126)</f>
        <v/>
      </c>
      <c r="AI104" s="82" t="str">
        <f>IF(CMS_Detail!C126="","",CMS_Detail!C126)</f>
        <v/>
      </c>
      <c r="AJ104" s="82" t="str">
        <f>IF(CMS_Detail!D126="","",CMS_Detail!D126)</f>
        <v/>
      </c>
      <c r="AK104" s="82" t="str">
        <f t="shared" si="31"/>
        <v/>
      </c>
      <c r="AL104" s="83" t="str">
        <f>IF(COUNTIF(AK$2:AK104,AK104)=1,AK104,"")</f>
        <v/>
      </c>
      <c r="AM104" s="82" t="str">
        <f t="shared" si="32"/>
        <v/>
      </c>
      <c r="AN104" s="82" t="str">
        <f t="shared" si="33"/>
        <v/>
      </c>
      <c r="AO104" s="82" t="str">
        <f t="shared" si="34"/>
        <v/>
      </c>
      <c r="AP104" s="82" t="str">
        <f t="shared" si="35"/>
        <v/>
      </c>
      <c r="AR104" s="82" t="str">
        <f>+IF(AW104="","",MAX(AR$1:AR103)+1)</f>
        <v/>
      </c>
      <c r="AS104" s="82" t="str">
        <f>IF(Exceedances!B126="","",Exceedances!B126)</f>
        <v/>
      </c>
      <c r="AT104" s="82" t="str">
        <f>IF(Exceedances!C126="","",Exceedances!C126)</f>
        <v/>
      </c>
      <c r="AU104" s="82" t="str">
        <f>IF(Exceedances!D126="","",Exceedances!D126)</f>
        <v/>
      </c>
      <c r="AV104" s="82" t="str">
        <f t="shared" si="36"/>
        <v/>
      </c>
      <c r="AW104" s="83" t="str">
        <f>IF(COUNTIF(AV$2:AV104,AV104)=1,AV104,"")</f>
        <v/>
      </c>
      <c r="AX104" s="82" t="str">
        <f t="shared" si="37"/>
        <v/>
      </c>
      <c r="AY104" s="82" t="str">
        <f t="shared" si="38"/>
        <v/>
      </c>
      <c r="AZ104" s="82" t="str">
        <f t="shared" si="39"/>
        <v/>
      </c>
      <c r="BA104" s="82" t="str">
        <f t="shared" si="40"/>
        <v/>
      </c>
    </row>
    <row r="105" spans="9:53" x14ac:dyDescent="0.35">
      <c r="I105" s="82" t="str">
        <f>+IF(N105="","",MAX(I$1:I104)+1)</f>
        <v/>
      </c>
      <c r="J105" s="82" t="str">
        <f>IF(Deviation_Detail!B127="","",Deviation_Detail!B127)</f>
        <v/>
      </c>
      <c r="K105" s="82" t="str">
        <f>IF(Deviation_Detail!C127="","",Deviation_Detail!C127)</f>
        <v/>
      </c>
      <c r="L105" s="82" t="str">
        <f>IF(Deviation_Detail!D127="","",Deviation_Detail!D127)</f>
        <v/>
      </c>
      <c r="M105" s="82" t="str">
        <f t="shared" si="23"/>
        <v/>
      </c>
      <c r="N105" s="83" t="str">
        <f>IF(COUNTIF(M$2:M105,M105)=1,M105,"")</f>
        <v/>
      </c>
      <c r="O105" s="82" t="str">
        <f t="shared" si="24"/>
        <v/>
      </c>
      <c r="P105" s="82" t="str">
        <f t="shared" si="25"/>
        <v/>
      </c>
      <c r="Q105" s="82" t="str">
        <f t="shared" si="26"/>
        <v/>
      </c>
      <c r="R105" s="82" t="str">
        <f t="shared" si="27"/>
        <v/>
      </c>
      <c r="T105" s="82" t="str">
        <f>+IF(Y105="","",MAX(T$1:T104)+1)</f>
        <v/>
      </c>
      <c r="U105" s="82" t="str">
        <f>IF(CMS_Info!B127="","",CMS_Info!B127)</f>
        <v/>
      </c>
      <c r="V105" s="82" t="str">
        <f>IF(CMS_Info!C127="","",CMS_Info!C127)</f>
        <v/>
      </c>
      <c r="W105" s="82" t="str">
        <f>IF(CMS_Info!D127="","",CMS_Info!D127)</f>
        <v/>
      </c>
      <c r="X105" s="82" t="str">
        <f t="shared" si="21"/>
        <v/>
      </c>
      <c r="Y105" s="83" t="str">
        <f>IF(COUNTIF(X$2:X105,X105)=1,X105,"")</f>
        <v/>
      </c>
      <c r="Z105" s="82" t="str">
        <f t="shared" si="22"/>
        <v/>
      </c>
      <c r="AA105" s="82" t="str">
        <f t="shared" si="28"/>
        <v/>
      </c>
      <c r="AB105" s="82" t="str">
        <f t="shared" si="29"/>
        <v/>
      </c>
      <c r="AC105" s="82" t="str">
        <f t="shared" si="30"/>
        <v/>
      </c>
      <c r="AG105" s="82" t="str">
        <f>+IF(AL105="","",MAX(AG$1:AG104)+1)</f>
        <v/>
      </c>
      <c r="AH105" s="82" t="str">
        <f>IF(CMS_Detail!B127="","",CMS_Detail!B127)</f>
        <v/>
      </c>
      <c r="AI105" s="82" t="str">
        <f>IF(CMS_Detail!C127="","",CMS_Detail!C127)</f>
        <v/>
      </c>
      <c r="AJ105" s="82" t="str">
        <f>IF(CMS_Detail!D127="","",CMS_Detail!D127)</f>
        <v/>
      </c>
      <c r="AK105" s="82" t="str">
        <f t="shared" si="31"/>
        <v/>
      </c>
      <c r="AL105" s="83" t="str">
        <f>IF(COUNTIF(AK$2:AK105,AK105)=1,AK105,"")</f>
        <v/>
      </c>
      <c r="AM105" s="82" t="str">
        <f t="shared" si="32"/>
        <v/>
      </c>
      <c r="AN105" s="82" t="str">
        <f t="shared" si="33"/>
        <v/>
      </c>
      <c r="AO105" s="82" t="str">
        <f t="shared" si="34"/>
        <v/>
      </c>
      <c r="AP105" s="82" t="str">
        <f t="shared" si="35"/>
        <v/>
      </c>
      <c r="AR105" s="82" t="str">
        <f>+IF(AW105="","",MAX(AR$1:AR104)+1)</f>
        <v/>
      </c>
      <c r="AS105" s="82" t="str">
        <f>IF(Exceedances!B127="","",Exceedances!B127)</f>
        <v/>
      </c>
      <c r="AT105" s="82" t="str">
        <f>IF(Exceedances!C127="","",Exceedances!C127)</f>
        <v/>
      </c>
      <c r="AU105" s="82" t="str">
        <f>IF(Exceedances!D127="","",Exceedances!D127)</f>
        <v/>
      </c>
      <c r="AV105" s="82" t="str">
        <f t="shared" si="36"/>
        <v/>
      </c>
      <c r="AW105" s="83" t="str">
        <f>IF(COUNTIF(AV$2:AV105,AV105)=1,AV105,"")</f>
        <v/>
      </c>
      <c r="AX105" s="82" t="str">
        <f t="shared" si="37"/>
        <v/>
      </c>
      <c r="AY105" s="82" t="str">
        <f t="shared" si="38"/>
        <v/>
      </c>
      <c r="AZ105" s="82" t="str">
        <f t="shared" si="39"/>
        <v/>
      </c>
      <c r="BA105" s="82" t="str">
        <f t="shared" si="40"/>
        <v/>
      </c>
    </row>
    <row r="106" spans="9:53" x14ac:dyDescent="0.35">
      <c r="I106" s="82" t="str">
        <f>+IF(N106="","",MAX(I$1:I105)+1)</f>
        <v/>
      </c>
      <c r="J106" s="82" t="str">
        <f>IF(Deviation_Detail!B128="","",Deviation_Detail!B128)</f>
        <v/>
      </c>
      <c r="K106" s="82" t="str">
        <f>IF(Deviation_Detail!C128="","",Deviation_Detail!C128)</f>
        <v/>
      </c>
      <c r="L106" s="82" t="str">
        <f>IF(Deviation_Detail!D128="","",Deviation_Detail!D128)</f>
        <v/>
      </c>
      <c r="M106" s="82" t="str">
        <f t="shared" si="23"/>
        <v/>
      </c>
      <c r="N106" s="83" t="str">
        <f>IF(COUNTIF(M$2:M106,M106)=1,M106,"")</f>
        <v/>
      </c>
      <c r="O106" s="82" t="str">
        <f t="shared" si="24"/>
        <v/>
      </c>
      <c r="P106" s="82" t="str">
        <f t="shared" si="25"/>
        <v/>
      </c>
      <c r="Q106" s="82" t="str">
        <f t="shared" si="26"/>
        <v/>
      </c>
      <c r="R106" s="82" t="str">
        <f t="shared" si="27"/>
        <v/>
      </c>
      <c r="T106" s="82" t="str">
        <f>+IF(Y106="","",MAX(T$1:T105)+1)</f>
        <v/>
      </c>
      <c r="U106" s="82" t="str">
        <f>IF(CMS_Info!B128="","",CMS_Info!B128)</f>
        <v/>
      </c>
      <c r="V106" s="82" t="str">
        <f>IF(CMS_Info!C128="","",CMS_Info!C128)</f>
        <v/>
      </c>
      <c r="W106" s="82" t="str">
        <f>IF(CMS_Info!D128="","",CMS_Info!D128)</f>
        <v/>
      </c>
      <c r="X106" s="82" t="str">
        <f t="shared" si="21"/>
        <v/>
      </c>
      <c r="Y106" s="83" t="str">
        <f>IF(COUNTIF(X$2:X106,X106)=1,X106,"")</f>
        <v/>
      </c>
      <c r="Z106" s="82" t="str">
        <f t="shared" si="22"/>
        <v/>
      </c>
      <c r="AA106" s="82" t="str">
        <f t="shared" si="28"/>
        <v/>
      </c>
      <c r="AB106" s="82" t="str">
        <f t="shared" si="29"/>
        <v/>
      </c>
      <c r="AC106" s="82" t="str">
        <f t="shared" si="30"/>
        <v/>
      </c>
      <c r="AG106" s="82" t="str">
        <f>+IF(AL106="","",MAX(AG$1:AG105)+1)</f>
        <v/>
      </c>
      <c r="AH106" s="82" t="str">
        <f>IF(CMS_Detail!B128="","",CMS_Detail!B128)</f>
        <v/>
      </c>
      <c r="AI106" s="82" t="str">
        <f>IF(CMS_Detail!C128="","",CMS_Detail!C128)</f>
        <v/>
      </c>
      <c r="AJ106" s="82" t="str">
        <f>IF(CMS_Detail!D128="","",CMS_Detail!D128)</f>
        <v/>
      </c>
      <c r="AK106" s="82" t="str">
        <f t="shared" si="31"/>
        <v/>
      </c>
      <c r="AL106" s="83" t="str">
        <f>IF(COUNTIF(AK$2:AK106,AK106)=1,AK106,"")</f>
        <v/>
      </c>
      <c r="AM106" s="82" t="str">
        <f t="shared" si="32"/>
        <v/>
      </c>
      <c r="AN106" s="82" t="str">
        <f t="shared" si="33"/>
        <v/>
      </c>
      <c r="AO106" s="82" t="str">
        <f t="shared" si="34"/>
        <v/>
      </c>
      <c r="AP106" s="82" t="str">
        <f t="shared" si="35"/>
        <v/>
      </c>
      <c r="AR106" s="82" t="str">
        <f>+IF(AW106="","",MAX(AR$1:AR105)+1)</f>
        <v/>
      </c>
      <c r="AS106" s="82" t="str">
        <f>IF(Exceedances!B128="","",Exceedances!B128)</f>
        <v/>
      </c>
      <c r="AT106" s="82" t="str">
        <f>IF(Exceedances!C128="","",Exceedances!C128)</f>
        <v/>
      </c>
      <c r="AU106" s="82" t="str">
        <f>IF(Exceedances!D128="","",Exceedances!D128)</f>
        <v/>
      </c>
      <c r="AV106" s="82" t="str">
        <f t="shared" si="36"/>
        <v/>
      </c>
      <c r="AW106" s="83" t="str">
        <f>IF(COUNTIF(AV$2:AV106,AV106)=1,AV106,"")</f>
        <v/>
      </c>
      <c r="AX106" s="82" t="str">
        <f t="shared" si="37"/>
        <v/>
      </c>
      <c r="AY106" s="82" t="str">
        <f t="shared" si="38"/>
        <v/>
      </c>
      <c r="AZ106" s="82" t="str">
        <f t="shared" si="39"/>
        <v/>
      </c>
      <c r="BA106" s="82" t="str">
        <f t="shared" si="40"/>
        <v/>
      </c>
    </row>
    <row r="107" spans="9:53" x14ac:dyDescent="0.35">
      <c r="I107" s="82" t="str">
        <f>+IF(N107="","",MAX(I$1:I106)+1)</f>
        <v/>
      </c>
      <c r="J107" s="82" t="str">
        <f>IF(Deviation_Detail!B129="","",Deviation_Detail!B129)</f>
        <v/>
      </c>
      <c r="K107" s="82" t="str">
        <f>IF(Deviation_Detail!C129="","",Deviation_Detail!C129)</f>
        <v/>
      </c>
      <c r="L107" s="82" t="str">
        <f>IF(Deviation_Detail!D129="","",Deviation_Detail!D129)</f>
        <v/>
      </c>
      <c r="M107" s="82" t="str">
        <f t="shared" si="23"/>
        <v/>
      </c>
      <c r="N107" s="83" t="str">
        <f>IF(COUNTIF(M$2:M107,M107)=1,M107,"")</f>
        <v/>
      </c>
      <c r="O107" s="82" t="str">
        <f t="shared" si="24"/>
        <v/>
      </c>
      <c r="P107" s="82" t="str">
        <f t="shared" si="25"/>
        <v/>
      </c>
      <c r="Q107" s="82" t="str">
        <f t="shared" si="26"/>
        <v/>
      </c>
      <c r="R107" s="82" t="str">
        <f t="shared" si="27"/>
        <v/>
      </c>
      <c r="T107" s="82" t="str">
        <f>+IF(Y107="","",MAX(T$1:T106)+1)</f>
        <v/>
      </c>
      <c r="U107" s="82" t="str">
        <f>IF(CMS_Info!B129="","",CMS_Info!B129)</f>
        <v/>
      </c>
      <c r="V107" s="82" t="str">
        <f>IF(CMS_Info!C129="","",CMS_Info!C129)</f>
        <v/>
      </c>
      <c r="W107" s="82" t="str">
        <f>IF(CMS_Info!D129="","",CMS_Info!D129)</f>
        <v/>
      </c>
      <c r="X107" s="82" t="str">
        <f t="shared" si="21"/>
        <v/>
      </c>
      <c r="Y107" s="83" t="str">
        <f>IF(COUNTIF(X$2:X107,X107)=1,X107,"")</f>
        <v/>
      </c>
      <c r="Z107" s="82" t="str">
        <f t="shared" si="22"/>
        <v/>
      </c>
      <c r="AA107" s="82" t="str">
        <f t="shared" si="28"/>
        <v/>
      </c>
      <c r="AB107" s="82" t="str">
        <f t="shared" si="29"/>
        <v/>
      </c>
      <c r="AC107" s="82" t="str">
        <f t="shared" si="30"/>
        <v/>
      </c>
      <c r="AG107" s="82" t="str">
        <f>+IF(AL107="","",MAX(AG$1:AG106)+1)</f>
        <v/>
      </c>
      <c r="AH107" s="82" t="str">
        <f>IF(CMS_Detail!B129="","",CMS_Detail!B129)</f>
        <v/>
      </c>
      <c r="AI107" s="82" t="str">
        <f>IF(CMS_Detail!C129="","",CMS_Detail!C129)</f>
        <v/>
      </c>
      <c r="AJ107" s="82" t="str">
        <f>IF(CMS_Detail!D129="","",CMS_Detail!D129)</f>
        <v/>
      </c>
      <c r="AK107" s="82" t="str">
        <f t="shared" si="31"/>
        <v/>
      </c>
      <c r="AL107" s="83" t="str">
        <f>IF(COUNTIF(AK$2:AK107,AK107)=1,AK107,"")</f>
        <v/>
      </c>
      <c r="AM107" s="82" t="str">
        <f t="shared" si="32"/>
        <v/>
      </c>
      <c r="AN107" s="82" t="str">
        <f t="shared" si="33"/>
        <v/>
      </c>
      <c r="AO107" s="82" t="str">
        <f t="shared" si="34"/>
        <v/>
      </c>
      <c r="AP107" s="82" t="str">
        <f t="shared" si="35"/>
        <v/>
      </c>
      <c r="AR107" s="82" t="str">
        <f>+IF(AW107="","",MAX(AR$1:AR106)+1)</f>
        <v/>
      </c>
      <c r="AS107" s="82" t="str">
        <f>IF(Exceedances!B129="","",Exceedances!B129)</f>
        <v/>
      </c>
      <c r="AT107" s="82" t="str">
        <f>IF(Exceedances!C129="","",Exceedances!C129)</f>
        <v/>
      </c>
      <c r="AU107" s="82" t="str">
        <f>IF(Exceedances!D129="","",Exceedances!D129)</f>
        <v/>
      </c>
      <c r="AV107" s="82" t="str">
        <f t="shared" si="36"/>
        <v/>
      </c>
      <c r="AW107" s="83" t="str">
        <f>IF(COUNTIF(AV$2:AV107,AV107)=1,AV107,"")</f>
        <v/>
      </c>
      <c r="AX107" s="82" t="str">
        <f t="shared" si="37"/>
        <v/>
      </c>
      <c r="AY107" s="82" t="str">
        <f t="shared" si="38"/>
        <v/>
      </c>
      <c r="AZ107" s="82" t="str">
        <f t="shared" si="39"/>
        <v/>
      </c>
      <c r="BA107" s="82" t="str">
        <f t="shared" si="40"/>
        <v/>
      </c>
    </row>
    <row r="108" spans="9:53" x14ac:dyDescent="0.35">
      <c r="I108" s="82" t="str">
        <f>+IF(N108="","",MAX(I$1:I107)+1)</f>
        <v/>
      </c>
      <c r="J108" s="82" t="str">
        <f>IF(Deviation_Detail!B130="","",Deviation_Detail!B130)</f>
        <v/>
      </c>
      <c r="K108" s="82" t="str">
        <f>IF(Deviation_Detail!C130="","",Deviation_Detail!C130)</f>
        <v/>
      </c>
      <c r="L108" s="82" t="str">
        <f>IF(Deviation_Detail!D130="","",Deviation_Detail!D130)</f>
        <v/>
      </c>
      <c r="M108" s="82" t="str">
        <f t="shared" si="23"/>
        <v/>
      </c>
      <c r="N108" s="83" t="str">
        <f>IF(COUNTIF(M$2:M108,M108)=1,M108,"")</f>
        <v/>
      </c>
      <c r="O108" s="82" t="str">
        <f t="shared" si="24"/>
        <v/>
      </c>
      <c r="P108" s="82" t="str">
        <f t="shared" si="25"/>
        <v/>
      </c>
      <c r="Q108" s="82" t="str">
        <f t="shared" si="26"/>
        <v/>
      </c>
      <c r="R108" s="82" t="str">
        <f t="shared" si="27"/>
        <v/>
      </c>
      <c r="T108" s="82" t="str">
        <f>+IF(Y108="","",MAX(T$1:T107)+1)</f>
        <v/>
      </c>
      <c r="U108" s="82" t="str">
        <f>IF(CMS_Info!B130="","",CMS_Info!B130)</f>
        <v/>
      </c>
      <c r="V108" s="82" t="str">
        <f>IF(CMS_Info!C130="","",CMS_Info!C130)</f>
        <v/>
      </c>
      <c r="W108" s="82" t="str">
        <f>IF(CMS_Info!D130="","",CMS_Info!D130)</f>
        <v/>
      </c>
      <c r="X108" s="82" t="str">
        <f t="shared" si="21"/>
        <v/>
      </c>
      <c r="Y108" s="83" t="str">
        <f>IF(COUNTIF(X$2:X108,X108)=1,X108,"")</f>
        <v/>
      </c>
      <c r="Z108" s="82" t="str">
        <f t="shared" si="22"/>
        <v/>
      </c>
      <c r="AA108" s="82" t="str">
        <f t="shared" si="28"/>
        <v/>
      </c>
      <c r="AB108" s="82" t="str">
        <f t="shared" si="29"/>
        <v/>
      </c>
      <c r="AC108" s="82" t="str">
        <f t="shared" si="30"/>
        <v/>
      </c>
      <c r="AG108" s="82" t="str">
        <f>+IF(AL108="","",MAX(AG$1:AG107)+1)</f>
        <v/>
      </c>
      <c r="AH108" s="82" t="str">
        <f>IF(CMS_Detail!B130="","",CMS_Detail!B130)</f>
        <v/>
      </c>
      <c r="AI108" s="82" t="str">
        <f>IF(CMS_Detail!C130="","",CMS_Detail!C130)</f>
        <v/>
      </c>
      <c r="AJ108" s="82" t="str">
        <f>IF(CMS_Detail!D130="","",CMS_Detail!D130)</f>
        <v/>
      </c>
      <c r="AK108" s="82" t="str">
        <f t="shared" si="31"/>
        <v/>
      </c>
      <c r="AL108" s="83" t="str">
        <f>IF(COUNTIF(AK$2:AK108,AK108)=1,AK108,"")</f>
        <v/>
      </c>
      <c r="AM108" s="82" t="str">
        <f t="shared" si="32"/>
        <v/>
      </c>
      <c r="AN108" s="82" t="str">
        <f t="shared" si="33"/>
        <v/>
      </c>
      <c r="AO108" s="82" t="str">
        <f t="shared" si="34"/>
        <v/>
      </c>
      <c r="AP108" s="82" t="str">
        <f t="shared" si="35"/>
        <v/>
      </c>
      <c r="AR108" s="82" t="str">
        <f>+IF(AW108="","",MAX(AR$1:AR107)+1)</f>
        <v/>
      </c>
      <c r="AS108" s="82" t="str">
        <f>IF(Exceedances!B130="","",Exceedances!B130)</f>
        <v/>
      </c>
      <c r="AT108" s="82" t="str">
        <f>IF(Exceedances!C130="","",Exceedances!C130)</f>
        <v/>
      </c>
      <c r="AU108" s="82" t="str">
        <f>IF(Exceedances!D130="","",Exceedances!D130)</f>
        <v/>
      </c>
      <c r="AV108" s="82" t="str">
        <f t="shared" si="36"/>
        <v/>
      </c>
      <c r="AW108" s="83" t="str">
        <f>IF(COUNTIF(AV$2:AV108,AV108)=1,AV108,"")</f>
        <v/>
      </c>
      <c r="AX108" s="82" t="str">
        <f t="shared" si="37"/>
        <v/>
      </c>
      <c r="AY108" s="82" t="str">
        <f t="shared" si="38"/>
        <v/>
      </c>
      <c r="AZ108" s="82" t="str">
        <f t="shared" si="39"/>
        <v/>
      </c>
      <c r="BA108" s="82" t="str">
        <f t="shared" si="40"/>
        <v/>
      </c>
    </row>
    <row r="109" spans="9:53" x14ac:dyDescent="0.35">
      <c r="I109" s="82" t="str">
        <f>+IF(N109="","",MAX(I$1:I108)+1)</f>
        <v/>
      </c>
      <c r="J109" s="82" t="str">
        <f>IF(Deviation_Detail!B131="","",Deviation_Detail!B131)</f>
        <v/>
      </c>
      <c r="K109" s="82" t="str">
        <f>IF(Deviation_Detail!C131="","",Deviation_Detail!C131)</f>
        <v/>
      </c>
      <c r="L109" s="82" t="str">
        <f>IF(Deviation_Detail!D131="","",Deviation_Detail!D131)</f>
        <v/>
      </c>
      <c r="M109" s="82" t="str">
        <f t="shared" si="23"/>
        <v/>
      </c>
      <c r="N109" s="83" t="str">
        <f>IF(COUNTIF(M$2:M109,M109)=1,M109,"")</f>
        <v/>
      </c>
      <c r="O109" s="82" t="str">
        <f t="shared" si="24"/>
        <v/>
      </c>
      <c r="P109" s="82" t="str">
        <f t="shared" si="25"/>
        <v/>
      </c>
      <c r="Q109" s="82" t="str">
        <f t="shared" si="26"/>
        <v/>
      </c>
      <c r="R109" s="82" t="str">
        <f t="shared" si="27"/>
        <v/>
      </c>
      <c r="T109" s="82" t="str">
        <f>+IF(Y109="","",MAX(T$1:T108)+1)</f>
        <v/>
      </c>
      <c r="U109" s="82" t="str">
        <f>IF(CMS_Info!B131="","",CMS_Info!B131)</f>
        <v/>
      </c>
      <c r="V109" s="82" t="str">
        <f>IF(CMS_Info!C131="","",CMS_Info!C131)</f>
        <v/>
      </c>
      <c r="W109" s="82" t="str">
        <f>IF(CMS_Info!D131="","",CMS_Info!D131)</f>
        <v/>
      </c>
      <c r="X109" s="82" t="str">
        <f t="shared" si="21"/>
        <v/>
      </c>
      <c r="Y109" s="83" t="str">
        <f>IF(COUNTIF(X$2:X109,X109)=1,X109,"")</f>
        <v/>
      </c>
      <c r="Z109" s="82" t="str">
        <f t="shared" si="22"/>
        <v/>
      </c>
      <c r="AA109" s="82" t="str">
        <f t="shared" si="28"/>
        <v/>
      </c>
      <c r="AB109" s="82" t="str">
        <f t="shared" si="29"/>
        <v/>
      </c>
      <c r="AC109" s="82" t="str">
        <f t="shared" si="30"/>
        <v/>
      </c>
      <c r="AG109" s="82" t="str">
        <f>+IF(AL109="","",MAX(AG$1:AG108)+1)</f>
        <v/>
      </c>
      <c r="AH109" s="82" t="str">
        <f>IF(CMS_Detail!B131="","",CMS_Detail!B131)</f>
        <v/>
      </c>
      <c r="AI109" s="82" t="str">
        <f>IF(CMS_Detail!C131="","",CMS_Detail!C131)</f>
        <v/>
      </c>
      <c r="AJ109" s="82" t="str">
        <f>IF(CMS_Detail!D131="","",CMS_Detail!D131)</f>
        <v/>
      </c>
      <c r="AK109" s="82" t="str">
        <f t="shared" si="31"/>
        <v/>
      </c>
      <c r="AL109" s="83" t="str">
        <f>IF(COUNTIF(AK$2:AK109,AK109)=1,AK109,"")</f>
        <v/>
      </c>
      <c r="AM109" s="82" t="str">
        <f t="shared" si="32"/>
        <v/>
      </c>
      <c r="AN109" s="82" t="str">
        <f t="shared" si="33"/>
        <v/>
      </c>
      <c r="AO109" s="82" t="str">
        <f t="shared" si="34"/>
        <v/>
      </c>
      <c r="AP109" s="82" t="str">
        <f t="shared" si="35"/>
        <v/>
      </c>
      <c r="AR109" s="82" t="str">
        <f>+IF(AW109="","",MAX(AR$1:AR108)+1)</f>
        <v/>
      </c>
      <c r="AS109" s="82" t="str">
        <f>IF(Exceedances!B131="","",Exceedances!B131)</f>
        <v/>
      </c>
      <c r="AT109" s="82" t="str">
        <f>IF(Exceedances!C131="","",Exceedances!C131)</f>
        <v/>
      </c>
      <c r="AU109" s="82" t="str">
        <f>IF(Exceedances!D131="","",Exceedances!D131)</f>
        <v/>
      </c>
      <c r="AV109" s="82" t="str">
        <f t="shared" si="36"/>
        <v/>
      </c>
      <c r="AW109" s="83" t="str">
        <f>IF(COUNTIF(AV$2:AV109,AV109)=1,AV109,"")</f>
        <v/>
      </c>
      <c r="AX109" s="82" t="str">
        <f t="shared" si="37"/>
        <v/>
      </c>
      <c r="AY109" s="82" t="str">
        <f t="shared" si="38"/>
        <v/>
      </c>
      <c r="AZ109" s="82" t="str">
        <f t="shared" si="39"/>
        <v/>
      </c>
      <c r="BA109" s="82" t="str">
        <f t="shared" si="40"/>
        <v/>
      </c>
    </row>
    <row r="110" spans="9:53" x14ac:dyDescent="0.35">
      <c r="I110" s="82" t="str">
        <f>+IF(N110="","",MAX(I$1:I109)+1)</f>
        <v/>
      </c>
      <c r="J110" s="82" t="str">
        <f>IF(Deviation_Detail!B132="","",Deviation_Detail!B132)</f>
        <v/>
      </c>
      <c r="K110" s="82" t="str">
        <f>IF(Deviation_Detail!C132="","",Deviation_Detail!C132)</f>
        <v/>
      </c>
      <c r="L110" s="82" t="str">
        <f>IF(Deviation_Detail!D132="","",Deviation_Detail!D132)</f>
        <v/>
      </c>
      <c r="M110" s="82" t="str">
        <f t="shared" si="23"/>
        <v/>
      </c>
      <c r="N110" s="83" t="str">
        <f>IF(COUNTIF(M$2:M110,M110)=1,M110,"")</f>
        <v/>
      </c>
      <c r="O110" s="82" t="str">
        <f t="shared" si="24"/>
        <v/>
      </c>
      <c r="P110" s="82" t="str">
        <f t="shared" si="25"/>
        <v/>
      </c>
      <c r="Q110" s="82" t="str">
        <f t="shared" si="26"/>
        <v/>
      </c>
      <c r="R110" s="82" t="str">
        <f t="shared" si="27"/>
        <v/>
      </c>
      <c r="T110" s="82" t="str">
        <f>+IF(Y110="","",MAX(T$1:T109)+1)</f>
        <v/>
      </c>
      <c r="U110" s="82" t="str">
        <f>IF(CMS_Info!B132="","",CMS_Info!B132)</f>
        <v/>
      </c>
      <c r="V110" s="82" t="str">
        <f>IF(CMS_Info!C132="","",CMS_Info!C132)</f>
        <v/>
      </c>
      <c r="W110" s="82" t="str">
        <f>IF(CMS_Info!D132="","",CMS_Info!D132)</f>
        <v/>
      </c>
      <c r="X110" s="82" t="str">
        <f t="shared" si="21"/>
        <v/>
      </c>
      <c r="Y110" s="83" t="str">
        <f>IF(COUNTIF(X$2:X110,X110)=1,X110,"")</f>
        <v/>
      </c>
      <c r="Z110" s="82" t="str">
        <f t="shared" si="22"/>
        <v/>
      </c>
      <c r="AA110" s="82" t="str">
        <f t="shared" si="28"/>
        <v/>
      </c>
      <c r="AB110" s="82" t="str">
        <f t="shared" si="29"/>
        <v/>
      </c>
      <c r="AC110" s="82" t="str">
        <f t="shared" si="30"/>
        <v/>
      </c>
      <c r="AG110" s="82" t="str">
        <f>+IF(AL110="","",MAX(AG$1:AG109)+1)</f>
        <v/>
      </c>
      <c r="AH110" s="82" t="str">
        <f>IF(CMS_Detail!B132="","",CMS_Detail!B132)</f>
        <v/>
      </c>
      <c r="AI110" s="82" t="str">
        <f>IF(CMS_Detail!C132="","",CMS_Detail!C132)</f>
        <v/>
      </c>
      <c r="AJ110" s="82" t="str">
        <f>IF(CMS_Detail!D132="","",CMS_Detail!D132)</f>
        <v/>
      </c>
      <c r="AK110" s="82" t="str">
        <f t="shared" si="31"/>
        <v/>
      </c>
      <c r="AL110" s="83" t="str">
        <f>IF(COUNTIF(AK$2:AK110,AK110)=1,AK110,"")</f>
        <v/>
      </c>
      <c r="AM110" s="82" t="str">
        <f t="shared" si="32"/>
        <v/>
      </c>
      <c r="AN110" s="82" t="str">
        <f t="shared" si="33"/>
        <v/>
      </c>
      <c r="AO110" s="82" t="str">
        <f t="shared" si="34"/>
        <v/>
      </c>
      <c r="AP110" s="82" t="str">
        <f t="shared" si="35"/>
        <v/>
      </c>
      <c r="AR110" s="82" t="str">
        <f>+IF(AW110="","",MAX(AR$1:AR109)+1)</f>
        <v/>
      </c>
      <c r="AS110" s="82" t="str">
        <f>IF(Exceedances!B132="","",Exceedances!B132)</f>
        <v/>
      </c>
      <c r="AT110" s="82" t="str">
        <f>IF(Exceedances!C132="","",Exceedances!C132)</f>
        <v/>
      </c>
      <c r="AU110" s="82" t="str">
        <f>IF(Exceedances!D132="","",Exceedances!D132)</f>
        <v/>
      </c>
      <c r="AV110" s="82" t="str">
        <f t="shared" si="36"/>
        <v/>
      </c>
      <c r="AW110" s="83" t="str">
        <f>IF(COUNTIF(AV$2:AV110,AV110)=1,AV110,"")</f>
        <v/>
      </c>
      <c r="AX110" s="82" t="str">
        <f t="shared" si="37"/>
        <v/>
      </c>
      <c r="AY110" s="82" t="str">
        <f t="shared" si="38"/>
        <v/>
      </c>
      <c r="AZ110" s="82" t="str">
        <f t="shared" si="39"/>
        <v/>
      </c>
      <c r="BA110" s="82" t="str">
        <f t="shared" si="40"/>
        <v/>
      </c>
    </row>
    <row r="111" spans="9:53" x14ac:dyDescent="0.35">
      <c r="I111" s="82" t="str">
        <f>+IF(N111="","",MAX(I$1:I110)+1)</f>
        <v/>
      </c>
      <c r="J111" s="82" t="str">
        <f>IF(Deviation_Detail!B133="","",Deviation_Detail!B133)</f>
        <v/>
      </c>
      <c r="K111" s="82" t="str">
        <f>IF(Deviation_Detail!C133="","",Deviation_Detail!C133)</f>
        <v/>
      </c>
      <c r="L111" s="82" t="str">
        <f>IF(Deviation_Detail!D133="","",Deviation_Detail!D133)</f>
        <v/>
      </c>
      <c r="M111" s="82" t="str">
        <f t="shared" si="23"/>
        <v/>
      </c>
      <c r="N111" s="83" t="str">
        <f>IF(COUNTIF(M$2:M111,M111)=1,M111,"")</f>
        <v/>
      </c>
      <c r="O111" s="82" t="str">
        <f t="shared" si="24"/>
        <v/>
      </c>
      <c r="P111" s="82" t="str">
        <f t="shared" si="25"/>
        <v/>
      </c>
      <c r="Q111" s="82" t="str">
        <f t="shared" si="26"/>
        <v/>
      </c>
      <c r="R111" s="82" t="str">
        <f t="shared" si="27"/>
        <v/>
      </c>
      <c r="T111" s="82" t="str">
        <f>+IF(Y111="","",MAX(T$1:T110)+1)</f>
        <v/>
      </c>
      <c r="U111" s="82" t="str">
        <f>IF(CMS_Info!B133="","",CMS_Info!B133)</f>
        <v/>
      </c>
      <c r="V111" s="82" t="str">
        <f>IF(CMS_Info!C133="","",CMS_Info!C133)</f>
        <v/>
      </c>
      <c r="W111" s="82" t="str">
        <f>IF(CMS_Info!D133="","",CMS_Info!D133)</f>
        <v/>
      </c>
      <c r="X111" s="82" t="str">
        <f t="shared" si="21"/>
        <v/>
      </c>
      <c r="Y111" s="83" t="str">
        <f>IF(COUNTIF(X$2:X111,X111)=1,X111,"")</f>
        <v/>
      </c>
      <c r="Z111" s="82" t="str">
        <f t="shared" si="22"/>
        <v/>
      </c>
      <c r="AA111" s="82" t="str">
        <f t="shared" si="28"/>
        <v/>
      </c>
      <c r="AB111" s="82" t="str">
        <f t="shared" si="29"/>
        <v/>
      </c>
      <c r="AC111" s="82" t="str">
        <f t="shared" si="30"/>
        <v/>
      </c>
      <c r="AG111" s="82" t="str">
        <f>+IF(AL111="","",MAX(AG$1:AG110)+1)</f>
        <v/>
      </c>
      <c r="AH111" s="82" t="str">
        <f>IF(CMS_Detail!B133="","",CMS_Detail!B133)</f>
        <v/>
      </c>
      <c r="AI111" s="82" t="str">
        <f>IF(CMS_Detail!C133="","",CMS_Detail!C133)</f>
        <v/>
      </c>
      <c r="AJ111" s="82" t="str">
        <f>IF(CMS_Detail!D133="","",CMS_Detail!D133)</f>
        <v/>
      </c>
      <c r="AK111" s="82" t="str">
        <f t="shared" si="31"/>
        <v/>
      </c>
      <c r="AL111" s="83" t="str">
        <f>IF(COUNTIF(AK$2:AK111,AK111)=1,AK111,"")</f>
        <v/>
      </c>
      <c r="AM111" s="82" t="str">
        <f t="shared" si="32"/>
        <v/>
      </c>
      <c r="AN111" s="82" t="str">
        <f t="shared" si="33"/>
        <v/>
      </c>
      <c r="AO111" s="82" t="str">
        <f t="shared" si="34"/>
        <v/>
      </c>
      <c r="AP111" s="82" t="str">
        <f t="shared" si="35"/>
        <v/>
      </c>
      <c r="AR111" s="82" t="str">
        <f>+IF(AW111="","",MAX(AR$1:AR110)+1)</f>
        <v/>
      </c>
      <c r="AS111" s="82" t="str">
        <f>IF(Exceedances!B133="","",Exceedances!B133)</f>
        <v/>
      </c>
      <c r="AT111" s="82" t="str">
        <f>IF(Exceedances!C133="","",Exceedances!C133)</f>
        <v/>
      </c>
      <c r="AU111" s="82" t="str">
        <f>IF(Exceedances!D133="","",Exceedances!D133)</f>
        <v/>
      </c>
      <c r="AV111" s="82" t="str">
        <f t="shared" si="36"/>
        <v/>
      </c>
      <c r="AW111" s="83" t="str">
        <f>IF(COUNTIF(AV$2:AV111,AV111)=1,AV111,"")</f>
        <v/>
      </c>
      <c r="AX111" s="82" t="str">
        <f t="shared" si="37"/>
        <v/>
      </c>
      <c r="AY111" s="82" t="str">
        <f t="shared" si="38"/>
        <v/>
      </c>
      <c r="AZ111" s="82" t="str">
        <f t="shared" si="39"/>
        <v/>
      </c>
      <c r="BA111" s="82" t="str">
        <f t="shared" si="40"/>
        <v/>
      </c>
    </row>
    <row r="112" spans="9:53" x14ac:dyDescent="0.35">
      <c r="I112" s="82" t="str">
        <f>+IF(N112="","",MAX(I$1:I111)+1)</f>
        <v/>
      </c>
      <c r="J112" s="82" t="str">
        <f>IF(Deviation_Detail!B134="","",Deviation_Detail!B134)</f>
        <v/>
      </c>
      <c r="K112" s="82" t="str">
        <f>IF(Deviation_Detail!C134="","",Deviation_Detail!C134)</f>
        <v/>
      </c>
      <c r="L112" s="82" t="str">
        <f>IF(Deviation_Detail!D134="","",Deviation_Detail!D134)</f>
        <v/>
      </c>
      <c r="M112" s="82" t="str">
        <f t="shared" si="23"/>
        <v/>
      </c>
      <c r="N112" s="83" t="str">
        <f>IF(COUNTIF(M$2:M112,M112)=1,M112,"")</f>
        <v/>
      </c>
      <c r="O112" s="82" t="str">
        <f t="shared" si="24"/>
        <v/>
      </c>
      <c r="P112" s="82" t="str">
        <f t="shared" si="25"/>
        <v/>
      </c>
      <c r="Q112" s="82" t="str">
        <f t="shared" si="26"/>
        <v/>
      </c>
      <c r="R112" s="82" t="str">
        <f t="shared" si="27"/>
        <v/>
      </c>
      <c r="T112" s="82" t="str">
        <f>+IF(Y112="","",MAX(T$1:T111)+1)</f>
        <v/>
      </c>
      <c r="U112" s="82" t="str">
        <f>IF(CMS_Info!B134="","",CMS_Info!B134)</f>
        <v/>
      </c>
      <c r="V112" s="82" t="str">
        <f>IF(CMS_Info!C134="","",CMS_Info!C134)</f>
        <v/>
      </c>
      <c r="W112" s="82" t="str">
        <f>IF(CMS_Info!D134="","",CMS_Info!D134)</f>
        <v/>
      </c>
      <c r="X112" s="82" t="str">
        <f t="shared" si="21"/>
        <v/>
      </c>
      <c r="Y112" s="83" t="str">
        <f>IF(COUNTIF(X$2:X112,X112)=1,X112,"")</f>
        <v/>
      </c>
      <c r="Z112" s="82" t="str">
        <f t="shared" si="22"/>
        <v/>
      </c>
      <c r="AA112" s="82" t="str">
        <f t="shared" si="28"/>
        <v/>
      </c>
      <c r="AB112" s="82" t="str">
        <f t="shared" si="29"/>
        <v/>
      </c>
      <c r="AC112" s="82" t="str">
        <f t="shared" si="30"/>
        <v/>
      </c>
      <c r="AG112" s="82" t="str">
        <f>+IF(AL112="","",MAX(AG$1:AG111)+1)</f>
        <v/>
      </c>
      <c r="AH112" s="82" t="str">
        <f>IF(CMS_Detail!B134="","",CMS_Detail!B134)</f>
        <v/>
      </c>
      <c r="AI112" s="82" t="str">
        <f>IF(CMS_Detail!C134="","",CMS_Detail!C134)</f>
        <v/>
      </c>
      <c r="AJ112" s="82" t="str">
        <f>IF(CMS_Detail!D134="","",CMS_Detail!D134)</f>
        <v/>
      </c>
      <c r="AK112" s="82" t="str">
        <f t="shared" si="31"/>
        <v/>
      </c>
      <c r="AL112" s="83" t="str">
        <f>IF(COUNTIF(AK$2:AK112,AK112)=1,AK112,"")</f>
        <v/>
      </c>
      <c r="AM112" s="82" t="str">
        <f t="shared" si="32"/>
        <v/>
      </c>
      <c r="AN112" s="82" t="str">
        <f t="shared" si="33"/>
        <v/>
      </c>
      <c r="AO112" s="82" t="str">
        <f t="shared" si="34"/>
        <v/>
      </c>
      <c r="AP112" s="82" t="str">
        <f t="shared" si="35"/>
        <v/>
      </c>
      <c r="AR112" s="82" t="str">
        <f>+IF(AW112="","",MAX(AR$1:AR111)+1)</f>
        <v/>
      </c>
      <c r="AS112" s="82" t="str">
        <f>IF(Exceedances!B134="","",Exceedances!B134)</f>
        <v/>
      </c>
      <c r="AT112" s="82" t="str">
        <f>IF(Exceedances!C134="","",Exceedances!C134)</f>
        <v/>
      </c>
      <c r="AU112" s="82" t="str">
        <f>IF(Exceedances!D134="","",Exceedances!D134)</f>
        <v/>
      </c>
      <c r="AV112" s="82" t="str">
        <f t="shared" si="36"/>
        <v/>
      </c>
      <c r="AW112" s="83" t="str">
        <f>IF(COUNTIF(AV$2:AV112,AV112)=1,AV112,"")</f>
        <v/>
      </c>
      <c r="AX112" s="82" t="str">
        <f t="shared" si="37"/>
        <v/>
      </c>
      <c r="AY112" s="82" t="str">
        <f t="shared" si="38"/>
        <v/>
      </c>
      <c r="AZ112" s="82" t="str">
        <f t="shared" si="39"/>
        <v/>
      </c>
      <c r="BA112" s="82" t="str">
        <f t="shared" si="40"/>
        <v/>
      </c>
    </row>
    <row r="113" spans="9:53" x14ac:dyDescent="0.35">
      <c r="I113" s="82" t="str">
        <f>+IF(N113="","",MAX(I$1:I112)+1)</f>
        <v/>
      </c>
      <c r="J113" s="82" t="str">
        <f>IF(Deviation_Detail!B135="","",Deviation_Detail!B135)</f>
        <v/>
      </c>
      <c r="K113" s="82" t="str">
        <f>IF(Deviation_Detail!C135="","",Deviation_Detail!C135)</f>
        <v/>
      </c>
      <c r="L113" s="82" t="str">
        <f>IF(Deviation_Detail!D135="","",Deviation_Detail!D135)</f>
        <v/>
      </c>
      <c r="M113" s="82" t="str">
        <f t="shared" si="23"/>
        <v/>
      </c>
      <c r="N113" s="83" t="str">
        <f>IF(COUNTIF(M$2:M113,M113)=1,M113,"")</f>
        <v/>
      </c>
      <c r="O113" s="82" t="str">
        <f t="shared" si="24"/>
        <v/>
      </c>
      <c r="P113" s="82" t="str">
        <f t="shared" si="25"/>
        <v/>
      </c>
      <c r="Q113" s="82" t="str">
        <f t="shared" si="26"/>
        <v/>
      </c>
      <c r="R113" s="82" t="str">
        <f t="shared" si="27"/>
        <v/>
      </c>
      <c r="T113" s="82" t="str">
        <f>+IF(Y113="","",MAX(T$1:T112)+1)</f>
        <v/>
      </c>
      <c r="U113" s="82" t="str">
        <f>IF(CMS_Info!B135="","",CMS_Info!B135)</f>
        <v/>
      </c>
      <c r="V113" s="82" t="str">
        <f>IF(CMS_Info!C135="","",CMS_Info!C135)</f>
        <v/>
      </c>
      <c r="W113" s="82" t="str">
        <f>IF(CMS_Info!D135="","",CMS_Info!D135)</f>
        <v/>
      </c>
      <c r="X113" s="82" t="str">
        <f t="shared" si="21"/>
        <v/>
      </c>
      <c r="Y113" s="83" t="str">
        <f>IF(COUNTIF(X$2:X113,X113)=1,X113,"")</f>
        <v/>
      </c>
      <c r="Z113" s="82" t="str">
        <f t="shared" si="22"/>
        <v/>
      </c>
      <c r="AA113" s="82" t="str">
        <f t="shared" si="28"/>
        <v/>
      </c>
      <c r="AB113" s="82" t="str">
        <f t="shared" si="29"/>
        <v/>
      </c>
      <c r="AC113" s="82" t="str">
        <f t="shared" si="30"/>
        <v/>
      </c>
      <c r="AG113" s="82" t="str">
        <f>+IF(AL113="","",MAX(AG$1:AG112)+1)</f>
        <v/>
      </c>
      <c r="AH113" s="82" t="str">
        <f>IF(CMS_Detail!B135="","",CMS_Detail!B135)</f>
        <v/>
      </c>
      <c r="AI113" s="82" t="str">
        <f>IF(CMS_Detail!C135="","",CMS_Detail!C135)</f>
        <v/>
      </c>
      <c r="AJ113" s="82" t="str">
        <f>IF(CMS_Detail!D135="","",CMS_Detail!D135)</f>
        <v/>
      </c>
      <c r="AK113" s="82" t="str">
        <f t="shared" si="31"/>
        <v/>
      </c>
      <c r="AL113" s="83" t="str">
        <f>IF(COUNTIF(AK$2:AK113,AK113)=1,AK113,"")</f>
        <v/>
      </c>
      <c r="AM113" s="82" t="str">
        <f t="shared" si="32"/>
        <v/>
      </c>
      <c r="AN113" s="82" t="str">
        <f t="shared" si="33"/>
        <v/>
      </c>
      <c r="AO113" s="82" t="str">
        <f t="shared" si="34"/>
        <v/>
      </c>
      <c r="AP113" s="82" t="str">
        <f t="shared" si="35"/>
        <v/>
      </c>
      <c r="AR113" s="82" t="str">
        <f>+IF(AW113="","",MAX(AR$1:AR112)+1)</f>
        <v/>
      </c>
      <c r="AS113" s="82" t="str">
        <f>IF(Exceedances!B135="","",Exceedances!B135)</f>
        <v/>
      </c>
      <c r="AT113" s="82" t="str">
        <f>IF(Exceedances!C135="","",Exceedances!C135)</f>
        <v/>
      </c>
      <c r="AU113" s="82" t="str">
        <f>IF(Exceedances!D135="","",Exceedances!D135)</f>
        <v/>
      </c>
      <c r="AV113" s="82" t="str">
        <f t="shared" si="36"/>
        <v/>
      </c>
      <c r="AW113" s="83" t="str">
        <f>IF(COUNTIF(AV$2:AV113,AV113)=1,AV113,"")</f>
        <v/>
      </c>
      <c r="AX113" s="82" t="str">
        <f t="shared" si="37"/>
        <v/>
      </c>
      <c r="AY113" s="82" t="str">
        <f t="shared" si="38"/>
        <v/>
      </c>
      <c r="AZ113" s="82" t="str">
        <f t="shared" si="39"/>
        <v/>
      </c>
      <c r="BA113" s="82" t="str">
        <f t="shared" si="40"/>
        <v/>
      </c>
    </row>
    <row r="114" spans="9:53" x14ac:dyDescent="0.35">
      <c r="I114" s="82" t="str">
        <f>+IF(N114="","",MAX(I$1:I113)+1)</f>
        <v/>
      </c>
      <c r="J114" s="82" t="str">
        <f>IF(Deviation_Detail!B136="","",Deviation_Detail!B136)</f>
        <v/>
      </c>
      <c r="K114" s="82" t="str">
        <f>IF(Deviation_Detail!C136="","",Deviation_Detail!C136)</f>
        <v/>
      </c>
      <c r="L114" s="82" t="str">
        <f>IF(Deviation_Detail!D136="","",Deviation_Detail!D136)</f>
        <v/>
      </c>
      <c r="M114" s="82" t="str">
        <f t="shared" si="23"/>
        <v/>
      </c>
      <c r="N114" s="83" t="str">
        <f>IF(COUNTIF(M$2:M114,M114)=1,M114,"")</f>
        <v/>
      </c>
      <c r="O114" s="82" t="str">
        <f t="shared" si="24"/>
        <v/>
      </c>
      <c r="P114" s="82" t="str">
        <f t="shared" si="25"/>
        <v/>
      </c>
      <c r="Q114" s="82" t="str">
        <f t="shared" si="26"/>
        <v/>
      </c>
      <c r="R114" s="82" t="str">
        <f t="shared" si="27"/>
        <v/>
      </c>
      <c r="T114" s="82" t="str">
        <f>+IF(Y114="","",MAX(T$1:T113)+1)</f>
        <v/>
      </c>
      <c r="U114" s="82" t="str">
        <f>IF(CMS_Info!B136="","",CMS_Info!B136)</f>
        <v/>
      </c>
      <c r="V114" s="82" t="str">
        <f>IF(CMS_Info!C136="","",CMS_Info!C136)</f>
        <v/>
      </c>
      <c r="W114" s="82" t="str">
        <f>IF(CMS_Info!D136="","",CMS_Info!D136)</f>
        <v/>
      </c>
      <c r="X114" s="82" t="str">
        <f t="shared" si="21"/>
        <v/>
      </c>
      <c r="Y114" s="83" t="str">
        <f>IF(COUNTIF(X$2:X114,X114)=1,X114,"")</f>
        <v/>
      </c>
      <c r="Z114" s="82" t="str">
        <f t="shared" si="22"/>
        <v/>
      </c>
      <c r="AA114" s="82" t="str">
        <f t="shared" si="28"/>
        <v/>
      </c>
      <c r="AB114" s="82" t="str">
        <f t="shared" si="29"/>
        <v/>
      </c>
      <c r="AC114" s="82" t="str">
        <f t="shared" si="30"/>
        <v/>
      </c>
      <c r="AG114" s="82" t="str">
        <f>+IF(AL114="","",MAX(AG$1:AG113)+1)</f>
        <v/>
      </c>
      <c r="AH114" s="82" t="str">
        <f>IF(CMS_Detail!B136="","",CMS_Detail!B136)</f>
        <v/>
      </c>
      <c r="AI114" s="82" t="str">
        <f>IF(CMS_Detail!C136="","",CMS_Detail!C136)</f>
        <v/>
      </c>
      <c r="AJ114" s="82" t="str">
        <f>IF(CMS_Detail!D136="","",CMS_Detail!D136)</f>
        <v/>
      </c>
      <c r="AK114" s="82" t="str">
        <f t="shared" si="31"/>
        <v/>
      </c>
      <c r="AL114" s="83" t="str">
        <f>IF(COUNTIF(AK$2:AK114,AK114)=1,AK114,"")</f>
        <v/>
      </c>
      <c r="AM114" s="82" t="str">
        <f t="shared" si="32"/>
        <v/>
      </c>
      <c r="AN114" s="82" t="str">
        <f t="shared" si="33"/>
        <v/>
      </c>
      <c r="AO114" s="82" t="str">
        <f t="shared" si="34"/>
        <v/>
      </c>
      <c r="AP114" s="82" t="str">
        <f t="shared" si="35"/>
        <v/>
      </c>
      <c r="AR114" s="82" t="str">
        <f>+IF(AW114="","",MAX(AR$1:AR113)+1)</f>
        <v/>
      </c>
      <c r="AS114" s="82" t="str">
        <f>IF(Exceedances!B136="","",Exceedances!B136)</f>
        <v/>
      </c>
      <c r="AT114" s="82" t="str">
        <f>IF(Exceedances!C136="","",Exceedances!C136)</f>
        <v/>
      </c>
      <c r="AU114" s="82" t="str">
        <f>IF(Exceedances!D136="","",Exceedances!D136)</f>
        <v/>
      </c>
      <c r="AV114" s="82" t="str">
        <f t="shared" si="36"/>
        <v/>
      </c>
      <c r="AW114" s="83" t="str">
        <f>IF(COUNTIF(AV$2:AV114,AV114)=1,AV114,"")</f>
        <v/>
      </c>
      <c r="AX114" s="82" t="str">
        <f t="shared" si="37"/>
        <v/>
      </c>
      <c r="AY114" s="82" t="str">
        <f t="shared" si="38"/>
        <v/>
      </c>
      <c r="AZ114" s="82" t="str">
        <f t="shared" si="39"/>
        <v/>
      </c>
      <c r="BA114" s="82" t="str">
        <f t="shared" si="40"/>
        <v/>
      </c>
    </row>
    <row r="115" spans="9:53" x14ac:dyDescent="0.35">
      <c r="I115" s="82" t="str">
        <f>+IF(N115="","",MAX(I$1:I114)+1)</f>
        <v/>
      </c>
      <c r="J115" s="82" t="str">
        <f>IF(Deviation_Detail!B137="","",Deviation_Detail!B137)</f>
        <v/>
      </c>
      <c r="K115" s="82" t="str">
        <f>IF(Deviation_Detail!C137="","",Deviation_Detail!C137)</f>
        <v/>
      </c>
      <c r="L115" s="82" t="str">
        <f>IF(Deviation_Detail!D137="","",Deviation_Detail!D137)</f>
        <v/>
      </c>
      <c r="M115" s="82" t="str">
        <f t="shared" si="23"/>
        <v/>
      </c>
      <c r="N115" s="83" t="str">
        <f>IF(COUNTIF(M$2:M115,M115)=1,M115,"")</f>
        <v/>
      </c>
      <c r="O115" s="82" t="str">
        <f t="shared" si="24"/>
        <v/>
      </c>
      <c r="P115" s="82" t="str">
        <f t="shared" si="25"/>
        <v/>
      </c>
      <c r="Q115" s="82" t="str">
        <f t="shared" si="26"/>
        <v/>
      </c>
      <c r="R115" s="82" t="str">
        <f t="shared" si="27"/>
        <v/>
      </c>
      <c r="T115" s="82" t="str">
        <f>+IF(Y115="","",MAX(T$1:T114)+1)</f>
        <v/>
      </c>
      <c r="U115" s="82" t="str">
        <f>IF(CMS_Info!B137="","",CMS_Info!B137)</f>
        <v/>
      </c>
      <c r="V115" s="82" t="str">
        <f>IF(CMS_Info!C137="","",CMS_Info!C137)</f>
        <v/>
      </c>
      <c r="W115" s="82" t="str">
        <f>IF(CMS_Info!D137="","",CMS_Info!D137)</f>
        <v/>
      </c>
      <c r="X115" s="82" t="str">
        <f t="shared" si="21"/>
        <v/>
      </c>
      <c r="Y115" s="83" t="str">
        <f>IF(COUNTIF(X$2:X115,X115)=1,X115,"")</f>
        <v/>
      </c>
      <c r="Z115" s="82" t="str">
        <f t="shared" si="22"/>
        <v/>
      </c>
      <c r="AA115" s="82" t="str">
        <f t="shared" si="28"/>
        <v/>
      </c>
      <c r="AB115" s="82" t="str">
        <f t="shared" si="29"/>
        <v/>
      </c>
      <c r="AC115" s="82" t="str">
        <f t="shared" si="30"/>
        <v/>
      </c>
      <c r="AG115" s="82" t="str">
        <f>+IF(AL115="","",MAX(AG$1:AG114)+1)</f>
        <v/>
      </c>
      <c r="AH115" s="82" t="str">
        <f>IF(CMS_Detail!B137="","",CMS_Detail!B137)</f>
        <v/>
      </c>
      <c r="AI115" s="82" t="str">
        <f>IF(CMS_Detail!C137="","",CMS_Detail!C137)</f>
        <v/>
      </c>
      <c r="AJ115" s="82" t="str">
        <f>IF(CMS_Detail!D137="","",CMS_Detail!D137)</f>
        <v/>
      </c>
      <c r="AK115" s="82" t="str">
        <f t="shared" si="31"/>
        <v/>
      </c>
      <c r="AL115" s="83" t="str">
        <f>IF(COUNTIF(AK$2:AK115,AK115)=1,AK115,"")</f>
        <v/>
      </c>
      <c r="AM115" s="82" t="str">
        <f t="shared" si="32"/>
        <v/>
      </c>
      <c r="AN115" s="82" t="str">
        <f t="shared" si="33"/>
        <v/>
      </c>
      <c r="AO115" s="82" t="str">
        <f t="shared" si="34"/>
        <v/>
      </c>
      <c r="AP115" s="82" t="str">
        <f t="shared" si="35"/>
        <v/>
      </c>
      <c r="AR115" s="82" t="str">
        <f>+IF(AW115="","",MAX(AR$1:AR114)+1)</f>
        <v/>
      </c>
      <c r="AS115" s="82" t="str">
        <f>IF(Exceedances!B137="","",Exceedances!B137)</f>
        <v/>
      </c>
      <c r="AT115" s="82" t="str">
        <f>IF(Exceedances!C137="","",Exceedances!C137)</f>
        <v/>
      </c>
      <c r="AU115" s="82" t="str">
        <f>IF(Exceedances!D137="","",Exceedances!D137)</f>
        <v/>
      </c>
      <c r="AV115" s="82" t="str">
        <f t="shared" si="36"/>
        <v/>
      </c>
      <c r="AW115" s="83" t="str">
        <f>IF(COUNTIF(AV$2:AV115,AV115)=1,AV115,"")</f>
        <v/>
      </c>
      <c r="AX115" s="82" t="str">
        <f t="shared" si="37"/>
        <v/>
      </c>
      <c r="AY115" s="82" t="str">
        <f t="shared" si="38"/>
        <v/>
      </c>
      <c r="AZ115" s="82" t="str">
        <f t="shared" si="39"/>
        <v/>
      </c>
      <c r="BA115" s="82" t="str">
        <f t="shared" si="40"/>
        <v/>
      </c>
    </row>
    <row r="116" spans="9:53" x14ac:dyDescent="0.35">
      <c r="I116" s="82" t="str">
        <f>+IF(N116="","",MAX(I$1:I115)+1)</f>
        <v/>
      </c>
      <c r="J116" s="82" t="str">
        <f>IF(Deviation_Detail!B138="","",Deviation_Detail!B138)</f>
        <v/>
      </c>
      <c r="K116" s="82" t="str">
        <f>IF(Deviation_Detail!C138="","",Deviation_Detail!C138)</f>
        <v/>
      </c>
      <c r="L116" s="82" t="str">
        <f>IF(Deviation_Detail!D138="","",Deviation_Detail!D138)</f>
        <v/>
      </c>
      <c r="M116" s="82" t="str">
        <f t="shared" si="23"/>
        <v/>
      </c>
      <c r="N116" s="83" t="str">
        <f>IF(COUNTIF(M$2:M116,M116)=1,M116,"")</f>
        <v/>
      </c>
      <c r="O116" s="82" t="str">
        <f t="shared" si="24"/>
        <v/>
      </c>
      <c r="P116" s="82" t="str">
        <f t="shared" si="25"/>
        <v/>
      </c>
      <c r="Q116" s="82" t="str">
        <f t="shared" si="26"/>
        <v/>
      </c>
      <c r="R116" s="82" t="str">
        <f t="shared" si="27"/>
        <v/>
      </c>
      <c r="T116" s="82" t="str">
        <f>+IF(Y116="","",MAX(T$1:T115)+1)</f>
        <v/>
      </c>
      <c r="U116" s="82" t="str">
        <f>IF(CMS_Info!B138="","",CMS_Info!B138)</f>
        <v/>
      </c>
      <c r="V116" s="82" t="str">
        <f>IF(CMS_Info!C138="","",CMS_Info!C138)</f>
        <v/>
      </c>
      <c r="W116" s="82" t="str">
        <f>IF(CMS_Info!D138="","",CMS_Info!D138)</f>
        <v/>
      </c>
      <c r="X116" s="82" t="str">
        <f t="shared" si="21"/>
        <v/>
      </c>
      <c r="Y116" s="83" t="str">
        <f>IF(COUNTIF(X$2:X116,X116)=1,X116,"")</f>
        <v/>
      </c>
      <c r="Z116" s="82" t="str">
        <f t="shared" si="22"/>
        <v/>
      </c>
      <c r="AA116" s="82" t="str">
        <f t="shared" si="28"/>
        <v/>
      </c>
      <c r="AB116" s="82" t="str">
        <f t="shared" si="29"/>
        <v/>
      </c>
      <c r="AC116" s="82" t="str">
        <f t="shared" si="30"/>
        <v/>
      </c>
      <c r="AG116" s="82" t="str">
        <f>+IF(AL116="","",MAX(AG$1:AG115)+1)</f>
        <v/>
      </c>
      <c r="AH116" s="82" t="str">
        <f>IF(CMS_Detail!B138="","",CMS_Detail!B138)</f>
        <v/>
      </c>
      <c r="AI116" s="82" t="str">
        <f>IF(CMS_Detail!C138="","",CMS_Detail!C138)</f>
        <v/>
      </c>
      <c r="AJ116" s="82" t="str">
        <f>IF(CMS_Detail!D138="","",CMS_Detail!D138)</f>
        <v/>
      </c>
      <c r="AK116" s="82" t="str">
        <f t="shared" si="31"/>
        <v/>
      </c>
      <c r="AL116" s="83" t="str">
        <f>IF(COUNTIF(AK$2:AK116,AK116)=1,AK116,"")</f>
        <v/>
      </c>
      <c r="AM116" s="82" t="str">
        <f t="shared" si="32"/>
        <v/>
      </c>
      <c r="AN116" s="82" t="str">
        <f t="shared" si="33"/>
        <v/>
      </c>
      <c r="AO116" s="82" t="str">
        <f t="shared" si="34"/>
        <v/>
      </c>
      <c r="AP116" s="82" t="str">
        <f t="shared" si="35"/>
        <v/>
      </c>
      <c r="AR116" s="82" t="str">
        <f>+IF(AW116="","",MAX(AR$1:AR115)+1)</f>
        <v/>
      </c>
      <c r="AS116" s="82" t="str">
        <f>IF(Exceedances!B138="","",Exceedances!B138)</f>
        <v/>
      </c>
      <c r="AT116" s="82" t="str">
        <f>IF(Exceedances!C138="","",Exceedances!C138)</f>
        <v/>
      </c>
      <c r="AU116" s="82" t="str">
        <f>IF(Exceedances!D138="","",Exceedances!D138)</f>
        <v/>
      </c>
      <c r="AV116" s="82" t="str">
        <f t="shared" si="36"/>
        <v/>
      </c>
      <c r="AW116" s="83" t="str">
        <f>IF(COUNTIF(AV$2:AV116,AV116)=1,AV116,"")</f>
        <v/>
      </c>
      <c r="AX116" s="82" t="str">
        <f t="shared" si="37"/>
        <v/>
      </c>
      <c r="AY116" s="82" t="str">
        <f t="shared" si="38"/>
        <v/>
      </c>
      <c r="AZ116" s="82" t="str">
        <f t="shared" si="39"/>
        <v/>
      </c>
      <c r="BA116" s="82" t="str">
        <f t="shared" si="40"/>
        <v/>
      </c>
    </row>
    <row r="117" spans="9:53" x14ac:dyDescent="0.35">
      <c r="I117" s="82" t="str">
        <f>+IF(N117="","",MAX(I$1:I116)+1)</f>
        <v/>
      </c>
      <c r="J117" s="82" t="str">
        <f>IF(Deviation_Detail!B139="","",Deviation_Detail!B139)</f>
        <v/>
      </c>
      <c r="K117" s="82" t="str">
        <f>IF(Deviation_Detail!C139="","",Deviation_Detail!C139)</f>
        <v/>
      </c>
      <c r="L117" s="82" t="str">
        <f>IF(Deviation_Detail!D139="","",Deviation_Detail!D139)</f>
        <v/>
      </c>
      <c r="M117" s="82" t="str">
        <f t="shared" si="23"/>
        <v/>
      </c>
      <c r="N117" s="83" t="str">
        <f>IF(COUNTIF(M$2:M117,M117)=1,M117,"")</f>
        <v/>
      </c>
      <c r="O117" s="82" t="str">
        <f t="shared" si="24"/>
        <v/>
      </c>
      <c r="P117" s="82" t="str">
        <f t="shared" si="25"/>
        <v/>
      </c>
      <c r="Q117" s="82" t="str">
        <f t="shared" si="26"/>
        <v/>
      </c>
      <c r="R117" s="82" t="str">
        <f t="shared" si="27"/>
        <v/>
      </c>
      <c r="T117" s="82" t="str">
        <f>+IF(Y117="","",MAX(T$1:T116)+1)</f>
        <v/>
      </c>
      <c r="U117" s="82" t="str">
        <f>IF(CMS_Info!B139="","",CMS_Info!B139)</f>
        <v/>
      </c>
      <c r="V117" s="82" t="str">
        <f>IF(CMS_Info!C139="","",CMS_Info!C139)</f>
        <v/>
      </c>
      <c r="W117" s="82" t="str">
        <f>IF(CMS_Info!D139="","",CMS_Info!D139)</f>
        <v/>
      </c>
      <c r="X117" s="82" t="str">
        <f t="shared" si="21"/>
        <v/>
      </c>
      <c r="Y117" s="83" t="str">
        <f>IF(COUNTIF(X$2:X117,X117)=1,X117,"")</f>
        <v/>
      </c>
      <c r="Z117" s="82" t="str">
        <f t="shared" si="22"/>
        <v/>
      </c>
      <c r="AA117" s="82" t="str">
        <f t="shared" si="28"/>
        <v/>
      </c>
      <c r="AB117" s="82" t="str">
        <f t="shared" si="29"/>
        <v/>
      </c>
      <c r="AC117" s="82" t="str">
        <f t="shared" si="30"/>
        <v/>
      </c>
      <c r="AG117" s="82" t="str">
        <f>+IF(AL117="","",MAX(AG$1:AG116)+1)</f>
        <v/>
      </c>
      <c r="AH117" s="82" t="str">
        <f>IF(CMS_Detail!B139="","",CMS_Detail!B139)</f>
        <v/>
      </c>
      <c r="AI117" s="82" t="str">
        <f>IF(CMS_Detail!C139="","",CMS_Detail!C139)</f>
        <v/>
      </c>
      <c r="AJ117" s="82" t="str">
        <f>IF(CMS_Detail!D139="","",CMS_Detail!D139)</f>
        <v/>
      </c>
      <c r="AK117" s="82" t="str">
        <f t="shared" si="31"/>
        <v/>
      </c>
      <c r="AL117" s="83" t="str">
        <f>IF(COUNTIF(AK$2:AK117,AK117)=1,AK117,"")</f>
        <v/>
      </c>
      <c r="AM117" s="82" t="str">
        <f t="shared" si="32"/>
        <v/>
      </c>
      <c r="AN117" s="82" t="str">
        <f t="shared" si="33"/>
        <v/>
      </c>
      <c r="AO117" s="82" t="str">
        <f t="shared" si="34"/>
        <v/>
      </c>
      <c r="AP117" s="82" t="str">
        <f t="shared" si="35"/>
        <v/>
      </c>
      <c r="AR117" s="82" t="str">
        <f>+IF(AW117="","",MAX(AR$1:AR116)+1)</f>
        <v/>
      </c>
      <c r="AS117" s="82" t="str">
        <f>IF(Exceedances!B139="","",Exceedances!B139)</f>
        <v/>
      </c>
      <c r="AT117" s="82" t="str">
        <f>IF(Exceedances!C139="","",Exceedances!C139)</f>
        <v/>
      </c>
      <c r="AU117" s="82" t="str">
        <f>IF(Exceedances!D139="","",Exceedances!D139)</f>
        <v/>
      </c>
      <c r="AV117" s="82" t="str">
        <f t="shared" si="36"/>
        <v/>
      </c>
      <c r="AW117" s="83" t="str">
        <f>IF(COUNTIF(AV$2:AV117,AV117)=1,AV117,"")</f>
        <v/>
      </c>
      <c r="AX117" s="82" t="str">
        <f t="shared" si="37"/>
        <v/>
      </c>
      <c r="AY117" s="82" t="str">
        <f t="shared" si="38"/>
        <v/>
      </c>
      <c r="AZ117" s="82" t="str">
        <f t="shared" si="39"/>
        <v/>
      </c>
      <c r="BA117" s="82" t="str">
        <f t="shared" si="40"/>
        <v/>
      </c>
    </row>
    <row r="118" spans="9:53" x14ac:dyDescent="0.35">
      <c r="I118" s="82" t="str">
        <f>+IF(N118="","",MAX(I$1:I117)+1)</f>
        <v/>
      </c>
      <c r="J118" s="82" t="str">
        <f>IF(Deviation_Detail!B140="","",Deviation_Detail!B140)</f>
        <v/>
      </c>
      <c r="K118" s="82" t="str">
        <f>IF(Deviation_Detail!C140="","",Deviation_Detail!C140)</f>
        <v/>
      </c>
      <c r="L118" s="82" t="str">
        <f>IF(Deviation_Detail!D140="","",Deviation_Detail!D140)</f>
        <v/>
      </c>
      <c r="M118" s="82" t="str">
        <f t="shared" si="23"/>
        <v/>
      </c>
      <c r="N118" s="83" t="str">
        <f>IF(COUNTIF(M$2:M118,M118)=1,M118,"")</f>
        <v/>
      </c>
      <c r="O118" s="82" t="str">
        <f t="shared" si="24"/>
        <v/>
      </c>
      <c r="P118" s="82" t="str">
        <f t="shared" si="25"/>
        <v/>
      </c>
      <c r="Q118" s="82" t="str">
        <f t="shared" si="26"/>
        <v/>
      </c>
      <c r="R118" s="82" t="str">
        <f t="shared" si="27"/>
        <v/>
      </c>
      <c r="T118" s="82" t="str">
        <f>+IF(Y118="","",MAX(T$1:T117)+1)</f>
        <v/>
      </c>
      <c r="U118" s="82" t="str">
        <f>IF(CMS_Info!B140="","",CMS_Info!B140)</f>
        <v/>
      </c>
      <c r="V118" s="82" t="str">
        <f>IF(CMS_Info!C140="","",CMS_Info!C140)</f>
        <v/>
      </c>
      <c r="W118" s="82" t="str">
        <f>IF(CMS_Info!D140="","",CMS_Info!D140)</f>
        <v/>
      </c>
      <c r="X118" s="82" t="str">
        <f t="shared" si="21"/>
        <v/>
      </c>
      <c r="Y118" s="83" t="str">
        <f>IF(COUNTIF(X$2:X118,X118)=1,X118,"")</f>
        <v/>
      </c>
      <c r="Z118" s="82" t="str">
        <f t="shared" si="22"/>
        <v/>
      </c>
      <c r="AA118" s="82" t="str">
        <f t="shared" si="28"/>
        <v/>
      </c>
      <c r="AB118" s="82" t="str">
        <f t="shared" si="29"/>
        <v/>
      </c>
      <c r="AC118" s="82" t="str">
        <f t="shared" si="30"/>
        <v/>
      </c>
      <c r="AG118" s="82" t="str">
        <f>+IF(AL118="","",MAX(AG$1:AG117)+1)</f>
        <v/>
      </c>
      <c r="AH118" s="82" t="str">
        <f>IF(CMS_Detail!B140="","",CMS_Detail!B140)</f>
        <v/>
      </c>
      <c r="AI118" s="82" t="str">
        <f>IF(CMS_Detail!C140="","",CMS_Detail!C140)</f>
        <v/>
      </c>
      <c r="AJ118" s="82" t="str">
        <f>IF(CMS_Detail!D140="","",CMS_Detail!D140)</f>
        <v/>
      </c>
      <c r="AK118" s="82" t="str">
        <f t="shared" si="31"/>
        <v/>
      </c>
      <c r="AL118" s="83" t="str">
        <f>IF(COUNTIF(AK$2:AK118,AK118)=1,AK118,"")</f>
        <v/>
      </c>
      <c r="AM118" s="82" t="str">
        <f t="shared" si="32"/>
        <v/>
      </c>
      <c r="AN118" s="82" t="str">
        <f t="shared" si="33"/>
        <v/>
      </c>
      <c r="AO118" s="82" t="str">
        <f t="shared" si="34"/>
        <v/>
      </c>
      <c r="AP118" s="82" t="str">
        <f t="shared" si="35"/>
        <v/>
      </c>
      <c r="AR118" s="82" t="str">
        <f>+IF(AW118="","",MAX(AR$1:AR117)+1)</f>
        <v/>
      </c>
      <c r="AS118" s="82" t="str">
        <f>IF(Exceedances!B140="","",Exceedances!B140)</f>
        <v/>
      </c>
      <c r="AT118" s="82" t="str">
        <f>IF(Exceedances!C140="","",Exceedances!C140)</f>
        <v/>
      </c>
      <c r="AU118" s="82" t="str">
        <f>IF(Exceedances!D140="","",Exceedances!D140)</f>
        <v/>
      </c>
      <c r="AV118" s="82" t="str">
        <f t="shared" si="36"/>
        <v/>
      </c>
      <c r="AW118" s="83" t="str">
        <f>IF(COUNTIF(AV$2:AV118,AV118)=1,AV118,"")</f>
        <v/>
      </c>
      <c r="AX118" s="82" t="str">
        <f t="shared" si="37"/>
        <v/>
      </c>
      <c r="AY118" s="82" t="str">
        <f t="shared" si="38"/>
        <v/>
      </c>
      <c r="AZ118" s="82" t="str">
        <f t="shared" si="39"/>
        <v/>
      </c>
      <c r="BA118" s="82" t="str">
        <f t="shared" si="40"/>
        <v/>
      </c>
    </row>
    <row r="119" spans="9:53" x14ac:dyDescent="0.35">
      <c r="I119" s="82" t="str">
        <f>+IF(N119="","",MAX(I$1:I118)+1)</f>
        <v/>
      </c>
      <c r="J119" s="82" t="str">
        <f>IF(Deviation_Detail!B141="","",Deviation_Detail!B141)</f>
        <v/>
      </c>
      <c r="K119" s="82" t="str">
        <f>IF(Deviation_Detail!C141="","",Deviation_Detail!C141)</f>
        <v/>
      </c>
      <c r="L119" s="82" t="str">
        <f>IF(Deviation_Detail!D141="","",Deviation_Detail!D141)</f>
        <v/>
      </c>
      <c r="M119" s="82" t="str">
        <f t="shared" si="23"/>
        <v/>
      </c>
      <c r="N119" s="83" t="str">
        <f>IF(COUNTIF(M$2:M119,M119)=1,M119,"")</f>
        <v/>
      </c>
      <c r="O119" s="82" t="str">
        <f t="shared" si="24"/>
        <v/>
      </c>
      <c r="P119" s="82" t="str">
        <f t="shared" si="25"/>
        <v/>
      </c>
      <c r="Q119" s="82" t="str">
        <f t="shared" si="26"/>
        <v/>
      </c>
      <c r="R119" s="82" t="str">
        <f t="shared" si="27"/>
        <v/>
      </c>
      <c r="T119" s="82" t="str">
        <f>+IF(Y119="","",MAX(T$1:T118)+1)</f>
        <v/>
      </c>
      <c r="U119" s="82" t="str">
        <f>IF(CMS_Info!B141="","",CMS_Info!B141)</f>
        <v/>
      </c>
      <c r="V119" s="82" t="str">
        <f>IF(CMS_Info!C141="","",CMS_Info!C141)</f>
        <v/>
      </c>
      <c r="W119" s="82" t="str">
        <f>IF(CMS_Info!D141="","",CMS_Info!D141)</f>
        <v/>
      </c>
      <c r="X119" s="82" t="str">
        <f t="shared" si="21"/>
        <v/>
      </c>
      <c r="Y119" s="83" t="str">
        <f>IF(COUNTIF(X$2:X119,X119)=1,X119,"")</f>
        <v/>
      </c>
      <c r="Z119" s="82" t="str">
        <f t="shared" si="22"/>
        <v/>
      </c>
      <c r="AA119" s="82" t="str">
        <f t="shared" si="28"/>
        <v/>
      </c>
      <c r="AB119" s="82" t="str">
        <f t="shared" si="29"/>
        <v/>
      </c>
      <c r="AC119" s="82" t="str">
        <f t="shared" si="30"/>
        <v/>
      </c>
      <c r="AG119" s="82" t="str">
        <f>+IF(AL119="","",MAX(AG$1:AG118)+1)</f>
        <v/>
      </c>
      <c r="AH119" s="82" t="str">
        <f>IF(CMS_Detail!B141="","",CMS_Detail!B141)</f>
        <v/>
      </c>
      <c r="AI119" s="82" t="str">
        <f>IF(CMS_Detail!C141="","",CMS_Detail!C141)</f>
        <v/>
      </c>
      <c r="AJ119" s="82" t="str">
        <f>IF(CMS_Detail!D141="","",CMS_Detail!D141)</f>
        <v/>
      </c>
      <c r="AK119" s="82" t="str">
        <f t="shared" si="31"/>
        <v/>
      </c>
      <c r="AL119" s="83" t="str">
        <f>IF(COUNTIF(AK$2:AK119,AK119)=1,AK119,"")</f>
        <v/>
      </c>
      <c r="AM119" s="82" t="str">
        <f t="shared" si="32"/>
        <v/>
      </c>
      <c r="AN119" s="82" t="str">
        <f t="shared" si="33"/>
        <v/>
      </c>
      <c r="AO119" s="82" t="str">
        <f t="shared" si="34"/>
        <v/>
      </c>
      <c r="AP119" s="82" t="str">
        <f t="shared" si="35"/>
        <v/>
      </c>
      <c r="AR119" s="82" t="str">
        <f>+IF(AW119="","",MAX(AR$1:AR118)+1)</f>
        <v/>
      </c>
      <c r="AS119" s="82" t="str">
        <f>IF(Exceedances!B141="","",Exceedances!B141)</f>
        <v/>
      </c>
      <c r="AT119" s="82" t="str">
        <f>IF(Exceedances!C141="","",Exceedances!C141)</f>
        <v/>
      </c>
      <c r="AU119" s="82" t="str">
        <f>IF(Exceedances!D141="","",Exceedances!D141)</f>
        <v/>
      </c>
      <c r="AV119" s="82" t="str">
        <f t="shared" si="36"/>
        <v/>
      </c>
      <c r="AW119" s="83" t="str">
        <f>IF(COUNTIF(AV$2:AV119,AV119)=1,AV119,"")</f>
        <v/>
      </c>
      <c r="AX119" s="82" t="str">
        <f t="shared" si="37"/>
        <v/>
      </c>
      <c r="AY119" s="82" t="str">
        <f t="shared" si="38"/>
        <v/>
      </c>
      <c r="AZ119" s="82" t="str">
        <f t="shared" si="39"/>
        <v/>
      </c>
      <c r="BA119" s="82" t="str">
        <f t="shared" si="40"/>
        <v/>
      </c>
    </row>
    <row r="120" spans="9:53" x14ac:dyDescent="0.35">
      <c r="I120" s="82" t="str">
        <f>+IF(N120="","",MAX(I$1:I119)+1)</f>
        <v/>
      </c>
      <c r="J120" s="82" t="str">
        <f>IF(Deviation_Detail!B142="","",Deviation_Detail!B142)</f>
        <v/>
      </c>
      <c r="K120" s="82" t="str">
        <f>IF(Deviation_Detail!C142="","",Deviation_Detail!C142)</f>
        <v/>
      </c>
      <c r="L120" s="82" t="str">
        <f>IF(Deviation_Detail!D142="","",Deviation_Detail!D142)</f>
        <v/>
      </c>
      <c r="M120" s="82" t="str">
        <f t="shared" si="23"/>
        <v/>
      </c>
      <c r="N120" s="83" t="str">
        <f>IF(COUNTIF(M$2:M120,M120)=1,M120,"")</f>
        <v/>
      </c>
      <c r="O120" s="82" t="str">
        <f t="shared" si="24"/>
        <v/>
      </c>
      <c r="P120" s="82" t="str">
        <f t="shared" si="25"/>
        <v/>
      </c>
      <c r="Q120" s="82" t="str">
        <f t="shared" si="26"/>
        <v/>
      </c>
      <c r="R120" s="82" t="str">
        <f t="shared" si="27"/>
        <v/>
      </c>
      <c r="T120" s="82" t="str">
        <f>+IF(Y120="","",MAX(T$1:T119)+1)</f>
        <v/>
      </c>
      <c r="U120" s="82" t="str">
        <f>IF(CMS_Info!B142="","",CMS_Info!B142)</f>
        <v/>
      </c>
      <c r="V120" s="82" t="str">
        <f>IF(CMS_Info!C142="","",CMS_Info!C142)</f>
        <v/>
      </c>
      <c r="W120" s="82" t="str">
        <f>IF(CMS_Info!D142="","",CMS_Info!D142)</f>
        <v/>
      </c>
      <c r="X120" s="82" t="str">
        <f t="shared" si="21"/>
        <v/>
      </c>
      <c r="Y120" s="83" t="str">
        <f>IF(COUNTIF(X$2:X120,X120)=1,X120,"")</f>
        <v/>
      </c>
      <c r="Z120" s="82" t="str">
        <f t="shared" si="22"/>
        <v/>
      </c>
      <c r="AA120" s="82" t="str">
        <f t="shared" si="28"/>
        <v/>
      </c>
      <c r="AB120" s="82" t="str">
        <f t="shared" si="29"/>
        <v/>
      </c>
      <c r="AC120" s="82" t="str">
        <f t="shared" si="30"/>
        <v/>
      </c>
      <c r="AG120" s="82" t="str">
        <f>+IF(AL120="","",MAX(AG$1:AG119)+1)</f>
        <v/>
      </c>
      <c r="AH120" s="82" t="str">
        <f>IF(CMS_Detail!B142="","",CMS_Detail!B142)</f>
        <v/>
      </c>
      <c r="AI120" s="82" t="str">
        <f>IF(CMS_Detail!C142="","",CMS_Detail!C142)</f>
        <v/>
      </c>
      <c r="AJ120" s="82" t="str">
        <f>IF(CMS_Detail!D142="","",CMS_Detail!D142)</f>
        <v/>
      </c>
      <c r="AK120" s="82" t="str">
        <f t="shared" si="31"/>
        <v/>
      </c>
      <c r="AL120" s="83" t="str">
        <f>IF(COUNTIF(AK$2:AK120,AK120)=1,AK120,"")</f>
        <v/>
      </c>
      <c r="AM120" s="82" t="str">
        <f t="shared" si="32"/>
        <v/>
      </c>
      <c r="AN120" s="82" t="str">
        <f t="shared" si="33"/>
        <v/>
      </c>
      <c r="AO120" s="82" t="str">
        <f t="shared" si="34"/>
        <v/>
      </c>
      <c r="AP120" s="82" t="str">
        <f t="shared" si="35"/>
        <v/>
      </c>
      <c r="AR120" s="82" t="str">
        <f>+IF(AW120="","",MAX(AR$1:AR119)+1)</f>
        <v/>
      </c>
      <c r="AS120" s="82" t="str">
        <f>IF(Exceedances!B142="","",Exceedances!B142)</f>
        <v/>
      </c>
      <c r="AT120" s="82" t="str">
        <f>IF(Exceedances!C142="","",Exceedances!C142)</f>
        <v/>
      </c>
      <c r="AU120" s="82" t="str">
        <f>IF(Exceedances!D142="","",Exceedances!D142)</f>
        <v/>
      </c>
      <c r="AV120" s="82" t="str">
        <f t="shared" si="36"/>
        <v/>
      </c>
      <c r="AW120" s="83" t="str">
        <f>IF(COUNTIF(AV$2:AV120,AV120)=1,AV120,"")</f>
        <v/>
      </c>
      <c r="AX120" s="82" t="str">
        <f t="shared" si="37"/>
        <v/>
      </c>
      <c r="AY120" s="82" t="str">
        <f t="shared" si="38"/>
        <v/>
      </c>
      <c r="AZ120" s="82" t="str">
        <f t="shared" si="39"/>
        <v/>
      </c>
      <c r="BA120" s="82" t="str">
        <f t="shared" si="40"/>
        <v/>
      </c>
    </row>
    <row r="121" spans="9:53" x14ac:dyDescent="0.35">
      <c r="I121" s="82" t="str">
        <f>+IF(N121="","",MAX(I$1:I120)+1)</f>
        <v/>
      </c>
      <c r="J121" s="82" t="str">
        <f>IF(Deviation_Detail!B143="","",Deviation_Detail!B143)</f>
        <v/>
      </c>
      <c r="K121" s="82" t="str">
        <f>IF(Deviation_Detail!C143="","",Deviation_Detail!C143)</f>
        <v/>
      </c>
      <c r="L121" s="82" t="str">
        <f>IF(Deviation_Detail!D143="","",Deviation_Detail!D143)</f>
        <v/>
      </c>
      <c r="M121" s="82" t="str">
        <f t="shared" si="23"/>
        <v/>
      </c>
      <c r="N121" s="83" t="str">
        <f>IF(COUNTIF(M$2:M121,M121)=1,M121,"")</f>
        <v/>
      </c>
      <c r="O121" s="82" t="str">
        <f t="shared" si="24"/>
        <v/>
      </c>
      <c r="P121" s="82" t="str">
        <f t="shared" si="25"/>
        <v/>
      </c>
      <c r="Q121" s="82" t="str">
        <f t="shared" si="26"/>
        <v/>
      </c>
      <c r="R121" s="82" t="str">
        <f t="shared" si="27"/>
        <v/>
      </c>
      <c r="T121" s="82" t="str">
        <f>+IF(Y121="","",MAX(T$1:T120)+1)</f>
        <v/>
      </c>
      <c r="U121" s="82" t="str">
        <f>IF(CMS_Info!B143="","",CMS_Info!B143)</f>
        <v/>
      </c>
      <c r="V121" s="82" t="str">
        <f>IF(CMS_Info!C143="","",CMS_Info!C143)</f>
        <v/>
      </c>
      <c r="W121" s="82" t="str">
        <f>IF(CMS_Info!D143="","",CMS_Info!D143)</f>
        <v/>
      </c>
      <c r="X121" s="82" t="str">
        <f t="shared" si="21"/>
        <v/>
      </c>
      <c r="Y121" s="83" t="str">
        <f>IF(COUNTIF(X$2:X121,X121)=1,X121,"")</f>
        <v/>
      </c>
      <c r="Z121" s="82" t="str">
        <f t="shared" si="22"/>
        <v/>
      </c>
      <c r="AA121" s="82" t="str">
        <f t="shared" si="28"/>
        <v/>
      </c>
      <c r="AB121" s="82" t="str">
        <f t="shared" si="29"/>
        <v/>
      </c>
      <c r="AC121" s="82" t="str">
        <f t="shared" si="30"/>
        <v/>
      </c>
      <c r="AG121" s="82" t="str">
        <f>+IF(AL121="","",MAX(AG$1:AG120)+1)</f>
        <v/>
      </c>
      <c r="AH121" s="82" t="str">
        <f>IF(CMS_Detail!B143="","",CMS_Detail!B143)</f>
        <v/>
      </c>
      <c r="AI121" s="82" t="str">
        <f>IF(CMS_Detail!C143="","",CMS_Detail!C143)</f>
        <v/>
      </c>
      <c r="AJ121" s="82" t="str">
        <f>IF(CMS_Detail!D143="","",CMS_Detail!D143)</f>
        <v/>
      </c>
      <c r="AK121" s="82" t="str">
        <f t="shared" si="31"/>
        <v/>
      </c>
      <c r="AL121" s="83" t="str">
        <f>IF(COUNTIF(AK$2:AK121,AK121)=1,AK121,"")</f>
        <v/>
      </c>
      <c r="AM121" s="82" t="str">
        <f t="shared" si="32"/>
        <v/>
      </c>
      <c r="AN121" s="82" t="str">
        <f t="shared" si="33"/>
        <v/>
      </c>
      <c r="AO121" s="82" t="str">
        <f t="shared" si="34"/>
        <v/>
      </c>
      <c r="AP121" s="82" t="str">
        <f t="shared" si="35"/>
        <v/>
      </c>
      <c r="AR121" s="82" t="str">
        <f>+IF(AW121="","",MAX(AR$1:AR120)+1)</f>
        <v/>
      </c>
      <c r="AS121" s="82" t="str">
        <f>IF(Exceedances!B143="","",Exceedances!B143)</f>
        <v/>
      </c>
      <c r="AT121" s="82" t="str">
        <f>IF(Exceedances!C143="","",Exceedances!C143)</f>
        <v/>
      </c>
      <c r="AU121" s="82" t="str">
        <f>IF(Exceedances!D143="","",Exceedances!D143)</f>
        <v/>
      </c>
      <c r="AV121" s="82" t="str">
        <f t="shared" si="36"/>
        <v/>
      </c>
      <c r="AW121" s="83" t="str">
        <f>IF(COUNTIF(AV$2:AV121,AV121)=1,AV121,"")</f>
        <v/>
      </c>
      <c r="AX121" s="82" t="str">
        <f t="shared" si="37"/>
        <v/>
      </c>
      <c r="AY121" s="82" t="str">
        <f t="shared" si="38"/>
        <v/>
      </c>
      <c r="AZ121" s="82" t="str">
        <f t="shared" si="39"/>
        <v/>
      </c>
      <c r="BA121" s="82" t="str">
        <f t="shared" si="40"/>
        <v/>
      </c>
    </row>
    <row r="122" spans="9:53" x14ac:dyDescent="0.35">
      <c r="I122" s="82" t="str">
        <f>+IF(N122="","",MAX(I$1:I121)+1)</f>
        <v/>
      </c>
      <c r="J122" s="82" t="str">
        <f>IF(Deviation_Detail!B144="","",Deviation_Detail!B144)</f>
        <v/>
      </c>
      <c r="K122" s="82" t="str">
        <f>IF(Deviation_Detail!C144="","",Deviation_Detail!C144)</f>
        <v/>
      </c>
      <c r="L122" s="82" t="str">
        <f>IF(Deviation_Detail!D144="","",Deviation_Detail!D144)</f>
        <v/>
      </c>
      <c r="M122" s="82" t="str">
        <f t="shared" si="23"/>
        <v/>
      </c>
      <c r="N122" s="83" t="str">
        <f>IF(COUNTIF(M$2:M122,M122)=1,M122,"")</f>
        <v/>
      </c>
      <c r="O122" s="82" t="str">
        <f t="shared" si="24"/>
        <v/>
      </c>
      <c r="P122" s="82" t="str">
        <f t="shared" si="25"/>
        <v/>
      </c>
      <c r="Q122" s="82" t="str">
        <f t="shared" si="26"/>
        <v/>
      </c>
      <c r="R122" s="82" t="str">
        <f t="shared" si="27"/>
        <v/>
      </c>
      <c r="T122" s="82" t="str">
        <f>+IF(Y122="","",MAX(T$1:T121)+1)</f>
        <v/>
      </c>
      <c r="U122" s="82" t="str">
        <f>IF(CMS_Info!B144="","",CMS_Info!B144)</f>
        <v/>
      </c>
      <c r="V122" s="82" t="str">
        <f>IF(CMS_Info!C144="","",CMS_Info!C144)</f>
        <v/>
      </c>
      <c r="W122" s="82" t="str">
        <f>IF(CMS_Info!D144="","",CMS_Info!D144)</f>
        <v/>
      </c>
      <c r="X122" s="82" t="str">
        <f t="shared" si="21"/>
        <v/>
      </c>
      <c r="Y122" s="83" t="str">
        <f>IF(COUNTIF(X$2:X122,X122)=1,X122,"")</f>
        <v/>
      </c>
      <c r="Z122" s="82" t="str">
        <f t="shared" si="22"/>
        <v/>
      </c>
      <c r="AA122" s="82" t="str">
        <f t="shared" si="28"/>
        <v/>
      </c>
      <c r="AB122" s="82" t="str">
        <f t="shared" si="29"/>
        <v/>
      </c>
      <c r="AC122" s="82" t="str">
        <f t="shared" si="30"/>
        <v/>
      </c>
      <c r="AG122" s="82" t="str">
        <f>+IF(AL122="","",MAX(AG$1:AG121)+1)</f>
        <v/>
      </c>
      <c r="AH122" s="82" t="str">
        <f>IF(CMS_Detail!B144="","",CMS_Detail!B144)</f>
        <v/>
      </c>
      <c r="AI122" s="82" t="str">
        <f>IF(CMS_Detail!C144="","",CMS_Detail!C144)</f>
        <v/>
      </c>
      <c r="AJ122" s="82" t="str">
        <f>IF(CMS_Detail!D144="","",CMS_Detail!D144)</f>
        <v/>
      </c>
      <c r="AK122" s="82" t="str">
        <f t="shared" si="31"/>
        <v/>
      </c>
      <c r="AL122" s="83" t="str">
        <f>IF(COUNTIF(AK$2:AK122,AK122)=1,AK122,"")</f>
        <v/>
      </c>
      <c r="AM122" s="82" t="str">
        <f t="shared" si="32"/>
        <v/>
      </c>
      <c r="AN122" s="82" t="str">
        <f t="shared" si="33"/>
        <v/>
      </c>
      <c r="AO122" s="82" t="str">
        <f t="shared" si="34"/>
        <v/>
      </c>
      <c r="AP122" s="82" t="str">
        <f t="shared" si="35"/>
        <v/>
      </c>
      <c r="AR122" s="82" t="str">
        <f>+IF(AW122="","",MAX(AR$1:AR121)+1)</f>
        <v/>
      </c>
      <c r="AS122" s="82" t="str">
        <f>IF(Exceedances!B144="","",Exceedances!B144)</f>
        <v/>
      </c>
      <c r="AT122" s="82" t="str">
        <f>IF(Exceedances!C144="","",Exceedances!C144)</f>
        <v/>
      </c>
      <c r="AU122" s="82" t="str">
        <f>IF(Exceedances!D144="","",Exceedances!D144)</f>
        <v/>
      </c>
      <c r="AV122" s="82" t="str">
        <f t="shared" si="36"/>
        <v/>
      </c>
      <c r="AW122" s="83" t="str">
        <f>IF(COUNTIF(AV$2:AV122,AV122)=1,AV122,"")</f>
        <v/>
      </c>
      <c r="AX122" s="82" t="str">
        <f t="shared" si="37"/>
        <v/>
      </c>
      <c r="AY122" s="82" t="str">
        <f t="shared" si="38"/>
        <v/>
      </c>
      <c r="AZ122" s="82" t="str">
        <f t="shared" si="39"/>
        <v/>
      </c>
      <c r="BA122" s="82" t="str">
        <f t="shared" si="40"/>
        <v/>
      </c>
    </row>
    <row r="123" spans="9:53" x14ac:dyDescent="0.35">
      <c r="I123" s="82" t="str">
        <f>+IF(N123="","",MAX(I$1:I122)+1)</f>
        <v/>
      </c>
      <c r="J123" s="82" t="str">
        <f>IF(Deviation_Detail!B145="","",Deviation_Detail!B145)</f>
        <v/>
      </c>
      <c r="K123" s="82" t="str">
        <f>IF(Deviation_Detail!C145="","",Deviation_Detail!C145)</f>
        <v/>
      </c>
      <c r="L123" s="82" t="str">
        <f>IF(Deviation_Detail!D145="","",Deviation_Detail!D145)</f>
        <v/>
      </c>
      <c r="M123" s="82" t="str">
        <f t="shared" si="23"/>
        <v/>
      </c>
      <c r="N123" s="83" t="str">
        <f>IF(COUNTIF(M$2:M123,M123)=1,M123,"")</f>
        <v/>
      </c>
      <c r="O123" s="82" t="str">
        <f t="shared" si="24"/>
        <v/>
      </c>
      <c r="P123" s="82" t="str">
        <f t="shared" si="25"/>
        <v/>
      </c>
      <c r="Q123" s="82" t="str">
        <f t="shared" si="26"/>
        <v/>
      </c>
      <c r="R123" s="82" t="str">
        <f t="shared" si="27"/>
        <v/>
      </c>
      <c r="T123" s="82" t="str">
        <f>+IF(Y123="","",MAX(T$1:T122)+1)</f>
        <v/>
      </c>
      <c r="U123" s="82" t="str">
        <f>IF(CMS_Info!B145="","",CMS_Info!B145)</f>
        <v/>
      </c>
      <c r="V123" s="82" t="str">
        <f>IF(CMS_Info!C145="","",CMS_Info!C145)</f>
        <v/>
      </c>
      <c r="W123" s="82" t="str">
        <f>IF(CMS_Info!D145="","",CMS_Info!D145)</f>
        <v/>
      </c>
      <c r="X123" s="82" t="str">
        <f t="shared" si="21"/>
        <v/>
      </c>
      <c r="Y123" s="83" t="str">
        <f>IF(COUNTIF(X$2:X123,X123)=1,X123,"")</f>
        <v/>
      </c>
      <c r="Z123" s="82" t="str">
        <f t="shared" si="22"/>
        <v/>
      </c>
      <c r="AA123" s="82" t="str">
        <f t="shared" si="28"/>
        <v/>
      </c>
      <c r="AB123" s="82" t="str">
        <f t="shared" si="29"/>
        <v/>
      </c>
      <c r="AC123" s="82" t="str">
        <f t="shared" si="30"/>
        <v/>
      </c>
      <c r="AG123" s="82" t="str">
        <f>+IF(AL123="","",MAX(AG$1:AG122)+1)</f>
        <v/>
      </c>
      <c r="AH123" s="82" t="str">
        <f>IF(CMS_Detail!B145="","",CMS_Detail!B145)</f>
        <v/>
      </c>
      <c r="AI123" s="82" t="str">
        <f>IF(CMS_Detail!C145="","",CMS_Detail!C145)</f>
        <v/>
      </c>
      <c r="AJ123" s="82" t="str">
        <f>IF(CMS_Detail!D145="","",CMS_Detail!D145)</f>
        <v/>
      </c>
      <c r="AK123" s="82" t="str">
        <f t="shared" si="31"/>
        <v/>
      </c>
      <c r="AL123" s="83" t="str">
        <f>IF(COUNTIF(AK$2:AK123,AK123)=1,AK123,"")</f>
        <v/>
      </c>
      <c r="AM123" s="82" t="str">
        <f t="shared" si="32"/>
        <v/>
      </c>
      <c r="AN123" s="82" t="str">
        <f t="shared" si="33"/>
        <v/>
      </c>
      <c r="AO123" s="82" t="str">
        <f t="shared" si="34"/>
        <v/>
      </c>
      <c r="AP123" s="82" t="str">
        <f t="shared" si="35"/>
        <v/>
      </c>
      <c r="AR123" s="82" t="str">
        <f>+IF(AW123="","",MAX(AR$1:AR122)+1)</f>
        <v/>
      </c>
      <c r="AS123" s="82" t="str">
        <f>IF(Exceedances!B145="","",Exceedances!B145)</f>
        <v/>
      </c>
      <c r="AT123" s="82" t="str">
        <f>IF(Exceedances!C145="","",Exceedances!C145)</f>
        <v/>
      </c>
      <c r="AU123" s="82" t="str">
        <f>IF(Exceedances!D145="","",Exceedances!D145)</f>
        <v/>
      </c>
      <c r="AV123" s="82" t="str">
        <f t="shared" si="36"/>
        <v/>
      </c>
      <c r="AW123" s="83" t="str">
        <f>IF(COUNTIF(AV$2:AV123,AV123)=1,AV123,"")</f>
        <v/>
      </c>
      <c r="AX123" s="82" t="str">
        <f t="shared" si="37"/>
        <v/>
      </c>
      <c r="AY123" s="82" t="str">
        <f t="shared" si="38"/>
        <v/>
      </c>
      <c r="AZ123" s="82" t="str">
        <f t="shared" si="39"/>
        <v/>
      </c>
      <c r="BA123" s="82" t="str">
        <f t="shared" si="40"/>
        <v/>
      </c>
    </row>
    <row r="124" spans="9:53" x14ac:dyDescent="0.35">
      <c r="I124" s="82" t="str">
        <f>+IF(N124="","",MAX(I$1:I123)+1)</f>
        <v/>
      </c>
      <c r="J124" s="82" t="str">
        <f>IF(Deviation_Detail!B146="","",Deviation_Detail!B146)</f>
        <v/>
      </c>
      <c r="K124" s="82" t="str">
        <f>IF(Deviation_Detail!C146="","",Deviation_Detail!C146)</f>
        <v/>
      </c>
      <c r="L124" s="82" t="str">
        <f>IF(Deviation_Detail!D146="","",Deviation_Detail!D146)</f>
        <v/>
      </c>
      <c r="M124" s="82" t="str">
        <f t="shared" si="23"/>
        <v/>
      </c>
      <c r="N124" s="83" t="str">
        <f>IF(COUNTIF(M$2:M124,M124)=1,M124,"")</f>
        <v/>
      </c>
      <c r="O124" s="82" t="str">
        <f t="shared" si="24"/>
        <v/>
      </c>
      <c r="P124" s="82" t="str">
        <f t="shared" si="25"/>
        <v/>
      </c>
      <c r="Q124" s="82" t="str">
        <f t="shared" si="26"/>
        <v/>
      </c>
      <c r="R124" s="82" t="str">
        <f t="shared" si="27"/>
        <v/>
      </c>
      <c r="T124" s="82" t="str">
        <f>+IF(Y124="","",MAX(T$1:T123)+1)</f>
        <v/>
      </c>
      <c r="U124" s="82" t="str">
        <f>IF(CMS_Info!B146="","",CMS_Info!B146)</f>
        <v/>
      </c>
      <c r="V124" s="82" t="str">
        <f>IF(CMS_Info!C146="","",CMS_Info!C146)</f>
        <v/>
      </c>
      <c r="W124" s="82" t="str">
        <f>IF(CMS_Info!D146="","",CMS_Info!D146)</f>
        <v/>
      </c>
      <c r="X124" s="82" t="str">
        <f t="shared" ref="X124:X187" si="41">U124&amp;V124&amp;W124</f>
        <v/>
      </c>
      <c r="Y124" s="83" t="str">
        <f>IF(COUNTIF(X$2:X124,X124)=1,X124,"")</f>
        <v/>
      </c>
      <c r="Z124" s="82" t="str">
        <f t="shared" ref="Z124:Z187" si="42">IF(AA124="","",AA124&amp;" "&amp;AB124&amp;" "&amp;AC124)</f>
        <v/>
      </c>
      <c r="AA124" s="82" t="str">
        <f t="shared" si="28"/>
        <v/>
      </c>
      <c r="AB124" s="82" t="str">
        <f t="shared" si="29"/>
        <v/>
      </c>
      <c r="AC124" s="82" t="str">
        <f t="shared" si="30"/>
        <v/>
      </c>
      <c r="AG124" s="82" t="str">
        <f>+IF(AL124="","",MAX(AG$1:AG123)+1)</f>
        <v/>
      </c>
      <c r="AH124" s="82" t="str">
        <f>IF(CMS_Detail!B146="","",CMS_Detail!B146)</f>
        <v/>
      </c>
      <c r="AI124" s="82" t="str">
        <f>IF(CMS_Detail!C146="","",CMS_Detail!C146)</f>
        <v/>
      </c>
      <c r="AJ124" s="82" t="str">
        <f>IF(CMS_Detail!D146="","",CMS_Detail!D146)</f>
        <v/>
      </c>
      <c r="AK124" s="82" t="str">
        <f t="shared" si="31"/>
        <v/>
      </c>
      <c r="AL124" s="83" t="str">
        <f>IF(COUNTIF(AK$2:AK124,AK124)=1,AK124,"")</f>
        <v/>
      </c>
      <c r="AM124" s="82" t="str">
        <f t="shared" si="32"/>
        <v/>
      </c>
      <c r="AN124" s="82" t="str">
        <f t="shared" si="33"/>
        <v/>
      </c>
      <c r="AO124" s="82" t="str">
        <f t="shared" si="34"/>
        <v/>
      </c>
      <c r="AP124" s="82" t="str">
        <f t="shared" si="35"/>
        <v/>
      </c>
      <c r="AR124" s="82" t="str">
        <f>+IF(AW124="","",MAX(AR$1:AR123)+1)</f>
        <v/>
      </c>
      <c r="AS124" s="82" t="str">
        <f>IF(Exceedances!B146="","",Exceedances!B146)</f>
        <v/>
      </c>
      <c r="AT124" s="82" t="str">
        <f>IF(Exceedances!C146="","",Exceedances!C146)</f>
        <v/>
      </c>
      <c r="AU124" s="82" t="str">
        <f>IF(Exceedances!D146="","",Exceedances!D146)</f>
        <v/>
      </c>
      <c r="AV124" s="82" t="str">
        <f t="shared" si="36"/>
        <v/>
      </c>
      <c r="AW124" s="83" t="str">
        <f>IF(COUNTIF(AV$2:AV124,AV124)=1,AV124,"")</f>
        <v/>
      </c>
      <c r="AX124" s="82" t="str">
        <f t="shared" si="37"/>
        <v/>
      </c>
      <c r="AY124" s="82" t="str">
        <f t="shared" si="38"/>
        <v/>
      </c>
      <c r="AZ124" s="82" t="str">
        <f t="shared" si="39"/>
        <v/>
      </c>
      <c r="BA124" s="82" t="str">
        <f t="shared" si="40"/>
        <v/>
      </c>
    </row>
    <row r="125" spans="9:53" x14ac:dyDescent="0.35">
      <c r="I125" s="82" t="str">
        <f>+IF(N125="","",MAX(I$1:I124)+1)</f>
        <v/>
      </c>
      <c r="J125" s="82" t="str">
        <f>IF(Deviation_Detail!B147="","",Deviation_Detail!B147)</f>
        <v/>
      </c>
      <c r="K125" s="82" t="str">
        <f>IF(Deviation_Detail!C147="","",Deviation_Detail!C147)</f>
        <v/>
      </c>
      <c r="L125" s="82" t="str">
        <f>IF(Deviation_Detail!D147="","",Deviation_Detail!D147)</f>
        <v/>
      </c>
      <c r="M125" s="82" t="str">
        <f t="shared" si="23"/>
        <v/>
      </c>
      <c r="N125" s="83" t="str">
        <f>IF(COUNTIF(M$2:M125,M125)=1,M125,"")</f>
        <v/>
      </c>
      <c r="O125" s="82" t="str">
        <f t="shared" si="24"/>
        <v/>
      </c>
      <c r="P125" s="82" t="str">
        <f t="shared" si="25"/>
        <v/>
      </c>
      <c r="Q125" s="82" t="str">
        <f t="shared" si="26"/>
        <v/>
      </c>
      <c r="R125" s="82" t="str">
        <f t="shared" si="27"/>
        <v/>
      </c>
      <c r="T125" s="82" t="str">
        <f>+IF(Y125="","",MAX(T$1:T124)+1)</f>
        <v/>
      </c>
      <c r="U125" s="82" t="str">
        <f>IF(CMS_Info!B147="","",CMS_Info!B147)</f>
        <v/>
      </c>
      <c r="V125" s="82" t="str">
        <f>IF(CMS_Info!C147="","",CMS_Info!C147)</f>
        <v/>
      </c>
      <c r="W125" s="82" t="str">
        <f>IF(CMS_Info!D147="","",CMS_Info!D147)</f>
        <v/>
      </c>
      <c r="X125" s="82" t="str">
        <f t="shared" si="41"/>
        <v/>
      </c>
      <c r="Y125" s="83" t="str">
        <f>IF(COUNTIF(X$2:X125,X125)=1,X125,"")</f>
        <v/>
      </c>
      <c r="Z125" s="82" t="str">
        <f t="shared" si="42"/>
        <v/>
      </c>
      <c r="AA125" s="82" t="str">
        <f t="shared" si="28"/>
        <v/>
      </c>
      <c r="AB125" s="82" t="str">
        <f t="shared" si="29"/>
        <v/>
      </c>
      <c r="AC125" s="82" t="str">
        <f t="shared" si="30"/>
        <v/>
      </c>
      <c r="AG125" s="82" t="str">
        <f>+IF(AL125="","",MAX(AG$1:AG124)+1)</f>
        <v/>
      </c>
      <c r="AH125" s="82" t="str">
        <f>IF(CMS_Detail!B147="","",CMS_Detail!B147)</f>
        <v/>
      </c>
      <c r="AI125" s="82" t="str">
        <f>IF(CMS_Detail!C147="","",CMS_Detail!C147)</f>
        <v/>
      </c>
      <c r="AJ125" s="82" t="str">
        <f>IF(CMS_Detail!D147="","",CMS_Detail!D147)</f>
        <v/>
      </c>
      <c r="AK125" s="82" t="str">
        <f t="shared" si="31"/>
        <v/>
      </c>
      <c r="AL125" s="83" t="str">
        <f>IF(COUNTIF(AK$2:AK125,AK125)=1,AK125,"")</f>
        <v/>
      </c>
      <c r="AM125" s="82" t="str">
        <f t="shared" si="32"/>
        <v/>
      </c>
      <c r="AN125" s="82" t="str">
        <f t="shared" si="33"/>
        <v/>
      </c>
      <c r="AO125" s="82" t="str">
        <f t="shared" si="34"/>
        <v/>
      </c>
      <c r="AP125" s="82" t="str">
        <f t="shared" si="35"/>
        <v/>
      </c>
      <c r="AR125" s="82" t="str">
        <f>+IF(AW125="","",MAX(AR$1:AR124)+1)</f>
        <v/>
      </c>
      <c r="AS125" s="82" t="str">
        <f>IF(Exceedances!B147="","",Exceedances!B147)</f>
        <v/>
      </c>
      <c r="AT125" s="82" t="str">
        <f>IF(Exceedances!C147="","",Exceedances!C147)</f>
        <v/>
      </c>
      <c r="AU125" s="82" t="str">
        <f>IF(Exceedances!D147="","",Exceedances!D147)</f>
        <v/>
      </c>
      <c r="AV125" s="82" t="str">
        <f t="shared" si="36"/>
        <v/>
      </c>
      <c r="AW125" s="83" t="str">
        <f>IF(COUNTIF(AV$2:AV125,AV125)=1,AV125,"")</f>
        <v/>
      </c>
      <c r="AX125" s="82" t="str">
        <f t="shared" si="37"/>
        <v/>
      </c>
      <c r="AY125" s="82" t="str">
        <f t="shared" si="38"/>
        <v/>
      </c>
      <c r="AZ125" s="82" t="str">
        <f t="shared" si="39"/>
        <v/>
      </c>
      <c r="BA125" s="82" t="str">
        <f t="shared" si="40"/>
        <v/>
      </c>
    </row>
    <row r="126" spans="9:53" x14ac:dyDescent="0.35">
      <c r="I126" s="82" t="str">
        <f>+IF(N126="","",MAX(I$1:I125)+1)</f>
        <v/>
      </c>
      <c r="J126" s="82" t="str">
        <f>IF(Deviation_Detail!B148="","",Deviation_Detail!B148)</f>
        <v/>
      </c>
      <c r="K126" s="82" t="str">
        <f>IF(Deviation_Detail!C148="","",Deviation_Detail!C148)</f>
        <v/>
      </c>
      <c r="L126" s="82" t="str">
        <f>IF(Deviation_Detail!D148="","",Deviation_Detail!D148)</f>
        <v/>
      </c>
      <c r="M126" s="82" t="str">
        <f t="shared" si="23"/>
        <v/>
      </c>
      <c r="N126" s="83" t="str">
        <f>IF(COUNTIF(M$2:M126,M126)=1,M126,"")</f>
        <v/>
      </c>
      <c r="O126" s="82" t="str">
        <f t="shared" si="24"/>
        <v/>
      </c>
      <c r="P126" s="82" t="str">
        <f t="shared" si="25"/>
        <v/>
      </c>
      <c r="Q126" s="82" t="str">
        <f t="shared" si="26"/>
        <v/>
      </c>
      <c r="R126" s="82" t="str">
        <f t="shared" si="27"/>
        <v/>
      </c>
      <c r="T126" s="82" t="str">
        <f>+IF(Y126="","",MAX(T$1:T125)+1)</f>
        <v/>
      </c>
      <c r="U126" s="82" t="str">
        <f>IF(CMS_Info!B148="","",CMS_Info!B148)</f>
        <v/>
      </c>
      <c r="V126" s="82" t="str">
        <f>IF(CMS_Info!C148="","",CMS_Info!C148)</f>
        <v/>
      </c>
      <c r="W126" s="82" t="str">
        <f>IF(CMS_Info!D148="","",CMS_Info!D148)</f>
        <v/>
      </c>
      <c r="X126" s="82" t="str">
        <f t="shared" si="41"/>
        <v/>
      </c>
      <c r="Y126" s="83" t="str">
        <f>IF(COUNTIF(X$2:X126,X126)=1,X126,"")</f>
        <v/>
      </c>
      <c r="Z126" s="82" t="str">
        <f t="shared" si="42"/>
        <v/>
      </c>
      <c r="AA126" s="82" t="str">
        <f t="shared" si="28"/>
        <v/>
      </c>
      <c r="AB126" s="82" t="str">
        <f t="shared" si="29"/>
        <v/>
      </c>
      <c r="AC126" s="82" t="str">
        <f t="shared" si="30"/>
        <v/>
      </c>
      <c r="AG126" s="82" t="str">
        <f>+IF(AL126="","",MAX(AG$1:AG125)+1)</f>
        <v/>
      </c>
      <c r="AH126" s="82" t="str">
        <f>IF(CMS_Detail!B148="","",CMS_Detail!B148)</f>
        <v/>
      </c>
      <c r="AI126" s="82" t="str">
        <f>IF(CMS_Detail!C148="","",CMS_Detail!C148)</f>
        <v/>
      </c>
      <c r="AJ126" s="82" t="str">
        <f>IF(CMS_Detail!D148="","",CMS_Detail!D148)</f>
        <v/>
      </c>
      <c r="AK126" s="82" t="str">
        <f t="shared" si="31"/>
        <v/>
      </c>
      <c r="AL126" s="83" t="str">
        <f>IF(COUNTIF(AK$2:AK126,AK126)=1,AK126,"")</f>
        <v/>
      </c>
      <c r="AM126" s="82" t="str">
        <f t="shared" si="32"/>
        <v/>
      </c>
      <c r="AN126" s="82" t="str">
        <f t="shared" si="33"/>
        <v/>
      </c>
      <c r="AO126" s="82" t="str">
        <f t="shared" si="34"/>
        <v/>
      </c>
      <c r="AP126" s="82" t="str">
        <f t="shared" si="35"/>
        <v/>
      </c>
      <c r="AR126" s="82" t="str">
        <f>+IF(AW126="","",MAX(AR$1:AR125)+1)</f>
        <v/>
      </c>
      <c r="AS126" s="82" t="str">
        <f>IF(Exceedances!B148="","",Exceedances!B148)</f>
        <v/>
      </c>
      <c r="AT126" s="82" t="str">
        <f>IF(Exceedances!C148="","",Exceedances!C148)</f>
        <v/>
      </c>
      <c r="AU126" s="82" t="str">
        <f>IF(Exceedances!D148="","",Exceedances!D148)</f>
        <v/>
      </c>
      <c r="AV126" s="82" t="str">
        <f t="shared" si="36"/>
        <v/>
      </c>
      <c r="AW126" s="83" t="str">
        <f>IF(COUNTIF(AV$2:AV126,AV126)=1,AV126,"")</f>
        <v/>
      </c>
      <c r="AX126" s="82" t="str">
        <f t="shared" si="37"/>
        <v/>
      </c>
      <c r="AY126" s="82" t="str">
        <f t="shared" si="38"/>
        <v/>
      </c>
      <c r="AZ126" s="82" t="str">
        <f t="shared" si="39"/>
        <v/>
      </c>
      <c r="BA126" s="82" t="str">
        <f t="shared" si="40"/>
        <v/>
      </c>
    </row>
    <row r="127" spans="9:53" x14ac:dyDescent="0.35">
      <c r="I127" s="82" t="str">
        <f>+IF(N127="","",MAX(I$1:I126)+1)</f>
        <v/>
      </c>
      <c r="J127" s="82" t="str">
        <f>IF(Deviation_Detail!B149="","",Deviation_Detail!B149)</f>
        <v/>
      </c>
      <c r="K127" s="82" t="str">
        <f>IF(Deviation_Detail!C149="","",Deviation_Detail!C149)</f>
        <v/>
      </c>
      <c r="L127" s="82" t="str">
        <f>IF(Deviation_Detail!D149="","",Deviation_Detail!D149)</f>
        <v/>
      </c>
      <c r="M127" s="82" t="str">
        <f t="shared" si="23"/>
        <v/>
      </c>
      <c r="N127" s="83" t="str">
        <f>IF(COUNTIF(M$2:M127,M127)=1,M127,"")</f>
        <v/>
      </c>
      <c r="O127" s="82" t="str">
        <f t="shared" si="24"/>
        <v/>
      </c>
      <c r="P127" s="82" t="str">
        <f t="shared" si="25"/>
        <v/>
      </c>
      <c r="Q127" s="82" t="str">
        <f t="shared" si="26"/>
        <v/>
      </c>
      <c r="R127" s="82" t="str">
        <f t="shared" si="27"/>
        <v/>
      </c>
      <c r="T127" s="82" t="str">
        <f>+IF(Y127="","",MAX(T$1:T126)+1)</f>
        <v/>
      </c>
      <c r="U127" s="82" t="str">
        <f>IF(CMS_Info!B149="","",CMS_Info!B149)</f>
        <v/>
      </c>
      <c r="V127" s="82" t="str">
        <f>IF(CMS_Info!C149="","",CMS_Info!C149)</f>
        <v/>
      </c>
      <c r="W127" s="82" t="str">
        <f>IF(CMS_Info!D149="","",CMS_Info!D149)</f>
        <v/>
      </c>
      <c r="X127" s="82" t="str">
        <f t="shared" si="41"/>
        <v/>
      </c>
      <c r="Y127" s="83" t="str">
        <f>IF(COUNTIF(X$2:X127,X127)=1,X127,"")</f>
        <v/>
      </c>
      <c r="Z127" s="82" t="str">
        <f t="shared" si="42"/>
        <v/>
      </c>
      <c r="AA127" s="82" t="str">
        <f t="shared" si="28"/>
        <v/>
      </c>
      <c r="AB127" s="82" t="str">
        <f t="shared" si="29"/>
        <v/>
      </c>
      <c r="AC127" s="82" t="str">
        <f t="shared" si="30"/>
        <v/>
      </c>
      <c r="AG127" s="82" t="str">
        <f>+IF(AL127="","",MAX(AG$1:AG126)+1)</f>
        <v/>
      </c>
      <c r="AH127" s="82" t="str">
        <f>IF(CMS_Detail!B149="","",CMS_Detail!B149)</f>
        <v/>
      </c>
      <c r="AI127" s="82" t="str">
        <f>IF(CMS_Detail!C149="","",CMS_Detail!C149)</f>
        <v/>
      </c>
      <c r="AJ127" s="82" t="str">
        <f>IF(CMS_Detail!D149="","",CMS_Detail!D149)</f>
        <v/>
      </c>
      <c r="AK127" s="82" t="str">
        <f t="shared" si="31"/>
        <v/>
      </c>
      <c r="AL127" s="83" t="str">
        <f>IF(COUNTIF(AK$2:AK127,AK127)=1,AK127,"")</f>
        <v/>
      </c>
      <c r="AM127" s="82" t="str">
        <f t="shared" si="32"/>
        <v/>
      </c>
      <c r="AN127" s="82" t="str">
        <f t="shared" si="33"/>
        <v/>
      </c>
      <c r="AO127" s="82" t="str">
        <f t="shared" si="34"/>
        <v/>
      </c>
      <c r="AP127" s="82" t="str">
        <f t="shared" si="35"/>
        <v/>
      </c>
      <c r="AR127" s="82" t="str">
        <f>+IF(AW127="","",MAX(AR$1:AR126)+1)</f>
        <v/>
      </c>
      <c r="AS127" s="82" t="str">
        <f>IF(Exceedances!B149="","",Exceedances!B149)</f>
        <v/>
      </c>
      <c r="AT127" s="82" t="str">
        <f>IF(Exceedances!C149="","",Exceedances!C149)</f>
        <v/>
      </c>
      <c r="AU127" s="82" t="str">
        <f>IF(Exceedances!D149="","",Exceedances!D149)</f>
        <v/>
      </c>
      <c r="AV127" s="82" t="str">
        <f t="shared" si="36"/>
        <v/>
      </c>
      <c r="AW127" s="83" t="str">
        <f>IF(COUNTIF(AV$2:AV127,AV127)=1,AV127,"")</f>
        <v/>
      </c>
      <c r="AX127" s="82" t="str">
        <f t="shared" si="37"/>
        <v/>
      </c>
      <c r="AY127" s="82" t="str">
        <f t="shared" si="38"/>
        <v/>
      </c>
      <c r="AZ127" s="82" t="str">
        <f t="shared" si="39"/>
        <v/>
      </c>
      <c r="BA127" s="82" t="str">
        <f t="shared" si="40"/>
        <v/>
      </c>
    </row>
    <row r="128" spans="9:53" x14ac:dyDescent="0.35">
      <c r="I128" s="82" t="str">
        <f>+IF(N128="","",MAX(I$1:I127)+1)</f>
        <v/>
      </c>
      <c r="J128" s="82" t="str">
        <f>IF(Deviation_Detail!B150="","",Deviation_Detail!B150)</f>
        <v/>
      </c>
      <c r="K128" s="82" t="str">
        <f>IF(Deviation_Detail!C150="","",Deviation_Detail!C150)</f>
        <v/>
      </c>
      <c r="L128" s="82" t="str">
        <f>IF(Deviation_Detail!D150="","",Deviation_Detail!D150)</f>
        <v/>
      </c>
      <c r="M128" s="82" t="str">
        <f t="shared" si="23"/>
        <v/>
      </c>
      <c r="N128" s="83" t="str">
        <f>IF(COUNTIF(M$2:M128,M128)=1,M128,"")</f>
        <v/>
      </c>
      <c r="O128" s="82" t="str">
        <f t="shared" si="24"/>
        <v/>
      </c>
      <c r="P128" s="82" t="str">
        <f t="shared" si="25"/>
        <v/>
      </c>
      <c r="Q128" s="82" t="str">
        <f t="shared" si="26"/>
        <v/>
      </c>
      <c r="R128" s="82" t="str">
        <f t="shared" si="27"/>
        <v/>
      </c>
      <c r="T128" s="82" t="str">
        <f>+IF(Y128="","",MAX(T$1:T127)+1)</f>
        <v/>
      </c>
      <c r="U128" s="82" t="str">
        <f>IF(CMS_Info!B150="","",CMS_Info!B150)</f>
        <v/>
      </c>
      <c r="V128" s="82" t="str">
        <f>IF(CMS_Info!C150="","",CMS_Info!C150)</f>
        <v/>
      </c>
      <c r="W128" s="82" t="str">
        <f>IF(CMS_Info!D150="","",CMS_Info!D150)</f>
        <v/>
      </c>
      <c r="X128" s="82" t="str">
        <f t="shared" si="41"/>
        <v/>
      </c>
      <c r="Y128" s="83" t="str">
        <f>IF(COUNTIF(X$2:X128,X128)=1,X128,"")</f>
        <v/>
      </c>
      <c r="Z128" s="82" t="str">
        <f t="shared" si="42"/>
        <v/>
      </c>
      <c r="AA128" s="82" t="str">
        <f t="shared" si="28"/>
        <v/>
      </c>
      <c r="AB128" s="82" t="str">
        <f t="shared" si="29"/>
        <v/>
      </c>
      <c r="AC128" s="82" t="str">
        <f t="shared" si="30"/>
        <v/>
      </c>
      <c r="AG128" s="82" t="str">
        <f>+IF(AL128="","",MAX(AG$1:AG127)+1)</f>
        <v/>
      </c>
      <c r="AH128" s="82" t="str">
        <f>IF(CMS_Detail!B150="","",CMS_Detail!B150)</f>
        <v/>
      </c>
      <c r="AI128" s="82" t="str">
        <f>IF(CMS_Detail!C150="","",CMS_Detail!C150)</f>
        <v/>
      </c>
      <c r="AJ128" s="82" t="str">
        <f>IF(CMS_Detail!D150="","",CMS_Detail!D150)</f>
        <v/>
      </c>
      <c r="AK128" s="82" t="str">
        <f t="shared" si="31"/>
        <v/>
      </c>
      <c r="AL128" s="83" t="str">
        <f>IF(COUNTIF(AK$2:AK128,AK128)=1,AK128,"")</f>
        <v/>
      </c>
      <c r="AM128" s="82" t="str">
        <f t="shared" si="32"/>
        <v/>
      </c>
      <c r="AN128" s="82" t="str">
        <f t="shared" si="33"/>
        <v/>
      </c>
      <c r="AO128" s="82" t="str">
        <f t="shared" si="34"/>
        <v/>
      </c>
      <c r="AP128" s="82" t="str">
        <f t="shared" si="35"/>
        <v/>
      </c>
      <c r="AR128" s="82" t="str">
        <f>+IF(AW128="","",MAX(AR$1:AR127)+1)</f>
        <v/>
      </c>
      <c r="AS128" s="82" t="str">
        <f>IF(Exceedances!B150="","",Exceedances!B150)</f>
        <v/>
      </c>
      <c r="AT128" s="82" t="str">
        <f>IF(Exceedances!C150="","",Exceedances!C150)</f>
        <v/>
      </c>
      <c r="AU128" s="82" t="str">
        <f>IF(Exceedances!D150="","",Exceedances!D150)</f>
        <v/>
      </c>
      <c r="AV128" s="82" t="str">
        <f t="shared" si="36"/>
        <v/>
      </c>
      <c r="AW128" s="83" t="str">
        <f>IF(COUNTIF(AV$2:AV128,AV128)=1,AV128,"")</f>
        <v/>
      </c>
      <c r="AX128" s="82" t="str">
        <f t="shared" si="37"/>
        <v/>
      </c>
      <c r="AY128" s="82" t="str">
        <f t="shared" si="38"/>
        <v/>
      </c>
      <c r="AZ128" s="82" t="str">
        <f t="shared" si="39"/>
        <v/>
      </c>
      <c r="BA128" s="82" t="str">
        <f t="shared" si="40"/>
        <v/>
      </c>
    </row>
    <row r="129" spans="9:53" x14ac:dyDescent="0.35">
      <c r="I129" s="82" t="str">
        <f>+IF(N129="","",MAX(I$1:I128)+1)</f>
        <v/>
      </c>
      <c r="J129" s="82" t="str">
        <f>IF(Deviation_Detail!B151="","",Deviation_Detail!B151)</f>
        <v/>
      </c>
      <c r="K129" s="82" t="str">
        <f>IF(Deviation_Detail!C151="","",Deviation_Detail!C151)</f>
        <v/>
      </c>
      <c r="L129" s="82" t="str">
        <f>IF(Deviation_Detail!D151="","",Deviation_Detail!D151)</f>
        <v/>
      </c>
      <c r="M129" s="82" t="str">
        <f t="shared" si="23"/>
        <v/>
      </c>
      <c r="N129" s="83" t="str">
        <f>IF(COUNTIF(M$2:M129,M129)=1,M129,"")</f>
        <v/>
      </c>
      <c r="O129" s="82" t="str">
        <f t="shared" si="24"/>
        <v/>
      </c>
      <c r="P129" s="82" t="str">
        <f t="shared" si="25"/>
        <v/>
      </c>
      <c r="Q129" s="82" t="str">
        <f t="shared" si="26"/>
        <v/>
      </c>
      <c r="R129" s="82" t="str">
        <f t="shared" si="27"/>
        <v/>
      </c>
      <c r="T129" s="82" t="str">
        <f>+IF(Y129="","",MAX(T$1:T128)+1)</f>
        <v/>
      </c>
      <c r="U129" s="82" t="str">
        <f>IF(CMS_Info!B151="","",CMS_Info!B151)</f>
        <v/>
      </c>
      <c r="V129" s="82" t="str">
        <f>IF(CMS_Info!C151="","",CMS_Info!C151)</f>
        <v/>
      </c>
      <c r="W129" s="82" t="str">
        <f>IF(CMS_Info!D151="","",CMS_Info!D151)</f>
        <v/>
      </c>
      <c r="X129" s="82" t="str">
        <f t="shared" si="41"/>
        <v/>
      </c>
      <c r="Y129" s="83" t="str">
        <f>IF(COUNTIF(X$2:X129,X129)=1,X129,"")</f>
        <v/>
      </c>
      <c r="Z129" s="82" t="str">
        <f t="shared" si="42"/>
        <v/>
      </c>
      <c r="AA129" s="82" t="str">
        <f t="shared" si="28"/>
        <v/>
      </c>
      <c r="AB129" s="82" t="str">
        <f t="shared" si="29"/>
        <v/>
      </c>
      <c r="AC129" s="82" t="str">
        <f t="shared" si="30"/>
        <v/>
      </c>
      <c r="AG129" s="82" t="str">
        <f>+IF(AL129="","",MAX(AG$1:AG128)+1)</f>
        <v/>
      </c>
      <c r="AH129" s="82" t="str">
        <f>IF(CMS_Detail!B151="","",CMS_Detail!B151)</f>
        <v/>
      </c>
      <c r="AI129" s="82" t="str">
        <f>IF(CMS_Detail!C151="","",CMS_Detail!C151)</f>
        <v/>
      </c>
      <c r="AJ129" s="82" t="str">
        <f>IF(CMS_Detail!D151="","",CMS_Detail!D151)</f>
        <v/>
      </c>
      <c r="AK129" s="82" t="str">
        <f t="shared" si="31"/>
        <v/>
      </c>
      <c r="AL129" s="83" t="str">
        <f>IF(COUNTIF(AK$2:AK129,AK129)=1,AK129,"")</f>
        <v/>
      </c>
      <c r="AM129" s="82" t="str">
        <f t="shared" si="32"/>
        <v/>
      </c>
      <c r="AN129" s="82" t="str">
        <f t="shared" si="33"/>
        <v/>
      </c>
      <c r="AO129" s="82" t="str">
        <f t="shared" si="34"/>
        <v/>
      </c>
      <c r="AP129" s="82" t="str">
        <f t="shared" si="35"/>
        <v/>
      </c>
      <c r="AR129" s="82" t="str">
        <f>+IF(AW129="","",MAX(AR$1:AR128)+1)</f>
        <v/>
      </c>
      <c r="AS129" s="82" t="str">
        <f>IF(Exceedances!B151="","",Exceedances!B151)</f>
        <v/>
      </c>
      <c r="AT129" s="82" t="str">
        <f>IF(Exceedances!C151="","",Exceedances!C151)</f>
        <v/>
      </c>
      <c r="AU129" s="82" t="str">
        <f>IF(Exceedances!D151="","",Exceedances!D151)</f>
        <v/>
      </c>
      <c r="AV129" s="82" t="str">
        <f t="shared" si="36"/>
        <v/>
      </c>
      <c r="AW129" s="83" t="str">
        <f>IF(COUNTIF(AV$2:AV129,AV129)=1,AV129,"")</f>
        <v/>
      </c>
      <c r="AX129" s="82" t="str">
        <f t="shared" si="37"/>
        <v/>
      </c>
      <c r="AY129" s="82" t="str">
        <f t="shared" si="38"/>
        <v/>
      </c>
      <c r="AZ129" s="82" t="str">
        <f t="shared" si="39"/>
        <v/>
      </c>
      <c r="BA129" s="82" t="str">
        <f t="shared" si="40"/>
        <v/>
      </c>
    </row>
    <row r="130" spans="9:53" x14ac:dyDescent="0.35">
      <c r="I130" s="82" t="str">
        <f>+IF(N130="","",MAX(I$1:I129)+1)</f>
        <v/>
      </c>
      <c r="J130" s="82" t="str">
        <f>IF(Deviation_Detail!B152="","",Deviation_Detail!B152)</f>
        <v/>
      </c>
      <c r="K130" s="82" t="str">
        <f>IF(Deviation_Detail!C152="","",Deviation_Detail!C152)</f>
        <v/>
      </c>
      <c r="L130" s="82" t="str">
        <f>IF(Deviation_Detail!D152="","",Deviation_Detail!D152)</f>
        <v/>
      </c>
      <c r="M130" s="82" t="str">
        <f t="shared" si="23"/>
        <v/>
      </c>
      <c r="N130" s="83" t="str">
        <f>IF(COUNTIF(M$2:M130,M130)=1,M130,"")</f>
        <v/>
      </c>
      <c r="O130" s="82" t="str">
        <f t="shared" si="24"/>
        <v/>
      </c>
      <c r="P130" s="82" t="str">
        <f t="shared" si="25"/>
        <v/>
      </c>
      <c r="Q130" s="82" t="str">
        <f t="shared" si="26"/>
        <v/>
      </c>
      <c r="R130" s="82" t="str">
        <f t="shared" si="27"/>
        <v/>
      </c>
      <c r="T130" s="82" t="str">
        <f>+IF(Y130="","",MAX(T$1:T129)+1)</f>
        <v/>
      </c>
      <c r="U130" s="82" t="str">
        <f>IF(CMS_Info!B152="","",CMS_Info!B152)</f>
        <v/>
      </c>
      <c r="V130" s="82" t="str">
        <f>IF(CMS_Info!C152="","",CMS_Info!C152)</f>
        <v/>
      </c>
      <c r="W130" s="82" t="str">
        <f>IF(CMS_Info!D152="","",CMS_Info!D152)</f>
        <v/>
      </c>
      <c r="X130" s="82" t="str">
        <f t="shared" si="41"/>
        <v/>
      </c>
      <c r="Y130" s="83" t="str">
        <f>IF(COUNTIF(X$2:X130,X130)=1,X130,"")</f>
        <v/>
      </c>
      <c r="Z130" s="82" t="str">
        <f t="shared" si="42"/>
        <v/>
      </c>
      <c r="AA130" s="82" t="str">
        <f t="shared" si="28"/>
        <v/>
      </c>
      <c r="AB130" s="82" t="str">
        <f t="shared" si="29"/>
        <v/>
      </c>
      <c r="AC130" s="82" t="str">
        <f t="shared" si="30"/>
        <v/>
      </c>
      <c r="AG130" s="82" t="str">
        <f>+IF(AL130="","",MAX(AG$1:AG129)+1)</f>
        <v/>
      </c>
      <c r="AH130" s="82" t="str">
        <f>IF(CMS_Detail!B152="","",CMS_Detail!B152)</f>
        <v/>
      </c>
      <c r="AI130" s="82" t="str">
        <f>IF(CMS_Detail!C152="","",CMS_Detail!C152)</f>
        <v/>
      </c>
      <c r="AJ130" s="82" t="str">
        <f>IF(CMS_Detail!D152="","",CMS_Detail!D152)</f>
        <v/>
      </c>
      <c r="AK130" s="82" t="str">
        <f t="shared" si="31"/>
        <v/>
      </c>
      <c r="AL130" s="83" t="str">
        <f>IF(COUNTIF(AK$2:AK130,AK130)=1,AK130,"")</f>
        <v/>
      </c>
      <c r="AM130" s="82" t="str">
        <f t="shared" si="32"/>
        <v/>
      </c>
      <c r="AN130" s="82" t="str">
        <f t="shared" si="33"/>
        <v/>
      </c>
      <c r="AO130" s="82" t="str">
        <f t="shared" si="34"/>
        <v/>
      </c>
      <c r="AP130" s="82" t="str">
        <f t="shared" si="35"/>
        <v/>
      </c>
      <c r="AR130" s="82" t="str">
        <f>+IF(AW130="","",MAX(AR$1:AR129)+1)</f>
        <v/>
      </c>
      <c r="AS130" s="82" t="str">
        <f>IF(Exceedances!B152="","",Exceedances!B152)</f>
        <v/>
      </c>
      <c r="AT130" s="82" t="str">
        <f>IF(Exceedances!C152="","",Exceedances!C152)</f>
        <v/>
      </c>
      <c r="AU130" s="82" t="str">
        <f>IF(Exceedances!D152="","",Exceedances!D152)</f>
        <v/>
      </c>
      <c r="AV130" s="82" t="str">
        <f t="shared" si="36"/>
        <v/>
      </c>
      <c r="AW130" s="83" t="str">
        <f>IF(COUNTIF(AV$2:AV130,AV130)=1,AV130,"")</f>
        <v/>
      </c>
      <c r="AX130" s="82" t="str">
        <f t="shared" si="37"/>
        <v/>
      </c>
      <c r="AY130" s="82" t="str">
        <f t="shared" si="38"/>
        <v/>
      </c>
      <c r="AZ130" s="82" t="str">
        <f t="shared" si="39"/>
        <v/>
      </c>
      <c r="BA130" s="82" t="str">
        <f t="shared" si="40"/>
        <v/>
      </c>
    </row>
    <row r="131" spans="9:53" x14ac:dyDescent="0.35">
      <c r="I131" s="82" t="str">
        <f>+IF(N131="","",MAX(I$1:I130)+1)</f>
        <v/>
      </c>
      <c r="J131" s="82" t="str">
        <f>IF(Deviation_Detail!B153="","",Deviation_Detail!B153)</f>
        <v/>
      </c>
      <c r="K131" s="82" t="str">
        <f>IF(Deviation_Detail!C153="","",Deviation_Detail!C153)</f>
        <v/>
      </c>
      <c r="L131" s="82" t="str">
        <f>IF(Deviation_Detail!D153="","",Deviation_Detail!D153)</f>
        <v/>
      </c>
      <c r="M131" s="82" t="str">
        <f t="shared" ref="M131:M194" si="43">J131&amp;K131&amp;L131</f>
        <v/>
      </c>
      <c r="N131" s="83" t="str">
        <f>IF(COUNTIF(M$2:M131,M131)=1,M131,"")</f>
        <v/>
      </c>
      <c r="O131" s="82" t="str">
        <f t="shared" ref="O131:O194" si="44">IF(P131="","",P131&amp;" "&amp;Q131)</f>
        <v/>
      </c>
      <c r="P131" s="82" t="str">
        <f t="shared" ref="P131:P194" si="45">+IFERROR(INDEX($J$2:$J$1001,MATCH(ROW()-ROW($O$1),$I$2:$I$1001,0)),"")</f>
        <v/>
      </c>
      <c r="Q131" s="82" t="str">
        <f t="shared" ref="Q131:Q194" si="46">+IFERROR(INDEX($K$2:$K$1001,MATCH(ROW()-ROW($O$1),$I$2:$I$1001,0)),"")</f>
        <v/>
      </c>
      <c r="R131" s="82" t="str">
        <f t="shared" ref="R131:R194" si="47">+IFERROR(INDEX($L$2:$L$1001,MATCH(ROW()-ROW($O$1),$I$2:$I$1001,0)),"")</f>
        <v/>
      </c>
      <c r="T131" s="82" t="str">
        <f>+IF(Y131="","",MAX(T$1:T130)+1)</f>
        <v/>
      </c>
      <c r="U131" s="82" t="str">
        <f>IF(CMS_Info!B153="","",CMS_Info!B153)</f>
        <v/>
      </c>
      <c r="V131" s="82" t="str">
        <f>IF(CMS_Info!C153="","",CMS_Info!C153)</f>
        <v/>
      </c>
      <c r="W131" s="82" t="str">
        <f>IF(CMS_Info!D153="","",CMS_Info!D153)</f>
        <v/>
      </c>
      <c r="X131" s="82" t="str">
        <f t="shared" si="41"/>
        <v/>
      </c>
      <c r="Y131" s="83" t="str">
        <f>IF(COUNTIF(X$2:X131,X131)=1,X131,"")</f>
        <v/>
      </c>
      <c r="Z131" s="82" t="str">
        <f t="shared" si="42"/>
        <v/>
      </c>
      <c r="AA131" s="82" t="str">
        <f t="shared" ref="AA131:AA194" si="48">+IFERROR(INDEX($U$2:$U$1001,MATCH(ROW()-ROW($Z$1),$T$2:$T$1001,0)),"")</f>
        <v/>
      </c>
      <c r="AB131" s="82" t="str">
        <f t="shared" ref="AB131:AB194" si="49">+IFERROR(INDEX($V$2:$V$1001,MATCH(ROW()-ROW($Z$1),$T$2:$T$1001,0)),"")</f>
        <v/>
      </c>
      <c r="AC131" s="82" t="str">
        <f t="shared" ref="AC131:AC194" si="50">+IFERROR(INDEX($W$2:$W$1001,MATCH(ROW()-ROW($Z$1),$T$2:$T$1001,0)),"")</f>
        <v/>
      </c>
      <c r="AG131" s="82" t="str">
        <f>+IF(AL131="","",MAX(AG$1:AG130)+1)</f>
        <v/>
      </c>
      <c r="AH131" s="82" t="str">
        <f>IF(CMS_Detail!B153="","",CMS_Detail!B153)</f>
        <v/>
      </c>
      <c r="AI131" s="82" t="str">
        <f>IF(CMS_Detail!C153="","",CMS_Detail!C153)</f>
        <v/>
      </c>
      <c r="AJ131" s="82" t="str">
        <f>IF(CMS_Detail!D153="","",CMS_Detail!D153)</f>
        <v/>
      </c>
      <c r="AK131" s="82" t="str">
        <f t="shared" ref="AK131:AK194" si="51">AH131&amp;AI131&amp;AJ131</f>
        <v/>
      </c>
      <c r="AL131" s="83" t="str">
        <f>IF(COUNTIF(AK$2:AK131,AK131)=1,AK131,"")</f>
        <v/>
      </c>
      <c r="AM131" s="82" t="str">
        <f t="shared" ref="AM131:AM194" si="52">IF(AN131="","",AN131&amp;" "&amp;AO131&amp;" "&amp;AP131)</f>
        <v/>
      </c>
      <c r="AN131" s="82" t="str">
        <f t="shared" ref="AN131:AN194" si="53">+IFERROR(INDEX($AH$2:$AH$478,MATCH(ROW()-ROW($AM$1),$AG$2:$AG$478,0)),"")</f>
        <v/>
      </c>
      <c r="AO131" s="82" t="str">
        <f t="shared" ref="AO131:AO194" si="54">+IFERROR(INDEX($AI$2:$AI$478,MATCH(ROW()-ROW($AM$1),$AG$2:$AG$478,0)),"")</f>
        <v/>
      </c>
      <c r="AP131" s="82" t="str">
        <f t="shared" ref="AP131:AP194" si="55">+IFERROR(INDEX($AJ$2:$AJ$478,MATCH(ROW()-ROW($AM$1),$AG$2:$AG$478,0)),"")</f>
        <v/>
      </c>
      <c r="AR131" s="82" t="str">
        <f>+IF(AW131="","",MAX(AR$1:AR130)+1)</f>
        <v/>
      </c>
      <c r="AS131" s="82" t="str">
        <f>IF(Exceedances!B153="","",Exceedances!B153)</f>
        <v/>
      </c>
      <c r="AT131" s="82" t="str">
        <f>IF(Exceedances!C153="","",Exceedances!C153)</f>
        <v/>
      </c>
      <c r="AU131" s="82" t="str">
        <f>IF(Exceedances!D153="","",Exceedances!D153)</f>
        <v/>
      </c>
      <c r="AV131" s="82" t="str">
        <f t="shared" ref="AV131:AV194" si="56">AS131&amp;AT131&amp;AU131</f>
        <v/>
      </c>
      <c r="AW131" s="83" t="str">
        <f>IF(COUNTIF(AV$2:AV131,AV131)=1,AV131,"")</f>
        <v/>
      </c>
      <c r="AX131" s="82" t="str">
        <f t="shared" ref="AX131:AX194" si="57">IF(AY131="","",AY131&amp;" "&amp;AZ131)</f>
        <v/>
      </c>
      <c r="AY131" s="82" t="str">
        <f t="shared" ref="AY131:AY194" si="58">+IFERROR(INDEX($AS$2:$AS$2001,MATCH(ROW()-ROW($AX$1),$AR$2:$AR$2001,0)),"")</f>
        <v/>
      </c>
      <c r="AZ131" s="82" t="str">
        <f t="shared" ref="AZ131:AZ194" si="59">+IFERROR(INDEX($AT$2:$AT$2001,MATCH(ROW()-ROW($AX$1),$AR$2:$AR$2001,0)),"")</f>
        <v/>
      </c>
      <c r="BA131" s="82" t="str">
        <f t="shared" ref="BA131:BA194" si="60">+IFERROR(INDEX($AU$2:$AU$2001,MATCH(ROW()-ROW($AX$1),$AR$2:$AR$2001,0)),"")</f>
        <v/>
      </c>
    </row>
    <row r="132" spans="9:53" x14ac:dyDescent="0.35">
      <c r="I132" s="82" t="str">
        <f>+IF(N132="","",MAX(I$1:I131)+1)</f>
        <v/>
      </c>
      <c r="J132" s="82" t="str">
        <f>IF(Deviation_Detail!B154="","",Deviation_Detail!B154)</f>
        <v/>
      </c>
      <c r="K132" s="82" t="str">
        <f>IF(Deviation_Detail!C154="","",Deviation_Detail!C154)</f>
        <v/>
      </c>
      <c r="L132" s="82" t="str">
        <f>IF(Deviation_Detail!D154="","",Deviation_Detail!D154)</f>
        <v/>
      </c>
      <c r="M132" s="82" t="str">
        <f t="shared" si="43"/>
        <v/>
      </c>
      <c r="N132" s="83" t="str">
        <f>IF(COUNTIF(M$2:M132,M132)=1,M132,"")</f>
        <v/>
      </c>
      <c r="O132" s="82" t="str">
        <f t="shared" si="44"/>
        <v/>
      </c>
      <c r="P132" s="82" t="str">
        <f t="shared" si="45"/>
        <v/>
      </c>
      <c r="Q132" s="82" t="str">
        <f t="shared" si="46"/>
        <v/>
      </c>
      <c r="R132" s="82" t="str">
        <f t="shared" si="47"/>
        <v/>
      </c>
      <c r="T132" s="82" t="str">
        <f>+IF(Y132="","",MAX(T$1:T131)+1)</f>
        <v/>
      </c>
      <c r="U132" s="82" t="str">
        <f>IF(CMS_Info!B154="","",CMS_Info!B154)</f>
        <v/>
      </c>
      <c r="V132" s="82" t="str">
        <f>IF(CMS_Info!C154="","",CMS_Info!C154)</f>
        <v/>
      </c>
      <c r="W132" s="82" t="str">
        <f>IF(CMS_Info!D154="","",CMS_Info!D154)</f>
        <v/>
      </c>
      <c r="X132" s="82" t="str">
        <f t="shared" si="41"/>
        <v/>
      </c>
      <c r="Y132" s="83" t="str">
        <f>IF(COUNTIF(X$2:X132,X132)=1,X132,"")</f>
        <v/>
      </c>
      <c r="Z132" s="82" t="str">
        <f t="shared" si="42"/>
        <v/>
      </c>
      <c r="AA132" s="82" t="str">
        <f t="shared" si="48"/>
        <v/>
      </c>
      <c r="AB132" s="82" t="str">
        <f t="shared" si="49"/>
        <v/>
      </c>
      <c r="AC132" s="82" t="str">
        <f t="shared" si="50"/>
        <v/>
      </c>
      <c r="AG132" s="82" t="str">
        <f>+IF(AL132="","",MAX(AG$1:AG131)+1)</f>
        <v/>
      </c>
      <c r="AH132" s="82" t="str">
        <f>IF(CMS_Detail!B154="","",CMS_Detail!B154)</f>
        <v/>
      </c>
      <c r="AI132" s="82" t="str">
        <f>IF(CMS_Detail!C154="","",CMS_Detail!C154)</f>
        <v/>
      </c>
      <c r="AJ132" s="82" t="str">
        <f>IF(CMS_Detail!D154="","",CMS_Detail!D154)</f>
        <v/>
      </c>
      <c r="AK132" s="82" t="str">
        <f t="shared" si="51"/>
        <v/>
      </c>
      <c r="AL132" s="83" t="str">
        <f>IF(COUNTIF(AK$2:AK132,AK132)=1,AK132,"")</f>
        <v/>
      </c>
      <c r="AM132" s="82" t="str">
        <f t="shared" si="52"/>
        <v/>
      </c>
      <c r="AN132" s="82" t="str">
        <f t="shared" si="53"/>
        <v/>
      </c>
      <c r="AO132" s="82" t="str">
        <f t="shared" si="54"/>
        <v/>
      </c>
      <c r="AP132" s="82" t="str">
        <f t="shared" si="55"/>
        <v/>
      </c>
      <c r="AR132" s="82" t="str">
        <f>+IF(AW132="","",MAX(AR$1:AR131)+1)</f>
        <v/>
      </c>
      <c r="AS132" s="82" t="str">
        <f>IF(Exceedances!B154="","",Exceedances!B154)</f>
        <v/>
      </c>
      <c r="AT132" s="82" t="str">
        <f>IF(Exceedances!C154="","",Exceedances!C154)</f>
        <v/>
      </c>
      <c r="AU132" s="82" t="str">
        <f>IF(Exceedances!D154="","",Exceedances!D154)</f>
        <v/>
      </c>
      <c r="AV132" s="82" t="str">
        <f t="shared" si="56"/>
        <v/>
      </c>
      <c r="AW132" s="83" t="str">
        <f>IF(COUNTIF(AV$2:AV132,AV132)=1,AV132,"")</f>
        <v/>
      </c>
      <c r="AX132" s="82" t="str">
        <f t="shared" si="57"/>
        <v/>
      </c>
      <c r="AY132" s="82" t="str">
        <f t="shared" si="58"/>
        <v/>
      </c>
      <c r="AZ132" s="82" t="str">
        <f t="shared" si="59"/>
        <v/>
      </c>
      <c r="BA132" s="82" t="str">
        <f t="shared" si="60"/>
        <v/>
      </c>
    </row>
    <row r="133" spans="9:53" x14ac:dyDescent="0.35">
      <c r="I133" s="82" t="str">
        <f>+IF(N133="","",MAX(I$1:I132)+1)</f>
        <v/>
      </c>
      <c r="J133" s="82" t="str">
        <f>IF(Deviation_Detail!B155="","",Deviation_Detail!B155)</f>
        <v/>
      </c>
      <c r="K133" s="82" t="str">
        <f>IF(Deviation_Detail!C155="","",Deviation_Detail!C155)</f>
        <v/>
      </c>
      <c r="L133" s="82" t="str">
        <f>IF(Deviation_Detail!D155="","",Deviation_Detail!D155)</f>
        <v/>
      </c>
      <c r="M133" s="82" t="str">
        <f t="shared" si="43"/>
        <v/>
      </c>
      <c r="N133" s="83" t="str">
        <f>IF(COUNTIF(M$2:M133,M133)=1,M133,"")</f>
        <v/>
      </c>
      <c r="O133" s="82" t="str">
        <f t="shared" si="44"/>
        <v/>
      </c>
      <c r="P133" s="82" t="str">
        <f t="shared" si="45"/>
        <v/>
      </c>
      <c r="Q133" s="82" t="str">
        <f t="shared" si="46"/>
        <v/>
      </c>
      <c r="R133" s="82" t="str">
        <f t="shared" si="47"/>
        <v/>
      </c>
      <c r="T133" s="82" t="str">
        <f>+IF(Y133="","",MAX(T$1:T132)+1)</f>
        <v/>
      </c>
      <c r="U133" s="82" t="str">
        <f>IF(CMS_Info!B155="","",CMS_Info!B155)</f>
        <v/>
      </c>
      <c r="V133" s="82" t="str">
        <f>IF(CMS_Info!C155="","",CMS_Info!C155)</f>
        <v/>
      </c>
      <c r="W133" s="82" t="str">
        <f>IF(CMS_Info!D155="","",CMS_Info!D155)</f>
        <v/>
      </c>
      <c r="X133" s="82" t="str">
        <f t="shared" si="41"/>
        <v/>
      </c>
      <c r="Y133" s="83" t="str">
        <f>IF(COUNTIF(X$2:X133,X133)=1,X133,"")</f>
        <v/>
      </c>
      <c r="Z133" s="82" t="str">
        <f t="shared" si="42"/>
        <v/>
      </c>
      <c r="AA133" s="82" t="str">
        <f t="shared" si="48"/>
        <v/>
      </c>
      <c r="AB133" s="82" t="str">
        <f t="shared" si="49"/>
        <v/>
      </c>
      <c r="AC133" s="82" t="str">
        <f t="shared" si="50"/>
        <v/>
      </c>
      <c r="AG133" s="82" t="str">
        <f>+IF(AL133="","",MAX(AG$1:AG132)+1)</f>
        <v/>
      </c>
      <c r="AH133" s="82" t="str">
        <f>IF(CMS_Detail!B155="","",CMS_Detail!B155)</f>
        <v/>
      </c>
      <c r="AI133" s="82" t="str">
        <f>IF(CMS_Detail!C155="","",CMS_Detail!C155)</f>
        <v/>
      </c>
      <c r="AJ133" s="82" t="str">
        <f>IF(CMS_Detail!D155="","",CMS_Detail!D155)</f>
        <v/>
      </c>
      <c r="AK133" s="82" t="str">
        <f t="shared" si="51"/>
        <v/>
      </c>
      <c r="AL133" s="83" t="str">
        <f>IF(COUNTIF(AK$2:AK133,AK133)=1,AK133,"")</f>
        <v/>
      </c>
      <c r="AM133" s="82" t="str">
        <f t="shared" si="52"/>
        <v/>
      </c>
      <c r="AN133" s="82" t="str">
        <f t="shared" si="53"/>
        <v/>
      </c>
      <c r="AO133" s="82" t="str">
        <f t="shared" si="54"/>
        <v/>
      </c>
      <c r="AP133" s="82" t="str">
        <f t="shared" si="55"/>
        <v/>
      </c>
      <c r="AR133" s="82" t="str">
        <f>+IF(AW133="","",MAX(AR$1:AR132)+1)</f>
        <v/>
      </c>
      <c r="AS133" s="82" t="str">
        <f>IF(Exceedances!B155="","",Exceedances!B155)</f>
        <v/>
      </c>
      <c r="AT133" s="82" t="str">
        <f>IF(Exceedances!C155="","",Exceedances!C155)</f>
        <v/>
      </c>
      <c r="AU133" s="82" t="str">
        <f>IF(Exceedances!D155="","",Exceedances!D155)</f>
        <v/>
      </c>
      <c r="AV133" s="82" t="str">
        <f t="shared" si="56"/>
        <v/>
      </c>
      <c r="AW133" s="83" t="str">
        <f>IF(COUNTIF(AV$2:AV133,AV133)=1,AV133,"")</f>
        <v/>
      </c>
      <c r="AX133" s="82" t="str">
        <f t="shared" si="57"/>
        <v/>
      </c>
      <c r="AY133" s="82" t="str">
        <f t="shared" si="58"/>
        <v/>
      </c>
      <c r="AZ133" s="82" t="str">
        <f t="shared" si="59"/>
        <v/>
      </c>
      <c r="BA133" s="82" t="str">
        <f t="shared" si="60"/>
        <v/>
      </c>
    </row>
    <row r="134" spans="9:53" x14ac:dyDescent="0.35">
      <c r="I134" s="82" t="str">
        <f>+IF(N134="","",MAX(I$1:I133)+1)</f>
        <v/>
      </c>
      <c r="J134" s="82" t="str">
        <f>IF(Deviation_Detail!B156="","",Deviation_Detail!B156)</f>
        <v/>
      </c>
      <c r="K134" s="82" t="str">
        <f>IF(Deviation_Detail!C156="","",Deviation_Detail!C156)</f>
        <v/>
      </c>
      <c r="L134" s="82" t="str">
        <f>IF(Deviation_Detail!D156="","",Deviation_Detail!D156)</f>
        <v/>
      </c>
      <c r="M134" s="82" t="str">
        <f t="shared" si="43"/>
        <v/>
      </c>
      <c r="N134" s="83" t="str">
        <f>IF(COUNTIF(M$2:M134,M134)=1,M134,"")</f>
        <v/>
      </c>
      <c r="O134" s="82" t="str">
        <f t="shared" si="44"/>
        <v/>
      </c>
      <c r="P134" s="82" t="str">
        <f t="shared" si="45"/>
        <v/>
      </c>
      <c r="Q134" s="82" t="str">
        <f t="shared" si="46"/>
        <v/>
      </c>
      <c r="R134" s="82" t="str">
        <f t="shared" si="47"/>
        <v/>
      </c>
      <c r="T134" s="82" t="str">
        <f>+IF(Y134="","",MAX(T$1:T133)+1)</f>
        <v/>
      </c>
      <c r="U134" s="82" t="str">
        <f>IF(CMS_Info!B156="","",CMS_Info!B156)</f>
        <v/>
      </c>
      <c r="V134" s="82" t="str">
        <f>IF(CMS_Info!C156="","",CMS_Info!C156)</f>
        <v/>
      </c>
      <c r="W134" s="82" t="str">
        <f>IF(CMS_Info!D156="","",CMS_Info!D156)</f>
        <v/>
      </c>
      <c r="X134" s="82" t="str">
        <f t="shared" si="41"/>
        <v/>
      </c>
      <c r="Y134" s="83" t="str">
        <f>IF(COUNTIF(X$2:X134,X134)=1,X134,"")</f>
        <v/>
      </c>
      <c r="Z134" s="82" t="str">
        <f t="shared" si="42"/>
        <v/>
      </c>
      <c r="AA134" s="82" t="str">
        <f t="shared" si="48"/>
        <v/>
      </c>
      <c r="AB134" s="82" t="str">
        <f t="shared" si="49"/>
        <v/>
      </c>
      <c r="AC134" s="82" t="str">
        <f t="shared" si="50"/>
        <v/>
      </c>
      <c r="AG134" s="82" t="str">
        <f>+IF(AL134="","",MAX(AG$1:AG133)+1)</f>
        <v/>
      </c>
      <c r="AH134" s="82" t="str">
        <f>IF(CMS_Detail!B156="","",CMS_Detail!B156)</f>
        <v/>
      </c>
      <c r="AI134" s="82" t="str">
        <f>IF(CMS_Detail!C156="","",CMS_Detail!C156)</f>
        <v/>
      </c>
      <c r="AJ134" s="82" t="str">
        <f>IF(CMS_Detail!D156="","",CMS_Detail!D156)</f>
        <v/>
      </c>
      <c r="AK134" s="82" t="str">
        <f t="shared" si="51"/>
        <v/>
      </c>
      <c r="AL134" s="83" t="str">
        <f>IF(COUNTIF(AK$2:AK134,AK134)=1,AK134,"")</f>
        <v/>
      </c>
      <c r="AM134" s="82" t="str">
        <f t="shared" si="52"/>
        <v/>
      </c>
      <c r="AN134" s="82" t="str">
        <f t="shared" si="53"/>
        <v/>
      </c>
      <c r="AO134" s="82" t="str">
        <f t="shared" si="54"/>
        <v/>
      </c>
      <c r="AP134" s="82" t="str">
        <f t="shared" si="55"/>
        <v/>
      </c>
      <c r="AR134" s="82" t="str">
        <f>+IF(AW134="","",MAX(AR$1:AR133)+1)</f>
        <v/>
      </c>
      <c r="AS134" s="82" t="str">
        <f>IF(Exceedances!B156="","",Exceedances!B156)</f>
        <v/>
      </c>
      <c r="AT134" s="82" t="str">
        <f>IF(Exceedances!C156="","",Exceedances!C156)</f>
        <v/>
      </c>
      <c r="AU134" s="82" t="str">
        <f>IF(Exceedances!D156="","",Exceedances!D156)</f>
        <v/>
      </c>
      <c r="AV134" s="82" t="str">
        <f t="shared" si="56"/>
        <v/>
      </c>
      <c r="AW134" s="83" t="str">
        <f>IF(COUNTIF(AV$2:AV134,AV134)=1,AV134,"")</f>
        <v/>
      </c>
      <c r="AX134" s="82" t="str">
        <f t="shared" si="57"/>
        <v/>
      </c>
      <c r="AY134" s="82" t="str">
        <f t="shared" si="58"/>
        <v/>
      </c>
      <c r="AZ134" s="82" t="str">
        <f t="shared" si="59"/>
        <v/>
      </c>
      <c r="BA134" s="82" t="str">
        <f t="shared" si="60"/>
        <v/>
      </c>
    </row>
    <row r="135" spans="9:53" x14ac:dyDescent="0.35">
      <c r="I135" s="82" t="str">
        <f>+IF(N135="","",MAX(I$1:I134)+1)</f>
        <v/>
      </c>
      <c r="J135" s="82" t="str">
        <f>IF(Deviation_Detail!B157="","",Deviation_Detail!B157)</f>
        <v/>
      </c>
      <c r="K135" s="82" t="str">
        <f>IF(Deviation_Detail!C157="","",Deviation_Detail!C157)</f>
        <v/>
      </c>
      <c r="L135" s="82" t="str">
        <f>IF(Deviation_Detail!D157="","",Deviation_Detail!D157)</f>
        <v/>
      </c>
      <c r="M135" s="82" t="str">
        <f t="shared" si="43"/>
        <v/>
      </c>
      <c r="N135" s="83" t="str">
        <f>IF(COUNTIF(M$2:M135,M135)=1,M135,"")</f>
        <v/>
      </c>
      <c r="O135" s="82" t="str">
        <f t="shared" si="44"/>
        <v/>
      </c>
      <c r="P135" s="82" t="str">
        <f t="shared" si="45"/>
        <v/>
      </c>
      <c r="Q135" s="82" t="str">
        <f t="shared" si="46"/>
        <v/>
      </c>
      <c r="R135" s="82" t="str">
        <f t="shared" si="47"/>
        <v/>
      </c>
      <c r="T135" s="82" t="str">
        <f>+IF(Y135="","",MAX(T$1:T134)+1)</f>
        <v/>
      </c>
      <c r="U135" s="82" t="str">
        <f>IF(CMS_Info!B157="","",CMS_Info!B157)</f>
        <v/>
      </c>
      <c r="V135" s="82" t="str">
        <f>IF(CMS_Info!C157="","",CMS_Info!C157)</f>
        <v/>
      </c>
      <c r="W135" s="82" t="str">
        <f>IF(CMS_Info!D157="","",CMS_Info!D157)</f>
        <v/>
      </c>
      <c r="X135" s="82" t="str">
        <f t="shared" si="41"/>
        <v/>
      </c>
      <c r="Y135" s="83" t="str">
        <f>IF(COUNTIF(X$2:X135,X135)=1,X135,"")</f>
        <v/>
      </c>
      <c r="Z135" s="82" t="str">
        <f t="shared" si="42"/>
        <v/>
      </c>
      <c r="AA135" s="82" t="str">
        <f t="shared" si="48"/>
        <v/>
      </c>
      <c r="AB135" s="82" t="str">
        <f t="shared" si="49"/>
        <v/>
      </c>
      <c r="AC135" s="82" t="str">
        <f t="shared" si="50"/>
        <v/>
      </c>
      <c r="AG135" s="82" t="str">
        <f>+IF(AL135="","",MAX(AG$1:AG134)+1)</f>
        <v/>
      </c>
      <c r="AH135" s="82" t="str">
        <f>IF(CMS_Detail!B157="","",CMS_Detail!B157)</f>
        <v/>
      </c>
      <c r="AI135" s="82" t="str">
        <f>IF(CMS_Detail!C157="","",CMS_Detail!C157)</f>
        <v/>
      </c>
      <c r="AJ135" s="82" t="str">
        <f>IF(CMS_Detail!D157="","",CMS_Detail!D157)</f>
        <v/>
      </c>
      <c r="AK135" s="82" t="str">
        <f t="shared" si="51"/>
        <v/>
      </c>
      <c r="AL135" s="83" t="str">
        <f>IF(COUNTIF(AK$2:AK135,AK135)=1,AK135,"")</f>
        <v/>
      </c>
      <c r="AM135" s="82" t="str">
        <f t="shared" si="52"/>
        <v/>
      </c>
      <c r="AN135" s="82" t="str">
        <f t="shared" si="53"/>
        <v/>
      </c>
      <c r="AO135" s="82" t="str">
        <f t="shared" si="54"/>
        <v/>
      </c>
      <c r="AP135" s="82" t="str">
        <f t="shared" si="55"/>
        <v/>
      </c>
      <c r="AR135" s="82" t="str">
        <f>+IF(AW135="","",MAX(AR$1:AR134)+1)</f>
        <v/>
      </c>
      <c r="AS135" s="82" t="str">
        <f>IF(Exceedances!B157="","",Exceedances!B157)</f>
        <v/>
      </c>
      <c r="AT135" s="82" t="str">
        <f>IF(Exceedances!C157="","",Exceedances!C157)</f>
        <v/>
      </c>
      <c r="AU135" s="82" t="str">
        <f>IF(Exceedances!D157="","",Exceedances!D157)</f>
        <v/>
      </c>
      <c r="AV135" s="82" t="str">
        <f t="shared" si="56"/>
        <v/>
      </c>
      <c r="AW135" s="83" t="str">
        <f>IF(COUNTIF(AV$2:AV135,AV135)=1,AV135,"")</f>
        <v/>
      </c>
      <c r="AX135" s="82" t="str">
        <f t="shared" si="57"/>
        <v/>
      </c>
      <c r="AY135" s="82" t="str">
        <f t="shared" si="58"/>
        <v/>
      </c>
      <c r="AZ135" s="82" t="str">
        <f t="shared" si="59"/>
        <v/>
      </c>
      <c r="BA135" s="82" t="str">
        <f t="shared" si="60"/>
        <v/>
      </c>
    </row>
    <row r="136" spans="9:53" x14ac:dyDescent="0.35">
      <c r="I136" s="82" t="str">
        <f>+IF(N136="","",MAX(I$1:I135)+1)</f>
        <v/>
      </c>
      <c r="J136" s="82" t="str">
        <f>IF(Deviation_Detail!B158="","",Deviation_Detail!B158)</f>
        <v/>
      </c>
      <c r="K136" s="82" t="str">
        <f>IF(Deviation_Detail!C158="","",Deviation_Detail!C158)</f>
        <v/>
      </c>
      <c r="L136" s="82" t="str">
        <f>IF(Deviation_Detail!D158="","",Deviation_Detail!D158)</f>
        <v/>
      </c>
      <c r="M136" s="82" t="str">
        <f t="shared" si="43"/>
        <v/>
      </c>
      <c r="N136" s="83" t="str">
        <f>IF(COUNTIF(M$2:M136,M136)=1,M136,"")</f>
        <v/>
      </c>
      <c r="O136" s="82" t="str">
        <f t="shared" si="44"/>
        <v/>
      </c>
      <c r="P136" s="82" t="str">
        <f t="shared" si="45"/>
        <v/>
      </c>
      <c r="Q136" s="82" t="str">
        <f t="shared" si="46"/>
        <v/>
      </c>
      <c r="R136" s="82" t="str">
        <f t="shared" si="47"/>
        <v/>
      </c>
      <c r="T136" s="82" t="str">
        <f>+IF(Y136="","",MAX(T$1:T135)+1)</f>
        <v/>
      </c>
      <c r="U136" s="82" t="str">
        <f>IF(CMS_Info!B158="","",CMS_Info!B158)</f>
        <v/>
      </c>
      <c r="V136" s="82" t="str">
        <f>IF(CMS_Info!C158="","",CMS_Info!C158)</f>
        <v/>
      </c>
      <c r="W136" s="82" t="str">
        <f>IF(CMS_Info!D158="","",CMS_Info!D158)</f>
        <v/>
      </c>
      <c r="X136" s="82" t="str">
        <f t="shared" si="41"/>
        <v/>
      </c>
      <c r="Y136" s="83" t="str">
        <f>IF(COUNTIF(X$2:X136,X136)=1,X136,"")</f>
        <v/>
      </c>
      <c r="Z136" s="82" t="str">
        <f t="shared" si="42"/>
        <v/>
      </c>
      <c r="AA136" s="82" t="str">
        <f t="shared" si="48"/>
        <v/>
      </c>
      <c r="AB136" s="82" t="str">
        <f t="shared" si="49"/>
        <v/>
      </c>
      <c r="AC136" s="82" t="str">
        <f t="shared" si="50"/>
        <v/>
      </c>
      <c r="AG136" s="82" t="str">
        <f>+IF(AL136="","",MAX(AG$1:AG135)+1)</f>
        <v/>
      </c>
      <c r="AH136" s="82" t="str">
        <f>IF(CMS_Detail!B158="","",CMS_Detail!B158)</f>
        <v/>
      </c>
      <c r="AI136" s="82" t="str">
        <f>IF(CMS_Detail!C158="","",CMS_Detail!C158)</f>
        <v/>
      </c>
      <c r="AJ136" s="82" t="str">
        <f>IF(CMS_Detail!D158="","",CMS_Detail!D158)</f>
        <v/>
      </c>
      <c r="AK136" s="82" t="str">
        <f t="shared" si="51"/>
        <v/>
      </c>
      <c r="AL136" s="83" t="str">
        <f>IF(COUNTIF(AK$2:AK136,AK136)=1,AK136,"")</f>
        <v/>
      </c>
      <c r="AM136" s="82" t="str">
        <f t="shared" si="52"/>
        <v/>
      </c>
      <c r="AN136" s="82" t="str">
        <f t="shared" si="53"/>
        <v/>
      </c>
      <c r="AO136" s="82" t="str">
        <f t="shared" si="54"/>
        <v/>
      </c>
      <c r="AP136" s="82" t="str">
        <f t="shared" si="55"/>
        <v/>
      </c>
      <c r="AR136" s="82" t="str">
        <f>+IF(AW136="","",MAX(AR$1:AR135)+1)</f>
        <v/>
      </c>
      <c r="AS136" s="82" t="str">
        <f>IF(Exceedances!B158="","",Exceedances!B158)</f>
        <v/>
      </c>
      <c r="AT136" s="82" t="str">
        <f>IF(Exceedances!C158="","",Exceedances!C158)</f>
        <v/>
      </c>
      <c r="AU136" s="82" t="str">
        <f>IF(Exceedances!D158="","",Exceedances!D158)</f>
        <v/>
      </c>
      <c r="AV136" s="82" t="str">
        <f t="shared" si="56"/>
        <v/>
      </c>
      <c r="AW136" s="83" t="str">
        <f>IF(COUNTIF(AV$2:AV136,AV136)=1,AV136,"")</f>
        <v/>
      </c>
      <c r="AX136" s="82" t="str">
        <f t="shared" si="57"/>
        <v/>
      </c>
      <c r="AY136" s="82" t="str">
        <f t="shared" si="58"/>
        <v/>
      </c>
      <c r="AZ136" s="82" t="str">
        <f t="shared" si="59"/>
        <v/>
      </c>
      <c r="BA136" s="82" t="str">
        <f t="shared" si="60"/>
        <v/>
      </c>
    </row>
    <row r="137" spans="9:53" x14ac:dyDescent="0.35">
      <c r="I137" s="82" t="str">
        <f>+IF(N137="","",MAX(I$1:I136)+1)</f>
        <v/>
      </c>
      <c r="J137" s="82" t="str">
        <f>IF(Deviation_Detail!B159="","",Deviation_Detail!B159)</f>
        <v/>
      </c>
      <c r="K137" s="82" t="str">
        <f>IF(Deviation_Detail!C159="","",Deviation_Detail!C159)</f>
        <v/>
      </c>
      <c r="L137" s="82" t="str">
        <f>IF(Deviation_Detail!D159="","",Deviation_Detail!D159)</f>
        <v/>
      </c>
      <c r="M137" s="82" t="str">
        <f t="shared" si="43"/>
        <v/>
      </c>
      <c r="N137" s="83" t="str">
        <f>IF(COUNTIF(M$2:M137,M137)=1,M137,"")</f>
        <v/>
      </c>
      <c r="O137" s="82" t="str">
        <f t="shared" si="44"/>
        <v/>
      </c>
      <c r="P137" s="82" t="str">
        <f t="shared" si="45"/>
        <v/>
      </c>
      <c r="Q137" s="82" t="str">
        <f t="shared" si="46"/>
        <v/>
      </c>
      <c r="R137" s="82" t="str">
        <f t="shared" si="47"/>
        <v/>
      </c>
      <c r="T137" s="82" t="str">
        <f>+IF(Y137="","",MAX(T$1:T136)+1)</f>
        <v/>
      </c>
      <c r="U137" s="82" t="str">
        <f>IF(CMS_Info!B159="","",CMS_Info!B159)</f>
        <v/>
      </c>
      <c r="V137" s="82" t="str">
        <f>IF(CMS_Info!C159="","",CMS_Info!C159)</f>
        <v/>
      </c>
      <c r="W137" s="82" t="str">
        <f>IF(CMS_Info!D159="","",CMS_Info!D159)</f>
        <v/>
      </c>
      <c r="X137" s="82" t="str">
        <f t="shared" si="41"/>
        <v/>
      </c>
      <c r="Y137" s="83" t="str">
        <f>IF(COUNTIF(X$2:X137,X137)=1,X137,"")</f>
        <v/>
      </c>
      <c r="Z137" s="82" t="str">
        <f t="shared" si="42"/>
        <v/>
      </c>
      <c r="AA137" s="82" t="str">
        <f t="shared" si="48"/>
        <v/>
      </c>
      <c r="AB137" s="82" t="str">
        <f t="shared" si="49"/>
        <v/>
      </c>
      <c r="AC137" s="82" t="str">
        <f t="shared" si="50"/>
        <v/>
      </c>
      <c r="AG137" s="82" t="str">
        <f>+IF(AL137="","",MAX(AG$1:AG136)+1)</f>
        <v/>
      </c>
      <c r="AH137" s="82" t="str">
        <f>IF(CMS_Detail!B159="","",CMS_Detail!B159)</f>
        <v/>
      </c>
      <c r="AI137" s="82" t="str">
        <f>IF(CMS_Detail!C159="","",CMS_Detail!C159)</f>
        <v/>
      </c>
      <c r="AJ137" s="82" t="str">
        <f>IF(CMS_Detail!D159="","",CMS_Detail!D159)</f>
        <v/>
      </c>
      <c r="AK137" s="82" t="str">
        <f t="shared" si="51"/>
        <v/>
      </c>
      <c r="AL137" s="83" t="str">
        <f>IF(COUNTIF(AK$2:AK137,AK137)=1,AK137,"")</f>
        <v/>
      </c>
      <c r="AM137" s="82" t="str">
        <f t="shared" si="52"/>
        <v/>
      </c>
      <c r="AN137" s="82" t="str">
        <f t="shared" si="53"/>
        <v/>
      </c>
      <c r="AO137" s="82" t="str">
        <f t="shared" si="54"/>
        <v/>
      </c>
      <c r="AP137" s="82" t="str">
        <f t="shared" si="55"/>
        <v/>
      </c>
      <c r="AR137" s="82" t="str">
        <f>+IF(AW137="","",MAX(AR$1:AR136)+1)</f>
        <v/>
      </c>
      <c r="AS137" s="82" t="str">
        <f>IF(Exceedances!B159="","",Exceedances!B159)</f>
        <v/>
      </c>
      <c r="AT137" s="82" t="str">
        <f>IF(Exceedances!C159="","",Exceedances!C159)</f>
        <v/>
      </c>
      <c r="AU137" s="82" t="str">
        <f>IF(Exceedances!D159="","",Exceedances!D159)</f>
        <v/>
      </c>
      <c r="AV137" s="82" t="str">
        <f t="shared" si="56"/>
        <v/>
      </c>
      <c r="AW137" s="83" t="str">
        <f>IF(COUNTIF(AV$2:AV137,AV137)=1,AV137,"")</f>
        <v/>
      </c>
      <c r="AX137" s="82" t="str">
        <f t="shared" si="57"/>
        <v/>
      </c>
      <c r="AY137" s="82" t="str">
        <f t="shared" si="58"/>
        <v/>
      </c>
      <c r="AZ137" s="82" t="str">
        <f t="shared" si="59"/>
        <v/>
      </c>
      <c r="BA137" s="82" t="str">
        <f t="shared" si="60"/>
        <v/>
      </c>
    </row>
    <row r="138" spans="9:53" x14ac:dyDescent="0.35">
      <c r="I138" s="82" t="str">
        <f>+IF(N138="","",MAX(I$1:I137)+1)</f>
        <v/>
      </c>
      <c r="J138" s="82" t="str">
        <f>IF(Deviation_Detail!B160="","",Deviation_Detail!B160)</f>
        <v/>
      </c>
      <c r="K138" s="82" t="str">
        <f>IF(Deviation_Detail!C160="","",Deviation_Detail!C160)</f>
        <v/>
      </c>
      <c r="L138" s="82" t="str">
        <f>IF(Deviation_Detail!D160="","",Deviation_Detail!D160)</f>
        <v/>
      </c>
      <c r="M138" s="82" t="str">
        <f t="shared" si="43"/>
        <v/>
      </c>
      <c r="N138" s="83" t="str">
        <f>IF(COUNTIF(M$2:M138,M138)=1,M138,"")</f>
        <v/>
      </c>
      <c r="O138" s="82" t="str">
        <f t="shared" si="44"/>
        <v/>
      </c>
      <c r="P138" s="82" t="str">
        <f t="shared" si="45"/>
        <v/>
      </c>
      <c r="Q138" s="82" t="str">
        <f t="shared" si="46"/>
        <v/>
      </c>
      <c r="R138" s="82" t="str">
        <f t="shared" si="47"/>
        <v/>
      </c>
      <c r="T138" s="82" t="str">
        <f>+IF(Y138="","",MAX(T$1:T137)+1)</f>
        <v/>
      </c>
      <c r="U138" s="82" t="str">
        <f>IF(CMS_Info!B160="","",CMS_Info!B160)</f>
        <v/>
      </c>
      <c r="V138" s="82" t="str">
        <f>IF(CMS_Info!C160="","",CMS_Info!C160)</f>
        <v/>
      </c>
      <c r="W138" s="82" t="str">
        <f>IF(CMS_Info!D160="","",CMS_Info!D160)</f>
        <v/>
      </c>
      <c r="X138" s="82" t="str">
        <f t="shared" si="41"/>
        <v/>
      </c>
      <c r="Y138" s="83" t="str">
        <f>IF(COUNTIF(X$2:X138,X138)=1,X138,"")</f>
        <v/>
      </c>
      <c r="Z138" s="82" t="str">
        <f t="shared" si="42"/>
        <v/>
      </c>
      <c r="AA138" s="82" t="str">
        <f t="shared" si="48"/>
        <v/>
      </c>
      <c r="AB138" s="82" t="str">
        <f t="shared" si="49"/>
        <v/>
      </c>
      <c r="AC138" s="82" t="str">
        <f t="shared" si="50"/>
        <v/>
      </c>
      <c r="AG138" s="82" t="str">
        <f>+IF(AL138="","",MAX(AG$1:AG137)+1)</f>
        <v/>
      </c>
      <c r="AH138" s="82" t="str">
        <f>IF(CMS_Detail!B160="","",CMS_Detail!B160)</f>
        <v/>
      </c>
      <c r="AI138" s="82" t="str">
        <f>IF(CMS_Detail!C160="","",CMS_Detail!C160)</f>
        <v/>
      </c>
      <c r="AJ138" s="82" t="str">
        <f>IF(CMS_Detail!D160="","",CMS_Detail!D160)</f>
        <v/>
      </c>
      <c r="AK138" s="82" t="str">
        <f t="shared" si="51"/>
        <v/>
      </c>
      <c r="AL138" s="83" t="str">
        <f>IF(COUNTIF(AK$2:AK138,AK138)=1,AK138,"")</f>
        <v/>
      </c>
      <c r="AM138" s="82" t="str">
        <f t="shared" si="52"/>
        <v/>
      </c>
      <c r="AN138" s="82" t="str">
        <f t="shared" si="53"/>
        <v/>
      </c>
      <c r="AO138" s="82" t="str">
        <f t="shared" si="54"/>
        <v/>
      </c>
      <c r="AP138" s="82" t="str">
        <f t="shared" si="55"/>
        <v/>
      </c>
      <c r="AR138" s="82" t="str">
        <f>+IF(AW138="","",MAX(AR$1:AR137)+1)</f>
        <v/>
      </c>
      <c r="AS138" s="82" t="str">
        <f>IF(Exceedances!B160="","",Exceedances!B160)</f>
        <v/>
      </c>
      <c r="AT138" s="82" t="str">
        <f>IF(Exceedances!C160="","",Exceedances!C160)</f>
        <v/>
      </c>
      <c r="AU138" s="82" t="str">
        <f>IF(Exceedances!D160="","",Exceedances!D160)</f>
        <v/>
      </c>
      <c r="AV138" s="82" t="str">
        <f t="shared" si="56"/>
        <v/>
      </c>
      <c r="AW138" s="83" t="str">
        <f>IF(COUNTIF(AV$2:AV138,AV138)=1,AV138,"")</f>
        <v/>
      </c>
      <c r="AX138" s="82" t="str">
        <f t="shared" si="57"/>
        <v/>
      </c>
      <c r="AY138" s="82" t="str">
        <f t="shared" si="58"/>
        <v/>
      </c>
      <c r="AZ138" s="82" t="str">
        <f t="shared" si="59"/>
        <v/>
      </c>
      <c r="BA138" s="82" t="str">
        <f t="shared" si="60"/>
        <v/>
      </c>
    </row>
    <row r="139" spans="9:53" x14ac:dyDescent="0.35">
      <c r="I139" s="82" t="str">
        <f>+IF(N139="","",MAX(I$1:I138)+1)</f>
        <v/>
      </c>
      <c r="J139" s="82" t="str">
        <f>IF(Deviation_Detail!B161="","",Deviation_Detail!B161)</f>
        <v/>
      </c>
      <c r="K139" s="82" t="str">
        <f>IF(Deviation_Detail!C161="","",Deviation_Detail!C161)</f>
        <v/>
      </c>
      <c r="L139" s="82" t="str">
        <f>IF(Deviation_Detail!D161="","",Deviation_Detail!D161)</f>
        <v/>
      </c>
      <c r="M139" s="82" t="str">
        <f t="shared" si="43"/>
        <v/>
      </c>
      <c r="N139" s="83" t="str">
        <f>IF(COUNTIF(M$2:M139,M139)=1,M139,"")</f>
        <v/>
      </c>
      <c r="O139" s="82" t="str">
        <f t="shared" si="44"/>
        <v/>
      </c>
      <c r="P139" s="82" t="str">
        <f t="shared" si="45"/>
        <v/>
      </c>
      <c r="Q139" s="82" t="str">
        <f t="shared" si="46"/>
        <v/>
      </c>
      <c r="R139" s="82" t="str">
        <f t="shared" si="47"/>
        <v/>
      </c>
      <c r="T139" s="82" t="str">
        <f>+IF(Y139="","",MAX(T$1:T138)+1)</f>
        <v/>
      </c>
      <c r="U139" s="82" t="str">
        <f>IF(CMS_Info!B161="","",CMS_Info!B161)</f>
        <v/>
      </c>
      <c r="V139" s="82" t="str">
        <f>IF(CMS_Info!C161="","",CMS_Info!C161)</f>
        <v/>
      </c>
      <c r="W139" s="82" t="str">
        <f>IF(CMS_Info!D161="","",CMS_Info!D161)</f>
        <v/>
      </c>
      <c r="X139" s="82" t="str">
        <f t="shared" si="41"/>
        <v/>
      </c>
      <c r="Y139" s="83" t="str">
        <f>IF(COUNTIF(X$2:X139,X139)=1,X139,"")</f>
        <v/>
      </c>
      <c r="Z139" s="82" t="str">
        <f t="shared" si="42"/>
        <v/>
      </c>
      <c r="AA139" s="82" t="str">
        <f t="shared" si="48"/>
        <v/>
      </c>
      <c r="AB139" s="82" t="str">
        <f t="shared" si="49"/>
        <v/>
      </c>
      <c r="AC139" s="82" t="str">
        <f t="shared" si="50"/>
        <v/>
      </c>
      <c r="AG139" s="82" t="str">
        <f>+IF(AL139="","",MAX(AG$1:AG138)+1)</f>
        <v/>
      </c>
      <c r="AH139" s="82" t="str">
        <f>IF(CMS_Detail!B161="","",CMS_Detail!B161)</f>
        <v/>
      </c>
      <c r="AI139" s="82" t="str">
        <f>IF(CMS_Detail!C161="","",CMS_Detail!C161)</f>
        <v/>
      </c>
      <c r="AJ139" s="82" t="str">
        <f>IF(CMS_Detail!D161="","",CMS_Detail!D161)</f>
        <v/>
      </c>
      <c r="AK139" s="82" t="str">
        <f t="shared" si="51"/>
        <v/>
      </c>
      <c r="AL139" s="83" t="str">
        <f>IF(COUNTIF(AK$2:AK139,AK139)=1,AK139,"")</f>
        <v/>
      </c>
      <c r="AM139" s="82" t="str">
        <f t="shared" si="52"/>
        <v/>
      </c>
      <c r="AN139" s="82" t="str">
        <f t="shared" si="53"/>
        <v/>
      </c>
      <c r="AO139" s="82" t="str">
        <f t="shared" si="54"/>
        <v/>
      </c>
      <c r="AP139" s="82" t="str">
        <f t="shared" si="55"/>
        <v/>
      </c>
      <c r="AR139" s="82" t="str">
        <f>+IF(AW139="","",MAX(AR$1:AR138)+1)</f>
        <v/>
      </c>
      <c r="AS139" s="82" t="str">
        <f>IF(Exceedances!B161="","",Exceedances!B161)</f>
        <v/>
      </c>
      <c r="AT139" s="82" t="str">
        <f>IF(Exceedances!C161="","",Exceedances!C161)</f>
        <v/>
      </c>
      <c r="AU139" s="82" t="str">
        <f>IF(Exceedances!D161="","",Exceedances!D161)</f>
        <v/>
      </c>
      <c r="AV139" s="82" t="str">
        <f t="shared" si="56"/>
        <v/>
      </c>
      <c r="AW139" s="83" t="str">
        <f>IF(COUNTIF(AV$2:AV139,AV139)=1,AV139,"")</f>
        <v/>
      </c>
      <c r="AX139" s="82" t="str">
        <f t="shared" si="57"/>
        <v/>
      </c>
      <c r="AY139" s="82" t="str">
        <f t="shared" si="58"/>
        <v/>
      </c>
      <c r="AZ139" s="82" t="str">
        <f t="shared" si="59"/>
        <v/>
      </c>
      <c r="BA139" s="82" t="str">
        <f t="shared" si="60"/>
        <v/>
      </c>
    </row>
    <row r="140" spans="9:53" x14ac:dyDescent="0.35">
      <c r="I140" s="82" t="str">
        <f>+IF(N140="","",MAX(I$1:I139)+1)</f>
        <v/>
      </c>
      <c r="J140" s="82" t="str">
        <f>IF(Deviation_Detail!B162="","",Deviation_Detail!B162)</f>
        <v/>
      </c>
      <c r="K140" s="82" t="str">
        <f>IF(Deviation_Detail!C162="","",Deviation_Detail!C162)</f>
        <v/>
      </c>
      <c r="L140" s="82" t="str">
        <f>IF(Deviation_Detail!D162="","",Deviation_Detail!D162)</f>
        <v/>
      </c>
      <c r="M140" s="82" t="str">
        <f t="shared" si="43"/>
        <v/>
      </c>
      <c r="N140" s="83" t="str">
        <f>IF(COUNTIF(M$2:M140,M140)=1,M140,"")</f>
        <v/>
      </c>
      <c r="O140" s="82" t="str">
        <f t="shared" si="44"/>
        <v/>
      </c>
      <c r="P140" s="82" t="str">
        <f t="shared" si="45"/>
        <v/>
      </c>
      <c r="Q140" s="82" t="str">
        <f t="shared" si="46"/>
        <v/>
      </c>
      <c r="R140" s="82" t="str">
        <f t="shared" si="47"/>
        <v/>
      </c>
      <c r="T140" s="82" t="str">
        <f>+IF(Y140="","",MAX(T$1:T139)+1)</f>
        <v/>
      </c>
      <c r="U140" s="82" t="str">
        <f>IF(CMS_Info!B162="","",CMS_Info!B162)</f>
        <v/>
      </c>
      <c r="V140" s="82" t="str">
        <f>IF(CMS_Info!C162="","",CMS_Info!C162)</f>
        <v/>
      </c>
      <c r="W140" s="82" t="str">
        <f>IF(CMS_Info!D162="","",CMS_Info!D162)</f>
        <v/>
      </c>
      <c r="X140" s="82" t="str">
        <f t="shared" si="41"/>
        <v/>
      </c>
      <c r="Y140" s="83" t="str">
        <f>IF(COUNTIF(X$2:X140,X140)=1,X140,"")</f>
        <v/>
      </c>
      <c r="Z140" s="82" t="str">
        <f t="shared" si="42"/>
        <v/>
      </c>
      <c r="AA140" s="82" t="str">
        <f t="shared" si="48"/>
        <v/>
      </c>
      <c r="AB140" s="82" t="str">
        <f t="shared" si="49"/>
        <v/>
      </c>
      <c r="AC140" s="82" t="str">
        <f t="shared" si="50"/>
        <v/>
      </c>
      <c r="AG140" s="82" t="str">
        <f>+IF(AL140="","",MAX(AG$1:AG139)+1)</f>
        <v/>
      </c>
      <c r="AH140" s="82" t="str">
        <f>IF(CMS_Detail!B162="","",CMS_Detail!B162)</f>
        <v/>
      </c>
      <c r="AI140" s="82" t="str">
        <f>IF(CMS_Detail!C162="","",CMS_Detail!C162)</f>
        <v/>
      </c>
      <c r="AJ140" s="82" t="str">
        <f>IF(CMS_Detail!D162="","",CMS_Detail!D162)</f>
        <v/>
      </c>
      <c r="AK140" s="82" t="str">
        <f t="shared" si="51"/>
        <v/>
      </c>
      <c r="AL140" s="83" t="str">
        <f>IF(COUNTIF(AK$2:AK140,AK140)=1,AK140,"")</f>
        <v/>
      </c>
      <c r="AM140" s="82" t="str">
        <f t="shared" si="52"/>
        <v/>
      </c>
      <c r="AN140" s="82" t="str">
        <f t="shared" si="53"/>
        <v/>
      </c>
      <c r="AO140" s="82" t="str">
        <f t="shared" si="54"/>
        <v/>
      </c>
      <c r="AP140" s="82" t="str">
        <f t="shared" si="55"/>
        <v/>
      </c>
      <c r="AR140" s="82" t="str">
        <f>+IF(AW140="","",MAX(AR$1:AR139)+1)</f>
        <v/>
      </c>
      <c r="AS140" s="82" t="str">
        <f>IF(Exceedances!B162="","",Exceedances!B162)</f>
        <v/>
      </c>
      <c r="AT140" s="82" t="str">
        <f>IF(Exceedances!C162="","",Exceedances!C162)</f>
        <v/>
      </c>
      <c r="AU140" s="82" t="str">
        <f>IF(Exceedances!D162="","",Exceedances!D162)</f>
        <v/>
      </c>
      <c r="AV140" s="82" t="str">
        <f t="shared" si="56"/>
        <v/>
      </c>
      <c r="AW140" s="83" t="str">
        <f>IF(COUNTIF(AV$2:AV140,AV140)=1,AV140,"")</f>
        <v/>
      </c>
      <c r="AX140" s="82" t="str">
        <f t="shared" si="57"/>
        <v/>
      </c>
      <c r="AY140" s="82" t="str">
        <f t="shared" si="58"/>
        <v/>
      </c>
      <c r="AZ140" s="82" t="str">
        <f t="shared" si="59"/>
        <v/>
      </c>
      <c r="BA140" s="82" t="str">
        <f t="shared" si="60"/>
        <v/>
      </c>
    </row>
    <row r="141" spans="9:53" x14ac:dyDescent="0.35">
      <c r="I141" s="82" t="str">
        <f>+IF(N141="","",MAX(I$1:I140)+1)</f>
        <v/>
      </c>
      <c r="J141" s="82" t="str">
        <f>IF(Deviation_Detail!B163="","",Deviation_Detail!B163)</f>
        <v/>
      </c>
      <c r="K141" s="82" t="str">
        <f>IF(Deviation_Detail!C163="","",Deviation_Detail!C163)</f>
        <v/>
      </c>
      <c r="L141" s="82" t="str">
        <f>IF(Deviation_Detail!D163="","",Deviation_Detail!D163)</f>
        <v/>
      </c>
      <c r="M141" s="82" t="str">
        <f t="shared" si="43"/>
        <v/>
      </c>
      <c r="N141" s="83" t="str">
        <f>IF(COUNTIF(M$2:M141,M141)=1,M141,"")</f>
        <v/>
      </c>
      <c r="O141" s="82" t="str">
        <f t="shared" si="44"/>
        <v/>
      </c>
      <c r="P141" s="82" t="str">
        <f t="shared" si="45"/>
        <v/>
      </c>
      <c r="Q141" s="82" t="str">
        <f t="shared" si="46"/>
        <v/>
      </c>
      <c r="R141" s="82" t="str">
        <f t="shared" si="47"/>
        <v/>
      </c>
      <c r="T141" s="82" t="str">
        <f>+IF(Y141="","",MAX(T$1:T140)+1)</f>
        <v/>
      </c>
      <c r="U141" s="82" t="str">
        <f>IF(CMS_Info!B163="","",CMS_Info!B163)</f>
        <v/>
      </c>
      <c r="V141" s="82" t="str">
        <f>IF(CMS_Info!C163="","",CMS_Info!C163)</f>
        <v/>
      </c>
      <c r="W141" s="82" t="str">
        <f>IF(CMS_Info!D163="","",CMS_Info!D163)</f>
        <v/>
      </c>
      <c r="X141" s="82" t="str">
        <f t="shared" si="41"/>
        <v/>
      </c>
      <c r="Y141" s="83" t="str">
        <f>IF(COUNTIF(X$2:X141,X141)=1,X141,"")</f>
        <v/>
      </c>
      <c r="Z141" s="82" t="str">
        <f t="shared" si="42"/>
        <v/>
      </c>
      <c r="AA141" s="82" t="str">
        <f t="shared" si="48"/>
        <v/>
      </c>
      <c r="AB141" s="82" t="str">
        <f t="shared" si="49"/>
        <v/>
      </c>
      <c r="AC141" s="82" t="str">
        <f t="shared" si="50"/>
        <v/>
      </c>
      <c r="AG141" s="82" t="str">
        <f>+IF(AL141="","",MAX(AG$1:AG140)+1)</f>
        <v/>
      </c>
      <c r="AH141" s="82" t="str">
        <f>IF(CMS_Detail!B163="","",CMS_Detail!B163)</f>
        <v/>
      </c>
      <c r="AI141" s="82" t="str">
        <f>IF(CMS_Detail!C163="","",CMS_Detail!C163)</f>
        <v/>
      </c>
      <c r="AJ141" s="82" t="str">
        <f>IF(CMS_Detail!D163="","",CMS_Detail!D163)</f>
        <v/>
      </c>
      <c r="AK141" s="82" t="str">
        <f t="shared" si="51"/>
        <v/>
      </c>
      <c r="AL141" s="83" t="str">
        <f>IF(COUNTIF(AK$2:AK141,AK141)=1,AK141,"")</f>
        <v/>
      </c>
      <c r="AM141" s="82" t="str">
        <f t="shared" si="52"/>
        <v/>
      </c>
      <c r="AN141" s="82" t="str">
        <f t="shared" si="53"/>
        <v/>
      </c>
      <c r="AO141" s="82" t="str">
        <f t="shared" si="54"/>
        <v/>
      </c>
      <c r="AP141" s="82" t="str">
        <f t="shared" si="55"/>
        <v/>
      </c>
      <c r="AR141" s="82" t="str">
        <f>+IF(AW141="","",MAX(AR$1:AR140)+1)</f>
        <v/>
      </c>
      <c r="AS141" s="82" t="str">
        <f>IF(Exceedances!B163="","",Exceedances!B163)</f>
        <v/>
      </c>
      <c r="AT141" s="82" t="str">
        <f>IF(Exceedances!C163="","",Exceedances!C163)</f>
        <v/>
      </c>
      <c r="AU141" s="82" t="str">
        <f>IF(Exceedances!D163="","",Exceedances!D163)</f>
        <v/>
      </c>
      <c r="AV141" s="82" t="str">
        <f t="shared" si="56"/>
        <v/>
      </c>
      <c r="AW141" s="83" t="str">
        <f>IF(COUNTIF(AV$2:AV141,AV141)=1,AV141,"")</f>
        <v/>
      </c>
      <c r="AX141" s="82" t="str">
        <f t="shared" si="57"/>
        <v/>
      </c>
      <c r="AY141" s="82" t="str">
        <f t="shared" si="58"/>
        <v/>
      </c>
      <c r="AZ141" s="82" t="str">
        <f t="shared" si="59"/>
        <v/>
      </c>
      <c r="BA141" s="82" t="str">
        <f t="shared" si="60"/>
        <v/>
      </c>
    </row>
    <row r="142" spans="9:53" x14ac:dyDescent="0.35">
      <c r="I142" s="82" t="str">
        <f>+IF(N142="","",MAX(I$1:I141)+1)</f>
        <v/>
      </c>
      <c r="J142" s="82" t="str">
        <f>IF(Deviation_Detail!B164="","",Deviation_Detail!B164)</f>
        <v/>
      </c>
      <c r="K142" s="82" t="str">
        <f>IF(Deviation_Detail!C164="","",Deviation_Detail!C164)</f>
        <v/>
      </c>
      <c r="L142" s="82" t="str">
        <f>IF(Deviation_Detail!D164="","",Deviation_Detail!D164)</f>
        <v/>
      </c>
      <c r="M142" s="82" t="str">
        <f t="shared" si="43"/>
        <v/>
      </c>
      <c r="N142" s="83" t="str">
        <f>IF(COUNTIF(M$2:M142,M142)=1,M142,"")</f>
        <v/>
      </c>
      <c r="O142" s="82" t="str">
        <f t="shared" si="44"/>
        <v/>
      </c>
      <c r="P142" s="82" t="str">
        <f t="shared" si="45"/>
        <v/>
      </c>
      <c r="Q142" s="82" t="str">
        <f t="shared" si="46"/>
        <v/>
      </c>
      <c r="R142" s="82" t="str">
        <f t="shared" si="47"/>
        <v/>
      </c>
      <c r="T142" s="82" t="str">
        <f>+IF(Y142="","",MAX(T$1:T141)+1)</f>
        <v/>
      </c>
      <c r="U142" s="82" t="str">
        <f>IF(CMS_Info!B164="","",CMS_Info!B164)</f>
        <v/>
      </c>
      <c r="V142" s="82" t="str">
        <f>IF(CMS_Info!C164="","",CMS_Info!C164)</f>
        <v/>
      </c>
      <c r="W142" s="82" t="str">
        <f>IF(CMS_Info!D164="","",CMS_Info!D164)</f>
        <v/>
      </c>
      <c r="X142" s="82" t="str">
        <f t="shared" si="41"/>
        <v/>
      </c>
      <c r="Y142" s="83" t="str">
        <f>IF(COUNTIF(X$2:X142,X142)=1,X142,"")</f>
        <v/>
      </c>
      <c r="Z142" s="82" t="str">
        <f t="shared" si="42"/>
        <v/>
      </c>
      <c r="AA142" s="82" t="str">
        <f t="shared" si="48"/>
        <v/>
      </c>
      <c r="AB142" s="82" t="str">
        <f t="shared" si="49"/>
        <v/>
      </c>
      <c r="AC142" s="82" t="str">
        <f t="shared" si="50"/>
        <v/>
      </c>
      <c r="AG142" s="82" t="str">
        <f>+IF(AL142="","",MAX(AG$1:AG141)+1)</f>
        <v/>
      </c>
      <c r="AH142" s="82" t="str">
        <f>IF(CMS_Detail!B164="","",CMS_Detail!B164)</f>
        <v/>
      </c>
      <c r="AI142" s="82" t="str">
        <f>IF(CMS_Detail!C164="","",CMS_Detail!C164)</f>
        <v/>
      </c>
      <c r="AJ142" s="82" t="str">
        <f>IF(CMS_Detail!D164="","",CMS_Detail!D164)</f>
        <v/>
      </c>
      <c r="AK142" s="82" t="str">
        <f t="shared" si="51"/>
        <v/>
      </c>
      <c r="AL142" s="83" t="str">
        <f>IF(COUNTIF(AK$2:AK142,AK142)=1,AK142,"")</f>
        <v/>
      </c>
      <c r="AM142" s="82" t="str">
        <f t="shared" si="52"/>
        <v/>
      </c>
      <c r="AN142" s="82" t="str">
        <f t="shared" si="53"/>
        <v/>
      </c>
      <c r="AO142" s="82" t="str">
        <f t="shared" si="54"/>
        <v/>
      </c>
      <c r="AP142" s="82" t="str">
        <f t="shared" si="55"/>
        <v/>
      </c>
      <c r="AR142" s="82" t="str">
        <f>+IF(AW142="","",MAX(AR$1:AR141)+1)</f>
        <v/>
      </c>
      <c r="AS142" s="82" t="str">
        <f>IF(Exceedances!B164="","",Exceedances!B164)</f>
        <v/>
      </c>
      <c r="AT142" s="82" t="str">
        <f>IF(Exceedances!C164="","",Exceedances!C164)</f>
        <v/>
      </c>
      <c r="AU142" s="82" t="str">
        <f>IF(Exceedances!D164="","",Exceedances!D164)</f>
        <v/>
      </c>
      <c r="AV142" s="82" t="str">
        <f t="shared" si="56"/>
        <v/>
      </c>
      <c r="AW142" s="83" t="str">
        <f>IF(COUNTIF(AV$2:AV142,AV142)=1,AV142,"")</f>
        <v/>
      </c>
      <c r="AX142" s="82" t="str">
        <f t="shared" si="57"/>
        <v/>
      </c>
      <c r="AY142" s="82" t="str">
        <f t="shared" si="58"/>
        <v/>
      </c>
      <c r="AZ142" s="82" t="str">
        <f t="shared" si="59"/>
        <v/>
      </c>
      <c r="BA142" s="82" t="str">
        <f t="shared" si="60"/>
        <v/>
      </c>
    </row>
    <row r="143" spans="9:53" x14ac:dyDescent="0.35">
      <c r="I143" s="82" t="str">
        <f>+IF(N143="","",MAX(I$1:I142)+1)</f>
        <v/>
      </c>
      <c r="J143" s="82" t="str">
        <f>IF(Deviation_Detail!B165="","",Deviation_Detail!B165)</f>
        <v/>
      </c>
      <c r="K143" s="82" t="str">
        <f>IF(Deviation_Detail!C165="","",Deviation_Detail!C165)</f>
        <v/>
      </c>
      <c r="L143" s="82" t="str">
        <f>IF(Deviation_Detail!D165="","",Deviation_Detail!D165)</f>
        <v/>
      </c>
      <c r="M143" s="82" t="str">
        <f t="shared" si="43"/>
        <v/>
      </c>
      <c r="N143" s="83" t="str">
        <f>IF(COUNTIF(M$2:M143,M143)=1,M143,"")</f>
        <v/>
      </c>
      <c r="O143" s="82" t="str">
        <f t="shared" si="44"/>
        <v/>
      </c>
      <c r="P143" s="82" t="str">
        <f t="shared" si="45"/>
        <v/>
      </c>
      <c r="Q143" s="82" t="str">
        <f t="shared" si="46"/>
        <v/>
      </c>
      <c r="R143" s="82" t="str">
        <f t="shared" si="47"/>
        <v/>
      </c>
      <c r="T143" s="82" t="str">
        <f>+IF(Y143="","",MAX(T$1:T142)+1)</f>
        <v/>
      </c>
      <c r="U143" s="82" t="str">
        <f>IF(CMS_Info!B165="","",CMS_Info!B165)</f>
        <v/>
      </c>
      <c r="V143" s="82" t="str">
        <f>IF(CMS_Info!C165="","",CMS_Info!C165)</f>
        <v/>
      </c>
      <c r="W143" s="82" t="str">
        <f>IF(CMS_Info!D165="","",CMS_Info!D165)</f>
        <v/>
      </c>
      <c r="X143" s="82" t="str">
        <f t="shared" si="41"/>
        <v/>
      </c>
      <c r="Y143" s="83" t="str">
        <f>IF(COUNTIF(X$2:X143,X143)=1,X143,"")</f>
        <v/>
      </c>
      <c r="Z143" s="82" t="str">
        <f t="shared" si="42"/>
        <v/>
      </c>
      <c r="AA143" s="82" t="str">
        <f t="shared" si="48"/>
        <v/>
      </c>
      <c r="AB143" s="82" t="str">
        <f t="shared" si="49"/>
        <v/>
      </c>
      <c r="AC143" s="82" t="str">
        <f t="shared" si="50"/>
        <v/>
      </c>
      <c r="AG143" s="82" t="str">
        <f>+IF(AL143="","",MAX(AG$1:AG142)+1)</f>
        <v/>
      </c>
      <c r="AH143" s="82" t="str">
        <f>IF(CMS_Detail!B165="","",CMS_Detail!B165)</f>
        <v/>
      </c>
      <c r="AI143" s="82" t="str">
        <f>IF(CMS_Detail!C165="","",CMS_Detail!C165)</f>
        <v/>
      </c>
      <c r="AJ143" s="82" t="str">
        <f>IF(CMS_Detail!D165="","",CMS_Detail!D165)</f>
        <v/>
      </c>
      <c r="AK143" s="82" t="str">
        <f t="shared" si="51"/>
        <v/>
      </c>
      <c r="AL143" s="83" t="str">
        <f>IF(COUNTIF(AK$2:AK143,AK143)=1,AK143,"")</f>
        <v/>
      </c>
      <c r="AM143" s="82" t="str">
        <f t="shared" si="52"/>
        <v/>
      </c>
      <c r="AN143" s="82" t="str">
        <f t="shared" si="53"/>
        <v/>
      </c>
      <c r="AO143" s="82" t="str">
        <f t="shared" si="54"/>
        <v/>
      </c>
      <c r="AP143" s="82" t="str">
        <f t="shared" si="55"/>
        <v/>
      </c>
      <c r="AR143" s="82" t="str">
        <f>+IF(AW143="","",MAX(AR$1:AR142)+1)</f>
        <v/>
      </c>
      <c r="AS143" s="82" t="str">
        <f>IF(Exceedances!B165="","",Exceedances!B165)</f>
        <v/>
      </c>
      <c r="AT143" s="82" t="str">
        <f>IF(Exceedances!C165="","",Exceedances!C165)</f>
        <v/>
      </c>
      <c r="AU143" s="82" t="str">
        <f>IF(Exceedances!D165="","",Exceedances!D165)</f>
        <v/>
      </c>
      <c r="AV143" s="82" t="str">
        <f t="shared" si="56"/>
        <v/>
      </c>
      <c r="AW143" s="83" t="str">
        <f>IF(COUNTIF(AV$2:AV143,AV143)=1,AV143,"")</f>
        <v/>
      </c>
      <c r="AX143" s="82" t="str">
        <f t="shared" si="57"/>
        <v/>
      </c>
      <c r="AY143" s="82" t="str">
        <f t="shared" si="58"/>
        <v/>
      </c>
      <c r="AZ143" s="82" t="str">
        <f t="shared" si="59"/>
        <v/>
      </c>
      <c r="BA143" s="82" t="str">
        <f t="shared" si="60"/>
        <v/>
      </c>
    </row>
    <row r="144" spans="9:53" x14ac:dyDescent="0.35">
      <c r="I144" s="82" t="str">
        <f>+IF(N144="","",MAX(I$1:I143)+1)</f>
        <v/>
      </c>
      <c r="J144" s="82" t="str">
        <f>IF(Deviation_Detail!B166="","",Deviation_Detail!B166)</f>
        <v/>
      </c>
      <c r="K144" s="82" t="str">
        <f>IF(Deviation_Detail!C166="","",Deviation_Detail!C166)</f>
        <v/>
      </c>
      <c r="L144" s="82" t="str">
        <f>IF(Deviation_Detail!D166="","",Deviation_Detail!D166)</f>
        <v/>
      </c>
      <c r="M144" s="82" t="str">
        <f t="shared" si="43"/>
        <v/>
      </c>
      <c r="N144" s="83" t="str">
        <f>IF(COUNTIF(M$2:M144,M144)=1,M144,"")</f>
        <v/>
      </c>
      <c r="O144" s="82" t="str">
        <f t="shared" si="44"/>
        <v/>
      </c>
      <c r="P144" s="82" t="str">
        <f t="shared" si="45"/>
        <v/>
      </c>
      <c r="Q144" s="82" t="str">
        <f t="shared" si="46"/>
        <v/>
      </c>
      <c r="R144" s="82" t="str">
        <f t="shared" si="47"/>
        <v/>
      </c>
      <c r="T144" s="82" t="str">
        <f>+IF(Y144="","",MAX(T$1:T143)+1)</f>
        <v/>
      </c>
      <c r="U144" s="82" t="str">
        <f>IF(CMS_Info!B166="","",CMS_Info!B166)</f>
        <v/>
      </c>
      <c r="V144" s="82" t="str">
        <f>IF(CMS_Info!C166="","",CMS_Info!C166)</f>
        <v/>
      </c>
      <c r="W144" s="82" t="str">
        <f>IF(CMS_Info!D166="","",CMS_Info!D166)</f>
        <v/>
      </c>
      <c r="X144" s="82" t="str">
        <f t="shared" si="41"/>
        <v/>
      </c>
      <c r="Y144" s="83" t="str">
        <f>IF(COUNTIF(X$2:X144,X144)=1,X144,"")</f>
        <v/>
      </c>
      <c r="Z144" s="82" t="str">
        <f t="shared" si="42"/>
        <v/>
      </c>
      <c r="AA144" s="82" t="str">
        <f t="shared" si="48"/>
        <v/>
      </c>
      <c r="AB144" s="82" t="str">
        <f t="shared" si="49"/>
        <v/>
      </c>
      <c r="AC144" s="82" t="str">
        <f t="shared" si="50"/>
        <v/>
      </c>
      <c r="AG144" s="82" t="str">
        <f>+IF(AL144="","",MAX(AG$1:AG143)+1)</f>
        <v/>
      </c>
      <c r="AH144" s="82" t="str">
        <f>IF(CMS_Detail!B166="","",CMS_Detail!B166)</f>
        <v/>
      </c>
      <c r="AI144" s="82" t="str">
        <f>IF(CMS_Detail!C166="","",CMS_Detail!C166)</f>
        <v/>
      </c>
      <c r="AJ144" s="82" t="str">
        <f>IF(CMS_Detail!D166="","",CMS_Detail!D166)</f>
        <v/>
      </c>
      <c r="AK144" s="82" t="str">
        <f t="shared" si="51"/>
        <v/>
      </c>
      <c r="AL144" s="83" t="str">
        <f>IF(COUNTIF(AK$2:AK144,AK144)=1,AK144,"")</f>
        <v/>
      </c>
      <c r="AM144" s="82" t="str">
        <f t="shared" si="52"/>
        <v/>
      </c>
      <c r="AN144" s="82" t="str">
        <f t="shared" si="53"/>
        <v/>
      </c>
      <c r="AO144" s="82" t="str">
        <f t="shared" si="54"/>
        <v/>
      </c>
      <c r="AP144" s="82" t="str">
        <f t="shared" si="55"/>
        <v/>
      </c>
      <c r="AR144" s="82" t="str">
        <f>+IF(AW144="","",MAX(AR$1:AR143)+1)</f>
        <v/>
      </c>
      <c r="AS144" s="82" t="str">
        <f>IF(Exceedances!B166="","",Exceedances!B166)</f>
        <v/>
      </c>
      <c r="AT144" s="82" t="str">
        <f>IF(Exceedances!C166="","",Exceedances!C166)</f>
        <v/>
      </c>
      <c r="AU144" s="82" t="str">
        <f>IF(Exceedances!D166="","",Exceedances!D166)</f>
        <v/>
      </c>
      <c r="AV144" s="82" t="str">
        <f t="shared" si="56"/>
        <v/>
      </c>
      <c r="AW144" s="83" t="str">
        <f>IF(COUNTIF(AV$2:AV144,AV144)=1,AV144,"")</f>
        <v/>
      </c>
      <c r="AX144" s="82" t="str">
        <f t="shared" si="57"/>
        <v/>
      </c>
      <c r="AY144" s="82" t="str">
        <f t="shared" si="58"/>
        <v/>
      </c>
      <c r="AZ144" s="82" t="str">
        <f t="shared" si="59"/>
        <v/>
      </c>
      <c r="BA144" s="82" t="str">
        <f t="shared" si="60"/>
        <v/>
      </c>
    </row>
    <row r="145" spans="9:53" x14ac:dyDescent="0.35">
      <c r="I145" s="82" t="str">
        <f>+IF(N145="","",MAX(I$1:I144)+1)</f>
        <v/>
      </c>
      <c r="J145" s="82" t="str">
        <f>IF(Deviation_Detail!B167="","",Deviation_Detail!B167)</f>
        <v/>
      </c>
      <c r="K145" s="82" t="str">
        <f>IF(Deviation_Detail!C167="","",Deviation_Detail!C167)</f>
        <v/>
      </c>
      <c r="L145" s="82" t="str">
        <f>IF(Deviation_Detail!D167="","",Deviation_Detail!D167)</f>
        <v/>
      </c>
      <c r="M145" s="82" t="str">
        <f t="shared" si="43"/>
        <v/>
      </c>
      <c r="N145" s="83" t="str">
        <f>IF(COUNTIF(M$2:M145,M145)=1,M145,"")</f>
        <v/>
      </c>
      <c r="O145" s="82" t="str">
        <f t="shared" si="44"/>
        <v/>
      </c>
      <c r="P145" s="82" t="str">
        <f t="shared" si="45"/>
        <v/>
      </c>
      <c r="Q145" s="82" t="str">
        <f t="shared" si="46"/>
        <v/>
      </c>
      <c r="R145" s="82" t="str">
        <f t="shared" si="47"/>
        <v/>
      </c>
      <c r="T145" s="82" t="str">
        <f>+IF(Y145="","",MAX(T$1:T144)+1)</f>
        <v/>
      </c>
      <c r="U145" s="82" t="str">
        <f>IF(CMS_Info!B167="","",CMS_Info!B167)</f>
        <v/>
      </c>
      <c r="V145" s="82" t="str">
        <f>IF(CMS_Info!C167="","",CMS_Info!C167)</f>
        <v/>
      </c>
      <c r="W145" s="82" t="str">
        <f>IF(CMS_Info!D167="","",CMS_Info!D167)</f>
        <v/>
      </c>
      <c r="X145" s="82" t="str">
        <f t="shared" si="41"/>
        <v/>
      </c>
      <c r="Y145" s="83" t="str">
        <f>IF(COUNTIF(X$2:X145,X145)=1,X145,"")</f>
        <v/>
      </c>
      <c r="Z145" s="82" t="str">
        <f t="shared" si="42"/>
        <v/>
      </c>
      <c r="AA145" s="82" t="str">
        <f t="shared" si="48"/>
        <v/>
      </c>
      <c r="AB145" s="82" t="str">
        <f t="shared" si="49"/>
        <v/>
      </c>
      <c r="AC145" s="82" t="str">
        <f t="shared" si="50"/>
        <v/>
      </c>
      <c r="AG145" s="82" t="str">
        <f>+IF(AL145="","",MAX(AG$1:AG144)+1)</f>
        <v/>
      </c>
      <c r="AH145" s="82" t="str">
        <f>IF(CMS_Detail!B167="","",CMS_Detail!B167)</f>
        <v/>
      </c>
      <c r="AI145" s="82" t="str">
        <f>IF(CMS_Detail!C167="","",CMS_Detail!C167)</f>
        <v/>
      </c>
      <c r="AJ145" s="82" t="str">
        <f>IF(CMS_Detail!D167="","",CMS_Detail!D167)</f>
        <v/>
      </c>
      <c r="AK145" s="82" t="str">
        <f t="shared" si="51"/>
        <v/>
      </c>
      <c r="AL145" s="83" t="str">
        <f>IF(COUNTIF(AK$2:AK145,AK145)=1,AK145,"")</f>
        <v/>
      </c>
      <c r="AM145" s="82" t="str">
        <f t="shared" si="52"/>
        <v/>
      </c>
      <c r="AN145" s="82" t="str">
        <f t="shared" si="53"/>
        <v/>
      </c>
      <c r="AO145" s="82" t="str">
        <f t="shared" si="54"/>
        <v/>
      </c>
      <c r="AP145" s="82" t="str">
        <f t="shared" si="55"/>
        <v/>
      </c>
      <c r="AR145" s="82" t="str">
        <f>+IF(AW145="","",MAX(AR$1:AR144)+1)</f>
        <v/>
      </c>
      <c r="AS145" s="82" t="str">
        <f>IF(Exceedances!B167="","",Exceedances!B167)</f>
        <v/>
      </c>
      <c r="AT145" s="82" t="str">
        <f>IF(Exceedances!C167="","",Exceedances!C167)</f>
        <v/>
      </c>
      <c r="AU145" s="82" t="str">
        <f>IF(Exceedances!D167="","",Exceedances!D167)</f>
        <v/>
      </c>
      <c r="AV145" s="82" t="str">
        <f t="shared" si="56"/>
        <v/>
      </c>
      <c r="AW145" s="83" t="str">
        <f>IF(COUNTIF(AV$2:AV145,AV145)=1,AV145,"")</f>
        <v/>
      </c>
      <c r="AX145" s="82" t="str">
        <f t="shared" si="57"/>
        <v/>
      </c>
      <c r="AY145" s="82" t="str">
        <f t="shared" si="58"/>
        <v/>
      </c>
      <c r="AZ145" s="82" t="str">
        <f t="shared" si="59"/>
        <v/>
      </c>
      <c r="BA145" s="82" t="str">
        <f t="shared" si="60"/>
        <v/>
      </c>
    </row>
    <row r="146" spans="9:53" x14ac:dyDescent="0.35">
      <c r="I146" s="82" t="str">
        <f>+IF(N146="","",MAX(I$1:I145)+1)</f>
        <v/>
      </c>
      <c r="J146" s="82" t="str">
        <f>IF(Deviation_Detail!B168="","",Deviation_Detail!B168)</f>
        <v/>
      </c>
      <c r="K146" s="82" t="str">
        <f>IF(Deviation_Detail!C168="","",Deviation_Detail!C168)</f>
        <v/>
      </c>
      <c r="L146" s="82" t="str">
        <f>IF(Deviation_Detail!D168="","",Deviation_Detail!D168)</f>
        <v/>
      </c>
      <c r="M146" s="82" t="str">
        <f t="shared" si="43"/>
        <v/>
      </c>
      <c r="N146" s="83" t="str">
        <f>IF(COUNTIF(M$2:M146,M146)=1,M146,"")</f>
        <v/>
      </c>
      <c r="O146" s="82" t="str">
        <f t="shared" si="44"/>
        <v/>
      </c>
      <c r="P146" s="82" t="str">
        <f t="shared" si="45"/>
        <v/>
      </c>
      <c r="Q146" s="82" t="str">
        <f t="shared" si="46"/>
        <v/>
      </c>
      <c r="R146" s="82" t="str">
        <f t="shared" si="47"/>
        <v/>
      </c>
      <c r="T146" s="82" t="str">
        <f>+IF(Y146="","",MAX(T$1:T145)+1)</f>
        <v/>
      </c>
      <c r="U146" s="82" t="str">
        <f>IF(CMS_Info!B168="","",CMS_Info!B168)</f>
        <v/>
      </c>
      <c r="V146" s="82" t="str">
        <f>IF(CMS_Info!C168="","",CMS_Info!C168)</f>
        <v/>
      </c>
      <c r="W146" s="82" t="str">
        <f>IF(CMS_Info!D168="","",CMS_Info!D168)</f>
        <v/>
      </c>
      <c r="X146" s="82" t="str">
        <f t="shared" si="41"/>
        <v/>
      </c>
      <c r="Y146" s="83" t="str">
        <f>IF(COUNTIF(X$2:X146,X146)=1,X146,"")</f>
        <v/>
      </c>
      <c r="Z146" s="82" t="str">
        <f t="shared" si="42"/>
        <v/>
      </c>
      <c r="AA146" s="82" t="str">
        <f t="shared" si="48"/>
        <v/>
      </c>
      <c r="AB146" s="82" t="str">
        <f t="shared" si="49"/>
        <v/>
      </c>
      <c r="AC146" s="82" t="str">
        <f t="shared" si="50"/>
        <v/>
      </c>
      <c r="AG146" s="82" t="str">
        <f>+IF(AL146="","",MAX(AG$1:AG145)+1)</f>
        <v/>
      </c>
      <c r="AH146" s="82" t="str">
        <f>IF(CMS_Detail!B168="","",CMS_Detail!B168)</f>
        <v/>
      </c>
      <c r="AI146" s="82" t="str">
        <f>IF(CMS_Detail!C168="","",CMS_Detail!C168)</f>
        <v/>
      </c>
      <c r="AJ146" s="82" t="str">
        <f>IF(CMS_Detail!D168="","",CMS_Detail!D168)</f>
        <v/>
      </c>
      <c r="AK146" s="82" t="str">
        <f t="shared" si="51"/>
        <v/>
      </c>
      <c r="AL146" s="83" t="str">
        <f>IF(COUNTIF(AK$2:AK146,AK146)=1,AK146,"")</f>
        <v/>
      </c>
      <c r="AM146" s="82" t="str">
        <f t="shared" si="52"/>
        <v/>
      </c>
      <c r="AN146" s="82" t="str">
        <f t="shared" si="53"/>
        <v/>
      </c>
      <c r="AO146" s="82" t="str">
        <f t="shared" si="54"/>
        <v/>
      </c>
      <c r="AP146" s="82" t="str">
        <f t="shared" si="55"/>
        <v/>
      </c>
      <c r="AR146" s="82" t="str">
        <f>+IF(AW146="","",MAX(AR$1:AR145)+1)</f>
        <v/>
      </c>
      <c r="AS146" s="82" t="str">
        <f>IF(Exceedances!B168="","",Exceedances!B168)</f>
        <v/>
      </c>
      <c r="AT146" s="82" t="str">
        <f>IF(Exceedances!C168="","",Exceedances!C168)</f>
        <v/>
      </c>
      <c r="AU146" s="82" t="str">
        <f>IF(Exceedances!D168="","",Exceedances!D168)</f>
        <v/>
      </c>
      <c r="AV146" s="82" t="str">
        <f t="shared" si="56"/>
        <v/>
      </c>
      <c r="AW146" s="83" t="str">
        <f>IF(COUNTIF(AV$2:AV146,AV146)=1,AV146,"")</f>
        <v/>
      </c>
      <c r="AX146" s="82" t="str">
        <f t="shared" si="57"/>
        <v/>
      </c>
      <c r="AY146" s="82" t="str">
        <f t="shared" si="58"/>
        <v/>
      </c>
      <c r="AZ146" s="82" t="str">
        <f t="shared" si="59"/>
        <v/>
      </c>
      <c r="BA146" s="82" t="str">
        <f t="shared" si="60"/>
        <v/>
      </c>
    </row>
    <row r="147" spans="9:53" x14ac:dyDescent="0.35">
      <c r="I147" s="82" t="str">
        <f>+IF(N147="","",MAX(I$1:I146)+1)</f>
        <v/>
      </c>
      <c r="J147" s="82" t="str">
        <f>IF(Deviation_Detail!B169="","",Deviation_Detail!B169)</f>
        <v/>
      </c>
      <c r="K147" s="82" t="str">
        <f>IF(Deviation_Detail!C169="","",Deviation_Detail!C169)</f>
        <v/>
      </c>
      <c r="L147" s="82" t="str">
        <f>IF(Deviation_Detail!D169="","",Deviation_Detail!D169)</f>
        <v/>
      </c>
      <c r="M147" s="82" t="str">
        <f t="shared" si="43"/>
        <v/>
      </c>
      <c r="N147" s="83" t="str">
        <f>IF(COUNTIF(M$2:M147,M147)=1,M147,"")</f>
        <v/>
      </c>
      <c r="O147" s="82" t="str">
        <f t="shared" si="44"/>
        <v/>
      </c>
      <c r="P147" s="82" t="str">
        <f t="shared" si="45"/>
        <v/>
      </c>
      <c r="Q147" s="82" t="str">
        <f t="shared" si="46"/>
        <v/>
      </c>
      <c r="R147" s="82" t="str">
        <f t="shared" si="47"/>
        <v/>
      </c>
      <c r="T147" s="82" t="str">
        <f>+IF(Y147="","",MAX(T$1:T146)+1)</f>
        <v/>
      </c>
      <c r="U147" s="82" t="str">
        <f>IF(CMS_Info!B169="","",CMS_Info!B169)</f>
        <v/>
      </c>
      <c r="V147" s="82" t="str">
        <f>IF(CMS_Info!C169="","",CMS_Info!C169)</f>
        <v/>
      </c>
      <c r="W147" s="82" t="str">
        <f>IF(CMS_Info!D169="","",CMS_Info!D169)</f>
        <v/>
      </c>
      <c r="X147" s="82" t="str">
        <f t="shared" si="41"/>
        <v/>
      </c>
      <c r="Y147" s="83" t="str">
        <f>IF(COUNTIF(X$2:X147,X147)=1,X147,"")</f>
        <v/>
      </c>
      <c r="Z147" s="82" t="str">
        <f t="shared" si="42"/>
        <v/>
      </c>
      <c r="AA147" s="82" t="str">
        <f t="shared" si="48"/>
        <v/>
      </c>
      <c r="AB147" s="82" t="str">
        <f t="shared" si="49"/>
        <v/>
      </c>
      <c r="AC147" s="82" t="str">
        <f t="shared" si="50"/>
        <v/>
      </c>
      <c r="AG147" s="82" t="str">
        <f>+IF(AL147="","",MAX(AG$1:AG146)+1)</f>
        <v/>
      </c>
      <c r="AH147" s="82" t="str">
        <f>IF(CMS_Detail!B169="","",CMS_Detail!B169)</f>
        <v/>
      </c>
      <c r="AI147" s="82" t="str">
        <f>IF(CMS_Detail!C169="","",CMS_Detail!C169)</f>
        <v/>
      </c>
      <c r="AJ147" s="82" t="str">
        <f>IF(CMS_Detail!D169="","",CMS_Detail!D169)</f>
        <v/>
      </c>
      <c r="AK147" s="82" t="str">
        <f t="shared" si="51"/>
        <v/>
      </c>
      <c r="AL147" s="83" t="str">
        <f>IF(COUNTIF(AK$2:AK147,AK147)=1,AK147,"")</f>
        <v/>
      </c>
      <c r="AM147" s="82" t="str">
        <f t="shared" si="52"/>
        <v/>
      </c>
      <c r="AN147" s="82" t="str">
        <f t="shared" si="53"/>
        <v/>
      </c>
      <c r="AO147" s="82" t="str">
        <f t="shared" si="54"/>
        <v/>
      </c>
      <c r="AP147" s="82" t="str">
        <f t="shared" si="55"/>
        <v/>
      </c>
      <c r="AR147" s="82" t="str">
        <f>+IF(AW147="","",MAX(AR$1:AR146)+1)</f>
        <v/>
      </c>
      <c r="AS147" s="82" t="str">
        <f>IF(Exceedances!B169="","",Exceedances!B169)</f>
        <v/>
      </c>
      <c r="AT147" s="82" t="str">
        <f>IF(Exceedances!C169="","",Exceedances!C169)</f>
        <v/>
      </c>
      <c r="AU147" s="82" t="str">
        <f>IF(Exceedances!D169="","",Exceedances!D169)</f>
        <v/>
      </c>
      <c r="AV147" s="82" t="str">
        <f t="shared" si="56"/>
        <v/>
      </c>
      <c r="AW147" s="83" t="str">
        <f>IF(COUNTIF(AV$2:AV147,AV147)=1,AV147,"")</f>
        <v/>
      </c>
      <c r="AX147" s="82" t="str">
        <f t="shared" si="57"/>
        <v/>
      </c>
      <c r="AY147" s="82" t="str">
        <f t="shared" si="58"/>
        <v/>
      </c>
      <c r="AZ147" s="82" t="str">
        <f t="shared" si="59"/>
        <v/>
      </c>
      <c r="BA147" s="82" t="str">
        <f t="shared" si="60"/>
        <v/>
      </c>
    </row>
    <row r="148" spans="9:53" x14ac:dyDescent="0.35">
      <c r="I148" s="82" t="str">
        <f>+IF(N148="","",MAX(I$1:I147)+1)</f>
        <v/>
      </c>
      <c r="J148" s="82" t="str">
        <f>IF(Deviation_Detail!B170="","",Deviation_Detail!B170)</f>
        <v/>
      </c>
      <c r="K148" s="82" t="str">
        <f>IF(Deviation_Detail!C170="","",Deviation_Detail!C170)</f>
        <v/>
      </c>
      <c r="L148" s="82" t="str">
        <f>IF(Deviation_Detail!D170="","",Deviation_Detail!D170)</f>
        <v/>
      </c>
      <c r="M148" s="82" t="str">
        <f t="shared" si="43"/>
        <v/>
      </c>
      <c r="N148" s="83" t="str">
        <f>IF(COUNTIF(M$2:M148,M148)=1,M148,"")</f>
        <v/>
      </c>
      <c r="O148" s="82" t="str">
        <f t="shared" si="44"/>
        <v/>
      </c>
      <c r="P148" s="82" t="str">
        <f t="shared" si="45"/>
        <v/>
      </c>
      <c r="Q148" s="82" t="str">
        <f t="shared" si="46"/>
        <v/>
      </c>
      <c r="R148" s="82" t="str">
        <f t="shared" si="47"/>
        <v/>
      </c>
      <c r="T148" s="82" t="str">
        <f>+IF(Y148="","",MAX(T$1:T147)+1)</f>
        <v/>
      </c>
      <c r="U148" s="82" t="str">
        <f>IF(CMS_Info!B170="","",CMS_Info!B170)</f>
        <v/>
      </c>
      <c r="V148" s="82" t="str">
        <f>IF(CMS_Info!C170="","",CMS_Info!C170)</f>
        <v/>
      </c>
      <c r="W148" s="82" t="str">
        <f>IF(CMS_Info!D170="","",CMS_Info!D170)</f>
        <v/>
      </c>
      <c r="X148" s="82" t="str">
        <f t="shared" si="41"/>
        <v/>
      </c>
      <c r="Y148" s="83" t="str">
        <f>IF(COUNTIF(X$2:X148,X148)=1,X148,"")</f>
        <v/>
      </c>
      <c r="Z148" s="82" t="str">
        <f t="shared" si="42"/>
        <v/>
      </c>
      <c r="AA148" s="82" t="str">
        <f t="shared" si="48"/>
        <v/>
      </c>
      <c r="AB148" s="82" t="str">
        <f t="shared" si="49"/>
        <v/>
      </c>
      <c r="AC148" s="82" t="str">
        <f t="shared" si="50"/>
        <v/>
      </c>
      <c r="AG148" s="82" t="str">
        <f>+IF(AL148="","",MAX(AG$1:AG147)+1)</f>
        <v/>
      </c>
      <c r="AH148" s="82" t="str">
        <f>IF(CMS_Detail!B170="","",CMS_Detail!B170)</f>
        <v/>
      </c>
      <c r="AI148" s="82" t="str">
        <f>IF(CMS_Detail!C170="","",CMS_Detail!C170)</f>
        <v/>
      </c>
      <c r="AJ148" s="82" t="str">
        <f>IF(CMS_Detail!D170="","",CMS_Detail!D170)</f>
        <v/>
      </c>
      <c r="AK148" s="82" t="str">
        <f t="shared" si="51"/>
        <v/>
      </c>
      <c r="AL148" s="83" t="str">
        <f>IF(COUNTIF(AK$2:AK148,AK148)=1,AK148,"")</f>
        <v/>
      </c>
      <c r="AM148" s="82" t="str">
        <f t="shared" si="52"/>
        <v/>
      </c>
      <c r="AN148" s="82" t="str">
        <f t="shared" si="53"/>
        <v/>
      </c>
      <c r="AO148" s="82" t="str">
        <f t="shared" si="54"/>
        <v/>
      </c>
      <c r="AP148" s="82" t="str">
        <f t="shared" si="55"/>
        <v/>
      </c>
      <c r="AR148" s="82" t="str">
        <f>+IF(AW148="","",MAX(AR$1:AR147)+1)</f>
        <v/>
      </c>
      <c r="AS148" s="82" t="str">
        <f>IF(Exceedances!B170="","",Exceedances!B170)</f>
        <v/>
      </c>
      <c r="AT148" s="82" t="str">
        <f>IF(Exceedances!C170="","",Exceedances!C170)</f>
        <v/>
      </c>
      <c r="AU148" s="82" t="str">
        <f>IF(Exceedances!D170="","",Exceedances!D170)</f>
        <v/>
      </c>
      <c r="AV148" s="82" t="str">
        <f t="shared" si="56"/>
        <v/>
      </c>
      <c r="AW148" s="83" t="str">
        <f>IF(COUNTIF(AV$2:AV148,AV148)=1,AV148,"")</f>
        <v/>
      </c>
      <c r="AX148" s="82" t="str">
        <f t="shared" si="57"/>
        <v/>
      </c>
      <c r="AY148" s="82" t="str">
        <f t="shared" si="58"/>
        <v/>
      </c>
      <c r="AZ148" s="82" t="str">
        <f t="shared" si="59"/>
        <v/>
      </c>
      <c r="BA148" s="82" t="str">
        <f t="shared" si="60"/>
        <v/>
      </c>
    </row>
    <row r="149" spans="9:53" x14ac:dyDescent="0.35">
      <c r="I149" s="82" t="str">
        <f>+IF(N149="","",MAX(I$1:I148)+1)</f>
        <v/>
      </c>
      <c r="J149" s="82" t="str">
        <f>IF(Deviation_Detail!B171="","",Deviation_Detail!B171)</f>
        <v/>
      </c>
      <c r="K149" s="82" t="str">
        <f>IF(Deviation_Detail!C171="","",Deviation_Detail!C171)</f>
        <v/>
      </c>
      <c r="L149" s="82" t="str">
        <f>IF(Deviation_Detail!D171="","",Deviation_Detail!D171)</f>
        <v/>
      </c>
      <c r="M149" s="82" t="str">
        <f t="shared" si="43"/>
        <v/>
      </c>
      <c r="N149" s="83" t="str">
        <f>IF(COUNTIF(M$2:M149,M149)=1,M149,"")</f>
        <v/>
      </c>
      <c r="O149" s="82" t="str">
        <f t="shared" si="44"/>
        <v/>
      </c>
      <c r="P149" s="82" t="str">
        <f t="shared" si="45"/>
        <v/>
      </c>
      <c r="Q149" s="82" t="str">
        <f t="shared" si="46"/>
        <v/>
      </c>
      <c r="R149" s="82" t="str">
        <f t="shared" si="47"/>
        <v/>
      </c>
      <c r="T149" s="82" t="str">
        <f>+IF(Y149="","",MAX(T$1:T148)+1)</f>
        <v/>
      </c>
      <c r="U149" s="82" t="str">
        <f>IF(CMS_Info!B171="","",CMS_Info!B171)</f>
        <v/>
      </c>
      <c r="V149" s="82" t="str">
        <f>IF(CMS_Info!C171="","",CMS_Info!C171)</f>
        <v/>
      </c>
      <c r="W149" s="82" t="str">
        <f>IF(CMS_Info!D171="","",CMS_Info!D171)</f>
        <v/>
      </c>
      <c r="X149" s="82" t="str">
        <f t="shared" si="41"/>
        <v/>
      </c>
      <c r="Y149" s="83" t="str">
        <f>IF(COUNTIF(X$2:X149,X149)=1,X149,"")</f>
        <v/>
      </c>
      <c r="Z149" s="82" t="str">
        <f t="shared" si="42"/>
        <v/>
      </c>
      <c r="AA149" s="82" t="str">
        <f t="shared" si="48"/>
        <v/>
      </c>
      <c r="AB149" s="82" t="str">
        <f t="shared" si="49"/>
        <v/>
      </c>
      <c r="AC149" s="82" t="str">
        <f t="shared" si="50"/>
        <v/>
      </c>
      <c r="AG149" s="82" t="str">
        <f>+IF(AL149="","",MAX(AG$1:AG148)+1)</f>
        <v/>
      </c>
      <c r="AH149" s="82" t="str">
        <f>IF(CMS_Detail!B171="","",CMS_Detail!B171)</f>
        <v/>
      </c>
      <c r="AI149" s="82" t="str">
        <f>IF(CMS_Detail!C171="","",CMS_Detail!C171)</f>
        <v/>
      </c>
      <c r="AJ149" s="82" t="str">
        <f>IF(CMS_Detail!D171="","",CMS_Detail!D171)</f>
        <v/>
      </c>
      <c r="AK149" s="82" t="str">
        <f t="shared" si="51"/>
        <v/>
      </c>
      <c r="AL149" s="83" t="str">
        <f>IF(COUNTIF(AK$2:AK149,AK149)=1,AK149,"")</f>
        <v/>
      </c>
      <c r="AM149" s="82" t="str">
        <f t="shared" si="52"/>
        <v/>
      </c>
      <c r="AN149" s="82" t="str">
        <f t="shared" si="53"/>
        <v/>
      </c>
      <c r="AO149" s="82" t="str">
        <f t="shared" si="54"/>
        <v/>
      </c>
      <c r="AP149" s="82" t="str">
        <f t="shared" si="55"/>
        <v/>
      </c>
      <c r="AR149" s="82" t="str">
        <f>+IF(AW149="","",MAX(AR$1:AR148)+1)</f>
        <v/>
      </c>
      <c r="AS149" s="82" t="str">
        <f>IF(Exceedances!B171="","",Exceedances!B171)</f>
        <v/>
      </c>
      <c r="AT149" s="82" t="str">
        <f>IF(Exceedances!C171="","",Exceedances!C171)</f>
        <v/>
      </c>
      <c r="AU149" s="82" t="str">
        <f>IF(Exceedances!D171="","",Exceedances!D171)</f>
        <v/>
      </c>
      <c r="AV149" s="82" t="str">
        <f t="shared" si="56"/>
        <v/>
      </c>
      <c r="AW149" s="83" t="str">
        <f>IF(COUNTIF(AV$2:AV149,AV149)=1,AV149,"")</f>
        <v/>
      </c>
      <c r="AX149" s="82" t="str">
        <f t="shared" si="57"/>
        <v/>
      </c>
      <c r="AY149" s="82" t="str">
        <f t="shared" si="58"/>
        <v/>
      </c>
      <c r="AZ149" s="82" t="str">
        <f t="shared" si="59"/>
        <v/>
      </c>
      <c r="BA149" s="82" t="str">
        <f t="shared" si="60"/>
        <v/>
      </c>
    </row>
    <row r="150" spans="9:53" x14ac:dyDescent="0.35">
      <c r="I150" s="82" t="str">
        <f>+IF(N150="","",MAX(I$1:I149)+1)</f>
        <v/>
      </c>
      <c r="J150" s="82" t="str">
        <f>IF(Deviation_Detail!B172="","",Deviation_Detail!B172)</f>
        <v/>
      </c>
      <c r="K150" s="82" t="str">
        <f>IF(Deviation_Detail!C172="","",Deviation_Detail!C172)</f>
        <v/>
      </c>
      <c r="L150" s="82" t="str">
        <f>IF(Deviation_Detail!D172="","",Deviation_Detail!D172)</f>
        <v/>
      </c>
      <c r="M150" s="82" t="str">
        <f t="shared" si="43"/>
        <v/>
      </c>
      <c r="N150" s="83" t="str">
        <f>IF(COUNTIF(M$2:M150,M150)=1,M150,"")</f>
        <v/>
      </c>
      <c r="O150" s="82" t="str">
        <f t="shared" si="44"/>
        <v/>
      </c>
      <c r="P150" s="82" t="str">
        <f t="shared" si="45"/>
        <v/>
      </c>
      <c r="Q150" s="82" t="str">
        <f t="shared" si="46"/>
        <v/>
      </c>
      <c r="R150" s="82" t="str">
        <f t="shared" si="47"/>
        <v/>
      </c>
      <c r="T150" s="82" t="str">
        <f>+IF(Y150="","",MAX(T$1:T149)+1)</f>
        <v/>
      </c>
      <c r="U150" s="82" t="str">
        <f>IF(CMS_Info!B172="","",CMS_Info!B172)</f>
        <v/>
      </c>
      <c r="V150" s="82" t="str">
        <f>IF(CMS_Info!C172="","",CMS_Info!C172)</f>
        <v/>
      </c>
      <c r="W150" s="82" t="str">
        <f>IF(CMS_Info!D172="","",CMS_Info!D172)</f>
        <v/>
      </c>
      <c r="X150" s="82" t="str">
        <f t="shared" si="41"/>
        <v/>
      </c>
      <c r="Y150" s="83" t="str">
        <f>IF(COUNTIF(X$2:X150,X150)=1,X150,"")</f>
        <v/>
      </c>
      <c r="Z150" s="82" t="str">
        <f t="shared" si="42"/>
        <v/>
      </c>
      <c r="AA150" s="82" t="str">
        <f t="shared" si="48"/>
        <v/>
      </c>
      <c r="AB150" s="82" t="str">
        <f t="shared" si="49"/>
        <v/>
      </c>
      <c r="AC150" s="82" t="str">
        <f t="shared" si="50"/>
        <v/>
      </c>
      <c r="AG150" s="82" t="str">
        <f>+IF(AL150="","",MAX(AG$1:AG149)+1)</f>
        <v/>
      </c>
      <c r="AH150" s="82" t="str">
        <f>IF(CMS_Detail!B172="","",CMS_Detail!B172)</f>
        <v/>
      </c>
      <c r="AI150" s="82" t="str">
        <f>IF(CMS_Detail!C172="","",CMS_Detail!C172)</f>
        <v/>
      </c>
      <c r="AJ150" s="82" t="str">
        <f>IF(CMS_Detail!D172="","",CMS_Detail!D172)</f>
        <v/>
      </c>
      <c r="AK150" s="82" t="str">
        <f t="shared" si="51"/>
        <v/>
      </c>
      <c r="AL150" s="83" t="str">
        <f>IF(COUNTIF(AK$2:AK150,AK150)=1,AK150,"")</f>
        <v/>
      </c>
      <c r="AM150" s="82" t="str">
        <f t="shared" si="52"/>
        <v/>
      </c>
      <c r="AN150" s="82" t="str">
        <f t="shared" si="53"/>
        <v/>
      </c>
      <c r="AO150" s="82" t="str">
        <f t="shared" si="54"/>
        <v/>
      </c>
      <c r="AP150" s="82" t="str">
        <f t="shared" si="55"/>
        <v/>
      </c>
      <c r="AR150" s="82" t="str">
        <f>+IF(AW150="","",MAX(AR$1:AR149)+1)</f>
        <v/>
      </c>
      <c r="AS150" s="82" t="str">
        <f>IF(Exceedances!B172="","",Exceedances!B172)</f>
        <v/>
      </c>
      <c r="AT150" s="82" t="str">
        <f>IF(Exceedances!C172="","",Exceedances!C172)</f>
        <v/>
      </c>
      <c r="AU150" s="82" t="str">
        <f>IF(Exceedances!D172="","",Exceedances!D172)</f>
        <v/>
      </c>
      <c r="AV150" s="82" t="str">
        <f t="shared" si="56"/>
        <v/>
      </c>
      <c r="AW150" s="83" t="str">
        <f>IF(COUNTIF(AV$2:AV150,AV150)=1,AV150,"")</f>
        <v/>
      </c>
      <c r="AX150" s="82" t="str">
        <f t="shared" si="57"/>
        <v/>
      </c>
      <c r="AY150" s="82" t="str">
        <f t="shared" si="58"/>
        <v/>
      </c>
      <c r="AZ150" s="82" t="str">
        <f t="shared" si="59"/>
        <v/>
      </c>
      <c r="BA150" s="82" t="str">
        <f t="shared" si="60"/>
        <v/>
      </c>
    </row>
    <row r="151" spans="9:53" x14ac:dyDescent="0.35">
      <c r="I151" s="82" t="str">
        <f>+IF(N151="","",MAX(I$1:I150)+1)</f>
        <v/>
      </c>
      <c r="J151" s="82" t="str">
        <f>IF(Deviation_Detail!B173="","",Deviation_Detail!B173)</f>
        <v/>
      </c>
      <c r="K151" s="82" t="str">
        <f>IF(Deviation_Detail!C173="","",Deviation_Detail!C173)</f>
        <v/>
      </c>
      <c r="L151" s="82" t="str">
        <f>IF(Deviation_Detail!D173="","",Deviation_Detail!D173)</f>
        <v/>
      </c>
      <c r="M151" s="82" t="str">
        <f t="shared" si="43"/>
        <v/>
      </c>
      <c r="N151" s="83" t="str">
        <f>IF(COUNTIF(M$2:M151,M151)=1,M151,"")</f>
        <v/>
      </c>
      <c r="O151" s="82" t="str">
        <f t="shared" si="44"/>
        <v/>
      </c>
      <c r="P151" s="82" t="str">
        <f t="shared" si="45"/>
        <v/>
      </c>
      <c r="Q151" s="82" t="str">
        <f t="shared" si="46"/>
        <v/>
      </c>
      <c r="R151" s="82" t="str">
        <f t="shared" si="47"/>
        <v/>
      </c>
      <c r="T151" s="82" t="str">
        <f>+IF(Y151="","",MAX(T$1:T150)+1)</f>
        <v/>
      </c>
      <c r="U151" s="82" t="str">
        <f>IF(CMS_Info!B173="","",CMS_Info!B173)</f>
        <v/>
      </c>
      <c r="V151" s="82" t="str">
        <f>IF(CMS_Info!C173="","",CMS_Info!C173)</f>
        <v/>
      </c>
      <c r="W151" s="82" t="str">
        <f>IF(CMS_Info!D173="","",CMS_Info!D173)</f>
        <v/>
      </c>
      <c r="X151" s="82" t="str">
        <f t="shared" si="41"/>
        <v/>
      </c>
      <c r="Y151" s="83" t="str">
        <f>IF(COUNTIF(X$2:X151,X151)=1,X151,"")</f>
        <v/>
      </c>
      <c r="Z151" s="82" t="str">
        <f t="shared" si="42"/>
        <v/>
      </c>
      <c r="AA151" s="82" t="str">
        <f t="shared" si="48"/>
        <v/>
      </c>
      <c r="AB151" s="82" t="str">
        <f t="shared" si="49"/>
        <v/>
      </c>
      <c r="AC151" s="82" t="str">
        <f t="shared" si="50"/>
        <v/>
      </c>
      <c r="AG151" s="82" t="str">
        <f>+IF(AL151="","",MAX(AG$1:AG150)+1)</f>
        <v/>
      </c>
      <c r="AH151" s="82" t="str">
        <f>IF(CMS_Detail!B173="","",CMS_Detail!B173)</f>
        <v/>
      </c>
      <c r="AI151" s="82" t="str">
        <f>IF(CMS_Detail!C173="","",CMS_Detail!C173)</f>
        <v/>
      </c>
      <c r="AJ151" s="82" t="str">
        <f>IF(CMS_Detail!D173="","",CMS_Detail!D173)</f>
        <v/>
      </c>
      <c r="AK151" s="82" t="str">
        <f t="shared" si="51"/>
        <v/>
      </c>
      <c r="AL151" s="83" t="str">
        <f>IF(COUNTIF(AK$2:AK151,AK151)=1,AK151,"")</f>
        <v/>
      </c>
      <c r="AM151" s="82" t="str">
        <f t="shared" si="52"/>
        <v/>
      </c>
      <c r="AN151" s="82" t="str">
        <f t="shared" si="53"/>
        <v/>
      </c>
      <c r="AO151" s="82" t="str">
        <f t="shared" si="54"/>
        <v/>
      </c>
      <c r="AP151" s="82" t="str">
        <f t="shared" si="55"/>
        <v/>
      </c>
      <c r="AR151" s="82" t="str">
        <f>+IF(AW151="","",MAX(AR$1:AR150)+1)</f>
        <v/>
      </c>
      <c r="AS151" s="82" t="str">
        <f>IF(Exceedances!B173="","",Exceedances!B173)</f>
        <v/>
      </c>
      <c r="AT151" s="82" t="str">
        <f>IF(Exceedances!C173="","",Exceedances!C173)</f>
        <v/>
      </c>
      <c r="AU151" s="82" t="str">
        <f>IF(Exceedances!D173="","",Exceedances!D173)</f>
        <v/>
      </c>
      <c r="AV151" s="82" t="str">
        <f t="shared" si="56"/>
        <v/>
      </c>
      <c r="AW151" s="83" t="str">
        <f>IF(COUNTIF(AV$2:AV151,AV151)=1,AV151,"")</f>
        <v/>
      </c>
      <c r="AX151" s="82" t="str">
        <f t="shared" si="57"/>
        <v/>
      </c>
      <c r="AY151" s="82" t="str">
        <f t="shared" si="58"/>
        <v/>
      </c>
      <c r="AZ151" s="82" t="str">
        <f t="shared" si="59"/>
        <v/>
      </c>
      <c r="BA151" s="82" t="str">
        <f t="shared" si="60"/>
        <v/>
      </c>
    </row>
    <row r="152" spans="9:53" x14ac:dyDescent="0.35">
      <c r="I152" s="82" t="str">
        <f>+IF(N152="","",MAX(I$1:I151)+1)</f>
        <v/>
      </c>
      <c r="J152" s="82" t="str">
        <f>IF(Deviation_Detail!B174="","",Deviation_Detail!B174)</f>
        <v/>
      </c>
      <c r="K152" s="82" t="str">
        <f>IF(Deviation_Detail!C174="","",Deviation_Detail!C174)</f>
        <v/>
      </c>
      <c r="L152" s="82" t="str">
        <f>IF(Deviation_Detail!D174="","",Deviation_Detail!D174)</f>
        <v/>
      </c>
      <c r="M152" s="82" t="str">
        <f t="shared" si="43"/>
        <v/>
      </c>
      <c r="N152" s="83" t="str">
        <f>IF(COUNTIF(M$2:M152,M152)=1,M152,"")</f>
        <v/>
      </c>
      <c r="O152" s="82" t="str">
        <f t="shared" si="44"/>
        <v/>
      </c>
      <c r="P152" s="82" t="str">
        <f t="shared" si="45"/>
        <v/>
      </c>
      <c r="Q152" s="82" t="str">
        <f t="shared" si="46"/>
        <v/>
      </c>
      <c r="R152" s="82" t="str">
        <f t="shared" si="47"/>
        <v/>
      </c>
      <c r="T152" s="82" t="str">
        <f>+IF(Y152="","",MAX(T$1:T151)+1)</f>
        <v/>
      </c>
      <c r="U152" s="82" t="str">
        <f>IF(CMS_Info!B174="","",CMS_Info!B174)</f>
        <v/>
      </c>
      <c r="V152" s="82" t="str">
        <f>IF(CMS_Info!C174="","",CMS_Info!C174)</f>
        <v/>
      </c>
      <c r="W152" s="82" t="str">
        <f>IF(CMS_Info!D174="","",CMS_Info!D174)</f>
        <v/>
      </c>
      <c r="X152" s="82" t="str">
        <f t="shared" si="41"/>
        <v/>
      </c>
      <c r="Y152" s="83" t="str">
        <f>IF(COUNTIF(X$2:X152,X152)=1,X152,"")</f>
        <v/>
      </c>
      <c r="Z152" s="82" t="str">
        <f t="shared" si="42"/>
        <v/>
      </c>
      <c r="AA152" s="82" t="str">
        <f t="shared" si="48"/>
        <v/>
      </c>
      <c r="AB152" s="82" t="str">
        <f t="shared" si="49"/>
        <v/>
      </c>
      <c r="AC152" s="82" t="str">
        <f t="shared" si="50"/>
        <v/>
      </c>
      <c r="AG152" s="82" t="str">
        <f>+IF(AL152="","",MAX(AG$1:AG151)+1)</f>
        <v/>
      </c>
      <c r="AH152" s="82" t="str">
        <f>IF(CMS_Detail!B174="","",CMS_Detail!B174)</f>
        <v/>
      </c>
      <c r="AI152" s="82" t="str">
        <f>IF(CMS_Detail!C174="","",CMS_Detail!C174)</f>
        <v/>
      </c>
      <c r="AJ152" s="82" t="str">
        <f>IF(CMS_Detail!D174="","",CMS_Detail!D174)</f>
        <v/>
      </c>
      <c r="AK152" s="82" t="str">
        <f t="shared" si="51"/>
        <v/>
      </c>
      <c r="AL152" s="83" t="str">
        <f>IF(COUNTIF(AK$2:AK152,AK152)=1,AK152,"")</f>
        <v/>
      </c>
      <c r="AM152" s="82" t="str">
        <f t="shared" si="52"/>
        <v/>
      </c>
      <c r="AN152" s="82" t="str">
        <f t="shared" si="53"/>
        <v/>
      </c>
      <c r="AO152" s="82" t="str">
        <f t="shared" si="54"/>
        <v/>
      </c>
      <c r="AP152" s="82" t="str">
        <f t="shared" si="55"/>
        <v/>
      </c>
      <c r="AR152" s="82" t="str">
        <f>+IF(AW152="","",MAX(AR$1:AR151)+1)</f>
        <v/>
      </c>
      <c r="AS152" s="82" t="str">
        <f>IF(Exceedances!B174="","",Exceedances!B174)</f>
        <v/>
      </c>
      <c r="AT152" s="82" t="str">
        <f>IF(Exceedances!C174="","",Exceedances!C174)</f>
        <v/>
      </c>
      <c r="AU152" s="82" t="str">
        <f>IF(Exceedances!D174="","",Exceedances!D174)</f>
        <v/>
      </c>
      <c r="AV152" s="82" t="str">
        <f t="shared" si="56"/>
        <v/>
      </c>
      <c r="AW152" s="83" t="str">
        <f>IF(COUNTIF(AV$2:AV152,AV152)=1,AV152,"")</f>
        <v/>
      </c>
      <c r="AX152" s="82" t="str">
        <f t="shared" si="57"/>
        <v/>
      </c>
      <c r="AY152" s="82" t="str">
        <f t="shared" si="58"/>
        <v/>
      </c>
      <c r="AZ152" s="82" t="str">
        <f t="shared" si="59"/>
        <v/>
      </c>
      <c r="BA152" s="82" t="str">
        <f t="shared" si="60"/>
        <v/>
      </c>
    </row>
    <row r="153" spans="9:53" x14ac:dyDescent="0.35">
      <c r="I153" s="82" t="str">
        <f>+IF(N153="","",MAX(I$1:I152)+1)</f>
        <v/>
      </c>
      <c r="J153" s="82" t="str">
        <f>IF(Deviation_Detail!B175="","",Deviation_Detail!B175)</f>
        <v/>
      </c>
      <c r="K153" s="82" t="str">
        <f>IF(Deviation_Detail!C175="","",Deviation_Detail!C175)</f>
        <v/>
      </c>
      <c r="L153" s="82" t="str">
        <f>IF(Deviation_Detail!D175="","",Deviation_Detail!D175)</f>
        <v/>
      </c>
      <c r="M153" s="82" t="str">
        <f t="shared" si="43"/>
        <v/>
      </c>
      <c r="N153" s="83" t="str">
        <f>IF(COUNTIF(M$2:M153,M153)=1,M153,"")</f>
        <v/>
      </c>
      <c r="O153" s="82" t="str">
        <f t="shared" si="44"/>
        <v/>
      </c>
      <c r="P153" s="82" t="str">
        <f t="shared" si="45"/>
        <v/>
      </c>
      <c r="Q153" s="82" t="str">
        <f t="shared" si="46"/>
        <v/>
      </c>
      <c r="R153" s="82" t="str">
        <f t="shared" si="47"/>
        <v/>
      </c>
      <c r="T153" s="82" t="str">
        <f>+IF(Y153="","",MAX(T$1:T152)+1)</f>
        <v/>
      </c>
      <c r="U153" s="82" t="str">
        <f>IF(CMS_Info!B175="","",CMS_Info!B175)</f>
        <v/>
      </c>
      <c r="V153" s="82" t="str">
        <f>IF(CMS_Info!C175="","",CMS_Info!C175)</f>
        <v/>
      </c>
      <c r="W153" s="82" t="str">
        <f>IF(CMS_Info!D175="","",CMS_Info!D175)</f>
        <v/>
      </c>
      <c r="X153" s="82" t="str">
        <f t="shared" si="41"/>
        <v/>
      </c>
      <c r="Y153" s="83" t="str">
        <f>IF(COUNTIF(X$2:X153,X153)=1,X153,"")</f>
        <v/>
      </c>
      <c r="Z153" s="82" t="str">
        <f t="shared" si="42"/>
        <v/>
      </c>
      <c r="AA153" s="82" t="str">
        <f t="shared" si="48"/>
        <v/>
      </c>
      <c r="AB153" s="82" t="str">
        <f t="shared" si="49"/>
        <v/>
      </c>
      <c r="AC153" s="82" t="str">
        <f t="shared" si="50"/>
        <v/>
      </c>
      <c r="AG153" s="82" t="str">
        <f>+IF(AL153="","",MAX(AG$1:AG152)+1)</f>
        <v/>
      </c>
      <c r="AH153" s="82" t="str">
        <f>IF(CMS_Detail!B175="","",CMS_Detail!B175)</f>
        <v/>
      </c>
      <c r="AI153" s="82" t="str">
        <f>IF(CMS_Detail!C175="","",CMS_Detail!C175)</f>
        <v/>
      </c>
      <c r="AJ153" s="82" t="str">
        <f>IF(CMS_Detail!D175="","",CMS_Detail!D175)</f>
        <v/>
      </c>
      <c r="AK153" s="82" t="str">
        <f t="shared" si="51"/>
        <v/>
      </c>
      <c r="AL153" s="83" t="str">
        <f>IF(COUNTIF(AK$2:AK153,AK153)=1,AK153,"")</f>
        <v/>
      </c>
      <c r="AM153" s="82" t="str">
        <f t="shared" si="52"/>
        <v/>
      </c>
      <c r="AN153" s="82" t="str">
        <f t="shared" si="53"/>
        <v/>
      </c>
      <c r="AO153" s="82" t="str">
        <f t="shared" si="54"/>
        <v/>
      </c>
      <c r="AP153" s="82" t="str">
        <f t="shared" si="55"/>
        <v/>
      </c>
      <c r="AR153" s="82" t="str">
        <f>+IF(AW153="","",MAX(AR$1:AR152)+1)</f>
        <v/>
      </c>
      <c r="AS153" s="82" t="str">
        <f>IF(Exceedances!B175="","",Exceedances!B175)</f>
        <v/>
      </c>
      <c r="AT153" s="82" t="str">
        <f>IF(Exceedances!C175="","",Exceedances!C175)</f>
        <v/>
      </c>
      <c r="AU153" s="82" t="str">
        <f>IF(Exceedances!D175="","",Exceedances!D175)</f>
        <v/>
      </c>
      <c r="AV153" s="82" t="str">
        <f t="shared" si="56"/>
        <v/>
      </c>
      <c r="AW153" s="83" t="str">
        <f>IF(COUNTIF(AV$2:AV153,AV153)=1,AV153,"")</f>
        <v/>
      </c>
      <c r="AX153" s="82" t="str">
        <f t="shared" si="57"/>
        <v/>
      </c>
      <c r="AY153" s="82" t="str">
        <f t="shared" si="58"/>
        <v/>
      </c>
      <c r="AZ153" s="82" t="str">
        <f t="shared" si="59"/>
        <v/>
      </c>
      <c r="BA153" s="82" t="str">
        <f t="shared" si="60"/>
        <v/>
      </c>
    </row>
    <row r="154" spans="9:53" x14ac:dyDescent="0.35">
      <c r="I154" s="82" t="str">
        <f>+IF(N154="","",MAX(I$1:I153)+1)</f>
        <v/>
      </c>
      <c r="J154" s="82" t="str">
        <f>IF(Deviation_Detail!B176="","",Deviation_Detail!B176)</f>
        <v/>
      </c>
      <c r="K154" s="82" t="str">
        <f>IF(Deviation_Detail!C176="","",Deviation_Detail!C176)</f>
        <v/>
      </c>
      <c r="L154" s="82" t="str">
        <f>IF(Deviation_Detail!D176="","",Deviation_Detail!D176)</f>
        <v/>
      </c>
      <c r="M154" s="82" t="str">
        <f t="shared" si="43"/>
        <v/>
      </c>
      <c r="N154" s="83" t="str">
        <f>IF(COUNTIF(M$2:M154,M154)=1,M154,"")</f>
        <v/>
      </c>
      <c r="O154" s="82" t="str">
        <f t="shared" si="44"/>
        <v/>
      </c>
      <c r="P154" s="82" t="str">
        <f t="shared" si="45"/>
        <v/>
      </c>
      <c r="Q154" s="82" t="str">
        <f t="shared" si="46"/>
        <v/>
      </c>
      <c r="R154" s="82" t="str">
        <f t="shared" si="47"/>
        <v/>
      </c>
      <c r="T154" s="82" t="str">
        <f>+IF(Y154="","",MAX(T$1:T153)+1)</f>
        <v/>
      </c>
      <c r="U154" s="82" t="str">
        <f>IF(CMS_Info!B176="","",CMS_Info!B176)</f>
        <v/>
      </c>
      <c r="V154" s="82" t="str">
        <f>IF(CMS_Info!C176="","",CMS_Info!C176)</f>
        <v/>
      </c>
      <c r="W154" s="82" t="str">
        <f>IF(CMS_Info!D176="","",CMS_Info!D176)</f>
        <v/>
      </c>
      <c r="X154" s="82" t="str">
        <f t="shared" si="41"/>
        <v/>
      </c>
      <c r="Y154" s="83" t="str">
        <f>IF(COUNTIF(X$2:X154,X154)=1,X154,"")</f>
        <v/>
      </c>
      <c r="Z154" s="82" t="str">
        <f t="shared" si="42"/>
        <v/>
      </c>
      <c r="AA154" s="82" t="str">
        <f t="shared" si="48"/>
        <v/>
      </c>
      <c r="AB154" s="82" t="str">
        <f t="shared" si="49"/>
        <v/>
      </c>
      <c r="AC154" s="82" t="str">
        <f t="shared" si="50"/>
        <v/>
      </c>
      <c r="AG154" s="82" t="str">
        <f>+IF(AL154="","",MAX(AG$1:AG153)+1)</f>
        <v/>
      </c>
      <c r="AH154" s="82" t="str">
        <f>IF(CMS_Detail!B176="","",CMS_Detail!B176)</f>
        <v/>
      </c>
      <c r="AI154" s="82" t="str">
        <f>IF(CMS_Detail!C176="","",CMS_Detail!C176)</f>
        <v/>
      </c>
      <c r="AJ154" s="82" t="str">
        <f>IF(CMS_Detail!D176="","",CMS_Detail!D176)</f>
        <v/>
      </c>
      <c r="AK154" s="82" t="str">
        <f t="shared" si="51"/>
        <v/>
      </c>
      <c r="AL154" s="83" t="str">
        <f>IF(COUNTIF(AK$2:AK154,AK154)=1,AK154,"")</f>
        <v/>
      </c>
      <c r="AM154" s="82" t="str">
        <f t="shared" si="52"/>
        <v/>
      </c>
      <c r="AN154" s="82" t="str">
        <f t="shared" si="53"/>
        <v/>
      </c>
      <c r="AO154" s="82" t="str">
        <f t="shared" si="54"/>
        <v/>
      </c>
      <c r="AP154" s="82" t="str">
        <f t="shared" si="55"/>
        <v/>
      </c>
      <c r="AR154" s="82" t="str">
        <f>+IF(AW154="","",MAX(AR$1:AR153)+1)</f>
        <v/>
      </c>
      <c r="AS154" s="82" t="str">
        <f>IF(Exceedances!B176="","",Exceedances!B176)</f>
        <v/>
      </c>
      <c r="AT154" s="82" t="str">
        <f>IF(Exceedances!C176="","",Exceedances!C176)</f>
        <v/>
      </c>
      <c r="AU154" s="82" t="str">
        <f>IF(Exceedances!D176="","",Exceedances!D176)</f>
        <v/>
      </c>
      <c r="AV154" s="82" t="str">
        <f t="shared" si="56"/>
        <v/>
      </c>
      <c r="AW154" s="83" t="str">
        <f>IF(COUNTIF(AV$2:AV154,AV154)=1,AV154,"")</f>
        <v/>
      </c>
      <c r="AX154" s="82" t="str">
        <f t="shared" si="57"/>
        <v/>
      </c>
      <c r="AY154" s="82" t="str">
        <f t="shared" si="58"/>
        <v/>
      </c>
      <c r="AZ154" s="82" t="str">
        <f t="shared" si="59"/>
        <v/>
      </c>
      <c r="BA154" s="82" t="str">
        <f t="shared" si="60"/>
        <v/>
      </c>
    </row>
    <row r="155" spans="9:53" x14ac:dyDescent="0.35">
      <c r="I155" s="82" t="str">
        <f>+IF(N155="","",MAX(I$1:I154)+1)</f>
        <v/>
      </c>
      <c r="J155" s="82" t="str">
        <f>IF(Deviation_Detail!B177="","",Deviation_Detail!B177)</f>
        <v/>
      </c>
      <c r="K155" s="82" t="str">
        <f>IF(Deviation_Detail!C177="","",Deviation_Detail!C177)</f>
        <v/>
      </c>
      <c r="L155" s="82" t="str">
        <f>IF(Deviation_Detail!D177="","",Deviation_Detail!D177)</f>
        <v/>
      </c>
      <c r="M155" s="82" t="str">
        <f t="shared" si="43"/>
        <v/>
      </c>
      <c r="N155" s="83" t="str">
        <f>IF(COUNTIF(M$2:M155,M155)=1,M155,"")</f>
        <v/>
      </c>
      <c r="O155" s="82" t="str">
        <f t="shared" si="44"/>
        <v/>
      </c>
      <c r="P155" s="82" t="str">
        <f t="shared" si="45"/>
        <v/>
      </c>
      <c r="Q155" s="82" t="str">
        <f t="shared" si="46"/>
        <v/>
      </c>
      <c r="R155" s="82" t="str">
        <f t="shared" si="47"/>
        <v/>
      </c>
      <c r="T155" s="82" t="str">
        <f>+IF(Y155="","",MAX(T$1:T154)+1)</f>
        <v/>
      </c>
      <c r="U155" s="82" t="str">
        <f>IF(CMS_Info!B177="","",CMS_Info!B177)</f>
        <v/>
      </c>
      <c r="V155" s="82" t="str">
        <f>IF(CMS_Info!C177="","",CMS_Info!C177)</f>
        <v/>
      </c>
      <c r="W155" s="82" t="str">
        <f>IF(CMS_Info!D177="","",CMS_Info!D177)</f>
        <v/>
      </c>
      <c r="X155" s="82" t="str">
        <f t="shared" si="41"/>
        <v/>
      </c>
      <c r="Y155" s="83" t="str">
        <f>IF(COUNTIF(X$2:X155,X155)=1,X155,"")</f>
        <v/>
      </c>
      <c r="Z155" s="82" t="str">
        <f t="shared" si="42"/>
        <v/>
      </c>
      <c r="AA155" s="82" t="str">
        <f t="shared" si="48"/>
        <v/>
      </c>
      <c r="AB155" s="82" t="str">
        <f t="shared" si="49"/>
        <v/>
      </c>
      <c r="AC155" s="82" t="str">
        <f t="shared" si="50"/>
        <v/>
      </c>
      <c r="AG155" s="82" t="str">
        <f>+IF(AL155="","",MAX(AG$1:AG154)+1)</f>
        <v/>
      </c>
      <c r="AH155" s="82" t="str">
        <f>IF(CMS_Detail!B177="","",CMS_Detail!B177)</f>
        <v/>
      </c>
      <c r="AI155" s="82" t="str">
        <f>IF(CMS_Detail!C177="","",CMS_Detail!C177)</f>
        <v/>
      </c>
      <c r="AJ155" s="82" t="str">
        <f>IF(CMS_Detail!D177="","",CMS_Detail!D177)</f>
        <v/>
      </c>
      <c r="AK155" s="82" t="str">
        <f t="shared" si="51"/>
        <v/>
      </c>
      <c r="AL155" s="83" t="str">
        <f>IF(COUNTIF(AK$2:AK155,AK155)=1,AK155,"")</f>
        <v/>
      </c>
      <c r="AM155" s="82" t="str">
        <f t="shared" si="52"/>
        <v/>
      </c>
      <c r="AN155" s="82" t="str">
        <f t="shared" si="53"/>
        <v/>
      </c>
      <c r="AO155" s="82" t="str">
        <f t="shared" si="54"/>
        <v/>
      </c>
      <c r="AP155" s="82" t="str">
        <f t="shared" si="55"/>
        <v/>
      </c>
      <c r="AR155" s="82" t="str">
        <f>+IF(AW155="","",MAX(AR$1:AR154)+1)</f>
        <v/>
      </c>
      <c r="AS155" s="82" t="str">
        <f>IF(Exceedances!B177="","",Exceedances!B177)</f>
        <v/>
      </c>
      <c r="AT155" s="82" t="str">
        <f>IF(Exceedances!C177="","",Exceedances!C177)</f>
        <v/>
      </c>
      <c r="AU155" s="82" t="str">
        <f>IF(Exceedances!D177="","",Exceedances!D177)</f>
        <v/>
      </c>
      <c r="AV155" s="82" t="str">
        <f t="shared" si="56"/>
        <v/>
      </c>
      <c r="AW155" s="83" t="str">
        <f>IF(COUNTIF(AV$2:AV155,AV155)=1,AV155,"")</f>
        <v/>
      </c>
      <c r="AX155" s="82" t="str">
        <f t="shared" si="57"/>
        <v/>
      </c>
      <c r="AY155" s="82" t="str">
        <f t="shared" si="58"/>
        <v/>
      </c>
      <c r="AZ155" s="82" t="str">
        <f t="shared" si="59"/>
        <v/>
      </c>
      <c r="BA155" s="82" t="str">
        <f t="shared" si="60"/>
        <v/>
      </c>
    </row>
    <row r="156" spans="9:53" x14ac:dyDescent="0.35">
      <c r="I156" s="82" t="str">
        <f>+IF(N156="","",MAX(I$1:I155)+1)</f>
        <v/>
      </c>
      <c r="J156" s="82" t="str">
        <f>IF(Deviation_Detail!B178="","",Deviation_Detail!B178)</f>
        <v/>
      </c>
      <c r="K156" s="82" t="str">
        <f>IF(Deviation_Detail!C178="","",Deviation_Detail!C178)</f>
        <v/>
      </c>
      <c r="L156" s="82" t="str">
        <f>IF(Deviation_Detail!D178="","",Deviation_Detail!D178)</f>
        <v/>
      </c>
      <c r="M156" s="82" t="str">
        <f t="shared" si="43"/>
        <v/>
      </c>
      <c r="N156" s="83" t="str">
        <f>IF(COUNTIF(M$2:M156,M156)=1,M156,"")</f>
        <v/>
      </c>
      <c r="O156" s="82" t="str">
        <f t="shared" si="44"/>
        <v/>
      </c>
      <c r="P156" s="82" t="str">
        <f t="shared" si="45"/>
        <v/>
      </c>
      <c r="Q156" s="82" t="str">
        <f t="shared" si="46"/>
        <v/>
      </c>
      <c r="R156" s="82" t="str">
        <f t="shared" si="47"/>
        <v/>
      </c>
      <c r="T156" s="82" t="str">
        <f>+IF(Y156="","",MAX(T$1:T155)+1)</f>
        <v/>
      </c>
      <c r="U156" s="82" t="str">
        <f>IF(CMS_Info!B178="","",CMS_Info!B178)</f>
        <v/>
      </c>
      <c r="V156" s="82" t="str">
        <f>IF(CMS_Info!C178="","",CMS_Info!C178)</f>
        <v/>
      </c>
      <c r="W156" s="82" t="str">
        <f>IF(CMS_Info!D178="","",CMS_Info!D178)</f>
        <v/>
      </c>
      <c r="X156" s="82" t="str">
        <f t="shared" si="41"/>
        <v/>
      </c>
      <c r="Y156" s="83" t="str">
        <f>IF(COUNTIF(X$2:X156,X156)=1,X156,"")</f>
        <v/>
      </c>
      <c r="Z156" s="82" t="str">
        <f t="shared" si="42"/>
        <v/>
      </c>
      <c r="AA156" s="82" t="str">
        <f t="shared" si="48"/>
        <v/>
      </c>
      <c r="AB156" s="82" t="str">
        <f t="shared" si="49"/>
        <v/>
      </c>
      <c r="AC156" s="82" t="str">
        <f t="shared" si="50"/>
        <v/>
      </c>
      <c r="AG156" s="82" t="str">
        <f>+IF(AL156="","",MAX(AG$1:AG155)+1)</f>
        <v/>
      </c>
      <c r="AH156" s="82" t="str">
        <f>IF(CMS_Detail!B178="","",CMS_Detail!B178)</f>
        <v/>
      </c>
      <c r="AI156" s="82" t="str">
        <f>IF(CMS_Detail!C178="","",CMS_Detail!C178)</f>
        <v/>
      </c>
      <c r="AJ156" s="82" t="str">
        <f>IF(CMS_Detail!D178="","",CMS_Detail!D178)</f>
        <v/>
      </c>
      <c r="AK156" s="82" t="str">
        <f t="shared" si="51"/>
        <v/>
      </c>
      <c r="AL156" s="83" t="str">
        <f>IF(COUNTIF(AK$2:AK156,AK156)=1,AK156,"")</f>
        <v/>
      </c>
      <c r="AM156" s="82" t="str">
        <f t="shared" si="52"/>
        <v/>
      </c>
      <c r="AN156" s="82" t="str">
        <f t="shared" si="53"/>
        <v/>
      </c>
      <c r="AO156" s="82" t="str">
        <f t="shared" si="54"/>
        <v/>
      </c>
      <c r="AP156" s="82" t="str">
        <f t="shared" si="55"/>
        <v/>
      </c>
      <c r="AR156" s="82" t="str">
        <f>+IF(AW156="","",MAX(AR$1:AR155)+1)</f>
        <v/>
      </c>
      <c r="AS156" s="82" t="str">
        <f>IF(Exceedances!B178="","",Exceedances!B178)</f>
        <v/>
      </c>
      <c r="AT156" s="82" t="str">
        <f>IF(Exceedances!C178="","",Exceedances!C178)</f>
        <v/>
      </c>
      <c r="AU156" s="82" t="str">
        <f>IF(Exceedances!D178="","",Exceedances!D178)</f>
        <v/>
      </c>
      <c r="AV156" s="82" t="str">
        <f t="shared" si="56"/>
        <v/>
      </c>
      <c r="AW156" s="83" t="str">
        <f>IF(COUNTIF(AV$2:AV156,AV156)=1,AV156,"")</f>
        <v/>
      </c>
      <c r="AX156" s="82" t="str">
        <f t="shared" si="57"/>
        <v/>
      </c>
      <c r="AY156" s="82" t="str">
        <f t="shared" si="58"/>
        <v/>
      </c>
      <c r="AZ156" s="82" t="str">
        <f t="shared" si="59"/>
        <v/>
      </c>
      <c r="BA156" s="82" t="str">
        <f t="shared" si="60"/>
        <v/>
      </c>
    </row>
    <row r="157" spans="9:53" x14ac:dyDescent="0.35">
      <c r="I157" s="82" t="str">
        <f>+IF(N157="","",MAX(I$1:I156)+1)</f>
        <v/>
      </c>
      <c r="J157" s="82" t="str">
        <f>IF(Deviation_Detail!B179="","",Deviation_Detail!B179)</f>
        <v/>
      </c>
      <c r="K157" s="82" t="str">
        <f>IF(Deviation_Detail!C179="","",Deviation_Detail!C179)</f>
        <v/>
      </c>
      <c r="L157" s="82" t="str">
        <f>IF(Deviation_Detail!D179="","",Deviation_Detail!D179)</f>
        <v/>
      </c>
      <c r="M157" s="82" t="str">
        <f t="shared" si="43"/>
        <v/>
      </c>
      <c r="N157" s="83" t="str">
        <f>IF(COUNTIF(M$2:M157,M157)=1,M157,"")</f>
        <v/>
      </c>
      <c r="O157" s="82" t="str">
        <f t="shared" si="44"/>
        <v/>
      </c>
      <c r="P157" s="82" t="str">
        <f t="shared" si="45"/>
        <v/>
      </c>
      <c r="Q157" s="82" t="str">
        <f t="shared" si="46"/>
        <v/>
      </c>
      <c r="R157" s="82" t="str">
        <f t="shared" si="47"/>
        <v/>
      </c>
      <c r="T157" s="82" t="str">
        <f>+IF(Y157="","",MAX(T$1:T156)+1)</f>
        <v/>
      </c>
      <c r="U157" s="82" t="str">
        <f>IF(CMS_Info!B179="","",CMS_Info!B179)</f>
        <v/>
      </c>
      <c r="V157" s="82" t="str">
        <f>IF(CMS_Info!C179="","",CMS_Info!C179)</f>
        <v/>
      </c>
      <c r="W157" s="82" t="str">
        <f>IF(CMS_Info!D179="","",CMS_Info!D179)</f>
        <v/>
      </c>
      <c r="X157" s="82" t="str">
        <f t="shared" si="41"/>
        <v/>
      </c>
      <c r="Y157" s="83" t="str">
        <f>IF(COUNTIF(X$2:X157,X157)=1,X157,"")</f>
        <v/>
      </c>
      <c r="Z157" s="82" t="str">
        <f t="shared" si="42"/>
        <v/>
      </c>
      <c r="AA157" s="82" t="str">
        <f t="shared" si="48"/>
        <v/>
      </c>
      <c r="AB157" s="82" t="str">
        <f t="shared" si="49"/>
        <v/>
      </c>
      <c r="AC157" s="82" t="str">
        <f t="shared" si="50"/>
        <v/>
      </c>
      <c r="AG157" s="82" t="str">
        <f>+IF(AL157="","",MAX(AG$1:AG156)+1)</f>
        <v/>
      </c>
      <c r="AH157" s="82" t="str">
        <f>IF(CMS_Detail!B179="","",CMS_Detail!B179)</f>
        <v/>
      </c>
      <c r="AI157" s="82" t="str">
        <f>IF(CMS_Detail!C179="","",CMS_Detail!C179)</f>
        <v/>
      </c>
      <c r="AJ157" s="82" t="str">
        <f>IF(CMS_Detail!D179="","",CMS_Detail!D179)</f>
        <v/>
      </c>
      <c r="AK157" s="82" t="str">
        <f t="shared" si="51"/>
        <v/>
      </c>
      <c r="AL157" s="83" t="str">
        <f>IF(COUNTIF(AK$2:AK157,AK157)=1,AK157,"")</f>
        <v/>
      </c>
      <c r="AM157" s="82" t="str">
        <f t="shared" si="52"/>
        <v/>
      </c>
      <c r="AN157" s="82" t="str">
        <f t="shared" si="53"/>
        <v/>
      </c>
      <c r="AO157" s="82" t="str">
        <f t="shared" si="54"/>
        <v/>
      </c>
      <c r="AP157" s="82" t="str">
        <f t="shared" si="55"/>
        <v/>
      </c>
      <c r="AR157" s="82" t="str">
        <f>+IF(AW157="","",MAX(AR$1:AR156)+1)</f>
        <v/>
      </c>
      <c r="AS157" s="82" t="str">
        <f>IF(Exceedances!B179="","",Exceedances!B179)</f>
        <v/>
      </c>
      <c r="AT157" s="82" t="str">
        <f>IF(Exceedances!C179="","",Exceedances!C179)</f>
        <v/>
      </c>
      <c r="AU157" s="82" t="str">
        <f>IF(Exceedances!D179="","",Exceedances!D179)</f>
        <v/>
      </c>
      <c r="AV157" s="82" t="str">
        <f t="shared" si="56"/>
        <v/>
      </c>
      <c r="AW157" s="83" t="str">
        <f>IF(COUNTIF(AV$2:AV157,AV157)=1,AV157,"")</f>
        <v/>
      </c>
      <c r="AX157" s="82" t="str">
        <f t="shared" si="57"/>
        <v/>
      </c>
      <c r="AY157" s="82" t="str">
        <f t="shared" si="58"/>
        <v/>
      </c>
      <c r="AZ157" s="82" t="str">
        <f t="shared" si="59"/>
        <v/>
      </c>
      <c r="BA157" s="82" t="str">
        <f t="shared" si="60"/>
        <v/>
      </c>
    </row>
    <row r="158" spans="9:53" x14ac:dyDescent="0.35">
      <c r="I158" s="82" t="str">
        <f>+IF(N158="","",MAX(I$1:I157)+1)</f>
        <v/>
      </c>
      <c r="J158" s="82" t="str">
        <f>IF(Deviation_Detail!B180="","",Deviation_Detail!B180)</f>
        <v/>
      </c>
      <c r="K158" s="82" t="str">
        <f>IF(Deviation_Detail!C180="","",Deviation_Detail!C180)</f>
        <v/>
      </c>
      <c r="L158" s="82" t="str">
        <f>IF(Deviation_Detail!D180="","",Deviation_Detail!D180)</f>
        <v/>
      </c>
      <c r="M158" s="82" t="str">
        <f t="shared" si="43"/>
        <v/>
      </c>
      <c r="N158" s="83" t="str">
        <f>IF(COUNTIF(M$2:M158,M158)=1,M158,"")</f>
        <v/>
      </c>
      <c r="O158" s="82" t="str">
        <f t="shared" si="44"/>
        <v/>
      </c>
      <c r="P158" s="82" t="str">
        <f t="shared" si="45"/>
        <v/>
      </c>
      <c r="Q158" s="82" t="str">
        <f t="shared" si="46"/>
        <v/>
      </c>
      <c r="R158" s="82" t="str">
        <f t="shared" si="47"/>
        <v/>
      </c>
      <c r="T158" s="82" t="str">
        <f>+IF(Y158="","",MAX(T$1:T157)+1)</f>
        <v/>
      </c>
      <c r="U158" s="82" t="str">
        <f>IF(CMS_Info!B180="","",CMS_Info!B180)</f>
        <v/>
      </c>
      <c r="V158" s="82" t="str">
        <f>IF(CMS_Info!C180="","",CMS_Info!C180)</f>
        <v/>
      </c>
      <c r="W158" s="82" t="str">
        <f>IF(CMS_Info!D180="","",CMS_Info!D180)</f>
        <v/>
      </c>
      <c r="X158" s="82" t="str">
        <f t="shared" si="41"/>
        <v/>
      </c>
      <c r="Y158" s="83" t="str">
        <f>IF(COUNTIF(X$2:X158,X158)=1,X158,"")</f>
        <v/>
      </c>
      <c r="Z158" s="82" t="str">
        <f t="shared" si="42"/>
        <v/>
      </c>
      <c r="AA158" s="82" t="str">
        <f t="shared" si="48"/>
        <v/>
      </c>
      <c r="AB158" s="82" t="str">
        <f t="shared" si="49"/>
        <v/>
      </c>
      <c r="AC158" s="82" t="str">
        <f t="shared" si="50"/>
        <v/>
      </c>
      <c r="AG158" s="82" t="str">
        <f>+IF(AL158="","",MAX(AG$1:AG157)+1)</f>
        <v/>
      </c>
      <c r="AH158" s="82" t="str">
        <f>IF(CMS_Detail!B180="","",CMS_Detail!B180)</f>
        <v/>
      </c>
      <c r="AI158" s="82" t="str">
        <f>IF(CMS_Detail!C180="","",CMS_Detail!C180)</f>
        <v/>
      </c>
      <c r="AJ158" s="82" t="str">
        <f>IF(CMS_Detail!D180="","",CMS_Detail!D180)</f>
        <v/>
      </c>
      <c r="AK158" s="82" t="str">
        <f t="shared" si="51"/>
        <v/>
      </c>
      <c r="AL158" s="83" t="str">
        <f>IF(COUNTIF(AK$2:AK158,AK158)=1,AK158,"")</f>
        <v/>
      </c>
      <c r="AM158" s="82" t="str">
        <f t="shared" si="52"/>
        <v/>
      </c>
      <c r="AN158" s="82" t="str">
        <f t="shared" si="53"/>
        <v/>
      </c>
      <c r="AO158" s="82" t="str">
        <f t="shared" si="54"/>
        <v/>
      </c>
      <c r="AP158" s="82" t="str">
        <f t="shared" si="55"/>
        <v/>
      </c>
      <c r="AR158" s="82" t="str">
        <f>+IF(AW158="","",MAX(AR$1:AR157)+1)</f>
        <v/>
      </c>
      <c r="AS158" s="82" t="str">
        <f>IF(Exceedances!B180="","",Exceedances!B180)</f>
        <v/>
      </c>
      <c r="AT158" s="82" t="str">
        <f>IF(Exceedances!C180="","",Exceedances!C180)</f>
        <v/>
      </c>
      <c r="AU158" s="82" t="str">
        <f>IF(Exceedances!D180="","",Exceedances!D180)</f>
        <v/>
      </c>
      <c r="AV158" s="82" t="str">
        <f t="shared" si="56"/>
        <v/>
      </c>
      <c r="AW158" s="83" t="str">
        <f>IF(COUNTIF(AV$2:AV158,AV158)=1,AV158,"")</f>
        <v/>
      </c>
      <c r="AX158" s="82" t="str">
        <f t="shared" si="57"/>
        <v/>
      </c>
      <c r="AY158" s="82" t="str">
        <f t="shared" si="58"/>
        <v/>
      </c>
      <c r="AZ158" s="82" t="str">
        <f t="shared" si="59"/>
        <v/>
      </c>
      <c r="BA158" s="82" t="str">
        <f t="shared" si="60"/>
        <v/>
      </c>
    </row>
    <row r="159" spans="9:53" x14ac:dyDescent="0.35">
      <c r="I159" s="82" t="str">
        <f>+IF(N159="","",MAX(I$1:I158)+1)</f>
        <v/>
      </c>
      <c r="J159" s="82" t="str">
        <f>IF(Deviation_Detail!B181="","",Deviation_Detail!B181)</f>
        <v/>
      </c>
      <c r="K159" s="82" t="str">
        <f>IF(Deviation_Detail!C181="","",Deviation_Detail!C181)</f>
        <v/>
      </c>
      <c r="L159" s="82" t="str">
        <f>IF(Deviation_Detail!D181="","",Deviation_Detail!D181)</f>
        <v/>
      </c>
      <c r="M159" s="82" t="str">
        <f t="shared" si="43"/>
        <v/>
      </c>
      <c r="N159" s="83" t="str">
        <f>IF(COUNTIF(M$2:M159,M159)=1,M159,"")</f>
        <v/>
      </c>
      <c r="O159" s="82" t="str">
        <f t="shared" si="44"/>
        <v/>
      </c>
      <c r="P159" s="82" t="str">
        <f t="shared" si="45"/>
        <v/>
      </c>
      <c r="Q159" s="82" t="str">
        <f t="shared" si="46"/>
        <v/>
      </c>
      <c r="R159" s="82" t="str">
        <f t="shared" si="47"/>
        <v/>
      </c>
      <c r="T159" s="82" t="str">
        <f>+IF(Y159="","",MAX(T$1:T158)+1)</f>
        <v/>
      </c>
      <c r="U159" s="82" t="str">
        <f>IF(CMS_Info!B181="","",CMS_Info!B181)</f>
        <v/>
      </c>
      <c r="V159" s="82" t="str">
        <f>IF(CMS_Info!C181="","",CMS_Info!C181)</f>
        <v/>
      </c>
      <c r="W159" s="82" t="str">
        <f>IF(CMS_Info!D181="","",CMS_Info!D181)</f>
        <v/>
      </c>
      <c r="X159" s="82" t="str">
        <f t="shared" si="41"/>
        <v/>
      </c>
      <c r="Y159" s="83" t="str">
        <f>IF(COUNTIF(X$2:X159,X159)=1,X159,"")</f>
        <v/>
      </c>
      <c r="Z159" s="82" t="str">
        <f t="shared" si="42"/>
        <v/>
      </c>
      <c r="AA159" s="82" t="str">
        <f t="shared" si="48"/>
        <v/>
      </c>
      <c r="AB159" s="82" t="str">
        <f t="shared" si="49"/>
        <v/>
      </c>
      <c r="AC159" s="82" t="str">
        <f t="shared" si="50"/>
        <v/>
      </c>
      <c r="AG159" s="82" t="str">
        <f>+IF(AL159="","",MAX(AG$1:AG158)+1)</f>
        <v/>
      </c>
      <c r="AH159" s="82" t="str">
        <f>IF(CMS_Detail!B181="","",CMS_Detail!B181)</f>
        <v/>
      </c>
      <c r="AI159" s="82" t="str">
        <f>IF(CMS_Detail!C181="","",CMS_Detail!C181)</f>
        <v/>
      </c>
      <c r="AJ159" s="82" t="str">
        <f>IF(CMS_Detail!D181="","",CMS_Detail!D181)</f>
        <v/>
      </c>
      <c r="AK159" s="82" t="str">
        <f t="shared" si="51"/>
        <v/>
      </c>
      <c r="AL159" s="83" t="str">
        <f>IF(COUNTIF(AK$2:AK159,AK159)=1,AK159,"")</f>
        <v/>
      </c>
      <c r="AM159" s="82" t="str">
        <f t="shared" si="52"/>
        <v/>
      </c>
      <c r="AN159" s="82" t="str">
        <f t="shared" si="53"/>
        <v/>
      </c>
      <c r="AO159" s="82" t="str">
        <f t="shared" si="54"/>
        <v/>
      </c>
      <c r="AP159" s="82" t="str">
        <f t="shared" si="55"/>
        <v/>
      </c>
      <c r="AR159" s="82" t="str">
        <f>+IF(AW159="","",MAX(AR$1:AR158)+1)</f>
        <v/>
      </c>
      <c r="AS159" s="82" t="str">
        <f>IF(Exceedances!B181="","",Exceedances!B181)</f>
        <v/>
      </c>
      <c r="AT159" s="82" t="str">
        <f>IF(Exceedances!C181="","",Exceedances!C181)</f>
        <v/>
      </c>
      <c r="AU159" s="82" t="str">
        <f>IF(Exceedances!D181="","",Exceedances!D181)</f>
        <v/>
      </c>
      <c r="AV159" s="82" t="str">
        <f t="shared" si="56"/>
        <v/>
      </c>
      <c r="AW159" s="83" t="str">
        <f>IF(COUNTIF(AV$2:AV159,AV159)=1,AV159,"")</f>
        <v/>
      </c>
      <c r="AX159" s="82" t="str">
        <f t="shared" si="57"/>
        <v/>
      </c>
      <c r="AY159" s="82" t="str">
        <f t="shared" si="58"/>
        <v/>
      </c>
      <c r="AZ159" s="82" t="str">
        <f t="shared" si="59"/>
        <v/>
      </c>
      <c r="BA159" s="82" t="str">
        <f t="shared" si="60"/>
        <v/>
      </c>
    </row>
    <row r="160" spans="9:53" x14ac:dyDescent="0.35">
      <c r="I160" s="82" t="str">
        <f>+IF(N160="","",MAX(I$1:I159)+1)</f>
        <v/>
      </c>
      <c r="J160" s="82" t="str">
        <f>IF(Deviation_Detail!B182="","",Deviation_Detail!B182)</f>
        <v/>
      </c>
      <c r="K160" s="82" t="str">
        <f>IF(Deviation_Detail!C182="","",Deviation_Detail!C182)</f>
        <v/>
      </c>
      <c r="L160" s="82" t="str">
        <f>IF(Deviation_Detail!D182="","",Deviation_Detail!D182)</f>
        <v/>
      </c>
      <c r="M160" s="82" t="str">
        <f t="shared" si="43"/>
        <v/>
      </c>
      <c r="N160" s="83" t="str">
        <f>IF(COUNTIF(M$2:M160,M160)=1,M160,"")</f>
        <v/>
      </c>
      <c r="O160" s="82" t="str">
        <f t="shared" si="44"/>
        <v/>
      </c>
      <c r="P160" s="82" t="str">
        <f t="shared" si="45"/>
        <v/>
      </c>
      <c r="Q160" s="82" t="str">
        <f t="shared" si="46"/>
        <v/>
      </c>
      <c r="R160" s="82" t="str">
        <f t="shared" si="47"/>
        <v/>
      </c>
      <c r="T160" s="82" t="str">
        <f>+IF(Y160="","",MAX(T$1:T159)+1)</f>
        <v/>
      </c>
      <c r="U160" s="82" t="str">
        <f>IF(CMS_Info!B182="","",CMS_Info!B182)</f>
        <v/>
      </c>
      <c r="V160" s="82" t="str">
        <f>IF(CMS_Info!C182="","",CMS_Info!C182)</f>
        <v/>
      </c>
      <c r="W160" s="82" t="str">
        <f>IF(CMS_Info!D182="","",CMS_Info!D182)</f>
        <v/>
      </c>
      <c r="X160" s="82" t="str">
        <f t="shared" si="41"/>
        <v/>
      </c>
      <c r="Y160" s="83" t="str">
        <f>IF(COUNTIF(X$2:X160,X160)=1,X160,"")</f>
        <v/>
      </c>
      <c r="Z160" s="82" t="str">
        <f t="shared" si="42"/>
        <v/>
      </c>
      <c r="AA160" s="82" t="str">
        <f t="shared" si="48"/>
        <v/>
      </c>
      <c r="AB160" s="82" t="str">
        <f t="shared" si="49"/>
        <v/>
      </c>
      <c r="AC160" s="82" t="str">
        <f t="shared" si="50"/>
        <v/>
      </c>
      <c r="AG160" s="82" t="str">
        <f>+IF(AL160="","",MAX(AG$1:AG159)+1)</f>
        <v/>
      </c>
      <c r="AH160" s="82" t="str">
        <f>IF(CMS_Detail!B182="","",CMS_Detail!B182)</f>
        <v/>
      </c>
      <c r="AI160" s="82" t="str">
        <f>IF(CMS_Detail!C182="","",CMS_Detail!C182)</f>
        <v/>
      </c>
      <c r="AJ160" s="82" t="str">
        <f>IF(CMS_Detail!D182="","",CMS_Detail!D182)</f>
        <v/>
      </c>
      <c r="AK160" s="82" t="str">
        <f t="shared" si="51"/>
        <v/>
      </c>
      <c r="AL160" s="83" t="str">
        <f>IF(COUNTIF(AK$2:AK160,AK160)=1,AK160,"")</f>
        <v/>
      </c>
      <c r="AM160" s="82" t="str">
        <f t="shared" si="52"/>
        <v/>
      </c>
      <c r="AN160" s="82" t="str">
        <f t="shared" si="53"/>
        <v/>
      </c>
      <c r="AO160" s="82" t="str">
        <f t="shared" si="54"/>
        <v/>
      </c>
      <c r="AP160" s="82" t="str">
        <f t="shared" si="55"/>
        <v/>
      </c>
      <c r="AR160" s="82" t="str">
        <f>+IF(AW160="","",MAX(AR$1:AR159)+1)</f>
        <v/>
      </c>
      <c r="AS160" s="82" t="str">
        <f>IF(Exceedances!B182="","",Exceedances!B182)</f>
        <v/>
      </c>
      <c r="AT160" s="82" t="str">
        <f>IF(Exceedances!C182="","",Exceedances!C182)</f>
        <v/>
      </c>
      <c r="AU160" s="82" t="str">
        <f>IF(Exceedances!D182="","",Exceedances!D182)</f>
        <v/>
      </c>
      <c r="AV160" s="82" t="str">
        <f t="shared" si="56"/>
        <v/>
      </c>
      <c r="AW160" s="83" t="str">
        <f>IF(COUNTIF(AV$2:AV160,AV160)=1,AV160,"")</f>
        <v/>
      </c>
      <c r="AX160" s="82" t="str">
        <f t="shared" si="57"/>
        <v/>
      </c>
      <c r="AY160" s="82" t="str">
        <f t="shared" si="58"/>
        <v/>
      </c>
      <c r="AZ160" s="82" t="str">
        <f t="shared" si="59"/>
        <v/>
      </c>
      <c r="BA160" s="82" t="str">
        <f t="shared" si="60"/>
        <v/>
      </c>
    </row>
    <row r="161" spans="9:53" x14ac:dyDescent="0.35">
      <c r="I161" s="82" t="str">
        <f>+IF(N161="","",MAX(I$1:I160)+1)</f>
        <v/>
      </c>
      <c r="J161" s="82" t="str">
        <f>IF(Deviation_Detail!B183="","",Deviation_Detail!B183)</f>
        <v/>
      </c>
      <c r="K161" s="82" t="str">
        <f>IF(Deviation_Detail!C183="","",Deviation_Detail!C183)</f>
        <v/>
      </c>
      <c r="L161" s="82" t="str">
        <f>IF(Deviation_Detail!D183="","",Deviation_Detail!D183)</f>
        <v/>
      </c>
      <c r="M161" s="82" t="str">
        <f t="shared" si="43"/>
        <v/>
      </c>
      <c r="N161" s="83" t="str">
        <f>IF(COUNTIF(M$2:M161,M161)=1,M161,"")</f>
        <v/>
      </c>
      <c r="O161" s="82" t="str">
        <f t="shared" si="44"/>
        <v/>
      </c>
      <c r="P161" s="82" t="str">
        <f t="shared" si="45"/>
        <v/>
      </c>
      <c r="Q161" s="82" t="str">
        <f t="shared" si="46"/>
        <v/>
      </c>
      <c r="R161" s="82" t="str">
        <f t="shared" si="47"/>
        <v/>
      </c>
      <c r="T161" s="82" t="str">
        <f>+IF(Y161="","",MAX(T$1:T160)+1)</f>
        <v/>
      </c>
      <c r="U161" s="82" t="str">
        <f>IF(CMS_Info!B183="","",CMS_Info!B183)</f>
        <v/>
      </c>
      <c r="V161" s="82" t="str">
        <f>IF(CMS_Info!C183="","",CMS_Info!C183)</f>
        <v/>
      </c>
      <c r="W161" s="82" t="str">
        <f>IF(CMS_Info!D183="","",CMS_Info!D183)</f>
        <v/>
      </c>
      <c r="X161" s="82" t="str">
        <f t="shared" si="41"/>
        <v/>
      </c>
      <c r="Y161" s="83" t="str">
        <f>IF(COUNTIF(X$2:X161,X161)=1,X161,"")</f>
        <v/>
      </c>
      <c r="Z161" s="82" t="str">
        <f t="shared" si="42"/>
        <v/>
      </c>
      <c r="AA161" s="82" t="str">
        <f t="shared" si="48"/>
        <v/>
      </c>
      <c r="AB161" s="82" t="str">
        <f t="shared" si="49"/>
        <v/>
      </c>
      <c r="AC161" s="82" t="str">
        <f t="shared" si="50"/>
        <v/>
      </c>
      <c r="AG161" s="82" t="str">
        <f>+IF(AL161="","",MAX(AG$1:AG160)+1)</f>
        <v/>
      </c>
      <c r="AH161" s="82" t="str">
        <f>IF(CMS_Detail!B183="","",CMS_Detail!B183)</f>
        <v/>
      </c>
      <c r="AI161" s="82" t="str">
        <f>IF(CMS_Detail!C183="","",CMS_Detail!C183)</f>
        <v/>
      </c>
      <c r="AJ161" s="82" t="str">
        <f>IF(CMS_Detail!D183="","",CMS_Detail!D183)</f>
        <v/>
      </c>
      <c r="AK161" s="82" t="str">
        <f t="shared" si="51"/>
        <v/>
      </c>
      <c r="AL161" s="83" t="str">
        <f>IF(COUNTIF(AK$2:AK161,AK161)=1,AK161,"")</f>
        <v/>
      </c>
      <c r="AM161" s="82" t="str">
        <f t="shared" si="52"/>
        <v/>
      </c>
      <c r="AN161" s="82" t="str">
        <f t="shared" si="53"/>
        <v/>
      </c>
      <c r="AO161" s="82" t="str">
        <f t="shared" si="54"/>
        <v/>
      </c>
      <c r="AP161" s="82" t="str">
        <f t="shared" si="55"/>
        <v/>
      </c>
      <c r="AR161" s="82" t="str">
        <f>+IF(AW161="","",MAX(AR$1:AR160)+1)</f>
        <v/>
      </c>
      <c r="AS161" s="82" t="str">
        <f>IF(Exceedances!B183="","",Exceedances!B183)</f>
        <v/>
      </c>
      <c r="AT161" s="82" t="str">
        <f>IF(Exceedances!C183="","",Exceedances!C183)</f>
        <v/>
      </c>
      <c r="AU161" s="82" t="str">
        <f>IF(Exceedances!D183="","",Exceedances!D183)</f>
        <v/>
      </c>
      <c r="AV161" s="82" t="str">
        <f t="shared" si="56"/>
        <v/>
      </c>
      <c r="AW161" s="83" t="str">
        <f>IF(COUNTIF(AV$2:AV161,AV161)=1,AV161,"")</f>
        <v/>
      </c>
      <c r="AX161" s="82" t="str">
        <f t="shared" si="57"/>
        <v/>
      </c>
      <c r="AY161" s="82" t="str">
        <f t="shared" si="58"/>
        <v/>
      </c>
      <c r="AZ161" s="82" t="str">
        <f t="shared" si="59"/>
        <v/>
      </c>
      <c r="BA161" s="82" t="str">
        <f t="shared" si="60"/>
        <v/>
      </c>
    </row>
    <row r="162" spans="9:53" x14ac:dyDescent="0.35">
      <c r="I162" s="82" t="str">
        <f>+IF(N162="","",MAX(I$1:I161)+1)</f>
        <v/>
      </c>
      <c r="J162" s="82" t="str">
        <f>IF(Deviation_Detail!B184="","",Deviation_Detail!B184)</f>
        <v/>
      </c>
      <c r="K162" s="82" t="str">
        <f>IF(Deviation_Detail!C184="","",Deviation_Detail!C184)</f>
        <v/>
      </c>
      <c r="L162" s="82" t="str">
        <f>IF(Deviation_Detail!D184="","",Deviation_Detail!D184)</f>
        <v/>
      </c>
      <c r="M162" s="82" t="str">
        <f t="shared" si="43"/>
        <v/>
      </c>
      <c r="N162" s="83" t="str">
        <f>IF(COUNTIF(M$2:M162,M162)=1,M162,"")</f>
        <v/>
      </c>
      <c r="O162" s="82" t="str">
        <f t="shared" si="44"/>
        <v/>
      </c>
      <c r="P162" s="82" t="str">
        <f t="shared" si="45"/>
        <v/>
      </c>
      <c r="Q162" s="82" t="str">
        <f t="shared" si="46"/>
        <v/>
      </c>
      <c r="R162" s="82" t="str">
        <f t="shared" si="47"/>
        <v/>
      </c>
      <c r="T162" s="82" t="str">
        <f>+IF(Y162="","",MAX(T$1:T161)+1)</f>
        <v/>
      </c>
      <c r="U162" s="82" t="str">
        <f>IF(CMS_Info!B184="","",CMS_Info!B184)</f>
        <v/>
      </c>
      <c r="V162" s="82" t="str">
        <f>IF(CMS_Info!C184="","",CMS_Info!C184)</f>
        <v/>
      </c>
      <c r="W162" s="82" t="str">
        <f>IF(CMS_Info!D184="","",CMS_Info!D184)</f>
        <v/>
      </c>
      <c r="X162" s="82" t="str">
        <f t="shared" si="41"/>
        <v/>
      </c>
      <c r="Y162" s="83" t="str">
        <f>IF(COUNTIF(X$2:X162,X162)=1,X162,"")</f>
        <v/>
      </c>
      <c r="Z162" s="82" t="str">
        <f t="shared" si="42"/>
        <v/>
      </c>
      <c r="AA162" s="82" t="str">
        <f t="shared" si="48"/>
        <v/>
      </c>
      <c r="AB162" s="82" t="str">
        <f t="shared" si="49"/>
        <v/>
      </c>
      <c r="AC162" s="82" t="str">
        <f t="shared" si="50"/>
        <v/>
      </c>
      <c r="AG162" s="82" t="str">
        <f>+IF(AL162="","",MAX(AG$1:AG161)+1)</f>
        <v/>
      </c>
      <c r="AH162" s="82" t="str">
        <f>IF(CMS_Detail!B184="","",CMS_Detail!B184)</f>
        <v/>
      </c>
      <c r="AI162" s="82" t="str">
        <f>IF(CMS_Detail!C184="","",CMS_Detail!C184)</f>
        <v/>
      </c>
      <c r="AJ162" s="82" t="str">
        <f>IF(CMS_Detail!D184="","",CMS_Detail!D184)</f>
        <v/>
      </c>
      <c r="AK162" s="82" t="str">
        <f t="shared" si="51"/>
        <v/>
      </c>
      <c r="AL162" s="83" t="str">
        <f>IF(COUNTIF(AK$2:AK162,AK162)=1,AK162,"")</f>
        <v/>
      </c>
      <c r="AM162" s="82" t="str">
        <f t="shared" si="52"/>
        <v/>
      </c>
      <c r="AN162" s="82" t="str">
        <f t="shared" si="53"/>
        <v/>
      </c>
      <c r="AO162" s="82" t="str">
        <f t="shared" si="54"/>
        <v/>
      </c>
      <c r="AP162" s="82" t="str">
        <f t="shared" si="55"/>
        <v/>
      </c>
      <c r="AR162" s="82" t="str">
        <f>+IF(AW162="","",MAX(AR$1:AR161)+1)</f>
        <v/>
      </c>
      <c r="AS162" s="82" t="str">
        <f>IF(Exceedances!B184="","",Exceedances!B184)</f>
        <v/>
      </c>
      <c r="AT162" s="82" t="str">
        <f>IF(Exceedances!C184="","",Exceedances!C184)</f>
        <v/>
      </c>
      <c r="AU162" s="82" t="str">
        <f>IF(Exceedances!D184="","",Exceedances!D184)</f>
        <v/>
      </c>
      <c r="AV162" s="82" t="str">
        <f t="shared" si="56"/>
        <v/>
      </c>
      <c r="AW162" s="83" t="str">
        <f>IF(COUNTIF(AV$2:AV162,AV162)=1,AV162,"")</f>
        <v/>
      </c>
      <c r="AX162" s="82" t="str">
        <f t="shared" si="57"/>
        <v/>
      </c>
      <c r="AY162" s="82" t="str">
        <f t="shared" si="58"/>
        <v/>
      </c>
      <c r="AZ162" s="82" t="str">
        <f t="shared" si="59"/>
        <v/>
      </c>
      <c r="BA162" s="82" t="str">
        <f t="shared" si="60"/>
        <v/>
      </c>
    </row>
    <row r="163" spans="9:53" x14ac:dyDescent="0.35">
      <c r="I163" s="82" t="str">
        <f>+IF(N163="","",MAX(I$1:I162)+1)</f>
        <v/>
      </c>
      <c r="J163" s="82" t="str">
        <f>IF(Deviation_Detail!B185="","",Deviation_Detail!B185)</f>
        <v/>
      </c>
      <c r="K163" s="82" t="str">
        <f>IF(Deviation_Detail!C185="","",Deviation_Detail!C185)</f>
        <v/>
      </c>
      <c r="L163" s="82" t="str">
        <f>IF(Deviation_Detail!D185="","",Deviation_Detail!D185)</f>
        <v/>
      </c>
      <c r="M163" s="82" t="str">
        <f t="shared" si="43"/>
        <v/>
      </c>
      <c r="N163" s="83" t="str">
        <f>IF(COUNTIF(M$2:M163,M163)=1,M163,"")</f>
        <v/>
      </c>
      <c r="O163" s="82" t="str">
        <f t="shared" si="44"/>
        <v/>
      </c>
      <c r="P163" s="82" t="str">
        <f t="shared" si="45"/>
        <v/>
      </c>
      <c r="Q163" s="82" t="str">
        <f t="shared" si="46"/>
        <v/>
      </c>
      <c r="R163" s="82" t="str">
        <f t="shared" si="47"/>
        <v/>
      </c>
      <c r="T163" s="82" t="str">
        <f>+IF(Y163="","",MAX(T$1:T162)+1)</f>
        <v/>
      </c>
      <c r="U163" s="82" t="str">
        <f>IF(CMS_Info!B185="","",CMS_Info!B185)</f>
        <v/>
      </c>
      <c r="V163" s="82" t="str">
        <f>IF(CMS_Info!C185="","",CMS_Info!C185)</f>
        <v/>
      </c>
      <c r="W163" s="82" t="str">
        <f>IF(CMS_Info!D185="","",CMS_Info!D185)</f>
        <v/>
      </c>
      <c r="X163" s="82" t="str">
        <f t="shared" si="41"/>
        <v/>
      </c>
      <c r="Y163" s="83" t="str">
        <f>IF(COUNTIF(X$2:X163,X163)=1,X163,"")</f>
        <v/>
      </c>
      <c r="Z163" s="82" t="str">
        <f t="shared" si="42"/>
        <v/>
      </c>
      <c r="AA163" s="82" t="str">
        <f t="shared" si="48"/>
        <v/>
      </c>
      <c r="AB163" s="82" t="str">
        <f t="shared" si="49"/>
        <v/>
      </c>
      <c r="AC163" s="82" t="str">
        <f t="shared" si="50"/>
        <v/>
      </c>
      <c r="AG163" s="82" t="str">
        <f>+IF(AL163="","",MAX(AG$1:AG162)+1)</f>
        <v/>
      </c>
      <c r="AH163" s="82" t="str">
        <f>IF(CMS_Detail!B185="","",CMS_Detail!B185)</f>
        <v/>
      </c>
      <c r="AI163" s="82" t="str">
        <f>IF(CMS_Detail!C185="","",CMS_Detail!C185)</f>
        <v/>
      </c>
      <c r="AJ163" s="82" t="str">
        <f>IF(CMS_Detail!D185="","",CMS_Detail!D185)</f>
        <v/>
      </c>
      <c r="AK163" s="82" t="str">
        <f t="shared" si="51"/>
        <v/>
      </c>
      <c r="AL163" s="83" t="str">
        <f>IF(COUNTIF(AK$2:AK163,AK163)=1,AK163,"")</f>
        <v/>
      </c>
      <c r="AM163" s="82" t="str">
        <f t="shared" si="52"/>
        <v/>
      </c>
      <c r="AN163" s="82" t="str">
        <f t="shared" si="53"/>
        <v/>
      </c>
      <c r="AO163" s="82" t="str">
        <f t="shared" si="54"/>
        <v/>
      </c>
      <c r="AP163" s="82" t="str">
        <f t="shared" si="55"/>
        <v/>
      </c>
      <c r="AR163" s="82" t="str">
        <f>+IF(AW163="","",MAX(AR$1:AR162)+1)</f>
        <v/>
      </c>
      <c r="AS163" s="82" t="str">
        <f>IF(Exceedances!B185="","",Exceedances!B185)</f>
        <v/>
      </c>
      <c r="AT163" s="82" t="str">
        <f>IF(Exceedances!C185="","",Exceedances!C185)</f>
        <v/>
      </c>
      <c r="AU163" s="82" t="str">
        <f>IF(Exceedances!D185="","",Exceedances!D185)</f>
        <v/>
      </c>
      <c r="AV163" s="82" t="str">
        <f t="shared" si="56"/>
        <v/>
      </c>
      <c r="AW163" s="83" t="str">
        <f>IF(COUNTIF(AV$2:AV163,AV163)=1,AV163,"")</f>
        <v/>
      </c>
      <c r="AX163" s="82" t="str">
        <f t="shared" si="57"/>
        <v/>
      </c>
      <c r="AY163" s="82" t="str">
        <f t="shared" si="58"/>
        <v/>
      </c>
      <c r="AZ163" s="82" t="str">
        <f t="shared" si="59"/>
        <v/>
      </c>
      <c r="BA163" s="82" t="str">
        <f t="shared" si="60"/>
        <v/>
      </c>
    </row>
    <row r="164" spans="9:53" x14ac:dyDescent="0.35">
      <c r="I164" s="82" t="str">
        <f>+IF(N164="","",MAX(I$1:I163)+1)</f>
        <v/>
      </c>
      <c r="J164" s="82" t="str">
        <f>IF(Deviation_Detail!B186="","",Deviation_Detail!B186)</f>
        <v/>
      </c>
      <c r="K164" s="82" t="str">
        <f>IF(Deviation_Detail!C186="","",Deviation_Detail!C186)</f>
        <v/>
      </c>
      <c r="L164" s="82" t="str">
        <f>IF(Deviation_Detail!D186="","",Deviation_Detail!D186)</f>
        <v/>
      </c>
      <c r="M164" s="82" t="str">
        <f t="shared" si="43"/>
        <v/>
      </c>
      <c r="N164" s="83" t="str">
        <f>IF(COUNTIF(M$2:M164,M164)=1,M164,"")</f>
        <v/>
      </c>
      <c r="O164" s="82" t="str">
        <f t="shared" si="44"/>
        <v/>
      </c>
      <c r="P164" s="82" t="str">
        <f t="shared" si="45"/>
        <v/>
      </c>
      <c r="Q164" s="82" t="str">
        <f t="shared" si="46"/>
        <v/>
      </c>
      <c r="R164" s="82" t="str">
        <f t="shared" si="47"/>
        <v/>
      </c>
      <c r="T164" s="82" t="str">
        <f>+IF(Y164="","",MAX(T$1:T163)+1)</f>
        <v/>
      </c>
      <c r="U164" s="82" t="str">
        <f>IF(CMS_Info!B186="","",CMS_Info!B186)</f>
        <v/>
      </c>
      <c r="V164" s="82" t="str">
        <f>IF(CMS_Info!C186="","",CMS_Info!C186)</f>
        <v/>
      </c>
      <c r="W164" s="82" t="str">
        <f>IF(CMS_Info!D186="","",CMS_Info!D186)</f>
        <v/>
      </c>
      <c r="X164" s="82" t="str">
        <f t="shared" si="41"/>
        <v/>
      </c>
      <c r="Y164" s="83" t="str">
        <f>IF(COUNTIF(X$2:X164,X164)=1,X164,"")</f>
        <v/>
      </c>
      <c r="Z164" s="82" t="str">
        <f t="shared" si="42"/>
        <v/>
      </c>
      <c r="AA164" s="82" t="str">
        <f t="shared" si="48"/>
        <v/>
      </c>
      <c r="AB164" s="82" t="str">
        <f t="shared" si="49"/>
        <v/>
      </c>
      <c r="AC164" s="82" t="str">
        <f t="shared" si="50"/>
        <v/>
      </c>
      <c r="AG164" s="82" t="str">
        <f>+IF(AL164="","",MAX(AG$1:AG163)+1)</f>
        <v/>
      </c>
      <c r="AH164" s="82" t="str">
        <f>IF(CMS_Detail!B186="","",CMS_Detail!B186)</f>
        <v/>
      </c>
      <c r="AI164" s="82" t="str">
        <f>IF(CMS_Detail!C186="","",CMS_Detail!C186)</f>
        <v/>
      </c>
      <c r="AJ164" s="82" t="str">
        <f>IF(CMS_Detail!D186="","",CMS_Detail!D186)</f>
        <v/>
      </c>
      <c r="AK164" s="82" t="str">
        <f t="shared" si="51"/>
        <v/>
      </c>
      <c r="AL164" s="83" t="str">
        <f>IF(COUNTIF(AK$2:AK164,AK164)=1,AK164,"")</f>
        <v/>
      </c>
      <c r="AM164" s="82" t="str">
        <f t="shared" si="52"/>
        <v/>
      </c>
      <c r="AN164" s="82" t="str">
        <f t="shared" si="53"/>
        <v/>
      </c>
      <c r="AO164" s="82" t="str">
        <f t="shared" si="54"/>
        <v/>
      </c>
      <c r="AP164" s="82" t="str">
        <f t="shared" si="55"/>
        <v/>
      </c>
      <c r="AR164" s="82" t="str">
        <f>+IF(AW164="","",MAX(AR$1:AR163)+1)</f>
        <v/>
      </c>
      <c r="AS164" s="82" t="str">
        <f>IF(Exceedances!B186="","",Exceedances!B186)</f>
        <v/>
      </c>
      <c r="AT164" s="82" t="str">
        <f>IF(Exceedances!C186="","",Exceedances!C186)</f>
        <v/>
      </c>
      <c r="AU164" s="82" t="str">
        <f>IF(Exceedances!D186="","",Exceedances!D186)</f>
        <v/>
      </c>
      <c r="AV164" s="82" t="str">
        <f t="shared" si="56"/>
        <v/>
      </c>
      <c r="AW164" s="83" t="str">
        <f>IF(COUNTIF(AV$2:AV164,AV164)=1,AV164,"")</f>
        <v/>
      </c>
      <c r="AX164" s="82" t="str">
        <f t="shared" si="57"/>
        <v/>
      </c>
      <c r="AY164" s="82" t="str">
        <f t="shared" si="58"/>
        <v/>
      </c>
      <c r="AZ164" s="82" t="str">
        <f t="shared" si="59"/>
        <v/>
      </c>
      <c r="BA164" s="82" t="str">
        <f t="shared" si="60"/>
        <v/>
      </c>
    </row>
    <row r="165" spans="9:53" x14ac:dyDescent="0.35">
      <c r="I165" s="82" t="str">
        <f>+IF(N165="","",MAX(I$1:I164)+1)</f>
        <v/>
      </c>
      <c r="J165" s="82" t="str">
        <f>IF(Deviation_Detail!B187="","",Deviation_Detail!B187)</f>
        <v/>
      </c>
      <c r="K165" s="82" t="str">
        <f>IF(Deviation_Detail!C187="","",Deviation_Detail!C187)</f>
        <v/>
      </c>
      <c r="L165" s="82" t="str">
        <f>IF(Deviation_Detail!D187="","",Deviation_Detail!D187)</f>
        <v/>
      </c>
      <c r="M165" s="82" t="str">
        <f t="shared" si="43"/>
        <v/>
      </c>
      <c r="N165" s="83" t="str">
        <f>IF(COUNTIF(M$2:M165,M165)=1,M165,"")</f>
        <v/>
      </c>
      <c r="O165" s="82" t="str">
        <f t="shared" si="44"/>
        <v/>
      </c>
      <c r="P165" s="82" t="str">
        <f t="shared" si="45"/>
        <v/>
      </c>
      <c r="Q165" s="82" t="str">
        <f t="shared" si="46"/>
        <v/>
      </c>
      <c r="R165" s="82" t="str">
        <f t="shared" si="47"/>
        <v/>
      </c>
      <c r="T165" s="82" t="str">
        <f>+IF(Y165="","",MAX(T$1:T164)+1)</f>
        <v/>
      </c>
      <c r="U165" s="82" t="str">
        <f>IF(CMS_Info!B187="","",CMS_Info!B187)</f>
        <v/>
      </c>
      <c r="V165" s="82" t="str">
        <f>IF(CMS_Info!C187="","",CMS_Info!C187)</f>
        <v/>
      </c>
      <c r="W165" s="82" t="str">
        <f>IF(CMS_Info!D187="","",CMS_Info!D187)</f>
        <v/>
      </c>
      <c r="X165" s="82" t="str">
        <f t="shared" si="41"/>
        <v/>
      </c>
      <c r="Y165" s="83" t="str">
        <f>IF(COUNTIF(X$2:X165,X165)=1,X165,"")</f>
        <v/>
      </c>
      <c r="Z165" s="82" t="str">
        <f t="shared" si="42"/>
        <v/>
      </c>
      <c r="AA165" s="82" t="str">
        <f t="shared" si="48"/>
        <v/>
      </c>
      <c r="AB165" s="82" t="str">
        <f t="shared" si="49"/>
        <v/>
      </c>
      <c r="AC165" s="82" t="str">
        <f t="shared" si="50"/>
        <v/>
      </c>
      <c r="AG165" s="82" t="str">
        <f>+IF(AL165="","",MAX(AG$1:AG164)+1)</f>
        <v/>
      </c>
      <c r="AH165" s="82" t="str">
        <f>IF(CMS_Detail!B187="","",CMS_Detail!B187)</f>
        <v/>
      </c>
      <c r="AI165" s="82" t="str">
        <f>IF(CMS_Detail!C187="","",CMS_Detail!C187)</f>
        <v/>
      </c>
      <c r="AJ165" s="82" t="str">
        <f>IF(CMS_Detail!D187="","",CMS_Detail!D187)</f>
        <v/>
      </c>
      <c r="AK165" s="82" t="str">
        <f t="shared" si="51"/>
        <v/>
      </c>
      <c r="AL165" s="83" t="str">
        <f>IF(COUNTIF(AK$2:AK165,AK165)=1,AK165,"")</f>
        <v/>
      </c>
      <c r="AM165" s="82" t="str">
        <f t="shared" si="52"/>
        <v/>
      </c>
      <c r="AN165" s="82" t="str">
        <f t="shared" si="53"/>
        <v/>
      </c>
      <c r="AO165" s="82" t="str">
        <f t="shared" si="54"/>
        <v/>
      </c>
      <c r="AP165" s="82" t="str">
        <f t="shared" si="55"/>
        <v/>
      </c>
      <c r="AR165" s="82" t="str">
        <f>+IF(AW165="","",MAX(AR$1:AR164)+1)</f>
        <v/>
      </c>
      <c r="AS165" s="82" t="str">
        <f>IF(Exceedances!B187="","",Exceedances!B187)</f>
        <v/>
      </c>
      <c r="AT165" s="82" t="str">
        <f>IF(Exceedances!C187="","",Exceedances!C187)</f>
        <v/>
      </c>
      <c r="AU165" s="82" t="str">
        <f>IF(Exceedances!D187="","",Exceedances!D187)</f>
        <v/>
      </c>
      <c r="AV165" s="82" t="str">
        <f t="shared" si="56"/>
        <v/>
      </c>
      <c r="AW165" s="83" t="str">
        <f>IF(COUNTIF(AV$2:AV165,AV165)=1,AV165,"")</f>
        <v/>
      </c>
      <c r="AX165" s="82" t="str">
        <f t="shared" si="57"/>
        <v/>
      </c>
      <c r="AY165" s="82" t="str">
        <f t="shared" si="58"/>
        <v/>
      </c>
      <c r="AZ165" s="82" t="str">
        <f t="shared" si="59"/>
        <v/>
      </c>
      <c r="BA165" s="82" t="str">
        <f t="shared" si="60"/>
        <v/>
      </c>
    </row>
    <row r="166" spans="9:53" x14ac:dyDescent="0.35">
      <c r="I166" s="82" t="str">
        <f>+IF(N166="","",MAX(I$1:I165)+1)</f>
        <v/>
      </c>
      <c r="J166" s="82" t="str">
        <f>IF(Deviation_Detail!B188="","",Deviation_Detail!B188)</f>
        <v/>
      </c>
      <c r="K166" s="82" t="str">
        <f>IF(Deviation_Detail!C188="","",Deviation_Detail!C188)</f>
        <v/>
      </c>
      <c r="L166" s="82" t="str">
        <f>IF(Deviation_Detail!D188="","",Deviation_Detail!D188)</f>
        <v/>
      </c>
      <c r="M166" s="82" t="str">
        <f t="shared" si="43"/>
        <v/>
      </c>
      <c r="N166" s="83" t="str">
        <f>IF(COUNTIF(M$2:M166,M166)=1,M166,"")</f>
        <v/>
      </c>
      <c r="O166" s="82" t="str">
        <f t="shared" si="44"/>
        <v/>
      </c>
      <c r="P166" s="82" t="str">
        <f t="shared" si="45"/>
        <v/>
      </c>
      <c r="Q166" s="82" t="str">
        <f t="shared" si="46"/>
        <v/>
      </c>
      <c r="R166" s="82" t="str">
        <f t="shared" si="47"/>
        <v/>
      </c>
      <c r="T166" s="82" t="str">
        <f>+IF(Y166="","",MAX(T$1:T165)+1)</f>
        <v/>
      </c>
      <c r="U166" s="82" t="str">
        <f>IF(CMS_Info!B188="","",CMS_Info!B188)</f>
        <v/>
      </c>
      <c r="V166" s="82" t="str">
        <f>IF(CMS_Info!C188="","",CMS_Info!C188)</f>
        <v/>
      </c>
      <c r="W166" s="82" t="str">
        <f>IF(CMS_Info!D188="","",CMS_Info!D188)</f>
        <v/>
      </c>
      <c r="X166" s="82" t="str">
        <f t="shared" si="41"/>
        <v/>
      </c>
      <c r="Y166" s="83" t="str">
        <f>IF(COUNTIF(X$2:X166,X166)=1,X166,"")</f>
        <v/>
      </c>
      <c r="Z166" s="82" t="str">
        <f t="shared" si="42"/>
        <v/>
      </c>
      <c r="AA166" s="82" t="str">
        <f t="shared" si="48"/>
        <v/>
      </c>
      <c r="AB166" s="82" t="str">
        <f t="shared" si="49"/>
        <v/>
      </c>
      <c r="AC166" s="82" t="str">
        <f t="shared" si="50"/>
        <v/>
      </c>
      <c r="AG166" s="82" t="str">
        <f>+IF(AL166="","",MAX(AG$1:AG165)+1)</f>
        <v/>
      </c>
      <c r="AH166" s="82" t="str">
        <f>IF(CMS_Detail!B188="","",CMS_Detail!B188)</f>
        <v/>
      </c>
      <c r="AI166" s="82" t="str">
        <f>IF(CMS_Detail!C188="","",CMS_Detail!C188)</f>
        <v/>
      </c>
      <c r="AJ166" s="82" t="str">
        <f>IF(CMS_Detail!D188="","",CMS_Detail!D188)</f>
        <v/>
      </c>
      <c r="AK166" s="82" t="str">
        <f t="shared" si="51"/>
        <v/>
      </c>
      <c r="AL166" s="83" t="str">
        <f>IF(COUNTIF(AK$2:AK166,AK166)=1,AK166,"")</f>
        <v/>
      </c>
      <c r="AM166" s="82" t="str">
        <f t="shared" si="52"/>
        <v/>
      </c>
      <c r="AN166" s="82" t="str">
        <f t="shared" si="53"/>
        <v/>
      </c>
      <c r="AO166" s="82" t="str">
        <f t="shared" si="54"/>
        <v/>
      </c>
      <c r="AP166" s="82" t="str">
        <f t="shared" si="55"/>
        <v/>
      </c>
      <c r="AR166" s="82" t="str">
        <f>+IF(AW166="","",MAX(AR$1:AR165)+1)</f>
        <v/>
      </c>
      <c r="AS166" s="82" t="str">
        <f>IF(Exceedances!B188="","",Exceedances!B188)</f>
        <v/>
      </c>
      <c r="AT166" s="82" t="str">
        <f>IF(Exceedances!C188="","",Exceedances!C188)</f>
        <v/>
      </c>
      <c r="AU166" s="82" t="str">
        <f>IF(Exceedances!D188="","",Exceedances!D188)</f>
        <v/>
      </c>
      <c r="AV166" s="82" t="str">
        <f t="shared" si="56"/>
        <v/>
      </c>
      <c r="AW166" s="83" t="str">
        <f>IF(COUNTIF(AV$2:AV166,AV166)=1,AV166,"")</f>
        <v/>
      </c>
      <c r="AX166" s="82" t="str">
        <f t="shared" si="57"/>
        <v/>
      </c>
      <c r="AY166" s="82" t="str">
        <f t="shared" si="58"/>
        <v/>
      </c>
      <c r="AZ166" s="82" t="str">
        <f t="shared" si="59"/>
        <v/>
      </c>
      <c r="BA166" s="82" t="str">
        <f t="shared" si="60"/>
        <v/>
      </c>
    </row>
    <row r="167" spans="9:53" x14ac:dyDescent="0.35">
      <c r="I167" s="82" t="str">
        <f>+IF(N167="","",MAX(I$1:I166)+1)</f>
        <v/>
      </c>
      <c r="J167" s="82" t="str">
        <f>IF(Deviation_Detail!B189="","",Deviation_Detail!B189)</f>
        <v/>
      </c>
      <c r="K167" s="82" t="str">
        <f>IF(Deviation_Detail!C189="","",Deviation_Detail!C189)</f>
        <v/>
      </c>
      <c r="L167" s="82" t="str">
        <f>IF(Deviation_Detail!D189="","",Deviation_Detail!D189)</f>
        <v/>
      </c>
      <c r="M167" s="82" t="str">
        <f t="shared" si="43"/>
        <v/>
      </c>
      <c r="N167" s="83" t="str">
        <f>IF(COUNTIF(M$2:M167,M167)=1,M167,"")</f>
        <v/>
      </c>
      <c r="O167" s="82" t="str">
        <f t="shared" si="44"/>
        <v/>
      </c>
      <c r="P167" s="82" t="str">
        <f t="shared" si="45"/>
        <v/>
      </c>
      <c r="Q167" s="82" t="str">
        <f t="shared" si="46"/>
        <v/>
      </c>
      <c r="R167" s="82" t="str">
        <f t="shared" si="47"/>
        <v/>
      </c>
      <c r="T167" s="82" t="str">
        <f>+IF(Y167="","",MAX(T$1:T166)+1)</f>
        <v/>
      </c>
      <c r="U167" s="82" t="str">
        <f>IF(CMS_Info!B189="","",CMS_Info!B189)</f>
        <v/>
      </c>
      <c r="V167" s="82" t="str">
        <f>IF(CMS_Info!C189="","",CMS_Info!C189)</f>
        <v/>
      </c>
      <c r="W167" s="82" t="str">
        <f>IF(CMS_Info!D189="","",CMS_Info!D189)</f>
        <v/>
      </c>
      <c r="X167" s="82" t="str">
        <f t="shared" si="41"/>
        <v/>
      </c>
      <c r="Y167" s="83" t="str">
        <f>IF(COUNTIF(X$2:X167,X167)=1,X167,"")</f>
        <v/>
      </c>
      <c r="Z167" s="82" t="str">
        <f t="shared" si="42"/>
        <v/>
      </c>
      <c r="AA167" s="82" t="str">
        <f t="shared" si="48"/>
        <v/>
      </c>
      <c r="AB167" s="82" t="str">
        <f t="shared" si="49"/>
        <v/>
      </c>
      <c r="AC167" s="82" t="str">
        <f t="shared" si="50"/>
        <v/>
      </c>
      <c r="AG167" s="82" t="str">
        <f>+IF(AL167="","",MAX(AG$1:AG166)+1)</f>
        <v/>
      </c>
      <c r="AH167" s="82" t="str">
        <f>IF(CMS_Detail!B189="","",CMS_Detail!B189)</f>
        <v/>
      </c>
      <c r="AI167" s="82" t="str">
        <f>IF(CMS_Detail!C189="","",CMS_Detail!C189)</f>
        <v/>
      </c>
      <c r="AJ167" s="82" t="str">
        <f>IF(CMS_Detail!D189="","",CMS_Detail!D189)</f>
        <v/>
      </c>
      <c r="AK167" s="82" t="str">
        <f t="shared" si="51"/>
        <v/>
      </c>
      <c r="AL167" s="83" t="str">
        <f>IF(COUNTIF(AK$2:AK167,AK167)=1,AK167,"")</f>
        <v/>
      </c>
      <c r="AM167" s="82" t="str">
        <f t="shared" si="52"/>
        <v/>
      </c>
      <c r="AN167" s="82" t="str">
        <f t="shared" si="53"/>
        <v/>
      </c>
      <c r="AO167" s="82" t="str">
        <f t="shared" si="54"/>
        <v/>
      </c>
      <c r="AP167" s="82" t="str">
        <f t="shared" si="55"/>
        <v/>
      </c>
      <c r="AR167" s="82" t="str">
        <f>+IF(AW167="","",MAX(AR$1:AR166)+1)</f>
        <v/>
      </c>
      <c r="AS167" s="82" t="str">
        <f>IF(Exceedances!B189="","",Exceedances!B189)</f>
        <v/>
      </c>
      <c r="AT167" s="82" t="str">
        <f>IF(Exceedances!C189="","",Exceedances!C189)</f>
        <v/>
      </c>
      <c r="AU167" s="82" t="str">
        <f>IF(Exceedances!D189="","",Exceedances!D189)</f>
        <v/>
      </c>
      <c r="AV167" s="82" t="str">
        <f t="shared" si="56"/>
        <v/>
      </c>
      <c r="AW167" s="83" t="str">
        <f>IF(COUNTIF(AV$2:AV167,AV167)=1,AV167,"")</f>
        <v/>
      </c>
      <c r="AX167" s="82" t="str">
        <f t="shared" si="57"/>
        <v/>
      </c>
      <c r="AY167" s="82" t="str">
        <f t="shared" si="58"/>
        <v/>
      </c>
      <c r="AZ167" s="82" t="str">
        <f t="shared" si="59"/>
        <v/>
      </c>
      <c r="BA167" s="82" t="str">
        <f t="shared" si="60"/>
        <v/>
      </c>
    </row>
    <row r="168" spans="9:53" x14ac:dyDescent="0.35">
      <c r="I168" s="82" t="str">
        <f>+IF(N168="","",MAX(I$1:I167)+1)</f>
        <v/>
      </c>
      <c r="J168" s="82" t="str">
        <f>IF(Deviation_Detail!B190="","",Deviation_Detail!B190)</f>
        <v/>
      </c>
      <c r="K168" s="82" t="str">
        <f>IF(Deviation_Detail!C190="","",Deviation_Detail!C190)</f>
        <v/>
      </c>
      <c r="L168" s="82" t="str">
        <f>IF(Deviation_Detail!D190="","",Deviation_Detail!D190)</f>
        <v/>
      </c>
      <c r="M168" s="82" t="str">
        <f t="shared" si="43"/>
        <v/>
      </c>
      <c r="N168" s="83" t="str">
        <f>IF(COUNTIF(M$2:M168,M168)=1,M168,"")</f>
        <v/>
      </c>
      <c r="O168" s="82" t="str">
        <f t="shared" si="44"/>
        <v/>
      </c>
      <c r="P168" s="82" t="str">
        <f t="shared" si="45"/>
        <v/>
      </c>
      <c r="Q168" s="82" t="str">
        <f t="shared" si="46"/>
        <v/>
      </c>
      <c r="R168" s="82" t="str">
        <f t="shared" si="47"/>
        <v/>
      </c>
      <c r="T168" s="82" t="str">
        <f>+IF(Y168="","",MAX(T$1:T167)+1)</f>
        <v/>
      </c>
      <c r="U168" s="82" t="str">
        <f>IF(CMS_Info!B190="","",CMS_Info!B190)</f>
        <v/>
      </c>
      <c r="V168" s="82" t="str">
        <f>IF(CMS_Info!C190="","",CMS_Info!C190)</f>
        <v/>
      </c>
      <c r="W168" s="82" t="str">
        <f>IF(CMS_Info!D190="","",CMS_Info!D190)</f>
        <v/>
      </c>
      <c r="X168" s="82" t="str">
        <f t="shared" si="41"/>
        <v/>
      </c>
      <c r="Y168" s="83" t="str">
        <f>IF(COUNTIF(X$2:X168,X168)=1,X168,"")</f>
        <v/>
      </c>
      <c r="Z168" s="82" t="str">
        <f t="shared" si="42"/>
        <v/>
      </c>
      <c r="AA168" s="82" t="str">
        <f t="shared" si="48"/>
        <v/>
      </c>
      <c r="AB168" s="82" t="str">
        <f t="shared" si="49"/>
        <v/>
      </c>
      <c r="AC168" s="82" t="str">
        <f t="shared" si="50"/>
        <v/>
      </c>
      <c r="AG168" s="82" t="str">
        <f>+IF(AL168="","",MAX(AG$1:AG167)+1)</f>
        <v/>
      </c>
      <c r="AH168" s="82" t="str">
        <f>IF(CMS_Detail!B190="","",CMS_Detail!B190)</f>
        <v/>
      </c>
      <c r="AI168" s="82" t="str">
        <f>IF(CMS_Detail!C190="","",CMS_Detail!C190)</f>
        <v/>
      </c>
      <c r="AJ168" s="82" t="str">
        <f>IF(CMS_Detail!D190="","",CMS_Detail!D190)</f>
        <v/>
      </c>
      <c r="AK168" s="82" t="str">
        <f t="shared" si="51"/>
        <v/>
      </c>
      <c r="AL168" s="83" t="str">
        <f>IF(COUNTIF(AK$2:AK168,AK168)=1,AK168,"")</f>
        <v/>
      </c>
      <c r="AM168" s="82" t="str">
        <f t="shared" si="52"/>
        <v/>
      </c>
      <c r="AN168" s="82" t="str">
        <f t="shared" si="53"/>
        <v/>
      </c>
      <c r="AO168" s="82" t="str">
        <f t="shared" si="54"/>
        <v/>
      </c>
      <c r="AP168" s="82" t="str">
        <f t="shared" si="55"/>
        <v/>
      </c>
      <c r="AR168" s="82" t="str">
        <f>+IF(AW168="","",MAX(AR$1:AR167)+1)</f>
        <v/>
      </c>
      <c r="AS168" s="82" t="str">
        <f>IF(Exceedances!B190="","",Exceedances!B190)</f>
        <v/>
      </c>
      <c r="AT168" s="82" t="str">
        <f>IF(Exceedances!C190="","",Exceedances!C190)</f>
        <v/>
      </c>
      <c r="AU168" s="82" t="str">
        <f>IF(Exceedances!D190="","",Exceedances!D190)</f>
        <v/>
      </c>
      <c r="AV168" s="82" t="str">
        <f t="shared" si="56"/>
        <v/>
      </c>
      <c r="AW168" s="83" t="str">
        <f>IF(COUNTIF(AV$2:AV168,AV168)=1,AV168,"")</f>
        <v/>
      </c>
      <c r="AX168" s="82" t="str">
        <f t="shared" si="57"/>
        <v/>
      </c>
      <c r="AY168" s="82" t="str">
        <f t="shared" si="58"/>
        <v/>
      </c>
      <c r="AZ168" s="82" t="str">
        <f t="shared" si="59"/>
        <v/>
      </c>
      <c r="BA168" s="82" t="str">
        <f t="shared" si="60"/>
        <v/>
      </c>
    </row>
    <row r="169" spans="9:53" x14ac:dyDescent="0.35">
      <c r="I169" s="82" t="str">
        <f>+IF(N169="","",MAX(I$1:I168)+1)</f>
        <v/>
      </c>
      <c r="J169" s="82" t="str">
        <f>IF(Deviation_Detail!B191="","",Deviation_Detail!B191)</f>
        <v/>
      </c>
      <c r="K169" s="82" t="str">
        <f>IF(Deviation_Detail!C191="","",Deviation_Detail!C191)</f>
        <v/>
      </c>
      <c r="L169" s="82" t="str">
        <f>IF(Deviation_Detail!D191="","",Deviation_Detail!D191)</f>
        <v/>
      </c>
      <c r="M169" s="82" t="str">
        <f t="shared" si="43"/>
        <v/>
      </c>
      <c r="N169" s="83" t="str">
        <f>IF(COUNTIF(M$2:M169,M169)=1,M169,"")</f>
        <v/>
      </c>
      <c r="O169" s="82" t="str">
        <f t="shared" si="44"/>
        <v/>
      </c>
      <c r="P169" s="82" t="str">
        <f t="shared" si="45"/>
        <v/>
      </c>
      <c r="Q169" s="82" t="str">
        <f t="shared" si="46"/>
        <v/>
      </c>
      <c r="R169" s="82" t="str">
        <f t="shared" si="47"/>
        <v/>
      </c>
      <c r="T169" s="82" t="str">
        <f>+IF(Y169="","",MAX(T$1:T168)+1)</f>
        <v/>
      </c>
      <c r="U169" s="82" t="str">
        <f>IF(CMS_Info!B191="","",CMS_Info!B191)</f>
        <v/>
      </c>
      <c r="V169" s="82" t="str">
        <f>IF(CMS_Info!C191="","",CMS_Info!C191)</f>
        <v/>
      </c>
      <c r="W169" s="82" t="str">
        <f>IF(CMS_Info!D191="","",CMS_Info!D191)</f>
        <v/>
      </c>
      <c r="X169" s="82" t="str">
        <f t="shared" si="41"/>
        <v/>
      </c>
      <c r="Y169" s="83" t="str">
        <f>IF(COUNTIF(X$2:X169,X169)=1,X169,"")</f>
        <v/>
      </c>
      <c r="Z169" s="82" t="str">
        <f t="shared" si="42"/>
        <v/>
      </c>
      <c r="AA169" s="82" t="str">
        <f t="shared" si="48"/>
        <v/>
      </c>
      <c r="AB169" s="82" t="str">
        <f t="shared" si="49"/>
        <v/>
      </c>
      <c r="AC169" s="82" t="str">
        <f t="shared" si="50"/>
        <v/>
      </c>
      <c r="AG169" s="82" t="str">
        <f>+IF(AL169="","",MAX(AG$1:AG168)+1)</f>
        <v/>
      </c>
      <c r="AH169" s="82" t="str">
        <f>IF(CMS_Detail!B191="","",CMS_Detail!B191)</f>
        <v/>
      </c>
      <c r="AI169" s="82" t="str">
        <f>IF(CMS_Detail!C191="","",CMS_Detail!C191)</f>
        <v/>
      </c>
      <c r="AJ169" s="82" t="str">
        <f>IF(CMS_Detail!D191="","",CMS_Detail!D191)</f>
        <v/>
      </c>
      <c r="AK169" s="82" t="str">
        <f t="shared" si="51"/>
        <v/>
      </c>
      <c r="AL169" s="83" t="str">
        <f>IF(COUNTIF(AK$2:AK169,AK169)=1,AK169,"")</f>
        <v/>
      </c>
      <c r="AM169" s="82" t="str">
        <f t="shared" si="52"/>
        <v/>
      </c>
      <c r="AN169" s="82" t="str">
        <f t="shared" si="53"/>
        <v/>
      </c>
      <c r="AO169" s="82" t="str">
        <f t="shared" si="54"/>
        <v/>
      </c>
      <c r="AP169" s="82" t="str">
        <f t="shared" si="55"/>
        <v/>
      </c>
      <c r="AR169" s="82" t="str">
        <f>+IF(AW169="","",MAX(AR$1:AR168)+1)</f>
        <v/>
      </c>
      <c r="AS169" s="82" t="str">
        <f>IF(Exceedances!B191="","",Exceedances!B191)</f>
        <v/>
      </c>
      <c r="AT169" s="82" t="str">
        <f>IF(Exceedances!C191="","",Exceedances!C191)</f>
        <v/>
      </c>
      <c r="AU169" s="82" t="str">
        <f>IF(Exceedances!D191="","",Exceedances!D191)</f>
        <v/>
      </c>
      <c r="AV169" s="82" t="str">
        <f t="shared" si="56"/>
        <v/>
      </c>
      <c r="AW169" s="83" t="str">
        <f>IF(COUNTIF(AV$2:AV169,AV169)=1,AV169,"")</f>
        <v/>
      </c>
      <c r="AX169" s="82" t="str">
        <f t="shared" si="57"/>
        <v/>
      </c>
      <c r="AY169" s="82" t="str">
        <f t="shared" si="58"/>
        <v/>
      </c>
      <c r="AZ169" s="82" t="str">
        <f t="shared" si="59"/>
        <v/>
      </c>
      <c r="BA169" s="82" t="str">
        <f t="shared" si="60"/>
        <v/>
      </c>
    </row>
    <row r="170" spans="9:53" x14ac:dyDescent="0.35">
      <c r="I170" s="82" t="str">
        <f>+IF(N170="","",MAX(I$1:I169)+1)</f>
        <v/>
      </c>
      <c r="J170" s="82" t="str">
        <f>IF(Deviation_Detail!B192="","",Deviation_Detail!B192)</f>
        <v/>
      </c>
      <c r="K170" s="82" t="str">
        <f>IF(Deviation_Detail!C192="","",Deviation_Detail!C192)</f>
        <v/>
      </c>
      <c r="L170" s="82" t="str">
        <f>IF(Deviation_Detail!D192="","",Deviation_Detail!D192)</f>
        <v/>
      </c>
      <c r="M170" s="82" t="str">
        <f t="shared" si="43"/>
        <v/>
      </c>
      <c r="N170" s="83" t="str">
        <f>IF(COUNTIF(M$2:M170,M170)=1,M170,"")</f>
        <v/>
      </c>
      <c r="O170" s="82" t="str">
        <f t="shared" si="44"/>
        <v/>
      </c>
      <c r="P170" s="82" t="str">
        <f t="shared" si="45"/>
        <v/>
      </c>
      <c r="Q170" s="82" t="str">
        <f t="shared" si="46"/>
        <v/>
      </c>
      <c r="R170" s="82" t="str">
        <f t="shared" si="47"/>
        <v/>
      </c>
      <c r="T170" s="82" t="str">
        <f>+IF(Y170="","",MAX(T$1:T169)+1)</f>
        <v/>
      </c>
      <c r="U170" s="82" t="str">
        <f>IF(CMS_Info!B192="","",CMS_Info!B192)</f>
        <v/>
      </c>
      <c r="V170" s="82" t="str">
        <f>IF(CMS_Info!C192="","",CMS_Info!C192)</f>
        <v/>
      </c>
      <c r="W170" s="82" t="str">
        <f>IF(CMS_Info!D192="","",CMS_Info!D192)</f>
        <v/>
      </c>
      <c r="X170" s="82" t="str">
        <f t="shared" si="41"/>
        <v/>
      </c>
      <c r="Y170" s="83" t="str">
        <f>IF(COUNTIF(X$2:X170,X170)=1,X170,"")</f>
        <v/>
      </c>
      <c r="Z170" s="82" t="str">
        <f t="shared" si="42"/>
        <v/>
      </c>
      <c r="AA170" s="82" t="str">
        <f t="shared" si="48"/>
        <v/>
      </c>
      <c r="AB170" s="82" t="str">
        <f t="shared" si="49"/>
        <v/>
      </c>
      <c r="AC170" s="82" t="str">
        <f t="shared" si="50"/>
        <v/>
      </c>
      <c r="AG170" s="82" t="str">
        <f>+IF(AL170="","",MAX(AG$1:AG169)+1)</f>
        <v/>
      </c>
      <c r="AH170" s="82" t="str">
        <f>IF(CMS_Detail!B192="","",CMS_Detail!B192)</f>
        <v/>
      </c>
      <c r="AI170" s="82" t="str">
        <f>IF(CMS_Detail!C192="","",CMS_Detail!C192)</f>
        <v/>
      </c>
      <c r="AJ170" s="82" t="str">
        <f>IF(CMS_Detail!D192="","",CMS_Detail!D192)</f>
        <v/>
      </c>
      <c r="AK170" s="82" t="str">
        <f t="shared" si="51"/>
        <v/>
      </c>
      <c r="AL170" s="83" t="str">
        <f>IF(COUNTIF(AK$2:AK170,AK170)=1,AK170,"")</f>
        <v/>
      </c>
      <c r="AM170" s="82" t="str">
        <f t="shared" si="52"/>
        <v/>
      </c>
      <c r="AN170" s="82" t="str">
        <f t="shared" si="53"/>
        <v/>
      </c>
      <c r="AO170" s="82" t="str">
        <f t="shared" si="54"/>
        <v/>
      </c>
      <c r="AP170" s="82" t="str">
        <f t="shared" si="55"/>
        <v/>
      </c>
      <c r="AR170" s="82" t="str">
        <f>+IF(AW170="","",MAX(AR$1:AR169)+1)</f>
        <v/>
      </c>
      <c r="AS170" s="82" t="str">
        <f>IF(Exceedances!B192="","",Exceedances!B192)</f>
        <v/>
      </c>
      <c r="AT170" s="82" t="str">
        <f>IF(Exceedances!C192="","",Exceedances!C192)</f>
        <v/>
      </c>
      <c r="AU170" s="82" t="str">
        <f>IF(Exceedances!D192="","",Exceedances!D192)</f>
        <v/>
      </c>
      <c r="AV170" s="82" t="str">
        <f t="shared" si="56"/>
        <v/>
      </c>
      <c r="AW170" s="83" t="str">
        <f>IF(COUNTIF(AV$2:AV170,AV170)=1,AV170,"")</f>
        <v/>
      </c>
      <c r="AX170" s="82" t="str">
        <f t="shared" si="57"/>
        <v/>
      </c>
      <c r="AY170" s="82" t="str">
        <f t="shared" si="58"/>
        <v/>
      </c>
      <c r="AZ170" s="82" t="str">
        <f t="shared" si="59"/>
        <v/>
      </c>
      <c r="BA170" s="82" t="str">
        <f t="shared" si="60"/>
        <v/>
      </c>
    </row>
    <row r="171" spans="9:53" x14ac:dyDescent="0.35">
      <c r="I171" s="82" t="str">
        <f>+IF(N171="","",MAX(I$1:I170)+1)</f>
        <v/>
      </c>
      <c r="J171" s="82" t="str">
        <f>IF(Deviation_Detail!B193="","",Deviation_Detail!B193)</f>
        <v/>
      </c>
      <c r="K171" s="82" t="str">
        <f>IF(Deviation_Detail!C193="","",Deviation_Detail!C193)</f>
        <v/>
      </c>
      <c r="L171" s="82" t="str">
        <f>IF(Deviation_Detail!D193="","",Deviation_Detail!D193)</f>
        <v/>
      </c>
      <c r="M171" s="82" t="str">
        <f t="shared" si="43"/>
        <v/>
      </c>
      <c r="N171" s="83" t="str">
        <f>IF(COUNTIF(M$2:M171,M171)=1,M171,"")</f>
        <v/>
      </c>
      <c r="O171" s="82" t="str">
        <f t="shared" si="44"/>
        <v/>
      </c>
      <c r="P171" s="82" t="str">
        <f t="shared" si="45"/>
        <v/>
      </c>
      <c r="Q171" s="82" t="str">
        <f t="shared" si="46"/>
        <v/>
      </c>
      <c r="R171" s="82" t="str">
        <f t="shared" si="47"/>
        <v/>
      </c>
      <c r="T171" s="82" t="str">
        <f>+IF(Y171="","",MAX(T$1:T170)+1)</f>
        <v/>
      </c>
      <c r="U171" s="82" t="str">
        <f>IF(CMS_Info!B193="","",CMS_Info!B193)</f>
        <v/>
      </c>
      <c r="V171" s="82" t="str">
        <f>IF(CMS_Info!C193="","",CMS_Info!C193)</f>
        <v/>
      </c>
      <c r="W171" s="82" t="str">
        <f>IF(CMS_Info!D193="","",CMS_Info!D193)</f>
        <v/>
      </c>
      <c r="X171" s="82" t="str">
        <f t="shared" si="41"/>
        <v/>
      </c>
      <c r="Y171" s="83" t="str">
        <f>IF(COUNTIF(X$2:X171,X171)=1,X171,"")</f>
        <v/>
      </c>
      <c r="Z171" s="82" t="str">
        <f t="shared" si="42"/>
        <v/>
      </c>
      <c r="AA171" s="82" t="str">
        <f t="shared" si="48"/>
        <v/>
      </c>
      <c r="AB171" s="82" t="str">
        <f t="shared" si="49"/>
        <v/>
      </c>
      <c r="AC171" s="82" t="str">
        <f t="shared" si="50"/>
        <v/>
      </c>
      <c r="AG171" s="82" t="str">
        <f>+IF(AL171="","",MAX(AG$1:AG170)+1)</f>
        <v/>
      </c>
      <c r="AH171" s="82" t="str">
        <f>IF(CMS_Detail!B193="","",CMS_Detail!B193)</f>
        <v/>
      </c>
      <c r="AI171" s="82" t="str">
        <f>IF(CMS_Detail!C193="","",CMS_Detail!C193)</f>
        <v/>
      </c>
      <c r="AJ171" s="82" t="str">
        <f>IF(CMS_Detail!D193="","",CMS_Detail!D193)</f>
        <v/>
      </c>
      <c r="AK171" s="82" t="str">
        <f t="shared" si="51"/>
        <v/>
      </c>
      <c r="AL171" s="83" t="str">
        <f>IF(COUNTIF(AK$2:AK171,AK171)=1,AK171,"")</f>
        <v/>
      </c>
      <c r="AM171" s="82" t="str">
        <f t="shared" si="52"/>
        <v/>
      </c>
      <c r="AN171" s="82" t="str">
        <f t="shared" si="53"/>
        <v/>
      </c>
      <c r="AO171" s="82" t="str">
        <f t="shared" si="54"/>
        <v/>
      </c>
      <c r="AP171" s="82" t="str">
        <f t="shared" si="55"/>
        <v/>
      </c>
      <c r="AR171" s="82" t="str">
        <f>+IF(AW171="","",MAX(AR$1:AR170)+1)</f>
        <v/>
      </c>
      <c r="AS171" s="82" t="str">
        <f>IF(Exceedances!B193="","",Exceedances!B193)</f>
        <v/>
      </c>
      <c r="AT171" s="82" t="str">
        <f>IF(Exceedances!C193="","",Exceedances!C193)</f>
        <v/>
      </c>
      <c r="AU171" s="82" t="str">
        <f>IF(Exceedances!D193="","",Exceedances!D193)</f>
        <v/>
      </c>
      <c r="AV171" s="82" t="str">
        <f t="shared" si="56"/>
        <v/>
      </c>
      <c r="AW171" s="83" t="str">
        <f>IF(COUNTIF(AV$2:AV171,AV171)=1,AV171,"")</f>
        <v/>
      </c>
      <c r="AX171" s="82" t="str">
        <f t="shared" si="57"/>
        <v/>
      </c>
      <c r="AY171" s="82" t="str">
        <f t="shared" si="58"/>
        <v/>
      </c>
      <c r="AZ171" s="82" t="str">
        <f t="shared" si="59"/>
        <v/>
      </c>
      <c r="BA171" s="82" t="str">
        <f t="shared" si="60"/>
        <v/>
      </c>
    </row>
    <row r="172" spans="9:53" x14ac:dyDescent="0.35">
      <c r="I172" s="82" t="str">
        <f>+IF(N172="","",MAX(I$1:I171)+1)</f>
        <v/>
      </c>
      <c r="J172" s="82" t="str">
        <f>IF(Deviation_Detail!B194="","",Deviation_Detail!B194)</f>
        <v/>
      </c>
      <c r="K172" s="82" t="str">
        <f>IF(Deviation_Detail!C194="","",Deviation_Detail!C194)</f>
        <v/>
      </c>
      <c r="L172" s="82" t="str">
        <f>IF(Deviation_Detail!D194="","",Deviation_Detail!D194)</f>
        <v/>
      </c>
      <c r="M172" s="82" t="str">
        <f t="shared" si="43"/>
        <v/>
      </c>
      <c r="N172" s="83" t="str">
        <f>IF(COUNTIF(M$2:M172,M172)=1,M172,"")</f>
        <v/>
      </c>
      <c r="O172" s="82" t="str">
        <f t="shared" si="44"/>
        <v/>
      </c>
      <c r="P172" s="82" t="str">
        <f t="shared" si="45"/>
        <v/>
      </c>
      <c r="Q172" s="82" t="str">
        <f t="shared" si="46"/>
        <v/>
      </c>
      <c r="R172" s="82" t="str">
        <f t="shared" si="47"/>
        <v/>
      </c>
      <c r="T172" s="82" t="str">
        <f>+IF(Y172="","",MAX(T$1:T171)+1)</f>
        <v/>
      </c>
      <c r="U172" s="82" t="str">
        <f>IF(CMS_Info!B194="","",CMS_Info!B194)</f>
        <v/>
      </c>
      <c r="V172" s="82" t="str">
        <f>IF(CMS_Info!C194="","",CMS_Info!C194)</f>
        <v/>
      </c>
      <c r="W172" s="82" t="str">
        <f>IF(CMS_Info!D194="","",CMS_Info!D194)</f>
        <v/>
      </c>
      <c r="X172" s="82" t="str">
        <f t="shared" si="41"/>
        <v/>
      </c>
      <c r="Y172" s="83" t="str">
        <f>IF(COUNTIF(X$2:X172,X172)=1,X172,"")</f>
        <v/>
      </c>
      <c r="Z172" s="82" t="str">
        <f t="shared" si="42"/>
        <v/>
      </c>
      <c r="AA172" s="82" t="str">
        <f t="shared" si="48"/>
        <v/>
      </c>
      <c r="AB172" s="82" t="str">
        <f t="shared" si="49"/>
        <v/>
      </c>
      <c r="AC172" s="82" t="str">
        <f t="shared" si="50"/>
        <v/>
      </c>
      <c r="AG172" s="82" t="str">
        <f>+IF(AL172="","",MAX(AG$1:AG171)+1)</f>
        <v/>
      </c>
      <c r="AH172" s="82" t="str">
        <f>IF(CMS_Detail!B194="","",CMS_Detail!B194)</f>
        <v/>
      </c>
      <c r="AI172" s="82" t="str">
        <f>IF(CMS_Detail!C194="","",CMS_Detail!C194)</f>
        <v/>
      </c>
      <c r="AJ172" s="82" t="str">
        <f>IF(CMS_Detail!D194="","",CMS_Detail!D194)</f>
        <v/>
      </c>
      <c r="AK172" s="82" t="str">
        <f t="shared" si="51"/>
        <v/>
      </c>
      <c r="AL172" s="83" t="str">
        <f>IF(COUNTIF(AK$2:AK172,AK172)=1,AK172,"")</f>
        <v/>
      </c>
      <c r="AM172" s="82" t="str">
        <f t="shared" si="52"/>
        <v/>
      </c>
      <c r="AN172" s="82" t="str">
        <f t="shared" si="53"/>
        <v/>
      </c>
      <c r="AO172" s="82" t="str">
        <f t="shared" si="54"/>
        <v/>
      </c>
      <c r="AP172" s="82" t="str">
        <f t="shared" si="55"/>
        <v/>
      </c>
      <c r="AR172" s="82" t="str">
        <f>+IF(AW172="","",MAX(AR$1:AR171)+1)</f>
        <v/>
      </c>
      <c r="AS172" s="82" t="str">
        <f>IF(Exceedances!B194="","",Exceedances!B194)</f>
        <v/>
      </c>
      <c r="AT172" s="82" t="str">
        <f>IF(Exceedances!C194="","",Exceedances!C194)</f>
        <v/>
      </c>
      <c r="AU172" s="82" t="str">
        <f>IF(Exceedances!D194="","",Exceedances!D194)</f>
        <v/>
      </c>
      <c r="AV172" s="82" t="str">
        <f t="shared" si="56"/>
        <v/>
      </c>
      <c r="AW172" s="83" t="str">
        <f>IF(COUNTIF(AV$2:AV172,AV172)=1,AV172,"")</f>
        <v/>
      </c>
      <c r="AX172" s="82" t="str">
        <f t="shared" si="57"/>
        <v/>
      </c>
      <c r="AY172" s="82" t="str">
        <f t="shared" si="58"/>
        <v/>
      </c>
      <c r="AZ172" s="82" t="str">
        <f t="shared" si="59"/>
        <v/>
      </c>
      <c r="BA172" s="82" t="str">
        <f t="shared" si="60"/>
        <v/>
      </c>
    </row>
    <row r="173" spans="9:53" x14ac:dyDescent="0.35">
      <c r="I173" s="82" t="str">
        <f>+IF(N173="","",MAX(I$1:I172)+1)</f>
        <v/>
      </c>
      <c r="J173" s="82" t="str">
        <f>IF(Deviation_Detail!B195="","",Deviation_Detail!B195)</f>
        <v/>
      </c>
      <c r="K173" s="82" t="str">
        <f>IF(Deviation_Detail!C195="","",Deviation_Detail!C195)</f>
        <v/>
      </c>
      <c r="L173" s="82" t="str">
        <f>IF(Deviation_Detail!D195="","",Deviation_Detail!D195)</f>
        <v/>
      </c>
      <c r="M173" s="82" t="str">
        <f t="shared" si="43"/>
        <v/>
      </c>
      <c r="N173" s="83" t="str">
        <f>IF(COUNTIF(M$2:M173,M173)=1,M173,"")</f>
        <v/>
      </c>
      <c r="O173" s="82" t="str">
        <f t="shared" si="44"/>
        <v/>
      </c>
      <c r="P173" s="82" t="str">
        <f t="shared" si="45"/>
        <v/>
      </c>
      <c r="Q173" s="82" t="str">
        <f t="shared" si="46"/>
        <v/>
      </c>
      <c r="R173" s="82" t="str">
        <f t="shared" si="47"/>
        <v/>
      </c>
      <c r="T173" s="82" t="str">
        <f>+IF(Y173="","",MAX(T$1:T172)+1)</f>
        <v/>
      </c>
      <c r="U173" s="82" t="str">
        <f>IF(CMS_Info!B195="","",CMS_Info!B195)</f>
        <v/>
      </c>
      <c r="V173" s="82" t="str">
        <f>IF(CMS_Info!C195="","",CMS_Info!C195)</f>
        <v/>
      </c>
      <c r="W173" s="82" t="str">
        <f>IF(CMS_Info!D195="","",CMS_Info!D195)</f>
        <v/>
      </c>
      <c r="X173" s="82" t="str">
        <f t="shared" si="41"/>
        <v/>
      </c>
      <c r="Y173" s="83" t="str">
        <f>IF(COUNTIF(X$2:X173,X173)=1,X173,"")</f>
        <v/>
      </c>
      <c r="Z173" s="82" t="str">
        <f t="shared" si="42"/>
        <v/>
      </c>
      <c r="AA173" s="82" t="str">
        <f t="shared" si="48"/>
        <v/>
      </c>
      <c r="AB173" s="82" t="str">
        <f t="shared" si="49"/>
        <v/>
      </c>
      <c r="AC173" s="82" t="str">
        <f t="shared" si="50"/>
        <v/>
      </c>
      <c r="AG173" s="82" t="str">
        <f>+IF(AL173="","",MAX(AG$1:AG172)+1)</f>
        <v/>
      </c>
      <c r="AH173" s="82" t="str">
        <f>IF(CMS_Detail!B195="","",CMS_Detail!B195)</f>
        <v/>
      </c>
      <c r="AI173" s="82" t="str">
        <f>IF(CMS_Detail!C195="","",CMS_Detail!C195)</f>
        <v/>
      </c>
      <c r="AJ173" s="82" t="str">
        <f>IF(CMS_Detail!D195="","",CMS_Detail!D195)</f>
        <v/>
      </c>
      <c r="AK173" s="82" t="str">
        <f t="shared" si="51"/>
        <v/>
      </c>
      <c r="AL173" s="83" t="str">
        <f>IF(COUNTIF(AK$2:AK173,AK173)=1,AK173,"")</f>
        <v/>
      </c>
      <c r="AM173" s="82" t="str">
        <f t="shared" si="52"/>
        <v/>
      </c>
      <c r="AN173" s="82" t="str">
        <f t="shared" si="53"/>
        <v/>
      </c>
      <c r="AO173" s="82" t="str">
        <f t="shared" si="54"/>
        <v/>
      </c>
      <c r="AP173" s="82" t="str">
        <f t="shared" si="55"/>
        <v/>
      </c>
      <c r="AR173" s="82" t="str">
        <f>+IF(AW173="","",MAX(AR$1:AR172)+1)</f>
        <v/>
      </c>
      <c r="AS173" s="82" t="str">
        <f>IF(Exceedances!B195="","",Exceedances!B195)</f>
        <v/>
      </c>
      <c r="AT173" s="82" t="str">
        <f>IF(Exceedances!C195="","",Exceedances!C195)</f>
        <v/>
      </c>
      <c r="AU173" s="82" t="str">
        <f>IF(Exceedances!D195="","",Exceedances!D195)</f>
        <v/>
      </c>
      <c r="AV173" s="82" t="str">
        <f t="shared" si="56"/>
        <v/>
      </c>
      <c r="AW173" s="83" t="str">
        <f>IF(COUNTIF(AV$2:AV173,AV173)=1,AV173,"")</f>
        <v/>
      </c>
      <c r="AX173" s="82" t="str">
        <f t="shared" si="57"/>
        <v/>
      </c>
      <c r="AY173" s="82" t="str">
        <f t="shared" si="58"/>
        <v/>
      </c>
      <c r="AZ173" s="82" t="str">
        <f t="shared" si="59"/>
        <v/>
      </c>
      <c r="BA173" s="82" t="str">
        <f t="shared" si="60"/>
        <v/>
      </c>
    </row>
    <row r="174" spans="9:53" x14ac:dyDescent="0.35">
      <c r="I174" s="82" t="str">
        <f>+IF(N174="","",MAX(I$1:I173)+1)</f>
        <v/>
      </c>
      <c r="J174" s="82" t="str">
        <f>IF(Deviation_Detail!B196="","",Deviation_Detail!B196)</f>
        <v/>
      </c>
      <c r="K174" s="82" t="str">
        <f>IF(Deviation_Detail!C196="","",Deviation_Detail!C196)</f>
        <v/>
      </c>
      <c r="L174" s="82" t="str">
        <f>IF(Deviation_Detail!D196="","",Deviation_Detail!D196)</f>
        <v/>
      </c>
      <c r="M174" s="82" t="str">
        <f t="shared" si="43"/>
        <v/>
      </c>
      <c r="N174" s="83" t="str">
        <f>IF(COUNTIF(M$2:M174,M174)=1,M174,"")</f>
        <v/>
      </c>
      <c r="O174" s="82" t="str">
        <f t="shared" si="44"/>
        <v/>
      </c>
      <c r="P174" s="82" t="str">
        <f t="shared" si="45"/>
        <v/>
      </c>
      <c r="Q174" s="82" t="str">
        <f t="shared" si="46"/>
        <v/>
      </c>
      <c r="R174" s="82" t="str">
        <f t="shared" si="47"/>
        <v/>
      </c>
      <c r="T174" s="82" t="str">
        <f>+IF(Y174="","",MAX(T$1:T173)+1)</f>
        <v/>
      </c>
      <c r="U174" s="82" t="str">
        <f>IF(CMS_Info!B196="","",CMS_Info!B196)</f>
        <v/>
      </c>
      <c r="V174" s="82" t="str">
        <f>IF(CMS_Info!C196="","",CMS_Info!C196)</f>
        <v/>
      </c>
      <c r="W174" s="82" t="str">
        <f>IF(CMS_Info!D196="","",CMS_Info!D196)</f>
        <v/>
      </c>
      <c r="X174" s="82" t="str">
        <f t="shared" si="41"/>
        <v/>
      </c>
      <c r="Y174" s="83" t="str">
        <f>IF(COUNTIF(X$2:X174,X174)=1,X174,"")</f>
        <v/>
      </c>
      <c r="Z174" s="82" t="str">
        <f t="shared" si="42"/>
        <v/>
      </c>
      <c r="AA174" s="82" t="str">
        <f t="shared" si="48"/>
        <v/>
      </c>
      <c r="AB174" s="82" t="str">
        <f t="shared" si="49"/>
        <v/>
      </c>
      <c r="AC174" s="82" t="str">
        <f t="shared" si="50"/>
        <v/>
      </c>
      <c r="AG174" s="82" t="str">
        <f>+IF(AL174="","",MAX(AG$1:AG173)+1)</f>
        <v/>
      </c>
      <c r="AH174" s="82" t="str">
        <f>IF(CMS_Detail!B196="","",CMS_Detail!B196)</f>
        <v/>
      </c>
      <c r="AI174" s="82" t="str">
        <f>IF(CMS_Detail!C196="","",CMS_Detail!C196)</f>
        <v/>
      </c>
      <c r="AJ174" s="82" t="str">
        <f>IF(CMS_Detail!D196="","",CMS_Detail!D196)</f>
        <v/>
      </c>
      <c r="AK174" s="82" t="str">
        <f t="shared" si="51"/>
        <v/>
      </c>
      <c r="AL174" s="83" t="str">
        <f>IF(COUNTIF(AK$2:AK174,AK174)=1,AK174,"")</f>
        <v/>
      </c>
      <c r="AM174" s="82" t="str">
        <f t="shared" si="52"/>
        <v/>
      </c>
      <c r="AN174" s="82" t="str">
        <f t="shared" si="53"/>
        <v/>
      </c>
      <c r="AO174" s="82" t="str">
        <f t="shared" si="54"/>
        <v/>
      </c>
      <c r="AP174" s="82" t="str">
        <f t="shared" si="55"/>
        <v/>
      </c>
      <c r="AR174" s="82" t="str">
        <f>+IF(AW174="","",MAX(AR$1:AR173)+1)</f>
        <v/>
      </c>
      <c r="AS174" s="82" t="str">
        <f>IF(Exceedances!B196="","",Exceedances!B196)</f>
        <v/>
      </c>
      <c r="AT174" s="82" t="str">
        <f>IF(Exceedances!C196="","",Exceedances!C196)</f>
        <v/>
      </c>
      <c r="AU174" s="82" t="str">
        <f>IF(Exceedances!D196="","",Exceedances!D196)</f>
        <v/>
      </c>
      <c r="AV174" s="82" t="str">
        <f t="shared" si="56"/>
        <v/>
      </c>
      <c r="AW174" s="83" t="str">
        <f>IF(COUNTIF(AV$2:AV174,AV174)=1,AV174,"")</f>
        <v/>
      </c>
      <c r="AX174" s="82" t="str">
        <f t="shared" si="57"/>
        <v/>
      </c>
      <c r="AY174" s="82" t="str">
        <f t="shared" si="58"/>
        <v/>
      </c>
      <c r="AZ174" s="82" t="str">
        <f t="shared" si="59"/>
        <v/>
      </c>
      <c r="BA174" s="82" t="str">
        <f t="shared" si="60"/>
        <v/>
      </c>
    </row>
    <row r="175" spans="9:53" x14ac:dyDescent="0.35">
      <c r="I175" s="82" t="str">
        <f>+IF(N175="","",MAX(I$1:I174)+1)</f>
        <v/>
      </c>
      <c r="J175" s="82" t="str">
        <f>IF(Deviation_Detail!B197="","",Deviation_Detail!B197)</f>
        <v/>
      </c>
      <c r="K175" s="82" t="str">
        <f>IF(Deviation_Detail!C197="","",Deviation_Detail!C197)</f>
        <v/>
      </c>
      <c r="L175" s="82" t="str">
        <f>IF(Deviation_Detail!D197="","",Deviation_Detail!D197)</f>
        <v/>
      </c>
      <c r="M175" s="82" t="str">
        <f t="shared" si="43"/>
        <v/>
      </c>
      <c r="N175" s="83" t="str">
        <f>IF(COUNTIF(M$2:M175,M175)=1,M175,"")</f>
        <v/>
      </c>
      <c r="O175" s="82" t="str">
        <f t="shared" si="44"/>
        <v/>
      </c>
      <c r="P175" s="82" t="str">
        <f t="shared" si="45"/>
        <v/>
      </c>
      <c r="Q175" s="82" t="str">
        <f t="shared" si="46"/>
        <v/>
      </c>
      <c r="R175" s="82" t="str">
        <f t="shared" si="47"/>
        <v/>
      </c>
      <c r="T175" s="82" t="str">
        <f>+IF(Y175="","",MAX(T$1:T174)+1)</f>
        <v/>
      </c>
      <c r="U175" s="82" t="str">
        <f>IF(CMS_Info!B197="","",CMS_Info!B197)</f>
        <v/>
      </c>
      <c r="V175" s="82" t="str">
        <f>IF(CMS_Info!C197="","",CMS_Info!C197)</f>
        <v/>
      </c>
      <c r="W175" s="82" t="str">
        <f>IF(CMS_Info!D197="","",CMS_Info!D197)</f>
        <v/>
      </c>
      <c r="X175" s="82" t="str">
        <f t="shared" si="41"/>
        <v/>
      </c>
      <c r="Y175" s="83" t="str">
        <f>IF(COUNTIF(X$2:X175,X175)=1,X175,"")</f>
        <v/>
      </c>
      <c r="Z175" s="82" t="str">
        <f t="shared" si="42"/>
        <v/>
      </c>
      <c r="AA175" s="82" t="str">
        <f t="shared" si="48"/>
        <v/>
      </c>
      <c r="AB175" s="82" t="str">
        <f t="shared" si="49"/>
        <v/>
      </c>
      <c r="AC175" s="82" t="str">
        <f t="shared" si="50"/>
        <v/>
      </c>
      <c r="AG175" s="82" t="str">
        <f>+IF(AL175="","",MAX(AG$1:AG174)+1)</f>
        <v/>
      </c>
      <c r="AH175" s="82" t="str">
        <f>IF(CMS_Detail!B197="","",CMS_Detail!B197)</f>
        <v/>
      </c>
      <c r="AI175" s="82" t="str">
        <f>IF(CMS_Detail!C197="","",CMS_Detail!C197)</f>
        <v/>
      </c>
      <c r="AJ175" s="82" t="str">
        <f>IF(CMS_Detail!D197="","",CMS_Detail!D197)</f>
        <v/>
      </c>
      <c r="AK175" s="82" t="str">
        <f t="shared" si="51"/>
        <v/>
      </c>
      <c r="AL175" s="83" t="str">
        <f>IF(COUNTIF(AK$2:AK175,AK175)=1,AK175,"")</f>
        <v/>
      </c>
      <c r="AM175" s="82" t="str">
        <f t="shared" si="52"/>
        <v/>
      </c>
      <c r="AN175" s="82" t="str">
        <f t="shared" si="53"/>
        <v/>
      </c>
      <c r="AO175" s="82" t="str">
        <f t="shared" si="54"/>
        <v/>
      </c>
      <c r="AP175" s="82" t="str">
        <f t="shared" si="55"/>
        <v/>
      </c>
      <c r="AR175" s="82" t="str">
        <f>+IF(AW175="","",MAX(AR$1:AR174)+1)</f>
        <v/>
      </c>
      <c r="AS175" s="82" t="str">
        <f>IF(Exceedances!B197="","",Exceedances!B197)</f>
        <v/>
      </c>
      <c r="AT175" s="82" t="str">
        <f>IF(Exceedances!C197="","",Exceedances!C197)</f>
        <v/>
      </c>
      <c r="AU175" s="82" t="str">
        <f>IF(Exceedances!D197="","",Exceedances!D197)</f>
        <v/>
      </c>
      <c r="AV175" s="82" t="str">
        <f t="shared" si="56"/>
        <v/>
      </c>
      <c r="AW175" s="83" t="str">
        <f>IF(COUNTIF(AV$2:AV175,AV175)=1,AV175,"")</f>
        <v/>
      </c>
      <c r="AX175" s="82" t="str">
        <f t="shared" si="57"/>
        <v/>
      </c>
      <c r="AY175" s="82" t="str">
        <f t="shared" si="58"/>
        <v/>
      </c>
      <c r="AZ175" s="82" t="str">
        <f t="shared" si="59"/>
        <v/>
      </c>
      <c r="BA175" s="82" t="str">
        <f t="shared" si="60"/>
        <v/>
      </c>
    </row>
    <row r="176" spans="9:53" x14ac:dyDescent="0.35">
      <c r="I176" s="82" t="str">
        <f>+IF(N176="","",MAX(I$1:I175)+1)</f>
        <v/>
      </c>
      <c r="J176" s="82" t="str">
        <f>IF(Deviation_Detail!B198="","",Deviation_Detail!B198)</f>
        <v/>
      </c>
      <c r="K176" s="82" t="str">
        <f>IF(Deviation_Detail!C198="","",Deviation_Detail!C198)</f>
        <v/>
      </c>
      <c r="L176" s="82" t="str">
        <f>IF(Deviation_Detail!D198="","",Deviation_Detail!D198)</f>
        <v/>
      </c>
      <c r="M176" s="82" t="str">
        <f t="shared" si="43"/>
        <v/>
      </c>
      <c r="N176" s="83" t="str">
        <f>IF(COUNTIF(M$2:M176,M176)=1,M176,"")</f>
        <v/>
      </c>
      <c r="O176" s="82" t="str">
        <f t="shared" si="44"/>
        <v/>
      </c>
      <c r="P176" s="82" t="str">
        <f t="shared" si="45"/>
        <v/>
      </c>
      <c r="Q176" s="82" t="str">
        <f t="shared" si="46"/>
        <v/>
      </c>
      <c r="R176" s="82" t="str">
        <f t="shared" si="47"/>
        <v/>
      </c>
      <c r="T176" s="82" t="str">
        <f>+IF(Y176="","",MAX(T$1:T175)+1)</f>
        <v/>
      </c>
      <c r="U176" s="82" t="str">
        <f>IF(CMS_Info!B198="","",CMS_Info!B198)</f>
        <v/>
      </c>
      <c r="V176" s="82" t="str">
        <f>IF(CMS_Info!C198="","",CMS_Info!C198)</f>
        <v/>
      </c>
      <c r="W176" s="82" t="str">
        <f>IF(CMS_Info!D198="","",CMS_Info!D198)</f>
        <v/>
      </c>
      <c r="X176" s="82" t="str">
        <f t="shared" si="41"/>
        <v/>
      </c>
      <c r="Y176" s="83" t="str">
        <f>IF(COUNTIF(X$2:X176,X176)=1,X176,"")</f>
        <v/>
      </c>
      <c r="Z176" s="82" t="str">
        <f t="shared" si="42"/>
        <v/>
      </c>
      <c r="AA176" s="82" t="str">
        <f t="shared" si="48"/>
        <v/>
      </c>
      <c r="AB176" s="82" t="str">
        <f t="shared" si="49"/>
        <v/>
      </c>
      <c r="AC176" s="82" t="str">
        <f t="shared" si="50"/>
        <v/>
      </c>
      <c r="AG176" s="82" t="str">
        <f>+IF(AL176="","",MAX(AG$1:AG175)+1)</f>
        <v/>
      </c>
      <c r="AH176" s="82" t="str">
        <f>IF(CMS_Detail!B198="","",CMS_Detail!B198)</f>
        <v/>
      </c>
      <c r="AI176" s="82" t="str">
        <f>IF(CMS_Detail!C198="","",CMS_Detail!C198)</f>
        <v/>
      </c>
      <c r="AJ176" s="82" t="str">
        <f>IF(CMS_Detail!D198="","",CMS_Detail!D198)</f>
        <v/>
      </c>
      <c r="AK176" s="82" t="str">
        <f t="shared" si="51"/>
        <v/>
      </c>
      <c r="AL176" s="83" t="str">
        <f>IF(COUNTIF(AK$2:AK176,AK176)=1,AK176,"")</f>
        <v/>
      </c>
      <c r="AM176" s="82" t="str">
        <f t="shared" si="52"/>
        <v/>
      </c>
      <c r="AN176" s="82" t="str">
        <f t="shared" si="53"/>
        <v/>
      </c>
      <c r="AO176" s="82" t="str">
        <f t="shared" si="54"/>
        <v/>
      </c>
      <c r="AP176" s="82" t="str">
        <f t="shared" si="55"/>
        <v/>
      </c>
      <c r="AR176" s="82" t="str">
        <f>+IF(AW176="","",MAX(AR$1:AR175)+1)</f>
        <v/>
      </c>
      <c r="AS176" s="82" t="str">
        <f>IF(Exceedances!B198="","",Exceedances!B198)</f>
        <v/>
      </c>
      <c r="AT176" s="82" t="str">
        <f>IF(Exceedances!C198="","",Exceedances!C198)</f>
        <v/>
      </c>
      <c r="AU176" s="82" t="str">
        <f>IF(Exceedances!D198="","",Exceedances!D198)</f>
        <v/>
      </c>
      <c r="AV176" s="82" t="str">
        <f t="shared" si="56"/>
        <v/>
      </c>
      <c r="AW176" s="83" t="str">
        <f>IF(COUNTIF(AV$2:AV176,AV176)=1,AV176,"")</f>
        <v/>
      </c>
      <c r="AX176" s="82" t="str">
        <f t="shared" si="57"/>
        <v/>
      </c>
      <c r="AY176" s="82" t="str">
        <f t="shared" si="58"/>
        <v/>
      </c>
      <c r="AZ176" s="82" t="str">
        <f t="shared" si="59"/>
        <v/>
      </c>
      <c r="BA176" s="82" t="str">
        <f t="shared" si="60"/>
        <v/>
      </c>
    </row>
    <row r="177" spans="9:53" x14ac:dyDescent="0.35">
      <c r="I177" s="82" t="str">
        <f>+IF(N177="","",MAX(I$1:I176)+1)</f>
        <v/>
      </c>
      <c r="J177" s="82" t="str">
        <f>IF(Deviation_Detail!B199="","",Deviation_Detail!B199)</f>
        <v/>
      </c>
      <c r="K177" s="82" t="str">
        <f>IF(Deviation_Detail!C199="","",Deviation_Detail!C199)</f>
        <v/>
      </c>
      <c r="L177" s="82" t="str">
        <f>IF(Deviation_Detail!D199="","",Deviation_Detail!D199)</f>
        <v/>
      </c>
      <c r="M177" s="82" t="str">
        <f t="shared" si="43"/>
        <v/>
      </c>
      <c r="N177" s="83" t="str">
        <f>IF(COUNTIF(M$2:M177,M177)=1,M177,"")</f>
        <v/>
      </c>
      <c r="O177" s="82" t="str">
        <f t="shared" si="44"/>
        <v/>
      </c>
      <c r="P177" s="82" t="str">
        <f t="shared" si="45"/>
        <v/>
      </c>
      <c r="Q177" s="82" t="str">
        <f t="shared" si="46"/>
        <v/>
      </c>
      <c r="R177" s="82" t="str">
        <f t="shared" si="47"/>
        <v/>
      </c>
      <c r="T177" s="82" t="str">
        <f>+IF(Y177="","",MAX(T$1:T176)+1)</f>
        <v/>
      </c>
      <c r="U177" s="82" t="str">
        <f>IF(CMS_Info!B199="","",CMS_Info!B199)</f>
        <v/>
      </c>
      <c r="V177" s="82" t="str">
        <f>IF(CMS_Info!C199="","",CMS_Info!C199)</f>
        <v/>
      </c>
      <c r="W177" s="82" t="str">
        <f>IF(CMS_Info!D199="","",CMS_Info!D199)</f>
        <v/>
      </c>
      <c r="X177" s="82" t="str">
        <f t="shared" si="41"/>
        <v/>
      </c>
      <c r="Y177" s="83" t="str">
        <f>IF(COUNTIF(X$2:X177,X177)=1,X177,"")</f>
        <v/>
      </c>
      <c r="Z177" s="82" t="str">
        <f t="shared" si="42"/>
        <v/>
      </c>
      <c r="AA177" s="82" t="str">
        <f t="shared" si="48"/>
        <v/>
      </c>
      <c r="AB177" s="82" t="str">
        <f t="shared" si="49"/>
        <v/>
      </c>
      <c r="AC177" s="82" t="str">
        <f t="shared" si="50"/>
        <v/>
      </c>
      <c r="AG177" s="82" t="str">
        <f>+IF(AL177="","",MAX(AG$1:AG176)+1)</f>
        <v/>
      </c>
      <c r="AH177" s="82" t="str">
        <f>IF(CMS_Detail!B199="","",CMS_Detail!B199)</f>
        <v/>
      </c>
      <c r="AI177" s="82" t="str">
        <f>IF(CMS_Detail!C199="","",CMS_Detail!C199)</f>
        <v/>
      </c>
      <c r="AJ177" s="82" t="str">
        <f>IF(CMS_Detail!D199="","",CMS_Detail!D199)</f>
        <v/>
      </c>
      <c r="AK177" s="82" t="str">
        <f t="shared" si="51"/>
        <v/>
      </c>
      <c r="AL177" s="83" t="str">
        <f>IF(COUNTIF(AK$2:AK177,AK177)=1,AK177,"")</f>
        <v/>
      </c>
      <c r="AM177" s="82" t="str">
        <f t="shared" si="52"/>
        <v/>
      </c>
      <c r="AN177" s="82" t="str">
        <f t="shared" si="53"/>
        <v/>
      </c>
      <c r="AO177" s="82" t="str">
        <f t="shared" si="54"/>
        <v/>
      </c>
      <c r="AP177" s="82" t="str">
        <f t="shared" si="55"/>
        <v/>
      </c>
      <c r="AR177" s="82" t="str">
        <f>+IF(AW177="","",MAX(AR$1:AR176)+1)</f>
        <v/>
      </c>
      <c r="AS177" s="82" t="str">
        <f>IF(Exceedances!B199="","",Exceedances!B199)</f>
        <v/>
      </c>
      <c r="AT177" s="82" t="str">
        <f>IF(Exceedances!C199="","",Exceedances!C199)</f>
        <v/>
      </c>
      <c r="AU177" s="82" t="str">
        <f>IF(Exceedances!D199="","",Exceedances!D199)</f>
        <v/>
      </c>
      <c r="AV177" s="82" t="str">
        <f t="shared" si="56"/>
        <v/>
      </c>
      <c r="AW177" s="83" t="str">
        <f>IF(COUNTIF(AV$2:AV177,AV177)=1,AV177,"")</f>
        <v/>
      </c>
      <c r="AX177" s="82" t="str">
        <f t="shared" si="57"/>
        <v/>
      </c>
      <c r="AY177" s="82" t="str">
        <f t="shared" si="58"/>
        <v/>
      </c>
      <c r="AZ177" s="82" t="str">
        <f t="shared" si="59"/>
        <v/>
      </c>
      <c r="BA177" s="82" t="str">
        <f t="shared" si="60"/>
        <v/>
      </c>
    </row>
    <row r="178" spans="9:53" x14ac:dyDescent="0.35">
      <c r="I178" s="82" t="str">
        <f>+IF(N178="","",MAX(I$1:I177)+1)</f>
        <v/>
      </c>
      <c r="J178" s="82" t="str">
        <f>IF(Deviation_Detail!B200="","",Deviation_Detail!B200)</f>
        <v/>
      </c>
      <c r="K178" s="82" t="str">
        <f>IF(Deviation_Detail!C200="","",Deviation_Detail!C200)</f>
        <v/>
      </c>
      <c r="L178" s="82" t="str">
        <f>IF(Deviation_Detail!D200="","",Deviation_Detail!D200)</f>
        <v/>
      </c>
      <c r="M178" s="82" t="str">
        <f t="shared" si="43"/>
        <v/>
      </c>
      <c r="N178" s="83" t="str">
        <f>IF(COUNTIF(M$2:M178,M178)=1,M178,"")</f>
        <v/>
      </c>
      <c r="O178" s="82" t="str">
        <f t="shared" si="44"/>
        <v/>
      </c>
      <c r="P178" s="82" t="str">
        <f t="shared" si="45"/>
        <v/>
      </c>
      <c r="Q178" s="82" t="str">
        <f t="shared" si="46"/>
        <v/>
      </c>
      <c r="R178" s="82" t="str">
        <f t="shared" si="47"/>
        <v/>
      </c>
      <c r="T178" s="82" t="str">
        <f>+IF(Y178="","",MAX(T$1:T177)+1)</f>
        <v/>
      </c>
      <c r="U178" s="82" t="str">
        <f>IF(CMS_Info!B200="","",CMS_Info!B200)</f>
        <v/>
      </c>
      <c r="V178" s="82" t="str">
        <f>IF(CMS_Info!C200="","",CMS_Info!C200)</f>
        <v/>
      </c>
      <c r="W178" s="82" t="str">
        <f>IF(CMS_Info!D200="","",CMS_Info!D200)</f>
        <v/>
      </c>
      <c r="X178" s="82" t="str">
        <f t="shared" si="41"/>
        <v/>
      </c>
      <c r="Y178" s="83" t="str">
        <f>IF(COUNTIF(X$2:X178,X178)=1,X178,"")</f>
        <v/>
      </c>
      <c r="Z178" s="82" t="str">
        <f t="shared" si="42"/>
        <v/>
      </c>
      <c r="AA178" s="82" t="str">
        <f t="shared" si="48"/>
        <v/>
      </c>
      <c r="AB178" s="82" t="str">
        <f t="shared" si="49"/>
        <v/>
      </c>
      <c r="AC178" s="82" t="str">
        <f t="shared" si="50"/>
        <v/>
      </c>
      <c r="AG178" s="82" t="str">
        <f>+IF(AL178="","",MAX(AG$1:AG177)+1)</f>
        <v/>
      </c>
      <c r="AH178" s="82" t="str">
        <f>IF(CMS_Detail!B200="","",CMS_Detail!B200)</f>
        <v/>
      </c>
      <c r="AI178" s="82" t="str">
        <f>IF(CMS_Detail!C200="","",CMS_Detail!C200)</f>
        <v/>
      </c>
      <c r="AJ178" s="82" t="str">
        <f>IF(CMS_Detail!D200="","",CMS_Detail!D200)</f>
        <v/>
      </c>
      <c r="AK178" s="82" t="str">
        <f t="shared" si="51"/>
        <v/>
      </c>
      <c r="AL178" s="83" t="str">
        <f>IF(COUNTIF(AK$2:AK178,AK178)=1,AK178,"")</f>
        <v/>
      </c>
      <c r="AM178" s="82" t="str">
        <f t="shared" si="52"/>
        <v/>
      </c>
      <c r="AN178" s="82" t="str">
        <f t="shared" si="53"/>
        <v/>
      </c>
      <c r="AO178" s="82" t="str">
        <f t="shared" si="54"/>
        <v/>
      </c>
      <c r="AP178" s="82" t="str">
        <f t="shared" si="55"/>
        <v/>
      </c>
      <c r="AR178" s="82" t="str">
        <f>+IF(AW178="","",MAX(AR$1:AR177)+1)</f>
        <v/>
      </c>
      <c r="AS178" s="82" t="str">
        <f>IF(Exceedances!B200="","",Exceedances!B200)</f>
        <v/>
      </c>
      <c r="AT178" s="82" t="str">
        <f>IF(Exceedances!C200="","",Exceedances!C200)</f>
        <v/>
      </c>
      <c r="AU178" s="82" t="str">
        <f>IF(Exceedances!D200="","",Exceedances!D200)</f>
        <v/>
      </c>
      <c r="AV178" s="82" t="str">
        <f t="shared" si="56"/>
        <v/>
      </c>
      <c r="AW178" s="83" t="str">
        <f>IF(COUNTIF(AV$2:AV178,AV178)=1,AV178,"")</f>
        <v/>
      </c>
      <c r="AX178" s="82" t="str">
        <f t="shared" si="57"/>
        <v/>
      </c>
      <c r="AY178" s="82" t="str">
        <f t="shared" si="58"/>
        <v/>
      </c>
      <c r="AZ178" s="82" t="str">
        <f t="shared" si="59"/>
        <v/>
      </c>
      <c r="BA178" s="82" t="str">
        <f t="shared" si="60"/>
        <v/>
      </c>
    </row>
    <row r="179" spans="9:53" x14ac:dyDescent="0.35">
      <c r="I179" s="82" t="str">
        <f>+IF(N179="","",MAX(I$1:I178)+1)</f>
        <v/>
      </c>
      <c r="J179" s="82" t="str">
        <f>IF(Deviation_Detail!B201="","",Deviation_Detail!B201)</f>
        <v/>
      </c>
      <c r="K179" s="82" t="str">
        <f>IF(Deviation_Detail!C201="","",Deviation_Detail!C201)</f>
        <v/>
      </c>
      <c r="L179" s="82" t="str">
        <f>IF(Deviation_Detail!D201="","",Deviation_Detail!D201)</f>
        <v/>
      </c>
      <c r="M179" s="82" t="str">
        <f t="shared" si="43"/>
        <v/>
      </c>
      <c r="N179" s="83" t="str">
        <f>IF(COUNTIF(M$2:M179,M179)=1,M179,"")</f>
        <v/>
      </c>
      <c r="O179" s="82" t="str">
        <f t="shared" si="44"/>
        <v/>
      </c>
      <c r="P179" s="82" t="str">
        <f t="shared" si="45"/>
        <v/>
      </c>
      <c r="Q179" s="82" t="str">
        <f t="shared" si="46"/>
        <v/>
      </c>
      <c r="R179" s="82" t="str">
        <f t="shared" si="47"/>
        <v/>
      </c>
      <c r="T179" s="82" t="str">
        <f>+IF(Y179="","",MAX(T$1:T178)+1)</f>
        <v/>
      </c>
      <c r="U179" s="82" t="str">
        <f>IF(CMS_Info!B201="","",CMS_Info!B201)</f>
        <v/>
      </c>
      <c r="V179" s="82" t="str">
        <f>IF(CMS_Info!C201="","",CMS_Info!C201)</f>
        <v/>
      </c>
      <c r="W179" s="82" t="str">
        <f>IF(CMS_Info!D201="","",CMS_Info!D201)</f>
        <v/>
      </c>
      <c r="X179" s="82" t="str">
        <f t="shared" si="41"/>
        <v/>
      </c>
      <c r="Y179" s="83" t="str">
        <f>IF(COUNTIF(X$2:X179,X179)=1,X179,"")</f>
        <v/>
      </c>
      <c r="Z179" s="82" t="str">
        <f t="shared" si="42"/>
        <v/>
      </c>
      <c r="AA179" s="82" t="str">
        <f t="shared" si="48"/>
        <v/>
      </c>
      <c r="AB179" s="82" t="str">
        <f t="shared" si="49"/>
        <v/>
      </c>
      <c r="AC179" s="82" t="str">
        <f t="shared" si="50"/>
        <v/>
      </c>
      <c r="AG179" s="82" t="str">
        <f>+IF(AL179="","",MAX(AG$1:AG178)+1)</f>
        <v/>
      </c>
      <c r="AH179" s="82" t="str">
        <f>IF(CMS_Detail!B201="","",CMS_Detail!B201)</f>
        <v/>
      </c>
      <c r="AI179" s="82" t="str">
        <f>IF(CMS_Detail!C201="","",CMS_Detail!C201)</f>
        <v/>
      </c>
      <c r="AJ179" s="82" t="str">
        <f>IF(CMS_Detail!D201="","",CMS_Detail!D201)</f>
        <v/>
      </c>
      <c r="AK179" s="82" t="str">
        <f t="shared" si="51"/>
        <v/>
      </c>
      <c r="AL179" s="83" t="str">
        <f>IF(COUNTIF(AK$2:AK179,AK179)=1,AK179,"")</f>
        <v/>
      </c>
      <c r="AM179" s="82" t="str">
        <f t="shared" si="52"/>
        <v/>
      </c>
      <c r="AN179" s="82" t="str">
        <f t="shared" si="53"/>
        <v/>
      </c>
      <c r="AO179" s="82" t="str">
        <f t="shared" si="54"/>
        <v/>
      </c>
      <c r="AP179" s="82" t="str">
        <f t="shared" si="55"/>
        <v/>
      </c>
      <c r="AR179" s="82" t="str">
        <f>+IF(AW179="","",MAX(AR$1:AR178)+1)</f>
        <v/>
      </c>
      <c r="AS179" s="82" t="str">
        <f>IF(Exceedances!B201="","",Exceedances!B201)</f>
        <v/>
      </c>
      <c r="AT179" s="82" t="str">
        <f>IF(Exceedances!C201="","",Exceedances!C201)</f>
        <v/>
      </c>
      <c r="AU179" s="82" t="str">
        <f>IF(Exceedances!D201="","",Exceedances!D201)</f>
        <v/>
      </c>
      <c r="AV179" s="82" t="str">
        <f t="shared" si="56"/>
        <v/>
      </c>
      <c r="AW179" s="83" t="str">
        <f>IF(COUNTIF(AV$2:AV179,AV179)=1,AV179,"")</f>
        <v/>
      </c>
      <c r="AX179" s="82" t="str">
        <f t="shared" si="57"/>
        <v/>
      </c>
      <c r="AY179" s="82" t="str">
        <f t="shared" si="58"/>
        <v/>
      </c>
      <c r="AZ179" s="82" t="str">
        <f t="shared" si="59"/>
        <v/>
      </c>
      <c r="BA179" s="82" t="str">
        <f t="shared" si="60"/>
        <v/>
      </c>
    </row>
    <row r="180" spans="9:53" x14ac:dyDescent="0.35">
      <c r="I180" s="82" t="str">
        <f>+IF(N180="","",MAX(I$1:I179)+1)</f>
        <v/>
      </c>
      <c r="J180" s="82" t="str">
        <f>IF(Deviation_Detail!B202="","",Deviation_Detail!B202)</f>
        <v/>
      </c>
      <c r="K180" s="82" t="str">
        <f>IF(Deviation_Detail!C202="","",Deviation_Detail!C202)</f>
        <v/>
      </c>
      <c r="L180" s="82" t="str">
        <f>IF(Deviation_Detail!D202="","",Deviation_Detail!D202)</f>
        <v/>
      </c>
      <c r="M180" s="82" t="str">
        <f t="shared" si="43"/>
        <v/>
      </c>
      <c r="N180" s="83" t="str">
        <f>IF(COUNTIF(M$2:M180,M180)=1,M180,"")</f>
        <v/>
      </c>
      <c r="O180" s="82" t="str">
        <f t="shared" si="44"/>
        <v/>
      </c>
      <c r="P180" s="82" t="str">
        <f t="shared" si="45"/>
        <v/>
      </c>
      <c r="Q180" s="82" t="str">
        <f t="shared" si="46"/>
        <v/>
      </c>
      <c r="R180" s="82" t="str">
        <f t="shared" si="47"/>
        <v/>
      </c>
      <c r="T180" s="82" t="str">
        <f>+IF(Y180="","",MAX(T$1:T179)+1)</f>
        <v/>
      </c>
      <c r="U180" s="82" t="str">
        <f>IF(CMS_Info!B202="","",CMS_Info!B202)</f>
        <v/>
      </c>
      <c r="V180" s="82" t="str">
        <f>IF(CMS_Info!C202="","",CMS_Info!C202)</f>
        <v/>
      </c>
      <c r="W180" s="82" t="str">
        <f>IF(CMS_Info!D202="","",CMS_Info!D202)</f>
        <v/>
      </c>
      <c r="X180" s="82" t="str">
        <f t="shared" si="41"/>
        <v/>
      </c>
      <c r="Y180" s="83" t="str">
        <f>IF(COUNTIF(X$2:X180,X180)=1,X180,"")</f>
        <v/>
      </c>
      <c r="Z180" s="82" t="str">
        <f t="shared" si="42"/>
        <v/>
      </c>
      <c r="AA180" s="82" t="str">
        <f t="shared" si="48"/>
        <v/>
      </c>
      <c r="AB180" s="82" t="str">
        <f t="shared" si="49"/>
        <v/>
      </c>
      <c r="AC180" s="82" t="str">
        <f t="shared" si="50"/>
        <v/>
      </c>
      <c r="AG180" s="82" t="str">
        <f>+IF(AL180="","",MAX(AG$1:AG179)+1)</f>
        <v/>
      </c>
      <c r="AH180" s="82" t="str">
        <f>IF(CMS_Detail!B202="","",CMS_Detail!B202)</f>
        <v/>
      </c>
      <c r="AI180" s="82" t="str">
        <f>IF(CMS_Detail!C202="","",CMS_Detail!C202)</f>
        <v/>
      </c>
      <c r="AJ180" s="82" t="str">
        <f>IF(CMS_Detail!D202="","",CMS_Detail!D202)</f>
        <v/>
      </c>
      <c r="AK180" s="82" t="str">
        <f t="shared" si="51"/>
        <v/>
      </c>
      <c r="AL180" s="83" t="str">
        <f>IF(COUNTIF(AK$2:AK180,AK180)=1,AK180,"")</f>
        <v/>
      </c>
      <c r="AM180" s="82" t="str">
        <f t="shared" si="52"/>
        <v/>
      </c>
      <c r="AN180" s="82" t="str">
        <f t="shared" si="53"/>
        <v/>
      </c>
      <c r="AO180" s="82" t="str">
        <f t="shared" si="54"/>
        <v/>
      </c>
      <c r="AP180" s="82" t="str">
        <f t="shared" si="55"/>
        <v/>
      </c>
      <c r="AR180" s="82" t="str">
        <f>+IF(AW180="","",MAX(AR$1:AR179)+1)</f>
        <v/>
      </c>
      <c r="AS180" s="82" t="str">
        <f>IF(Exceedances!B202="","",Exceedances!B202)</f>
        <v/>
      </c>
      <c r="AT180" s="82" t="str">
        <f>IF(Exceedances!C202="","",Exceedances!C202)</f>
        <v/>
      </c>
      <c r="AU180" s="82" t="str">
        <f>IF(Exceedances!D202="","",Exceedances!D202)</f>
        <v/>
      </c>
      <c r="AV180" s="82" t="str">
        <f t="shared" si="56"/>
        <v/>
      </c>
      <c r="AW180" s="83" t="str">
        <f>IF(COUNTIF(AV$2:AV180,AV180)=1,AV180,"")</f>
        <v/>
      </c>
      <c r="AX180" s="82" t="str">
        <f t="shared" si="57"/>
        <v/>
      </c>
      <c r="AY180" s="82" t="str">
        <f t="shared" si="58"/>
        <v/>
      </c>
      <c r="AZ180" s="82" t="str">
        <f t="shared" si="59"/>
        <v/>
      </c>
      <c r="BA180" s="82" t="str">
        <f t="shared" si="60"/>
        <v/>
      </c>
    </row>
    <row r="181" spans="9:53" x14ac:dyDescent="0.35">
      <c r="I181" s="82" t="str">
        <f>+IF(N181="","",MAX(I$1:I180)+1)</f>
        <v/>
      </c>
      <c r="J181" s="82" t="str">
        <f>IF(Deviation_Detail!B203="","",Deviation_Detail!B203)</f>
        <v/>
      </c>
      <c r="K181" s="82" t="str">
        <f>IF(Deviation_Detail!C203="","",Deviation_Detail!C203)</f>
        <v/>
      </c>
      <c r="L181" s="82" t="str">
        <f>IF(Deviation_Detail!D203="","",Deviation_Detail!D203)</f>
        <v/>
      </c>
      <c r="M181" s="82" t="str">
        <f t="shared" si="43"/>
        <v/>
      </c>
      <c r="N181" s="83" t="str">
        <f>IF(COUNTIF(M$2:M181,M181)=1,M181,"")</f>
        <v/>
      </c>
      <c r="O181" s="82" t="str">
        <f t="shared" si="44"/>
        <v/>
      </c>
      <c r="P181" s="82" t="str">
        <f t="shared" si="45"/>
        <v/>
      </c>
      <c r="Q181" s="82" t="str">
        <f t="shared" si="46"/>
        <v/>
      </c>
      <c r="R181" s="82" t="str">
        <f t="shared" si="47"/>
        <v/>
      </c>
      <c r="T181" s="82" t="str">
        <f>+IF(Y181="","",MAX(T$1:T180)+1)</f>
        <v/>
      </c>
      <c r="U181" s="82" t="str">
        <f>IF(CMS_Info!B203="","",CMS_Info!B203)</f>
        <v/>
      </c>
      <c r="V181" s="82" t="str">
        <f>IF(CMS_Info!C203="","",CMS_Info!C203)</f>
        <v/>
      </c>
      <c r="W181" s="82" t="str">
        <f>IF(CMS_Info!D203="","",CMS_Info!D203)</f>
        <v/>
      </c>
      <c r="X181" s="82" t="str">
        <f t="shared" si="41"/>
        <v/>
      </c>
      <c r="Y181" s="83" t="str">
        <f>IF(COUNTIF(X$2:X181,X181)=1,X181,"")</f>
        <v/>
      </c>
      <c r="Z181" s="82" t="str">
        <f t="shared" si="42"/>
        <v/>
      </c>
      <c r="AA181" s="82" t="str">
        <f t="shared" si="48"/>
        <v/>
      </c>
      <c r="AB181" s="82" t="str">
        <f t="shared" si="49"/>
        <v/>
      </c>
      <c r="AC181" s="82" t="str">
        <f t="shared" si="50"/>
        <v/>
      </c>
      <c r="AG181" s="82" t="str">
        <f>+IF(AL181="","",MAX(AG$1:AG180)+1)</f>
        <v/>
      </c>
      <c r="AH181" s="82" t="str">
        <f>IF(CMS_Detail!B203="","",CMS_Detail!B203)</f>
        <v/>
      </c>
      <c r="AI181" s="82" t="str">
        <f>IF(CMS_Detail!C203="","",CMS_Detail!C203)</f>
        <v/>
      </c>
      <c r="AJ181" s="82" t="str">
        <f>IF(CMS_Detail!D203="","",CMS_Detail!D203)</f>
        <v/>
      </c>
      <c r="AK181" s="82" t="str">
        <f t="shared" si="51"/>
        <v/>
      </c>
      <c r="AL181" s="83" t="str">
        <f>IF(COUNTIF(AK$2:AK181,AK181)=1,AK181,"")</f>
        <v/>
      </c>
      <c r="AM181" s="82" t="str">
        <f t="shared" si="52"/>
        <v/>
      </c>
      <c r="AN181" s="82" t="str">
        <f t="shared" si="53"/>
        <v/>
      </c>
      <c r="AO181" s="82" t="str">
        <f t="shared" si="54"/>
        <v/>
      </c>
      <c r="AP181" s="82" t="str">
        <f t="shared" si="55"/>
        <v/>
      </c>
      <c r="AR181" s="82" t="str">
        <f>+IF(AW181="","",MAX(AR$1:AR180)+1)</f>
        <v/>
      </c>
      <c r="AS181" s="82" t="str">
        <f>IF(Exceedances!B203="","",Exceedances!B203)</f>
        <v/>
      </c>
      <c r="AT181" s="82" t="str">
        <f>IF(Exceedances!C203="","",Exceedances!C203)</f>
        <v/>
      </c>
      <c r="AU181" s="82" t="str">
        <f>IF(Exceedances!D203="","",Exceedances!D203)</f>
        <v/>
      </c>
      <c r="AV181" s="82" t="str">
        <f t="shared" si="56"/>
        <v/>
      </c>
      <c r="AW181" s="83" t="str">
        <f>IF(COUNTIF(AV$2:AV181,AV181)=1,AV181,"")</f>
        <v/>
      </c>
      <c r="AX181" s="82" t="str">
        <f t="shared" si="57"/>
        <v/>
      </c>
      <c r="AY181" s="82" t="str">
        <f t="shared" si="58"/>
        <v/>
      </c>
      <c r="AZ181" s="82" t="str">
        <f t="shared" si="59"/>
        <v/>
      </c>
      <c r="BA181" s="82" t="str">
        <f t="shared" si="60"/>
        <v/>
      </c>
    </row>
    <row r="182" spans="9:53" x14ac:dyDescent="0.35">
      <c r="I182" s="82" t="str">
        <f>+IF(N182="","",MAX(I$1:I181)+1)</f>
        <v/>
      </c>
      <c r="J182" s="82" t="str">
        <f>IF(Deviation_Detail!B204="","",Deviation_Detail!B204)</f>
        <v/>
      </c>
      <c r="K182" s="82" t="str">
        <f>IF(Deviation_Detail!C204="","",Deviation_Detail!C204)</f>
        <v/>
      </c>
      <c r="L182" s="82" t="str">
        <f>IF(Deviation_Detail!D204="","",Deviation_Detail!D204)</f>
        <v/>
      </c>
      <c r="M182" s="82" t="str">
        <f t="shared" si="43"/>
        <v/>
      </c>
      <c r="N182" s="83" t="str">
        <f>IF(COUNTIF(M$2:M182,M182)=1,M182,"")</f>
        <v/>
      </c>
      <c r="O182" s="82" t="str">
        <f t="shared" si="44"/>
        <v/>
      </c>
      <c r="P182" s="82" t="str">
        <f t="shared" si="45"/>
        <v/>
      </c>
      <c r="Q182" s="82" t="str">
        <f t="shared" si="46"/>
        <v/>
      </c>
      <c r="R182" s="82" t="str">
        <f t="shared" si="47"/>
        <v/>
      </c>
      <c r="T182" s="82" t="str">
        <f>+IF(Y182="","",MAX(T$1:T181)+1)</f>
        <v/>
      </c>
      <c r="U182" s="82" t="str">
        <f>IF(CMS_Info!B204="","",CMS_Info!B204)</f>
        <v/>
      </c>
      <c r="V182" s="82" t="str">
        <f>IF(CMS_Info!C204="","",CMS_Info!C204)</f>
        <v/>
      </c>
      <c r="W182" s="82" t="str">
        <f>IF(CMS_Info!D204="","",CMS_Info!D204)</f>
        <v/>
      </c>
      <c r="X182" s="82" t="str">
        <f t="shared" si="41"/>
        <v/>
      </c>
      <c r="Y182" s="83" t="str">
        <f>IF(COUNTIF(X$2:X182,X182)=1,X182,"")</f>
        <v/>
      </c>
      <c r="Z182" s="82" t="str">
        <f t="shared" si="42"/>
        <v/>
      </c>
      <c r="AA182" s="82" t="str">
        <f t="shared" si="48"/>
        <v/>
      </c>
      <c r="AB182" s="82" t="str">
        <f t="shared" si="49"/>
        <v/>
      </c>
      <c r="AC182" s="82" t="str">
        <f t="shared" si="50"/>
        <v/>
      </c>
      <c r="AG182" s="82" t="str">
        <f>+IF(AL182="","",MAX(AG$1:AG181)+1)</f>
        <v/>
      </c>
      <c r="AH182" s="82" t="str">
        <f>IF(CMS_Detail!B204="","",CMS_Detail!B204)</f>
        <v/>
      </c>
      <c r="AI182" s="82" t="str">
        <f>IF(CMS_Detail!C204="","",CMS_Detail!C204)</f>
        <v/>
      </c>
      <c r="AJ182" s="82" t="str">
        <f>IF(CMS_Detail!D204="","",CMS_Detail!D204)</f>
        <v/>
      </c>
      <c r="AK182" s="82" t="str">
        <f t="shared" si="51"/>
        <v/>
      </c>
      <c r="AL182" s="83" t="str">
        <f>IF(COUNTIF(AK$2:AK182,AK182)=1,AK182,"")</f>
        <v/>
      </c>
      <c r="AM182" s="82" t="str">
        <f t="shared" si="52"/>
        <v/>
      </c>
      <c r="AN182" s="82" t="str">
        <f t="shared" si="53"/>
        <v/>
      </c>
      <c r="AO182" s="82" t="str">
        <f t="shared" si="54"/>
        <v/>
      </c>
      <c r="AP182" s="82" t="str">
        <f t="shared" si="55"/>
        <v/>
      </c>
      <c r="AR182" s="82" t="str">
        <f>+IF(AW182="","",MAX(AR$1:AR181)+1)</f>
        <v/>
      </c>
      <c r="AS182" s="82" t="str">
        <f>IF(Exceedances!B204="","",Exceedances!B204)</f>
        <v/>
      </c>
      <c r="AT182" s="82" t="str">
        <f>IF(Exceedances!C204="","",Exceedances!C204)</f>
        <v/>
      </c>
      <c r="AU182" s="82" t="str">
        <f>IF(Exceedances!D204="","",Exceedances!D204)</f>
        <v/>
      </c>
      <c r="AV182" s="82" t="str">
        <f t="shared" si="56"/>
        <v/>
      </c>
      <c r="AW182" s="83" t="str">
        <f>IF(COUNTIF(AV$2:AV182,AV182)=1,AV182,"")</f>
        <v/>
      </c>
      <c r="AX182" s="82" t="str">
        <f t="shared" si="57"/>
        <v/>
      </c>
      <c r="AY182" s="82" t="str">
        <f t="shared" si="58"/>
        <v/>
      </c>
      <c r="AZ182" s="82" t="str">
        <f t="shared" si="59"/>
        <v/>
      </c>
      <c r="BA182" s="82" t="str">
        <f t="shared" si="60"/>
        <v/>
      </c>
    </row>
    <row r="183" spans="9:53" x14ac:dyDescent="0.35">
      <c r="I183" s="82" t="str">
        <f>+IF(N183="","",MAX(I$1:I182)+1)</f>
        <v/>
      </c>
      <c r="J183" s="82" t="str">
        <f>IF(Deviation_Detail!B205="","",Deviation_Detail!B205)</f>
        <v/>
      </c>
      <c r="K183" s="82" t="str">
        <f>IF(Deviation_Detail!C205="","",Deviation_Detail!C205)</f>
        <v/>
      </c>
      <c r="L183" s="82" t="str">
        <f>IF(Deviation_Detail!D205="","",Deviation_Detail!D205)</f>
        <v/>
      </c>
      <c r="M183" s="82" t="str">
        <f t="shared" si="43"/>
        <v/>
      </c>
      <c r="N183" s="83" t="str">
        <f>IF(COUNTIF(M$2:M183,M183)=1,M183,"")</f>
        <v/>
      </c>
      <c r="O183" s="82" t="str">
        <f t="shared" si="44"/>
        <v/>
      </c>
      <c r="P183" s="82" t="str">
        <f t="shared" si="45"/>
        <v/>
      </c>
      <c r="Q183" s="82" t="str">
        <f t="shared" si="46"/>
        <v/>
      </c>
      <c r="R183" s="82" t="str">
        <f t="shared" si="47"/>
        <v/>
      </c>
      <c r="T183" s="82" t="str">
        <f>+IF(Y183="","",MAX(T$1:T182)+1)</f>
        <v/>
      </c>
      <c r="U183" s="82" t="str">
        <f>IF(CMS_Info!B205="","",CMS_Info!B205)</f>
        <v/>
      </c>
      <c r="V183" s="82" t="str">
        <f>IF(CMS_Info!C205="","",CMS_Info!C205)</f>
        <v/>
      </c>
      <c r="W183" s="82" t="str">
        <f>IF(CMS_Info!D205="","",CMS_Info!D205)</f>
        <v/>
      </c>
      <c r="X183" s="82" t="str">
        <f t="shared" si="41"/>
        <v/>
      </c>
      <c r="Y183" s="83" t="str">
        <f>IF(COUNTIF(X$2:X183,X183)=1,X183,"")</f>
        <v/>
      </c>
      <c r="Z183" s="82" t="str">
        <f t="shared" si="42"/>
        <v/>
      </c>
      <c r="AA183" s="82" t="str">
        <f t="shared" si="48"/>
        <v/>
      </c>
      <c r="AB183" s="82" t="str">
        <f t="shared" si="49"/>
        <v/>
      </c>
      <c r="AC183" s="82" t="str">
        <f t="shared" si="50"/>
        <v/>
      </c>
      <c r="AG183" s="82" t="str">
        <f>+IF(AL183="","",MAX(AG$1:AG182)+1)</f>
        <v/>
      </c>
      <c r="AH183" s="82" t="str">
        <f>IF(CMS_Detail!B205="","",CMS_Detail!B205)</f>
        <v/>
      </c>
      <c r="AI183" s="82" t="str">
        <f>IF(CMS_Detail!C205="","",CMS_Detail!C205)</f>
        <v/>
      </c>
      <c r="AJ183" s="82" t="str">
        <f>IF(CMS_Detail!D205="","",CMS_Detail!D205)</f>
        <v/>
      </c>
      <c r="AK183" s="82" t="str">
        <f t="shared" si="51"/>
        <v/>
      </c>
      <c r="AL183" s="83" t="str">
        <f>IF(COUNTIF(AK$2:AK183,AK183)=1,AK183,"")</f>
        <v/>
      </c>
      <c r="AM183" s="82" t="str">
        <f t="shared" si="52"/>
        <v/>
      </c>
      <c r="AN183" s="82" t="str">
        <f t="shared" si="53"/>
        <v/>
      </c>
      <c r="AO183" s="82" t="str">
        <f t="shared" si="54"/>
        <v/>
      </c>
      <c r="AP183" s="82" t="str">
        <f t="shared" si="55"/>
        <v/>
      </c>
      <c r="AR183" s="82" t="str">
        <f>+IF(AW183="","",MAX(AR$1:AR182)+1)</f>
        <v/>
      </c>
      <c r="AS183" s="82" t="str">
        <f>IF(Exceedances!B205="","",Exceedances!B205)</f>
        <v/>
      </c>
      <c r="AT183" s="82" t="str">
        <f>IF(Exceedances!C205="","",Exceedances!C205)</f>
        <v/>
      </c>
      <c r="AU183" s="82" t="str">
        <f>IF(Exceedances!D205="","",Exceedances!D205)</f>
        <v/>
      </c>
      <c r="AV183" s="82" t="str">
        <f t="shared" si="56"/>
        <v/>
      </c>
      <c r="AW183" s="83" t="str">
        <f>IF(COUNTIF(AV$2:AV183,AV183)=1,AV183,"")</f>
        <v/>
      </c>
      <c r="AX183" s="82" t="str">
        <f t="shared" si="57"/>
        <v/>
      </c>
      <c r="AY183" s="82" t="str">
        <f t="shared" si="58"/>
        <v/>
      </c>
      <c r="AZ183" s="82" t="str">
        <f t="shared" si="59"/>
        <v/>
      </c>
      <c r="BA183" s="82" t="str">
        <f t="shared" si="60"/>
        <v/>
      </c>
    </row>
    <row r="184" spans="9:53" x14ac:dyDescent="0.35">
      <c r="I184" s="82" t="str">
        <f>+IF(N184="","",MAX(I$1:I183)+1)</f>
        <v/>
      </c>
      <c r="J184" s="82" t="str">
        <f>IF(Deviation_Detail!B206="","",Deviation_Detail!B206)</f>
        <v/>
      </c>
      <c r="K184" s="82" t="str">
        <f>IF(Deviation_Detail!C206="","",Deviation_Detail!C206)</f>
        <v/>
      </c>
      <c r="L184" s="82" t="str">
        <f>IF(Deviation_Detail!D206="","",Deviation_Detail!D206)</f>
        <v/>
      </c>
      <c r="M184" s="82" t="str">
        <f t="shared" si="43"/>
        <v/>
      </c>
      <c r="N184" s="83" t="str">
        <f>IF(COUNTIF(M$2:M184,M184)=1,M184,"")</f>
        <v/>
      </c>
      <c r="O184" s="82" t="str">
        <f t="shared" si="44"/>
        <v/>
      </c>
      <c r="P184" s="82" t="str">
        <f t="shared" si="45"/>
        <v/>
      </c>
      <c r="Q184" s="82" t="str">
        <f t="shared" si="46"/>
        <v/>
      </c>
      <c r="R184" s="82" t="str">
        <f t="shared" si="47"/>
        <v/>
      </c>
      <c r="T184" s="82" t="str">
        <f>+IF(Y184="","",MAX(T$1:T183)+1)</f>
        <v/>
      </c>
      <c r="U184" s="82" t="str">
        <f>IF(CMS_Info!B206="","",CMS_Info!B206)</f>
        <v/>
      </c>
      <c r="V184" s="82" t="str">
        <f>IF(CMS_Info!C206="","",CMS_Info!C206)</f>
        <v/>
      </c>
      <c r="W184" s="82" t="str">
        <f>IF(CMS_Info!D206="","",CMS_Info!D206)</f>
        <v/>
      </c>
      <c r="X184" s="82" t="str">
        <f t="shared" si="41"/>
        <v/>
      </c>
      <c r="Y184" s="83" t="str">
        <f>IF(COUNTIF(X$2:X184,X184)=1,X184,"")</f>
        <v/>
      </c>
      <c r="Z184" s="82" t="str">
        <f t="shared" si="42"/>
        <v/>
      </c>
      <c r="AA184" s="82" t="str">
        <f t="shared" si="48"/>
        <v/>
      </c>
      <c r="AB184" s="82" t="str">
        <f t="shared" si="49"/>
        <v/>
      </c>
      <c r="AC184" s="82" t="str">
        <f t="shared" si="50"/>
        <v/>
      </c>
      <c r="AG184" s="82" t="str">
        <f>+IF(AL184="","",MAX(AG$1:AG183)+1)</f>
        <v/>
      </c>
      <c r="AH184" s="82" t="str">
        <f>IF(CMS_Detail!B206="","",CMS_Detail!B206)</f>
        <v/>
      </c>
      <c r="AI184" s="82" t="str">
        <f>IF(CMS_Detail!C206="","",CMS_Detail!C206)</f>
        <v/>
      </c>
      <c r="AJ184" s="82" t="str">
        <f>IF(CMS_Detail!D206="","",CMS_Detail!D206)</f>
        <v/>
      </c>
      <c r="AK184" s="82" t="str">
        <f t="shared" si="51"/>
        <v/>
      </c>
      <c r="AL184" s="83" t="str">
        <f>IF(COUNTIF(AK$2:AK184,AK184)=1,AK184,"")</f>
        <v/>
      </c>
      <c r="AM184" s="82" t="str">
        <f t="shared" si="52"/>
        <v/>
      </c>
      <c r="AN184" s="82" t="str">
        <f t="shared" si="53"/>
        <v/>
      </c>
      <c r="AO184" s="82" t="str">
        <f t="shared" si="54"/>
        <v/>
      </c>
      <c r="AP184" s="82" t="str">
        <f t="shared" si="55"/>
        <v/>
      </c>
      <c r="AR184" s="82" t="str">
        <f>+IF(AW184="","",MAX(AR$1:AR183)+1)</f>
        <v/>
      </c>
      <c r="AS184" s="82" t="str">
        <f>IF(Exceedances!B206="","",Exceedances!B206)</f>
        <v/>
      </c>
      <c r="AT184" s="82" t="str">
        <f>IF(Exceedances!C206="","",Exceedances!C206)</f>
        <v/>
      </c>
      <c r="AU184" s="82" t="str">
        <f>IF(Exceedances!D206="","",Exceedances!D206)</f>
        <v/>
      </c>
      <c r="AV184" s="82" t="str">
        <f t="shared" si="56"/>
        <v/>
      </c>
      <c r="AW184" s="83" t="str">
        <f>IF(COUNTIF(AV$2:AV184,AV184)=1,AV184,"")</f>
        <v/>
      </c>
      <c r="AX184" s="82" t="str">
        <f t="shared" si="57"/>
        <v/>
      </c>
      <c r="AY184" s="82" t="str">
        <f t="shared" si="58"/>
        <v/>
      </c>
      <c r="AZ184" s="82" t="str">
        <f t="shared" si="59"/>
        <v/>
      </c>
      <c r="BA184" s="82" t="str">
        <f t="shared" si="60"/>
        <v/>
      </c>
    </row>
    <row r="185" spans="9:53" x14ac:dyDescent="0.35">
      <c r="I185" s="82" t="str">
        <f>+IF(N185="","",MAX(I$1:I184)+1)</f>
        <v/>
      </c>
      <c r="J185" s="82" t="str">
        <f>IF(Deviation_Detail!B207="","",Deviation_Detail!B207)</f>
        <v/>
      </c>
      <c r="K185" s="82" t="str">
        <f>IF(Deviation_Detail!C207="","",Deviation_Detail!C207)</f>
        <v/>
      </c>
      <c r="L185" s="82" t="str">
        <f>IF(Deviation_Detail!D207="","",Deviation_Detail!D207)</f>
        <v/>
      </c>
      <c r="M185" s="82" t="str">
        <f t="shared" si="43"/>
        <v/>
      </c>
      <c r="N185" s="83" t="str">
        <f>IF(COUNTIF(M$2:M185,M185)=1,M185,"")</f>
        <v/>
      </c>
      <c r="O185" s="82" t="str">
        <f t="shared" si="44"/>
        <v/>
      </c>
      <c r="P185" s="82" t="str">
        <f t="shared" si="45"/>
        <v/>
      </c>
      <c r="Q185" s="82" t="str">
        <f t="shared" si="46"/>
        <v/>
      </c>
      <c r="R185" s="82" t="str">
        <f t="shared" si="47"/>
        <v/>
      </c>
      <c r="T185" s="82" t="str">
        <f>+IF(Y185="","",MAX(T$1:T184)+1)</f>
        <v/>
      </c>
      <c r="U185" s="82" t="str">
        <f>IF(CMS_Info!B207="","",CMS_Info!B207)</f>
        <v/>
      </c>
      <c r="V185" s="82" t="str">
        <f>IF(CMS_Info!C207="","",CMS_Info!C207)</f>
        <v/>
      </c>
      <c r="W185" s="82" t="str">
        <f>IF(CMS_Info!D207="","",CMS_Info!D207)</f>
        <v/>
      </c>
      <c r="X185" s="82" t="str">
        <f t="shared" si="41"/>
        <v/>
      </c>
      <c r="Y185" s="83" t="str">
        <f>IF(COUNTIF(X$2:X185,X185)=1,X185,"")</f>
        <v/>
      </c>
      <c r="Z185" s="82" t="str">
        <f t="shared" si="42"/>
        <v/>
      </c>
      <c r="AA185" s="82" t="str">
        <f t="shared" si="48"/>
        <v/>
      </c>
      <c r="AB185" s="82" t="str">
        <f t="shared" si="49"/>
        <v/>
      </c>
      <c r="AC185" s="82" t="str">
        <f t="shared" si="50"/>
        <v/>
      </c>
      <c r="AG185" s="82" t="str">
        <f>+IF(AL185="","",MAX(AG$1:AG184)+1)</f>
        <v/>
      </c>
      <c r="AH185" s="82" t="str">
        <f>IF(CMS_Detail!B207="","",CMS_Detail!B207)</f>
        <v/>
      </c>
      <c r="AI185" s="82" t="str">
        <f>IF(CMS_Detail!C207="","",CMS_Detail!C207)</f>
        <v/>
      </c>
      <c r="AJ185" s="82" t="str">
        <f>IF(CMS_Detail!D207="","",CMS_Detail!D207)</f>
        <v/>
      </c>
      <c r="AK185" s="82" t="str">
        <f t="shared" si="51"/>
        <v/>
      </c>
      <c r="AL185" s="83" t="str">
        <f>IF(COUNTIF(AK$2:AK185,AK185)=1,AK185,"")</f>
        <v/>
      </c>
      <c r="AM185" s="82" t="str">
        <f t="shared" si="52"/>
        <v/>
      </c>
      <c r="AN185" s="82" t="str">
        <f t="shared" si="53"/>
        <v/>
      </c>
      <c r="AO185" s="82" t="str">
        <f t="shared" si="54"/>
        <v/>
      </c>
      <c r="AP185" s="82" t="str">
        <f t="shared" si="55"/>
        <v/>
      </c>
      <c r="AR185" s="82" t="str">
        <f>+IF(AW185="","",MAX(AR$1:AR184)+1)</f>
        <v/>
      </c>
      <c r="AS185" s="82" t="str">
        <f>IF(Exceedances!B207="","",Exceedances!B207)</f>
        <v/>
      </c>
      <c r="AT185" s="82" t="str">
        <f>IF(Exceedances!C207="","",Exceedances!C207)</f>
        <v/>
      </c>
      <c r="AU185" s="82" t="str">
        <f>IF(Exceedances!D207="","",Exceedances!D207)</f>
        <v/>
      </c>
      <c r="AV185" s="82" t="str">
        <f t="shared" si="56"/>
        <v/>
      </c>
      <c r="AW185" s="83" t="str">
        <f>IF(COUNTIF(AV$2:AV185,AV185)=1,AV185,"")</f>
        <v/>
      </c>
      <c r="AX185" s="82" t="str">
        <f t="shared" si="57"/>
        <v/>
      </c>
      <c r="AY185" s="82" t="str">
        <f t="shared" si="58"/>
        <v/>
      </c>
      <c r="AZ185" s="82" t="str">
        <f t="shared" si="59"/>
        <v/>
      </c>
      <c r="BA185" s="82" t="str">
        <f t="shared" si="60"/>
        <v/>
      </c>
    </row>
    <row r="186" spans="9:53" x14ac:dyDescent="0.35">
      <c r="I186" s="82" t="str">
        <f>+IF(N186="","",MAX(I$1:I185)+1)</f>
        <v/>
      </c>
      <c r="J186" s="82" t="str">
        <f>IF(Deviation_Detail!B208="","",Deviation_Detail!B208)</f>
        <v/>
      </c>
      <c r="K186" s="82" t="str">
        <f>IF(Deviation_Detail!C208="","",Deviation_Detail!C208)</f>
        <v/>
      </c>
      <c r="L186" s="82" t="str">
        <f>IF(Deviation_Detail!D208="","",Deviation_Detail!D208)</f>
        <v/>
      </c>
      <c r="M186" s="82" t="str">
        <f t="shared" si="43"/>
        <v/>
      </c>
      <c r="N186" s="83" t="str">
        <f>IF(COUNTIF(M$2:M186,M186)=1,M186,"")</f>
        <v/>
      </c>
      <c r="O186" s="82" t="str">
        <f t="shared" si="44"/>
        <v/>
      </c>
      <c r="P186" s="82" t="str">
        <f t="shared" si="45"/>
        <v/>
      </c>
      <c r="Q186" s="82" t="str">
        <f t="shared" si="46"/>
        <v/>
      </c>
      <c r="R186" s="82" t="str">
        <f t="shared" si="47"/>
        <v/>
      </c>
      <c r="T186" s="82" t="str">
        <f>+IF(Y186="","",MAX(T$1:T185)+1)</f>
        <v/>
      </c>
      <c r="U186" s="82" t="str">
        <f>IF(CMS_Info!B208="","",CMS_Info!B208)</f>
        <v/>
      </c>
      <c r="V186" s="82" t="str">
        <f>IF(CMS_Info!C208="","",CMS_Info!C208)</f>
        <v/>
      </c>
      <c r="W186" s="82" t="str">
        <f>IF(CMS_Info!D208="","",CMS_Info!D208)</f>
        <v/>
      </c>
      <c r="X186" s="82" t="str">
        <f t="shared" si="41"/>
        <v/>
      </c>
      <c r="Y186" s="83" t="str">
        <f>IF(COUNTIF(X$2:X186,X186)=1,X186,"")</f>
        <v/>
      </c>
      <c r="Z186" s="82" t="str">
        <f t="shared" si="42"/>
        <v/>
      </c>
      <c r="AA186" s="82" t="str">
        <f t="shared" si="48"/>
        <v/>
      </c>
      <c r="AB186" s="82" t="str">
        <f t="shared" si="49"/>
        <v/>
      </c>
      <c r="AC186" s="82" t="str">
        <f t="shared" si="50"/>
        <v/>
      </c>
      <c r="AG186" s="82" t="str">
        <f>+IF(AL186="","",MAX(AG$1:AG185)+1)</f>
        <v/>
      </c>
      <c r="AH186" s="82" t="str">
        <f>IF(CMS_Detail!B208="","",CMS_Detail!B208)</f>
        <v/>
      </c>
      <c r="AI186" s="82" t="str">
        <f>IF(CMS_Detail!C208="","",CMS_Detail!C208)</f>
        <v/>
      </c>
      <c r="AJ186" s="82" t="str">
        <f>IF(CMS_Detail!D208="","",CMS_Detail!D208)</f>
        <v/>
      </c>
      <c r="AK186" s="82" t="str">
        <f t="shared" si="51"/>
        <v/>
      </c>
      <c r="AL186" s="83" t="str">
        <f>IF(COUNTIF(AK$2:AK186,AK186)=1,AK186,"")</f>
        <v/>
      </c>
      <c r="AM186" s="82" t="str">
        <f t="shared" si="52"/>
        <v/>
      </c>
      <c r="AN186" s="82" t="str">
        <f t="shared" si="53"/>
        <v/>
      </c>
      <c r="AO186" s="82" t="str">
        <f t="shared" si="54"/>
        <v/>
      </c>
      <c r="AP186" s="82" t="str">
        <f t="shared" si="55"/>
        <v/>
      </c>
      <c r="AR186" s="82" t="str">
        <f>+IF(AW186="","",MAX(AR$1:AR185)+1)</f>
        <v/>
      </c>
      <c r="AS186" s="82" t="str">
        <f>IF(Exceedances!B208="","",Exceedances!B208)</f>
        <v/>
      </c>
      <c r="AT186" s="82" t="str">
        <f>IF(Exceedances!C208="","",Exceedances!C208)</f>
        <v/>
      </c>
      <c r="AU186" s="82" t="str">
        <f>IF(Exceedances!D208="","",Exceedances!D208)</f>
        <v/>
      </c>
      <c r="AV186" s="82" t="str">
        <f t="shared" si="56"/>
        <v/>
      </c>
      <c r="AW186" s="83" t="str">
        <f>IF(COUNTIF(AV$2:AV186,AV186)=1,AV186,"")</f>
        <v/>
      </c>
      <c r="AX186" s="82" t="str">
        <f t="shared" si="57"/>
        <v/>
      </c>
      <c r="AY186" s="82" t="str">
        <f t="shared" si="58"/>
        <v/>
      </c>
      <c r="AZ186" s="82" t="str">
        <f t="shared" si="59"/>
        <v/>
      </c>
      <c r="BA186" s="82" t="str">
        <f t="shared" si="60"/>
        <v/>
      </c>
    </row>
    <row r="187" spans="9:53" x14ac:dyDescent="0.35">
      <c r="I187" s="82" t="str">
        <f>+IF(N187="","",MAX(I$1:I186)+1)</f>
        <v/>
      </c>
      <c r="J187" s="82" t="str">
        <f>IF(Deviation_Detail!B209="","",Deviation_Detail!B209)</f>
        <v/>
      </c>
      <c r="K187" s="82" t="str">
        <f>IF(Deviation_Detail!C209="","",Deviation_Detail!C209)</f>
        <v/>
      </c>
      <c r="L187" s="82" t="str">
        <f>IF(Deviation_Detail!D209="","",Deviation_Detail!D209)</f>
        <v/>
      </c>
      <c r="M187" s="82" t="str">
        <f t="shared" si="43"/>
        <v/>
      </c>
      <c r="N187" s="83" t="str">
        <f>IF(COUNTIF(M$2:M187,M187)=1,M187,"")</f>
        <v/>
      </c>
      <c r="O187" s="82" t="str">
        <f t="shared" si="44"/>
        <v/>
      </c>
      <c r="P187" s="82" t="str">
        <f t="shared" si="45"/>
        <v/>
      </c>
      <c r="Q187" s="82" t="str">
        <f t="shared" si="46"/>
        <v/>
      </c>
      <c r="R187" s="82" t="str">
        <f t="shared" si="47"/>
        <v/>
      </c>
      <c r="T187" s="82" t="str">
        <f>+IF(Y187="","",MAX(T$1:T186)+1)</f>
        <v/>
      </c>
      <c r="U187" s="82" t="str">
        <f>IF(CMS_Info!B209="","",CMS_Info!B209)</f>
        <v/>
      </c>
      <c r="V187" s="82" t="str">
        <f>IF(CMS_Info!C209="","",CMS_Info!C209)</f>
        <v/>
      </c>
      <c r="W187" s="82" t="str">
        <f>IF(CMS_Info!D209="","",CMS_Info!D209)</f>
        <v/>
      </c>
      <c r="X187" s="82" t="str">
        <f t="shared" si="41"/>
        <v/>
      </c>
      <c r="Y187" s="83" t="str">
        <f>IF(COUNTIF(X$2:X187,X187)=1,X187,"")</f>
        <v/>
      </c>
      <c r="Z187" s="82" t="str">
        <f t="shared" si="42"/>
        <v/>
      </c>
      <c r="AA187" s="82" t="str">
        <f t="shared" si="48"/>
        <v/>
      </c>
      <c r="AB187" s="82" t="str">
        <f t="shared" si="49"/>
        <v/>
      </c>
      <c r="AC187" s="82" t="str">
        <f t="shared" si="50"/>
        <v/>
      </c>
      <c r="AG187" s="82" t="str">
        <f>+IF(AL187="","",MAX(AG$1:AG186)+1)</f>
        <v/>
      </c>
      <c r="AH187" s="82" t="str">
        <f>IF(CMS_Detail!B209="","",CMS_Detail!B209)</f>
        <v/>
      </c>
      <c r="AI187" s="82" t="str">
        <f>IF(CMS_Detail!C209="","",CMS_Detail!C209)</f>
        <v/>
      </c>
      <c r="AJ187" s="82" t="str">
        <f>IF(CMS_Detail!D209="","",CMS_Detail!D209)</f>
        <v/>
      </c>
      <c r="AK187" s="82" t="str">
        <f t="shared" si="51"/>
        <v/>
      </c>
      <c r="AL187" s="83" t="str">
        <f>IF(COUNTIF(AK$2:AK187,AK187)=1,AK187,"")</f>
        <v/>
      </c>
      <c r="AM187" s="82" t="str">
        <f t="shared" si="52"/>
        <v/>
      </c>
      <c r="AN187" s="82" t="str">
        <f t="shared" si="53"/>
        <v/>
      </c>
      <c r="AO187" s="82" t="str">
        <f t="shared" si="54"/>
        <v/>
      </c>
      <c r="AP187" s="82" t="str">
        <f t="shared" si="55"/>
        <v/>
      </c>
      <c r="AR187" s="82" t="str">
        <f>+IF(AW187="","",MAX(AR$1:AR186)+1)</f>
        <v/>
      </c>
      <c r="AS187" s="82" t="str">
        <f>IF(Exceedances!B209="","",Exceedances!B209)</f>
        <v/>
      </c>
      <c r="AT187" s="82" t="str">
        <f>IF(Exceedances!C209="","",Exceedances!C209)</f>
        <v/>
      </c>
      <c r="AU187" s="82" t="str">
        <f>IF(Exceedances!D209="","",Exceedances!D209)</f>
        <v/>
      </c>
      <c r="AV187" s="82" t="str">
        <f t="shared" si="56"/>
        <v/>
      </c>
      <c r="AW187" s="83" t="str">
        <f>IF(COUNTIF(AV$2:AV187,AV187)=1,AV187,"")</f>
        <v/>
      </c>
      <c r="AX187" s="82" t="str">
        <f t="shared" si="57"/>
        <v/>
      </c>
      <c r="AY187" s="82" t="str">
        <f t="shared" si="58"/>
        <v/>
      </c>
      <c r="AZ187" s="82" t="str">
        <f t="shared" si="59"/>
        <v/>
      </c>
      <c r="BA187" s="82" t="str">
        <f t="shared" si="60"/>
        <v/>
      </c>
    </row>
    <row r="188" spans="9:53" x14ac:dyDescent="0.35">
      <c r="I188" s="82" t="str">
        <f>+IF(N188="","",MAX(I$1:I187)+1)</f>
        <v/>
      </c>
      <c r="J188" s="82" t="str">
        <f>IF(Deviation_Detail!B210="","",Deviation_Detail!B210)</f>
        <v/>
      </c>
      <c r="K188" s="82" t="str">
        <f>IF(Deviation_Detail!C210="","",Deviation_Detail!C210)</f>
        <v/>
      </c>
      <c r="L188" s="82" t="str">
        <f>IF(Deviation_Detail!D210="","",Deviation_Detail!D210)</f>
        <v/>
      </c>
      <c r="M188" s="82" t="str">
        <f t="shared" si="43"/>
        <v/>
      </c>
      <c r="N188" s="83" t="str">
        <f>IF(COUNTIF(M$2:M188,M188)=1,M188,"")</f>
        <v/>
      </c>
      <c r="O188" s="82" t="str">
        <f t="shared" si="44"/>
        <v/>
      </c>
      <c r="P188" s="82" t="str">
        <f t="shared" si="45"/>
        <v/>
      </c>
      <c r="Q188" s="82" t="str">
        <f t="shared" si="46"/>
        <v/>
      </c>
      <c r="R188" s="82" t="str">
        <f t="shared" si="47"/>
        <v/>
      </c>
      <c r="T188" s="82" t="str">
        <f>+IF(Y188="","",MAX(T$1:T187)+1)</f>
        <v/>
      </c>
      <c r="U188" s="82" t="str">
        <f>IF(CMS_Info!B210="","",CMS_Info!B210)</f>
        <v/>
      </c>
      <c r="V188" s="82" t="str">
        <f>IF(CMS_Info!C210="","",CMS_Info!C210)</f>
        <v/>
      </c>
      <c r="W188" s="82" t="str">
        <f>IF(CMS_Info!D210="","",CMS_Info!D210)</f>
        <v/>
      </c>
      <c r="X188" s="82" t="str">
        <f t="shared" ref="X188:X251" si="61">U188&amp;V188&amp;W188</f>
        <v/>
      </c>
      <c r="Y188" s="83" t="str">
        <f>IF(COUNTIF(X$2:X188,X188)=1,X188,"")</f>
        <v/>
      </c>
      <c r="Z188" s="82" t="str">
        <f t="shared" ref="Z188:Z251" si="62">IF(AA188="","",AA188&amp;" "&amp;AB188&amp;" "&amp;AC188)</f>
        <v/>
      </c>
      <c r="AA188" s="82" t="str">
        <f t="shared" si="48"/>
        <v/>
      </c>
      <c r="AB188" s="82" t="str">
        <f t="shared" si="49"/>
        <v/>
      </c>
      <c r="AC188" s="82" t="str">
        <f t="shared" si="50"/>
        <v/>
      </c>
      <c r="AG188" s="82" t="str">
        <f>+IF(AL188="","",MAX(AG$1:AG187)+1)</f>
        <v/>
      </c>
      <c r="AH188" s="82" t="str">
        <f>IF(CMS_Detail!B210="","",CMS_Detail!B210)</f>
        <v/>
      </c>
      <c r="AI188" s="82" t="str">
        <f>IF(CMS_Detail!C210="","",CMS_Detail!C210)</f>
        <v/>
      </c>
      <c r="AJ188" s="82" t="str">
        <f>IF(CMS_Detail!D210="","",CMS_Detail!D210)</f>
        <v/>
      </c>
      <c r="AK188" s="82" t="str">
        <f t="shared" si="51"/>
        <v/>
      </c>
      <c r="AL188" s="83" t="str">
        <f>IF(COUNTIF(AK$2:AK188,AK188)=1,AK188,"")</f>
        <v/>
      </c>
      <c r="AM188" s="82" t="str">
        <f t="shared" si="52"/>
        <v/>
      </c>
      <c r="AN188" s="82" t="str">
        <f t="shared" si="53"/>
        <v/>
      </c>
      <c r="AO188" s="82" t="str">
        <f t="shared" si="54"/>
        <v/>
      </c>
      <c r="AP188" s="82" t="str">
        <f t="shared" si="55"/>
        <v/>
      </c>
      <c r="AR188" s="82" t="str">
        <f>+IF(AW188="","",MAX(AR$1:AR187)+1)</f>
        <v/>
      </c>
      <c r="AS188" s="82" t="str">
        <f>IF(Exceedances!B210="","",Exceedances!B210)</f>
        <v/>
      </c>
      <c r="AT188" s="82" t="str">
        <f>IF(Exceedances!C210="","",Exceedances!C210)</f>
        <v/>
      </c>
      <c r="AU188" s="82" t="str">
        <f>IF(Exceedances!D210="","",Exceedances!D210)</f>
        <v/>
      </c>
      <c r="AV188" s="82" t="str">
        <f t="shared" si="56"/>
        <v/>
      </c>
      <c r="AW188" s="83" t="str">
        <f>IF(COUNTIF(AV$2:AV188,AV188)=1,AV188,"")</f>
        <v/>
      </c>
      <c r="AX188" s="82" t="str">
        <f t="shared" si="57"/>
        <v/>
      </c>
      <c r="AY188" s="82" t="str">
        <f t="shared" si="58"/>
        <v/>
      </c>
      <c r="AZ188" s="82" t="str">
        <f t="shared" si="59"/>
        <v/>
      </c>
      <c r="BA188" s="82" t="str">
        <f t="shared" si="60"/>
        <v/>
      </c>
    </row>
    <row r="189" spans="9:53" x14ac:dyDescent="0.35">
      <c r="I189" s="82" t="str">
        <f>+IF(N189="","",MAX(I$1:I188)+1)</f>
        <v/>
      </c>
      <c r="J189" s="82" t="str">
        <f>IF(Deviation_Detail!B211="","",Deviation_Detail!B211)</f>
        <v/>
      </c>
      <c r="K189" s="82" t="str">
        <f>IF(Deviation_Detail!C211="","",Deviation_Detail!C211)</f>
        <v/>
      </c>
      <c r="L189" s="82" t="str">
        <f>IF(Deviation_Detail!D211="","",Deviation_Detail!D211)</f>
        <v/>
      </c>
      <c r="M189" s="82" t="str">
        <f t="shared" si="43"/>
        <v/>
      </c>
      <c r="N189" s="83" t="str">
        <f>IF(COUNTIF(M$2:M189,M189)=1,M189,"")</f>
        <v/>
      </c>
      <c r="O189" s="82" t="str">
        <f t="shared" si="44"/>
        <v/>
      </c>
      <c r="P189" s="82" t="str">
        <f t="shared" si="45"/>
        <v/>
      </c>
      <c r="Q189" s="82" t="str">
        <f t="shared" si="46"/>
        <v/>
      </c>
      <c r="R189" s="82" t="str">
        <f t="shared" si="47"/>
        <v/>
      </c>
      <c r="T189" s="82" t="str">
        <f>+IF(Y189="","",MAX(T$1:T188)+1)</f>
        <v/>
      </c>
      <c r="U189" s="82" t="str">
        <f>IF(CMS_Info!B211="","",CMS_Info!B211)</f>
        <v/>
      </c>
      <c r="V189" s="82" t="str">
        <f>IF(CMS_Info!C211="","",CMS_Info!C211)</f>
        <v/>
      </c>
      <c r="W189" s="82" t="str">
        <f>IF(CMS_Info!D211="","",CMS_Info!D211)</f>
        <v/>
      </c>
      <c r="X189" s="82" t="str">
        <f t="shared" si="61"/>
        <v/>
      </c>
      <c r="Y189" s="83" t="str">
        <f>IF(COUNTIF(X$2:X189,X189)=1,X189,"")</f>
        <v/>
      </c>
      <c r="Z189" s="82" t="str">
        <f t="shared" si="62"/>
        <v/>
      </c>
      <c r="AA189" s="82" t="str">
        <f t="shared" si="48"/>
        <v/>
      </c>
      <c r="AB189" s="82" t="str">
        <f t="shared" si="49"/>
        <v/>
      </c>
      <c r="AC189" s="82" t="str">
        <f t="shared" si="50"/>
        <v/>
      </c>
      <c r="AG189" s="82" t="str">
        <f>+IF(AL189="","",MAX(AG$1:AG188)+1)</f>
        <v/>
      </c>
      <c r="AH189" s="82" t="str">
        <f>IF(CMS_Detail!B211="","",CMS_Detail!B211)</f>
        <v/>
      </c>
      <c r="AI189" s="82" t="str">
        <f>IF(CMS_Detail!C211="","",CMS_Detail!C211)</f>
        <v/>
      </c>
      <c r="AJ189" s="82" t="str">
        <f>IF(CMS_Detail!D211="","",CMS_Detail!D211)</f>
        <v/>
      </c>
      <c r="AK189" s="82" t="str">
        <f t="shared" si="51"/>
        <v/>
      </c>
      <c r="AL189" s="83" t="str">
        <f>IF(COUNTIF(AK$2:AK189,AK189)=1,AK189,"")</f>
        <v/>
      </c>
      <c r="AM189" s="82" t="str">
        <f t="shared" si="52"/>
        <v/>
      </c>
      <c r="AN189" s="82" t="str">
        <f t="shared" si="53"/>
        <v/>
      </c>
      <c r="AO189" s="82" t="str">
        <f t="shared" si="54"/>
        <v/>
      </c>
      <c r="AP189" s="82" t="str">
        <f t="shared" si="55"/>
        <v/>
      </c>
      <c r="AR189" s="82" t="str">
        <f>+IF(AW189="","",MAX(AR$1:AR188)+1)</f>
        <v/>
      </c>
      <c r="AS189" s="82" t="str">
        <f>IF(Exceedances!B211="","",Exceedances!B211)</f>
        <v/>
      </c>
      <c r="AT189" s="82" t="str">
        <f>IF(Exceedances!C211="","",Exceedances!C211)</f>
        <v/>
      </c>
      <c r="AU189" s="82" t="str">
        <f>IF(Exceedances!D211="","",Exceedances!D211)</f>
        <v/>
      </c>
      <c r="AV189" s="82" t="str">
        <f t="shared" si="56"/>
        <v/>
      </c>
      <c r="AW189" s="83" t="str">
        <f>IF(COUNTIF(AV$2:AV189,AV189)=1,AV189,"")</f>
        <v/>
      </c>
      <c r="AX189" s="82" t="str">
        <f t="shared" si="57"/>
        <v/>
      </c>
      <c r="AY189" s="82" t="str">
        <f t="shared" si="58"/>
        <v/>
      </c>
      <c r="AZ189" s="82" t="str">
        <f t="shared" si="59"/>
        <v/>
      </c>
      <c r="BA189" s="82" t="str">
        <f t="shared" si="60"/>
        <v/>
      </c>
    </row>
    <row r="190" spans="9:53" x14ac:dyDescent="0.35">
      <c r="I190" s="82" t="str">
        <f>+IF(N190="","",MAX(I$1:I189)+1)</f>
        <v/>
      </c>
      <c r="J190" s="82" t="str">
        <f>IF(Deviation_Detail!B212="","",Deviation_Detail!B212)</f>
        <v/>
      </c>
      <c r="K190" s="82" t="str">
        <f>IF(Deviation_Detail!C212="","",Deviation_Detail!C212)</f>
        <v/>
      </c>
      <c r="L190" s="82" t="str">
        <f>IF(Deviation_Detail!D212="","",Deviation_Detail!D212)</f>
        <v/>
      </c>
      <c r="M190" s="82" t="str">
        <f t="shared" si="43"/>
        <v/>
      </c>
      <c r="N190" s="83" t="str">
        <f>IF(COUNTIF(M$2:M190,M190)=1,M190,"")</f>
        <v/>
      </c>
      <c r="O190" s="82" t="str">
        <f t="shared" si="44"/>
        <v/>
      </c>
      <c r="P190" s="82" t="str">
        <f t="shared" si="45"/>
        <v/>
      </c>
      <c r="Q190" s="82" t="str">
        <f t="shared" si="46"/>
        <v/>
      </c>
      <c r="R190" s="82" t="str">
        <f t="shared" si="47"/>
        <v/>
      </c>
      <c r="T190" s="82" t="str">
        <f>+IF(Y190="","",MAX(T$1:T189)+1)</f>
        <v/>
      </c>
      <c r="U190" s="82" t="str">
        <f>IF(CMS_Info!B212="","",CMS_Info!B212)</f>
        <v/>
      </c>
      <c r="V190" s="82" t="str">
        <f>IF(CMS_Info!C212="","",CMS_Info!C212)</f>
        <v/>
      </c>
      <c r="W190" s="82" t="str">
        <f>IF(CMS_Info!D212="","",CMS_Info!D212)</f>
        <v/>
      </c>
      <c r="X190" s="82" t="str">
        <f t="shared" si="61"/>
        <v/>
      </c>
      <c r="Y190" s="83" t="str">
        <f>IF(COUNTIF(X$2:X190,X190)=1,X190,"")</f>
        <v/>
      </c>
      <c r="Z190" s="82" t="str">
        <f t="shared" si="62"/>
        <v/>
      </c>
      <c r="AA190" s="82" t="str">
        <f t="shared" si="48"/>
        <v/>
      </c>
      <c r="AB190" s="82" t="str">
        <f t="shared" si="49"/>
        <v/>
      </c>
      <c r="AC190" s="82" t="str">
        <f t="shared" si="50"/>
        <v/>
      </c>
      <c r="AG190" s="82" t="str">
        <f>+IF(AL190="","",MAX(AG$1:AG189)+1)</f>
        <v/>
      </c>
      <c r="AH190" s="82" t="str">
        <f>IF(CMS_Detail!B212="","",CMS_Detail!B212)</f>
        <v/>
      </c>
      <c r="AI190" s="82" t="str">
        <f>IF(CMS_Detail!C212="","",CMS_Detail!C212)</f>
        <v/>
      </c>
      <c r="AJ190" s="82" t="str">
        <f>IF(CMS_Detail!D212="","",CMS_Detail!D212)</f>
        <v/>
      </c>
      <c r="AK190" s="82" t="str">
        <f t="shared" si="51"/>
        <v/>
      </c>
      <c r="AL190" s="83" t="str">
        <f>IF(COUNTIF(AK$2:AK190,AK190)=1,AK190,"")</f>
        <v/>
      </c>
      <c r="AM190" s="82" t="str">
        <f t="shared" si="52"/>
        <v/>
      </c>
      <c r="AN190" s="82" t="str">
        <f t="shared" si="53"/>
        <v/>
      </c>
      <c r="AO190" s="82" t="str">
        <f t="shared" si="54"/>
        <v/>
      </c>
      <c r="AP190" s="82" t="str">
        <f t="shared" si="55"/>
        <v/>
      </c>
      <c r="AR190" s="82" t="str">
        <f>+IF(AW190="","",MAX(AR$1:AR189)+1)</f>
        <v/>
      </c>
      <c r="AS190" s="82" t="str">
        <f>IF(Exceedances!B212="","",Exceedances!B212)</f>
        <v/>
      </c>
      <c r="AT190" s="82" t="str">
        <f>IF(Exceedances!C212="","",Exceedances!C212)</f>
        <v/>
      </c>
      <c r="AU190" s="82" t="str">
        <f>IF(Exceedances!D212="","",Exceedances!D212)</f>
        <v/>
      </c>
      <c r="AV190" s="82" t="str">
        <f t="shared" si="56"/>
        <v/>
      </c>
      <c r="AW190" s="83" t="str">
        <f>IF(COUNTIF(AV$2:AV190,AV190)=1,AV190,"")</f>
        <v/>
      </c>
      <c r="AX190" s="82" t="str">
        <f t="shared" si="57"/>
        <v/>
      </c>
      <c r="AY190" s="82" t="str">
        <f t="shared" si="58"/>
        <v/>
      </c>
      <c r="AZ190" s="82" t="str">
        <f t="shared" si="59"/>
        <v/>
      </c>
      <c r="BA190" s="82" t="str">
        <f t="shared" si="60"/>
        <v/>
      </c>
    </row>
    <row r="191" spans="9:53" x14ac:dyDescent="0.35">
      <c r="I191" s="82" t="str">
        <f>+IF(N191="","",MAX(I$1:I190)+1)</f>
        <v/>
      </c>
      <c r="J191" s="82" t="str">
        <f>IF(Deviation_Detail!B213="","",Deviation_Detail!B213)</f>
        <v/>
      </c>
      <c r="K191" s="82" t="str">
        <f>IF(Deviation_Detail!C213="","",Deviation_Detail!C213)</f>
        <v/>
      </c>
      <c r="L191" s="82" t="str">
        <f>IF(Deviation_Detail!D213="","",Deviation_Detail!D213)</f>
        <v/>
      </c>
      <c r="M191" s="82" t="str">
        <f t="shared" si="43"/>
        <v/>
      </c>
      <c r="N191" s="83" t="str">
        <f>IF(COUNTIF(M$2:M191,M191)=1,M191,"")</f>
        <v/>
      </c>
      <c r="O191" s="82" t="str">
        <f t="shared" si="44"/>
        <v/>
      </c>
      <c r="P191" s="82" t="str">
        <f t="shared" si="45"/>
        <v/>
      </c>
      <c r="Q191" s="82" t="str">
        <f t="shared" si="46"/>
        <v/>
      </c>
      <c r="R191" s="82" t="str">
        <f t="shared" si="47"/>
        <v/>
      </c>
      <c r="T191" s="82" t="str">
        <f>+IF(Y191="","",MAX(T$1:T190)+1)</f>
        <v/>
      </c>
      <c r="U191" s="82" t="str">
        <f>IF(CMS_Info!B213="","",CMS_Info!B213)</f>
        <v/>
      </c>
      <c r="V191" s="82" t="str">
        <f>IF(CMS_Info!C213="","",CMS_Info!C213)</f>
        <v/>
      </c>
      <c r="W191" s="82" t="str">
        <f>IF(CMS_Info!D213="","",CMS_Info!D213)</f>
        <v/>
      </c>
      <c r="X191" s="82" t="str">
        <f t="shared" si="61"/>
        <v/>
      </c>
      <c r="Y191" s="83" t="str">
        <f>IF(COUNTIF(X$2:X191,X191)=1,X191,"")</f>
        <v/>
      </c>
      <c r="Z191" s="82" t="str">
        <f t="shared" si="62"/>
        <v/>
      </c>
      <c r="AA191" s="82" t="str">
        <f t="shared" si="48"/>
        <v/>
      </c>
      <c r="AB191" s="82" t="str">
        <f t="shared" si="49"/>
        <v/>
      </c>
      <c r="AC191" s="82" t="str">
        <f t="shared" si="50"/>
        <v/>
      </c>
      <c r="AG191" s="82" t="str">
        <f>+IF(AL191="","",MAX(AG$1:AG190)+1)</f>
        <v/>
      </c>
      <c r="AH191" s="82" t="str">
        <f>IF(CMS_Detail!B213="","",CMS_Detail!B213)</f>
        <v/>
      </c>
      <c r="AI191" s="82" t="str">
        <f>IF(CMS_Detail!C213="","",CMS_Detail!C213)</f>
        <v/>
      </c>
      <c r="AJ191" s="82" t="str">
        <f>IF(CMS_Detail!D213="","",CMS_Detail!D213)</f>
        <v/>
      </c>
      <c r="AK191" s="82" t="str">
        <f t="shared" si="51"/>
        <v/>
      </c>
      <c r="AL191" s="83" t="str">
        <f>IF(COUNTIF(AK$2:AK191,AK191)=1,AK191,"")</f>
        <v/>
      </c>
      <c r="AM191" s="82" t="str">
        <f t="shared" si="52"/>
        <v/>
      </c>
      <c r="AN191" s="82" t="str">
        <f t="shared" si="53"/>
        <v/>
      </c>
      <c r="AO191" s="82" t="str">
        <f t="shared" si="54"/>
        <v/>
      </c>
      <c r="AP191" s="82" t="str">
        <f t="shared" si="55"/>
        <v/>
      </c>
      <c r="AR191" s="82" t="str">
        <f>+IF(AW191="","",MAX(AR$1:AR190)+1)</f>
        <v/>
      </c>
      <c r="AS191" s="82" t="str">
        <f>IF(Exceedances!B213="","",Exceedances!B213)</f>
        <v/>
      </c>
      <c r="AT191" s="82" t="str">
        <f>IF(Exceedances!C213="","",Exceedances!C213)</f>
        <v/>
      </c>
      <c r="AU191" s="82" t="str">
        <f>IF(Exceedances!D213="","",Exceedances!D213)</f>
        <v/>
      </c>
      <c r="AV191" s="82" t="str">
        <f t="shared" si="56"/>
        <v/>
      </c>
      <c r="AW191" s="83" t="str">
        <f>IF(COUNTIF(AV$2:AV191,AV191)=1,AV191,"")</f>
        <v/>
      </c>
      <c r="AX191" s="82" t="str">
        <f t="shared" si="57"/>
        <v/>
      </c>
      <c r="AY191" s="82" t="str">
        <f t="shared" si="58"/>
        <v/>
      </c>
      <c r="AZ191" s="82" t="str">
        <f t="shared" si="59"/>
        <v/>
      </c>
      <c r="BA191" s="82" t="str">
        <f t="shared" si="60"/>
        <v/>
      </c>
    </row>
    <row r="192" spans="9:53" x14ac:dyDescent="0.35">
      <c r="I192" s="82" t="str">
        <f>+IF(N192="","",MAX(I$1:I191)+1)</f>
        <v/>
      </c>
      <c r="J192" s="82" t="str">
        <f>IF(Deviation_Detail!B214="","",Deviation_Detail!B214)</f>
        <v/>
      </c>
      <c r="K192" s="82" t="str">
        <f>IF(Deviation_Detail!C214="","",Deviation_Detail!C214)</f>
        <v/>
      </c>
      <c r="L192" s="82" t="str">
        <f>IF(Deviation_Detail!D214="","",Deviation_Detail!D214)</f>
        <v/>
      </c>
      <c r="M192" s="82" t="str">
        <f t="shared" si="43"/>
        <v/>
      </c>
      <c r="N192" s="83" t="str">
        <f>IF(COUNTIF(M$2:M192,M192)=1,M192,"")</f>
        <v/>
      </c>
      <c r="O192" s="82" t="str">
        <f t="shared" si="44"/>
        <v/>
      </c>
      <c r="P192" s="82" t="str">
        <f t="shared" si="45"/>
        <v/>
      </c>
      <c r="Q192" s="82" t="str">
        <f t="shared" si="46"/>
        <v/>
      </c>
      <c r="R192" s="82" t="str">
        <f t="shared" si="47"/>
        <v/>
      </c>
      <c r="T192" s="82" t="str">
        <f>+IF(Y192="","",MAX(T$1:T191)+1)</f>
        <v/>
      </c>
      <c r="U192" s="82" t="str">
        <f>IF(CMS_Info!B214="","",CMS_Info!B214)</f>
        <v/>
      </c>
      <c r="V192" s="82" t="str">
        <f>IF(CMS_Info!C214="","",CMS_Info!C214)</f>
        <v/>
      </c>
      <c r="W192" s="82" t="str">
        <f>IF(CMS_Info!D214="","",CMS_Info!D214)</f>
        <v/>
      </c>
      <c r="X192" s="82" t="str">
        <f t="shared" si="61"/>
        <v/>
      </c>
      <c r="Y192" s="83" t="str">
        <f>IF(COUNTIF(X$2:X192,X192)=1,X192,"")</f>
        <v/>
      </c>
      <c r="Z192" s="82" t="str">
        <f t="shared" si="62"/>
        <v/>
      </c>
      <c r="AA192" s="82" t="str">
        <f t="shared" si="48"/>
        <v/>
      </c>
      <c r="AB192" s="82" t="str">
        <f t="shared" si="49"/>
        <v/>
      </c>
      <c r="AC192" s="82" t="str">
        <f t="shared" si="50"/>
        <v/>
      </c>
      <c r="AG192" s="82" t="str">
        <f>+IF(AL192="","",MAX(AG$1:AG191)+1)</f>
        <v/>
      </c>
      <c r="AH192" s="82" t="str">
        <f>IF(CMS_Detail!B214="","",CMS_Detail!B214)</f>
        <v/>
      </c>
      <c r="AI192" s="82" t="str">
        <f>IF(CMS_Detail!C214="","",CMS_Detail!C214)</f>
        <v/>
      </c>
      <c r="AJ192" s="82" t="str">
        <f>IF(CMS_Detail!D214="","",CMS_Detail!D214)</f>
        <v/>
      </c>
      <c r="AK192" s="82" t="str">
        <f t="shared" si="51"/>
        <v/>
      </c>
      <c r="AL192" s="83" t="str">
        <f>IF(COUNTIF(AK$2:AK192,AK192)=1,AK192,"")</f>
        <v/>
      </c>
      <c r="AM192" s="82" t="str">
        <f t="shared" si="52"/>
        <v/>
      </c>
      <c r="AN192" s="82" t="str">
        <f t="shared" si="53"/>
        <v/>
      </c>
      <c r="AO192" s="82" t="str">
        <f t="shared" si="54"/>
        <v/>
      </c>
      <c r="AP192" s="82" t="str">
        <f t="shared" si="55"/>
        <v/>
      </c>
      <c r="AR192" s="82" t="str">
        <f>+IF(AW192="","",MAX(AR$1:AR191)+1)</f>
        <v/>
      </c>
      <c r="AS192" s="82" t="str">
        <f>IF(Exceedances!B214="","",Exceedances!B214)</f>
        <v/>
      </c>
      <c r="AT192" s="82" t="str">
        <f>IF(Exceedances!C214="","",Exceedances!C214)</f>
        <v/>
      </c>
      <c r="AU192" s="82" t="str">
        <f>IF(Exceedances!D214="","",Exceedances!D214)</f>
        <v/>
      </c>
      <c r="AV192" s="82" t="str">
        <f t="shared" si="56"/>
        <v/>
      </c>
      <c r="AW192" s="83" t="str">
        <f>IF(COUNTIF(AV$2:AV192,AV192)=1,AV192,"")</f>
        <v/>
      </c>
      <c r="AX192" s="82" t="str">
        <f t="shared" si="57"/>
        <v/>
      </c>
      <c r="AY192" s="82" t="str">
        <f t="shared" si="58"/>
        <v/>
      </c>
      <c r="AZ192" s="82" t="str">
        <f t="shared" si="59"/>
        <v/>
      </c>
      <c r="BA192" s="82" t="str">
        <f t="shared" si="60"/>
        <v/>
      </c>
    </row>
    <row r="193" spans="9:53" x14ac:dyDescent="0.35">
      <c r="I193" s="82" t="str">
        <f>+IF(N193="","",MAX(I$1:I192)+1)</f>
        <v/>
      </c>
      <c r="J193" s="82" t="str">
        <f>IF(Deviation_Detail!B215="","",Deviation_Detail!B215)</f>
        <v/>
      </c>
      <c r="K193" s="82" t="str">
        <f>IF(Deviation_Detail!C215="","",Deviation_Detail!C215)</f>
        <v/>
      </c>
      <c r="L193" s="82" t="str">
        <f>IF(Deviation_Detail!D215="","",Deviation_Detail!D215)</f>
        <v/>
      </c>
      <c r="M193" s="82" t="str">
        <f t="shared" si="43"/>
        <v/>
      </c>
      <c r="N193" s="83" t="str">
        <f>IF(COUNTIF(M$2:M193,M193)=1,M193,"")</f>
        <v/>
      </c>
      <c r="O193" s="82" t="str">
        <f t="shared" si="44"/>
        <v/>
      </c>
      <c r="P193" s="82" t="str">
        <f t="shared" si="45"/>
        <v/>
      </c>
      <c r="Q193" s="82" t="str">
        <f t="shared" si="46"/>
        <v/>
      </c>
      <c r="R193" s="82" t="str">
        <f t="shared" si="47"/>
        <v/>
      </c>
      <c r="T193" s="82" t="str">
        <f>+IF(Y193="","",MAX(T$1:T192)+1)</f>
        <v/>
      </c>
      <c r="U193" s="82" t="str">
        <f>IF(CMS_Info!B215="","",CMS_Info!B215)</f>
        <v/>
      </c>
      <c r="V193" s="82" t="str">
        <f>IF(CMS_Info!C215="","",CMS_Info!C215)</f>
        <v/>
      </c>
      <c r="W193" s="82" t="str">
        <f>IF(CMS_Info!D215="","",CMS_Info!D215)</f>
        <v/>
      </c>
      <c r="X193" s="82" t="str">
        <f t="shared" si="61"/>
        <v/>
      </c>
      <c r="Y193" s="83" t="str">
        <f>IF(COUNTIF(X$2:X193,X193)=1,X193,"")</f>
        <v/>
      </c>
      <c r="Z193" s="82" t="str">
        <f t="shared" si="62"/>
        <v/>
      </c>
      <c r="AA193" s="82" t="str">
        <f t="shared" si="48"/>
        <v/>
      </c>
      <c r="AB193" s="82" t="str">
        <f t="shared" si="49"/>
        <v/>
      </c>
      <c r="AC193" s="82" t="str">
        <f t="shared" si="50"/>
        <v/>
      </c>
      <c r="AG193" s="82" t="str">
        <f>+IF(AL193="","",MAX(AG$1:AG192)+1)</f>
        <v/>
      </c>
      <c r="AH193" s="82" t="str">
        <f>IF(CMS_Detail!B215="","",CMS_Detail!B215)</f>
        <v/>
      </c>
      <c r="AI193" s="82" t="str">
        <f>IF(CMS_Detail!C215="","",CMS_Detail!C215)</f>
        <v/>
      </c>
      <c r="AJ193" s="82" t="str">
        <f>IF(CMS_Detail!D215="","",CMS_Detail!D215)</f>
        <v/>
      </c>
      <c r="AK193" s="82" t="str">
        <f t="shared" si="51"/>
        <v/>
      </c>
      <c r="AL193" s="83" t="str">
        <f>IF(COUNTIF(AK$2:AK193,AK193)=1,AK193,"")</f>
        <v/>
      </c>
      <c r="AM193" s="82" t="str">
        <f t="shared" si="52"/>
        <v/>
      </c>
      <c r="AN193" s="82" t="str">
        <f t="shared" si="53"/>
        <v/>
      </c>
      <c r="AO193" s="82" t="str">
        <f t="shared" si="54"/>
        <v/>
      </c>
      <c r="AP193" s="82" t="str">
        <f t="shared" si="55"/>
        <v/>
      </c>
      <c r="AR193" s="82" t="str">
        <f>+IF(AW193="","",MAX(AR$1:AR192)+1)</f>
        <v/>
      </c>
      <c r="AS193" s="82" t="str">
        <f>IF(Exceedances!B215="","",Exceedances!B215)</f>
        <v/>
      </c>
      <c r="AT193" s="82" t="str">
        <f>IF(Exceedances!C215="","",Exceedances!C215)</f>
        <v/>
      </c>
      <c r="AU193" s="82" t="str">
        <f>IF(Exceedances!D215="","",Exceedances!D215)</f>
        <v/>
      </c>
      <c r="AV193" s="82" t="str">
        <f t="shared" si="56"/>
        <v/>
      </c>
      <c r="AW193" s="83" t="str">
        <f>IF(COUNTIF(AV$2:AV193,AV193)=1,AV193,"")</f>
        <v/>
      </c>
      <c r="AX193" s="82" t="str">
        <f t="shared" si="57"/>
        <v/>
      </c>
      <c r="AY193" s="82" t="str">
        <f t="shared" si="58"/>
        <v/>
      </c>
      <c r="AZ193" s="82" t="str">
        <f t="shared" si="59"/>
        <v/>
      </c>
      <c r="BA193" s="82" t="str">
        <f t="shared" si="60"/>
        <v/>
      </c>
    </row>
    <row r="194" spans="9:53" x14ac:dyDescent="0.35">
      <c r="I194" s="82" t="str">
        <f>+IF(N194="","",MAX(I$1:I193)+1)</f>
        <v/>
      </c>
      <c r="J194" s="82" t="str">
        <f>IF(Deviation_Detail!B216="","",Deviation_Detail!B216)</f>
        <v/>
      </c>
      <c r="K194" s="82" t="str">
        <f>IF(Deviation_Detail!C216="","",Deviation_Detail!C216)</f>
        <v/>
      </c>
      <c r="L194" s="82" t="str">
        <f>IF(Deviation_Detail!D216="","",Deviation_Detail!D216)</f>
        <v/>
      </c>
      <c r="M194" s="82" t="str">
        <f t="shared" si="43"/>
        <v/>
      </c>
      <c r="N194" s="83" t="str">
        <f>IF(COUNTIF(M$2:M194,M194)=1,M194,"")</f>
        <v/>
      </c>
      <c r="O194" s="82" t="str">
        <f t="shared" si="44"/>
        <v/>
      </c>
      <c r="P194" s="82" t="str">
        <f t="shared" si="45"/>
        <v/>
      </c>
      <c r="Q194" s="82" t="str">
        <f t="shared" si="46"/>
        <v/>
      </c>
      <c r="R194" s="82" t="str">
        <f t="shared" si="47"/>
        <v/>
      </c>
      <c r="T194" s="82" t="str">
        <f>+IF(Y194="","",MAX(T$1:T193)+1)</f>
        <v/>
      </c>
      <c r="U194" s="82" t="str">
        <f>IF(CMS_Info!B216="","",CMS_Info!B216)</f>
        <v/>
      </c>
      <c r="V194" s="82" t="str">
        <f>IF(CMS_Info!C216="","",CMS_Info!C216)</f>
        <v/>
      </c>
      <c r="W194" s="82" t="str">
        <f>IF(CMS_Info!D216="","",CMS_Info!D216)</f>
        <v/>
      </c>
      <c r="X194" s="82" t="str">
        <f t="shared" si="61"/>
        <v/>
      </c>
      <c r="Y194" s="83" t="str">
        <f>IF(COUNTIF(X$2:X194,X194)=1,X194,"")</f>
        <v/>
      </c>
      <c r="Z194" s="82" t="str">
        <f t="shared" si="62"/>
        <v/>
      </c>
      <c r="AA194" s="82" t="str">
        <f t="shared" si="48"/>
        <v/>
      </c>
      <c r="AB194" s="82" t="str">
        <f t="shared" si="49"/>
        <v/>
      </c>
      <c r="AC194" s="82" t="str">
        <f t="shared" si="50"/>
        <v/>
      </c>
      <c r="AG194" s="82" t="str">
        <f>+IF(AL194="","",MAX(AG$1:AG193)+1)</f>
        <v/>
      </c>
      <c r="AH194" s="82" t="str">
        <f>IF(CMS_Detail!B216="","",CMS_Detail!B216)</f>
        <v/>
      </c>
      <c r="AI194" s="82" t="str">
        <f>IF(CMS_Detail!C216="","",CMS_Detail!C216)</f>
        <v/>
      </c>
      <c r="AJ194" s="82" t="str">
        <f>IF(CMS_Detail!D216="","",CMS_Detail!D216)</f>
        <v/>
      </c>
      <c r="AK194" s="82" t="str">
        <f t="shared" si="51"/>
        <v/>
      </c>
      <c r="AL194" s="83" t="str">
        <f>IF(COUNTIF(AK$2:AK194,AK194)=1,AK194,"")</f>
        <v/>
      </c>
      <c r="AM194" s="82" t="str">
        <f t="shared" si="52"/>
        <v/>
      </c>
      <c r="AN194" s="82" t="str">
        <f t="shared" si="53"/>
        <v/>
      </c>
      <c r="AO194" s="82" t="str">
        <f t="shared" si="54"/>
        <v/>
      </c>
      <c r="AP194" s="82" t="str">
        <f t="shared" si="55"/>
        <v/>
      </c>
      <c r="AR194" s="82" t="str">
        <f>+IF(AW194="","",MAX(AR$1:AR193)+1)</f>
        <v/>
      </c>
      <c r="AS194" s="82" t="str">
        <f>IF(Exceedances!B216="","",Exceedances!B216)</f>
        <v/>
      </c>
      <c r="AT194" s="82" t="str">
        <f>IF(Exceedances!C216="","",Exceedances!C216)</f>
        <v/>
      </c>
      <c r="AU194" s="82" t="str">
        <f>IF(Exceedances!D216="","",Exceedances!D216)</f>
        <v/>
      </c>
      <c r="AV194" s="82" t="str">
        <f t="shared" si="56"/>
        <v/>
      </c>
      <c r="AW194" s="83" t="str">
        <f>IF(COUNTIF(AV$2:AV194,AV194)=1,AV194,"")</f>
        <v/>
      </c>
      <c r="AX194" s="82" t="str">
        <f t="shared" si="57"/>
        <v/>
      </c>
      <c r="AY194" s="82" t="str">
        <f t="shared" si="58"/>
        <v/>
      </c>
      <c r="AZ194" s="82" t="str">
        <f t="shared" si="59"/>
        <v/>
      </c>
      <c r="BA194" s="82" t="str">
        <f t="shared" si="60"/>
        <v/>
      </c>
    </row>
    <row r="195" spans="9:53" x14ac:dyDescent="0.35">
      <c r="I195" s="82" t="str">
        <f>+IF(N195="","",MAX(I$1:I194)+1)</f>
        <v/>
      </c>
      <c r="J195" s="82" t="str">
        <f>IF(Deviation_Detail!B217="","",Deviation_Detail!B217)</f>
        <v/>
      </c>
      <c r="K195" s="82" t="str">
        <f>IF(Deviation_Detail!C217="","",Deviation_Detail!C217)</f>
        <v/>
      </c>
      <c r="L195" s="82" t="str">
        <f>IF(Deviation_Detail!D217="","",Deviation_Detail!D217)</f>
        <v/>
      </c>
      <c r="M195" s="82" t="str">
        <f t="shared" ref="M195:M258" si="63">J195&amp;K195&amp;L195</f>
        <v/>
      </c>
      <c r="N195" s="83" t="str">
        <f>IF(COUNTIF(M$2:M195,M195)=1,M195,"")</f>
        <v/>
      </c>
      <c r="O195" s="82" t="str">
        <f t="shared" ref="O195:O258" si="64">IF(P195="","",P195&amp;" "&amp;Q195)</f>
        <v/>
      </c>
      <c r="P195" s="82" t="str">
        <f t="shared" ref="P195:P258" si="65">+IFERROR(INDEX($J$2:$J$1001,MATCH(ROW()-ROW($O$1),$I$2:$I$1001,0)),"")</f>
        <v/>
      </c>
      <c r="Q195" s="82" t="str">
        <f t="shared" ref="Q195:Q258" si="66">+IFERROR(INDEX($K$2:$K$1001,MATCH(ROW()-ROW($O$1),$I$2:$I$1001,0)),"")</f>
        <v/>
      </c>
      <c r="R195" s="82" t="str">
        <f t="shared" ref="R195:R258" si="67">+IFERROR(INDEX($L$2:$L$1001,MATCH(ROW()-ROW($O$1),$I$2:$I$1001,0)),"")</f>
        <v/>
      </c>
      <c r="T195" s="82" t="str">
        <f>+IF(Y195="","",MAX(T$1:T194)+1)</f>
        <v/>
      </c>
      <c r="U195" s="82" t="str">
        <f>IF(CMS_Info!B217="","",CMS_Info!B217)</f>
        <v/>
      </c>
      <c r="V195" s="82" t="str">
        <f>IF(CMS_Info!C217="","",CMS_Info!C217)</f>
        <v/>
      </c>
      <c r="W195" s="82" t="str">
        <f>IF(CMS_Info!D217="","",CMS_Info!D217)</f>
        <v/>
      </c>
      <c r="X195" s="82" t="str">
        <f t="shared" si="61"/>
        <v/>
      </c>
      <c r="Y195" s="83" t="str">
        <f>IF(COUNTIF(X$2:X195,X195)=1,X195,"")</f>
        <v/>
      </c>
      <c r="Z195" s="82" t="str">
        <f t="shared" si="62"/>
        <v/>
      </c>
      <c r="AA195" s="82" t="str">
        <f t="shared" ref="AA195:AA258" si="68">+IFERROR(INDEX($U$2:$U$1001,MATCH(ROW()-ROW($Z$1),$T$2:$T$1001,0)),"")</f>
        <v/>
      </c>
      <c r="AB195" s="82" t="str">
        <f t="shared" ref="AB195:AB258" si="69">+IFERROR(INDEX($V$2:$V$1001,MATCH(ROW()-ROW($Z$1),$T$2:$T$1001,0)),"")</f>
        <v/>
      </c>
      <c r="AC195" s="82" t="str">
        <f t="shared" ref="AC195:AC258" si="70">+IFERROR(INDEX($W$2:$W$1001,MATCH(ROW()-ROW($Z$1),$T$2:$T$1001,0)),"")</f>
        <v/>
      </c>
      <c r="AG195" s="82" t="str">
        <f>+IF(AL195="","",MAX(AG$1:AG194)+1)</f>
        <v/>
      </c>
      <c r="AH195" s="82" t="str">
        <f>IF(CMS_Detail!B217="","",CMS_Detail!B217)</f>
        <v/>
      </c>
      <c r="AI195" s="82" t="str">
        <f>IF(CMS_Detail!C217="","",CMS_Detail!C217)</f>
        <v/>
      </c>
      <c r="AJ195" s="82" t="str">
        <f>IF(CMS_Detail!D217="","",CMS_Detail!D217)</f>
        <v/>
      </c>
      <c r="AK195" s="82" t="str">
        <f t="shared" ref="AK195:AK258" si="71">AH195&amp;AI195&amp;AJ195</f>
        <v/>
      </c>
      <c r="AL195" s="83" t="str">
        <f>IF(COUNTIF(AK$2:AK195,AK195)=1,AK195,"")</f>
        <v/>
      </c>
      <c r="AM195" s="82" t="str">
        <f t="shared" ref="AM195:AM258" si="72">IF(AN195="","",AN195&amp;" "&amp;AO195&amp;" "&amp;AP195)</f>
        <v/>
      </c>
      <c r="AN195" s="82" t="str">
        <f t="shared" ref="AN195:AN258" si="73">+IFERROR(INDEX($AH$2:$AH$478,MATCH(ROW()-ROW($AM$1),$AG$2:$AG$478,0)),"")</f>
        <v/>
      </c>
      <c r="AO195" s="82" t="str">
        <f t="shared" ref="AO195:AO258" si="74">+IFERROR(INDEX($AI$2:$AI$478,MATCH(ROW()-ROW($AM$1),$AG$2:$AG$478,0)),"")</f>
        <v/>
      </c>
      <c r="AP195" s="82" t="str">
        <f t="shared" ref="AP195:AP258" si="75">+IFERROR(INDEX($AJ$2:$AJ$478,MATCH(ROW()-ROW($AM$1),$AG$2:$AG$478,0)),"")</f>
        <v/>
      </c>
      <c r="AR195" s="82" t="str">
        <f>+IF(AW195="","",MAX(AR$1:AR194)+1)</f>
        <v/>
      </c>
      <c r="AS195" s="82" t="str">
        <f>IF(Exceedances!B217="","",Exceedances!B217)</f>
        <v/>
      </c>
      <c r="AT195" s="82" t="str">
        <f>IF(Exceedances!C217="","",Exceedances!C217)</f>
        <v/>
      </c>
      <c r="AU195" s="82" t="str">
        <f>IF(Exceedances!D217="","",Exceedances!D217)</f>
        <v/>
      </c>
      <c r="AV195" s="82" t="str">
        <f t="shared" ref="AV195:AV258" si="76">AS195&amp;AT195&amp;AU195</f>
        <v/>
      </c>
      <c r="AW195" s="83" t="str">
        <f>IF(COUNTIF(AV$2:AV195,AV195)=1,AV195,"")</f>
        <v/>
      </c>
      <c r="AX195" s="82" t="str">
        <f t="shared" ref="AX195:AX258" si="77">IF(AY195="","",AY195&amp;" "&amp;AZ195)</f>
        <v/>
      </c>
      <c r="AY195" s="82" t="str">
        <f t="shared" ref="AY195:AY258" si="78">+IFERROR(INDEX($AS$2:$AS$2001,MATCH(ROW()-ROW($AX$1),$AR$2:$AR$2001,0)),"")</f>
        <v/>
      </c>
      <c r="AZ195" s="82" t="str">
        <f t="shared" ref="AZ195:AZ258" si="79">+IFERROR(INDEX($AT$2:$AT$2001,MATCH(ROW()-ROW($AX$1),$AR$2:$AR$2001,0)),"")</f>
        <v/>
      </c>
      <c r="BA195" s="82" t="str">
        <f t="shared" ref="BA195:BA258" si="80">+IFERROR(INDEX($AU$2:$AU$2001,MATCH(ROW()-ROW($AX$1),$AR$2:$AR$2001,0)),"")</f>
        <v/>
      </c>
    </row>
    <row r="196" spans="9:53" x14ac:dyDescent="0.35">
      <c r="I196" s="82" t="str">
        <f>+IF(N196="","",MAX(I$1:I195)+1)</f>
        <v/>
      </c>
      <c r="J196" s="82" t="str">
        <f>IF(Deviation_Detail!B218="","",Deviation_Detail!B218)</f>
        <v/>
      </c>
      <c r="K196" s="82" t="str">
        <f>IF(Deviation_Detail!C218="","",Deviation_Detail!C218)</f>
        <v/>
      </c>
      <c r="L196" s="82" t="str">
        <f>IF(Deviation_Detail!D218="","",Deviation_Detail!D218)</f>
        <v/>
      </c>
      <c r="M196" s="82" t="str">
        <f t="shared" si="63"/>
        <v/>
      </c>
      <c r="N196" s="83" t="str">
        <f>IF(COUNTIF(M$2:M196,M196)=1,M196,"")</f>
        <v/>
      </c>
      <c r="O196" s="82" t="str">
        <f t="shared" si="64"/>
        <v/>
      </c>
      <c r="P196" s="82" t="str">
        <f t="shared" si="65"/>
        <v/>
      </c>
      <c r="Q196" s="82" t="str">
        <f t="shared" si="66"/>
        <v/>
      </c>
      <c r="R196" s="82" t="str">
        <f t="shared" si="67"/>
        <v/>
      </c>
      <c r="T196" s="82" t="str">
        <f>+IF(Y196="","",MAX(T$1:T195)+1)</f>
        <v/>
      </c>
      <c r="U196" s="82" t="str">
        <f>IF(CMS_Info!B218="","",CMS_Info!B218)</f>
        <v/>
      </c>
      <c r="V196" s="82" t="str">
        <f>IF(CMS_Info!C218="","",CMS_Info!C218)</f>
        <v/>
      </c>
      <c r="W196" s="82" t="str">
        <f>IF(CMS_Info!D218="","",CMS_Info!D218)</f>
        <v/>
      </c>
      <c r="X196" s="82" t="str">
        <f t="shared" si="61"/>
        <v/>
      </c>
      <c r="Y196" s="83" t="str">
        <f>IF(COUNTIF(X$2:X196,X196)=1,X196,"")</f>
        <v/>
      </c>
      <c r="Z196" s="82" t="str">
        <f t="shared" si="62"/>
        <v/>
      </c>
      <c r="AA196" s="82" t="str">
        <f t="shared" si="68"/>
        <v/>
      </c>
      <c r="AB196" s="82" t="str">
        <f t="shared" si="69"/>
        <v/>
      </c>
      <c r="AC196" s="82" t="str">
        <f t="shared" si="70"/>
        <v/>
      </c>
      <c r="AG196" s="82" t="str">
        <f>+IF(AL196="","",MAX(AG$1:AG195)+1)</f>
        <v/>
      </c>
      <c r="AH196" s="82" t="str">
        <f>IF(CMS_Detail!B218="","",CMS_Detail!B218)</f>
        <v/>
      </c>
      <c r="AI196" s="82" t="str">
        <f>IF(CMS_Detail!C218="","",CMS_Detail!C218)</f>
        <v/>
      </c>
      <c r="AJ196" s="82" t="str">
        <f>IF(CMS_Detail!D218="","",CMS_Detail!D218)</f>
        <v/>
      </c>
      <c r="AK196" s="82" t="str">
        <f t="shared" si="71"/>
        <v/>
      </c>
      <c r="AL196" s="83" t="str">
        <f>IF(COUNTIF(AK$2:AK196,AK196)=1,AK196,"")</f>
        <v/>
      </c>
      <c r="AM196" s="82" t="str">
        <f t="shared" si="72"/>
        <v/>
      </c>
      <c r="AN196" s="82" t="str">
        <f t="shared" si="73"/>
        <v/>
      </c>
      <c r="AO196" s="82" t="str">
        <f t="shared" si="74"/>
        <v/>
      </c>
      <c r="AP196" s="82" t="str">
        <f t="shared" si="75"/>
        <v/>
      </c>
      <c r="AR196" s="82" t="str">
        <f>+IF(AW196="","",MAX(AR$1:AR195)+1)</f>
        <v/>
      </c>
      <c r="AS196" s="82" t="str">
        <f>IF(Exceedances!B218="","",Exceedances!B218)</f>
        <v/>
      </c>
      <c r="AT196" s="82" t="str">
        <f>IF(Exceedances!C218="","",Exceedances!C218)</f>
        <v/>
      </c>
      <c r="AU196" s="82" t="str">
        <f>IF(Exceedances!D218="","",Exceedances!D218)</f>
        <v/>
      </c>
      <c r="AV196" s="82" t="str">
        <f t="shared" si="76"/>
        <v/>
      </c>
      <c r="AW196" s="83" t="str">
        <f>IF(COUNTIF(AV$2:AV196,AV196)=1,AV196,"")</f>
        <v/>
      </c>
      <c r="AX196" s="82" t="str">
        <f t="shared" si="77"/>
        <v/>
      </c>
      <c r="AY196" s="82" t="str">
        <f t="shared" si="78"/>
        <v/>
      </c>
      <c r="AZ196" s="82" t="str">
        <f t="shared" si="79"/>
        <v/>
      </c>
      <c r="BA196" s="82" t="str">
        <f t="shared" si="80"/>
        <v/>
      </c>
    </row>
    <row r="197" spans="9:53" x14ac:dyDescent="0.35">
      <c r="I197" s="82" t="str">
        <f>+IF(N197="","",MAX(I$1:I196)+1)</f>
        <v/>
      </c>
      <c r="J197" s="82" t="str">
        <f>IF(Deviation_Detail!B219="","",Deviation_Detail!B219)</f>
        <v/>
      </c>
      <c r="K197" s="82" t="str">
        <f>IF(Deviation_Detail!C219="","",Deviation_Detail!C219)</f>
        <v/>
      </c>
      <c r="L197" s="82" t="str">
        <f>IF(Deviation_Detail!D219="","",Deviation_Detail!D219)</f>
        <v/>
      </c>
      <c r="M197" s="82" t="str">
        <f t="shared" si="63"/>
        <v/>
      </c>
      <c r="N197" s="83" t="str">
        <f>IF(COUNTIF(M$2:M197,M197)=1,M197,"")</f>
        <v/>
      </c>
      <c r="O197" s="82" t="str">
        <f t="shared" si="64"/>
        <v/>
      </c>
      <c r="P197" s="82" t="str">
        <f t="shared" si="65"/>
        <v/>
      </c>
      <c r="Q197" s="82" t="str">
        <f t="shared" si="66"/>
        <v/>
      </c>
      <c r="R197" s="82" t="str">
        <f t="shared" si="67"/>
        <v/>
      </c>
      <c r="T197" s="82" t="str">
        <f>+IF(Y197="","",MAX(T$1:T196)+1)</f>
        <v/>
      </c>
      <c r="U197" s="82" t="str">
        <f>IF(CMS_Info!B219="","",CMS_Info!B219)</f>
        <v/>
      </c>
      <c r="V197" s="82" t="str">
        <f>IF(CMS_Info!C219="","",CMS_Info!C219)</f>
        <v/>
      </c>
      <c r="W197" s="82" t="str">
        <f>IF(CMS_Info!D219="","",CMS_Info!D219)</f>
        <v/>
      </c>
      <c r="X197" s="82" t="str">
        <f t="shared" si="61"/>
        <v/>
      </c>
      <c r="Y197" s="83" t="str">
        <f>IF(COUNTIF(X$2:X197,X197)=1,X197,"")</f>
        <v/>
      </c>
      <c r="Z197" s="82" t="str">
        <f t="shared" si="62"/>
        <v/>
      </c>
      <c r="AA197" s="82" t="str">
        <f t="shared" si="68"/>
        <v/>
      </c>
      <c r="AB197" s="82" t="str">
        <f t="shared" si="69"/>
        <v/>
      </c>
      <c r="AC197" s="82" t="str">
        <f t="shared" si="70"/>
        <v/>
      </c>
      <c r="AG197" s="82" t="str">
        <f>+IF(AL197="","",MAX(AG$1:AG196)+1)</f>
        <v/>
      </c>
      <c r="AH197" s="82" t="str">
        <f>IF(CMS_Detail!B219="","",CMS_Detail!B219)</f>
        <v/>
      </c>
      <c r="AI197" s="82" t="str">
        <f>IF(CMS_Detail!C219="","",CMS_Detail!C219)</f>
        <v/>
      </c>
      <c r="AJ197" s="82" t="str">
        <f>IF(CMS_Detail!D219="","",CMS_Detail!D219)</f>
        <v/>
      </c>
      <c r="AK197" s="82" t="str">
        <f t="shared" si="71"/>
        <v/>
      </c>
      <c r="AL197" s="83" t="str">
        <f>IF(COUNTIF(AK$2:AK197,AK197)=1,AK197,"")</f>
        <v/>
      </c>
      <c r="AM197" s="82" t="str">
        <f t="shared" si="72"/>
        <v/>
      </c>
      <c r="AN197" s="82" t="str">
        <f t="shared" si="73"/>
        <v/>
      </c>
      <c r="AO197" s="82" t="str">
        <f t="shared" si="74"/>
        <v/>
      </c>
      <c r="AP197" s="82" t="str">
        <f t="shared" si="75"/>
        <v/>
      </c>
      <c r="AR197" s="82" t="str">
        <f>+IF(AW197="","",MAX(AR$1:AR196)+1)</f>
        <v/>
      </c>
      <c r="AS197" s="82" t="str">
        <f>IF(Exceedances!B219="","",Exceedances!B219)</f>
        <v/>
      </c>
      <c r="AT197" s="82" t="str">
        <f>IF(Exceedances!C219="","",Exceedances!C219)</f>
        <v/>
      </c>
      <c r="AU197" s="82" t="str">
        <f>IF(Exceedances!D219="","",Exceedances!D219)</f>
        <v/>
      </c>
      <c r="AV197" s="82" t="str">
        <f t="shared" si="76"/>
        <v/>
      </c>
      <c r="AW197" s="83" t="str">
        <f>IF(COUNTIF(AV$2:AV197,AV197)=1,AV197,"")</f>
        <v/>
      </c>
      <c r="AX197" s="82" t="str">
        <f t="shared" si="77"/>
        <v/>
      </c>
      <c r="AY197" s="82" t="str">
        <f t="shared" si="78"/>
        <v/>
      </c>
      <c r="AZ197" s="82" t="str">
        <f t="shared" si="79"/>
        <v/>
      </c>
      <c r="BA197" s="82" t="str">
        <f t="shared" si="80"/>
        <v/>
      </c>
    </row>
    <row r="198" spans="9:53" x14ac:dyDescent="0.35">
      <c r="I198" s="82" t="str">
        <f>+IF(N198="","",MAX(I$1:I197)+1)</f>
        <v/>
      </c>
      <c r="J198" s="82" t="str">
        <f>IF(Deviation_Detail!B220="","",Deviation_Detail!B220)</f>
        <v/>
      </c>
      <c r="K198" s="82" t="str">
        <f>IF(Deviation_Detail!C220="","",Deviation_Detail!C220)</f>
        <v/>
      </c>
      <c r="L198" s="82" t="str">
        <f>IF(Deviation_Detail!D220="","",Deviation_Detail!D220)</f>
        <v/>
      </c>
      <c r="M198" s="82" t="str">
        <f t="shared" si="63"/>
        <v/>
      </c>
      <c r="N198" s="83" t="str">
        <f>IF(COUNTIF(M$2:M198,M198)=1,M198,"")</f>
        <v/>
      </c>
      <c r="O198" s="82" t="str">
        <f t="shared" si="64"/>
        <v/>
      </c>
      <c r="P198" s="82" t="str">
        <f t="shared" si="65"/>
        <v/>
      </c>
      <c r="Q198" s="82" t="str">
        <f t="shared" si="66"/>
        <v/>
      </c>
      <c r="R198" s="82" t="str">
        <f t="shared" si="67"/>
        <v/>
      </c>
      <c r="T198" s="82" t="str">
        <f>+IF(Y198="","",MAX(T$1:T197)+1)</f>
        <v/>
      </c>
      <c r="U198" s="82" t="str">
        <f>IF(CMS_Info!B220="","",CMS_Info!B220)</f>
        <v/>
      </c>
      <c r="V198" s="82" t="str">
        <f>IF(CMS_Info!C220="","",CMS_Info!C220)</f>
        <v/>
      </c>
      <c r="W198" s="82" t="str">
        <f>IF(CMS_Info!D220="","",CMS_Info!D220)</f>
        <v/>
      </c>
      <c r="X198" s="82" t="str">
        <f t="shared" si="61"/>
        <v/>
      </c>
      <c r="Y198" s="83" t="str">
        <f>IF(COUNTIF(X$2:X198,X198)=1,X198,"")</f>
        <v/>
      </c>
      <c r="Z198" s="82" t="str">
        <f t="shared" si="62"/>
        <v/>
      </c>
      <c r="AA198" s="82" t="str">
        <f t="shared" si="68"/>
        <v/>
      </c>
      <c r="AB198" s="82" t="str">
        <f t="shared" si="69"/>
        <v/>
      </c>
      <c r="AC198" s="82" t="str">
        <f t="shared" si="70"/>
        <v/>
      </c>
      <c r="AG198" s="82" t="str">
        <f>+IF(AL198="","",MAX(AG$1:AG197)+1)</f>
        <v/>
      </c>
      <c r="AH198" s="82" t="str">
        <f>IF(CMS_Detail!B220="","",CMS_Detail!B220)</f>
        <v/>
      </c>
      <c r="AI198" s="82" t="str">
        <f>IF(CMS_Detail!C220="","",CMS_Detail!C220)</f>
        <v/>
      </c>
      <c r="AJ198" s="82" t="str">
        <f>IF(CMS_Detail!D220="","",CMS_Detail!D220)</f>
        <v/>
      </c>
      <c r="AK198" s="82" t="str">
        <f t="shared" si="71"/>
        <v/>
      </c>
      <c r="AL198" s="83" t="str">
        <f>IF(COUNTIF(AK$2:AK198,AK198)=1,AK198,"")</f>
        <v/>
      </c>
      <c r="AM198" s="82" t="str">
        <f t="shared" si="72"/>
        <v/>
      </c>
      <c r="AN198" s="82" t="str">
        <f t="shared" si="73"/>
        <v/>
      </c>
      <c r="AO198" s="82" t="str">
        <f t="shared" si="74"/>
        <v/>
      </c>
      <c r="AP198" s="82" t="str">
        <f t="shared" si="75"/>
        <v/>
      </c>
      <c r="AR198" s="82" t="str">
        <f>+IF(AW198="","",MAX(AR$1:AR197)+1)</f>
        <v/>
      </c>
      <c r="AS198" s="82" t="str">
        <f>IF(Exceedances!B220="","",Exceedances!B220)</f>
        <v/>
      </c>
      <c r="AT198" s="82" t="str">
        <f>IF(Exceedances!C220="","",Exceedances!C220)</f>
        <v/>
      </c>
      <c r="AU198" s="82" t="str">
        <f>IF(Exceedances!D220="","",Exceedances!D220)</f>
        <v/>
      </c>
      <c r="AV198" s="82" t="str">
        <f t="shared" si="76"/>
        <v/>
      </c>
      <c r="AW198" s="83" t="str">
        <f>IF(COUNTIF(AV$2:AV198,AV198)=1,AV198,"")</f>
        <v/>
      </c>
      <c r="AX198" s="82" t="str">
        <f t="shared" si="77"/>
        <v/>
      </c>
      <c r="AY198" s="82" t="str">
        <f t="shared" si="78"/>
        <v/>
      </c>
      <c r="AZ198" s="82" t="str">
        <f t="shared" si="79"/>
        <v/>
      </c>
      <c r="BA198" s="82" t="str">
        <f t="shared" si="80"/>
        <v/>
      </c>
    </row>
    <row r="199" spans="9:53" x14ac:dyDescent="0.35">
      <c r="I199" s="82" t="str">
        <f>+IF(N199="","",MAX(I$1:I198)+1)</f>
        <v/>
      </c>
      <c r="J199" s="82" t="str">
        <f>IF(Deviation_Detail!B221="","",Deviation_Detail!B221)</f>
        <v/>
      </c>
      <c r="K199" s="82" t="str">
        <f>IF(Deviation_Detail!C221="","",Deviation_Detail!C221)</f>
        <v/>
      </c>
      <c r="L199" s="82" t="str">
        <f>IF(Deviation_Detail!D221="","",Deviation_Detail!D221)</f>
        <v/>
      </c>
      <c r="M199" s="82" t="str">
        <f t="shared" si="63"/>
        <v/>
      </c>
      <c r="N199" s="83" t="str">
        <f>IF(COUNTIF(M$2:M199,M199)=1,M199,"")</f>
        <v/>
      </c>
      <c r="O199" s="82" t="str">
        <f t="shared" si="64"/>
        <v/>
      </c>
      <c r="P199" s="82" t="str">
        <f t="shared" si="65"/>
        <v/>
      </c>
      <c r="Q199" s="82" t="str">
        <f t="shared" si="66"/>
        <v/>
      </c>
      <c r="R199" s="82" t="str">
        <f t="shared" si="67"/>
        <v/>
      </c>
      <c r="T199" s="82" t="str">
        <f>+IF(Y199="","",MAX(T$1:T198)+1)</f>
        <v/>
      </c>
      <c r="U199" s="82" t="str">
        <f>IF(CMS_Info!B221="","",CMS_Info!B221)</f>
        <v/>
      </c>
      <c r="V199" s="82" t="str">
        <f>IF(CMS_Info!C221="","",CMS_Info!C221)</f>
        <v/>
      </c>
      <c r="W199" s="82" t="str">
        <f>IF(CMS_Info!D221="","",CMS_Info!D221)</f>
        <v/>
      </c>
      <c r="X199" s="82" t="str">
        <f t="shared" si="61"/>
        <v/>
      </c>
      <c r="Y199" s="83" t="str">
        <f>IF(COUNTIF(X$2:X199,X199)=1,X199,"")</f>
        <v/>
      </c>
      <c r="Z199" s="82" t="str">
        <f t="shared" si="62"/>
        <v/>
      </c>
      <c r="AA199" s="82" t="str">
        <f t="shared" si="68"/>
        <v/>
      </c>
      <c r="AB199" s="82" t="str">
        <f t="shared" si="69"/>
        <v/>
      </c>
      <c r="AC199" s="82" t="str">
        <f t="shared" si="70"/>
        <v/>
      </c>
      <c r="AG199" s="82" t="str">
        <f>+IF(AL199="","",MAX(AG$1:AG198)+1)</f>
        <v/>
      </c>
      <c r="AH199" s="82" t="str">
        <f>IF(CMS_Detail!B221="","",CMS_Detail!B221)</f>
        <v/>
      </c>
      <c r="AI199" s="82" t="str">
        <f>IF(CMS_Detail!C221="","",CMS_Detail!C221)</f>
        <v/>
      </c>
      <c r="AJ199" s="82" t="str">
        <f>IF(CMS_Detail!D221="","",CMS_Detail!D221)</f>
        <v/>
      </c>
      <c r="AK199" s="82" t="str">
        <f t="shared" si="71"/>
        <v/>
      </c>
      <c r="AL199" s="83" t="str">
        <f>IF(COUNTIF(AK$2:AK199,AK199)=1,AK199,"")</f>
        <v/>
      </c>
      <c r="AM199" s="82" t="str">
        <f t="shared" si="72"/>
        <v/>
      </c>
      <c r="AN199" s="82" t="str">
        <f t="shared" si="73"/>
        <v/>
      </c>
      <c r="AO199" s="82" t="str">
        <f t="shared" si="74"/>
        <v/>
      </c>
      <c r="AP199" s="82" t="str">
        <f t="shared" si="75"/>
        <v/>
      </c>
      <c r="AR199" s="82" t="str">
        <f>+IF(AW199="","",MAX(AR$1:AR198)+1)</f>
        <v/>
      </c>
      <c r="AS199" s="82" t="str">
        <f>IF(Exceedances!B221="","",Exceedances!B221)</f>
        <v/>
      </c>
      <c r="AT199" s="82" t="str">
        <f>IF(Exceedances!C221="","",Exceedances!C221)</f>
        <v/>
      </c>
      <c r="AU199" s="82" t="str">
        <f>IF(Exceedances!D221="","",Exceedances!D221)</f>
        <v/>
      </c>
      <c r="AV199" s="82" t="str">
        <f t="shared" si="76"/>
        <v/>
      </c>
      <c r="AW199" s="83" t="str">
        <f>IF(COUNTIF(AV$2:AV199,AV199)=1,AV199,"")</f>
        <v/>
      </c>
      <c r="AX199" s="82" t="str">
        <f t="shared" si="77"/>
        <v/>
      </c>
      <c r="AY199" s="82" t="str">
        <f t="shared" si="78"/>
        <v/>
      </c>
      <c r="AZ199" s="82" t="str">
        <f t="shared" si="79"/>
        <v/>
      </c>
      <c r="BA199" s="82" t="str">
        <f t="shared" si="80"/>
        <v/>
      </c>
    </row>
    <row r="200" spans="9:53" x14ac:dyDescent="0.35">
      <c r="I200" s="82" t="str">
        <f>+IF(N200="","",MAX(I$1:I199)+1)</f>
        <v/>
      </c>
      <c r="J200" s="82" t="str">
        <f>IF(Deviation_Detail!B222="","",Deviation_Detail!B222)</f>
        <v/>
      </c>
      <c r="K200" s="82" t="str">
        <f>IF(Deviation_Detail!C222="","",Deviation_Detail!C222)</f>
        <v/>
      </c>
      <c r="L200" s="82" t="str">
        <f>IF(Deviation_Detail!D222="","",Deviation_Detail!D222)</f>
        <v/>
      </c>
      <c r="M200" s="82" t="str">
        <f t="shared" si="63"/>
        <v/>
      </c>
      <c r="N200" s="83" t="str">
        <f>IF(COUNTIF(M$2:M200,M200)=1,M200,"")</f>
        <v/>
      </c>
      <c r="O200" s="82" t="str">
        <f t="shared" si="64"/>
        <v/>
      </c>
      <c r="P200" s="82" t="str">
        <f t="shared" si="65"/>
        <v/>
      </c>
      <c r="Q200" s="82" t="str">
        <f t="shared" si="66"/>
        <v/>
      </c>
      <c r="R200" s="82" t="str">
        <f t="shared" si="67"/>
        <v/>
      </c>
      <c r="T200" s="82" t="str">
        <f>+IF(Y200="","",MAX(T$1:T199)+1)</f>
        <v/>
      </c>
      <c r="U200" s="82" t="str">
        <f>IF(CMS_Info!B222="","",CMS_Info!B222)</f>
        <v/>
      </c>
      <c r="V200" s="82" t="str">
        <f>IF(CMS_Info!C222="","",CMS_Info!C222)</f>
        <v/>
      </c>
      <c r="W200" s="82" t="str">
        <f>IF(CMS_Info!D222="","",CMS_Info!D222)</f>
        <v/>
      </c>
      <c r="X200" s="82" t="str">
        <f t="shared" si="61"/>
        <v/>
      </c>
      <c r="Y200" s="83" t="str">
        <f>IF(COUNTIF(X$2:X200,X200)=1,X200,"")</f>
        <v/>
      </c>
      <c r="Z200" s="82" t="str">
        <f t="shared" si="62"/>
        <v/>
      </c>
      <c r="AA200" s="82" t="str">
        <f t="shared" si="68"/>
        <v/>
      </c>
      <c r="AB200" s="82" t="str">
        <f t="shared" si="69"/>
        <v/>
      </c>
      <c r="AC200" s="82" t="str">
        <f t="shared" si="70"/>
        <v/>
      </c>
      <c r="AG200" s="82" t="str">
        <f>+IF(AL200="","",MAX(AG$1:AG199)+1)</f>
        <v/>
      </c>
      <c r="AH200" s="82" t="str">
        <f>IF(CMS_Detail!B222="","",CMS_Detail!B222)</f>
        <v/>
      </c>
      <c r="AI200" s="82" t="str">
        <f>IF(CMS_Detail!C222="","",CMS_Detail!C222)</f>
        <v/>
      </c>
      <c r="AJ200" s="82" t="str">
        <f>IF(CMS_Detail!D222="","",CMS_Detail!D222)</f>
        <v/>
      </c>
      <c r="AK200" s="82" t="str">
        <f t="shared" si="71"/>
        <v/>
      </c>
      <c r="AL200" s="83" t="str">
        <f>IF(COUNTIF(AK$2:AK200,AK200)=1,AK200,"")</f>
        <v/>
      </c>
      <c r="AM200" s="82" t="str">
        <f t="shared" si="72"/>
        <v/>
      </c>
      <c r="AN200" s="82" t="str">
        <f t="shared" si="73"/>
        <v/>
      </c>
      <c r="AO200" s="82" t="str">
        <f t="shared" si="74"/>
        <v/>
      </c>
      <c r="AP200" s="82" t="str">
        <f t="shared" si="75"/>
        <v/>
      </c>
      <c r="AR200" s="82" t="str">
        <f>+IF(AW200="","",MAX(AR$1:AR199)+1)</f>
        <v/>
      </c>
      <c r="AS200" s="82" t="str">
        <f>IF(Exceedances!B222="","",Exceedances!B222)</f>
        <v/>
      </c>
      <c r="AT200" s="82" t="str">
        <f>IF(Exceedances!C222="","",Exceedances!C222)</f>
        <v/>
      </c>
      <c r="AU200" s="82" t="str">
        <f>IF(Exceedances!D222="","",Exceedances!D222)</f>
        <v/>
      </c>
      <c r="AV200" s="82" t="str">
        <f t="shared" si="76"/>
        <v/>
      </c>
      <c r="AW200" s="83" t="str">
        <f>IF(COUNTIF(AV$2:AV200,AV200)=1,AV200,"")</f>
        <v/>
      </c>
      <c r="AX200" s="82" t="str">
        <f t="shared" si="77"/>
        <v/>
      </c>
      <c r="AY200" s="82" t="str">
        <f t="shared" si="78"/>
        <v/>
      </c>
      <c r="AZ200" s="82" t="str">
        <f t="shared" si="79"/>
        <v/>
      </c>
      <c r="BA200" s="82" t="str">
        <f t="shared" si="80"/>
        <v/>
      </c>
    </row>
    <row r="201" spans="9:53" x14ac:dyDescent="0.35">
      <c r="I201" s="82" t="str">
        <f>+IF(N201="","",MAX(I$1:I200)+1)</f>
        <v/>
      </c>
      <c r="J201" s="82" t="str">
        <f>IF(Deviation_Detail!B223="","",Deviation_Detail!B223)</f>
        <v/>
      </c>
      <c r="K201" s="82" t="str">
        <f>IF(Deviation_Detail!C223="","",Deviation_Detail!C223)</f>
        <v/>
      </c>
      <c r="L201" s="82" t="str">
        <f>IF(Deviation_Detail!D223="","",Deviation_Detail!D223)</f>
        <v/>
      </c>
      <c r="M201" s="82" t="str">
        <f t="shared" si="63"/>
        <v/>
      </c>
      <c r="N201" s="83" t="str">
        <f>IF(COUNTIF(M$2:M201,M201)=1,M201,"")</f>
        <v/>
      </c>
      <c r="O201" s="82" t="str">
        <f t="shared" si="64"/>
        <v/>
      </c>
      <c r="P201" s="82" t="str">
        <f t="shared" si="65"/>
        <v/>
      </c>
      <c r="Q201" s="82" t="str">
        <f t="shared" si="66"/>
        <v/>
      </c>
      <c r="R201" s="82" t="str">
        <f t="shared" si="67"/>
        <v/>
      </c>
      <c r="T201" s="82" t="str">
        <f>+IF(Y201="","",MAX(T$1:T200)+1)</f>
        <v/>
      </c>
      <c r="U201" s="82" t="str">
        <f>IF(CMS_Info!B223="","",CMS_Info!B223)</f>
        <v/>
      </c>
      <c r="V201" s="82" t="str">
        <f>IF(CMS_Info!C223="","",CMS_Info!C223)</f>
        <v/>
      </c>
      <c r="W201" s="82" t="str">
        <f>IF(CMS_Info!D223="","",CMS_Info!D223)</f>
        <v/>
      </c>
      <c r="X201" s="82" t="str">
        <f t="shared" si="61"/>
        <v/>
      </c>
      <c r="Y201" s="83" t="str">
        <f>IF(COUNTIF(X$2:X201,X201)=1,X201,"")</f>
        <v/>
      </c>
      <c r="Z201" s="82" t="str">
        <f t="shared" si="62"/>
        <v/>
      </c>
      <c r="AA201" s="82" t="str">
        <f t="shared" si="68"/>
        <v/>
      </c>
      <c r="AB201" s="82" t="str">
        <f t="shared" si="69"/>
        <v/>
      </c>
      <c r="AC201" s="82" t="str">
        <f t="shared" si="70"/>
        <v/>
      </c>
      <c r="AG201" s="82" t="str">
        <f>+IF(AL201="","",MAX(AG$1:AG200)+1)</f>
        <v/>
      </c>
      <c r="AH201" s="82" t="str">
        <f>IF(CMS_Detail!B223="","",CMS_Detail!B223)</f>
        <v/>
      </c>
      <c r="AI201" s="82" t="str">
        <f>IF(CMS_Detail!C223="","",CMS_Detail!C223)</f>
        <v/>
      </c>
      <c r="AJ201" s="82" t="str">
        <f>IF(CMS_Detail!D223="","",CMS_Detail!D223)</f>
        <v/>
      </c>
      <c r="AK201" s="82" t="str">
        <f t="shared" si="71"/>
        <v/>
      </c>
      <c r="AL201" s="83" t="str">
        <f>IF(COUNTIF(AK$2:AK201,AK201)=1,AK201,"")</f>
        <v/>
      </c>
      <c r="AM201" s="82" t="str">
        <f t="shared" si="72"/>
        <v/>
      </c>
      <c r="AN201" s="82" t="str">
        <f t="shared" si="73"/>
        <v/>
      </c>
      <c r="AO201" s="82" t="str">
        <f t="shared" si="74"/>
        <v/>
      </c>
      <c r="AP201" s="82" t="str">
        <f t="shared" si="75"/>
        <v/>
      </c>
      <c r="AR201" s="82" t="str">
        <f>+IF(AW201="","",MAX(AR$1:AR200)+1)</f>
        <v/>
      </c>
      <c r="AS201" s="82" t="str">
        <f>IF(Exceedances!B223="","",Exceedances!B223)</f>
        <v/>
      </c>
      <c r="AT201" s="82" t="str">
        <f>IF(Exceedances!C223="","",Exceedances!C223)</f>
        <v/>
      </c>
      <c r="AU201" s="82" t="str">
        <f>IF(Exceedances!D223="","",Exceedances!D223)</f>
        <v/>
      </c>
      <c r="AV201" s="82" t="str">
        <f t="shared" si="76"/>
        <v/>
      </c>
      <c r="AW201" s="83" t="str">
        <f>IF(COUNTIF(AV$2:AV201,AV201)=1,AV201,"")</f>
        <v/>
      </c>
      <c r="AX201" s="82" t="str">
        <f t="shared" si="77"/>
        <v/>
      </c>
      <c r="AY201" s="82" t="str">
        <f t="shared" si="78"/>
        <v/>
      </c>
      <c r="AZ201" s="82" t="str">
        <f t="shared" si="79"/>
        <v/>
      </c>
      <c r="BA201" s="82" t="str">
        <f t="shared" si="80"/>
        <v/>
      </c>
    </row>
    <row r="202" spans="9:53" x14ac:dyDescent="0.35">
      <c r="I202" s="82" t="str">
        <f>+IF(N202="","",MAX(I$1:I201)+1)</f>
        <v/>
      </c>
      <c r="J202" s="82" t="str">
        <f>IF(Deviation_Detail!B224="","",Deviation_Detail!B224)</f>
        <v/>
      </c>
      <c r="K202" s="82" t="str">
        <f>IF(Deviation_Detail!C224="","",Deviation_Detail!C224)</f>
        <v/>
      </c>
      <c r="L202" s="82" t="str">
        <f>IF(Deviation_Detail!D224="","",Deviation_Detail!D224)</f>
        <v/>
      </c>
      <c r="M202" s="82" t="str">
        <f t="shared" si="63"/>
        <v/>
      </c>
      <c r="N202" s="83" t="str">
        <f>IF(COUNTIF(M$2:M202,M202)=1,M202,"")</f>
        <v/>
      </c>
      <c r="O202" s="82" t="str">
        <f t="shared" si="64"/>
        <v/>
      </c>
      <c r="P202" s="82" t="str">
        <f t="shared" si="65"/>
        <v/>
      </c>
      <c r="Q202" s="82" t="str">
        <f t="shared" si="66"/>
        <v/>
      </c>
      <c r="R202" s="82" t="str">
        <f t="shared" si="67"/>
        <v/>
      </c>
      <c r="T202" s="82" t="str">
        <f>+IF(Y202="","",MAX(T$1:T201)+1)</f>
        <v/>
      </c>
      <c r="U202" s="82" t="str">
        <f>IF(CMS_Info!B224="","",CMS_Info!B224)</f>
        <v/>
      </c>
      <c r="V202" s="82" t="str">
        <f>IF(CMS_Info!C224="","",CMS_Info!C224)</f>
        <v/>
      </c>
      <c r="W202" s="82" t="str">
        <f>IF(CMS_Info!D224="","",CMS_Info!D224)</f>
        <v/>
      </c>
      <c r="X202" s="82" t="str">
        <f t="shared" si="61"/>
        <v/>
      </c>
      <c r="Y202" s="83" t="str">
        <f>IF(COUNTIF(X$2:X202,X202)=1,X202,"")</f>
        <v/>
      </c>
      <c r="Z202" s="82" t="str">
        <f t="shared" si="62"/>
        <v/>
      </c>
      <c r="AA202" s="82" t="str">
        <f t="shared" si="68"/>
        <v/>
      </c>
      <c r="AB202" s="82" t="str">
        <f t="shared" si="69"/>
        <v/>
      </c>
      <c r="AC202" s="82" t="str">
        <f t="shared" si="70"/>
        <v/>
      </c>
      <c r="AG202" s="82" t="str">
        <f>+IF(AL202="","",MAX(AG$1:AG201)+1)</f>
        <v/>
      </c>
      <c r="AH202" s="82" t="str">
        <f>IF(CMS_Detail!B224="","",CMS_Detail!B224)</f>
        <v/>
      </c>
      <c r="AI202" s="82" t="str">
        <f>IF(CMS_Detail!C224="","",CMS_Detail!C224)</f>
        <v/>
      </c>
      <c r="AJ202" s="82" t="str">
        <f>IF(CMS_Detail!D224="","",CMS_Detail!D224)</f>
        <v/>
      </c>
      <c r="AK202" s="82" t="str">
        <f t="shared" si="71"/>
        <v/>
      </c>
      <c r="AL202" s="83" t="str">
        <f>IF(COUNTIF(AK$2:AK202,AK202)=1,AK202,"")</f>
        <v/>
      </c>
      <c r="AM202" s="82" t="str">
        <f t="shared" si="72"/>
        <v/>
      </c>
      <c r="AN202" s="82" t="str">
        <f t="shared" si="73"/>
        <v/>
      </c>
      <c r="AO202" s="82" t="str">
        <f t="shared" si="74"/>
        <v/>
      </c>
      <c r="AP202" s="82" t="str">
        <f t="shared" si="75"/>
        <v/>
      </c>
      <c r="AR202" s="82" t="str">
        <f>+IF(AW202="","",MAX(AR$1:AR201)+1)</f>
        <v/>
      </c>
      <c r="AS202" s="82" t="str">
        <f>IF(Exceedances!B224="","",Exceedances!B224)</f>
        <v/>
      </c>
      <c r="AT202" s="82" t="str">
        <f>IF(Exceedances!C224="","",Exceedances!C224)</f>
        <v/>
      </c>
      <c r="AU202" s="82" t="str">
        <f>IF(Exceedances!D224="","",Exceedances!D224)</f>
        <v/>
      </c>
      <c r="AV202" s="82" t="str">
        <f t="shared" si="76"/>
        <v/>
      </c>
      <c r="AW202" s="83" t="str">
        <f>IF(COUNTIF(AV$2:AV202,AV202)=1,AV202,"")</f>
        <v/>
      </c>
      <c r="AX202" s="82" t="str">
        <f t="shared" si="77"/>
        <v/>
      </c>
      <c r="AY202" s="82" t="str">
        <f t="shared" si="78"/>
        <v/>
      </c>
      <c r="AZ202" s="82" t="str">
        <f t="shared" si="79"/>
        <v/>
      </c>
      <c r="BA202" s="82" t="str">
        <f t="shared" si="80"/>
        <v/>
      </c>
    </row>
    <row r="203" spans="9:53" x14ac:dyDescent="0.35">
      <c r="I203" s="82" t="str">
        <f>+IF(N203="","",MAX(I$1:I202)+1)</f>
        <v/>
      </c>
      <c r="J203" s="82" t="str">
        <f>IF(Deviation_Detail!B225="","",Deviation_Detail!B225)</f>
        <v/>
      </c>
      <c r="K203" s="82" t="str">
        <f>IF(Deviation_Detail!C225="","",Deviation_Detail!C225)</f>
        <v/>
      </c>
      <c r="L203" s="82" t="str">
        <f>IF(Deviation_Detail!D225="","",Deviation_Detail!D225)</f>
        <v/>
      </c>
      <c r="M203" s="82" t="str">
        <f t="shared" si="63"/>
        <v/>
      </c>
      <c r="N203" s="83" t="str">
        <f>IF(COUNTIF(M$2:M203,M203)=1,M203,"")</f>
        <v/>
      </c>
      <c r="O203" s="82" t="str">
        <f t="shared" si="64"/>
        <v/>
      </c>
      <c r="P203" s="82" t="str">
        <f t="shared" si="65"/>
        <v/>
      </c>
      <c r="Q203" s="82" t="str">
        <f t="shared" si="66"/>
        <v/>
      </c>
      <c r="R203" s="82" t="str">
        <f t="shared" si="67"/>
        <v/>
      </c>
      <c r="T203" s="82" t="str">
        <f>+IF(Y203="","",MAX(T$1:T202)+1)</f>
        <v/>
      </c>
      <c r="U203" s="82" t="str">
        <f>IF(CMS_Info!B225="","",CMS_Info!B225)</f>
        <v/>
      </c>
      <c r="V203" s="82" t="str">
        <f>IF(CMS_Info!C225="","",CMS_Info!C225)</f>
        <v/>
      </c>
      <c r="W203" s="82" t="str">
        <f>IF(CMS_Info!D225="","",CMS_Info!D225)</f>
        <v/>
      </c>
      <c r="X203" s="82" t="str">
        <f t="shared" si="61"/>
        <v/>
      </c>
      <c r="Y203" s="83" t="str">
        <f>IF(COUNTIF(X$2:X203,X203)=1,X203,"")</f>
        <v/>
      </c>
      <c r="Z203" s="82" t="str">
        <f t="shared" si="62"/>
        <v/>
      </c>
      <c r="AA203" s="82" t="str">
        <f t="shared" si="68"/>
        <v/>
      </c>
      <c r="AB203" s="82" t="str">
        <f t="shared" si="69"/>
        <v/>
      </c>
      <c r="AC203" s="82" t="str">
        <f t="shared" si="70"/>
        <v/>
      </c>
      <c r="AG203" s="82" t="str">
        <f>+IF(AL203="","",MAX(AG$1:AG202)+1)</f>
        <v/>
      </c>
      <c r="AH203" s="82" t="str">
        <f>IF(CMS_Detail!B225="","",CMS_Detail!B225)</f>
        <v/>
      </c>
      <c r="AI203" s="82" t="str">
        <f>IF(CMS_Detail!C225="","",CMS_Detail!C225)</f>
        <v/>
      </c>
      <c r="AJ203" s="82" t="str">
        <f>IF(CMS_Detail!D225="","",CMS_Detail!D225)</f>
        <v/>
      </c>
      <c r="AK203" s="82" t="str">
        <f t="shared" si="71"/>
        <v/>
      </c>
      <c r="AL203" s="83" t="str">
        <f>IF(COUNTIF(AK$2:AK203,AK203)=1,AK203,"")</f>
        <v/>
      </c>
      <c r="AM203" s="82" t="str">
        <f t="shared" si="72"/>
        <v/>
      </c>
      <c r="AN203" s="82" t="str">
        <f t="shared" si="73"/>
        <v/>
      </c>
      <c r="AO203" s="82" t="str">
        <f t="shared" si="74"/>
        <v/>
      </c>
      <c r="AP203" s="82" t="str">
        <f t="shared" si="75"/>
        <v/>
      </c>
      <c r="AR203" s="82" t="str">
        <f>+IF(AW203="","",MAX(AR$1:AR202)+1)</f>
        <v/>
      </c>
      <c r="AS203" s="82" t="str">
        <f>IF(Exceedances!B225="","",Exceedances!B225)</f>
        <v/>
      </c>
      <c r="AT203" s="82" t="str">
        <f>IF(Exceedances!C225="","",Exceedances!C225)</f>
        <v/>
      </c>
      <c r="AU203" s="82" t="str">
        <f>IF(Exceedances!D225="","",Exceedances!D225)</f>
        <v/>
      </c>
      <c r="AV203" s="82" t="str">
        <f t="shared" si="76"/>
        <v/>
      </c>
      <c r="AW203" s="83" t="str">
        <f>IF(COUNTIF(AV$2:AV203,AV203)=1,AV203,"")</f>
        <v/>
      </c>
      <c r="AX203" s="82" t="str">
        <f t="shared" si="77"/>
        <v/>
      </c>
      <c r="AY203" s="82" t="str">
        <f t="shared" si="78"/>
        <v/>
      </c>
      <c r="AZ203" s="82" t="str">
        <f t="shared" si="79"/>
        <v/>
      </c>
      <c r="BA203" s="82" t="str">
        <f t="shared" si="80"/>
        <v/>
      </c>
    </row>
    <row r="204" spans="9:53" x14ac:dyDescent="0.35">
      <c r="I204" s="82" t="str">
        <f>+IF(N204="","",MAX(I$1:I203)+1)</f>
        <v/>
      </c>
      <c r="J204" s="82" t="str">
        <f>IF(Deviation_Detail!B226="","",Deviation_Detail!B226)</f>
        <v/>
      </c>
      <c r="K204" s="82" t="str">
        <f>IF(Deviation_Detail!C226="","",Deviation_Detail!C226)</f>
        <v/>
      </c>
      <c r="L204" s="82" t="str">
        <f>IF(Deviation_Detail!D226="","",Deviation_Detail!D226)</f>
        <v/>
      </c>
      <c r="M204" s="82" t="str">
        <f t="shared" si="63"/>
        <v/>
      </c>
      <c r="N204" s="83" t="str">
        <f>IF(COUNTIF(M$2:M204,M204)=1,M204,"")</f>
        <v/>
      </c>
      <c r="O204" s="82" t="str">
        <f t="shared" si="64"/>
        <v/>
      </c>
      <c r="P204" s="82" t="str">
        <f t="shared" si="65"/>
        <v/>
      </c>
      <c r="Q204" s="82" t="str">
        <f t="shared" si="66"/>
        <v/>
      </c>
      <c r="R204" s="82" t="str">
        <f t="shared" si="67"/>
        <v/>
      </c>
      <c r="T204" s="82" t="str">
        <f>+IF(Y204="","",MAX(T$1:T203)+1)</f>
        <v/>
      </c>
      <c r="U204" s="82" t="str">
        <f>IF(CMS_Info!B226="","",CMS_Info!B226)</f>
        <v/>
      </c>
      <c r="V204" s="82" t="str">
        <f>IF(CMS_Info!C226="","",CMS_Info!C226)</f>
        <v/>
      </c>
      <c r="W204" s="82" t="str">
        <f>IF(CMS_Info!D226="","",CMS_Info!D226)</f>
        <v/>
      </c>
      <c r="X204" s="82" t="str">
        <f t="shared" si="61"/>
        <v/>
      </c>
      <c r="Y204" s="83" t="str">
        <f>IF(COUNTIF(X$2:X204,X204)=1,X204,"")</f>
        <v/>
      </c>
      <c r="Z204" s="82" t="str">
        <f t="shared" si="62"/>
        <v/>
      </c>
      <c r="AA204" s="82" t="str">
        <f t="shared" si="68"/>
        <v/>
      </c>
      <c r="AB204" s="82" t="str">
        <f t="shared" si="69"/>
        <v/>
      </c>
      <c r="AC204" s="82" t="str">
        <f t="shared" si="70"/>
        <v/>
      </c>
      <c r="AG204" s="82" t="str">
        <f>+IF(AL204="","",MAX(AG$1:AG203)+1)</f>
        <v/>
      </c>
      <c r="AH204" s="82" t="str">
        <f>IF(CMS_Detail!B226="","",CMS_Detail!B226)</f>
        <v/>
      </c>
      <c r="AI204" s="82" t="str">
        <f>IF(CMS_Detail!C226="","",CMS_Detail!C226)</f>
        <v/>
      </c>
      <c r="AJ204" s="82" t="str">
        <f>IF(CMS_Detail!D226="","",CMS_Detail!D226)</f>
        <v/>
      </c>
      <c r="AK204" s="82" t="str">
        <f t="shared" si="71"/>
        <v/>
      </c>
      <c r="AL204" s="83" t="str">
        <f>IF(COUNTIF(AK$2:AK204,AK204)=1,AK204,"")</f>
        <v/>
      </c>
      <c r="AM204" s="82" t="str">
        <f t="shared" si="72"/>
        <v/>
      </c>
      <c r="AN204" s="82" t="str">
        <f t="shared" si="73"/>
        <v/>
      </c>
      <c r="AO204" s="82" t="str">
        <f t="shared" si="74"/>
        <v/>
      </c>
      <c r="AP204" s="82" t="str">
        <f t="shared" si="75"/>
        <v/>
      </c>
      <c r="AR204" s="82" t="str">
        <f>+IF(AW204="","",MAX(AR$1:AR203)+1)</f>
        <v/>
      </c>
      <c r="AS204" s="82" t="str">
        <f>IF(Exceedances!B226="","",Exceedances!B226)</f>
        <v/>
      </c>
      <c r="AT204" s="82" t="str">
        <f>IF(Exceedances!C226="","",Exceedances!C226)</f>
        <v/>
      </c>
      <c r="AU204" s="82" t="str">
        <f>IF(Exceedances!D226="","",Exceedances!D226)</f>
        <v/>
      </c>
      <c r="AV204" s="82" t="str">
        <f t="shared" si="76"/>
        <v/>
      </c>
      <c r="AW204" s="83" t="str">
        <f>IF(COUNTIF(AV$2:AV204,AV204)=1,AV204,"")</f>
        <v/>
      </c>
      <c r="AX204" s="82" t="str">
        <f t="shared" si="77"/>
        <v/>
      </c>
      <c r="AY204" s="82" t="str">
        <f t="shared" si="78"/>
        <v/>
      </c>
      <c r="AZ204" s="82" t="str">
        <f t="shared" si="79"/>
        <v/>
      </c>
      <c r="BA204" s="82" t="str">
        <f t="shared" si="80"/>
        <v/>
      </c>
    </row>
    <row r="205" spans="9:53" x14ac:dyDescent="0.35">
      <c r="I205" s="82" t="str">
        <f>+IF(N205="","",MAX(I$1:I204)+1)</f>
        <v/>
      </c>
      <c r="J205" s="82" t="str">
        <f>IF(Deviation_Detail!B227="","",Deviation_Detail!B227)</f>
        <v/>
      </c>
      <c r="K205" s="82" t="str">
        <f>IF(Deviation_Detail!C227="","",Deviation_Detail!C227)</f>
        <v/>
      </c>
      <c r="L205" s="82" t="str">
        <f>IF(Deviation_Detail!D227="","",Deviation_Detail!D227)</f>
        <v/>
      </c>
      <c r="M205" s="82" t="str">
        <f t="shared" si="63"/>
        <v/>
      </c>
      <c r="N205" s="83" t="str">
        <f>IF(COUNTIF(M$2:M205,M205)=1,M205,"")</f>
        <v/>
      </c>
      <c r="O205" s="82" t="str">
        <f t="shared" si="64"/>
        <v/>
      </c>
      <c r="P205" s="82" t="str">
        <f t="shared" si="65"/>
        <v/>
      </c>
      <c r="Q205" s="82" t="str">
        <f t="shared" si="66"/>
        <v/>
      </c>
      <c r="R205" s="82" t="str">
        <f t="shared" si="67"/>
        <v/>
      </c>
      <c r="T205" s="82" t="str">
        <f>+IF(Y205="","",MAX(T$1:T204)+1)</f>
        <v/>
      </c>
      <c r="U205" s="82" t="str">
        <f>IF(CMS_Info!B227="","",CMS_Info!B227)</f>
        <v/>
      </c>
      <c r="V205" s="82" t="str">
        <f>IF(CMS_Info!C227="","",CMS_Info!C227)</f>
        <v/>
      </c>
      <c r="W205" s="82" t="str">
        <f>IF(CMS_Info!D227="","",CMS_Info!D227)</f>
        <v/>
      </c>
      <c r="X205" s="82" t="str">
        <f t="shared" si="61"/>
        <v/>
      </c>
      <c r="Y205" s="83" t="str">
        <f>IF(COUNTIF(X$2:X205,X205)=1,X205,"")</f>
        <v/>
      </c>
      <c r="Z205" s="82" t="str">
        <f t="shared" si="62"/>
        <v/>
      </c>
      <c r="AA205" s="82" t="str">
        <f t="shared" si="68"/>
        <v/>
      </c>
      <c r="AB205" s="82" t="str">
        <f t="shared" si="69"/>
        <v/>
      </c>
      <c r="AC205" s="82" t="str">
        <f t="shared" si="70"/>
        <v/>
      </c>
      <c r="AG205" s="82" t="str">
        <f>+IF(AL205="","",MAX(AG$1:AG204)+1)</f>
        <v/>
      </c>
      <c r="AH205" s="82" t="str">
        <f>IF(CMS_Detail!B227="","",CMS_Detail!B227)</f>
        <v/>
      </c>
      <c r="AI205" s="82" t="str">
        <f>IF(CMS_Detail!C227="","",CMS_Detail!C227)</f>
        <v/>
      </c>
      <c r="AJ205" s="82" t="str">
        <f>IF(CMS_Detail!D227="","",CMS_Detail!D227)</f>
        <v/>
      </c>
      <c r="AK205" s="82" t="str">
        <f t="shared" si="71"/>
        <v/>
      </c>
      <c r="AL205" s="83" t="str">
        <f>IF(COUNTIF(AK$2:AK205,AK205)=1,AK205,"")</f>
        <v/>
      </c>
      <c r="AM205" s="82" t="str">
        <f t="shared" si="72"/>
        <v/>
      </c>
      <c r="AN205" s="82" t="str">
        <f t="shared" si="73"/>
        <v/>
      </c>
      <c r="AO205" s="82" t="str">
        <f t="shared" si="74"/>
        <v/>
      </c>
      <c r="AP205" s="82" t="str">
        <f t="shared" si="75"/>
        <v/>
      </c>
      <c r="AR205" s="82" t="str">
        <f>+IF(AW205="","",MAX(AR$1:AR204)+1)</f>
        <v/>
      </c>
      <c r="AS205" s="82" t="str">
        <f>IF(Exceedances!B227="","",Exceedances!B227)</f>
        <v/>
      </c>
      <c r="AT205" s="82" t="str">
        <f>IF(Exceedances!C227="","",Exceedances!C227)</f>
        <v/>
      </c>
      <c r="AU205" s="82" t="str">
        <f>IF(Exceedances!D227="","",Exceedances!D227)</f>
        <v/>
      </c>
      <c r="AV205" s="82" t="str">
        <f t="shared" si="76"/>
        <v/>
      </c>
      <c r="AW205" s="83" t="str">
        <f>IF(COUNTIF(AV$2:AV205,AV205)=1,AV205,"")</f>
        <v/>
      </c>
      <c r="AX205" s="82" t="str">
        <f t="shared" si="77"/>
        <v/>
      </c>
      <c r="AY205" s="82" t="str">
        <f t="shared" si="78"/>
        <v/>
      </c>
      <c r="AZ205" s="82" t="str">
        <f t="shared" si="79"/>
        <v/>
      </c>
      <c r="BA205" s="82" t="str">
        <f t="shared" si="80"/>
        <v/>
      </c>
    </row>
    <row r="206" spans="9:53" x14ac:dyDescent="0.35">
      <c r="I206" s="82" t="str">
        <f>+IF(N206="","",MAX(I$1:I205)+1)</f>
        <v/>
      </c>
      <c r="J206" s="82" t="str">
        <f>IF(Deviation_Detail!B228="","",Deviation_Detail!B228)</f>
        <v/>
      </c>
      <c r="K206" s="82" t="str">
        <f>IF(Deviation_Detail!C228="","",Deviation_Detail!C228)</f>
        <v/>
      </c>
      <c r="L206" s="82" t="str">
        <f>IF(Deviation_Detail!D228="","",Deviation_Detail!D228)</f>
        <v/>
      </c>
      <c r="M206" s="82" t="str">
        <f t="shared" si="63"/>
        <v/>
      </c>
      <c r="N206" s="83" t="str">
        <f>IF(COUNTIF(M$2:M206,M206)=1,M206,"")</f>
        <v/>
      </c>
      <c r="O206" s="82" t="str">
        <f t="shared" si="64"/>
        <v/>
      </c>
      <c r="P206" s="82" t="str">
        <f t="shared" si="65"/>
        <v/>
      </c>
      <c r="Q206" s="82" t="str">
        <f t="shared" si="66"/>
        <v/>
      </c>
      <c r="R206" s="82" t="str">
        <f t="shared" si="67"/>
        <v/>
      </c>
      <c r="T206" s="82" t="str">
        <f>+IF(Y206="","",MAX(T$1:T205)+1)</f>
        <v/>
      </c>
      <c r="U206" s="82" t="str">
        <f>IF(CMS_Info!B228="","",CMS_Info!B228)</f>
        <v/>
      </c>
      <c r="V206" s="82" t="str">
        <f>IF(CMS_Info!C228="","",CMS_Info!C228)</f>
        <v/>
      </c>
      <c r="W206" s="82" t="str">
        <f>IF(CMS_Info!D228="","",CMS_Info!D228)</f>
        <v/>
      </c>
      <c r="X206" s="82" t="str">
        <f t="shared" si="61"/>
        <v/>
      </c>
      <c r="Y206" s="83" t="str">
        <f>IF(COUNTIF(X$2:X206,X206)=1,X206,"")</f>
        <v/>
      </c>
      <c r="Z206" s="82" t="str">
        <f t="shared" si="62"/>
        <v/>
      </c>
      <c r="AA206" s="82" t="str">
        <f t="shared" si="68"/>
        <v/>
      </c>
      <c r="AB206" s="82" t="str">
        <f t="shared" si="69"/>
        <v/>
      </c>
      <c r="AC206" s="82" t="str">
        <f t="shared" si="70"/>
        <v/>
      </c>
      <c r="AG206" s="82" t="str">
        <f>+IF(AL206="","",MAX(AG$1:AG205)+1)</f>
        <v/>
      </c>
      <c r="AH206" s="82" t="str">
        <f>IF(CMS_Detail!B228="","",CMS_Detail!B228)</f>
        <v/>
      </c>
      <c r="AI206" s="82" t="str">
        <f>IF(CMS_Detail!C228="","",CMS_Detail!C228)</f>
        <v/>
      </c>
      <c r="AJ206" s="82" t="str">
        <f>IF(CMS_Detail!D228="","",CMS_Detail!D228)</f>
        <v/>
      </c>
      <c r="AK206" s="82" t="str">
        <f t="shared" si="71"/>
        <v/>
      </c>
      <c r="AL206" s="83" t="str">
        <f>IF(COUNTIF(AK$2:AK206,AK206)=1,AK206,"")</f>
        <v/>
      </c>
      <c r="AM206" s="82" t="str">
        <f t="shared" si="72"/>
        <v/>
      </c>
      <c r="AN206" s="82" t="str">
        <f t="shared" si="73"/>
        <v/>
      </c>
      <c r="AO206" s="82" t="str">
        <f t="shared" si="74"/>
        <v/>
      </c>
      <c r="AP206" s="82" t="str">
        <f t="shared" si="75"/>
        <v/>
      </c>
      <c r="AR206" s="82" t="str">
        <f>+IF(AW206="","",MAX(AR$1:AR205)+1)</f>
        <v/>
      </c>
      <c r="AS206" s="82" t="str">
        <f>IF(Exceedances!B228="","",Exceedances!B228)</f>
        <v/>
      </c>
      <c r="AT206" s="82" t="str">
        <f>IF(Exceedances!C228="","",Exceedances!C228)</f>
        <v/>
      </c>
      <c r="AU206" s="82" t="str">
        <f>IF(Exceedances!D228="","",Exceedances!D228)</f>
        <v/>
      </c>
      <c r="AV206" s="82" t="str">
        <f t="shared" si="76"/>
        <v/>
      </c>
      <c r="AW206" s="83" t="str">
        <f>IF(COUNTIF(AV$2:AV206,AV206)=1,AV206,"")</f>
        <v/>
      </c>
      <c r="AX206" s="82" t="str">
        <f t="shared" si="77"/>
        <v/>
      </c>
      <c r="AY206" s="82" t="str">
        <f t="shared" si="78"/>
        <v/>
      </c>
      <c r="AZ206" s="82" t="str">
        <f t="shared" si="79"/>
        <v/>
      </c>
      <c r="BA206" s="82" t="str">
        <f t="shared" si="80"/>
        <v/>
      </c>
    </row>
    <row r="207" spans="9:53" x14ac:dyDescent="0.35">
      <c r="I207" s="82" t="str">
        <f>+IF(N207="","",MAX(I$1:I206)+1)</f>
        <v/>
      </c>
      <c r="J207" s="82" t="str">
        <f>IF(Deviation_Detail!B229="","",Deviation_Detail!B229)</f>
        <v/>
      </c>
      <c r="K207" s="82" t="str">
        <f>IF(Deviation_Detail!C229="","",Deviation_Detail!C229)</f>
        <v/>
      </c>
      <c r="L207" s="82" t="str">
        <f>IF(Deviation_Detail!D229="","",Deviation_Detail!D229)</f>
        <v/>
      </c>
      <c r="M207" s="82" t="str">
        <f t="shared" si="63"/>
        <v/>
      </c>
      <c r="N207" s="83" t="str">
        <f>IF(COUNTIF(M$2:M207,M207)=1,M207,"")</f>
        <v/>
      </c>
      <c r="O207" s="82" t="str">
        <f t="shared" si="64"/>
        <v/>
      </c>
      <c r="P207" s="82" t="str">
        <f t="shared" si="65"/>
        <v/>
      </c>
      <c r="Q207" s="82" t="str">
        <f t="shared" si="66"/>
        <v/>
      </c>
      <c r="R207" s="82" t="str">
        <f t="shared" si="67"/>
        <v/>
      </c>
      <c r="T207" s="82" t="str">
        <f>+IF(Y207="","",MAX(T$1:T206)+1)</f>
        <v/>
      </c>
      <c r="U207" s="82" t="str">
        <f>IF(CMS_Info!B229="","",CMS_Info!B229)</f>
        <v/>
      </c>
      <c r="V207" s="82" t="str">
        <f>IF(CMS_Info!C229="","",CMS_Info!C229)</f>
        <v/>
      </c>
      <c r="W207" s="82" t="str">
        <f>IF(CMS_Info!D229="","",CMS_Info!D229)</f>
        <v/>
      </c>
      <c r="X207" s="82" t="str">
        <f t="shared" si="61"/>
        <v/>
      </c>
      <c r="Y207" s="83" t="str">
        <f>IF(COUNTIF(X$2:X207,X207)=1,X207,"")</f>
        <v/>
      </c>
      <c r="Z207" s="82" t="str">
        <f t="shared" si="62"/>
        <v/>
      </c>
      <c r="AA207" s="82" t="str">
        <f t="shared" si="68"/>
        <v/>
      </c>
      <c r="AB207" s="82" t="str">
        <f t="shared" si="69"/>
        <v/>
      </c>
      <c r="AC207" s="82" t="str">
        <f t="shared" si="70"/>
        <v/>
      </c>
      <c r="AG207" s="82" t="str">
        <f>+IF(AL207="","",MAX(AG$1:AG206)+1)</f>
        <v/>
      </c>
      <c r="AH207" s="82" t="str">
        <f>IF(CMS_Detail!B229="","",CMS_Detail!B229)</f>
        <v/>
      </c>
      <c r="AI207" s="82" t="str">
        <f>IF(CMS_Detail!C229="","",CMS_Detail!C229)</f>
        <v/>
      </c>
      <c r="AJ207" s="82" t="str">
        <f>IF(CMS_Detail!D229="","",CMS_Detail!D229)</f>
        <v/>
      </c>
      <c r="AK207" s="82" t="str">
        <f t="shared" si="71"/>
        <v/>
      </c>
      <c r="AL207" s="83" t="str">
        <f>IF(COUNTIF(AK$2:AK207,AK207)=1,AK207,"")</f>
        <v/>
      </c>
      <c r="AM207" s="82" t="str">
        <f t="shared" si="72"/>
        <v/>
      </c>
      <c r="AN207" s="82" t="str">
        <f t="shared" si="73"/>
        <v/>
      </c>
      <c r="AO207" s="82" t="str">
        <f t="shared" si="74"/>
        <v/>
      </c>
      <c r="AP207" s="82" t="str">
        <f t="shared" si="75"/>
        <v/>
      </c>
      <c r="AR207" s="82" t="str">
        <f>+IF(AW207="","",MAX(AR$1:AR206)+1)</f>
        <v/>
      </c>
      <c r="AS207" s="82" t="str">
        <f>IF(Exceedances!B229="","",Exceedances!B229)</f>
        <v/>
      </c>
      <c r="AT207" s="82" t="str">
        <f>IF(Exceedances!C229="","",Exceedances!C229)</f>
        <v/>
      </c>
      <c r="AU207" s="82" t="str">
        <f>IF(Exceedances!D229="","",Exceedances!D229)</f>
        <v/>
      </c>
      <c r="AV207" s="82" t="str">
        <f t="shared" si="76"/>
        <v/>
      </c>
      <c r="AW207" s="83" t="str">
        <f>IF(COUNTIF(AV$2:AV207,AV207)=1,AV207,"")</f>
        <v/>
      </c>
      <c r="AX207" s="82" t="str">
        <f t="shared" si="77"/>
        <v/>
      </c>
      <c r="AY207" s="82" t="str">
        <f t="shared" si="78"/>
        <v/>
      </c>
      <c r="AZ207" s="82" t="str">
        <f t="shared" si="79"/>
        <v/>
      </c>
      <c r="BA207" s="82" t="str">
        <f t="shared" si="80"/>
        <v/>
      </c>
    </row>
    <row r="208" spans="9:53" x14ac:dyDescent="0.35">
      <c r="I208" s="82" t="str">
        <f>+IF(N208="","",MAX(I$1:I207)+1)</f>
        <v/>
      </c>
      <c r="J208" s="82" t="str">
        <f>IF(Deviation_Detail!B230="","",Deviation_Detail!B230)</f>
        <v/>
      </c>
      <c r="K208" s="82" t="str">
        <f>IF(Deviation_Detail!C230="","",Deviation_Detail!C230)</f>
        <v/>
      </c>
      <c r="L208" s="82" t="str">
        <f>IF(Deviation_Detail!D230="","",Deviation_Detail!D230)</f>
        <v/>
      </c>
      <c r="M208" s="82" t="str">
        <f t="shared" si="63"/>
        <v/>
      </c>
      <c r="N208" s="83" t="str">
        <f>IF(COUNTIF(M$2:M208,M208)=1,M208,"")</f>
        <v/>
      </c>
      <c r="O208" s="82" t="str">
        <f t="shared" si="64"/>
        <v/>
      </c>
      <c r="P208" s="82" t="str">
        <f t="shared" si="65"/>
        <v/>
      </c>
      <c r="Q208" s="82" t="str">
        <f t="shared" si="66"/>
        <v/>
      </c>
      <c r="R208" s="82" t="str">
        <f t="shared" si="67"/>
        <v/>
      </c>
      <c r="T208" s="82" t="str">
        <f>+IF(Y208="","",MAX(T$1:T207)+1)</f>
        <v/>
      </c>
      <c r="U208" s="82" t="str">
        <f>IF(CMS_Info!B230="","",CMS_Info!B230)</f>
        <v/>
      </c>
      <c r="V208" s="82" t="str">
        <f>IF(CMS_Info!C230="","",CMS_Info!C230)</f>
        <v/>
      </c>
      <c r="W208" s="82" t="str">
        <f>IF(CMS_Info!D230="","",CMS_Info!D230)</f>
        <v/>
      </c>
      <c r="X208" s="82" t="str">
        <f t="shared" si="61"/>
        <v/>
      </c>
      <c r="Y208" s="83" t="str">
        <f>IF(COUNTIF(X$2:X208,X208)=1,X208,"")</f>
        <v/>
      </c>
      <c r="Z208" s="82" t="str">
        <f t="shared" si="62"/>
        <v/>
      </c>
      <c r="AA208" s="82" t="str">
        <f t="shared" si="68"/>
        <v/>
      </c>
      <c r="AB208" s="82" t="str">
        <f t="shared" si="69"/>
        <v/>
      </c>
      <c r="AC208" s="82" t="str">
        <f t="shared" si="70"/>
        <v/>
      </c>
      <c r="AG208" s="82" t="str">
        <f>+IF(AL208="","",MAX(AG$1:AG207)+1)</f>
        <v/>
      </c>
      <c r="AH208" s="82" t="str">
        <f>IF(CMS_Detail!B230="","",CMS_Detail!B230)</f>
        <v/>
      </c>
      <c r="AI208" s="82" t="str">
        <f>IF(CMS_Detail!C230="","",CMS_Detail!C230)</f>
        <v/>
      </c>
      <c r="AJ208" s="82" t="str">
        <f>IF(CMS_Detail!D230="","",CMS_Detail!D230)</f>
        <v/>
      </c>
      <c r="AK208" s="82" t="str">
        <f t="shared" si="71"/>
        <v/>
      </c>
      <c r="AL208" s="83" t="str">
        <f>IF(COUNTIF(AK$2:AK208,AK208)=1,AK208,"")</f>
        <v/>
      </c>
      <c r="AM208" s="82" t="str">
        <f t="shared" si="72"/>
        <v/>
      </c>
      <c r="AN208" s="82" t="str">
        <f t="shared" si="73"/>
        <v/>
      </c>
      <c r="AO208" s="82" t="str">
        <f t="shared" si="74"/>
        <v/>
      </c>
      <c r="AP208" s="82" t="str">
        <f t="shared" si="75"/>
        <v/>
      </c>
      <c r="AR208" s="82" t="str">
        <f>+IF(AW208="","",MAX(AR$1:AR207)+1)</f>
        <v/>
      </c>
      <c r="AS208" s="82" t="str">
        <f>IF(Exceedances!B230="","",Exceedances!B230)</f>
        <v/>
      </c>
      <c r="AT208" s="82" t="str">
        <f>IF(Exceedances!C230="","",Exceedances!C230)</f>
        <v/>
      </c>
      <c r="AU208" s="82" t="str">
        <f>IF(Exceedances!D230="","",Exceedances!D230)</f>
        <v/>
      </c>
      <c r="AV208" s="82" t="str">
        <f t="shared" si="76"/>
        <v/>
      </c>
      <c r="AW208" s="83" t="str">
        <f>IF(COUNTIF(AV$2:AV208,AV208)=1,AV208,"")</f>
        <v/>
      </c>
      <c r="AX208" s="82" t="str">
        <f t="shared" si="77"/>
        <v/>
      </c>
      <c r="AY208" s="82" t="str">
        <f t="shared" si="78"/>
        <v/>
      </c>
      <c r="AZ208" s="82" t="str">
        <f t="shared" si="79"/>
        <v/>
      </c>
      <c r="BA208" s="82" t="str">
        <f t="shared" si="80"/>
        <v/>
      </c>
    </row>
    <row r="209" spans="9:53" x14ac:dyDescent="0.35">
      <c r="I209" s="82" t="str">
        <f>+IF(N209="","",MAX(I$1:I208)+1)</f>
        <v/>
      </c>
      <c r="J209" s="82" t="str">
        <f>IF(Deviation_Detail!B231="","",Deviation_Detail!B231)</f>
        <v/>
      </c>
      <c r="K209" s="82" t="str">
        <f>IF(Deviation_Detail!C231="","",Deviation_Detail!C231)</f>
        <v/>
      </c>
      <c r="L209" s="82" t="str">
        <f>IF(Deviation_Detail!D231="","",Deviation_Detail!D231)</f>
        <v/>
      </c>
      <c r="M209" s="82" t="str">
        <f t="shared" si="63"/>
        <v/>
      </c>
      <c r="N209" s="83" t="str">
        <f>IF(COUNTIF(M$2:M209,M209)=1,M209,"")</f>
        <v/>
      </c>
      <c r="O209" s="82" t="str">
        <f t="shared" si="64"/>
        <v/>
      </c>
      <c r="P209" s="82" t="str">
        <f t="shared" si="65"/>
        <v/>
      </c>
      <c r="Q209" s="82" t="str">
        <f t="shared" si="66"/>
        <v/>
      </c>
      <c r="R209" s="82" t="str">
        <f t="shared" si="67"/>
        <v/>
      </c>
      <c r="T209" s="82" t="str">
        <f>+IF(Y209="","",MAX(T$1:T208)+1)</f>
        <v/>
      </c>
      <c r="U209" s="82" t="str">
        <f>IF(CMS_Info!B231="","",CMS_Info!B231)</f>
        <v/>
      </c>
      <c r="V209" s="82" t="str">
        <f>IF(CMS_Info!C231="","",CMS_Info!C231)</f>
        <v/>
      </c>
      <c r="W209" s="82" t="str">
        <f>IF(CMS_Info!D231="","",CMS_Info!D231)</f>
        <v/>
      </c>
      <c r="X209" s="82" t="str">
        <f t="shared" si="61"/>
        <v/>
      </c>
      <c r="Y209" s="83" t="str">
        <f>IF(COUNTIF(X$2:X209,X209)=1,X209,"")</f>
        <v/>
      </c>
      <c r="Z209" s="82" t="str">
        <f t="shared" si="62"/>
        <v/>
      </c>
      <c r="AA209" s="82" t="str">
        <f t="shared" si="68"/>
        <v/>
      </c>
      <c r="AB209" s="82" t="str">
        <f t="shared" si="69"/>
        <v/>
      </c>
      <c r="AC209" s="82" t="str">
        <f t="shared" si="70"/>
        <v/>
      </c>
      <c r="AG209" s="82" t="str">
        <f>+IF(AL209="","",MAX(AG$1:AG208)+1)</f>
        <v/>
      </c>
      <c r="AH209" s="82" t="str">
        <f>IF(CMS_Detail!B231="","",CMS_Detail!B231)</f>
        <v/>
      </c>
      <c r="AI209" s="82" t="str">
        <f>IF(CMS_Detail!C231="","",CMS_Detail!C231)</f>
        <v/>
      </c>
      <c r="AJ209" s="82" t="str">
        <f>IF(CMS_Detail!D231="","",CMS_Detail!D231)</f>
        <v/>
      </c>
      <c r="AK209" s="82" t="str">
        <f t="shared" si="71"/>
        <v/>
      </c>
      <c r="AL209" s="83" t="str">
        <f>IF(COUNTIF(AK$2:AK209,AK209)=1,AK209,"")</f>
        <v/>
      </c>
      <c r="AM209" s="82" t="str">
        <f t="shared" si="72"/>
        <v/>
      </c>
      <c r="AN209" s="82" t="str">
        <f t="shared" si="73"/>
        <v/>
      </c>
      <c r="AO209" s="82" t="str">
        <f t="shared" si="74"/>
        <v/>
      </c>
      <c r="AP209" s="82" t="str">
        <f t="shared" si="75"/>
        <v/>
      </c>
      <c r="AR209" s="82" t="str">
        <f>+IF(AW209="","",MAX(AR$1:AR208)+1)</f>
        <v/>
      </c>
      <c r="AS209" s="82" t="str">
        <f>IF(Exceedances!B231="","",Exceedances!B231)</f>
        <v/>
      </c>
      <c r="AT209" s="82" t="str">
        <f>IF(Exceedances!C231="","",Exceedances!C231)</f>
        <v/>
      </c>
      <c r="AU209" s="82" t="str">
        <f>IF(Exceedances!D231="","",Exceedances!D231)</f>
        <v/>
      </c>
      <c r="AV209" s="82" t="str">
        <f t="shared" si="76"/>
        <v/>
      </c>
      <c r="AW209" s="83" t="str">
        <f>IF(COUNTIF(AV$2:AV209,AV209)=1,AV209,"")</f>
        <v/>
      </c>
      <c r="AX209" s="82" t="str">
        <f t="shared" si="77"/>
        <v/>
      </c>
      <c r="AY209" s="82" t="str">
        <f t="shared" si="78"/>
        <v/>
      </c>
      <c r="AZ209" s="82" t="str">
        <f t="shared" si="79"/>
        <v/>
      </c>
      <c r="BA209" s="82" t="str">
        <f t="shared" si="80"/>
        <v/>
      </c>
    </row>
    <row r="210" spans="9:53" x14ac:dyDescent="0.35">
      <c r="I210" s="82" t="str">
        <f>+IF(N210="","",MAX(I$1:I209)+1)</f>
        <v/>
      </c>
      <c r="J210" s="82" t="str">
        <f>IF(Deviation_Detail!B232="","",Deviation_Detail!B232)</f>
        <v/>
      </c>
      <c r="K210" s="82" t="str">
        <f>IF(Deviation_Detail!C232="","",Deviation_Detail!C232)</f>
        <v/>
      </c>
      <c r="L210" s="82" t="str">
        <f>IF(Deviation_Detail!D232="","",Deviation_Detail!D232)</f>
        <v/>
      </c>
      <c r="M210" s="82" t="str">
        <f t="shared" si="63"/>
        <v/>
      </c>
      <c r="N210" s="83" t="str">
        <f>IF(COUNTIF(M$2:M210,M210)=1,M210,"")</f>
        <v/>
      </c>
      <c r="O210" s="82" t="str">
        <f t="shared" si="64"/>
        <v/>
      </c>
      <c r="P210" s="82" t="str">
        <f t="shared" si="65"/>
        <v/>
      </c>
      <c r="Q210" s="82" t="str">
        <f t="shared" si="66"/>
        <v/>
      </c>
      <c r="R210" s="82" t="str">
        <f t="shared" si="67"/>
        <v/>
      </c>
      <c r="T210" s="82" t="str">
        <f>+IF(Y210="","",MAX(T$1:T209)+1)</f>
        <v/>
      </c>
      <c r="U210" s="82" t="str">
        <f>IF(CMS_Info!B232="","",CMS_Info!B232)</f>
        <v/>
      </c>
      <c r="V210" s="82" t="str">
        <f>IF(CMS_Info!C232="","",CMS_Info!C232)</f>
        <v/>
      </c>
      <c r="W210" s="82" t="str">
        <f>IF(CMS_Info!D232="","",CMS_Info!D232)</f>
        <v/>
      </c>
      <c r="X210" s="82" t="str">
        <f t="shared" si="61"/>
        <v/>
      </c>
      <c r="Y210" s="83" t="str">
        <f>IF(COUNTIF(X$2:X210,X210)=1,X210,"")</f>
        <v/>
      </c>
      <c r="Z210" s="82" t="str">
        <f t="shared" si="62"/>
        <v/>
      </c>
      <c r="AA210" s="82" t="str">
        <f t="shared" si="68"/>
        <v/>
      </c>
      <c r="AB210" s="82" t="str">
        <f t="shared" si="69"/>
        <v/>
      </c>
      <c r="AC210" s="82" t="str">
        <f t="shared" si="70"/>
        <v/>
      </c>
      <c r="AG210" s="82" t="str">
        <f>+IF(AL210="","",MAX(AG$1:AG209)+1)</f>
        <v/>
      </c>
      <c r="AH210" s="82" t="str">
        <f>IF(CMS_Detail!B232="","",CMS_Detail!B232)</f>
        <v/>
      </c>
      <c r="AI210" s="82" t="str">
        <f>IF(CMS_Detail!C232="","",CMS_Detail!C232)</f>
        <v/>
      </c>
      <c r="AJ210" s="82" t="str">
        <f>IF(CMS_Detail!D232="","",CMS_Detail!D232)</f>
        <v/>
      </c>
      <c r="AK210" s="82" t="str">
        <f t="shared" si="71"/>
        <v/>
      </c>
      <c r="AL210" s="83" t="str">
        <f>IF(COUNTIF(AK$2:AK210,AK210)=1,AK210,"")</f>
        <v/>
      </c>
      <c r="AM210" s="82" t="str">
        <f t="shared" si="72"/>
        <v/>
      </c>
      <c r="AN210" s="82" t="str">
        <f t="shared" si="73"/>
        <v/>
      </c>
      <c r="AO210" s="82" t="str">
        <f t="shared" si="74"/>
        <v/>
      </c>
      <c r="AP210" s="82" t="str">
        <f t="shared" si="75"/>
        <v/>
      </c>
      <c r="AR210" s="82" t="str">
        <f>+IF(AW210="","",MAX(AR$1:AR209)+1)</f>
        <v/>
      </c>
      <c r="AS210" s="82" t="str">
        <f>IF(Exceedances!B232="","",Exceedances!B232)</f>
        <v/>
      </c>
      <c r="AT210" s="82" t="str">
        <f>IF(Exceedances!C232="","",Exceedances!C232)</f>
        <v/>
      </c>
      <c r="AU210" s="82" t="str">
        <f>IF(Exceedances!D232="","",Exceedances!D232)</f>
        <v/>
      </c>
      <c r="AV210" s="82" t="str">
        <f t="shared" si="76"/>
        <v/>
      </c>
      <c r="AW210" s="83" t="str">
        <f>IF(COUNTIF(AV$2:AV210,AV210)=1,AV210,"")</f>
        <v/>
      </c>
      <c r="AX210" s="82" t="str">
        <f t="shared" si="77"/>
        <v/>
      </c>
      <c r="AY210" s="82" t="str">
        <f t="shared" si="78"/>
        <v/>
      </c>
      <c r="AZ210" s="82" t="str">
        <f t="shared" si="79"/>
        <v/>
      </c>
      <c r="BA210" s="82" t="str">
        <f t="shared" si="80"/>
        <v/>
      </c>
    </row>
    <row r="211" spans="9:53" x14ac:dyDescent="0.35">
      <c r="I211" s="82" t="str">
        <f>+IF(N211="","",MAX(I$1:I210)+1)</f>
        <v/>
      </c>
      <c r="J211" s="82" t="str">
        <f>IF(Deviation_Detail!B233="","",Deviation_Detail!B233)</f>
        <v/>
      </c>
      <c r="K211" s="82" t="str">
        <f>IF(Deviation_Detail!C233="","",Deviation_Detail!C233)</f>
        <v/>
      </c>
      <c r="L211" s="82" t="str">
        <f>IF(Deviation_Detail!D233="","",Deviation_Detail!D233)</f>
        <v/>
      </c>
      <c r="M211" s="82" t="str">
        <f t="shared" si="63"/>
        <v/>
      </c>
      <c r="N211" s="83" t="str">
        <f>IF(COUNTIF(M$2:M211,M211)=1,M211,"")</f>
        <v/>
      </c>
      <c r="O211" s="82" t="str">
        <f t="shared" si="64"/>
        <v/>
      </c>
      <c r="P211" s="82" t="str">
        <f t="shared" si="65"/>
        <v/>
      </c>
      <c r="Q211" s="82" t="str">
        <f t="shared" si="66"/>
        <v/>
      </c>
      <c r="R211" s="82" t="str">
        <f t="shared" si="67"/>
        <v/>
      </c>
      <c r="T211" s="82" t="str">
        <f>+IF(Y211="","",MAX(T$1:T210)+1)</f>
        <v/>
      </c>
      <c r="U211" s="82" t="str">
        <f>IF(CMS_Info!B233="","",CMS_Info!B233)</f>
        <v/>
      </c>
      <c r="V211" s="82" t="str">
        <f>IF(CMS_Info!C233="","",CMS_Info!C233)</f>
        <v/>
      </c>
      <c r="W211" s="82" t="str">
        <f>IF(CMS_Info!D233="","",CMS_Info!D233)</f>
        <v/>
      </c>
      <c r="X211" s="82" t="str">
        <f t="shared" si="61"/>
        <v/>
      </c>
      <c r="Y211" s="83" t="str">
        <f>IF(COUNTIF(X$2:X211,X211)=1,X211,"")</f>
        <v/>
      </c>
      <c r="Z211" s="82" t="str">
        <f t="shared" si="62"/>
        <v/>
      </c>
      <c r="AA211" s="82" t="str">
        <f t="shared" si="68"/>
        <v/>
      </c>
      <c r="AB211" s="82" t="str">
        <f t="shared" si="69"/>
        <v/>
      </c>
      <c r="AC211" s="82" t="str">
        <f t="shared" si="70"/>
        <v/>
      </c>
      <c r="AG211" s="82" t="str">
        <f>+IF(AL211="","",MAX(AG$1:AG210)+1)</f>
        <v/>
      </c>
      <c r="AH211" s="82" t="str">
        <f>IF(CMS_Detail!B233="","",CMS_Detail!B233)</f>
        <v/>
      </c>
      <c r="AI211" s="82" t="str">
        <f>IF(CMS_Detail!C233="","",CMS_Detail!C233)</f>
        <v/>
      </c>
      <c r="AJ211" s="82" t="str">
        <f>IF(CMS_Detail!D233="","",CMS_Detail!D233)</f>
        <v/>
      </c>
      <c r="AK211" s="82" t="str">
        <f t="shared" si="71"/>
        <v/>
      </c>
      <c r="AL211" s="83" t="str">
        <f>IF(COUNTIF(AK$2:AK211,AK211)=1,AK211,"")</f>
        <v/>
      </c>
      <c r="AM211" s="82" t="str">
        <f t="shared" si="72"/>
        <v/>
      </c>
      <c r="AN211" s="82" t="str">
        <f t="shared" si="73"/>
        <v/>
      </c>
      <c r="AO211" s="82" t="str">
        <f t="shared" si="74"/>
        <v/>
      </c>
      <c r="AP211" s="82" t="str">
        <f t="shared" si="75"/>
        <v/>
      </c>
      <c r="AR211" s="82" t="str">
        <f>+IF(AW211="","",MAX(AR$1:AR210)+1)</f>
        <v/>
      </c>
      <c r="AS211" s="82" t="str">
        <f>IF(Exceedances!B233="","",Exceedances!B233)</f>
        <v/>
      </c>
      <c r="AT211" s="82" t="str">
        <f>IF(Exceedances!C233="","",Exceedances!C233)</f>
        <v/>
      </c>
      <c r="AU211" s="82" t="str">
        <f>IF(Exceedances!D233="","",Exceedances!D233)</f>
        <v/>
      </c>
      <c r="AV211" s="82" t="str">
        <f t="shared" si="76"/>
        <v/>
      </c>
      <c r="AW211" s="83" t="str">
        <f>IF(COUNTIF(AV$2:AV211,AV211)=1,AV211,"")</f>
        <v/>
      </c>
      <c r="AX211" s="82" t="str">
        <f t="shared" si="77"/>
        <v/>
      </c>
      <c r="AY211" s="82" t="str">
        <f t="shared" si="78"/>
        <v/>
      </c>
      <c r="AZ211" s="82" t="str">
        <f t="shared" si="79"/>
        <v/>
      </c>
      <c r="BA211" s="82" t="str">
        <f t="shared" si="80"/>
        <v/>
      </c>
    </row>
    <row r="212" spans="9:53" x14ac:dyDescent="0.35">
      <c r="I212" s="82" t="str">
        <f>+IF(N212="","",MAX(I$1:I211)+1)</f>
        <v/>
      </c>
      <c r="J212" s="82" t="str">
        <f>IF(Deviation_Detail!B234="","",Deviation_Detail!B234)</f>
        <v/>
      </c>
      <c r="K212" s="82" t="str">
        <f>IF(Deviation_Detail!C234="","",Deviation_Detail!C234)</f>
        <v/>
      </c>
      <c r="L212" s="82" t="str">
        <f>IF(Deviation_Detail!D234="","",Deviation_Detail!D234)</f>
        <v/>
      </c>
      <c r="M212" s="82" t="str">
        <f t="shared" si="63"/>
        <v/>
      </c>
      <c r="N212" s="83" t="str">
        <f>IF(COUNTIF(M$2:M212,M212)=1,M212,"")</f>
        <v/>
      </c>
      <c r="O212" s="82" t="str">
        <f t="shared" si="64"/>
        <v/>
      </c>
      <c r="P212" s="82" t="str">
        <f t="shared" si="65"/>
        <v/>
      </c>
      <c r="Q212" s="82" t="str">
        <f t="shared" si="66"/>
        <v/>
      </c>
      <c r="R212" s="82" t="str">
        <f t="shared" si="67"/>
        <v/>
      </c>
      <c r="T212" s="82" t="str">
        <f>+IF(Y212="","",MAX(T$1:T211)+1)</f>
        <v/>
      </c>
      <c r="U212" s="82" t="str">
        <f>IF(CMS_Info!B234="","",CMS_Info!B234)</f>
        <v/>
      </c>
      <c r="V212" s="82" t="str">
        <f>IF(CMS_Info!C234="","",CMS_Info!C234)</f>
        <v/>
      </c>
      <c r="W212" s="82" t="str">
        <f>IF(CMS_Info!D234="","",CMS_Info!D234)</f>
        <v/>
      </c>
      <c r="X212" s="82" t="str">
        <f t="shared" si="61"/>
        <v/>
      </c>
      <c r="Y212" s="83" t="str">
        <f>IF(COUNTIF(X$2:X212,X212)=1,X212,"")</f>
        <v/>
      </c>
      <c r="Z212" s="82" t="str">
        <f t="shared" si="62"/>
        <v/>
      </c>
      <c r="AA212" s="82" t="str">
        <f t="shared" si="68"/>
        <v/>
      </c>
      <c r="AB212" s="82" t="str">
        <f t="shared" si="69"/>
        <v/>
      </c>
      <c r="AC212" s="82" t="str">
        <f t="shared" si="70"/>
        <v/>
      </c>
      <c r="AG212" s="82" t="str">
        <f>+IF(AL212="","",MAX(AG$1:AG211)+1)</f>
        <v/>
      </c>
      <c r="AH212" s="82" t="str">
        <f>IF(CMS_Detail!B234="","",CMS_Detail!B234)</f>
        <v/>
      </c>
      <c r="AI212" s="82" t="str">
        <f>IF(CMS_Detail!C234="","",CMS_Detail!C234)</f>
        <v/>
      </c>
      <c r="AJ212" s="82" t="str">
        <f>IF(CMS_Detail!D234="","",CMS_Detail!D234)</f>
        <v/>
      </c>
      <c r="AK212" s="82" t="str">
        <f t="shared" si="71"/>
        <v/>
      </c>
      <c r="AL212" s="83" t="str">
        <f>IF(COUNTIF(AK$2:AK212,AK212)=1,AK212,"")</f>
        <v/>
      </c>
      <c r="AM212" s="82" t="str">
        <f t="shared" si="72"/>
        <v/>
      </c>
      <c r="AN212" s="82" t="str">
        <f t="shared" si="73"/>
        <v/>
      </c>
      <c r="AO212" s="82" t="str">
        <f t="shared" si="74"/>
        <v/>
      </c>
      <c r="AP212" s="82" t="str">
        <f t="shared" si="75"/>
        <v/>
      </c>
      <c r="AR212" s="82" t="str">
        <f>+IF(AW212="","",MAX(AR$1:AR211)+1)</f>
        <v/>
      </c>
      <c r="AS212" s="82" t="str">
        <f>IF(Exceedances!B234="","",Exceedances!B234)</f>
        <v/>
      </c>
      <c r="AT212" s="82" t="str">
        <f>IF(Exceedances!C234="","",Exceedances!C234)</f>
        <v/>
      </c>
      <c r="AU212" s="82" t="str">
        <f>IF(Exceedances!D234="","",Exceedances!D234)</f>
        <v/>
      </c>
      <c r="AV212" s="82" t="str">
        <f t="shared" si="76"/>
        <v/>
      </c>
      <c r="AW212" s="83" t="str">
        <f>IF(COUNTIF(AV$2:AV212,AV212)=1,AV212,"")</f>
        <v/>
      </c>
      <c r="AX212" s="82" t="str">
        <f t="shared" si="77"/>
        <v/>
      </c>
      <c r="AY212" s="82" t="str">
        <f t="shared" si="78"/>
        <v/>
      </c>
      <c r="AZ212" s="82" t="str">
        <f t="shared" si="79"/>
        <v/>
      </c>
      <c r="BA212" s="82" t="str">
        <f t="shared" si="80"/>
        <v/>
      </c>
    </row>
    <row r="213" spans="9:53" x14ac:dyDescent="0.35">
      <c r="I213" s="82" t="str">
        <f>+IF(N213="","",MAX(I$1:I212)+1)</f>
        <v/>
      </c>
      <c r="J213" s="82" t="str">
        <f>IF(Deviation_Detail!B235="","",Deviation_Detail!B235)</f>
        <v/>
      </c>
      <c r="K213" s="82" t="str">
        <f>IF(Deviation_Detail!C235="","",Deviation_Detail!C235)</f>
        <v/>
      </c>
      <c r="L213" s="82" t="str">
        <f>IF(Deviation_Detail!D235="","",Deviation_Detail!D235)</f>
        <v/>
      </c>
      <c r="M213" s="82" t="str">
        <f t="shared" si="63"/>
        <v/>
      </c>
      <c r="N213" s="83" t="str">
        <f>IF(COUNTIF(M$2:M213,M213)=1,M213,"")</f>
        <v/>
      </c>
      <c r="O213" s="82" t="str">
        <f t="shared" si="64"/>
        <v/>
      </c>
      <c r="P213" s="82" t="str">
        <f t="shared" si="65"/>
        <v/>
      </c>
      <c r="Q213" s="82" t="str">
        <f t="shared" si="66"/>
        <v/>
      </c>
      <c r="R213" s="82" t="str">
        <f t="shared" si="67"/>
        <v/>
      </c>
      <c r="T213" s="82" t="str">
        <f>+IF(Y213="","",MAX(T$1:T212)+1)</f>
        <v/>
      </c>
      <c r="U213" s="82" t="str">
        <f>IF(CMS_Info!B235="","",CMS_Info!B235)</f>
        <v/>
      </c>
      <c r="V213" s="82" t="str">
        <f>IF(CMS_Info!C235="","",CMS_Info!C235)</f>
        <v/>
      </c>
      <c r="W213" s="82" t="str">
        <f>IF(CMS_Info!D235="","",CMS_Info!D235)</f>
        <v/>
      </c>
      <c r="X213" s="82" t="str">
        <f t="shared" si="61"/>
        <v/>
      </c>
      <c r="Y213" s="83" t="str">
        <f>IF(COUNTIF(X$2:X213,X213)=1,X213,"")</f>
        <v/>
      </c>
      <c r="Z213" s="82" t="str">
        <f t="shared" si="62"/>
        <v/>
      </c>
      <c r="AA213" s="82" t="str">
        <f t="shared" si="68"/>
        <v/>
      </c>
      <c r="AB213" s="82" t="str">
        <f t="shared" si="69"/>
        <v/>
      </c>
      <c r="AC213" s="82" t="str">
        <f t="shared" si="70"/>
        <v/>
      </c>
      <c r="AG213" s="82" t="str">
        <f>+IF(AL213="","",MAX(AG$1:AG212)+1)</f>
        <v/>
      </c>
      <c r="AH213" s="82" t="str">
        <f>IF(CMS_Detail!B235="","",CMS_Detail!B235)</f>
        <v/>
      </c>
      <c r="AI213" s="82" t="str">
        <f>IF(CMS_Detail!C235="","",CMS_Detail!C235)</f>
        <v/>
      </c>
      <c r="AJ213" s="82" t="str">
        <f>IF(CMS_Detail!D235="","",CMS_Detail!D235)</f>
        <v/>
      </c>
      <c r="AK213" s="82" t="str">
        <f t="shared" si="71"/>
        <v/>
      </c>
      <c r="AL213" s="83" t="str">
        <f>IF(COUNTIF(AK$2:AK213,AK213)=1,AK213,"")</f>
        <v/>
      </c>
      <c r="AM213" s="82" t="str">
        <f t="shared" si="72"/>
        <v/>
      </c>
      <c r="AN213" s="82" t="str">
        <f t="shared" si="73"/>
        <v/>
      </c>
      <c r="AO213" s="82" t="str">
        <f t="shared" si="74"/>
        <v/>
      </c>
      <c r="AP213" s="82" t="str">
        <f t="shared" si="75"/>
        <v/>
      </c>
      <c r="AR213" s="82" t="str">
        <f>+IF(AW213="","",MAX(AR$1:AR212)+1)</f>
        <v/>
      </c>
      <c r="AS213" s="82" t="str">
        <f>IF(Exceedances!B235="","",Exceedances!B235)</f>
        <v/>
      </c>
      <c r="AT213" s="82" t="str">
        <f>IF(Exceedances!C235="","",Exceedances!C235)</f>
        <v/>
      </c>
      <c r="AU213" s="82" t="str">
        <f>IF(Exceedances!D235="","",Exceedances!D235)</f>
        <v/>
      </c>
      <c r="AV213" s="82" t="str">
        <f t="shared" si="76"/>
        <v/>
      </c>
      <c r="AW213" s="83" t="str">
        <f>IF(COUNTIF(AV$2:AV213,AV213)=1,AV213,"")</f>
        <v/>
      </c>
      <c r="AX213" s="82" t="str">
        <f t="shared" si="77"/>
        <v/>
      </c>
      <c r="AY213" s="82" t="str">
        <f t="shared" si="78"/>
        <v/>
      </c>
      <c r="AZ213" s="82" t="str">
        <f t="shared" si="79"/>
        <v/>
      </c>
      <c r="BA213" s="82" t="str">
        <f t="shared" si="80"/>
        <v/>
      </c>
    </row>
    <row r="214" spans="9:53" x14ac:dyDescent="0.35">
      <c r="I214" s="82" t="str">
        <f>+IF(N214="","",MAX(I$1:I213)+1)</f>
        <v/>
      </c>
      <c r="J214" s="82" t="str">
        <f>IF(Deviation_Detail!B236="","",Deviation_Detail!B236)</f>
        <v/>
      </c>
      <c r="K214" s="82" t="str">
        <f>IF(Deviation_Detail!C236="","",Deviation_Detail!C236)</f>
        <v/>
      </c>
      <c r="L214" s="82" t="str">
        <f>IF(Deviation_Detail!D236="","",Deviation_Detail!D236)</f>
        <v/>
      </c>
      <c r="M214" s="82" t="str">
        <f t="shared" si="63"/>
        <v/>
      </c>
      <c r="N214" s="83" t="str">
        <f>IF(COUNTIF(M$2:M214,M214)=1,M214,"")</f>
        <v/>
      </c>
      <c r="O214" s="82" t="str">
        <f t="shared" si="64"/>
        <v/>
      </c>
      <c r="P214" s="82" t="str">
        <f t="shared" si="65"/>
        <v/>
      </c>
      <c r="Q214" s="82" t="str">
        <f t="shared" si="66"/>
        <v/>
      </c>
      <c r="R214" s="82" t="str">
        <f t="shared" si="67"/>
        <v/>
      </c>
      <c r="T214" s="82" t="str">
        <f>+IF(Y214="","",MAX(T$1:T213)+1)</f>
        <v/>
      </c>
      <c r="U214" s="82" t="str">
        <f>IF(CMS_Info!B236="","",CMS_Info!B236)</f>
        <v/>
      </c>
      <c r="V214" s="82" t="str">
        <f>IF(CMS_Info!C236="","",CMS_Info!C236)</f>
        <v/>
      </c>
      <c r="W214" s="82" t="str">
        <f>IF(CMS_Info!D236="","",CMS_Info!D236)</f>
        <v/>
      </c>
      <c r="X214" s="82" t="str">
        <f t="shared" si="61"/>
        <v/>
      </c>
      <c r="Y214" s="83" t="str">
        <f>IF(COUNTIF(X$2:X214,X214)=1,X214,"")</f>
        <v/>
      </c>
      <c r="Z214" s="82" t="str">
        <f t="shared" si="62"/>
        <v/>
      </c>
      <c r="AA214" s="82" t="str">
        <f t="shared" si="68"/>
        <v/>
      </c>
      <c r="AB214" s="82" t="str">
        <f t="shared" si="69"/>
        <v/>
      </c>
      <c r="AC214" s="82" t="str">
        <f t="shared" si="70"/>
        <v/>
      </c>
      <c r="AG214" s="82" t="str">
        <f>+IF(AL214="","",MAX(AG$1:AG213)+1)</f>
        <v/>
      </c>
      <c r="AH214" s="82" t="str">
        <f>IF(CMS_Detail!B236="","",CMS_Detail!B236)</f>
        <v/>
      </c>
      <c r="AI214" s="82" t="str">
        <f>IF(CMS_Detail!C236="","",CMS_Detail!C236)</f>
        <v/>
      </c>
      <c r="AJ214" s="82" t="str">
        <f>IF(CMS_Detail!D236="","",CMS_Detail!D236)</f>
        <v/>
      </c>
      <c r="AK214" s="82" t="str">
        <f t="shared" si="71"/>
        <v/>
      </c>
      <c r="AL214" s="83" t="str">
        <f>IF(COUNTIF(AK$2:AK214,AK214)=1,AK214,"")</f>
        <v/>
      </c>
      <c r="AM214" s="82" t="str">
        <f t="shared" si="72"/>
        <v/>
      </c>
      <c r="AN214" s="82" t="str">
        <f t="shared" si="73"/>
        <v/>
      </c>
      <c r="AO214" s="82" t="str">
        <f t="shared" si="74"/>
        <v/>
      </c>
      <c r="AP214" s="82" t="str">
        <f t="shared" si="75"/>
        <v/>
      </c>
      <c r="AR214" s="82" t="str">
        <f>+IF(AW214="","",MAX(AR$1:AR213)+1)</f>
        <v/>
      </c>
      <c r="AS214" s="82" t="str">
        <f>IF(Exceedances!B236="","",Exceedances!B236)</f>
        <v/>
      </c>
      <c r="AT214" s="82" t="str">
        <f>IF(Exceedances!C236="","",Exceedances!C236)</f>
        <v/>
      </c>
      <c r="AU214" s="82" t="str">
        <f>IF(Exceedances!D236="","",Exceedances!D236)</f>
        <v/>
      </c>
      <c r="AV214" s="82" t="str">
        <f t="shared" si="76"/>
        <v/>
      </c>
      <c r="AW214" s="83" t="str">
        <f>IF(COUNTIF(AV$2:AV214,AV214)=1,AV214,"")</f>
        <v/>
      </c>
      <c r="AX214" s="82" t="str">
        <f t="shared" si="77"/>
        <v/>
      </c>
      <c r="AY214" s="82" t="str">
        <f t="shared" si="78"/>
        <v/>
      </c>
      <c r="AZ214" s="82" t="str">
        <f t="shared" si="79"/>
        <v/>
      </c>
      <c r="BA214" s="82" t="str">
        <f t="shared" si="80"/>
        <v/>
      </c>
    </row>
    <row r="215" spans="9:53" x14ac:dyDescent="0.35">
      <c r="I215" s="82" t="str">
        <f>+IF(N215="","",MAX(I$1:I214)+1)</f>
        <v/>
      </c>
      <c r="J215" s="82" t="str">
        <f>IF(Deviation_Detail!B237="","",Deviation_Detail!B237)</f>
        <v/>
      </c>
      <c r="K215" s="82" t="str">
        <f>IF(Deviation_Detail!C237="","",Deviation_Detail!C237)</f>
        <v/>
      </c>
      <c r="L215" s="82" t="str">
        <f>IF(Deviation_Detail!D237="","",Deviation_Detail!D237)</f>
        <v/>
      </c>
      <c r="M215" s="82" t="str">
        <f t="shared" si="63"/>
        <v/>
      </c>
      <c r="N215" s="83" t="str">
        <f>IF(COUNTIF(M$2:M215,M215)=1,M215,"")</f>
        <v/>
      </c>
      <c r="O215" s="82" t="str">
        <f t="shared" si="64"/>
        <v/>
      </c>
      <c r="P215" s="82" t="str">
        <f t="shared" si="65"/>
        <v/>
      </c>
      <c r="Q215" s="82" t="str">
        <f t="shared" si="66"/>
        <v/>
      </c>
      <c r="R215" s="82" t="str">
        <f t="shared" si="67"/>
        <v/>
      </c>
      <c r="T215" s="82" t="str">
        <f>+IF(Y215="","",MAX(T$1:T214)+1)</f>
        <v/>
      </c>
      <c r="U215" s="82" t="str">
        <f>IF(CMS_Info!B237="","",CMS_Info!B237)</f>
        <v/>
      </c>
      <c r="V215" s="82" t="str">
        <f>IF(CMS_Info!C237="","",CMS_Info!C237)</f>
        <v/>
      </c>
      <c r="W215" s="82" t="str">
        <f>IF(CMS_Info!D237="","",CMS_Info!D237)</f>
        <v/>
      </c>
      <c r="X215" s="82" t="str">
        <f t="shared" si="61"/>
        <v/>
      </c>
      <c r="Y215" s="83" t="str">
        <f>IF(COUNTIF(X$2:X215,X215)=1,X215,"")</f>
        <v/>
      </c>
      <c r="Z215" s="82" t="str">
        <f t="shared" si="62"/>
        <v/>
      </c>
      <c r="AA215" s="82" t="str">
        <f t="shared" si="68"/>
        <v/>
      </c>
      <c r="AB215" s="82" t="str">
        <f t="shared" si="69"/>
        <v/>
      </c>
      <c r="AC215" s="82" t="str">
        <f t="shared" si="70"/>
        <v/>
      </c>
      <c r="AG215" s="82" t="str">
        <f>+IF(AL215="","",MAX(AG$1:AG214)+1)</f>
        <v/>
      </c>
      <c r="AH215" s="82" t="str">
        <f>IF(CMS_Detail!B237="","",CMS_Detail!B237)</f>
        <v/>
      </c>
      <c r="AI215" s="82" t="str">
        <f>IF(CMS_Detail!C237="","",CMS_Detail!C237)</f>
        <v/>
      </c>
      <c r="AJ215" s="82" t="str">
        <f>IF(CMS_Detail!D237="","",CMS_Detail!D237)</f>
        <v/>
      </c>
      <c r="AK215" s="82" t="str">
        <f t="shared" si="71"/>
        <v/>
      </c>
      <c r="AL215" s="83" t="str">
        <f>IF(COUNTIF(AK$2:AK215,AK215)=1,AK215,"")</f>
        <v/>
      </c>
      <c r="AM215" s="82" t="str">
        <f t="shared" si="72"/>
        <v/>
      </c>
      <c r="AN215" s="82" t="str">
        <f t="shared" si="73"/>
        <v/>
      </c>
      <c r="AO215" s="82" t="str">
        <f t="shared" si="74"/>
        <v/>
      </c>
      <c r="AP215" s="82" t="str">
        <f t="shared" si="75"/>
        <v/>
      </c>
      <c r="AR215" s="82" t="str">
        <f>+IF(AW215="","",MAX(AR$1:AR214)+1)</f>
        <v/>
      </c>
      <c r="AS215" s="82" t="str">
        <f>IF(Exceedances!B237="","",Exceedances!B237)</f>
        <v/>
      </c>
      <c r="AT215" s="82" t="str">
        <f>IF(Exceedances!C237="","",Exceedances!C237)</f>
        <v/>
      </c>
      <c r="AU215" s="82" t="str">
        <f>IF(Exceedances!D237="","",Exceedances!D237)</f>
        <v/>
      </c>
      <c r="AV215" s="82" t="str">
        <f t="shared" si="76"/>
        <v/>
      </c>
      <c r="AW215" s="83" t="str">
        <f>IF(COUNTIF(AV$2:AV215,AV215)=1,AV215,"")</f>
        <v/>
      </c>
      <c r="AX215" s="82" t="str">
        <f t="shared" si="77"/>
        <v/>
      </c>
      <c r="AY215" s="82" t="str">
        <f t="shared" si="78"/>
        <v/>
      </c>
      <c r="AZ215" s="82" t="str">
        <f t="shared" si="79"/>
        <v/>
      </c>
      <c r="BA215" s="82" t="str">
        <f t="shared" si="80"/>
        <v/>
      </c>
    </row>
    <row r="216" spans="9:53" x14ac:dyDescent="0.35">
      <c r="I216" s="82" t="str">
        <f>+IF(N216="","",MAX(I$1:I215)+1)</f>
        <v/>
      </c>
      <c r="J216" s="82" t="str">
        <f>IF(Deviation_Detail!B238="","",Deviation_Detail!B238)</f>
        <v/>
      </c>
      <c r="K216" s="82" t="str">
        <f>IF(Deviation_Detail!C238="","",Deviation_Detail!C238)</f>
        <v/>
      </c>
      <c r="L216" s="82" t="str">
        <f>IF(Deviation_Detail!D238="","",Deviation_Detail!D238)</f>
        <v/>
      </c>
      <c r="M216" s="82" t="str">
        <f t="shared" si="63"/>
        <v/>
      </c>
      <c r="N216" s="83" t="str">
        <f>IF(COUNTIF(M$2:M216,M216)=1,M216,"")</f>
        <v/>
      </c>
      <c r="O216" s="82" t="str">
        <f t="shared" si="64"/>
        <v/>
      </c>
      <c r="P216" s="82" t="str">
        <f t="shared" si="65"/>
        <v/>
      </c>
      <c r="Q216" s="82" t="str">
        <f t="shared" si="66"/>
        <v/>
      </c>
      <c r="R216" s="82" t="str">
        <f t="shared" si="67"/>
        <v/>
      </c>
      <c r="T216" s="82" t="str">
        <f>+IF(Y216="","",MAX(T$1:T215)+1)</f>
        <v/>
      </c>
      <c r="U216" s="82" t="str">
        <f>IF(CMS_Info!B238="","",CMS_Info!B238)</f>
        <v/>
      </c>
      <c r="V216" s="82" t="str">
        <f>IF(CMS_Info!C238="","",CMS_Info!C238)</f>
        <v/>
      </c>
      <c r="W216" s="82" t="str">
        <f>IF(CMS_Info!D238="","",CMS_Info!D238)</f>
        <v/>
      </c>
      <c r="X216" s="82" t="str">
        <f t="shared" si="61"/>
        <v/>
      </c>
      <c r="Y216" s="83" t="str">
        <f>IF(COUNTIF(X$2:X216,X216)=1,X216,"")</f>
        <v/>
      </c>
      <c r="Z216" s="82" t="str">
        <f t="shared" si="62"/>
        <v/>
      </c>
      <c r="AA216" s="82" t="str">
        <f t="shared" si="68"/>
        <v/>
      </c>
      <c r="AB216" s="82" t="str">
        <f t="shared" si="69"/>
        <v/>
      </c>
      <c r="AC216" s="82" t="str">
        <f t="shared" si="70"/>
        <v/>
      </c>
      <c r="AG216" s="82" t="str">
        <f>+IF(AL216="","",MAX(AG$1:AG215)+1)</f>
        <v/>
      </c>
      <c r="AH216" s="82" t="str">
        <f>IF(CMS_Detail!B238="","",CMS_Detail!B238)</f>
        <v/>
      </c>
      <c r="AI216" s="82" t="str">
        <f>IF(CMS_Detail!C238="","",CMS_Detail!C238)</f>
        <v/>
      </c>
      <c r="AJ216" s="82" t="str">
        <f>IF(CMS_Detail!D238="","",CMS_Detail!D238)</f>
        <v/>
      </c>
      <c r="AK216" s="82" t="str">
        <f t="shared" si="71"/>
        <v/>
      </c>
      <c r="AL216" s="83" t="str">
        <f>IF(COUNTIF(AK$2:AK216,AK216)=1,AK216,"")</f>
        <v/>
      </c>
      <c r="AM216" s="82" t="str">
        <f t="shared" si="72"/>
        <v/>
      </c>
      <c r="AN216" s="82" t="str">
        <f t="shared" si="73"/>
        <v/>
      </c>
      <c r="AO216" s="82" t="str">
        <f t="shared" si="74"/>
        <v/>
      </c>
      <c r="AP216" s="82" t="str">
        <f t="shared" si="75"/>
        <v/>
      </c>
      <c r="AR216" s="82" t="str">
        <f>+IF(AW216="","",MAX(AR$1:AR215)+1)</f>
        <v/>
      </c>
      <c r="AS216" s="82" t="str">
        <f>IF(Exceedances!B238="","",Exceedances!B238)</f>
        <v/>
      </c>
      <c r="AT216" s="82" t="str">
        <f>IF(Exceedances!C238="","",Exceedances!C238)</f>
        <v/>
      </c>
      <c r="AU216" s="82" t="str">
        <f>IF(Exceedances!D238="","",Exceedances!D238)</f>
        <v/>
      </c>
      <c r="AV216" s="82" t="str">
        <f t="shared" si="76"/>
        <v/>
      </c>
      <c r="AW216" s="83" t="str">
        <f>IF(COUNTIF(AV$2:AV216,AV216)=1,AV216,"")</f>
        <v/>
      </c>
      <c r="AX216" s="82" t="str">
        <f t="shared" si="77"/>
        <v/>
      </c>
      <c r="AY216" s="82" t="str">
        <f t="shared" si="78"/>
        <v/>
      </c>
      <c r="AZ216" s="82" t="str">
        <f t="shared" si="79"/>
        <v/>
      </c>
      <c r="BA216" s="82" t="str">
        <f t="shared" si="80"/>
        <v/>
      </c>
    </row>
    <row r="217" spans="9:53" x14ac:dyDescent="0.35">
      <c r="I217" s="82" t="str">
        <f>+IF(N217="","",MAX(I$1:I216)+1)</f>
        <v/>
      </c>
      <c r="J217" s="82" t="str">
        <f>IF(Deviation_Detail!B239="","",Deviation_Detail!B239)</f>
        <v/>
      </c>
      <c r="K217" s="82" t="str">
        <f>IF(Deviation_Detail!C239="","",Deviation_Detail!C239)</f>
        <v/>
      </c>
      <c r="L217" s="82" t="str">
        <f>IF(Deviation_Detail!D239="","",Deviation_Detail!D239)</f>
        <v/>
      </c>
      <c r="M217" s="82" t="str">
        <f t="shared" si="63"/>
        <v/>
      </c>
      <c r="N217" s="83" t="str">
        <f>IF(COUNTIF(M$2:M217,M217)=1,M217,"")</f>
        <v/>
      </c>
      <c r="O217" s="82" t="str">
        <f t="shared" si="64"/>
        <v/>
      </c>
      <c r="P217" s="82" t="str">
        <f t="shared" si="65"/>
        <v/>
      </c>
      <c r="Q217" s="82" t="str">
        <f t="shared" si="66"/>
        <v/>
      </c>
      <c r="R217" s="82" t="str">
        <f t="shared" si="67"/>
        <v/>
      </c>
      <c r="T217" s="82" t="str">
        <f>+IF(Y217="","",MAX(T$1:T216)+1)</f>
        <v/>
      </c>
      <c r="U217" s="82" t="str">
        <f>IF(CMS_Info!B239="","",CMS_Info!B239)</f>
        <v/>
      </c>
      <c r="V217" s="82" t="str">
        <f>IF(CMS_Info!C239="","",CMS_Info!C239)</f>
        <v/>
      </c>
      <c r="W217" s="82" t="str">
        <f>IF(CMS_Info!D239="","",CMS_Info!D239)</f>
        <v/>
      </c>
      <c r="X217" s="82" t="str">
        <f t="shared" si="61"/>
        <v/>
      </c>
      <c r="Y217" s="83" t="str">
        <f>IF(COUNTIF(X$2:X217,X217)=1,X217,"")</f>
        <v/>
      </c>
      <c r="Z217" s="82" t="str">
        <f t="shared" si="62"/>
        <v/>
      </c>
      <c r="AA217" s="82" t="str">
        <f t="shared" si="68"/>
        <v/>
      </c>
      <c r="AB217" s="82" t="str">
        <f t="shared" si="69"/>
        <v/>
      </c>
      <c r="AC217" s="82" t="str">
        <f t="shared" si="70"/>
        <v/>
      </c>
      <c r="AG217" s="82" t="str">
        <f>+IF(AL217="","",MAX(AG$1:AG216)+1)</f>
        <v/>
      </c>
      <c r="AH217" s="82" t="str">
        <f>IF(CMS_Detail!B239="","",CMS_Detail!B239)</f>
        <v/>
      </c>
      <c r="AI217" s="82" t="str">
        <f>IF(CMS_Detail!C239="","",CMS_Detail!C239)</f>
        <v/>
      </c>
      <c r="AJ217" s="82" t="str">
        <f>IF(CMS_Detail!D239="","",CMS_Detail!D239)</f>
        <v/>
      </c>
      <c r="AK217" s="82" t="str">
        <f t="shared" si="71"/>
        <v/>
      </c>
      <c r="AL217" s="83" t="str">
        <f>IF(COUNTIF(AK$2:AK217,AK217)=1,AK217,"")</f>
        <v/>
      </c>
      <c r="AM217" s="82" t="str">
        <f t="shared" si="72"/>
        <v/>
      </c>
      <c r="AN217" s="82" t="str">
        <f t="shared" si="73"/>
        <v/>
      </c>
      <c r="AO217" s="82" t="str">
        <f t="shared" si="74"/>
        <v/>
      </c>
      <c r="AP217" s="82" t="str">
        <f t="shared" si="75"/>
        <v/>
      </c>
      <c r="AR217" s="82" t="str">
        <f>+IF(AW217="","",MAX(AR$1:AR216)+1)</f>
        <v/>
      </c>
      <c r="AS217" s="82" t="str">
        <f>IF(Exceedances!B239="","",Exceedances!B239)</f>
        <v/>
      </c>
      <c r="AT217" s="82" t="str">
        <f>IF(Exceedances!C239="","",Exceedances!C239)</f>
        <v/>
      </c>
      <c r="AU217" s="82" t="str">
        <f>IF(Exceedances!D239="","",Exceedances!D239)</f>
        <v/>
      </c>
      <c r="AV217" s="82" t="str">
        <f t="shared" si="76"/>
        <v/>
      </c>
      <c r="AW217" s="83" t="str">
        <f>IF(COUNTIF(AV$2:AV217,AV217)=1,AV217,"")</f>
        <v/>
      </c>
      <c r="AX217" s="82" t="str">
        <f t="shared" si="77"/>
        <v/>
      </c>
      <c r="AY217" s="82" t="str">
        <f t="shared" si="78"/>
        <v/>
      </c>
      <c r="AZ217" s="82" t="str">
        <f t="shared" si="79"/>
        <v/>
      </c>
      <c r="BA217" s="82" t="str">
        <f t="shared" si="80"/>
        <v/>
      </c>
    </row>
    <row r="218" spans="9:53" x14ac:dyDescent="0.35">
      <c r="I218" s="82" t="str">
        <f>+IF(N218="","",MAX(I$1:I217)+1)</f>
        <v/>
      </c>
      <c r="J218" s="82" t="str">
        <f>IF(Deviation_Detail!B240="","",Deviation_Detail!B240)</f>
        <v/>
      </c>
      <c r="K218" s="82" t="str">
        <f>IF(Deviation_Detail!C240="","",Deviation_Detail!C240)</f>
        <v/>
      </c>
      <c r="L218" s="82" t="str">
        <f>IF(Deviation_Detail!D240="","",Deviation_Detail!D240)</f>
        <v/>
      </c>
      <c r="M218" s="82" t="str">
        <f t="shared" si="63"/>
        <v/>
      </c>
      <c r="N218" s="83" t="str">
        <f>IF(COUNTIF(M$2:M218,M218)=1,M218,"")</f>
        <v/>
      </c>
      <c r="O218" s="82" t="str">
        <f t="shared" si="64"/>
        <v/>
      </c>
      <c r="P218" s="82" t="str">
        <f t="shared" si="65"/>
        <v/>
      </c>
      <c r="Q218" s="82" t="str">
        <f t="shared" si="66"/>
        <v/>
      </c>
      <c r="R218" s="82" t="str">
        <f t="shared" si="67"/>
        <v/>
      </c>
      <c r="T218" s="82" t="str">
        <f>+IF(Y218="","",MAX(T$1:T217)+1)</f>
        <v/>
      </c>
      <c r="U218" s="82" t="str">
        <f>IF(CMS_Info!B240="","",CMS_Info!B240)</f>
        <v/>
      </c>
      <c r="V218" s="82" t="str">
        <f>IF(CMS_Info!C240="","",CMS_Info!C240)</f>
        <v/>
      </c>
      <c r="W218" s="82" t="str">
        <f>IF(CMS_Info!D240="","",CMS_Info!D240)</f>
        <v/>
      </c>
      <c r="X218" s="82" t="str">
        <f t="shared" si="61"/>
        <v/>
      </c>
      <c r="Y218" s="83" t="str">
        <f>IF(COUNTIF(X$2:X218,X218)=1,X218,"")</f>
        <v/>
      </c>
      <c r="Z218" s="82" t="str">
        <f t="shared" si="62"/>
        <v/>
      </c>
      <c r="AA218" s="82" t="str">
        <f t="shared" si="68"/>
        <v/>
      </c>
      <c r="AB218" s="82" t="str">
        <f t="shared" si="69"/>
        <v/>
      </c>
      <c r="AC218" s="82" t="str">
        <f t="shared" si="70"/>
        <v/>
      </c>
      <c r="AG218" s="82" t="str">
        <f>+IF(AL218="","",MAX(AG$1:AG217)+1)</f>
        <v/>
      </c>
      <c r="AH218" s="82" t="str">
        <f>IF(CMS_Detail!B240="","",CMS_Detail!B240)</f>
        <v/>
      </c>
      <c r="AI218" s="82" t="str">
        <f>IF(CMS_Detail!C240="","",CMS_Detail!C240)</f>
        <v/>
      </c>
      <c r="AJ218" s="82" t="str">
        <f>IF(CMS_Detail!D240="","",CMS_Detail!D240)</f>
        <v/>
      </c>
      <c r="AK218" s="82" t="str">
        <f t="shared" si="71"/>
        <v/>
      </c>
      <c r="AL218" s="83" t="str">
        <f>IF(COUNTIF(AK$2:AK218,AK218)=1,AK218,"")</f>
        <v/>
      </c>
      <c r="AM218" s="82" t="str">
        <f t="shared" si="72"/>
        <v/>
      </c>
      <c r="AN218" s="82" t="str">
        <f t="shared" si="73"/>
        <v/>
      </c>
      <c r="AO218" s="82" t="str">
        <f t="shared" si="74"/>
        <v/>
      </c>
      <c r="AP218" s="82" t="str">
        <f t="shared" si="75"/>
        <v/>
      </c>
      <c r="AR218" s="82" t="str">
        <f>+IF(AW218="","",MAX(AR$1:AR217)+1)</f>
        <v/>
      </c>
      <c r="AS218" s="82" t="str">
        <f>IF(Exceedances!B240="","",Exceedances!B240)</f>
        <v/>
      </c>
      <c r="AT218" s="82" t="str">
        <f>IF(Exceedances!C240="","",Exceedances!C240)</f>
        <v/>
      </c>
      <c r="AU218" s="82" t="str">
        <f>IF(Exceedances!D240="","",Exceedances!D240)</f>
        <v/>
      </c>
      <c r="AV218" s="82" t="str">
        <f t="shared" si="76"/>
        <v/>
      </c>
      <c r="AW218" s="83" t="str">
        <f>IF(COUNTIF(AV$2:AV218,AV218)=1,AV218,"")</f>
        <v/>
      </c>
      <c r="AX218" s="82" t="str">
        <f t="shared" si="77"/>
        <v/>
      </c>
      <c r="AY218" s="82" t="str">
        <f t="shared" si="78"/>
        <v/>
      </c>
      <c r="AZ218" s="82" t="str">
        <f t="shared" si="79"/>
        <v/>
      </c>
      <c r="BA218" s="82" t="str">
        <f t="shared" si="80"/>
        <v/>
      </c>
    </row>
    <row r="219" spans="9:53" x14ac:dyDescent="0.35">
      <c r="I219" s="82" t="str">
        <f>+IF(N219="","",MAX(I$1:I218)+1)</f>
        <v/>
      </c>
      <c r="J219" s="82" t="str">
        <f>IF(Deviation_Detail!B241="","",Deviation_Detail!B241)</f>
        <v/>
      </c>
      <c r="K219" s="82" t="str">
        <f>IF(Deviation_Detail!C241="","",Deviation_Detail!C241)</f>
        <v/>
      </c>
      <c r="L219" s="82" t="str">
        <f>IF(Deviation_Detail!D241="","",Deviation_Detail!D241)</f>
        <v/>
      </c>
      <c r="M219" s="82" t="str">
        <f t="shared" si="63"/>
        <v/>
      </c>
      <c r="N219" s="83" t="str">
        <f>IF(COUNTIF(M$2:M219,M219)=1,M219,"")</f>
        <v/>
      </c>
      <c r="O219" s="82" t="str">
        <f t="shared" si="64"/>
        <v/>
      </c>
      <c r="P219" s="82" t="str">
        <f t="shared" si="65"/>
        <v/>
      </c>
      <c r="Q219" s="82" t="str">
        <f t="shared" si="66"/>
        <v/>
      </c>
      <c r="R219" s="82" t="str">
        <f t="shared" si="67"/>
        <v/>
      </c>
      <c r="T219" s="82" t="str">
        <f>+IF(Y219="","",MAX(T$1:T218)+1)</f>
        <v/>
      </c>
      <c r="U219" s="82" t="str">
        <f>IF(CMS_Info!B241="","",CMS_Info!B241)</f>
        <v/>
      </c>
      <c r="V219" s="82" t="str">
        <f>IF(CMS_Info!C241="","",CMS_Info!C241)</f>
        <v/>
      </c>
      <c r="W219" s="82" t="str">
        <f>IF(CMS_Info!D241="","",CMS_Info!D241)</f>
        <v/>
      </c>
      <c r="X219" s="82" t="str">
        <f t="shared" si="61"/>
        <v/>
      </c>
      <c r="Y219" s="83" t="str">
        <f>IF(COUNTIF(X$2:X219,X219)=1,X219,"")</f>
        <v/>
      </c>
      <c r="Z219" s="82" t="str">
        <f t="shared" si="62"/>
        <v/>
      </c>
      <c r="AA219" s="82" t="str">
        <f t="shared" si="68"/>
        <v/>
      </c>
      <c r="AB219" s="82" t="str">
        <f t="shared" si="69"/>
        <v/>
      </c>
      <c r="AC219" s="82" t="str">
        <f t="shared" si="70"/>
        <v/>
      </c>
      <c r="AG219" s="82" t="str">
        <f>+IF(AL219="","",MAX(AG$1:AG218)+1)</f>
        <v/>
      </c>
      <c r="AH219" s="82" t="str">
        <f>IF(CMS_Detail!B241="","",CMS_Detail!B241)</f>
        <v/>
      </c>
      <c r="AI219" s="82" t="str">
        <f>IF(CMS_Detail!C241="","",CMS_Detail!C241)</f>
        <v/>
      </c>
      <c r="AJ219" s="82" t="str">
        <f>IF(CMS_Detail!D241="","",CMS_Detail!D241)</f>
        <v/>
      </c>
      <c r="AK219" s="82" t="str">
        <f t="shared" si="71"/>
        <v/>
      </c>
      <c r="AL219" s="83" t="str">
        <f>IF(COUNTIF(AK$2:AK219,AK219)=1,AK219,"")</f>
        <v/>
      </c>
      <c r="AM219" s="82" t="str">
        <f t="shared" si="72"/>
        <v/>
      </c>
      <c r="AN219" s="82" t="str">
        <f t="shared" si="73"/>
        <v/>
      </c>
      <c r="AO219" s="82" t="str">
        <f t="shared" si="74"/>
        <v/>
      </c>
      <c r="AP219" s="82" t="str">
        <f t="shared" si="75"/>
        <v/>
      </c>
      <c r="AR219" s="82" t="str">
        <f>+IF(AW219="","",MAX(AR$1:AR218)+1)</f>
        <v/>
      </c>
      <c r="AS219" s="82" t="str">
        <f>IF(Exceedances!B241="","",Exceedances!B241)</f>
        <v/>
      </c>
      <c r="AT219" s="82" t="str">
        <f>IF(Exceedances!C241="","",Exceedances!C241)</f>
        <v/>
      </c>
      <c r="AU219" s="82" t="str">
        <f>IF(Exceedances!D241="","",Exceedances!D241)</f>
        <v/>
      </c>
      <c r="AV219" s="82" t="str">
        <f t="shared" si="76"/>
        <v/>
      </c>
      <c r="AW219" s="83" t="str">
        <f>IF(COUNTIF(AV$2:AV219,AV219)=1,AV219,"")</f>
        <v/>
      </c>
      <c r="AX219" s="82" t="str">
        <f t="shared" si="77"/>
        <v/>
      </c>
      <c r="AY219" s="82" t="str">
        <f t="shared" si="78"/>
        <v/>
      </c>
      <c r="AZ219" s="82" t="str">
        <f t="shared" si="79"/>
        <v/>
      </c>
      <c r="BA219" s="82" t="str">
        <f t="shared" si="80"/>
        <v/>
      </c>
    </row>
    <row r="220" spans="9:53" x14ac:dyDescent="0.35">
      <c r="I220" s="82" t="str">
        <f>+IF(N220="","",MAX(I$1:I219)+1)</f>
        <v/>
      </c>
      <c r="J220" s="82" t="str">
        <f>IF(Deviation_Detail!B242="","",Deviation_Detail!B242)</f>
        <v/>
      </c>
      <c r="K220" s="82" t="str">
        <f>IF(Deviation_Detail!C242="","",Deviation_Detail!C242)</f>
        <v/>
      </c>
      <c r="L220" s="82" t="str">
        <f>IF(Deviation_Detail!D242="","",Deviation_Detail!D242)</f>
        <v/>
      </c>
      <c r="M220" s="82" t="str">
        <f t="shared" si="63"/>
        <v/>
      </c>
      <c r="N220" s="83" t="str">
        <f>IF(COUNTIF(M$2:M220,M220)=1,M220,"")</f>
        <v/>
      </c>
      <c r="O220" s="82" t="str">
        <f t="shared" si="64"/>
        <v/>
      </c>
      <c r="P220" s="82" t="str">
        <f t="shared" si="65"/>
        <v/>
      </c>
      <c r="Q220" s="82" t="str">
        <f t="shared" si="66"/>
        <v/>
      </c>
      <c r="R220" s="82" t="str">
        <f t="shared" si="67"/>
        <v/>
      </c>
      <c r="T220" s="82" t="str">
        <f>+IF(Y220="","",MAX(T$1:T219)+1)</f>
        <v/>
      </c>
      <c r="U220" s="82" t="str">
        <f>IF(CMS_Info!B242="","",CMS_Info!B242)</f>
        <v/>
      </c>
      <c r="V220" s="82" t="str">
        <f>IF(CMS_Info!C242="","",CMS_Info!C242)</f>
        <v/>
      </c>
      <c r="W220" s="82" t="str">
        <f>IF(CMS_Info!D242="","",CMS_Info!D242)</f>
        <v/>
      </c>
      <c r="X220" s="82" t="str">
        <f t="shared" si="61"/>
        <v/>
      </c>
      <c r="Y220" s="83" t="str">
        <f>IF(COUNTIF(X$2:X220,X220)=1,X220,"")</f>
        <v/>
      </c>
      <c r="Z220" s="82" t="str">
        <f t="shared" si="62"/>
        <v/>
      </c>
      <c r="AA220" s="82" t="str">
        <f t="shared" si="68"/>
        <v/>
      </c>
      <c r="AB220" s="82" t="str">
        <f t="shared" si="69"/>
        <v/>
      </c>
      <c r="AC220" s="82" t="str">
        <f t="shared" si="70"/>
        <v/>
      </c>
      <c r="AG220" s="82" t="str">
        <f>+IF(AL220="","",MAX(AG$1:AG219)+1)</f>
        <v/>
      </c>
      <c r="AH220" s="82" t="str">
        <f>IF(CMS_Detail!B242="","",CMS_Detail!B242)</f>
        <v/>
      </c>
      <c r="AI220" s="82" t="str">
        <f>IF(CMS_Detail!C242="","",CMS_Detail!C242)</f>
        <v/>
      </c>
      <c r="AJ220" s="82" t="str">
        <f>IF(CMS_Detail!D242="","",CMS_Detail!D242)</f>
        <v/>
      </c>
      <c r="AK220" s="82" t="str">
        <f t="shared" si="71"/>
        <v/>
      </c>
      <c r="AL220" s="83" t="str">
        <f>IF(COUNTIF(AK$2:AK220,AK220)=1,AK220,"")</f>
        <v/>
      </c>
      <c r="AM220" s="82" t="str">
        <f t="shared" si="72"/>
        <v/>
      </c>
      <c r="AN220" s="82" t="str">
        <f t="shared" si="73"/>
        <v/>
      </c>
      <c r="AO220" s="82" t="str">
        <f t="shared" si="74"/>
        <v/>
      </c>
      <c r="AP220" s="82" t="str">
        <f t="shared" si="75"/>
        <v/>
      </c>
      <c r="AR220" s="82" t="str">
        <f>+IF(AW220="","",MAX(AR$1:AR219)+1)</f>
        <v/>
      </c>
      <c r="AS220" s="82" t="str">
        <f>IF(Exceedances!B242="","",Exceedances!B242)</f>
        <v/>
      </c>
      <c r="AT220" s="82" t="str">
        <f>IF(Exceedances!C242="","",Exceedances!C242)</f>
        <v/>
      </c>
      <c r="AU220" s="82" t="str">
        <f>IF(Exceedances!D242="","",Exceedances!D242)</f>
        <v/>
      </c>
      <c r="AV220" s="82" t="str">
        <f t="shared" si="76"/>
        <v/>
      </c>
      <c r="AW220" s="83" t="str">
        <f>IF(COUNTIF(AV$2:AV220,AV220)=1,AV220,"")</f>
        <v/>
      </c>
      <c r="AX220" s="82" t="str">
        <f t="shared" si="77"/>
        <v/>
      </c>
      <c r="AY220" s="82" t="str">
        <f t="shared" si="78"/>
        <v/>
      </c>
      <c r="AZ220" s="82" t="str">
        <f t="shared" si="79"/>
        <v/>
      </c>
      <c r="BA220" s="82" t="str">
        <f t="shared" si="80"/>
        <v/>
      </c>
    </row>
    <row r="221" spans="9:53" x14ac:dyDescent="0.35">
      <c r="I221" s="82" t="str">
        <f>+IF(N221="","",MAX(I$1:I220)+1)</f>
        <v/>
      </c>
      <c r="J221" s="82" t="str">
        <f>IF(Deviation_Detail!B243="","",Deviation_Detail!B243)</f>
        <v/>
      </c>
      <c r="K221" s="82" t="str">
        <f>IF(Deviation_Detail!C243="","",Deviation_Detail!C243)</f>
        <v/>
      </c>
      <c r="L221" s="82" t="str">
        <f>IF(Deviation_Detail!D243="","",Deviation_Detail!D243)</f>
        <v/>
      </c>
      <c r="M221" s="82" t="str">
        <f t="shared" si="63"/>
        <v/>
      </c>
      <c r="N221" s="83" t="str">
        <f>IF(COUNTIF(M$2:M221,M221)=1,M221,"")</f>
        <v/>
      </c>
      <c r="O221" s="82" t="str">
        <f t="shared" si="64"/>
        <v/>
      </c>
      <c r="P221" s="82" t="str">
        <f t="shared" si="65"/>
        <v/>
      </c>
      <c r="Q221" s="82" t="str">
        <f t="shared" si="66"/>
        <v/>
      </c>
      <c r="R221" s="82" t="str">
        <f t="shared" si="67"/>
        <v/>
      </c>
      <c r="T221" s="82" t="str">
        <f>+IF(Y221="","",MAX(T$1:T220)+1)</f>
        <v/>
      </c>
      <c r="U221" s="82" t="str">
        <f>IF(CMS_Info!B243="","",CMS_Info!B243)</f>
        <v/>
      </c>
      <c r="V221" s="82" t="str">
        <f>IF(CMS_Info!C243="","",CMS_Info!C243)</f>
        <v/>
      </c>
      <c r="W221" s="82" t="str">
        <f>IF(CMS_Info!D243="","",CMS_Info!D243)</f>
        <v/>
      </c>
      <c r="X221" s="82" t="str">
        <f t="shared" si="61"/>
        <v/>
      </c>
      <c r="Y221" s="83" t="str">
        <f>IF(COUNTIF(X$2:X221,X221)=1,X221,"")</f>
        <v/>
      </c>
      <c r="Z221" s="82" t="str">
        <f t="shared" si="62"/>
        <v/>
      </c>
      <c r="AA221" s="82" t="str">
        <f t="shared" si="68"/>
        <v/>
      </c>
      <c r="AB221" s="82" t="str">
        <f t="shared" si="69"/>
        <v/>
      </c>
      <c r="AC221" s="82" t="str">
        <f t="shared" si="70"/>
        <v/>
      </c>
      <c r="AG221" s="82" t="str">
        <f>+IF(AL221="","",MAX(AG$1:AG220)+1)</f>
        <v/>
      </c>
      <c r="AH221" s="82" t="str">
        <f>IF(CMS_Detail!B243="","",CMS_Detail!B243)</f>
        <v/>
      </c>
      <c r="AI221" s="82" t="str">
        <f>IF(CMS_Detail!C243="","",CMS_Detail!C243)</f>
        <v/>
      </c>
      <c r="AJ221" s="82" t="str">
        <f>IF(CMS_Detail!D243="","",CMS_Detail!D243)</f>
        <v/>
      </c>
      <c r="AK221" s="82" t="str">
        <f t="shared" si="71"/>
        <v/>
      </c>
      <c r="AL221" s="83" t="str">
        <f>IF(COUNTIF(AK$2:AK221,AK221)=1,AK221,"")</f>
        <v/>
      </c>
      <c r="AM221" s="82" t="str">
        <f t="shared" si="72"/>
        <v/>
      </c>
      <c r="AN221" s="82" t="str">
        <f t="shared" si="73"/>
        <v/>
      </c>
      <c r="AO221" s="82" t="str">
        <f t="shared" si="74"/>
        <v/>
      </c>
      <c r="AP221" s="82" t="str">
        <f t="shared" si="75"/>
        <v/>
      </c>
      <c r="AR221" s="82" t="str">
        <f>+IF(AW221="","",MAX(AR$1:AR220)+1)</f>
        <v/>
      </c>
      <c r="AS221" s="82" t="str">
        <f>IF(Exceedances!B243="","",Exceedances!B243)</f>
        <v/>
      </c>
      <c r="AT221" s="82" t="str">
        <f>IF(Exceedances!C243="","",Exceedances!C243)</f>
        <v/>
      </c>
      <c r="AU221" s="82" t="str">
        <f>IF(Exceedances!D243="","",Exceedances!D243)</f>
        <v/>
      </c>
      <c r="AV221" s="82" t="str">
        <f t="shared" si="76"/>
        <v/>
      </c>
      <c r="AW221" s="83" t="str">
        <f>IF(COUNTIF(AV$2:AV221,AV221)=1,AV221,"")</f>
        <v/>
      </c>
      <c r="AX221" s="82" t="str">
        <f t="shared" si="77"/>
        <v/>
      </c>
      <c r="AY221" s="82" t="str">
        <f t="shared" si="78"/>
        <v/>
      </c>
      <c r="AZ221" s="82" t="str">
        <f t="shared" si="79"/>
        <v/>
      </c>
      <c r="BA221" s="82" t="str">
        <f t="shared" si="80"/>
        <v/>
      </c>
    </row>
    <row r="222" spans="9:53" x14ac:dyDescent="0.35">
      <c r="I222" s="82" t="str">
        <f>+IF(N222="","",MAX(I$1:I221)+1)</f>
        <v/>
      </c>
      <c r="J222" s="82" t="str">
        <f>IF(Deviation_Detail!B244="","",Deviation_Detail!B244)</f>
        <v/>
      </c>
      <c r="K222" s="82" t="str">
        <f>IF(Deviation_Detail!C244="","",Deviation_Detail!C244)</f>
        <v/>
      </c>
      <c r="L222" s="82" t="str">
        <f>IF(Deviation_Detail!D244="","",Deviation_Detail!D244)</f>
        <v/>
      </c>
      <c r="M222" s="82" t="str">
        <f t="shared" si="63"/>
        <v/>
      </c>
      <c r="N222" s="83" t="str">
        <f>IF(COUNTIF(M$2:M222,M222)=1,M222,"")</f>
        <v/>
      </c>
      <c r="O222" s="82" t="str">
        <f t="shared" si="64"/>
        <v/>
      </c>
      <c r="P222" s="82" t="str">
        <f t="shared" si="65"/>
        <v/>
      </c>
      <c r="Q222" s="82" t="str">
        <f t="shared" si="66"/>
        <v/>
      </c>
      <c r="R222" s="82" t="str">
        <f t="shared" si="67"/>
        <v/>
      </c>
      <c r="T222" s="82" t="str">
        <f>+IF(Y222="","",MAX(T$1:T221)+1)</f>
        <v/>
      </c>
      <c r="U222" s="82" t="str">
        <f>IF(CMS_Info!B244="","",CMS_Info!B244)</f>
        <v/>
      </c>
      <c r="V222" s="82" t="str">
        <f>IF(CMS_Info!C244="","",CMS_Info!C244)</f>
        <v/>
      </c>
      <c r="W222" s="82" t="str">
        <f>IF(CMS_Info!D244="","",CMS_Info!D244)</f>
        <v/>
      </c>
      <c r="X222" s="82" t="str">
        <f t="shared" si="61"/>
        <v/>
      </c>
      <c r="Y222" s="83" t="str">
        <f>IF(COUNTIF(X$2:X222,X222)=1,X222,"")</f>
        <v/>
      </c>
      <c r="Z222" s="82" t="str">
        <f t="shared" si="62"/>
        <v/>
      </c>
      <c r="AA222" s="82" t="str">
        <f t="shared" si="68"/>
        <v/>
      </c>
      <c r="AB222" s="82" t="str">
        <f t="shared" si="69"/>
        <v/>
      </c>
      <c r="AC222" s="82" t="str">
        <f t="shared" si="70"/>
        <v/>
      </c>
      <c r="AG222" s="82" t="str">
        <f>+IF(AL222="","",MAX(AG$1:AG221)+1)</f>
        <v/>
      </c>
      <c r="AH222" s="82" t="str">
        <f>IF(CMS_Detail!B244="","",CMS_Detail!B244)</f>
        <v/>
      </c>
      <c r="AI222" s="82" t="str">
        <f>IF(CMS_Detail!C244="","",CMS_Detail!C244)</f>
        <v/>
      </c>
      <c r="AJ222" s="82" t="str">
        <f>IF(CMS_Detail!D244="","",CMS_Detail!D244)</f>
        <v/>
      </c>
      <c r="AK222" s="82" t="str">
        <f t="shared" si="71"/>
        <v/>
      </c>
      <c r="AL222" s="83" t="str">
        <f>IF(COUNTIF(AK$2:AK222,AK222)=1,AK222,"")</f>
        <v/>
      </c>
      <c r="AM222" s="82" t="str">
        <f t="shared" si="72"/>
        <v/>
      </c>
      <c r="AN222" s="82" t="str">
        <f t="shared" si="73"/>
        <v/>
      </c>
      <c r="AO222" s="82" t="str">
        <f t="shared" si="74"/>
        <v/>
      </c>
      <c r="AP222" s="82" t="str">
        <f t="shared" si="75"/>
        <v/>
      </c>
      <c r="AR222" s="82" t="str">
        <f>+IF(AW222="","",MAX(AR$1:AR221)+1)</f>
        <v/>
      </c>
      <c r="AS222" s="82" t="str">
        <f>IF(Exceedances!B244="","",Exceedances!B244)</f>
        <v/>
      </c>
      <c r="AT222" s="82" t="str">
        <f>IF(Exceedances!C244="","",Exceedances!C244)</f>
        <v/>
      </c>
      <c r="AU222" s="82" t="str">
        <f>IF(Exceedances!D244="","",Exceedances!D244)</f>
        <v/>
      </c>
      <c r="AV222" s="82" t="str">
        <f t="shared" si="76"/>
        <v/>
      </c>
      <c r="AW222" s="83" t="str">
        <f>IF(COUNTIF(AV$2:AV222,AV222)=1,AV222,"")</f>
        <v/>
      </c>
      <c r="AX222" s="82" t="str">
        <f t="shared" si="77"/>
        <v/>
      </c>
      <c r="AY222" s="82" t="str">
        <f t="shared" si="78"/>
        <v/>
      </c>
      <c r="AZ222" s="82" t="str">
        <f t="shared" si="79"/>
        <v/>
      </c>
      <c r="BA222" s="82" t="str">
        <f t="shared" si="80"/>
        <v/>
      </c>
    </row>
    <row r="223" spans="9:53" x14ac:dyDescent="0.35">
      <c r="I223" s="82" t="str">
        <f>+IF(N223="","",MAX(I$1:I222)+1)</f>
        <v/>
      </c>
      <c r="J223" s="82" t="str">
        <f>IF(Deviation_Detail!B245="","",Deviation_Detail!B245)</f>
        <v/>
      </c>
      <c r="K223" s="82" t="str">
        <f>IF(Deviation_Detail!C245="","",Deviation_Detail!C245)</f>
        <v/>
      </c>
      <c r="L223" s="82" t="str">
        <f>IF(Deviation_Detail!D245="","",Deviation_Detail!D245)</f>
        <v/>
      </c>
      <c r="M223" s="82" t="str">
        <f t="shared" si="63"/>
        <v/>
      </c>
      <c r="N223" s="83" t="str">
        <f>IF(COUNTIF(M$2:M223,M223)=1,M223,"")</f>
        <v/>
      </c>
      <c r="O223" s="82" t="str">
        <f t="shared" si="64"/>
        <v/>
      </c>
      <c r="P223" s="82" t="str">
        <f t="shared" si="65"/>
        <v/>
      </c>
      <c r="Q223" s="82" t="str">
        <f t="shared" si="66"/>
        <v/>
      </c>
      <c r="R223" s="82" t="str">
        <f t="shared" si="67"/>
        <v/>
      </c>
      <c r="T223" s="82" t="str">
        <f>+IF(Y223="","",MAX(T$1:T222)+1)</f>
        <v/>
      </c>
      <c r="U223" s="82" t="str">
        <f>IF(CMS_Info!B245="","",CMS_Info!B245)</f>
        <v/>
      </c>
      <c r="V223" s="82" t="str">
        <f>IF(CMS_Info!C245="","",CMS_Info!C245)</f>
        <v/>
      </c>
      <c r="W223" s="82" t="str">
        <f>IF(CMS_Info!D245="","",CMS_Info!D245)</f>
        <v/>
      </c>
      <c r="X223" s="82" t="str">
        <f t="shared" si="61"/>
        <v/>
      </c>
      <c r="Y223" s="83" t="str">
        <f>IF(COUNTIF(X$2:X223,X223)=1,X223,"")</f>
        <v/>
      </c>
      <c r="Z223" s="82" t="str">
        <f t="shared" si="62"/>
        <v/>
      </c>
      <c r="AA223" s="82" t="str">
        <f t="shared" si="68"/>
        <v/>
      </c>
      <c r="AB223" s="82" t="str">
        <f t="shared" si="69"/>
        <v/>
      </c>
      <c r="AC223" s="82" t="str">
        <f t="shared" si="70"/>
        <v/>
      </c>
      <c r="AG223" s="82" t="str">
        <f>+IF(AL223="","",MAX(AG$1:AG222)+1)</f>
        <v/>
      </c>
      <c r="AH223" s="82" t="str">
        <f>IF(CMS_Detail!B245="","",CMS_Detail!B245)</f>
        <v/>
      </c>
      <c r="AI223" s="82" t="str">
        <f>IF(CMS_Detail!C245="","",CMS_Detail!C245)</f>
        <v/>
      </c>
      <c r="AJ223" s="82" t="str">
        <f>IF(CMS_Detail!D245="","",CMS_Detail!D245)</f>
        <v/>
      </c>
      <c r="AK223" s="82" t="str">
        <f t="shared" si="71"/>
        <v/>
      </c>
      <c r="AL223" s="83" t="str">
        <f>IF(COUNTIF(AK$2:AK223,AK223)=1,AK223,"")</f>
        <v/>
      </c>
      <c r="AM223" s="82" t="str">
        <f t="shared" si="72"/>
        <v/>
      </c>
      <c r="AN223" s="82" t="str">
        <f t="shared" si="73"/>
        <v/>
      </c>
      <c r="AO223" s="82" t="str">
        <f t="shared" si="74"/>
        <v/>
      </c>
      <c r="AP223" s="82" t="str">
        <f t="shared" si="75"/>
        <v/>
      </c>
      <c r="AR223" s="82" t="str">
        <f>+IF(AW223="","",MAX(AR$1:AR222)+1)</f>
        <v/>
      </c>
      <c r="AS223" s="82" t="str">
        <f>IF(Exceedances!B245="","",Exceedances!B245)</f>
        <v/>
      </c>
      <c r="AT223" s="82" t="str">
        <f>IF(Exceedances!C245="","",Exceedances!C245)</f>
        <v/>
      </c>
      <c r="AU223" s="82" t="str">
        <f>IF(Exceedances!D245="","",Exceedances!D245)</f>
        <v/>
      </c>
      <c r="AV223" s="82" t="str">
        <f t="shared" si="76"/>
        <v/>
      </c>
      <c r="AW223" s="83" t="str">
        <f>IF(COUNTIF(AV$2:AV223,AV223)=1,AV223,"")</f>
        <v/>
      </c>
      <c r="AX223" s="82" t="str">
        <f t="shared" si="77"/>
        <v/>
      </c>
      <c r="AY223" s="82" t="str">
        <f t="shared" si="78"/>
        <v/>
      </c>
      <c r="AZ223" s="82" t="str">
        <f t="shared" si="79"/>
        <v/>
      </c>
      <c r="BA223" s="82" t="str">
        <f t="shared" si="80"/>
        <v/>
      </c>
    </row>
    <row r="224" spans="9:53" x14ac:dyDescent="0.35">
      <c r="I224" s="82" t="str">
        <f>+IF(N224="","",MAX(I$1:I223)+1)</f>
        <v/>
      </c>
      <c r="J224" s="82" t="str">
        <f>IF(Deviation_Detail!B246="","",Deviation_Detail!B246)</f>
        <v/>
      </c>
      <c r="K224" s="82" t="str">
        <f>IF(Deviation_Detail!C246="","",Deviation_Detail!C246)</f>
        <v/>
      </c>
      <c r="L224" s="82" t="str">
        <f>IF(Deviation_Detail!D246="","",Deviation_Detail!D246)</f>
        <v/>
      </c>
      <c r="M224" s="82" t="str">
        <f t="shared" si="63"/>
        <v/>
      </c>
      <c r="N224" s="83" t="str">
        <f>IF(COUNTIF(M$2:M224,M224)=1,M224,"")</f>
        <v/>
      </c>
      <c r="O224" s="82" t="str">
        <f t="shared" si="64"/>
        <v/>
      </c>
      <c r="P224" s="82" t="str">
        <f t="shared" si="65"/>
        <v/>
      </c>
      <c r="Q224" s="82" t="str">
        <f t="shared" si="66"/>
        <v/>
      </c>
      <c r="R224" s="82" t="str">
        <f t="shared" si="67"/>
        <v/>
      </c>
      <c r="T224" s="82" t="str">
        <f>+IF(Y224="","",MAX(T$1:T223)+1)</f>
        <v/>
      </c>
      <c r="U224" s="82" t="str">
        <f>IF(CMS_Info!B246="","",CMS_Info!B246)</f>
        <v/>
      </c>
      <c r="V224" s="82" t="str">
        <f>IF(CMS_Info!C246="","",CMS_Info!C246)</f>
        <v/>
      </c>
      <c r="W224" s="82" t="str">
        <f>IF(CMS_Info!D246="","",CMS_Info!D246)</f>
        <v/>
      </c>
      <c r="X224" s="82" t="str">
        <f t="shared" si="61"/>
        <v/>
      </c>
      <c r="Y224" s="83" t="str">
        <f>IF(COUNTIF(X$2:X224,X224)=1,X224,"")</f>
        <v/>
      </c>
      <c r="Z224" s="82" t="str">
        <f t="shared" si="62"/>
        <v/>
      </c>
      <c r="AA224" s="82" t="str">
        <f t="shared" si="68"/>
        <v/>
      </c>
      <c r="AB224" s="82" t="str">
        <f t="shared" si="69"/>
        <v/>
      </c>
      <c r="AC224" s="82" t="str">
        <f t="shared" si="70"/>
        <v/>
      </c>
      <c r="AG224" s="82" t="str">
        <f>+IF(AL224="","",MAX(AG$1:AG223)+1)</f>
        <v/>
      </c>
      <c r="AH224" s="82" t="str">
        <f>IF(CMS_Detail!B246="","",CMS_Detail!B246)</f>
        <v/>
      </c>
      <c r="AI224" s="82" t="str">
        <f>IF(CMS_Detail!C246="","",CMS_Detail!C246)</f>
        <v/>
      </c>
      <c r="AJ224" s="82" t="str">
        <f>IF(CMS_Detail!D246="","",CMS_Detail!D246)</f>
        <v/>
      </c>
      <c r="AK224" s="82" t="str">
        <f t="shared" si="71"/>
        <v/>
      </c>
      <c r="AL224" s="83" t="str">
        <f>IF(COUNTIF(AK$2:AK224,AK224)=1,AK224,"")</f>
        <v/>
      </c>
      <c r="AM224" s="82" t="str">
        <f t="shared" si="72"/>
        <v/>
      </c>
      <c r="AN224" s="82" t="str">
        <f t="shared" si="73"/>
        <v/>
      </c>
      <c r="AO224" s="82" t="str">
        <f t="shared" si="74"/>
        <v/>
      </c>
      <c r="AP224" s="82" t="str">
        <f t="shared" si="75"/>
        <v/>
      </c>
      <c r="AR224" s="82" t="str">
        <f>+IF(AW224="","",MAX(AR$1:AR223)+1)</f>
        <v/>
      </c>
      <c r="AS224" s="82" t="str">
        <f>IF(Exceedances!B246="","",Exceedances!B246)</f>
        <v/>
      </c>
      <c r="AT224" s="82" t="str">
        <f>IF(Exceedances!C246="","",Exceedances!C246)</f>
        <v/>
      </c>
      <c r="AU224" s="82" t="str">
        <f>IF(Exceedances!D246="","",Exceedances!D246)</f>
        <v/>
      </c>
      <c r="AV224" s="82" t="str">
        <f t="shared" si="76"/>
        <v/>
      </c>
      <c r="AW224" s="83" t="str">
        <f>IF(COUNTIF(AV$2:AV224,AV224)=1,AV224,"")</f>
        <v/>
      </c>
      <c r="AX224" s="82" t="str">
        <f t="shared" si="77"/>
        <v/>
      </c>
      <c r="AY224" s="82" t="str">
        <f t="shared" si="78"/>
        <v/>
      </c>
      <c r="AZ224" s="82" t="str">
        <f t="shared" si="79"/>
        <v/>
      </c>
      <c r="BA224" s="82" t="str">
        <f t="shared" si="80"/>
        <v/>
      </c>
    </row>
    <row r="225" spans="9:53" x14ac:dyDescent="0.35">
      <c r="I225" s="82" t="str">
        <f>+IF(N225="","",MAX(I$1:I224)+1)</f>
        <v/>
      </c>
      <c r="J225" s="82" t="str">
        <f>IF(Deviation_Detail!B247="","",Deviation_Detail!B247)</f>
        <v/>
      </c>
      <c r="K225" s="82" t="str">
        <f>IF(Deviation_Detail!C247="","",Deviation_Detail!C247)</f>
        <v/>
      </c>
      <c r="L225" s="82" t="str">
        <f>IF(Deviation_Detail!D247="","",Deviation_Detail!D247)</f>
        <v/>
      </c>
      <c r="M225" s="82" t="str">
        <f t="shared" si="63"/>
        <v/>
      </c>
      <c r="N225" s="83" t="str">
        <f>IF(COUNTIF(M$2:M225,M225)=1,M225,"")</f>
        <v/>
      </c>
      <c r="O225" s="82" t="str">
        <f t="shared" si="64"/>
        <v/>
      </c>
      <c r="P225" s="82" t="str">
        <f t="shared" si="65"/>
        <v/>
      </c>
      <c r="Q225" s="82" t="str">
        <f t="shared" si="66"/>
        <v/>
      </c>
      <c r="R225" s="82" t="str">
        <f t="shared" si="67"/>
        <v/>
      </c>
      <c r="T225" s="82" t="str">
        <f>+IF(Y225="","",MAX(T$1:T224)+1)</f>
        <v/>
      </c>
      <c r="U225" s="82" t="str">
        <f>IF(CMS_Info!B247="","",CMS_Info!B247)</f>
        <v/>
      </c>
      <c r="V225" s="82" t="str">
        <f>IF(CMS_Info!C247="","",CMS_Info!C247)</f>
        <v/>
      </c>
      <c r="W225" s="82" t="str">
        <f>IF(CMS_Info!D247="","",CMS_Info!D247)</f>
        <v/>
      </c>
      <c r="X225" s="82" t="str">
        <f t="shared" si="61"/>
        <v/>
      </c>
      <c r="Y225" s="83" t="str">
        <f>IF(COUNTIF(X$2:X225,X225)=1,X225,"")</f>
        <v/>
      </c>
      <c r="Z225" s="82" t="str">
        <f t="shared" si="62"/>
        <v/>
      </c>
      <c r="AA225" s="82" t="str">
        <f t="shared" si="68"/>
        <v/>
      </c>
      <c r="AB225" s="82" t="str">
        <f t="shared" si="69"/>
        <v/>
      </c>
      <c r="AC225" s="82" t="str">
        <f t="shared" si="70"/>
        <v/>
      </c>
      <c r="AG225" s="82" t="str">
        <f>+IF(AL225="","",MAX(AG$1:AG224)+1)</f>
        <v/>
      </c>
      <c r="AH225" s="82" t="str">
        <f>IF(CMS_Detail!B247="","",CMS_Detail!B247)</f>
        <v/>
      </c>
      <c r="AI225" s="82" t="str">
        <f>IF(CMS_Detail!C247="","",CMS_Detail!C247)</f>
        <v/>
      </c>
      <c r="AJ225" s="82" t="str">
        <f>IF(CMS_Detail!D247="","",CMS_Detail!D247)</f>
        <v/>
      </c>
      <c r="AK225" s="82" t="str">
        <f t="shared" si="71"/>
        <v/>
      </c>
      <c r="AL225" s="83" t="str">
        <f>IF(COUNTIF(AK$2:AK225,AK225)=1,AK225,"")</f>
        <v/>
      </c>
      <c r="AM225" s="82" t="str">
        <f t="shared" si="72"/>
        <v/>
      </c>
      <c r="AN225" s="82" t="str">
        <f t="shared" si="73"/>
        <v/>
      </c>
      <c r="AO225" s="82" t="str">
        <f t="shared" si="74"/>
        <v/>
      </c>
      <c r="AP225" s="82" t="str">
        <f t="shared" si="75"/>
        <v/>
      </c>
      <c r="AR225" s="82" t="str">
        <f>+IF(AW225="","",MAX(AR$1:AR224)+1)</f>
        <v/>
      </c>
      <c r="AS225" s="82" t="str">
        <f>IF(Exceedances!B247="","",Exceedances!B247)</f>
        <v/>
      </c>
      <c r="AT225" s="82" t="str">
        <f>IF(Exceedances!C247="","",Exceedances!C247)</f>
        <v/>
      </c>
      <c r="AU225" s="82" t="str">
        <f>IF(Exceedances!D247="","",Exceedances!D247)</f>
        <v/>
      </c>
      <c r="AV225" s="82" t="str">
        <f t="shared" si="76"/>
        <v/>
      </c>
      <c r="AW225" s="83" t="str">
        <f>IF(COUNTIF(AV$2:AV225,AV225)=1,AV225,"")</f>
        <v/>
      </c>
      <c r="AX225" s="82" t="str">
        <f t="shared" si="77"/>
        <v/>
      </c>
      <c r="AY225" s="82" t="str">
        <f t="shared" si="78"/>
        <v/>
      </c>
      <c r="AZ225" s="82" t="str">
        <f t="shared" si="79"/>
        <v/>
      </c>
      <c r="BA225" s="82" t="str">
        <f t="shared" si="80"/>
        <v/>
      </c>
    </row>
    <row r="226" spans="9:53" x14ac:dyDescent="0.35">
      <c r="I226" s="82" t="str">
        <f>+IF(N226="","",MAX(I$1:I225)+1)</f>
        <v/>
      </c>
      <c r="J226" s="82" t="str">
        <f>IF(Deviation_Detail!B248="","",Deviation_Detail!B248)</f>
        <v/>
      </c>
      <c r="K226" s="82" t="str">
        <f>IF(Deviation_Detail!C248="","",Deviation_Detail!C248)</f>
        <v/>
      </c>
      <c r="L226" s="82" t="str">
        <f>IF(Deviation_Detail!D248="","",Deviation_Detail!D248)</f>
        <v/>
      </c>
      <c r="M226" s="82" t="str">
        <f t="shared" si="63"/>
        <v/>
      </c>
      <c r="N226" s="83" t="str">
        <f>IF(COUNTIF(M$2:M226,M226)=1,M226,"")</f>
        <v/>
      </c>
      <c r="O226" s="82" t="str">
        <f t="shared" si="64"/>
        <v/>
      </c>
      <c r="P226" s="82" t="str">
        <f t="shared" si="65"/>
        <v/>
      </c>
      <c r="Q226" s="82" t="str">
        <f t="shared" si="66"/>
        <v/>
      </c>
      <c r="R226" s="82" t="str">
        <f t="shared" si="67"/>
        <v/>
      </c>
      <c r="T226" s="82" t="str">
        <f>+IF(Y226="","",MAX(T$1:T225)+1)</f>
        <v/>
      </c>
      <c r="U226" s="82" t="str">
        <f>IF(CMS_Info!B248="","",CMS_Info!B248)</f>
        <v/>
      </c>
      <c r="V226" s="82" t="str">
        <f>IF(CMS_Info!C248="","",CMS_Info!C248)</f>
        <v/>
      </c>
      <c r="W226" s="82" t="str">
        <f>IF(CMS_Info!D248="","",CMS_Info!D248)</f>
        <v/>
      </c>
      <c r="X226" s="82" t="str">
        <f t="shared" si="61"/>
        <v/>
      </c>
      <c r="Y226" s="83" t="str">
        <f>IF(COUNTIF(X$2:X226,X226)=1,X226,"")</f>
        <v/>
      </c>
      <c r="Z226" s="82" t="str">
        <f t="shared" si="62"/>
        <v/>
      </c>
      <c r="AA226" s="82" t="str">
        <f t="shared" si="68"/>
        <v/>
      </c>
      <c r="AB226" s="82" t="str">
        <f t="shared" si="69"/>
        <v/>
      </c>
      <c r="AC226" s="82" t="str">
        <f t="shared" si="70"/>
        <v/>
      </c>
      <c r="AG226" s="82" t="str">
        <f>+IF(AL226="","",MAX(AG$1:AG225)+1)</f>
        <v/>
      </c>
      <c r="AH226" s="82" t="str">
        <f>IF(CMS_Detail!B248="","",CMS_Detail!B248)</f>
        <v/>
      </c>
      <c r="AI226" s="82" t="str">
        <f>IF(CMS_Detail!C248="","",CMS_Detail!C248)</f>
        <v/>
      </c>
      <c r="AJ226" s="82" t="str">
        <f>IF(CMS_Detail!D248="","",CMS_Detail!D248)</f>
        <v/>
      </c>
      <c r="AK226" s="82" t="str">
        <f t="shared" si="71"/>
        <v/>
      </c>
      <c r="AL226" s="83" t="str">
        <f>IF(COUNTIF(AK$2:AK226,AK226)=1,AK226,"")</f>
        <v/>
      </c>
      <c r="AM226" s="82" t="str">
        <f t="shared" si="72"/>
        <v/>
      </c>
      <c r="AN226" s="82" t="str">
        <f t="shared" si="73"/>
        <v/>
      </c>
      <c r="AO226" s="82" t="str">
        <f t="shared" si="74"/>
        <v/>
      </c>
      <c r="AP226" s="82" t="str">
        <f t="shared" si="75"/>
        <v/>
      </c>
      <c r="AR226" s="82" t="str">
        <f>+IF(AW226="","",MAX(AR$1:AR225)+1)</f>
        <v/>
      </c>
      <c r="AS226" s="82" t="str">
        <f>IF(Exceedances!B248="","",Exceedances!B248)</f>
        <v/>
      </c>
      <c r="AT226" s="82" t="str">
        <f>IF(Exceedances!C248="","",Exceedances!C248)</f>
        <v/>
      </c>
      <c r="AU226" s="82" t="str">
        <f>IF(Exceedances!D248="","",Exceedances!D248)</f>
        <v/>
      </c>
      <c r="AV226" s="82" t="str">
        <f t="shared" si="76"/>
        <v/>
      </c>
      <c r="AW226" s="83" t="str">
        <f>IF(COUNTIF(AV$2:AV226,AV226)=1,AV226,"")</f>
        <v/>
      </c>
      <c r="AX226" s="82" t="str">
        <f t="shared" si="77"/>
        <v/>
      </c>
      <c r="AY226" s="82" t="str">
        <f t="shared" si="78"/>
        <v/>
      </c>
      <c r="AZ226" s="82" t="str">
        <f t="shared" si="79"/>
        <v/>
      </c>
      <c r="BA226" s="82" t="str">
        <f t="shared" si="80"/>
        <v/>
      </c>
    </row>
    <row r="227" spans="9:53" x14ac:dyDescent="0.35">
      <c r="I227" s="82" t="str">
        <f>+IF(N227="","",MAX(I$1:I226)+1)</f>
        <v/>
      </c>
      <c r="J227" s="82" t="str">
        <f>IF(Deviation_Detail!B249="","",Deviation_Detail!B249)</f>
        <v/>
      </c>
      <c r="K227" s="82" t="str">
        <f>IF(Deviation_Detail!C249="","",Deviation_Detail!C249)</f>
        <v/>
      </c>
      <c r="L227" s="82" t="str">
        <f>IF(Deviation_Detail!D249="","",Deviation_Detail!D249)</f>
        <v/>
      </c>
      <c r="M227" s="82" t="str">
        <f t="shared" si="63"/>
        <v/>
      </c>
      <c r="N227" s="83" t="str">
        <f>IF(COUNTIF(M$2:M227,M227)=1,M227,"")</f>
        <v/>
      </c>
      <c r="O227" s="82" t="str">
        <f t="shared" si="64"/>
        <v/>
      </c>
      <c r="P227" s="82" t="str">
        <f t="shared" si="65"/>
        <v/>
      </c>
      <c r="Q227" s="82" t="str">
        <f t="shared" si="66"/>
        <v/>
      </c>
      <c r="R227" s="82" t="str">
        <f t="shared" si="67"/>
        <v/>
      </c>
      <c r="T227" s="82" t="str">
        <f>+IF(Y227="","",MAX(T$1:T226)+1)</f>
        <v/>
      </c>
      <c r="U227" s="82" t="str">
        <f>IF(CMS_Info!B249="","",CMS_Info!B249)</f>
        <v/>
      </c>
      <c r="V227" s="82" t="str">
        <f>IF(CMS_Info!C249="","",CMS_Info!C249)</f>
        <v/>
      </c>
      <c r="W227" s="82" t="str">
        <f>IF(CMS_Info!D249="","",CMS_Info!D249)</f>
        <v/>
      </c>
      <c r="X227" s="82" t="str">
        <f t="shared" si="61"/>
        <v/>
      </c>
      <c r="Y227" s="83" t="str">
        <f>IF(COUNTIF(X$2:X227,X227)=1,X227,"")</f>
        <v/>
      </c>
      <c r="Z227" s="82" t="str">
        <f t="shared" si="62"/>
        <v/>
      </c>
      <c r="AA227" s="82" t="str">
        <f t="shared" si="68"/>
        <v/>
      </c>
      <c r="AB227" s="82" t="str">
        <f t="shared" si="69"/>
        <v/>
      </c>
      <c r="AC227" s="82" t="str">
        <f t="shared" si="70"/>
        <v/>
      </c>
      <c r="AG227" s="82" t="str">
        <f>+IF(AL227="","",MAX(AG$1:AG226)+1)</f>
        <v/>
      </c>
      <c r="AH227" s="82" t="str">
        <f>IF(CMS_Detail!B249="","",CMS_Detail!B249)</f>
        <v/>
      </c>
      <c r="AI227" s="82" t="str">
        <f>IF(CMS_Detail!C249="","",CMS_Detail!C249)</f>
        <v/>
      </c>
      <c r="AJ227" s="82" t="str">
        <f>IF(CMS_Detail!D249="","",CMS_Detail!D249)</f>
        <v/>
      </c>
      <c r="AK227" s="82" t="str">
        <f t="shared" si="71"/>
        <v/>
      </c>
      <c r="AL227" s="83" t="str">
        <f>IF(COUNTIF(AK$2:AK227,AK227)=1,AK227,"")</f>
        <v/>
      </c>
      <c r="AM227" s="82" t="str">
        <f t="shared" si="72"/>
        <v/>
      </c>
      <c r="AN227" s="82" t="str">
        <f t="shared" si="73"/>
        <v/>
      </c>
      <c r="AO227" s="82" t="str">
        <f t="shared" si="74"/>
        <v/>
      </c>
      <c r="AP227" s="82" t="str">
        <f t="shared" si="75"/>
        <v/>
      </c>
      <c r="AR227" s="82" t="str">
        <f>+IF(AW227="","",MAX(AR$1:AR226)+1)</f>
        <v/>
      </c>
      <c r="AS227" s="82" t="str">
        <f>IF(Exceedances!B249="","",Exceedances!B249)</f>
        <v/>
      </c>
      <c r="AT227" s="82" t="str">
        <f>IF(Exceedances!C249="","",Exceedances!C249)</f>
        <v/>
      </c>
      <c r="AU227" s="82" t="str">
        <f>IF(Exceedances!D249="","",Exceedances!D249)</f>
        <v/>
      </c>
      <c r="AV227" s="82" t="str">
        <f t="shared" si="76"/>
        <v/>
      </c>
      <c r="AW227" s="83" t="str">
        <f>IF(COUNTIF(AV$2:AV227,AV227)=1,AV227,"")</f>
        <v/>
      </c>
      <c r="AX227" s="82" t="str">
        <f t="shared" si="77"/>
        <v/>
      </c>
      <c r="AY227" s="82" t="str">
        <f t="shared" si="78"/>
        <v/>
      </c>
      <c r="AZ227" s="82" t="str">
        <f t="shared" si="79"/>
        <v/>
      </c>
      <c r="BA227" s="82" t="str">
        <f t="shared" si="80"/>
        <v/>
      </c>
    </row>
    <row r="228" spans="9:53" x14ac:dyDescent="0.35">
      <c r="I228" s="82" t="str">
        <f>+IF(N228="","",MAX(I$1:I227)+1)</f>
        <v/>
      </c>
      <c r="J228" s="82" t="str">
        <f>IF(Deviation_Detail!B250="","",Deviation_Detail!B250)</f>
        <v/>
      </c>
      <c r="K228" s="82" t="str">
        <f>IF(Deviation_Detail!C250="","",Deviation_Detail!C250)</f>
        <v/>
      </c>
      <c r="L228" s="82" t="str">
        <f>IF(Deviation_Detail!D250="","",Deviation_Detail!D250)</f>
        <v/>
      </c>
      <c r="M228" s="82" t="str">
        <f t="shared" si="63"/>
        <v/>
      </c>
      <c r="N228" s="83" t="str">
        <f>IF(COUNTIF(M$2:M228,M228)=1,M228,"")</f>
        <v/>
      </c>
      <c r="O228" s="82" t="str">
        <f t="shared" si="64"/>
        <v/>
      </c>
      <c r="P228" s="82" t="str">
        <f t="shared" si="65"/>
        <v/>
      </c>
      <c r="Q228" s="82" t="str">
        <f t="shared" si="66"/>
        <v/>
      </c>
      <c r="R228" s="82" t="str">
        <f t="shared" si="67"/>
        <v/>
      </c>
      <c r="T228" s="82" t="str">
        <f>+IF(Y228="","",MAX(T$1:T227)+1)</f>
        <v/>
      </c>
      <c r="U228" s="82" t="str">
        <f>IF(CMS_Info!B250="","",CMS_Info!B250)</f>
        <v/>
      </c>
      <c r="V228" s="82" t="str">
        <f>IF(CMS_Info!C250="","",CMS_Info!C250)</f>
        <v/>
      </c>
      <c r="W228" s="82" t="str">
        <f>IF(CMS_Info!D250="","",CMS_Info!D250)</f>
        <v/>
      </c>
      <c r="X228" s="82" t="str">
        <f t="shared" si="61"/>
        <v/>
      </c>
      <c r="Y228" s="83" t="str">
        <f>IF(COUNTIF(X$2:X228,X228)=1,X228,"")</f>
        <v/>
      </c>
      <c r="Z228" s="82" t="str">
        <f t="shared" si="62"/>
        <v/>
      </c>
      <c r="AA228" s="82" t="str">
        <f t="shared" si="68"/>
        <v/>
      </c>
      <c r="AB228" s="82" t="str">
        <f t="shared" si="69"/>
        <v/>
      </c>
      <c r="AC228" s="82" t="str">
        <f t="shared" si="70"/>
        <v/>
      </c>
      <c r="AG228" s="82" t="str">
        <f>+IF(AL228="","",MAX(AG$1:AG227)+1)</f>
        <v/>
      </c>
      <c r="AH228" s="82" t="str">
        <f>IF(CMS_Detail!B250="","",CMS_Detail!B250)</f>
        <v/>
      </c>
      <c r="AI228" s="82" t="str">
        <f>IF(CMS_Detail!C250="","",CMS_Detail!C250)</f>
        <v/>
      </c>
      <c r="AJ228" s="82" t="str">
        <f>IF(CMS_Detail!D250="","",CMS_Detail!D250)</f>
        <v/>
      </c>
      <c r="AK228" s="82" t="str">
        <f t="shared" si="71"/>
        <v/>
      </c>
      <c r="AL228" s="83" t="str">
        <f>IF(COUNTIF(AK$2:AK228,AK228)=1,AK228,"")</f>
        <v/>
      </c>
      <c r="AM228" s="82" t="str">
        <f t="shared" si="72"/>
        <v/>
      </c>
      <c r="AN228" s="82" t="str">
        <f t="shared" si="73"/>
        <v/>
      </c>
      <c r="AO228" s="82" t="str">
        <f t="shared" si="74"/>
        <v/>
      </c>
      <c r="AP228" s="82" t="str">
        <f t="shared" si="75"/>
        <v/>
      </c>
      <c r="AR228" s="82" t="str">
        <f>+IF(AW228="","",MAX(AR$1:AR227)+1)</f>
        <v/>
      </c>
      <c r="AS228" s="82" t="str">
        <f>IF(Exceedances!B250="","",Exceedances!B250)</f>
        <v/>
      </c>
      <c r="AT228" s="82" t="str">
        <f>IF(Exceedances!C250="","",Exceedances!C250)</f>
        <v/>
      </c>
      <c r="AU228" s="82" t="str">
        <f>IF(Exceedances!D250="","",Exceedances!D250)</f>
        <v/>
      </c>
      <c r="AV228" s="82" t="str">
        <f t="shared" si="76"/>
        <v/>
      </c>
      <c r="AW228" s="83" t="str">
        <f>IF(COUNTIF(AV$2:AV228,AV228)=1,AV228,"")</f>
        <v/>
      </c>
      <c r="AX228" s="82" t="str">
        <f t="shared" si="77"/>
        <v/>
      </c>
      <c r="AY228" s="82" t="str">
        <f t="shared" si="78"/>
        <v/>
      </c>
      <c r="AZ228" s="82" t="str">
        <f t="shared" si="79"/>
        <v/>
      </c>
      <c r="BA228" s="82" t="str">
        <f t="shared" si="80"/>
        <v/>
      </c>
    </row>
    <row r="229" spans="9:53" x14ac:dyDescent="0.35">
      <c r="I229" s="82" t="str">
        <f>+IF(N229="","",MAX(I$1:I228)+1)</f>
        <v/>
      </c>
      <c r="J229" s="82" t="str">
        <f>IF(Deviation_Detail!B251="","",Deviation_Detail!B251)</f>
        <v/>
      </c>
      <c r="K229" s="82" t="str">
        <f>IF(Deviation_Detail!C251="","",Deviation_Detail!C251)</f>
        <v/>
      </c>
      <c r="L229" s="82" t="str">
        <f>IF(Deviation_Detail!D251="","",Deviation_Detail!D251)</f>
        <v/>
      </c>
      <c r="M229" s="82" t="str">
        <f t="shared" si="63"/>
        <v/>
      </c>
      <c r="N229" s="83" t="str">
        <f>IF(COUNTIF(M$2:M229,M229)=1,M229,"")</f>
        <v/>
      </c>
      <c r="O229" s="82" t="str">
        <f t="shared" si="64"/>
        <v/>
      </c>
      <c r="P229" s="82" t="str">
        <f t="shared" si="65"/>
        <v/>
      </c>
      <c r="Q229" s="82" t="str">
        <f t="shared" si="66"/>
        <v/>
      </c>
      <c r="R229" s="82" t="str">
        <f t="shared" si="67"/>
        <v/>
      </c>
      <c r="T229" s="82" t="str">
        <f>+IF(Y229="","",MAX(T$1:T228)+1)</f>
        <v/>
      </c>
      <c r="U229" s="82" t="str">
        <f>IF(CMS_Info!B251="","",CMS_Info!B251)</f>
        <v/>
      </c>
      <c r="V229" s="82" t="str">
        <f>IF(CMS_Info!C251="","",CMS_Info!C251)</f>
        <v/>
      </c>
      <c r="W229" s="82" t="str">
        <f>IF(CMS_Info!D251="","",CMS_Info!D251)</f>
        <v/>
      </c>
      <c r="X229" s="82" t="str">
        <f t="shared" si="61"/>
        <v/>
      </c>
      <c r="Y229" s="83" t="str">
        <f>IF(COUNTIF(X$2:X229,X229)=1,X229,"")</f>
        <v/>
      </c>
      <c r="Z229" s="82" t="str">
        <f t="shared" si="62"/>
        <v/>
      </c>
      <c r="AA229" s="82" t="str">
        <f t="shared" si="68"/>
        <v/>
      </c>
      <c r="AB229" s="82" t="str">
        <f t="shared" si="69"/>
        <v/>
      </c>
      <c r="AC229" s="82" t="str">
        <f t="shared" si="70"/>
        <v/>
      </c>
      <c r="AG229" s="82" t="str">
        <f>+IF(AL229="","",MAX(AG$1:AG228)+1)</f>
        <v/>
      </c>
      <c r="AH229" s="82" t="str">
        <f>IF(CMS_Detail!B251="","",CMS_Detail!B251)</f>
        <v/>
      </c>
      <c r="AI229" s="82" t="str">
        <f>IF(CMS_Detail!C251="","",CMS_Detail!C251)</f>
        <v/>
      </c>
      <c r="AJ229" s="82" t="str">
        <f>IF(CMS_Detail!D251="","",CMS_Detail!D251)</f>
        <v/>
      </c>
      <c r="AK229" s="82" t="str">
        <f t="shared" si="71"/>
        <v/>
      </c>
      <c r="AL229" s="83" t="str">
        <f>IF(COUNTIF(AK$2:AK229,AK229)=1,AK229,"")</f>
        <v/>
      </c>
      <c r="AM229" s="82" t="str">
        <f t="shared" si="72"/>
        <v/>
      </c>
      <c r="AN229" s="82" t="str">
        <f t="shared" si="73"/>
        <v/>
      </c>
      <c r="AO229" s="82" t="str">
        <f t="shared" si="74"/>
        <v/>
      </c>
      <c r="AP229" s="82" t="str">
        <f t="shared" si="75"/>
        <v/>
      </c>
      <c r="AR229" s="82" t="str">
        <f>+IF(AW229="","",MAX(AR$1:AR228)+1)</f>
        <v/>
      </c>
      <c r="AS229" s="82" t="str">
        <f>IF(Exceedances!B251="","",Exceedances!B251)</f>
        <v/>
      </c>
      <c r="AT229" s="82" t="str">
        <f>IF(Exceedances!C251="","",Exceedances!C251)</f>
        <v/>
      </c>
      <c r="AU229" s="82" t="str">
        <f>IF(Exceedances!D251="","",Exceedances!D251)</f>
        <v/>
      </c>
      <c r="AV229" s="82" t="str">
        <f t="shared" si="76"/>
        <v/>
      </c>
      <c r="AW229" s="83" t="str">
        <f>IF(COUNTIF(AV$2:AV229,AV229)=1,AV229,"")</f>
        <v/>
      </c>
      <c r="AX229" s="82" t="str">
        <f t="shared" si="77"/>
        <v/>
      </c>
      <c r="AY229" s="82" t="str">
        <f t="shared" si="78"/>
        <v/>
      </c>
      <c r="AZ229" s="82" t="str">
        <f t="shared" si="79"/>
        <v/>
      </c>
      <c r="BA229" s="82" t="str">
        <f t="shared" si="80"/>
        <v/>
      </c>
    </row>
    <row r="230" spans="9:53" x14ac:dyDescent="0.35">
      <c r="I230" s="82" t="str">
        <f>+IF(N230="","",MAX(I$1:I229)+1)</f>
        <v/>
      </c>
      <c r="J230" s="82" t="str">
        <f>IF(Deviation_Detail!B252="","",Deviation_Detail!B252)</f>
        <v/>
      </c>
      <c r="K230" s="82" t="str">
        <f>IF(Deviation_Detail!C252="","",Deviation_Detail!C252)</f>
        <v/>
      </c>
      <c r="L230" s="82" t="str">
        <f>IF(Deviation_Detail!D252="","",Deviation_Detail!D252)</f>
        <v/>
      </c>
      <c r="M230" s="82" t="str">
        <f t="shared" si="63"/>
        <v/>
      </c>
      <c r="N230" s="83" t="str">
        <f>IF(COUNTIF(M$2:M230,M230)=1,M230,"")</f>
        <v/>
      </c>
      <c r="O230" s="82" t="str">
        <f t="shared" si="64"/>
        <v/>
      </c>
      <c r="P230" s="82" t="str">
        <f t="shared" si="65"/>
        <v/>
      </c>
      <c r="Q230" s="82" t="str">
        <f t="shared" si="66"/>
        <v/>
      </c>
      <c r="R230" s="82" t="str">
        <f t="shared" si="67"/>
        <v/>
      </c>
      <c r="T230" s="82" t="str">
        <f>+IF(Y230="","",MAX(T$1:T229)+1)</f>
        <v/>
      </c>
      <c r="U230" s="82" t="str">
        <f>IF(CMS_Info!B252="","",CMS_Info!B252)</f>
        <v/>
      </c>
      <c r="V230" s="82" t="str">
        <f>IF(CMS_Info!C252="","",CMS_Info!C252)</f>
        <v/>
      </c>
      <c r="W230" s="82" t="str">
        <f>IF(CMS_Info!D252="","",CMS_Info!D252)</f>
        <v/>
      </c>
      <c r="X230" s="82" t="str">
        <f t="shared" si="61"/>
        <v/>
      </c>
      <c r="Y230" s="83" t="str">
        <f>IF(COUNTIF(X$2:X230,X230)=1,X230,"")</f>
        <v/>
      </c>
      <c r="Z230" s="82" t="str">
        <f t="shared" si="62"/>
        <v/>
      </c>
      <c r="AA230" s="82" t="str">
        <f t="shared" si="68"/>
        <v/>
      </c>
      <c r="AB230" s="82" t="str">
        <f t="shared" si="69"/>
        <v/>
      </c>
      <c r="AC230" s="82" t="str">
        <f t="shared" si="70"/>
        <v/>
      </c>
      <c r="AG230" s="82" t="str">
        <f>+IF(AL230="","",MAX(AG$1:AG229)+1)</f>
        <v/>
      </c>
      <c r="AH230" s="82" t="str">
        <f>IF(CMS_Detail!B252="","",CMS_Detail!B252)</f>
        <v/>
      </c>
      <c r="AI230" s="82" t="str">
        <f>IF(CMS_Detail!C252="","",CMS_Detail!C252)</f>
        <v/>
      </c>
      <c r="AJ230" s="82" t="str">
        <f>IF(CMS_Detail!D252="","",CMS_Detail!D252)</f>
        <v/>
      </c>
      <c r="AK230" s="82" t="str">
        <f t="shared" si="71"/>
        <v/>
      </c>
      <c r="AL230" s="83" t="str">
        <f>IF(COUNTIF(AK$2:AK230,AK230)=1,AK230,"")</f>
        <v/>
      </c>
      <c r="AM230" s="82" t="str">
        <f t="shared" si="72"/>
        <v/>
      </c>
      <c r="AN230" s="82" t="str">
        <f t="shared" si="73"/>
        <v/>
      </c>
      <c r="AO230" s="82" t="str">
        <f t="shared" si="74"/>
        <v/>
      </c>
      <c r="AP230" s="82" t="str">
        <f t="shared" si="75"/>
        <v/>
      </c>
      <c r="AR230" s="82" t="str">
        <f>+IF(AW230="","",MAX(AR$1:AR229)+1)</f>
        <v/>
      </c>
      <c r="AS230" s="82" t="str">
        <f>IF(Exceedances!B252="","",Exceedances!B252)</f>
        <v/>
      </c>
      <c r="AT230" s="82" t="str">
        <f>IF(Exceedances!C252="","",Exceedances!C252)</f>
        <v/>
      </c>
      <c r="AU230" s="82" t="str">
        <f>IF(Exceedances!D252="","",Exceedances!D252)</f>
        <v/>
      </c>
      <c r="AV230" s="82" t="str">
        <f t="shared" si="76"/>
        <v/>
      </c>
      <c r="AW230" s="83" t="str">
        <f>IF(COUNTIF(AV$2:AV230,AV230)=1,AV230,"")</f>
        <v/>
      </c>
      <c r="AX230" s="82" t="str">
        <f t="shared" si="77"/>
        <v/>
      </c>
      <c r="AY230" s="82" t="str">
        <f t="shared" si="78"/>
        <v/>
      </c>
      <c r="AZ230" s="82" t="str">
        <f t="shared" si="79"/>
        <v/>
      </c>
      <c r="BA230" s="82" t="str">
        <f t="shared" si="80"/>
        <v/>
      </c>
    </row>
    <row r="231" spans="9:53" x14ac:dyDescent="0.35">
      <c r="I231" s="82" t="str">
        <f>+IF(N231="","",MAX(I$1:I230)+1)</f>
        <v/>
      </c>
      <c r="J231" s="82" t="str">
        <f>IF(Deviation_Detail!B253="","",Deviation_Detail!B253)</f>
        <v/>
      </c>
      <c r="K231" s="82" t="str">
        <f>IF(Deviation_Detail!C253="","",Deviation_Detail!C253)</f>
        <v/>
      </c>
      <c r="L231" s="82" t="str">
        <f>IF(Deviation_Detail!D253="","",Deviation_Detail!D253)</f>
        <v/>
      </c>
      <c r="M231" s="82" t="str">
        <f t="shared" si="63"/>
        <v/>
      </c>
      <c r="N231" s="83" t="str">
        <f>IF(COUNTIF(M$2:M231,M231)=1,M231,"")</f>
        <v/>
      </c>
      <c r="O231" s="82" t="str">
        <f t="shared" si="64"/>
        <v/>
      </c>
      <c r="P231" s="82" t="str">
        <f t="shared" si="65"/>
        <v/>
      </c>
      <c r="Q231" s="82" t="str">
        <f t="shared" si="66"/>
        <v/>
      </c>
      <c r="R231" s="82" t="str">
        <f t="shared" si="67"/>
        <v/>
      </c>
      <c r="T231" s="82" t="str">
        <f>+IF(Y231="","",MAX(T$1:T230)+1)</f>
        <v/>
      </c>
      <c r="U231" s="82" t="str">
        <f>IF(CMS_Info!B253="","",CMS_Info!B253)</f>
        <v/>
      </c>
      <c r="V231" s="82" t="str">
        <f>IF(CMS_Info!C253="","",CMS_Info!C253)</f>
        <v/>
      </c>
      <c r="W231" s="82" t="str">
        <f>IF(CMS_Info!D253="","",CMS_Info!D253)</f>
        <v/>
      </c>
      <c r="X231" s="82" t="str">
        <f t="shared" si="61"/>
        <v/>
      </c>
      <c r="Y231" s="83" t="str">
        <f>IF(COUNTIF(X$2:X231,X231)=1,X231,"")</f>
        <v/>
      </c>
      <c r="Z231" s="82" t="str">
        <f t="shared" si="62"/>
        <v/>
      </c>
      <c r="AA231" s="82" t="str">
        <f t="shared" si="68"/>
        <v/>
      </c>
      <c r="AB231" s="82" t="str">
        <f t="shared" si="69"/>
        <v/>
      </c>
      <c r="AC231" s="82" t="str">
        <f t="shared" si="70"/>
        <v/>
      </c>
      <c r="AG231" s="82" t="str">
        <f>+IF(AL231="","",MAX(AG$1:AG230)+1)</f>
        <v/>
      </c>
      <c r="AH231" s="82" t="str">
        <f>IF(CMS_Detail!B253="","",CMS_Detail!B253)</f>
        <v/>
      </c>
      <c r="AI231" s="82" t="str">
        <f>IF(CMS_Detail!C253="","",CMS_Detail!C253)</f>
        <v/>
      </c>
      <c r="AJ231" s="82" t="str">
        <f>IF(CMS_Detail!D253="","",CMS_Detail!D253)</f>
        <v/>
      </c>
      <c r="AK231" s="82" t="str">
        <f t="shared" si="71"/>
        <v/>
      </c>
      <c r="AL231" s="83" t="str">
        <f>IF(COUNTIF(AK$2:AK231,AK231)=1,AK231,"")</f>
        <v/>
      </c>
      <c r="AM231" s="82" t="str">
        <f t="shared" si="72"/>
        <v/>
      </c>
      <c r="AN231" s="82" t="str">
        <f t="shared" si="73"/>
        <v/>
      </c>
      <c r="AO231" s="82" t="str">
        <f t="shared" si="74"/>
        <v/>
      </c>
      <c r="AP231" s="82" t="str">
        <f t="shared" si="75"/>
        <v/>
      </c>
      <c r="AR231" s="82" t="str">
        <f>+IF(AW231="","",MAX(AR$1:AR230)+1)</f>
        <v/>
      </c>
      <c r="AS231" s="82" t="str">
        <f>IF(Exceedances!B253="","",Exceedances!B253)</f>
        <v/>
      </c>
      <c r="AT231" s="82" t="str">
        <f>IF(Exceedances!C253="","",Exceedances!C253)</f>
        <v/>
      </c>
      <c r="AU231" s="82" t="str">
        <f>IF(Exceedances!D253="","",Exceedances!D253)</f>
        <v/>
      </c>
      <c r="AV231" s="82" t="str">
        <f t="shared" si="76"/>
        <v/>
      </c>
      <c r="AW231" s="83" t="str">
        <f>IF(COUNTIF(AV$2:AV231,AV231)=1,AV231,"")</f>
        <v/>
      </c>
      <c r="AX231" s="82" t="str">
        <f t="shared" si="77"/>
        <v/>
      </c>
      <c r="AY231" s="82" t="str">
        <f t="shared" si="78"/>
        <v/>
      </c>
      <c r="AZ231" s="82" t="str">
        <f t="shared" si="79"/>
        <v/>
      </c>
      <c r="BA231" s="82" t="str">
        <f t="shared" si="80"/>
        <v/>
      </c>
    </row>
    <row r="232" spans="9:53" x14ac:dyDescent="0.35">
      <c r="I232" s="82" t="str">
        <f>+IF(N232="","",MAX(I$1:I231)+1)</f>
        <v/>
      </c>
      <c r="J232" s="82" t="str">
        <f>IF(Deviation_Detail!B254="","",Deviation_Detail!B254)</f>
        <v/>
      </c>
      <c r="K232" s="82" t="str">
        <f>IF(Deviation_Detail!C254="","",Deviation_Detail!C254)</f>
        <v/>
      </c>
      <c r="L232" s="82" t="str">
        <f>IF(Deviation_Detail!D254="","",Deviation_Detail!D254)</f>
        <v/>
      </c>
      <c r="M232" s="82" t="str">
        <f t="shared" si="63"/>
        <v/>
      </c>
      <c r="N232" s="83" t="str">
        <f>IF(COUNTIF(M$2:M232,M232)=1,M232,"")</f>
        <v/>
      </c>
      <c r="O232" s="82" t="str">
        <f t="shared" si="64"/>
        <v/>
      </c>
      <c r="P232" s="82" t="str">
        <f t="shared" si="65"/>
        <v/>
      </c>
      <c r="Q232" s="82" t="str">
        <f t="shared" si="66"/>
        <v/>
      </c>
      <c r="R232" s="82" t="str">
        <f t="shared" si="67"/>
        <v/>
      </c>
      <c r="T232" s="82" t="str">
        <f>+IF(Y232="","",MAX(T$1:T231)+1)</f>
        <v/>
      </c>
      <c r="U232" s="82" t="str">
        <f>IF(CMS_Info!B254="","",CMS_Info!B254)</f>
        <v/>
      </c>
      <c r="V232" s="82" t="str">
        <f>IF(CMS_Info!C254="","",CMS_Info!C254)</f>
        <v/>
      </c>
      <c r="W232" s="82" t="str">
        <f>IF(CMS_Info!D254="","",CMS_Info!D254)</f>
        <v/>
      </c>
      <c r="X232" s="82" t="str">
        <f t="shared" si="61"/>
        <v/>
      </c>
      <c r="Y232" s="83" t="str">
        <f>IF(COUNTIF(X$2:X232,X232)=1,X232,"")</f>
        <v/>
      </c>
      <c r="Z232" s="82" t="str">
        <f t="shared" si="62"/>
        <v/>
      </c>
      <c r="AA232" s="82" t="str">
        <f t="shared" si="68"/>
        <v/>
      </c>
      <c r="AB232" s="82" t="str">
        <f t="shared" si="69"/>
        <v/>
      </c>
      <c r="AC232" s="82" t="str">
        <f t="shared" si="70"/>
        <v/>
      </c>
      <c r="AG232" s="82" t="str">
        <f>+IF(AL232="","",MAX(AG$1:AG231)+1)</f>
        <v/>
      </c>
      <c r="AH232" s="82" t="str">
        <f>IF(CMS_Detail!B254="","",CMS_Detail!B254)</f>
        <v/>
      </c>
      <c r="AI232" s="82" t="str">
        <f>IF(CMS_Detail!C254="","",CMS_Detail!C254)</f>
        <v/>
      </c>
      <c r="AJ232" s="82" t="str">
        <f>IF(CMS_Detail!D254="","",CMS_Detail!D254)</f>
        <v/>
      </c>
      <c r="AK232" s="82" t="str">
        <f t="shared" si="71"/>
        <v/>
      </c>
      <c r="AL232" s="83" t="str">
        <f>IF(COUNTIF(AK$2:AK232,AK232)=1,AK232,"")</f>
        <v/>
      </c>
      <c r="AM232" s="82" t="str">
        <f t="shared" si="72"/>
        <v/>
      </c>
      <c r="AN232" s="82" t="str">
        <f t="shared" si="73"/>
        <v/>
      </c>
      <c r="AO232" s="82" t="str">
        <f t="shared" si="74"/>
        <v/>
      </c>
      <c r="AP232" s="82" t="str">
        <f t="shared" si="75"/>
        <v/>
      </c>
      <c r="AR232" s="82" t="str">
        <f>+IF(AW232="","",MAX(AR$1:AR231)+1)</f>
        <v/>
      </c>
      <c r="AS232" s="82" t="str">
        <f>IF(Exceedances!B254="","",Exceedances!B254)</f>
        <v/>
      </c>
      <c r="AT232" s="82" t="str">
        <f>IF(Exceedances!C254="","",Exceedances!C254)</f>
        <v/>
      </c>
      <c r="AU232" s="82" t="str">
        <f>IF(Exceedances!D254="","",Exceedances!D254)</f>
        <v/>
      </c>
      <c r="AV232" s="82" t="str">
        <f t="shared" si="76"/>
        <v/>
      </c>
      <c r="AW232" s="83" t="str">
        <f>IF(COUNTIF(AV$2:AV232,AV232)=1,AV232,"")</f>
        <v/>
      </c>
      <c r="AX232" s="82" t="str">
        <f t="shared" si="77"/>
        <v/>
      </c>
      <c r="AY232" s="82" t="str">
        <f t="shared" si="78"/>
        <v/>
      </c>
      <c r="AZ232" s="82" t="str">
        <f t="shared" si="79"/>
        <v/>
      </c>
      <c r="BA232" s="82" t="str">
        <f t="shared" si="80"/>
        <v/>
      </c>
    </row>
    <row r="233" spans="9:53" x14ac:dyDescent="0.35">
      <c r="I233" s="82" t="str">
        <f>+IF(N233="","",MAX(I$1:I232)+1)</f>
        <v/>
      </c>
      <c r="J233" s="82" t="str">
        <f>IF(Deviation_Detail!B255="","",Deviation_Detail!B255)</f>
        <v/>
      </c>
      <c r="K233" s="82" t="str">
        <f>IF(Deviation_Detail!C255="","",Deviation_Detail!C255)</f>
        <v/>
      </c>
      <c r="L233" s="82" t="str">
        <f>IF(Deviation_Detail!D255="","",Deviation_Detail!D255)</f>
        <v/>
      </c>
      <c r="M233" s="82" t="str">
        <f t="shared" si="63"/>
        <v/>
      </c>
      <c r="N233" s="83" t="str">
        <f>IF(COUNTIF(M$2:M233,M233)=1,M233,"")</f>
        <v/>
      </c>
      <c r="O233" s="82" t="str">
        <f t="shared" si="64"/>
        <v/>
      </c>
      <c r="P233" s="82" t="str">
        <f t="shared" si="65"/>
        <v/>
      </c>
      <c r="Q233" s="82" t="str">
        <f t="shared" si="66"/>
        <v/>
      </c>
      <c r="R233" s="82" t="str">
        <f t="shared" si="67"/>
        <v/>
      </c>
      <c r="T233" s="82" t="str">
        <f>+IF(Y233="","",MAX(T$1:T232)+1)</f>
        <v/>
      </c>
      <c r="U233" s="82" t="str">
        <f>IF(CMS_Info!B255="","",CMS_Info!B255)</f>
        <v/>
      </c>
      <c r="V233" s="82" t="str">
        <f>IF(CMS_Info!C255="","",CMS_Info!C255)</f>
        <v/>
      </c>
      <c r="W233" s="82" t="str">
        <f>IF(CMS_Info!D255="","",CMS_Info!D255)</f>
        <v/>
      </c>
      <c r="X233" s="82" t="str">
        <f t="shared" si="61"/>
        <v/>
      </c>
      <c r="Y233" s="83" t="str">
        <f>IF(COUNTIF(X$2:X233,X233)=1,X233,"")</f>
        <v/>
      </c>
      <c r="Z233" s="82" t="str">
        <f t="shared" si="62"/>
        <v/>
      </c>
      <c r="AA233" s="82" t="str">
        <f t="shared" si="68"/>
        <v/>
      </c>
      <c r="AB233" s="82" t="str">
        <f t="shared" si="69"/>
        <v/>
      </c>
      <c r="AC233" s="82" t="str">
        <f t="shared" si="70"/>
        <v/>
      </c>
      <c r="AG233" s="82" t="str">
        <f>+IF(AL233="","",MAX(AG$1:AG232)+1)</f>
        <v/>
      </c>
      <c r="AH233" s="82" t="str">
        <f>IF(CMS_Detail!B255="","",CMS_Detail!B255)</f>
        <v/>
      </c>
      <c r="AI233" s="82" t="str">
        <f>IF(CMS_Detail!C255="","",CMS_Detail!C255)</f>
        <v/>
      </c>
      <c r="AJ233" s="82" t="str">
        <f>IF(CMS_Detail!D255="","",CMS_Detail!D255)</f>
        <v/>
      </c>
      <c r="AK233" s="82" t="str">
        <f t="shared" si="71"/>
        <v/>
      </c>
      <c r="AL233" s="83" t="str">
        <f>IF(COUNTIF(AK$2:AK233,AK233)=1,AK233,"")</f>
        <v/>
      </c>
      <c r="AM233" s="82" t="str">
        <f t="shared" si="72"/>
        <v/>
      </c>
      <c r="AN233" s="82" t="str">
        <f t="shared" si="73"/>
        <v/>
      </c>
      <c r="AO233" s="82" t="str">
        <f t="shared" si="74"/>
        <v/>
      </c>
      <c r="AP233" s="82" t="str">
        <f t="shared" si="75"/>
        <v/>
      </c>
      <c r="AR233" s="82" t="str">
        <f>+IF(AW233="","",MAX(AR$1:AR232)+1)</f>
        <v/>
      </c>
      <c r="AS233" s="82" t="str">
        <f>IF(Exceedances!B255="","",Exceedances!B255)</f>
        <v/>
      </c>
      <c r="AT233" s="82" t="str">
        <f>IF(Exceedances!C255="","",Exceedances!C255)</f>
        <v/>
      </c>
      <c r="AU233" s="82" t="str">
        <f>IF(Exceedances!D255="","",Exceedances!D255)</f>
        <v/>
      </c>
      <c r="AV233" s="82" t="str">
        <f t="shared" si="76"/>
        <v/>
      </c>
      <c r="AW233" s="83" t="str">
        <f>IF(COUNTIF(AV$2:AV233,AV233)=1,AV233,"")</f>
        <v/>
      </c>
      <c r="AX233" s="82" t="str">
        <f t="shared" si="77"/>
        <v/>
      </c>
      <c r="AY233" s="82" t="str">
        <f t="shared" si="78"/>
        <v/>
      </c>
      <c r="AZ233" s="82" t="str">
        <f t="shared" si="79"/>
        <v/>
      </c>
      <c r="BA233" s="82" t="str">
        <f t="shared" si="80"/>
        <v/>
      </c>
    </row>
    <row r="234" spans="9:53" x14ac:dyDescent="0.35">
      <c r="I234" s="82" t="str">
        <f>+IF(N234="","",MAX(I$1:I233)+1)</f>
        <v/>
      </c>
      <c r="J234" s="82" t="str">
        <f>IF(Deviation_Detail!B256="","",Deviation_Detail!B256)</f>
        <v/>
      </c>
      <c r="K234" s="82" t="str">
        <f>IF(Deviation_Detail!C256="","",Deviation_Detail!C256)</f>
        <v/>
      </c>
      <c r="L234" s="82" t="str">
        <f>IF(Deviation_Detail!D256="","",Deviation_Detail!D256)</f>
        <v/>
      </c>
      <c r="M234" s="82" t="str">
        <f t="shared" si="63"/>
        <v/>
      </c>
      <c r="N234" s="83" t="str">
        <f>IF(COUNTIF(M$2:M234,M234)=1,M234,"")</f>
        <v/>
      </c>
      <c r="O234" s="82" t="str">
        <f t="shared" si="64"/>
        <v/>
      </c>
      <c r="P234" s="82" t="str">
        <f t="shared" si="65"/>
        <v/>
      </c>
      <c r="Q234" s="82" t="str">
        <f t="shared" si="66"/>
        <v/>
      </c>
      <c r="R234" s="82" t="str">
        <f t="shared" si="67"/>
        <v/>
      </c>
      <c r="T234" s="82" t="str">
        <f>+IF(Y234="","",MAX(T$1:T233)+1)</f>
        <v/>
      </c>
      <c r="U234" s="82" t="str">
        <f>IF(CMS_Info!B256="","",CMS_Info!B256)</f>
        <v/>
      </c>
      <c r="V234" s="82" t="str">
        <f>IF(CMS_Info!C256="","",CMS_Info!C256)</f>
        <v/>
      </c>
      <c r="W234" s="82" t="str">
        <f>IF(CMS_Info!D256="","",CMS_Info!D256)</f>
        <v/>
      </c>
      <c r="X234" s="82" t="str">
        <f t="shared" si="61"/>
        <v/>
      </c>
      <c r="Y234" s="83" t="str">
        <f>IF(COUNTIF(X$2:X234,X234)=1,X234,"")</f>
        <v/>
      </c>
      <c r="Z234" s="82" t="str">
        <f t="shared" si="62"/>
        <v/>
      </c>
      <c r="AA234" s="82" t="str">
        <f t="shared" si="68"/>
        <v/>
      </c>
      <c r="AB234" s="82" t="str">
        <f t="shared" si="69"/>
        <v/>
      </c>
      <c r="AC234" s="82" t="str">
        <f t="shared" si="70"/>
        <v/>
      </c>
      <c r="AG234" s="82" t="str">
        <f>+IF(AL234="","",MAX(AG$1:AG233)+1)</f>
        <v/>
      </c>
      <c r="AH234" s="82" t="str">
        <f>IF(CMS_Detail!B256="","",CMS_Detail!B256)</f>
        <v/>
      </c>
      <c r="AI234" s="82" t="str">
        <f>IF(CMS_Detail!C256="","",CMS_Detail!C256)</f>
        <v/>
      </c>
      <c r="AJ234" s="82" t="str">
        <f>IF(CMS_Detail!D256="","",CMS_Detail!D256)</f>
        <v/>
      </c>
      <c r="AK234" s="82" t="str">
        <f t="shared" si="71"/>
        <v/>
      </c>
      <c r="AL234" s="83" t="str">
        <f>IF(COUNTIF(AK$2:AK234,AK234)=1,AK234,"")</f>
        <v/>
      </c>
      <c r="AM234" s="82" t="str">
        <f t="shared" si="72"/>
        <v/>
      </c>
      <c r="AN234" s="82" t="str">
        <f t="shared" si="73"/>
        <v/>
      </c>
      <c r="AO234" s="82" t="str">
        <f t="shared" si="74"/>
        <v/>
      </c>
      <c r="AP234" s="82" t="str">
        <f t="shared" si="75"/>
        <v/>
      </c>
      <c r="AR234" s="82" t="str">
        <f>+IF(AW234="","",MAX(AR$1:AR233)+1)</f>
        <v/>
      </c>
      <c r="AS234" s="82" t="str">
        <f>IF(Exceedances!B256="","",Exceedances!B256)</f>
        <v/>
      </c>
      <c r="AT234" s="82" t="str">
        <f>IF(Exceedances!C256="","",Exceedances!C256)</f>
        <v/>
      </c>
      <c r="AU234" s="82" t="str">
        <f>IF(Exceedances!D256="","",Exceedances!D256)</f>
        <v/>
      </c>
      <c r="AV234" s="82" t="str">
        <f t="shared" si="76"/>
        <v/>
      </c>
      <c r="AW234" s="83" t="str">
        <f>IF(COUNTIF(AV$2:AV234,AV234)=1,AV234,"")</f>
        <v/>
      </c>
      <c r="AX234" s="82" t="str">
        <f t="shared" si="77"/>
        <v/>
      </c>
      <c r="AY234" s="82" t="str">
        <f t="shared" si="78"/>
        <v/>
      </c>
      <c r="AZ234" s="82" t="str">
        <f t="shared" si="79"/>
        <v/>
      </c>
      <c r="BA234" s="82" t="str">
        <f t="shared" si="80"/>
        <v/>
      </c>
    </row>
    <row r="235" spans="9:53" x14ac:dyDescent="0.35">
      <c r="I235" s="82" t="str">
        <f>+IF(N235="","",MAX(I$1:I234)+1)</f>
        <v/>
      </c>
      <c r="J235" s="82" t="str">
        <f>IF(Deviation_Detail!B257="","",Deviation_Detail!B257)</f>
        <v/>
      </c>
      <c r="K235" s="82" t="str">
        <f>IF(Deviation_Detail!C257="","",Deviation_Detail!C257)</f>
        <v/>
      </c>
      <c r="L235" s="82" t="str">
        <f>IF(Deviation_Detail!D257="","",Deviation_Detail!D257)</f>
        <v/>
      </c>
      <c r="M235" s="82" t="str">
        <f t="shared" si="63"/>
        <v/>
      </c>
      <c r="N235" s="83" t="str">
        <f>IF(COUNTIF(M$2:M235,M235)=1,M235,"")</f>
        <v/>
      </c>
      <c r="O235" s="82" t="str">
        <f t="shared" si="64"/>
        <v/>
      </c>
      <c r="P235" s="82" t="str">
        <f t="shared" si="65"/>
        <v/>
      </c>
      <c r="Q235" s="82" t="str">
        <f t="shared" si="66"/>
        <v/>
      </c>
      <c r="R235" s="82" t="str">
        <f t="shared" si="67"/>
        <v/>
      </c>
      <c r="T235" s="82" t="str">
        <f>+IF(Y235="","",MAX(T$1:T234)+1)</f>
        <v/>
      </c>
      <c r="U235" s="82" t="str">
        <f>IF(CMS_Info!B257="","",CMS_Info!B257)</f>
        <v/>
      </c>
      <c r="V235" s="82" t="str">
        <f>IF(CMS_Info!C257="","",CMS_Info!C257)</f>
        <v/>
      </c>
      <c r="W235" s="82" t="str">
        <f>IF(CMS_Info!D257="","",CMS_Info!D257)</f>
        <v/>
      </c>
      <c r="X235" s="82" t="str">
        <f t="shared" si="61"/>
        <v/>
      </c>
      <c r="Y235" s="83" t="str">
        <f>IF(COUNTIF(X$2:X235,X235)=1,X235,"")</f>
        <v/>
      </c>
      <c r="Z235" s="82" t="str">
        <f t="shared" si="62"/>
        <v/>
      </c>
      <c r="AA235" s="82" t="str">
        <f t="shared" si="68"/>
        <v/>
      </c>
      <c r="AB235" s="82" t="str">
        <f t="shared" si="69"/>
        <v/>
      </c>
      <c r="AC235" s="82" t="str">
        <f t="shared" si="70"/>
        <v/>
      </c>
      <c r="AG235" s="82" t="str">
        <f>+IF(AL235="","",MAX(AG$1:AG234)+1)</f>
        <v/>
      </c>
      <c r="AH235" s="82" t="str">
        <f>IF(CMS_Detail!B257="","",CMS_Detail!B257)</f>
        <v/>
      </c>
      <c r="AI235" s="82" t="str">
        <f>IF(CMS_Detail!C257="","",CMS_Detail!C257)</f>
        <v/>
      </c>
      <c r="AJ235" s="82" t="str">
        <f>IF(CMS_Detail!D257="","",CMS_Detail!D257)</f>
        <v/>
      </c>
      <c r="AK235" s="82" t="str">
        <f t="shared" si="71"/>
        <v/>
      </c>
      <c r="AL235" s="83" t="str">
        <f>IF(COUNTIF(AK$2:AK235,AK235)=1,AK235,"")</f>
        <v/>
      </c>
      <c r="AM235" s="82" t="str">
        <f t="shared" si="72"/>
        <v/>
      </c>
      <c r="AN235" s="82" t="str">
        <f t="shared" si="73"/>
        <v/>
      </c>
      <c r="AO235" s="82" t="str">
        <f t="shared" si="74"/>
        <v/>
      </c>
      <c r="AP235" s="82" t="str">
        <f t="shared" si="75"/>
        <v/>
      </c>
      <c r="AR235" s="82" t="str">
        <f>+IF(AW235="","",MAX(AR$1:AR234)+1)</f>
        <v/>
      </c>
      <c r="AS235" s="82" t="str">
        <f>IF(Exceedances!B257="","",Exceedances!B257)</f>
        <v/>
      </c>
      <c r="AT235" s="82" t="str">
        <f>IF(Exceedances!C257="","",Exceedances!C257)</f>
        <v/>
      </c>
      <c r="AU235" s="82" t="str">
        <f>IF(Exceedances!D257="","",Exceedances!D257)</f>
        <v/>
      </c>
      <c r="AV235" s="82" t="str">
        <f t="shared" si="76"/>
        <v/>
      </c>
      <c r="AW235" s="83" t="str">
        <f>IF(COUNTIF(AV$2:AV235,AV235)=1,AV235,"")</f>
        <v/>
      </c>
      <c r="AX235" s="82" t="str">
        <f t="shared" si="77"/>
        <v/>
      </c>
      <c r="AY235" s="82" t="str">
        <f t="shared" si="78"/>
        <v/>
      </c>
      <c r="AZ235" s="82" t="str">
        <f t="shared" si="79"/>
        <v/>
      </c>
      <c r="BA235" s="82" t="str">
        <f t="shared" si="80"/>
        <v/>
      </c>
    </row>
    <row r="236" spans="9:53" x14ac:dyDescent="0.35">
      <c r="I236" s="82" t="str">
        <f>+IF(N236="","",MAX(I$1:I235)+1)</f>
        <v/>
      </c>
      <c r="J236" s="82" t="str">
        <f>IF(Deviation_Detail!B258="","",Deviation_Detail!B258)</f>
        <v/>
      </c>
      <c r="K236" s="82" t="str">
        <f>IF(Deviation_Detail!C258="","",Deviation_Detail!C258)</f>
        <v/>
      </c>
      <c r="L236" s="82" t="str">
        <f>IF(Deviation_Detail!D258="","",Deviation_Detail!D258)</f>
        <v/>
      </c>
      <c r="M236" s="82" t="str">
        <f t="shared" si="63"/>
        <v/>
      </c>
      <c r="N236" s="83" t="str">
        <f>IF(COUNTIF(M$2:M236,M236)=1,M236,"")</f>
        <v/>
      </c>
      <c r="O236" s="82" t="str">
        <f t="shared" si="64"/>
        <v/>
      </c>
      <c r="P236" s="82" t="str">
        <f t="shared" si="65"/>
        <v/>
      </c>
      <c r="Q236" s="82" t="str">
        <f t="shared" si="66"/>
        <v/>
      </c>
      <c r="R236" s="82" t="str">
        <f t="shared" si="67"/>
        <v/>
      </c>
      <c r="T236" s="82" t="str">
        <f>+IF(Y236="","",MAX(T$1:T235)+1)</f>
        <v/>
      </c>
      <c r="U236" s="82" t="str">
        <f>IF(CMS_Info!B258="","",CMS_Info!B258)</f>
        <v/>
      </c>
      <c r="V236" s="82" t="str">
        <f>IF(CMS_Info!C258="","",CMS_Info!C258)</f>
        <v/>
      </c>
      <c r="W236" s="82" t="str">
        <f>IF(CMS_Info!D258="","",CMS_Info!D258)</f>
        <v/>
      </c>
      <c r="X236" s="82" t="str">
        <f t="shared" si="61"/>
        <v/>
      </c>
      <c r="Y236" s="83" t="str">
        <f>IF(COUNTIF(X$2:X236,X236)=1,X236,"")</f>
        <v/>
      </c>
      <c r="Z236" s="82" t="str">
        <f t="shared" si="62"/>
        <v/>
      </c>
      <c r="AA236" s="82" t="str">
        <f t="shared" si="68"/>
        <v/>
      </c>
      <c r="AB236" s="82" t="str">
        <f t="shared" si="69"/>
        <v/>
      </c>
      <c r="AC236" s="82" t="str">
        <f t="shared" si="70"/>
        <v/>
      </c>
      <c r="AG236" s="82" t="str">
        <f>+IF(AL236="","",MAX(AG$1:AG235)+1)</f>
        <v/>
      </c>
      <c r="AH236" s="82" t="str">
        <f>IF(CMS_Detail!B258="","",CMS_Detail!B258)</f>
        <v/>
      </c>
      <c r="AI236" s="82" t="str">
        <f>IF(CMS_Detail!C258="","",CMS_Detail!C258)</f>
        <v/>
      </c>
      <c r="AJ236" s="82" t="str">
        <f>IF(CMS_Detail!D258="","",CMS_Detail!D258)</f>
        <v/>
      </c>
      <c r="AK236" s="82" t="str">
        <f t="shared" si="71"/>
        <v/>
      </c>
      <c r="AL236" s="83" t="str">
        <f>IF(COUNTIF(AK$2:AK236,AK236)=1,AK236,"")</f>
        <v/>
      </c>
      <c r="AM236" s="82" t="str">
        <f t="shared" si="72"/>
        <v/>
      </c>
      <c r="AN236" s="82" t="str">
        <f t="shared" si="73"/>
        <v/>
      </c>
      <c r="AO236" s="82" t="str">
        <f t="shared" si="74"/>
        <v/>
      </c>
      <c r="AP236" s="82" t="str">
        <f t="shared" si="75"/>
        <v/>
      </c>
      <c r="AR236" s="82" t="str">
        <f>+IF(AW236="","",MAX(AR$1:AR235)+1)</f>
        <v/>
      </c>
      <c r="AS236" s="82" t="str">
        <f>IF(Exceedances!B258="","",Exceedances!B258)</f>
        <v/>
      </c>
      <c r="AT236" s="82" t="str">
        <f>IF(Exceedances!C258="","",Exceedances!C258)</f>
        <v/>
      </c>
      <c r="AU236" s="82" t="str">
        <f>IF(Exceedances!D258="","",Exceedances!D258)</f>
        <v/>
      </c>
      <c r="AV236" s="82" t="str">
        <f t="shared" si="76"/>
        <v/>
      </c>
      <c r="AW236" s="83" t="str">
        <f>IF(COUNTIF(AV$2:AV236,AV236)=1,AV236,"")</f>
        <v/>
      </c>
      <c r="AX236" s="82" t="str">
        <f t="shared" si="77"/>
        <v/>
      </c>
      <c r="AY236" s="82" t="str">
        <f t="shared" si="78"/>
        <v/>
      </c>
      <c r="AZ236" s="82" t="str">
        <f t="shared" si="79"/>
        <v/>
      </c>
      <c r="BA236" s="82" t="str">
        <f t="shared" si="80"/>
        <v/>
      </c>
    </row>
    <row r="237" spans="9:53" x14ac:dyDescent="0.35">
      <c r="I237" s="82" t="str">
        <f>+IF(N237="","",MAX(I$1:I236)+1)</f>
        <v/>
      </c>
      <c r="J237" s="82" t="str">
        <f>IF(Deviation_Detail!B259="","",Deviation_Detail!B259)</f>
        <v/>
      </c>
      <c r="K237" s="82" t="str">
        <f>IF(Deviation_Detail!C259="","",Deviation_Detail!C259)</f>
        <v/>
      </c>
      <c r="L237" s="82" t="str">
        <f>IF(Deviation_Detail!D259="","",Deviation_Detail!D259)</f>
        <v/>
      </c>
      <c r="M237" s="82" t="str">
        <f t="shared" si="63"/>
        <v/>
      </c>
      <c r="N237" s="83" t="str">
        <f>IF(COUNTIF(M$2:M237,M237)=1,M237,"")</f>
        <v/>
      </c>
      <c r="O237" s="82" t="str">
        <f t="shared" si="64"/>
        <v/>
      </c>
      <c r="P237" s="82" t="str">
        <f t="shared" si="65"/>
        <v/>
      </c>
      <c r="Q237" s="82" t="str">
        <f t="shared" si="66"/>
        <v/>
      </c>
      <c r="R237" s="82" t="str">
        <f t="shared" si="67"/>
        <v/>
      </c>
      <c r="T237" s="82" t="str">
        <f>+IF(Y237="","",MAX(T$1:T236)+1)</f>
        <v/>
      </c>
      <c r="U237" s="82" t="str">
        <f>IF(CMS_Info!B259="","",CMS_Info!B259)</f>
        <v/>
      </c>
      <c r="V237" s="82" t="str">
        <f>IF(CMS_Info!C259="","",CMS_Info!C259)</f>
        <v/>
      </c>
      <c r="W237" s="82" t="str">
        <f>IF(CMS_Info!D259="","",CMS_Info!D259)</f>
        <v/>
      </c>
      <c r="X237" s="82" t="str">
        <f t="shared" si="61"/>
        <v/>
      </c>
      <c r="Y237" s="83" t="str">
        <f>IF(COUNTIF(X$2:X237,X237)=1,X237,"")</f>
        <v/>
      </c>
      <c r="Z237" s="82" t="str">
        <f t="shared" si="62"/>
        <v/>
      </c>
      <c r="AA237" s="82" t="str">
        <f t="shared" si="68"/>
        <v/>
      </c>
      <c r="AB237" s="82" t="str">
        <f t="shared" si="69"/>
        <v/>
      </c>
      <c r="AC237" s="82" t="str">
        <f t="shared" si="70"/>
        <v/>
      </c>
      <c r="AG237" s="82" t="str">
        <f>+IF(AL237="","",MAX(AG$1:AG236)+1)</f>
        <v/>
      </c>
      <c r="AH237" s="82" t="str">
        <f>IF(CMS_Detail!B259="","",CMS_Detail!B259)</f>
        <v/>
      </c>
      <c r="AI237" s="82" t="str">
        <f>IF(CMS_Detail!C259="","",CMS_Detail!C259)</f>
        <v/>
      </c>
      <c r="AJ237" s="82" t="str">
        <f>IF(CMS_Detail!D259="","",CMS_Detail!D259)</f>
        <v/>
      </c>
      <c r="AK237" s="82" t="str">
        <f t="shared" si="71"/>
        <v/>
      </c>
      <c r="AL237" s="83" t="str">
        <f>IF(COUNTIF(AK$2:AK237,AK237)=1,AK237,"")</f>
        <v/>
      </c>
      <c r="AM237" s="82" t="str">
        <f t="shared" si="72"/>
        <v/>
      </c>
      <c r="AN237" s="82" t="str">
        <f t="shared" si="73"/>
        <v/>
      </c>
      <c r="AO237" s="82" t="str">
        <f t="shared" si="74"/>
        <v/>
      </c>
      <c r="AP237" s="82" t="str">
        <f t="shared" si="75"/>
        <v/>
      </c>
      <c r="AR237" s="82" t="str">
        <f>+IF(AW237="","",MAX(AR$1:AR236)+1)</f>
        <v/>
      </c>
      <c r="AS237" s="82" t="str">
        <f>IF(Exceedances!B259="","",Exceedances!B259)</f>
        <v/>
      </c>
      <c r="AT237" s="82" t="str">
        <f>IF(Exceedances!C259="","",Exceedances!C259)</f>
        <v/>
      </c>
      <c r="AU237" s="82" t="str">
        <f>IF(Exceedances!D259="","",Exceedances!D259)</f>
        <v/>
      </c>
      <c r="AV237" s="82" t="str">
        <f t="shared" si="76"/>
        <v/>
      </c>
      <c r="AW237" s="83" t="str">
        <f>IF(COUNTIF(AV$2:AV237,AV237)=1,AV237,"")</f>
        <v/>
      </c>
      <c r="AX237" s="82" t="str">
        <f t="shared" si="77"/>
        <v/>
      </c>
      <c r="AY237" s="82" t="str">
        <f t="shared" si="78"/>
        <v/>
      </c>
      <c r="AZ237" s="82" t="str">
        <f t="shared" si="79"/>
        <v/>
      </c>
      <c r="BA237" s="82" t="str">
        <f t="shared" si="80"/>
        <v/>
      </c>
    </row>
    <row r="238" spans="9:53" x14ac:dyDescent="0.35">
      <c r="I238" s="82" t="str">
        <f>+IF(N238="","",MAX(I$1:I237)+1)</f>
        <v/>
      </c>
      <c r="J238" s="82" t="str">
        <f>IF(Deviation_Detail!B260="","",Deviation_Detail!B260)</f>
        <v/>
      </c>
      <c r="K238" s="82" t="str">
        <f>IF(Deviation_Detail!C260="","",Deviation_Detail!C260)</f>
        <v/>
      </c>
      <c r="L238" s="82" t="str">
        <f>IF(Deviation_Detail!D260="","",Deviation_Detail!D260)</f>
        <v/>
      </c>
      <c r="M238" s="82" t="str">
        <f t="shared" si="63"/>
        <v/>
      </c>
      <c r="N238" s="83" t="str">
        <f>IF(COUNTIF(M$2:M238,M238)=1,M238,"")</f>
        <v/>
      </c>
      <c r="O238" s="82" t="str">
        <f t="shared" si="64"/>
        <v/>
      </c>
      <c r="P238" s="82" t="str">
        <f t="shared" si="65"/>
        <v/>
      </c>
      <c r="Q238" s="82" t="str">
        <f t="shared" si="66"/>
        <v/>
      </c>
      <c r="R238" s="82" t="str">
        <f t="shared" si="67"/>
        <v/>
      </c>
      <c r="T238" s="82" t="str">
        <f>+IF(Y238="","",MAX(T$1:T237)+1)</f>
        <v/>
      </c>
      <c r="U238" s="82" t="str">
        <f>IF(CMS_Info!B260="","",CMS_Info!B260)</f>
        <v/>
      </c>
      <c r="V238" s="82" t="str">
        <f>IF(CMS_Info!C260="","",CMS_Info!C260)</f>
        <v/>
      </c>
      <c r="W238" s="82" t="str">
        <f>IF(CMS_Info!D260="","",CMS_Info!D260)</f>
        <v/>
      </c>
      <c r="X238" s="82" t="str">
        <f t="shared" si="61"/>
        <v/>
      </c>
      <c r="Y238" s="83" t="str">
        <f>IF(COUNTIF(X$2:X238,X238)=1,X238,"")</f>
        <v/>
      </c>
      <c r="Z238" s="82" t="str">
        <f t="shared" si="62"/>
        <v/>
      </c>
      <c r="AA238" s="82" t="str">
        <f t="shared" si="68"/>
        <v/>
      </c>
      <c r="AB238" s="82" t="str">
        <f t="shared" si="69"/>
        <v/>
      </c>
      <c r="AC238" s="82" t="str">
        <f t="shared" si="70"/>
        <v/>
      </c>
      <c r="AG238" s="82" t="str">
        <f>+IF(AL238="","",MAX(AG$1:AG237)+1)</f>
        <v/>
      </c>
      <c r="AH238" s="82" t="str">
        <f>IF(CMS_Detail!B260="","",CMS_Detail!B260)</f>
        <v/>
      </c>
      <c r="AI238" s="82" t="str">
        <f>IF(CMS_Detail!C260="","",CMS_Detail!C260)</f>
        <v/>
      </c>
      <c r="AJ238" s="82" t="str">
        <f>IF(CMS_Detail!D260="","",CMS_Detail!D260)</f>
        <v/>
      </c>
      <c r="AK238" s="82" t="str">
        <f t="shared" si="71"/>
        <v/>
      </c>
      <c r="AL238" s="83" t="str">
        <f>IF(COUNTIF(AK$2:AK238,AK238)=1,AK238,"")</f>
        <v/>
      </c>
      <c r="AM238" s="82" t="str">
        <f t="shared" si="72"/>
        <v/>
      </c>
      <c r="AN238" s="82" t="str">
        <f t="shared" si="73"/>
        <v/>
      </c>
      <c r="AO238" s="82" t="str">
        <f t="shared" si="74"/>
        <v/>
      </c>
      <c r="AP238" s="82" t="str">
        <f t="shared" si="75"/>
        <v/>
      </c>
      <c r="AR238" s="82" t="str">
        <f>+IF(AW238="","",MAX(AR$1:AR237)+1)</f>
        <v/>
      </c>
      <c r="AS238" s="82" t="str">
        <f>IF(Exceedances!B260="","",Exceedances!B260)</f>
        <v/>
      </c>
      <c r="AT238" s="82" t="str">
        <f>IF(Exceedances!C260="","",Exceedances!C260)</f>
        <v/>
      </c>
      <c r="AU238" s="82" t="str">
        <f>IF(Exceedances!D260="","",Exceedances!D260)</f>
        <v/>
      </c>
      <c r="AV238" s="82" t="str">
        <f t="shared" si="76"/>
        <v/>
      </c>
      <c r="AW238" s="83" t="str">
        <f>IF(COUNTIF(AV$2:AV238,AV238)=1,AV238,"")</f>
        <v/>
      </c>
      <c r="AX238" s="82" t="str">
        <f t="shared" si="77"/>
        <v/>
      </c>
      <c r="AY238" s="82" t="str">
        <f t="shared" si="78"/>
        <v/>
      </c>
      <c r="AZ238" s="82" t="str">
        <f t="shared" si="79"/>
        <v/>
      </c>
      <c r="BA238" s="82" t="str">
        <f t="shared" si="80"/>
        <v/>
      </c>
    </row>
    <row r="239" spans="9:53" x14ac:dyDescent="0.35">
      <c r="I239" s="82" t="str">
        <f>+IF(N239="","",MAX(I$1:I238)+1)</f>
        <v/>
      </c>
      <c r="J239" s="82" t="str">
        <f>IF(Deviation_Detail!B261="","",Deviation_Detail!B261)</f>
        <v/>
      </c>
      <c r="K239" s="82" t="str">
        <f>IF(Deviation_Detail!C261="","",Deviation_Detail!C261)</f>
        <v/>
      </c>
      <c r="L239" s="82" t="str">
        <f>IF(Deviation_Detail!D261="","",Deviation_Detail!D261)</f>
        <v/>
      </c>
      <c r="M239" s="82" t="str">
        <f t="shared" si="63"/>
        <v/>
      </c>
      <c r="N239" s="83" t="str">
        <f>IF(COUNTIF(M$2:M239,M239)=1,M239,"")</f>
        <v/>
      </c>
      <c r="O239" s="82" t="str">
        <f t="shared" si="64"/>
        <v/>
      </c>
      <c r="P239" s="82" t="str">
        <f t="shared" si="65"/>
        <v/>
      </c>
      <c r="Q239" s="82" t="str">
        <f t="shared" si="66"/>
        <v/>
      </c>
      <c r="R239" s="82" t="str">
        <f t="shared" si="67"/>
        <v/>
      </c>
      <c r="T239" s="82" t="str">
        <f>+IF(Y239="","",MAX(T$1:T238)+1)</f>
        <v/>
      </c>
      <c r="U239" s="82" t="str">
        <f>IF(CMS_Info!B261="","",CMS_Info!B261)</f>
        <v/>
      </c>
      <c r="V239" s="82" t="str">
        <f>IF(CMS_Info!C261="","",CMS_Info!C261)</f>
        <v/>
      </c>
      <c r="W239" s="82" t="str">
        <f>IF(CMS_Info!D261="","",CMS_Info!D261)</f>
        <v/>
      </c>
      <c r="X239" s="82" t="str">
        <f t="shared" si="61"/>
        <v/>
      </c>
      <c r="Y239" s="83" t="str">
        <f>IF(COUNTIF(X$2:X239,X239)=1,X239,"")</f>
        <v/>
      </c>
      <c r="Z239" s="82" t="str">
        <f t="shared" si="62"/>
        <v/>
      </c>
      <c r="AA239" s="82" t="str">
        <f t="shared" si="68"/>
        <v/>
      </c>
      <c r="AB239" s="82" t="str">
        <f t="shared" si="69"/>
        <v/>
      </c>
      <c r="AC239" s="82" t="str">
        <f t="shared" si="70"/>
        <v/>
      </c>
      <c r="AG239" s="82" t="str">
        <f>+IF(AL239="","",MAX(AG$1:AG238)+1)</f>
        <v/>
      </c>
      <c r="AH239" s="82" t="str">
        <f>IF(CMS_Detail!B261="","",CMS_Detail!B261)</f>
        <v/>
      </c>
      <c r="AI239" s="82" t="str">
        <f>IF(CMS_Detail!C261="","",CMS_Detail!C261)</f>
        <v/>
      </c>
      <c r="AJ239" s="82" t="str">
        <f>IF(CMS_Detail!D261="","",CMS_Detail!D261)</f>
        <v/>
      </c>
      <c r="AK239" s="82" t="str">
        <f t="shared" si="71"/>
        <v/>
      </c>
      <c r="AL239" s="83" t="str">
        <f>IF(COUNTIF(AK$2:AK239,AK239)=1,AK239,"")</f>
        <v/>
      </c>
      <c r="AM239" s="82" t="str">
        <f t="shared" si="72"/>
        <v/>
      </c>
      <c r="AN239" s="82" t="str">
        <f t="shared" si="73"/>
        <v/>
      </c>
      <c r="AO239" s="82" t="str">
        <f t="shared" si="74"/>
        <v/>
      </c>
      <c r="AP239" s="82" t="str">
        <f t="shared" si="75"/>
        <v/>
      </c>
      <c r="AR239" s="82" t="str">
        <f>+IF(AW239="","",MAX(AR$1:AR238)+1)</f>
        <v/>
      </c>
      <c r="AS239" s="82" t="str">
        <f>IF(Exceedances!B261="","",Exceedances!B261)</f>
        <v/>
      </c>
      <c r="AT239" s="82" t="str">
        <f>IF(Exceedances!C261="","",Exceedances!C261)</f>
        <v/>
      </c>
      <c r="AU239" s="82" t="str">
        <f>IF(Exceedances!D261="","",Exceedances!D261)</f>
        <v/>
      </c>
      <c r="AV239" s="82" t="str">
        <f t="shared" si="76"/>
        <v/>
      </c>
      <c r="AW239" s="83" t="str">
        <f>IF(COUNTIF(AV$2:AV239,AV239)=1,AV239,"")</f>
        <v/>
      </c>
      <c r="AX239" s="82" t="str">
        <f t="shared" si="77"/>
        <v/>
      </c>
      <c r="AY239" s="82" t="str">
        <f t="shared" si="78"/>
        <v/>
      </c>
      <c r="AZ239" s="82" t="str">
        <f t="shared" si="79"/>
        <v/>
      </c>
      <c r="BA239" s="82" t="str">
        <f t="shared" si="80"/>
        <v/>
      </c>
    </row>
    <row r="240" spans="9:53" x14ac:dyDescent="0.35">
      <c r="I240" s="82" t="str">
        <f>+IF(N240="","",MAX(I$1:I239)+1)</f>
        <v/>
      </c>
      <c r="J240" s="82" t="str">
        <f>IF(Deviation_Detail!B262="","",Deviation_Detail!B262)</f>
        <v/>
      </c>
      <c r="K240" s="82" t="str">
        <f>IF(Deviation_Detail!C262="","",Deviation_Detail!C262)</f>
        <v/>
      </c>
      <c r="L240" s="82" t="str">
        <f>IF(Deviation_Detail!D262="","",Deviation_Detail!D262)</f>
        <v/>
      </c>
      <c r="M240" s="82" t="str">
        <f t="shared" si="63"/>
        <v/>
      </c>
      <c r="N240" s="83" t="str">
        <f>IF(COUNTIF(M$2:M240,M240)=1,M240,"")</f>
        <v/>
      </c>
      <c r="O240" s="82" t="str">
        <f t="shared" si="64"/>
        <v/>
      </c>
      <c r="P240" s="82" t="str">
        <f t="shared" si="65"/>
        <v/>
      </c>
      <c r="Q240" s="82" t="str">
        <f t="shared" si="66"/>
        <v/>
      </c>
      <c r="R240" s="82" t="str">
        <f t="shared" si="67"/>
        <v/>
      </c>
      <c r="T240" s="82" t="str">
        <f>+IF(Y240="","",MAX(T$1:T239)+1)</f>
        <v/>
      </c>
      <c r="U240" s="82" t="str">
        <f>IF(CMS_Info!B262="","",CMS_Info!B262)</f>
        <v/>
      </c>
      <c r="V240" s="82" t="str">
        <f>IF(CMS_Info!C262="","",CMS_Info!C262)</f>
        <v/>
      </c>
      <c r="W240" s="82" t="str">
        <f>IF(CMS_Info!D262="","",CMS_Info!D262)</f>
        <v/>
      </c>
      <c r="X240" s="82" t="str">
        <f t="shared" si="61"/>
        <v/>
      </c>
      <c r="Y240" s="83" t="str">
        <f>IF(COUNTIF(X$2:X240,X240)=1,X240,"")</f>
        <v/>
      </c>
      <c r="Z240" s="82" t="str">
        <f t="shared" si="62"/>
        <v/>
      </c>
      <c r="AA240" s="82" t="str">
        <f t="shared" si="68"/>
        <v/>
      </c>
      <c r="AB240" s="82" t="str">
        <f t="shared" si="69"/>
        <v/>
      </c>
      <c r="AC240" s="82" t="str">
        <f t="shared" si="70"/>
        <v/>
      </c>
      <c r="AG240" s="82" t="str">
        <f>+IF(AL240="","",MAX(AG$1:AG239)+1)</f>
        <v/>
      </c>
      <c r="AH240" s="82" t="str">
        <f>IF(CMS_Detail!B262="","",CMS_Detail!B262)</f>
        <v/>
      </c>
      <c r="AI240" s="82" t="str">
        <f>IF(CMS_Detail!C262="","",CMS_Detail!C262)</f>
        <v/>
      </c>
      <c r="AJ240" s="82" t="str">
        <f>IF(CMS_Detail!D262="","",CMS_Detail!D262)</f>
        <v/>
      </c>
      <c r="AK240" s="82" t="str">
        <f t="shared" si="71"/>
        <v/>
      </c>
      <c r="AL240" s="83" t="str">
        <f>IF(COUNTIF(AK$2:AK240,AK240)=1,AK240,"")</f>
        <v/>
      </c>
      <c r="AM240" s="82" t="str">
        <f t="shared" si="72"/>
        <v/>
      </c>
      <c r="AN240" s="82" t="str">
        <f t="shared" si="73"/>
        <v/>
      </c>
      <c r="AO240" s="82" t="str">
        <f t="shared" si="74"/>
        <v/>
      </c>
      <c r="AP240" s="82" t="str">
        <f t="shared" si="75"/>
        <v/>
      </c>
      <c r="AR240" s="82" t="str">
        <f>+IF(AW240="","",MAX(AR$1:AR239)+1)</f>
        <v/>
      </c>
      <c r="AS240" s="82" t="str">
        <f>IF(Exceedances!B262="","",Exceedances!B262)</f>
        <v/>
      </c>
      <c r="AT240" s="82" t="str">
        <f>IF(Exceedances!C262="","",Exceedances!C262)</f>
        <v/>
      </c>
      <c r="AU240" s="82" t="str">
        <f>IF(Exceedances!D262="","",Exceedances!D262)</f>
        <v/>
      </c>
      <c r="AV240" s="82" t="str">
        <f t="shared" si="76"/>
        <v/>
      </c>
      <c r="AW240" s="83" t="str">
        <f>IF(COUNTIF(AV$2:AV240,AV240)=1,AV240,"")</f>
        <v/>
      </c>
      <c r="AX240" s="82" t="str">
        <f t="shared" si="77"/>
        <v/>
      </c>
      <c r="AY240" s="82" t="str">
        <f t="shared" si="78"/>
        <v/>
      </c>
      <c r="AZ240" s="82" t="str">
        <f t="shared" si="79"/>
        <v/>
      </c>
      <c r="BA240" s="82" t="str">
        <f t="shared" si="80"/>
        <v/>
      </c>
    </row>
    <row r="241" spans="9:53" x14ac:dyDescent="0.35">
      <c r="I241" s="82" t="str">
        <f>+IF(N241="","",MAX(I$1:I240)+1)</f>
        <v/>
      </c>
      <c r="J241" s="82" t="str">
        <f>IF(Deviation_Detail!B263="","",Deviation_Detail!B263)</f>
        <v/>
      </c>
      <c r="K241" s="82" t="str">
        <f>IF(Deviation_Detail!C263="","",Deviation_Detail!C263)</f>
        <v/>
      </c>
      <c r="L241" s="82" t="str">
        <f>IF(Deviation_Detail!D263="","",Deviation_Detail!D263)</f>
        <v/>
      </c>
      <c r="M241" s="82" t="str">
        <f t="shared" si="63"/>
        <v/>
      </c>
      <c r="N241" s="83" t="str">
        <f>IF(COUNTIF(M$2:M241,M241)=1,M241,"")</f>
        <v/>
      </c>
      <c r="O241" s="82" t="str">
        <f t="shared" si="64"/>
        <v/>
      </c>
      <c r="P241" s="82" t="str">
        <f t="shared" si="65"/>
        <v/>
      </c>
      <c r="Q241" s="82" t="str">
        <f t="shared" si="66"/>
        <v/>
      </c>
      <c r="R241" s="82" t="str">
        <f t="shared" si="67"/>
        <v/>
      </c>
      <c r="T241" s="82" t="str">
        <f>+IF(Y241="","",MAX(T$1:T240)+1)</f>
        <v/>
      </c>
      <c r="U241" s="82" t="str">
        <f>IF(CMS_Info!B263="","",CMS_Info!B263)</f>
        <v/>
      </c>
      <c r="V241" s="82" t="str">
        <f>IF(CMS_Info!C263="","",CMS_Info!C263)</f>
        <v/>
      </c>
      <c r="W241" s="82" t="str">
        <f>IF(CMS_Info!D263="","",CMS_Info!D263)</f>
        <v/>
      </c>
      <c r="X241" s="82" t="str">
        <f t="shared" si="61"/>
        <v/>
      </c>
      <c r="Y241" s="83" t="str">
        <f>IF(COUNTIF(X$2:X241,X241)=1,X241,"")</f>
        <v/>
      </c>
      <c r="Z241" s="82" t="str">
        <f t="shared" si="62"/>
        <v/>
      </c>
      <c r="AA241" s="82" t="str">
        <f t="shared" si="68"/>
        <v/>
      </c>
      <c r="AB241" s="82" t="str">
        <f t="shared" si="69"/>
        <v/>
      </c>
      <c r="AC241" s="82" t="str">
        <f t="shared" si="70"/>
        <v/>
      </c>
      <c r="AG241" s="82" t="str">
        <f>+IF(AL241="","",MAX(AG$1:AG240)+1)</f>
        <v/>
      </c>
      <c r="AH241" s="82" t="str">
        <f>IF(CMS_Detail!B263="","",CMS_Detail!B263)</f>
        <v/>
      </c>
      <c r="AI241" s="82" t="str">
        <f>IF(CMS_Detail!C263="","",CMS_Detail!C263)</f>
        <v/>
      </c>
      <c r="AJ241" s="82" t="str">
        <f>IF(CMS_Detail!D263="","",CMS_Detail!D263)</f>
        <v/>
      </c>
      <c r="AK241" s="82" t="str">
        <f t="shared" si="71"/>
        <v/>
      </c>
      <c r="AL241" s="83" t="str">
        <f>IF(COUNTIF(AK$2:AK241,AK241)=1,AK241,"")</f>
        <v/>
      </c>
      <c r="AM241" s="82" t="str">
        <f t="shared" si="72"/>
        <v/>
      </c>
      <c r="AN241" s="82" t="str">
        <f t="shared" si="73"/>
        <v/>
      </c>
      <c r="AO241" s="82" t="str">
        <f t="shared" si="74"/>
        <v/>
      </c>
      <c r="AP241" s="82" t="str">
        <f t="shared" si="75"/>
        <v/>
      </c>
      <c r="AR241" s="82" t="str">
        <f>+IF(AW241="","",MAX(AR$1:AR240)+1)</f>
        <v/>
      </c>
      <c r="AS241" s="82" t="str">
        <f>IF(Exceedances!B263="","",Exceedances!B263)</f>
        <v/>
      </c>
      <c r="AT241" s="82" t="str">
        <f>IF(Exceedances!C263="","",Exceedances!C263)</f>
        <v/>
      </c>
      <c r="AU241" s="82" t="str">
        <f>IF(Exceedances!D263="","",Exceedances!D263)</f>
        <v/>
      </c>
      <c r="AV241" s="82" t="str">
        <f t="shared" si="76"/>
        <v/>
      </c>
      <c r="AW241" s="83" t="str">
        <f>IF(COUNTIF(AV$2:AV241,AV241)=1,AV241,"")</f>
        <v/>
      </c>
      <c r="AX241" s="82" t="str">
        <f t="shared" si="77"/>
        <v/>
      </c>
      <c r="AY241" s="82" t="str">
        <f t="shared" si="78"/>
        <v/>
      </c>
      <c r="AZ241" s="82" t="str">
        <f t="shared" si="79"/>
        <v/>
      </c>
      <c r="BA241" s="82" t="str">
        <f t="shared" si="80"/>
        <v/>
      </c>
    </row>
    <row r="242" spans="9:53" x14ac:dyDescent="0.35">
      <c r="I242" s="82" t="str">
        <f>+IF(N242="","",MAX(I$1:I241)+1)</f>
        <v/>
      </c>
      <c r="J242" s="82" t="str">
        <f>IF(Deviation_Detail!B264="","",Deviation_Detail!B264)</f>
        <v/>
      </c>
      <c r="K242" s="82" t="str">
        <f>IF(Deviation_Detail!C264="","",Deviation_Detail!C264)</f>
        <v/>
      </c>
      <c r="L242" s="82" t="str">
        <f>IF(Deviation_Detail!D264="","",Deviation_Detail!D264)</f>
        <v/>
      </c>
      <c r="M242" s="82" t="str">
        <f t="shared" si="63"/>
        <v/>
      </c>
      <c r="N242" s="83" t="str">
        <f>IF(COUNTIF(M$2:M242,M242)=1,M242,"")</f>
        <v/>
      </c>
      <c r="O242" s="82" t="str">
        <f t="shared" si="64"/>
        <v/>
      </c>
      <c r="P242" s="82" t="str">
        <f t="shared" si="65"/>
        <v/>
      </c>
      <c r="Q242" s="82" t="str">
        <f t="shared" si="66"/>
        <v/>
      </c>
      <c r="R242" s="82" t="str">
        <f t="shared" si="67"/>
        <v/>
      </c>
      <c r="T242" s="82" t="str">
        <f>+IF(Y242="","",MAX(T$1:T241)+1)</f>
        <v/>
      </c>
      <c r="U242" s="82" t="str">
        <f>IF(CMS_Info!B264="","",CMS_Info!B264)</f>
        <v/>
      </c>
      <c r="V242" s="82" t="str">
        <f>IF(CMS_Info!C264="","",CMS_Info!C264)</f>
        <v/>
      </c>
      <c r="W242" s="82" t="str">
        <f>IF(CMS_Info!D264="","",CMS_Info!D264)</f>
        <v/>
      </c>
      <c r="X242" s="82" t="str">
        <f t="shared" si="61"/>
        <v/>
      </c>
      <c r="Y242" s="83" t="str">
        <f>IF(COUNTIF(X$2:X242,X242)=1,X242,"")</f>
        <v/>
      </c>
      <c r="Z242" s="82" t="str">
        <f t="shared" si="62"/>
        <v/>
      </c>
      <c r="AA242" s="82" t="str">
        <f t="shared" si="68"/>
        <v/>
      </c>
      <c r="AB242" s="82" t="str">
        <f t="shared" si="69"/>
        <v/>
      </c>
      <c r="AC242" s="82" t="str">
        <f t="shared" si="70"/>
        <v/>
      </c>
      <c r="AG242" s="82" t="str">
        <f>+IF(AL242="","",MAX(AG$1:AG241)+1)</f>
        <v/>
      </c>
      <c r="AH242" s="82" t="str">
        <f>IF(CMS_Detail!B264="","",CMS_Detail!B264)</f>
        <v/>
      </c>
      <c r="AI242" s="82" t="str">
        <f>IF(CMS_Detail!C264="","",CMS_Detail!C264)</f>
        <v/>
      </c>
      <c r="AJ242" s="82" t="str">
        <f>IF(CMS_Detail!D264="","",CMS_Detail!D264)</f>
        <v/>
      </c>
      <c r="AK242" s="82" t="str">
        <f t="shared" si="71"/>
        <v/>
      </c>
      <c r="AL242" s="83" t="str">
        <f>IF(COUNTIF(AK$2:AK242,AK242)=1,AK242,"")</f>
        <v/>
      </c>
      <c r="AM242" s="82" t="str">
        <f t="shared" si="72"/>
        <v/>
      </c>
      <c r="AN242" s="82" t="str">
        <f t="shared" si="73"/>
        <v/>
      </c>
      <c r="AO242" s="82" t="str">
        <f t="shared" si="74"/>
        <v/>
      </c>
      <c r="AP242" s="82" t="str">
        <f t="shared" si="75"/>
        <v/>
      </c>
      <c r="AR242" s="82" t="str">
        <f>+IF(AW242="","",MAX(AR$1:AR241)+1)</f>
        <v/>
      </c>
      <c r="AS242" s="82" t="str">
        <f>IF(Exceedances!B264="","",Exceedances!B264)</f>
        <v/>
      </c>
      <c r="AT242" s="82" t="str">
        <f>IF(Exceedances!C264="","",Exceedances!C264)</f>
        <v/>
      </c>
      <c r="AU242" s="82" t="str">
        <f>IF(Exceedances!D264="","",Exceedances!D264)</f>
        <v/>
      </c>
      <c r="AV242" s="82" t="str">
        <f t="shared" si="76"/>
        <v/>
      </c>
      <c r="AW242" s="83" t="str">
        <f>IF(COUNTIF(AV$2:AV242,AV242)=1,AV242,"")</f>
        <v/>
      </c>
      <c r="AX242" s="82" t="str">
        <f t="shared" si="77"/>
        <v/>
      </c>
      <c r="AY242" s="82" t="str">
        <f t="shared" si="78"/>
        <v/>
      </c>
      <c r="AZ242" s="82" t="str">
        <f t="shared" si="79"/>
        <v/>
      </c>
      <c r="BA242" s="82" t="str">
        <f t="shared" si="80"/>
        <v/>
      </c>
    </row>
    <row r="243" spans="9:53" x14ac:dyDescent="0.35">
      <c r="I243" s="82" t="str">
        <f>+IF(N243="","",MAX(I$1:I242)+1)</f>
        <v/>
      </c>
      <c r="J243" s="82" t="str">
        <f>IF(Deviation_Detail!B265="","",Deviation_Detail!B265)</f>
        <v/>
      </c>
      <c r="K243" s="82" t="str">
        <f>IF(Deviation_Detail!C265="","",Deviation_Detail!C265)</f>
        <v/>
      </c>
      <c r="L243" s="82" t="str">
        <f>IF(Deviation_Detail!D265="","",Deviation_Detail!D265)</f>
        <v/>
      </c>
      <c r="M243" s="82" t="str">
        <f t="shared" si="63"/>
        <v/>
      </c>
      <c r="N243" s="83" t="str">
        <f>IF(COUNTIF(M$2:M243,M243)=1,M243,"")</f>
        <v/>
      </c>
      <c r="O243" s="82" t="str">
        <f t="shared" si="64"/>
        <v/>
      </c>
      <c r="P243" s="82" t="str">
        <f t="shared" si="65"/>
        <v/>
      </c>
      <c r="Q243" s="82" t="str">
        <f t="shared" si="66"/>
        <v/>
      </c>
      <c r="R243" s="82" t="str">
        <f t="shared" si="67"/>
        <v/>
      </c>
      <c r="T243" s="82" t="str">
        <f>+IF(Y243="","",MAX(T$1:T242)+1)</f>
        <v/>
      </c>
      <c r="U243" s="82" t="str">
        <f>IF(CMS_Info!B265="","",CMS_Info!B265)</f>
        <v/>
      </c>
      <c r="V243" s="82" t="str">
        <f>IF(CMS_Info!C265="","",CMS_Info!C265)</f>
        <v/>
      </c>
      <c r="W243" s="82" t="str">
        <f>IF(CMS_Info!D265="","",CMS_Info!D265)</f>
        <v/>
      </c>
      <c r="X243" s="82" t="str">
        <f t="shared" si="61"/>
        <v/>
      </c>
      <c r="Y243" s="83" t="str">
        <f>IF(COUNTIF(X$2:X243,X243)=1,X243,"")</f>
        <v/>
      </c>
      <c r="Z243" s="82" t="str">
        <f t="shared" si="62"/>
        <v/>
      </c>
      <c r="AA243" s="82" t="str">
        <f t="shared" si="68"/>
        <v/>
      </c>
      <c r="AB243" s="82" t="str">
        <f t="shared" si="69"/>
        <v/>
      </c>
      <c r="AC243" s="82" t="str">
        <f t="shared" si="70"/>
        <v/>
      </c>
      <c r="AG243" s="82" t="str">
        <f>+IF(AL243="","",MAX(AG$1:AG242)+1)</f>
        <v/>
      </c>
      <c r="AH243" s="82" t="str">
        <f>IF(CMS_Detail!B265="","",CMS_Detail!B265)</f>
        <v/>
      </c>
      <c r="AI243" s="82" t="str">
        <f>IF(CMS_Detail!C265="","",CMS_Detail!C265)</f>
        <v/>
      </c>
      <c r="AJ243" s="82" t="str">
        <f>IF(CMS_Detail!D265="","",CMS_Detail!D265)</f>
        <v/>
      </c>
      <c r="AK243" s="82" t="str">
        <f t="shared" si="71"/>
        <v/>
      </c>
      <c r="AL243" s="83" t="str">
        <f>IF(COUNTIF(AK$2:AK243,AK243)=1,AK243,"")</f>
        <v/>
      </c>
      <c r="AM243" s="82" t="str">
        <f t="shared" si="72"/>
        <v/>
      </c>
      <c r="AN243" s="82" t="str">
        <f t="shared" si="73"/>
        <v/>
      </c>
      <c r="AO243" s="82" t="str">
        <f t="shared" si="74"/>
        <v/>
      </c>
      <c r="AP243" s="82" t="str">
        <f t="shared" si="75"/>
        <v/>
      </c>
      <c r="AR243" s="82" t="str">
        <f>+IF(AW243="","",MAX(AR$1:AR242)+1)</f>
        <v/>
      </c>
      <c r="AS243" s="82" t="str">
        <f>IF(Exceedances!B265="","",Exceedances!B265)</f>
        <v/>
      </c>
      <c r="AT243" s="82" t="str">
        <f>IF(Exceedances!C265="","",Exceedances!C265)</f>
        <v/>
      </c>
      <c r="AU243" s="82" t="str">
        <f>IF(Exceedances!D265="","",Exceedances!D265)</f>
        <v/>
      </c>
      <c r="AV243" s="82" t="str">
        <f t="shared" si="76"/>
        <v/>
      </c>
      <c r="AW243" s="83" t="str">
        <f>IF(COUNTIF(AV$2:AV243,AV243)=1,AV243,"")</f>
        <v/>
      </c>
      <c r="AX243" s="82" t="str">
        <f t="shared" si="77"/>
        <v/>
      </c>
      <c r="AY243" s="82" t="str">
        <f t="shared" si="78"/>
        <v/>
      </c>
      <c r="AZ243" s="82" t="str">
        <f t="shared" si="79"/>
        <v/>
      </c>
      <c r="BA243" s="82" t="str">
        <f t="shared" si="80"/>
        <v/>
      </c>
    </row>
    <row r="244" spans="9:53" x14ac:dyDescent="0.35">
      <c r="I244" s="82" t="str">
        <f>+IF(N244="","",MAX(I$1:I243)+1)</f>
        <v/>
      </c>
      <c r="J244" s="82" t="str">
        <f>IF(Deviation_Detail!B266="","",Deviation_Detail!B266)</f>
        <v/>
      </c>
      <c r="K244" s="82" t="str">
        <f>IF(Deviation_Detail!C266="","",Deviation_Detail!C266)</f>
        <v/>
      </c>
      <c r="L244" s="82" t="str">
        <f>IF(Deviation_Detail!D266="","",Deviation_Detail!D266)</f>
        <v/>
      </c>
      <c r="M244" s="82" t="str">
        <f t="shared" si="63"/>
        <v/>
      </c>
      <c r="N244" s="83" t="str">
        <f>IF(COUNTIF(M$2:M244,M244)=1,M244,"")</f>
        <v/>
      </c>
      <c r="O244" s="82" t="str">
        <f t="shared" si="64"/>
        <v/>
      </c>
      <c r="P244" s="82" t="str">
        <f t="shared" si="65"/>
        <v/>
      </c>
      <c r="Q244" s="82" t="str">
        <f t="shared" si="66"/>
        <v/>
      </c>
      <c r="R244" s="82" t="str">
        <f t="shared" si="67"/>
        <v/>
      </c>
      <c r="T244" s="82" t="str">
        <f>+IF(Y244="","",MAX(T$1:T243)+1)</f>
        <v/>
      </c>
      <c r="U244" s="82" t="str">
        <f>IF(CMS_Info!B266="","",CMS_Info!B266)</f>
        <v/>
      </c>
      <c r="V244" s="82" t="str">
        <f>IF(CMS_Info!C266="","",CMS_Info!C266)</f>
        <v/>
      </c>
      <c r="W244" s="82" t="str">
        <f>IF(CMS_Info!D266="","",CMS_Info!D266)</f>
        <v/>
      </c>
      <c r="X244" s="82" t="str">
        <f t="shared" si="61"/>
        <v/>
      </c>
      <c r="Y244" s="83" t="str">
        <f>IF(COUNTIF(X$2:X244,X244)=1,X244,"")</f>
        <v/>
      </c>
      <c r="Z244" s="82" t="str">
        <f t="shared" si="62"/>
        <v/>
      </c>
      <c r="AA244" s="82" t="str">
        <f t="shared" si="68"/>
        <v/>
      </c>
      <c r="AB244" s="82" t="str">
        <f t="shared" si="69"/>
        <v/>
      </c>
      <c r="AC244" s="82" t="str">
        <f t="shared" si="70"/>
        <v/>
      </c>
      <c r="AG244" s="82" t="str">
        <f>+IF(AL244="","",MAX(AG$1:AG243)+1)</f>
        <v/>
      </c>
      <c r="AH244" s="82" t="str">
        <f>IF(CMS_Detail!B266="","",CMS_Detail!B266)</f>
        <v/>
      </c>
      <c r="AI244" s="82" t="str">
        <f>IF(CMS_Detail!C266="","",CMS_Detail!C266)</f>
        <v/>
      </c>
      <c r="AJ244" s="82" t="str">
        <f>IF(CMS_Detail!D266="","",CMS_Detail!D266)</f>
        <v/>
      </c>
      <c r="AK244" s="82" t="str">
        <f t="shared" si="71"/>
        <v/>
      </c>
      <c r="AL244" s="83" t="str">
        <f>IF(COUNTIF(AK$2:AK244,AK244)=1,AK244,"")</f>
        <v/>
      </c>
      <c r="AM244" s="82" t="str">
        <f t="shared" si="72"/>
        <v/>
      </c>
      <c r="AN244" s="82" t="str">
        <f t="shared" si="73"/>
        <v/>
      </c>
      <c r="AO244" s="82" t="str">
        <f t="shared" si="74"/>
        <v/>
      </c>
      <c r="AP244" s="82" t="str">
        <f t="shared" si="75"/>
        <v/>
      </c>
      <c r="AR244" s="82" t="str">
        <f>+IF(AW244="","",MAX(AR$1:AR243)+1)</f>
        <v/>
      </c>
      <c r="AS244" s="82" t="str">
        <f>IF(Exceedances!B266="","",Exceedances!B266)</f>
        <v/>
      </c>
      <c r="AT244" s="82" t="str">
        <f>IF(Exceedances!C266="","",Exceedances!C266)</f>
        <v/>
      </c>
      <c r="AU244" s="82" t="str">
        <f>IF(Exceedances!D266="","",Exceedances!D266)</f>
        <v/>
      </c>
      <c r="AV244" s="82" t="str">
        <f t="shared" si="76"/>
        <v/>
      </c>
      <c r="AW244" s="83" t="str">
        <f>IF(COUNTIF(AV$2:AV244,AV244)=1,AV244,"")</f>
        <v/>
      </c>
      <c r="AX244" s="82" t="str">
        <f t="shared" si="77"/>
        <v/>
      </c>
      <c r="AY244" s="82" t="str">
        <f t="shared" si="78"/>
        <v/>
      </c>
      <c r="AZ244" s="82" t="str">
        <f t="shared" si="79"/>
        <v/>
      </c>
      <c r="BA244" s="82" t="str">
        <f t="shared" si="80"/>
        <v/>
      </c>
    </row>
    <row r="245" spans="9:53" x14ac:dyDescent="0.35">
      <c r="I245" s="82" t="str">
        <f>+IF(N245="","",MAX(I$1:I244)+1)</f>
        <v/>
      </c>
      <c r="J245" s="82" t="str">
        <f>IF(Deviation_Detail!B267="","",Deviation_Detail!B267)</f>
        <v/>
      </c>
      <c r="K245" s="82" t="str">
        <f>IF(Deviation_Detail!C267="","",Deviation_Detail!C267)</f>
        <v/>
      </c>
      <c r="L245" s="82" t="str">
        <f>IF(Deviation_Detail!D267="","",Deviation_Detail!D267)</f>
        <v/>
      </c>
      <c r="M245" s="82" t="str">
        <f t="shared" si="63"/>
        <v/>
      </c>
      <c r="N245" s="83" t="str">
        <f>IF(COUNTIF(M$2:M245,M245)=1,M245,"")</f>
        <v/>
      </c>
      <c r="O245" s="82" t="str">
        <f t="shared" si="64"/>
        <v/>
      </c>
      <c r="P245" s="82" t="str">
        <f t="shared" si="65"/>
        <v/>
      </c>
      <c r="Q245" s="82" t="str">
        <f t="shared" si="66"/>
        <v/>
      </c>
      <c r="R245" s="82" t="str">
        <f t="shared" si="67"/>
        <v/>
      </c>
      <c r="T245" s="82" t="str">
        <f>+IF(Y245="","",MAX(T$1:T244)+1)</f>
        <v/>
      </c>
      <c r="U245" s="82" t="str">
        <f>IF(CMS_Info!B267="","",CMS_Info!B267)</f>
        <v/>
      </c>
      <c r="V245" s="82" t="str">
        <f>IF(CMS_Info!C267="","",CMS_Info!C267)</f>
        <v/>
      </c>
      <c r="W245" s="82" t="str">
        <f>IF(CMS_Info!D267="","",CMS_Info!D267)</f>
        <v/>
      </c>
      <c r="X245" s="82" t="str">
        <f t="shared" si="61"/>
        <v/>
      </c>
      <c r="Y245" s="83" t="str">
        <f>IF(COUNTIF(X$2:X245,X245)=1,X245,"")</f>
        <v/>
      </c>
      <c r="Z245" s="82" t="str">
        <f t="shared" si="62"/>
        <v/>
      </c>
      <c r="AA245" s="82" t="str">
        <f t="shared" si="68"/>
        <v/>
      </c>
      <c r="AB245" s="82" t="str">
        <f t="shared" si="69"/>
        <v/>
      </c>
      <c r="AC245" s="82" t="str">
        <f t="shared" si="70"/>
        <v/>
      </c>
      <c r="AG245" s="82" t="str">
        <f>+IF(AL245="","",MAX(AG$1:AG244)+1)</f>
        <v/>
      </c>
      <c r="AH245" s="82" t="str">
        <f>IF(CMS_Detail!B267="","",CMS_Detail!B267)</f>
        <v/>
      </c>
      <c r="AI245" s="82" t="str">
        <f>IF(CMS_Detail!C267="","",CMS_Detail!C267)</f>
        <v/>
      </c>
      <c r="AJ245" s="82" t="str">
        <f>IF(CMS_Detail!D267="","",CMS_Detail!D267)</f>
        <v/>
      </c>
      <c r="AK245" s="82" t="str">
        <f t="shared" si="71"/>
        <v/>
      </c>
      <c r="AL245" s="83" t="str">
        <f>IF(COUNTIF(AK$2:AK245,AK245)=1,AK245,"")</f>
        <v/>
      </c>
      <c r="AM245" s="82" t="str">
        <f t="shared" si="72"/>
        <v/>
      </c>
      <c r="AN245" s="82" t="str">
        <f t="shared" si="73"/>
        <v/>
      </c>
      <c r="AO245" s="82" t="str">
        <f t="shared" si="74"/>
        <v/>
      </c>
      <c r="AP245" s="82" t="str">
        <f t="shared" si="75"/>
        <v/>
      </c>
      <c r="AR245" s="82" t="str">
        <f>+IF(AW245="","",MAX(AR$1:AR244)+1)</f>
        <v/>
      </c>
      <c r="AS245" s="82" t="str">
        <f>IF(Exceedances!B267="","",Exceedances!B267)</f>
        <v/>
      </c>
      <c r="AT245" s="82" t="str">
        <f>IF(Exceedances!C267="","",Exceedances!C267)</f>
        <v/>
      </c>
      <c r="AU245" s="82" t="str">
        <f>IF(Exceedances!D267="","",Exceedances!D267)</f>
        <v/>
      </c>
      <c r="AV245" s="82" t="str">
        <f t="shared" si="76"/>
        <v/>
      </c>
      <c r="AW245" s="83" t="str">
        <f>IF(COUNTIF(AV$2:AV245,AV245)=1,AV245,"")</f>
        <v/>
      </c>
      <c r="AX245" s="82" t="str">
        <f t="shared" si="77"/>
        <v/>
      </c>
      <c r="AY245" s="82" t="str">
        <f t="shared" si="78"/>
        <v/>
      </c>
      <c r="AZ245" s="82" t="str">
        <f t="shared" si="79"/>
        <v/>
      </c>
      <c r="BA245" s="82" t="str">
        <f t="shared" si="80"/>
        <v/>
      </c>
    </row>
    <row r="246" spans="9:53" x14ac:dyDescent="0.35">
      <c r="I246" s="82" t="str">
        <f>+IF(N246="","",MAX(I$1:I245)+1)</f>
        <v/>
      </c>
      <c r="J246" s="82" t="str">
        <f>IF(Deviation_Detail!B268="","",Deviation_Detail!B268)</f>
        <v/>
      </c>
      <c r="K246" s="82" t="str">
        <f>IF(Deviation_Detail!C268="","",Deviation_Detail!C268)</f>
        <v/>
      </c>
      <c r="L246" s="82" t="str">
        <f>IF(Deviation_Detail!D268="","",Deviation_Detail!D268)</f>
        <v/>
      </c>
      <c r="M246" s="82" t="str">
        <f t="shared" si="63"/>
        <v/>
      </c>
      <c r="N246" s="83" t="str">
        <f>IF(COUNTIF(M$2:M246,M246)=1,M246,"")</f>
        <v/>
      </c>
      <c r="O246" s="82" t="str">
        <f t="shared" si="64"/>
        <v/>
      </c>
      <c r="P246" s="82" t="str">
        <f t="shared" si="65"/>
        <v/>
      </c>
      <c r="Q246" s="82" t="str">
        <f t="shared" si="66"/>
        <v/>
      </c>
      <c r="R246" s="82" t="str">
        <f t="shared" si="67"/>
        <v/>
      </c>
      <c r="T246" s="82" t="str">
        <f>+IF(Y246="","",MAX(T$1:T245)+1)</f>
        <v/>
      </c>
      <c r="U246" s="82" t="str">
        <f>IF(CMS_Info!B268="","",CMS_Info!B268)</f>
        <v/>
      </c>
      <c r="V246" s="82" t="str">
        <f>IF(CMS_Info!C268="","",CMS_Info!C268)</f>
        <v/>
      </c>
      <c r="W246" s="82" t="str">
        <f>IF(CMS_Info!D268="","",CMS_Info!D268)</f>
        <v/>
      </c>
      <c r="X246" s="82" t="str">
        <f t="shared" si="61"/>
        <v/>
      </c>
      <c r="Y246" s="83" t="str">
        <f>IF(COUNTIF(X$2:X246,X246)=1,X246,"")</f>
        <v/>
      </c>
      <c r="Z246" s="82" t="str">
        <f t="shared" si="62"/>
        <v/>
      </c>
      <c r="AA246" s="82" t="str">
        <f t="shared" si="68"/>
        <v/>
      </c>
      <c r="AB246" s="82" t="str">
        <f t="shared" si="69"/>
        <v/>
      </c>
      <c r="AC246" s="82" t="str">
        <f t="shared" si="70"/>
        <v/>
      </c>
      <c r="AG246" s="82" t="str">
        <f>+IF(AL246="","",MAX(AG$1:AG245)+1)</f>
        <v/>
      </c>
      <c r="AH246" s="82" t="str">
        <f>IF(CMS_Detail!B268="","",CMS_Detail!B268)</f>
        <v/>
      </c>
      <c r="AI246" s="82" t="str">
        <f>IF(CMS_Detail!C268="","",CMS_Detail!C268)</f>
        <v/>
      </c>
      <c r="AJ246" s="82" t="str">
        <f>IF(CMS_Detail!D268="","",CMS_Detail!D268)</f>
        <v/>
      </c>
      <c r="AK246" s="82" t="str">
        <f t="shared" si="71"/>
        <v/>
      </c>
      <c r="AL246" s="83" t="str">
        <f>IF(COUNTIF(AK$2:AK246,AK246)=1,AK246,"")</f>
        <v/>
      </c>
      <c r="AM246" s="82" t="str">
        <f t="shared" si="72"/>
        <v/>
      </c>
      <c r="AN246" s="82" t="str">
        <f t="shared" si="73"/>
        <v/>
      </c>
      <c r="AO246" s="82" t="str">
        <f t="shared" si="74"/>
        <v/>
      </c>
      <c r="AP246" s="82" t="str">
        <f t="shared" si="75"/>
        <v/>
      </c>
      <c r="AR246" s="82" t="str">
        <f>+IF(AW246="","",MAX(AR$1:AR245)+1)</f>
        <v/>
      </c>
      <c r="AS246" s="82" t="str">
        <f>IF(Exceedances!B268="","",Exceedances!B268)</f>
        <v/>
      </c>
      <c r="AT246" s="82" t="str">
        <f>IF(Exceedances!C268="","",Exceedances!C268)</f>
        <v/>
      </c>
      <c r="AU246" s="82" t="str">
        <f>IF(Exceedances!D268="","",Exceedances!D268)</f>
        <v/>
      </c>
      <c r="AV246" s="82" t="str">
        <f t="shared" si="76"/>
        <v/>
      </c>
      <c r="AW246" s="83" t="str">
        <f>IF(COUNTIF(AV$2:AV246,AV246)=1,AV246,"")</f>
        <v/>
      </c>
      <c r="AX246" s="82" t="str">
        <f t="shared" si="77"/>
        <v/>
      </c>
      <c r="AY246" s="82" t="str">
        <f t="shared" si="78"/>
        <v/>
      </c>
      <c r="AZ246" s="82" t="str">
        <f t="shared" si="79"/>
        <v/>
      </c>
      <c r="BA246" s="82" t="str">
        <f t="shared" si="80"/>
        <v/>
      </c>
    </row>
    <row r="247" spans="9:53" x14ac:dyDescent="0.35">
      <c r="I247" s="82" t="str">
        <f>+IF(N247="","",MAX(I$1:I246)+1)</f>
        <v/>
      </c>
      <c r="J247" s="82" t="str">
        <f>IF(Deviation_Detail!B269="","",Deviation_Detail!B269)</f>
        <v/>
      </c>
      <c r="K247" s="82" t="str">
        <f>IF(Deviation_Detail!C269="","",Deviation_Detail!C269)</f>
        <v/>
      </c>
      <c r="L247" s="82" t="str">
        <f>IF(Deviation_Detail!D269="","",Deviation_Detail!D269)</f>
        <v/>
      </c>
      <c r="M247" s="82" t="str">
        <f t="shared" si="63"/>
        <v/>
      </c>
      <c r="N247" s="83" t="str">
        <f>IF(COUNTIF(M$2:M247,M247)=1,M247,"")</f>
        <v/>
      </c>
      <c r="O247" s="82" t="str">
        <f t="shared" si="64"/>
        <v/>
      </c>
      <c r="P247" s="82" t="str">
        <f t="shared" si="65"/>
        <v/>
      </c>
      <c r="Q247" s="82" t="str">
        <f t="shared" si="66"/>
        <v/>
      </c>
      <c r="R247" s="82" t="str">
        <f t="shared" si="67"/>
        <v/>
      </c>
      <c r="T247" s="82" t="str">
        <f>+IF(Y247="","",MAX(T$1:T246)+1)</f>
        <v/>
      </c>
      <c r="U247" s="82" t="str">
        <f>IF(CMS_Info!B269="","",CMS_Info!B269)</f>
        <v/>
      </c>
      <c r="V247" s="82" t="str">
        <f>IF(CMS_Info!C269="","",CMS_Info!C269)</f>
        <v/>
      </c>
      <c r="W247" s="82" t="str">
        <f>IF(CMS_Info!D269="","",CMS_Info!D269)</f>
        <v/>
      </c>
      <c r="X247" s="82" t="str">
        <f t="shared" si="61"/>
        <v/>
      </c>
      <c r="Y247" s="83" t="str">
        <f>IF(COUNTIF(X$2:X247,X247)=1,X247,"")</f>
        <v/>
      </c>
      <c r="Z247" s="82" t="str">
        <f t="shared" si="62"/>
        <v/>
      </c>
      <c r="AA247" s="82" t="str">
        <f t="shared" si="68"/>
        <v/>
      </c>
      <c r="AB247" s="82" t="str">
        <f t="shared" si="69"/>
        <v/>
      </c>
      <c r="AC247" s="82" t="str">
        <f t="shared" si="70"/>
        <v/>
      </c>
      <c r="AG247" s="82" t="str">
        <f>+IF(AL247="","",MAX(AG$1:AG246)+1)</f>
        <v/>
      </c>
      <c r="AH247" s="82" t="str">
        <f>IF(CMS_Detail!B269="","",CMS_Detail!B269)</f>
        <v/>
      </c>
      <c r="AI247" s="82" t="str">
        <f>IF(CMS_Detail!C269="","",CMS_Detail!C269)</f>
        <v/>
      </c>
      <c r="AJ247" s="82" t="str">
        <f>IF(CMS_Detail!D269="","",CMS_Detail!D269)</f>
        <v/>
      </c>
      <c r="AK247" s="82" t="str">
        <f t="shared" si="71"/>
        <v/>
      </c>
      <c r="AL247" s="83" t="str">
        <f>IF(COUNTIF(AK$2:AK247,AK247)=1,AK247,"")</f>
        <v/>
      </c>
      <c r="AM247" s="82" t="str">
        <f t="shared" si="72"/>
        <v/>
      </c>
      <c r="AN247" s="82" t="str">
        <f t="shared" si="73"/>
        <v/>
      </c>
      <c r="AO247" s="82" t="str">
        <f t="shared" si="74"/>
        <v/>
      </c>
      <c r="AP247" s="82" t="str">
        <f t="shared" si="75"/>
        <v/>
      </c>
      <c r="AR247" s="82" t="str">
        <f>+IF(AW247="","",MAX(AR$1:AR246)+1)</f>
        <v/>
      </c>
      <c r="AS247" s="82" t="str">
        <f>IF(Exceedances!B269="","",Exceedances!B269)</f>
        <v/>
      </c>
      <c r="AT247" s="82" t="str">
        <f>IF(Exceedances!C269="","",Exceedances!C269)</f>
        <v/>
      </c>
      <c r="AU247" s="82" t="str">
        <f>IF(Exceedances!D269="","",Exceedances!D269)</f>
        <v/>
      </c>
      <c r="AV247" s="82" t="str">
        <f t="shared" si="76"/>
        <v/>
      </c>
      <c r="AW247" s="83" t="str">
        <f>IF(COUNTIF(AV$2:AV247,AV247)=1,AV247,"")</f>
        <v/>
      </c>
      <c r="AX247" s="82" t="str">
        <f t="shared" si="77"/>
        <v/>
      </c>
      <c r="AY247" s="82" t="str">
        <f t="shared" si="78"/>
        <v/>
      </c>
      <c r="AZ247" s="82" t="str">
        <f t="shared" si="79"/>
        <v/>
      </c>
      <c r="BA247" s="82" t="str">
        <f t="shared" si="80"/>
        <v/>
      </c>
    </row>
    <row r="248" spans="9:53" x14ac:dyDescent="0.35">
      <c r="I248" s="82" t="str">
        <f>+IF(N248="","",MAX(I$1:I247)+1)</f>
        <v/>
      </c>
      <c r="J248" s="82" t="str">
        <f>IF(Deviation_Detail!B270="","",Deviation_Detail!B270)</f>
        <v/>
      </c>
      <c r="K248" s="82" t="str">
        <f>IF(Deviation_Detail!C270="","",Deviation_Detail!C270)</f>
        <v/>
      </c>
      <c r="L248" s="82" t="str">
        <f>IF(Deviation_Detail!D270="","",Deviation_Detail!D270)</f>
        <v/>
      </c>
      <c r="M248" s="82" t="str">
        <f t="shared" si="63"/>
        <v/>
      </c>
      <c r="N248" s="83" t="str">
        <f>IF(COUNTIF(M$2:M248,M248)=1,M248,"")</f>
        <v/>
      </c>
      <c r="O248" s="82" t="str">
        <f t="shared" si="64"/>
        <v/>
      </c>
      <c r="P248" s="82" t="str">
        <f t="shared" si="65"/>
        <v/>
      </c>
      <c r="Q248" s="82" t="str">
        <f t="shared" si="66"/>
        <v/>
      </c>
      <c r="R248" s="82" t="str">
        <f t="shared" si="67"/>
        <v/>
      </c>
      <c r="T248" s="82" t="str">
        <f>+IF(Y248="","",MAX(T$1:T247)+1)</f>
        <v/>
      </c>
      <c r="U248" s="82" t="str">
        <f>IF(CMS_Info!B270="","",CMS_Info!B270)</f>
        <v/>
      </c>
      <c r="V248" s="82" t="str">
        <f>IF(CMS_Info!C270="","",CMS_Info!C270)</f>
        <v/>
      </c>
      <c r="W248" s="82" t="str">
        <f>IF(CMS_Info!D270="","",CMS_Info!D270)</f>
        <v/>
      </c>
      <c r="X248" s="82" t="str">
        <f t="shared" si="61"/>
        <v/>
      </c>
      <c r="Y248" s="83" t="str">
        <f>IF(COUNTIF(X$2:X248,X248)=1,X248,"")</f>
        <v/>
      </c>
      <c r="Z248" s="82" t="str">
        <f t="shared" si="62"/>
        <v/>
      </c>
      <c r="AA248" s="82" t="str">
        <f t="shared" si="68"/>
        <v/>
      </c>
      <c r="AB248" s="82" t="str">
        <f t="shared" si="69"/>
        <v/>
      </c>
      <c r="AC248" s="82" t="str">
        <f t="shared" si="70"/>
        <v/>
      </c>
      <c r="AG248" s="82" t="str">
        <f>+IF(AL248="","",MAX(AG$1:AG247)+1)</f>
        <v/>
      </c>
      <c r="AH248" s="82" t="str">
        <f>IF(CMS_Detail!B270="","",CMS_Detail!B270)</f>
        <v/>
      </c>
      <c r="AI248" s="82" t="str">
        <f>IF(CMS_Detail!C270="","",CMS_Detail!C270)</f>
        <v/>
      </c>
      <c r="AJ248" s="82" t="str">
        <f>IF(CMS_Detail!D270="","",CMS_Detail!D270)</f>
        <v/>
      </c>
      <c r="AK248" s="82" t="str">
        <f t="shared" si="71"/>
        <v/>
      </c>
      <c r="AL248" s="83" t="str">
        <f>IF(COUNTIF(AK$2:AK248,AK248)=1,AK248,"")</f>
        <v/>
      </c>
      <c r="AM248" s="82" t="str">
        <f t="shared" si="72"/>
        <v/>
      </c>
      <c r="AN248" s="82" t="str">
        <f t="shared" si="73"/>
        <v/>
      </c>
      <c r="AO248" s="82" t="str">
        <f t="shared" si="74"/>
        <v/>
      </c>
      <c r="AP248" s="82" t="str">
        <f t="shared" si="75"/>
        <v/>
      </c>
      <c r="AR248" s="82" t="str">
        <f>+IF(AW248="","",MAX(AR$1:AR247)+1)</f>
        <v/>
      </c>
      <c r="AS248" s="82" t="str">
        <f>IF(Exceedances!B270="","",Exceedances!B270)</f>
        <v/>
      </c>
      <c r="AT248" s="82" t="str">
        <f>IF(Exceedances!C270="","",Exceedances!C270)</f>
        <v/>
      </c>
      <c r="AU248" s="82" t="str">
        <f>IF(Exceedances!D270="","",Exceedances!D270)</f>
        <v/>
      </c>
      <c r="AV248" s="82" t="str">
        <f t="shared" si="76"/>
        <v/>
      </c>
      <c r="AW248" s="83" t="str">
        <f>IF(COUNTIF(AV$2:AV248,AV248)=1,AV248,"")</f>
        <v/>
      </c>
      <c r="AX248" s="82" t="str">
        <f t="shared" si="77"/>
        <v/>
      </c>
      <c r="AY248" s="82" t="str">
        <f t="shared" si="78"/>
        <v/>
      </c>
      <c r="AZ248" s="82" t="str">
        <f t="shared" si="79"/>
        <v/>
      </c>
      <c r="BA248" s="82" t="str">
        <f t="shared" si="80"/>
        <v/>
      </c>
    </row>
    <row r="249" spans="9:53" x14ac:dyDescent="0.35">
      <c r="I249" s="82" t="str">
        <f>+IF(N249="","",MAX(I$1:I248)+1)</f>
        <v/>
      </c>
      <c r="J249" s="82" t="str">
        <f>IF(Deviation_Detail!B271="","",Deviation_Detail!B271)</f>
        <v/>
      </c>
      <c r="K249" s="82" t="str">
        <f>IF(Deviation_Detail!C271="","",Deviation_Detail!C271)</f>
        <v/>
      </c>
      <c r="L249" s="82" t="str">
        <f>IF(Deviation_Detail!D271="","",Deviation_Detail!D271)</f>
        <v/>
      </c>
      <c r="M249" s="82" t="str">
        <f t="shared" si="63"/>
        <v/>
      </c>
      <c r="N249" s="83" t="str">
        <f>IF(COUNTIF(M$2:M249,M249)=1,M249,"")</f>
        <v/>
      </c>
      <c r="O249" s="82" t="str">
        <f t="shared" si="64"/>
        <v/>
      </c>
      <c r="P249" s="82" t="str">
        <f t="shared" si="65"/>
        <v/>
      </c>
      <c r="Q249" s="82" t="str">
        <f t="shared" si="66"/>
        <v/>
      </c>
      <c r="R249" s="82" t="str">
        <f t="shared" si="67"/>
        <v/>
      </c>
      <c r="T249" s="82" t="str">
        <f>+IF(Y249="","",MAX(T$1:T248)+1)</f>
        <v/>
      </c>
      <c r="U249" s="82" t="str">
        <f>IF(CMS_Info!B271="","",CMS_Info!B271)</f>
        <v/>
      </c>
      <c r="V249" s="82" t="str">
        <f>IF(CMS_Info!C271="","",CMS_Info!C271)</f>
        <v/>
      </c>
      <c r="W249" s="82" t="str">
        <f>IF(CMS_Info!D271="","",CMS_Info!D271)</f>
        <v/>
      </c>
      <c r="X249" s="82" t="str">
        <f t="shared" si="61"/>
        <v/>
      </c>
      <c r="Y249" s="83" t="str">
        <f>IF(COUNTIF(X$2:X249,X249)=1,X249,"")</f>
        <v/>
      </c>
      <c r="Z249" s="82" t="str">
        <f t="shared" si="62"/>
        <v/>
      </c>
      <c r="AA249" s="82" t="str">
        <f t="shared" si="68"/>
        <v/>
      </c>
      <c r="AB249" s="82" t="str">
        <f t="shared" si="69"/>
        <v/>
      </c>
      <c r="AC249" s="82" t="str">
        <f t="shared" si="70"/>
        <v/>
      </c>
      <c r="AG249" s="82" t="str">
        <f>+IF(AL249="","",MAX(AG$1:AG248)+1)</f>
        <v/>
      </c>
      <c r="AH249" s="82" t="str">
        <f>IF(CMS_Detail!B271="","",CMS_Detail!B271)</f>
        <v/>
      </c>
      <c r="AI249" s="82" t="str">
        <f>IF(CMS_Detail!C271="","",CMS_Detail!C271)</f>
        <v/>
      </c>
      <c r="AJ249" s="82" t="str">
        <f>IF(CMS_Detail!D271="","",CMS_Detail!D271)</f>
        <v/>
      </c>
      <c r="AK249" s="82" t="str">
        <f t="shared" si="71"/>
        <v/>
      </c>
      <c r="AL249" s="83" t="str">
        <f>IF(COUNTIF(AK$2:AK249,AK249)=1,AK249,"")</f>
        <v/>
      </c>
      <c r="AM249" s="82" t="str">
        <f t="shared" si="72"/>
        <v/>
      </c>
      <c r="AN249" s="82" t="str">
        <f t="shared" si="73"/>
        <v/>
      </c>
      <c r="AO249" s="82" t="str">
        <f t="shared" si="74"/>
        <v/>
      </c>
      <c r="AP249" s="82" t="str">
        <f t="shared" si="75"/>
        <v/>
      </c>
      <c r="AR249" s="82" t="str">
        <f>+IF(AW249="","",MAX(AR$1:AR248)+1)</f>
        <v/>
      </c>
      <c r="AS249" s="82" t="str">
        <f>IF(Exceedances!B271="","",Exceedances!B271)</f>
        <v/>
      </c>
      <c r="AT249" s="82" t="str">
        <f>IF(Exceedances!C271="","",Exceedances!C271)</f>
        <v/>
      </c>
      <c r="AU249" s="82" t="str">
        <f>IF(Exceedances!D271="","",Exceedances!D271)</f>
        <v/>
      </c>
      <c r="AV249" s="82" t="str">
        <f t="shared" si="76"/>
        <v/>
      </c>
      <c r="AW249" s="83" t="str">
        <f>IF(COUNTIF(AV$2:AV249,AV249)=1,AV249,"")</f>
        <v/>
      </c>
      <c r="AX249" s="82" t="str">
        <f t="shared" si="77"/>
        <v/>
      </c>
      <c r="AY249" s="82" t="str">
        <f t="shared" si="78"/>
        <v/>
      </c>
      <c r="AZ249" s="82" t="str">
        <f t="shared" si="79"/>
        <v/>
      </c>
      <c r="BA249" s="82" t="str">
        <f t="shared" si="80"/>
        <v/>
      </c>
    </row>
    <row r="250" spans="9:53" x14ac:dyDescent="0.35">
      <c r="I250" s="82" t="str">
        <f>+IF(N250="","",MAX(I$1:I249)+1)</f>
        <v/>
      </c>
      <c r="J250" s="82" t="str">
        <f>IF(Deviation_Detail!B272="","",Deviation_Detail!B272)</f>
        <v/>
      </c>
      <c r="K250" s="82" t="str">
        <f>IF(Deviation_Detail!C272="","",Deviation_Detail!C272)</f>
        <v/>
      </c>
      <c r="L250" s="82" t="str">
        <f>IF(Deviation_Detail!D272="","",Deviation_Detail!D272)</f>
        <v/>
      </c>
      <c r="M250" s="82" t="str">
        <f t="shared" si="63"/>
        <v/>
      </c>
      <c r="N250" s="83" t="str">
        <f>IF(COUNTIF(M$2:M250,M250)=1,M250,"")</f>
        <v/>
      </c>
      <c r="O250" s="82" t="str">
        <f t="shared" si="64"/>
        <v/>
      </c>
      <c r="P250" s="82" t="str">
        <f t="shared" si="65"/>
        <v/>
      </c>
      <c r="Q250" s="82" t="str">
        <f t="shared" si="66"/>
        <v/>
      </c>
      <c r="R250" s="82" t="str">
        <f t="shared" si="67"/>
        <v/>
      </c>
      <c r="T250" s="82" t="str">
        <f>+IF(Y250="","",MAX(T$1:T249)+1)</f>
        <v/>
      </c>
      <c r="U250" s="82" t="str">
        <f>IF(CMS_Info!B272="","",CMS_Info!B272)</f>
        <v/>
      </c>
      <c r="V250" s="82" t="str">
        <f>IF(CMS_Info!C272="","",CMS_Info!C272)</f>
        <v/>
      </c>
      <c r="W250" s="82" t="str">
        <f>IF(CMS_Info!D272="","",CMS_Info!D272)</f>
        <v/>
      </c>
      <c r="X250" s="82" t="str">
        <f t="shared" si="61"/>
        <v/>
      </c>
      <c r="Y250" s="83" t="str">
        <f>IF(COUNTIF(X$2:X250,X250)=1,X250,"")</f>
        <v/>
      </c>
      <c r="Z250" s="82" t="str">
        <f t="shared" si="62"/>
        <v/>
      </c>
      <c r="AA250" s="82" t="str">
        <f t="shared" si="68"/>
        <v/>
      </c>
      <c r="AB250" s="82" t="str">
        <f t="shared" si="69"/>
        <v/>
      </c>
      <c r="AC250" s="82" t="str">
        <f t="shared" si="70"/>
        <v/>
      </c>
      <c r="AG250" s="82" t="str">
        <f>+IF(AL250="","",MAX(AG$1:AG249)+1)</f>
        <v/>
      </c>
      <c r="AH250" s="82" t="str">
        <f>IF(CMS_Detail!B272="","",CMS_Detail!B272)</f>
        <v/>
      </c>
      <c r="AI250" s="82" t="str">
        <f>IF(CMS_Detail!C272="","",CMS_Detail!C272)</f>
        <v/>
      </c>
      <c r="AJ250" s="82" t="str">
        <f>IF(CMS_Detail!D272="","",CMS_Detail!D272)</f>
        <v/>
      </c>
      <c r="AK250" s="82" t="str">
        <f t="shared" si="71"/>
        <v/>
      </c>
      <c r="AL250" s="83" t="str">
        <f>IF(COUNTIF(AK$2:AK250,AK250)=1,AK250,"")</f>
        <v/>
      </c>
      <c r="AM250" s="82" t="str">
        <f t="shared" si="72"/>
        <v/>
      </c>
      <c r="AN250" s="82" t="str">
        <f t="shared" si="73"/>
        <v/>
      </c>
      <c r="AO250" s="82" t="str">
        <f t="shared" si="74"/>
        <v/>
      </c>
      <c r="AP250" s="82" t="str">
        <f t="shared" si="75"/>
        <v/>
      </c>
      <c r="AR250" s="82" t="str">
        <f>+IF(AW250="","",MAX(AR$1:AR249)+1)</f>
        <v/>
      </c>
      <c r="AS250" s="82" t="str">
        <f>IF(Exceedances!B272="","",Exceedances!B272)</f>
        <v/>
      </c>
      <c r="AT250" s="82" t="str">
        <f>IF(Exceedances!C272="","",Exceedances!C272)</f>
        <v/>
      </c>
      <c r="AU250" s="82" t="str">
        <f>IF(Exceedances!D272="","",Exceedances!D272)</f>
        <v/>
      </c>
      <c r="AV250" s="82" t="str">
        <f t="shared" si="76"/>
        <v/>
      </c>
      <c r="AW250" s="83" t="str">
        <f>IF(COUNTIF(AV$2:AV250,AV250)=1,AV250,"")</f>
        <v/>
      </c>
      <c r="AX250" s="82" t="str">
        <f t="shared" si="77"/>
        <v/>
      </c>
      <c r="AY250" s="82" t="str">
        <f t="shared" si="78"/>
        <v/>
      </c>
      <c r="AZ250" s="82" t="str">
        <f t="shared" si="79"/>
        <v/>
      </c>
      <c r="BA250" s="82" t="str">
        <f t="shared" si="80"/>
        <v/>
      </c>
    </row>
    <row r="251" spans="9:53" x14ac:dyDescent="0.35">
      <c r="I251" s="82" t="str">
        <f>+IF(N251="","",MAX(I$1:I250)+1)</f>
        <v/>
      </c>
      <c r="J251" s="82" t="str">
        <f>IF(Deviation_Detail!B273="","",Deviation_Detail!B273)</f>
        <v/>
      </c>
      <c r="K251" s="82" t="str">
        <f>IF(Deviation_Detail!C273="","",Deviation_Detail!C273)</f>
        <v/>
      </c>
      <c r="L251" s="82" t="str">
        <f>IF(Deviation_Detail!D273="","",Deviation_Detail!D273)</f>
        <v/>
      </c>
      <c r="M251" s="82" t="str">
        <f t="shared" si="63"/>
        <v/>
      </c>
      <c r="N251" s="83" t="str">
        <f>IF(COUNTIF(M$2:M251,M251)=1,M251,"")</f>
        <v/>
      </c>
      <c r="O251" s="82" t="str">
        <f t="shared" si="64"/>
        <v/>
      </c>
      <c r="P251" s="82" t="str">
        <f t="shared" si="65"/>
        <v/>
      </c>
      <c r="Q251" s="82" t="str">
        <f t="shared" si="66"/>
        <v/>
      </c>
      <c r="R251" s="82" t="str">
        <f t="shared" si="67"/>
        <v/>
      </c>
      <c r="T251" s="82" t="str">
        <f>+IF(Y251="","",MAX(T$1:T250)+1)</f>
        <v/>
      </c>
      <c r="U251" s="82" t="str">
        <f>IF(CMS_Info!B273="","",CMS_Info!B273)</f>
        <v/>
      </c>
      <c r="V251" s="82" t="str">
        <f>IF(CMS_Info!C273="","",CMS_Info!C273)</f>
        <v/>
      </c>
      <c r="W251" s="82" t="str">
        <f>IF(CMS_Info!D273="","",CMS_Info!D273)</f>
        <v/>
      </c>
      <c r="X251" s="82" t="str">
        <f t="shared" si="61"/>
        <v/>
      </c>
      <c r="Y251" s="83" t="str">
        <f>IF(COUNTIF(X$2:X251,X251)=1,X251,"")</f>
        <v/>
      </c>
      <c r="Z251" s="82" t="str">
        <f t="shared" si="62"/>
        <v/>
      </c>
      <c r="AA251" s="82" t="str">
        <f t="shared" si="68"/>
        <v/>
      </c>
      <c r="AB251" s="82" t="str">
        <f t="shared" si="69"/>
        <v/>
      </c>
      <c r="AC251" s="82" t="str">
        <f t="shared" si="70"/>
        <v/>
      </c>
      <c r="AG251" s="82" t="str">
        <f>+IF(AL251="","",MAX(AG$1:AG250)+1)</f>
        <v/>
      </c>
      <c r="AH251" s="82" t="str">
        <f>IF(CMS_Detail!B273="","",CMS_Detail!B273)</f>
        <v/>
      </c>
      <c r="AI251" s="82" t="str">
        <f>IF(CMS_Detail!C273="","",CMS_Detail!C273)</f>
        <v/>
      </c>
      <c r="AJ251" s="82" t="str">
        <f>IF(CMS_Detail!D273="","",CMS_Detail!D273)</f>
        <v/>
      </c>
      <c r="AK251" s="82" t="str">
        <f t="shared" si="71"/>
        <v/>
      </c>
      <c r="AL251" s="83" t="str">
        <f>IF(COUNTIF(AK$2:AK251,AK251)=1,AK251,"")</f>
        <v/>
      </c>
      <c r="AM251" s="82" t="str">
        <f t="shared" si="72"/>
        <v/>
      </c>
      <c r="AN251" s="82" t="str">
        <f t="shared" si="73"/>
        <v/>
      </c>
      <c r="AO251" s="82" t="str">
        <f t="shared" si="74"/>
        <v/>
      </c>
      <c r="AP251" s="82" t="str">
        <f t="shared" si="75"/>
        <v/>
      </c>
      <c r="AR251" s="82" t="str">
        <f>+IF(AW251="","",MAX(AR$1:AR250)+1)</f>
        <v/>
      </c>
      <c r="AS251" s="82" t="str">
        <f>IF(Exceedances!B273="","",Exceedances!B273)</f>
        <v/>
      </c>
      <c r="AT251" s="82" t="str">
        <f>IF(Exceedances!C273="","",Exceedances!C273)</f>
        <v/>
      </c>
      <c r="AU251" s="82" t="str">
        <f>IF(Exceedances!D273="","",Exceedances!D273)</f>
        <v/>
      </c>
      <c r="AV251" s="82" t="str">
        <f t="shared" si="76"/>
        <v/>
      </c>
      <c r="AW251" s="83" t="str">
        <f>IF(COUNTIF(AV$2:AV251,AV251)=1,AV251,"")</f>
        <v/>
      </c>
      <c r="AX251" s="82" t="str">
        <f t="shared" si="77"/>
        <v/>
      </c>
      <c r="AY251" s="82" t="str">
        <f t="shared" si="78"/>
        <v/>
      </c>
      <c r="AZ251" s="82" t="str">
        <f t="shared" si="79"/>
        <v/>
      </c>
      <c r="BA251" s="82" t="str">
        <f t="shared" si="80"/>
        <v/>
      </c>
    </row>
    <row r="252" spans="9:53" x14ac:dyDescent="0.35">
      <c r="I252" s="82" t="str">
        <f>+IF(N252="","",MAX(I$1:I251)+1)</f>
        <v/>
      </c>
      <c r="J252" s="82" t="str">
        <f>IF(Deviation_Detail!B274="","",Deviation_Detail!B274)</f>
        <v/>
      </c>
      <c r="K252" s="82" t="str">
        <f>IF(Deviation_Detail!C274="","",Deviation_Detail!C274)</f>
        <v/>
      </c>
      <c r="L252" s="82" t="str">
        <f>IF(Deviation_Detail!D274="","",Deviation_Detail!D274)</f>
        <v/>
      </c>
      <c r="M252" s="82" t="str">
        <f t="shared" si="63"/>
        <v/>
      </c>
      <c r="N252" s="83" t="str">
        <f>IF(COUNTIF(M$2:M252,M252)=1,M252,"")</f>
        <v/>
      </c>
      <c r="O252" s="82" t="str">
        <f t="shared" si="64"/>
        <v/>
      </c>
      <c r="P252" s="82" t="str">
        <f t="shared" si="65"/>
        <v/>
      </c>
      <c r="Q252" s="82" t="str">
        <f t="shared" si="66"/>
        <v/>
      </c>
      <c r="R252" s="82" t="str">
        <f t="shared" si="67"/>
        <v/>
      </c>
      <c r="T252" s="82" t="str">
        <f>+IF(Y252="","",MAX(T$1:T251)+1)</f>
        <v/>
      </c>
      <c r="U252" s="82" t="str">
        <f>IF(CMS_Info!B274="","",CMS_Info!B274)</f>
        <v/>
      </c>
      <c r="V252" s="82" t="str">
        <f>IF(CMS_Info!C274="","",CMS_Info!C274)</f>
        <v/>
      </c>
      <c r="W252" s="82" t="str">
        <f>IF(CMS_Info!D274="","",CMS_Info!D274)</f>
        <v/>
      </c>
      <c r="X252" s="82" t="str">
        <f t="shared" ref="X252:X315" si="81">U252&amp;V252&amp;W252</f>
        <v/>
      </c>
      <c r="Y252" s="83" t="str">
        <f>IF(COUNTIF(X$2:X252,X252)=1,X252,"")</f>
        <v/>
      </c>
      <c r="Z252" s="82" t="str">
        <f t="shared" ref="Z252:Z315" si="82">IF(AA252="","",AA252&amp;" "&amp;AB252&amp;" "&amp;AC252)</f>
        <v/>
      </c>
      <c r="AA252" s="82" t="str">
        <f t="shared" si="68"/>
        <v/>
      </c>
      <c r="AB252" s="82" t="str">
        <f t="shared" si="69"/>
        <v/>
      </c>
      <c r="AC252" s="82" t="str">
        <f t="shared" si="70"/>
        <v/>
      </c>
      <c r="AG252" s="82" t="str">
        <f>+IF(AL252="","",MAX(AG$1:AG251)+1)</f>
        <v/>
      </c>
      <c r="AH252" s="82" t="str">
        <f>IF(CMS_Detail!B274="","",CMS_Detail!B274)</f>
        <v/>
      </c>
      <c r="AI252" s="82" t="str">
        <f>IF(CMS_Detail!C274="","",CMS_Detail!C274)</f>
        <v/>
      </c>
      <c r="AJ252" s="82" t="str">
        <f>IF(CMS_Detail!D274="","",CMS_Detail!D274)</f>
        <v/>
      </c>
      <c r="AK252" s="82" t="str">
        <f t="shared" si="71"/>
        <v/>
      </c>
      <c r="AL252" s="83" t="str">
        <f>IF(COUNTIF(AK$2:AK252,AK252)=1,AK252,"")</f>
        <v/>
      </c>
      <c r="AM252" s="82" t="str">
        <f t="shared" si="72"/>
        <v/>
      </c>
      <c r="AN252" s="82" t="str">
        <f t="shared" si="73"/>
        <v/>
      </c>
      <c r="AO252" s="82" t="str">
        <f t="shared" si="74"/>
        <v/>
      </c>
      <c r="AP252" s="82" t="str">
        <f t="shared" si="75"/>
        <v/>
      </c>
      <c r="AR252" s="82" t="str">
        <f>+IF(AW252="","",MAX(AR$1:AR251)+1)</f>
        <v/>
      </c>
      <c r="AS252" s="82" t="str">
        <f>IF(Exceedances!B274="","",Exceedances!B274)</f>
        <v/>
      </c>
      <c r="AT252" s="82" t="str">
        <f>IF(Exceedances!C274="","",Exceedances!C274)</f>
        <v/>
      </c>
      <c r="AU252" s="82" t="str">
        <f>IF(Exceedances!D274="","",Exceedances!D274)</f>
        <v/>
      </c>
      <c r="AV252" s="82" t="str">
        <f t="shared" si="76"/>
        <v/>
      </c>
      <c r="AW252" s="83" t="str">
        <f>IF(COUNTIF(AV$2:AV252,AV252)=1,AV252,"")</f>
        <v/>
      </c>
      <c r="AX252" s="82" t="str">
        <f t="shared" si="77"/>
        <v/>
      </c>
      <c r="AY252" s="82" t="str">
        <f t="shared" si="78"/>
        <v/>
      </c>
      <c r="AZ252" s="82" t="str">
        <f t="shared" si="79"/>
        <v/>
      </c>
      <c r="BA252" s="82" t="str">
        <f t="shared" si="80"/>
        <v/>
      </c>
    </row>
    <row r="253" spans="9:53" x14ac:dyDescent="0.35">
      <c r="I253" s="82" t="str">
        <f>+IF(N253="","",MAX(I$1:I252)+1)</f>
        <v/>
      </c>
      <c r="J253" s="82" t="str">
        <f>IF(Deviation_Detail!B275="","",Deviation_Detail!B275)</f>
        <v/>
      </c>
      <c r="K253" s="82" t="str">
        <f>IF(Deviation_Detail!C275="","",Deviation_Detail!C275)</f>
        <v/>
      </c>
      <c r="L253" s="82" t="str">
        <f>IF(Deviation_Detail!D275="","",Deviation_Detail!D275)</f>
        <v/>
      </c>
      <c r="M253" s="82" t="str">
        <f t="shared" si="63"/>
        <v/>
      </c>
      <c r="N253" s="83" t="str">
        <f>IF(COUNTIF(M$2:M253,M253)=1,M253,"")</f>
        <v/>
      </c>
      <c r="O253" s="82" t="str">
        <f t="shared" si="64"/>
        <v/>
      </c>
      <c r="P253" s="82" t="str">
        <f t="shared" si="65"/>
        <v/>
      </c>
      <c r="Q253" s="82" t="str">
        <f t="shared" si="66"/>
        <v/>
      </c>
      <c r="R253" s="82" t="str">
        <f t="shared" si="67"/>
        <v/>
      </c>
      <c r="T253" s="82" t="str">
        <f>+IF(Y253="","",MAX(T$1:T252)+1)</f>
        <v/>
      </c>
      <c r="U253" s="82" t="str">
        <f>IF(CMS_Info!B275="","",CMS_Info!B275)</f>
        <v/>
      </c>
      <c r="V253" s="82" t="str">
        <f>IF(CMS_Info!C275="","",CMS_Info!C275)</f>
        <v/>
      </c>
      <c r="W253" s="82" t="str">
        <f>IF(CMS_Info!D275="","",CMS_Info!D275)</f>
        <v/>
      </c>
      <c r="X253" s="82" t="str">
        <f t="shared" si="81"/>
        <v/>
      </c>
      <c r="Y253" s="83" t="str">
        <f>IF(COUNTIF(X$2:X253,X253)=1,X253,"")</f>
        <v/>
      </c>
      <c r="Z253" s="82" t="str">
        <f t="shared" si="82"/>
        <v/>
      </c>
      <c r="AA253" s="82" t="str">
        <f t="shared" si="68"/>
        <v/>
      </c>
      <c r="AB253" s="82" t="str">
        <f t="shared" si="69"/>
        <v/>
      </c>
      <c r="AC253" s="82" t="str">
        <f t="shared" si="70"/>
        <v/>
      </c>
      <c r="AG253" s="82" t="str">
        <f>+IF(AL253="","",MAX(AG$1:AG252)+1)</f>
        <v/>
      </c>
      <c r="AH253" s="82" t="str">
        <f>IF(CMS_Detail!B275="","",CMS_Detail!B275)</f>
        <v/>
      </c>
      <c r="AI253" s="82" t="str">
        <f>IF(CMS_Detail!C275="","",CMS_Detail!C275)</f>
        <v/>
      </c>
      <c r="AJ253" s="82" t="str">
        <f>IF(CMS_Detail!D275="","",CMS_Detail!D275)</f>
        <v/>
      </c>
      <c r="AK253" s="82" t="str">
        <f t="shared" si="71"/>
        <v/>
      </c>
      <c r="AL253" s="83" t="str">
        <f>IF(COUNTIF(AK$2:AK253,AK253)=1,AK253,"")</f>
        <v/>
      </c>
      <c r="AM253" s="82" t="str">
        <f t="shared" si="72"/>
        <v/>
      </c>
      <c r="AN253" s="82" t="str">
        <f t="shared" si="73"/>
        <v/>
      </c>
      <c r="AO253" s="82" t="str">
        <f t="shared" si="74"/>
        <v/>
      </c>
      <c r="AP253" s="82" t="str">
        <f t="shared" si="75"/>
        <v/>
      </c>
      <c r="AR253" s="82" t="str">
        <f>+IF(AW253="","",MAX(AR$1:AR252)+1)</f>
        <v/>
      </c>
      <c r="AS253" s="82" t="str">
        <f>IF(Exceedances!B275="","",Exceedances!B275)</f>
        <v/>
      </c>
      <c r="AT253" s="82" t="str">
        <f>IF(Exceedances!C275="","",Exceedances!C275)</f>
        <v/>
      </c>
      <c r="AU253" s="82" t="str">
        <f>IF(Exceedances!D275="","",Exceedances!D275)</f>
        <v/>
      </c>
      <c r="AV253" s="82" t="str">
        <f t="shared" si="76"/>
        <v/>
      </c>
      <c r="AW253" s="83" t="str">
        <f>IF(COUNTIF(AV$2:AV253,AV253)=1,AV253,"")</f>
        <v/>
      </c>
      <c r="AX253" s="82" t="str">
        <f t="shared" si="77"/>
        <v/>
      </c>
      <c r="AY253" s="82" t="str">
        <f t="shared" si="78"/>
        <v/>
      </c>
      <c r="AZ253" s="82" t="str">
        <f t="shared" si="79"/>
        <v/>
      </c>
      <c r="BA253" s="82" t="str">
        <f t="shared" si="80"/>
        <v/>
      </c>
    </row>
    <row r="254" spans="9:53" x14ac:dyDescent="0.35">
      <c r="I254" s="82" t="str">
        <f>+IF(N254="","",MAX(I$1:I253)+1)</f>
        <v/>
      </c>
      <c r="J254" s="82" t="str">
        <f>IF(Deviation_Detail!B276="","",Deviation_Detail!B276)</f>
        <v/>
      </c>
      <c r="K254" s="82" t="str">
        <f>IF(Deviation_Detail!C276="","",Deviation_Detail!C276)</f>
        <v/>
      </c>
      <c r="L254" s="82" t="str">
        <f>IF(Deviation_Detail!D276="","",Deviation_Detail!D276)</f>
        <v/>
      </c>
      <c r="M254" s="82" t="str">
        <f t="shared" si="63"/>
        <v/>
      </c>
      <c r="N254" s="83" t="str">
        <f>IF(COUNTIF(M$2:M254,M254)=1,M254,"")</f>
        <v/>
      </c>
      <c r="O254" s="82" t="str">
        <f t="shared" si="64"/>
        <v/>
      </c>
      <c r="P254" s="82" t="str">
        <f t="shared" si="65"/>
        <v/>
      </c>
      <c r="Q254" s="82" t="str">
        <f t="shared" si="66"/>
        <v/>
      </c>
      <c r="R254" s="82" t="str">
        <f t="shared" si="67"/>
        <v/>
      </c>
      <c r="T254" s="82" t="str">
        <f>+IF(Y254="","",MAX(T$1:T253)+1)</f>
        <v/>
      </c>
      <c r="U254" s="82" t="str">
        <f>IF(CMS_Info!B276="","",CMS_Info!B276)</f>
        <v/>
      </c>
      <c r="V254" s="82" t="str">
        <f>IF(CMS_Info!C276="","",CMS_Info!C276)</f>
        <v/>
      </c>
      <c r="W254" s="82" t="str">
        <f>IF(CMS_Info!D276="","",CMS_Info!D276)</f>
        <v/>
      </c>
      <c r="X254" s="82" t="str">
        <f t="shared" si="81"/>
        <v/>
      </c>
      <c r="Y254" s="83" t="str">
        <f>IF(COUNTIF(X$2:X254,X254)=1,X254,"")</f>
        <v/>
      </c>
      <c r="Z254" s="82" t="str">
        <f t="shared" si="82"/>
        <v/>
      </c>
      <c r="AA254" s="82" t="str">
        <f t="shared" si="68"/>
        <v/>
      </c>
      <c r="AB254" s="82" t="str">
        <f t="shared" si="69"/>
        <v/>
      </c>
      <c r="AC254" s="82" t="str">
        <f t="shared" si="70"/>
        <v/>
      </c>
      <c r="AG254" s="82" t="str">
        <f>+IF(AL254="","",MAX(AG$1:AG253)+1)</f>
        <v/>
      </c>
      <c r="AH254" s="82" t="str">
        <f>IF(CMS_Detail!B276="","",CMS_Detail!B276)</f>
        <v/>
      </c>
      <c r="AI254" s="82" t="str">
        <f>IF(CMS_Detail!C276="","",CMS_Detail!C276)</f>
        <v/>
      </c>
      <c r="AJ254" s="82" t="str">
        <f>IF(CMS_Detail!D276="","",CMS_Detail!D276)</f>
        <v/>
      </c>
      <c r="AK254" s="82" t="str">
        <f t="shared" si="71"/>
        <v/>
      </c>
      <c r="AL254" s="83" t="str">
        <f>IF(COUNTIF(AK$2:AK254,AK254)=1,AK254,"")</f>
        <v/>
      </c>
      <c r="AM254" s="82" t="str">
        <f t="shared" si="72"/>
        <v/>
      </c>
      <c r="AN254" s="82" t="str">
        <f t="shared" si="73"/>
        <v/>
      </c>
      <c r="AO254" s="82" t="str">
        <f t="shared" si="74"/>
        <v/>
      </c>
      <c r="AP254" s="82" t="str">
        <f t="shared" si="75"/>
        <v/>
      </c>
      <c r="AR254" s="82" t="str">
        <f>+IF(AW254="","",MAX(AR$1:AR253)+1)</f>
        <v/>
      </c>
      <c r="AS254" s="82" t="str">
        <f>IF(Exceedances!B276="","",Exceedances!B276)</f>
        <v/>
      </c>
      <c r="AT254" s="82" t="str">
        <f>IF(Exceedances!C276="","",Exceedances!C276)</f>
        <v/>
      </c>
      <c r="AU254" s="82" t="str">
        <f>IF(Exceedances!D276="","",Exceedances!D276)</f>
        <v/>
      </c>
      <c r="AV254" s="82" t="str">
        <f t="shared" si="76"/>
        <v/>
      </c>
      <c r="AW254" s="83" t="str">
        <f>IF(COUNTIF(AV$2:AV254,AV254)=1,AV254,"")</f>
        <v/>
      </c>
      <c r="AX254" s="82" t="str">
        <f t="shared" si="77"/>
        <v/>
      </c>
      <c r="AY254" s="82" t="str">
        <f t="shared" si="78"/>
        <v/>
      </c>
      <c r="AZ254" s="82" t="str">
        <f t="shared" si="79"/>
        <v/>
      </c>
      <c r="BA254" s="82" t="str">
        <f t="shared" si="80"/>
        <v/>
      </c>
    </row>
    <row r="255" spans="9:53" x14ac:dyDescent="0.35">
      <c r="I255" s="82" t="str">
        <f>+IF(N255="","",MAX(I$1:I254)+1)</f>
        <v/>
      </c>
      <c r="J255" s="82" t="str">
        <f>IF(Deviation_Detail!B277="","",Deviation_Detail!B277)</f>
        <v/>
      </c>
      <c r="K255" s="82" t="str">
        <f>IF(Deviation_Detail!C277="","",Deviation_Detail!C277)</f>
        <v/>
      </c>
      <c r="L255" s="82" t="str">
        <f>IF(Deviation_Detail!D277="","",Deviation_Detail!D277)</f>
        <v/>
      </c>
      <c r="M255" s="82" t="str">
        <f t="shared" si="63"/>
        <v/>
      </c>
      <c r="N255" s="83" t="str">
        <f>IF(COUNTIF(M$2:M255,M255)=1,M255,"")</f>
        <v/>
      </c>
      <c r="O255" s="82" t="str">
        <f t="shared" si="64"/>
        <v/>
      </c>
      <c r="P255" s="82" t="str">
        <f t="shared" si="65"/>
        <v/>
      </c>
      <c r="Q255" s="82" t="str">
        <f t="shared" si="66"/>
        <v/>
      </c>
      <c r="R255" s="82" t="str">
        <f t="shared" si="67"/>
        <v/>
      </c>
      <c r="T255" s="82" t="str">
        <f>+IF(Y255="","",MAX(T$1:T254)+1)</f>
        <v/>
      </c>
      <c r="U255" s="82" t="str">
        <f>IF(CMS_Info!B277="","",CMS_Info!B277)</f>
        <v/>
      </c>
      <c r="V255" s="82" t="str">
        <f>IF(CMS_Info!C277="","",CMS_Info!C277)</f>
        <v/>
      </c>
      <c r="W255" s="82" t="str">
        <f>IF(CMS_Info!D277="","",CMS_Info!D277)</f>
        <v/>
      </c>
      <c r="X255" s="82" t="str">
        <f t="shared" si="81"/>
        <v/>
      </c>
      <c r="Y255" s="83" t="str">
        <f>IF(COUNTIF(X$2:X255,X255)=1,X255,"")</f>
        <v/>
      </c>
      <c r="Z255" s="82" t="str">
        <f t="shared" si="82"/>
        <v/>
      </c>
      <c r="AA255" s="82" t="str">
        <f t="shared" si="68"/>
        <v/>
      </c>
      <c r="AB255" s="82" t="str">
        <f t="shared" si="69"/>
        <v/>
      </c>
      <c r="AC255" s="82" t="str">
        <f t="shared" si="70"/>
        <v/>
      </c>
      <c r="AG255" s="82" t="str">
        <f>+IF(AL255="","",MAX(AG$1:AG254)+1)</f>
        <v/>
      </c>
      <c r="AH255" s="82" t="str">
        <f>IF(CMS_Detail!B277="","",CMS_Detail!B277)</f>
        <v/>
      </c>
      <c r="AI255" s="82" t="str">
        <f>IF(CMS_Detail!C277="","",CMS_Detail!C277)</f>
        <v/>
      </c>
      <c r="AJ255" s="82" t="str">
        <f>IF(CMS_Detail!D277="","",CMS_Detail!D277)</f>
        <v/>
      </c>
      <c r="AK255" s="82" t="str">
        <f t="shared" si="71"/>
        <v/>
      </c>
      <c r="AL255" s="83" t="str">
        <f>IF(COUNTIF(AK$2:AK255,AK255)=1,AK255,"")</f>
        <v/>
      </c>
      <c r="AM255" s="82" t="str">
        <f t="shared" si="72"/>
        <v/>
      </c>
      <c r="AN255" s="82" t="str">
        <f t="shared" si="73"/>
        <v/>
      </c>
      <c r="AO255" s="82" t="str">
        <f t="shared" si="74"/>
        <v/>
      </c>
      <c r="AP255" s="82" t="str">
        <f t="shared" si="75"/>
        <v/>
      </c>
      <c r="AR255" s="82" t="str">
        <f>+IF(AW255="","",MAX(AR$1:AR254)+1)</f>
        <v/>
      </c>
      <c r="AS255" s="82" t="str">
        <f>IF(Exceedances!B277="","",Exceedances!B277)</f>
        <v/>
      </c>
      <c r="AT255" s="82" t="str">
        <f>IF(Exceedances!C277="","",Exceedances!C277)</f>
        <v/>
      </c>
      <c r="AU255" s="82" t="str">
        <f>IF(Exceedances!D277="","",Exceedances!D277)</f>
        <v/>
      </c>
      <c r="AV255" s="82" t="str">
        <f t="shared" si="76"/>
        <v/>
      </c>
      <c r="AW255" s="83" t="str">
        <f>IF(COUNTIF(AV$2:AV255,AV255)=1,AV255,"")</f>
        <v/>
      </c>
      <c r="AX255" s="82" t="str">
        <f t="shared" si="77"/>
        <v/>
      </c>
      <c r="AY255" s="82" t="str">
        <f t="shared" si="78"/>
        <v/>
      </c>
      <c r="AZ255" s="82" t="str">
        <f t="shared" si="79"/>
        <v/>
      </c>
      <c r="BA255" s="82" t="str">
        <f t="shared" si="80"/>
        <v/>
      </c>
    </row>
    <row r="256" spans="9:53" x14ac:dyDescent="0.35">
      <c r="I256" s="82" t="str">
        <f>+IF(N256="","",MAX(I$1:I255)+1)</f>
        <v/>
      </c>
      <c r="J256" s="82" t="str">
        <f>IF(Deviation_Detail!B278="","",Deviation_Detail!B278)</f>
        <v/>
      </c>
      <c r="K256" s="82" t="str">
        <f>IF(Deviation_Detail!C278="","",Deviation_Detail!C278)</f>
        <v/>
      </c>
      <c r="L256" s="82" t="str">
        <f>IF(Deviation_Detail!D278="","",Deviation_Detail!D278)</f>
        <v/>
      </c>
      <c r="M256" s="82" t="str">
        <f t="shared" si="63"/>
        <v/>
      </c>
      <c r="N256" s="83" t="str">
        <f>IF(COUNTIF(M$2:M256,M256)=1,M256,"")</f>
        <v/>
      </c>
      <c r="O256" s="82" t="str">
        <f t="shared" si="64"/>
        <v/>
      </c>
      <c r="P256" s="82" t="str">
        <f t="shared" si="65"/>
        <v/>
      </c>
      <c r="Q256" s="82" t="str">
        <f t="shared" si="66"/>
        <v/>
      </c>
      <c r="R256" s="82" t="str">
        <f t="shared" si="67"/>
        <v/>
      </c>
      <c r="T256" s="82" t="str">
        <f>+IF(Y256="","",MAX(T$1:T255)+1)</f>
        <v/>
      </c>
      <c r="U256" s="82" t="str">
        <f>IF(CMS_Info!B278="","",CMS_Info!B278)</f>
        <v/>
      </c>
      <c r="V256" s="82" t="str">
        <f>IF(CMS_Info!C278="","",CMS_Info!C278)</f>
        <v/>
      </c>
      <c r="W256" s="82" t="str">
        <f>IF(CMS_Info!D278="","",CMS_Info!D278)</f>
        <v/>
      </c>
      <c r="X256" s="82" t="str">
        <f t="shared" si="81"/>
        <v/>
      </c>
      <c r="Y256" s="83" t="str">
        <f>IF(COUNTIF(X$2:X256,X256)=1,X256,"")</f>
        <v/>
      </c>
      <c r="Z256" s="82" t="str">
        <f t="shared" si="82"/>
        <v/>
      </c>
      <c r="AA256" s="82" t="str">
        <f t="shared" si="68"/>
        <v/>
      </c>
      <c r="AB256" s="82" t="str">
        <f t="shared" si="69"/>
        <v/>
      </c>
      <c r="AC256" s="82" t="str">
        <f t="shared" si="70"/>
        <v/>
      </c>
      <c r="AG256" s="82" t="str">
        <f>+IF(AL256="","",MAX(AG$1:AG255)+1)</f>
        <v/>
      </c>
      <c r="AH256" s="82" t="str">
        <f>IF(CMS_Detail!B278="","",CMS_Detail!B278)</f>
        <v/>
      </c>
      <c r="AI256" s="82" t="str">
        <f>IF(CMS_Detail!C278="","",CMS_Detail!C278)</f>
        <v/>
      </c>
      <c r="AJ256" s="82" t="str">
        <f>IF(CMS_Detail!D278="","",CMS_Detail!D278)</f>
        <v/>
      </c>
      <c r="AK256" s="82" t="str">
        <f t="shared" si="71"/>
        <v/>
      </c>
      <c r="AL256" s="83" t="str">
        <f>IF(COUNTIF(AK$2:AK256,AK256)=1,AK256,"")</f>
        <v/>
      </c>
      <c r="AM256" s="82" t="str">
        <f t="shared" si="72"/>
        <v/>
      </c>
      <c r="AN256" s="82" t="str">
        <f t="shared" si="73"/>
        <v/>
      </c>
      <c r="AO256" s="82" t="str">
        <f t="shared" si="74"/>
        <v/>
      </c>
      <c r="AP256" s="82" t="str">
        <f t="shared" si="75"/>
        <v/>
      </c>
      <c r="AR256" s="82" t="str">
        <f>+IF(AW256="","",MAX(AR$1:AR255)+1)</f>
        <v/>
      </c>
      <c r="AS256" s="82" t="str">
        <f>IF(Exceedances!B278="","",Exceedances!B278)</f>
        <v/>
      </c>
      <c r="AT256" s="82" t="str">
        <f>IF(Exceedances!C278="","",Exceedances!C278)</f>
        <v/>
      </c>
      <c r="AU256" s="82" t="str">
        <f>IF(Exceedances!D278="","",Exceedances!D278)</f>
        <v/>
      </c>
      <c r="AV256" s="82" t="str">
        <f t="shared" si="76"/>
        <v/>
      </c>
      <c r="AW256" s="83" t="str">
        <f>IF(COUNTIF(AV$2:AV256,AV256)=1,AV256,"")</f>
        <v/>
      </c>
      <c r="AX256" s="82" t="str">
        <f t="shared" si="77"/>
        <v/>
      </c>
      <c r="AY256" s="82" t="str">
        <f t="shared" si="78"/>
        <v/>
      </c>
      <c r="AZ256" s="82" t="str">
        <f t="shared" si="79"/>
        <v/>
      </c>
      <c r="BA256" s="82" t="str">
        <f t="shared" si="80"/>
        <v/>
      </c>
    </row>
    <row r="257" spans="9:53" x14ac:dyDescent="0.35">
      <c r="I257" s="82" t="str">
        <f>+IF(N257="","",MAX(I$1:I256)+1)</f>
        <v/>
      </c>
      <c r="J257" s="82" t="str">
        <f>IF(Deviation_Detail!B279="","",Deviation_Detail!B279)</f>
        <v/>
      </c>
      <c r="K257" s="82" t="str">
        <f>IF(Deviation_Detail!C279="","",Deviation_Detail!C279)</f>
        <v/>
      </c>
      <c r="L257" s="82" t="str">
        <f>IF(Deviation_Detail!D279="","",Deviation_Detail!D279)</f>
        <v/>
      </c>
      <c r="M257" s="82" t="str">
        <f t="shared" si="63"/>
        <v/>
      </c>
      <c r="N257" s="83" t="str">
        <f>IF(COUNTIF(M$2:M257,M257)=1,M257,"")</f>
        <v/>
      </c>
      <c r="O257" s="82" t="str">
        <f t="shared" si="64"/>
        <v/>
      </c>
      <c r="P257" s="82" t="str">
        <f t="shared" si="65"/>
        <v/>
      </c>
      <c r="Q257" s="82" t="str">
        <f t="shared" si="66"/>
        <v/>
      </c>
      <c r="R257" s="82" t="str">
        <f t="shared" si="67"/>
        <v/>
      </c>
      <c r="T257" s="82" t="str">
        <f>+IF(Y257="","",MAX(T$1:T256)+1)</f>
        <v/>
      </c>
      <c r="U257" s="82" t="str">
        <f>IF(CMS_Info!B279="","",CMS_Info!B279)</f>
        <v/>
      </c>
      <c r="V257" s="82" t="str">
        <f>IF(CMS_Info!C279="","",CMS_Info!C279)</f>
        <v/>
      </c>
      <c r="W257" s="82" t="str">
        <f>IF(CMS_Info!D279="","",CMS_Info!D279)</f>
        <v/>
      </c>
      <c r="X257" s="82" t="str">
        <f t="shared" si="81"/>
        <v/>
      </c>
      <c r="Y257" s="83" t="str">
        <f>IF(COUNTIF(X$2:X257,X257)=1,X257,"")</f>
        <v/>
      </c>
      <c r="Z257" s="82" t="str">
        <f t="shared" si="82"/>
        <v/>
      </c>
      <c r="AA257" s="82" t="str">
        <f t="shared" si="68"/>
        <v/>
      </c>
      <c r="AB257" s="82" t="str">
        <f t="shared" si="69"/>
        <v/>
      </c>
      <c r="AC257" s="82" t="str">
        <f t="shared" si="70"/>
        <v/>
      </c>
      <c r="AG257" s="82" t="str">
        <f>+IF(AL257="","",MAX(AG$1:AG256)+1)</f>
        <v/>
      </c>
      <c r="AH257" s="82" t="str">
        <f>IF(CMS_Detail!B279="","",CMS_Detail!B279)</f>
        <v/>
      </c>
      <c r="AI257" s="82" t="str">
        <f>IF(CMS_Detail!C279="","",CMS_Detail!C279)</f>
        <v/>
      </c>
      <c r="AJ257" s="82" t="str">
        <f>IF(CMS_Detail!D279="","",CMS_Detail!D279)</f>
        <v/>
      </c>
      <c r="AK257" s="82" t="str">
        <f t="shared" si="71"/>
        <v/>
      </c>
      <c r="AL257" s="83" t="str">
        <f>IF(COUNTIF(AK$2:AK257,AK257)=1,AK257,"")</f>
        <v/>
      </c>
      <c r="AM257" s="82" t="str">
        <f t="shared" si="72"/>
        <v/>
      </c>
      <c r="AN257" s="82" t="str">
        <f t="shared" si="73"/>
        <v/>
      </c>
      <c r="AO257" s="82" t="str">
        <f t="shared" si="74"/>
        <v/>
      </c>
      <c r="AP257" s="82" t="str">
        <f t="shared" si="75"/>
        <v/>
      </c>
      <c r="AR257" s="82" t="str">
        <f>+IF(AW257="","",MAX(AR$1:AR256)+1)</f>
        <v/>
      </c>
      <c r="AS257" s="82" t="str">
        <f>IF(Exceedances!B279="","",Exceedances!B279)</f>
        <v/>
      </c>
      <c r="AT257" s="82" t="str">
        <f>IF(Exceedances!C279="","",Exceedances!C279)</f>
        <v/>
      </c>
      <c r="AU257" s="82" t="str">
        <f>IF(Exceedances!D279="","",Exceedances!D279)</f>
        <v/>
      </c>
      <c r="AV257" s="82" t="str">
        <f t="shared" si="76"/>
        <v/>
      </c>
      <c r="AW257" s="83" t="str">
        <f>IF(COUNTIF(AV$2:AV257,AV257)=1,AV257,"")</f>
        <v/>
      </c>
      <c r="AX257" s="82" t="str">
        <f t="shared" si="77"/>
        <v/>
      </c>
      <c r="AY257" s="82" t="str">
        <f t="shared" si="78"/>
        <v/>
      </c>
      <c r="AZ257" s="82" t="str">
        <f t="shared" si="79"/>
        <v/>
      </c>
      <c r="BA257" s="82" t="str">
        <f t="shared" si="80"/>
        <v/>
      </c>
    </row>
    <row r="258" spans="9:53" x14ac:dyDescent="0.35">
      <c r="I258" s="82" t="str">
        <f>+IF(N258="","",MAX(I$1:I257)+1)</f>
        <v/>
      </c>
      <c r="J258" s="82" t="str">
        <f>IF(Deviation_Detail!B280="","",Deviation_Detail!B280)</f>
        <v/>
      </c>
      <c r="K258" s="82" t="str">
        <f>IF(Deviation_Detail!C280="","",Deviation_Detail!C280)</f>
        <v/>
      </c>
      <c r="L258" s="82" t="str">
        <f>IF(Deviation_Detail!D280="","",Deviation_Detail!D280)</f>
        <v/>
      </c>
      <c r="M258" s="82" t="str">
        <f t="shared" si="63"/>
        <v/>
      </c>
      <c r="N258" s="83" t="str">
        <f>IF(COUNTIF(M$2:M258,M258)=1,M258,"")</f>
        <v/>
      </c>
      <c r="O258" s="82" t="str">
        <f t="shared" si="64"/>
        <v/>
      </c>
      <c r="P258" s="82" t="str">
        <f t="shared" si="65"/>
        <v/>
      </c>
      <c r="Q258" s="82" t="str">
        <f t="shared" si="66"/>
        <v/>
      </c>
      <c r="R258" s="82" t="str">
        <f t="shared" si="67"/>
        <v/>
      </c>
      <c r="T258" s="82" t="str">
        <f>+IF(Y258="","",MAX(T$1:T257)+1)</f>
        <v/>
      </c>
      <c r="U258" s="82" t="str">
        <f>IF(CMS_Info!B280="","",CMS_Info!B280)</f>
        <v/>
      </c>
      <c r="V258" s="82" t="str">
        <f>IF(CMS_Info!C280="","",CMS_Info!C280)</f>
        <v/>
      </c>
      <c r="W258" s="82" t="str">
        <f>IF(CMS_Info!D280="","",CMS_Info!D280)</f>
        <v/>
      </c>
      <c r="X258" s="82" t="str">
        <f t="shared" si="81"/>
        <v/>
      </c>
      <c r="Y258" s="83" t="str">
        <f>IF(COUNTIF(X$2:X258,X258)=1,X258,"")</f>
        <v/>
      </c>
      <c r="Z258" s="82" t="str">
        <f t="shared" si="82"/>
        <v/>
      </c>
      <c r="AA258" s="82" t="str">
        <f t="shared" si="68"/>
        <v/>
      </c>
      <c r="AB258" s="82" t="str">
        <f t="shared" si="69"/>
        <v/>
      </c>
      <c r="AC258" s="82" t="str">
        <f t="shared" si="70"/>
        <v/>
      </c>
      <c r="AG258" s="82" t="str">
        <f>+IF(AL258="","",MAX(AG$1:AG257)+1)</f>
        <v/>
      </c>
      <c r="AH258" s="82" t="str">
        <f>IF(CMS_Detail!B280="","",CMS_Detail!B280)</f>
        <v/>
      </c>
      <c r="AI258" s="82" t="str">
        <f>IF(CMS_Detail!C280="","",CMS_Detail!C280)</f>
        <v/>
      </c>
      <c r="AJ258" s="82" t="str">
        <f>IF(CMS_Detail!D280="","",CMS_Detail!D280)</f>
        <v/>
      </c>
      <c r="AK258" s="82" t="str">
        <f t="shared" si="71"/>
        <v/>
      </c>
      <c r="AL258" s="83" t="str">
        <f>IF(COUNTIF(AK$2:AK258,AK258)=1,AK258,"")</f>
        <v/>
      </c>
      <c r="AM258" s="82" t="str">
        <f t="shared" si="72"/>
        <v/>
      </c>
      <c r="AN258" s="82" t="str">
        <f t="shared" si="73"/>
        <v/>
      </c>
      <c r="AO258" s="82" t="str">
        <f t="shared" si="74"/>
        <v/>
      </c>
      <c r="AP258" s="82" t="str">
        <f t="shared" si="75"/>
        <v/>
      </c>
      <c r="AR258" s="82" t="str">
        <f>+IF(AW258="","",MAX(AR$1:AR257)+1)</f>
        <v/>
      </c>
      <c r="AS258" s="82" t="str">
        <f>IF(Exceedances!B280="","",Exceedances!B280)</f>
        <v/>
      </c>
      <c r="AT258" s="82" t="str">
        <f>IF(Exceedances!C280="","",Exceedances!C280)</f>
        <v/>
      </c>
      <c r="AU258" s="82" t="str">
        <f>IF(Exceedances!D280="","",Exceedances!D280)</f>
        <v/>
      </c>
      <c r="AV258" s="82" t="str">
        <f t="shared" si="76"/>
        <v/>
      </c>
      <c r="AW258" s="83" t="str">
        <f>IF(COUNTIF(AV$2:AV258,AV258)=1,AV258,"")</f>
        <v/>
      </c>
      <c r="AX258" s="82" t="str">
        <f t="shared" si="77"/>
        <v/>
      </c>
      <c r="AY258" s="82" t="str">
        <f t="shared" si="78"/>
        <v/>
      </c>
      <c r="AZ258" s="82" t="str">
        <f t="shared" si="79"/>
        <v/>
      </c>
      <c r="BA258" s="82" t="str">
        <f t="shared" si="80"/>
        <v/>
      </c>
    </row>
    <row r="259" spans="9:53" x14ac:dyDescent="0.35">
      <c r="I259" s="82" t="str">
        <f>+IF(N259="","",MAX(I$1:I258)+1)</f>
        <v/>
      </c>
      <c r="J259" s="82" t="str">
        <f>IF(Deviation_Detail!B281="","",Deviation_Detail!B281)</f>
        <v/>
      </c>
      <c r="K259" s="82" t="str">
        <f>IF(Deviation_Detail!C281="","",Deviation_Detail!C281)</f>
        <v/>
      </c>
      <c r="L259" s="82" t="str">
        <f>IF(Deviation_Detail!D281="","",Deviation_Detail!D281)</f>
        <v/>
      </c>
      <c r="M259" s="82" t="str">
        <f t="shared" ref="M259:M322" si="83">J259&amp;K259&amp;L259</f>
        <v/>
      </c>
      <c r="N259" s="83" t="str">
        <f>IF(COUNTIF(M$2:M259,M259)=1,M259,"")</f>
        <v/>
      </c>
      <c r="O259" s="82" t="str">
        <f t="shared" ref="O259:O322" si="84">IF(P259="","",P259&amp;" "&amp;Q259)</f>
        <v/>
      </c>
      <c r="P259" s="82" t="str">
        <f t="shared" ref="P259:P322" si="85">+IFERROR(INDEX($J$2:$J$1001,MATCH(ROW()-ROW($O$1),$I$2:$I$1001,0)),"")</f>
        <v/>
      </c>
      <c r="Q259" s="82" t="str">
        <f t="shared" ref="Q259:Q322" si="86">+IFERROR(INDEX($K$2:$K$1001,MATCH(ROW()-ROW($O$1),$I$2:$I$1001,0)),"")</f>
        <v/>
      </c>
      <c r="R259" s="82" t="str">
        <f t="shared" ref="R259:R322" si="87">+IFERROR(INDEX($L$2:$L$1001,MATCH(ROW()-ROW($O$1),$I$2:$I$1001,0)),"")</f>
        <v/>
      </c>
      <c r="T259" s="82" t="str">
        <f>+IF(Y259="","",MAX(T$1:T258)+1)</f>
        <v/>
      </c>
      <c r="U259" s="82" t="str">
        <f>IF(CMS_Info!B281="","",CMS_Info!B281)</f>
        <v/>
      </c>
      <c r="V259" s="82" t="str">
        <f>IF(CMS_Info!C281="","",CMS_Info!C281)</f>
        <v/>
      </c>
      <c r="W259" s="82" t="str">
        <f>IF(CMS_Info!D281="","",CMS_Info!D281)</f>
        <v/>
      </c>
      <c r="X259" s="82" t="str">
        <f t="shared" si="81"/>
        <v/>
      </c>
      <c r="Y259" s="83" t="str">
        <f>IF(COUNTIF(X$2:X259,X259)=1,X259,"")</f>
        <v/>
      </c>
      <c r="Z259" s="82" t="str">
        <f t="shared" si="82"/>
        <v/>
      </c>
      <c r="AA259" s="82" t="str">
        <f t="shared" ref="AA259:AA322" si="88">+IFERROR(INDEX($U$2:$U$1001,MATCH(ROW()-ROW($Z$1),$T$2:$T$1001,0)),"")</f>
        <v/>
      </c>
      <c r="AB259" s="82" t="str">
        <f t="shared" ref="AB259:AB322" si="89">+IFERROR(INDEX($V$2:$V$1001,MATCH(ROW()-ROW($Z$1),$T$2:$T$1001,0)),"")</f>
        <v/>
      </c>
      <c r="AC259" s="82" t="str">
        <f t="shared" ref="AC259:AC322" si="90">+IFERROR(INDEX($W$2:$W$1001,MATCH(ROW()-ROW($Z$1),$T$2:$T$1001,0)),"")</f>
        <v/>
      </c>
      <c r="AG259" s="82" t="str">
        <f>+IF(AL259="","",MAX(AG$1:AG258)+1)</f>
        <v/>
      </c>
      <c r="AH259" s="82" t="str">
        <f>IF(CMS_Detail!B281="","",CMS_Detail!B281)</f>
        <v/>
      </c>
      <c r="AI259" s="82" t="str">
        <f>IF(CMS_Detail!C281="","",CMS_Detail!C281)</f>
        <v/>
      </c>
      <c r="AJ259" s="82" t="str">
        <f>IF(CMS_Detail!D281="","",CMS_Detail!D281)</f>
        <v/>
      </c>
      <c r="AK259" s="82" t="str">
        <f t="shared" ref="AK259:AK322" si="91">AH259&amp;AI259&amp;AJ259</f>
        <v/>
      </c>
      <c r="AL259" s="83" t="str">
        <f>IF(COUNTIF(AK$2:AK259,AK259)=1,AK259,"")</f>
        <v/>
      </c>
      <c r="AM259" s="82" t="str">
        <f t="shared" ref="AM259:AM322" si="92">IF(AN259="","",AN259&amp;" "&amp;AO259&amp;" "&amp;AP259)</f>
        <v/>
      </c>
      <c r="AN259" s="82" t="str">
        <f t="shared" ref="AN259:AN322" si="93">+IFERROR(INDEX($AH$2:$AH$478,MATCH(ROW()-ROW($AM$1),$AG$2:$AG$478,0)),"")</f>
        <v/>
      </c>
      <c r="AO259" s="82" t="str">
        <f t="shared" ref="AO259:AO322" si="94">+IFERROR(INDEX($AI$2:$AI$478,MATCH(ROW()-ROW($AM$1),$AG$2:$AG$478,0)),"")</f>
        <v/>
      </c>
      <c r="AP259" s="82" t="str">
        <f t="shared" ref="AP259:AP322" si="95">+IFERROR(INDEX($AJ$2:$AJ$478,MATCH(ROW()-ROW($AM$1),$AG$2:$AG$478,0)),"")</f>
        <v/>
      </c>
      <c r="AR259" s="82" t="str">
        <f>+IF(AW259="","",MAX(AR$1:AR258)+1)</f>
        <v/>
      </c>
      <c r="AS259" s="82" t="str">
        <f>IF(Exceedances!B281="","",Exceedances!B281)</f>
        <v/>
      </c>
      <c r="AT259" s="82" t="str">
        <f>IF(Exceedances!C281="","",Exceedances!C281)</f>
        <v/>
      </c>
      <c r="AU259" s="82" t="str">
        <f>IF(Exceedances!D281="","",Exceedances!D281)</f>
        <v/>
      </c>
      <c r="AV259" s="82" t="str">
        <f t="shared" ref="AV259:AV322" si="96">AS259&amp;AT259&amp;AU259</f>
        <v/>
      </c>
      <c r="AW259" s="83" t="str">
        <f>IF(COUNTIF(AV$2:AV259,AV259)=1,AV259,"")</f>
        <v/>
      </c>
      <c r="AX259" s="82" t="str">
        <f t="shared" ref="AX259:AX322" si="97">IF(AY259="","",AY259&amp;" "&amp;AZ259)</f>
        <v/>
      </c>
      <c r="AY259" s="82" t="str">
        <f t="shared" ref="AY259:AY322" si="98">+IFERROR(INDEX($AS$2:$AS$2001,MATCH(ROW()-ROW($AX$1),$AR$2:$AR$2001,0)),"")</f>
        <v/>
      </c>
      <c r="AZ259" s="82" t="str">
        <f t="shared" ref="AZ259:AZ322" si="99">+IFERROR(INDEX($AT$2:$AT$2001,MATCH(ROW()-ROW($AX$1),$AR$2:$AR$2001,0)),"")</f>
        <v/>
      </c>
      <c r="BA259" s="82" t="str">
        <f t="shared" ref="BA259:BA322" si="100">+IFERROR(INDEX($AU$2:$AU$2001,MATCH(ROW()-ROW($AX$1),$AR$2:$AR$2001,0)),"")</f>
        <v/>
      </c>
    </row>
    <row r="260" spans="9:53" x14ac:dyDescent="0.35">
      <c r="I260" s="82" t="str">
        <f>+IF(N260="","",MAX(I$1:I259)+1)</f>
        <v/>
      </c>
      <c r="J260" s="82" t="str">
        <f>IF(Deviation_Detail!B282="","",Deviation_Detail!B282)</f>
        <v/>
      </c>
      <c r="K260" s="82" t="str">
        <f>IF(Deviation_Detail!C282="","",Deviation_Detail!C282)</f>
        <v/>
      </c>
      <c r="L260" s="82" t="str">
        <f>IF(Deviation_Detail!D282="","",Deviation_Detail!D282)</f>
        <v/>
      </c>
      <c r="M260" s="82" t="str">
        <f t="shared" si="83"/>
        <v/>
      </c>
      <c r="N260" s="83" t="str">
        <f>IF(COUNTIF(M$2:M260,M260)=1,M260,"")</f>
        <v/>
      </c>
      <c r="O260" s="82" t="str">
        <f t="shared" si="84"/>
        <v/>
      </c>
      <c r="P260" s="82" t="str">
        <f t="shared" si="85"/>
        <v/>
      </c>
      <c r="Q260" s="82" t="str">
        <f t="shared" si="86"/>
        <v/>
      </c>
      <c r="R260" s="82" t="str">
        <f t="shared" si="87"/>
        <v/>
      </c>
      <c r="T260" s="82" t="str">
        <f>+IF(Y260="","",MAX(T$1:T259)+1)</f>
        <v/>
      </c>
      <c r="U260" s="82" t="str">
        <f>IF(CMS_Info!B282="","",CMS_Info!B282)</f>
        <v/>
      </c>
      <c r="V260" s="82" t="str">
        <f>IF(CMS_Info!C282="","",CMS_Info!C282)</f>
        <v/>
      </c>
      <c r="W260" s="82" t="str">
        <f>IF(CMS_Info!D282="","",CMS_Info!D282)</f>
        <v/>
      </c>
      <c r="X260" s="82" t="str">
        <f t="shared" si="81"/>
        <v/>
      </c>
      <c r="Y260" s="83" t="str">
        <f>IF(COUNTIF(X$2:X260,X260)=1,X260,"")</f>
        <v/>
      </c>
      <c r="Z260" s="82" t="str">
        <f t="shared" si="82"/>
        <v/>
      </c>
      <c r="AA260" s="82" t="str">
        <f t="shared" si="88"/>
        <v/>
      </c>
      <c r="AB260" s="82" t="str">
        <f t="shared" si="89"/>
        <v/>
      </c>
      <c r="AC260" s="82" t="str">
        <f t="shared" si="90"/>
        <v/>
      </c>
      <c r="AG260" s="82" t="str">
        <f>+IF(AL260="","",MAX(AG$1:AG259)+1)</f>
        <v/>
      </c>
      <c r="AH260" s="82" t="str">
        <f>IF(CMS_Detail!B282="","",CMS_Detail!B282)</f>
        <v/>
      </c>
      <c r="AI260" s="82" t="str">
        <f>IF(CMS_Detail!C282="","",CMS_Detail!C282)</f>
        <v/>
      </c>
      <c r="AJ260" s="82" t="str">
        <f>IF(CMS_Detail!D282="","",CMS_Detail!D282)</f>
        <v/>
      </c>
      <c r="AK260" s="82" t="str">
        <f t="shared" si="91"/>
        <v/>
      </c>
      <c r="AL260" s="83" t="str">
        <f>IF(COUNTIF(AK$2:AK260,AK260)=1,AK260,"")</f>
        <v/>
      </c>
      <c r="AM260" s="82" t="str">
        <f t="shared" si="92"/>
        <v/>
      </c>
      <c r="AN260" s="82" t="str">
        <f t="shared" si="93"/>
        <v/>
      </c>
      <c r="AO260" s="82" t="str">
        <f t="shared" si="94"/>
        <v/>
      </c>
      <c r="AP260" s="82" t="str">
        <f t="shared" si="95"/>
        <v/>
      </c>
      <c r="AR260" s="82" t="str">
        <f>+IF(AW260="","",MAX(AR$1:AR259)+1)</f>
        <v/>
      </c>
      <c r="AS260" s="82" t="str">
        <f>IF(Exceedances!B282="","",Exceedances!B282)</f>
        <v/>
      </c>
      <c r="AT260" s="82" t="str">
        <f>IF(Exceedances!C282="","",Exceedances!C282)</f>
        <v/>
      </c>
      <c r="AU260" s="82" t="str">
        <f>IF(Exceedances!D282="","",Exceedances!D282)</f>
        <v/>
      </c>
      <c r="AV260" s="82" t="str">
        <f t="shared" si="96"/>
        <v/>
      </c>
      <c r="AW260" s="83" t="str">
        <f>IF(COUNTIF(AV$2:AV260,AV260)=1,AV260,"")</f>
        <v/>
      </c>
      <c r="AX260" s="82" t="str">
        <f t="shared" si="97"/>
        <v/>
      </c>
      <c r="AY260" s="82" t="str">
        <f t="shared" si="98"/>
        <v/>
      </c>
      <c r="AZ260" s="82" t="str">
        <f t="shared" si="99"/>
        <v/>
      </c>
      <c r="BA260" s="82" t="str">
        <f t="shared" si="100"/>
        <v/>
      </c>
    </row>
    <row r="261" spans="9:53" x14ac:dyDescent="0.35">
      <c r="I261" s="82" t="str">
        <f>+IF(N261="","",MAX(I$1:I260)+1)</f>
        <v/>
      </c>
      <c r="J261" s="82" t="str">
        <f>IF(Deviation_Detail!B283="","",Deviation_Detail!B283)</f>
        <v/>
      </c>
      <c r="K261" s="82" t="str">
        <f>IF(Deviation_Detail!C283="","",Deviation_Detail!C283)</f>
        <v/>
      </c>
      <c r="L261" s="82" t="str">
        <f>IF(Deviation_Detail!D283="","",Deviation_Detail!D283)</f>
        <v/>
      </c>
      <c r="M261" s="82" t="str">
        <f t="shared" si="83"/>
        <v/>
      </c>
      <c r="N261" s="83" t="str">
        <f>IF(COUNTIF(M$2:M261,M261)=1,M261,"")</f>
        <v/>
      </c>
      <c r="O261" s="82" t="str">
        <f t="shared" si="84"/>
        <v/>
      </c>
      <c r="P261" s="82" t="str">
        <f t="shared" si="85"/>
        <v/>
      </c>
      <c r="Q261" s="82" t="str">
        <f t="shared" si="86"/>
        <v/>
      </c>
      <c r="R261" s="82" t="str">
        <f t="shared" si="87"/>
        <v/>
      </c>
      <c r="T261" s="82" t="str">
        <f>+IF(Y261="","",MAX(T$1:T260)+1)</f>
        <v/>
      </c>
      <c r="U261" s="82" t="str">
        <f>IF(CMS_Info!B283="","",CMS_Info!B283)</f>
        <v/>
      </c>
      <c r="V261" s="82" t="str">
        <f>IF(CMS_Info!C283="","",CMS_Info!C283)</f>
        <v/>
      </c>
      <c r="W261" s="82" t="str">
        <f>IF(CMS_Info!D283="","",CMS_Info!D283)</f>
        <v/>
      </c>
      <c r="X261" s="82" t="str">
        <f t="shared" si="81"/>
        <v/>
      </c>
      <c r="Y261" s="83" t="str">
        <f>IF(COUNTIF(X$2:X261,X261)=1,X261,"")</f>
        <v/>
      </c>
      <c r="Z261" s="82" t="str">
        <f t="shared" si="82"/>
        <v/>
      </c>
      <c r="AA261" s="82" t="str">
        <f t="shared" si="88"/>
        <v/>
      </c>
      <c r="AB261" s="82" t="str">
        <f t="shared" si="89"/>
        <v/>
      </c>
      <c r="AC261" s="82" t="str">
        <f t="shared" si="90"/>
        <v/>
      </c>
      <c r="AG261" s="82" t="str">
        <f>+IF(AL261="","",MAX(AG$1:AG260)+1)</f>
        <v/>
      </c>
      <c r="AH261" s="82" t="str">
        <f>IF(CMS_Detail!B283="","",CMS_Detail!B283)</f>
        <v/>
      </c>
      <c r="AI261" s="82" t="str">
        <f>IF(CMS_Detail!C283="","",CMS_Detail!C283)</f>
        <v/>
      </c>
      <c r="AJ261" s="82" t="str">
        <f>IF(CMS_Detail!D283="","",CMS_Detail!D283)</f>
        <v/>
      </c>
      <c r="AK261" s="82" t="str">
        <f t="shared" si="91"/>
        <v/>
      </c>
      <c r="AL261" s="83" t="str">
        <f>IF(COUNTIF(AK$2:AK261,AK261)=1,AK261,"")</f>
        <v/>
      </c>
      <c r="AM261" s="82" t="str">
        <f t="shared" si="92"/>
        <v/>
      </c>
      <c r="AN261" s="82" t="str">
        <f t="shared" si="93"/>
        <v/>
      </c>
      <c r="AO261" s="82" t="str">
        <f t="shared" si="94"/>
        <v/>
      </c>
      <c r="AP261" s="82" t="str">
        <f t="shared" si="95"/>
        <v/>
      </c>
      <c r="AR261" s="82" t="str">
        <f>+IF(AW261="","",MAX(AR$1:AR260)+1)</f>
        <v/>
      </c>
      <c r="AS261" s="82" t="str">
        <f>IF(Exceedances!B283="","",Exceedances!B283)</f>
        <v/>
      </c>
      <c r="AT261" s="82" t="str">
        <f>IF(Exceedances!C283="","",Exceedances!C283)</f>
        <v/>
      </c>
      <c r="AU261" s="82" t="str">
        <f>IF(Exceedances!D283="","",Exceedances!D283)</f>
        <v/>
      </c>
      <c r="AV261" s="82" t="str">
        <f t="shared" si="96"/>
        <v/>
      </c>
      <c r="AW261" s="83" t="str">
        <f>IF(COUNTIF(AV$2:AV261,AV261)=1,AV261,"")</f>
        <v/>
      </c>
      <c r="AX261" s="82" t="str">
        <f t="shared" si="97"/>
        <v/>
      </c>
      <c r="AY261" s="82" t="str">
        <f t="shared" si="98"/>
        <v/>
      </c>
      <c r="AZ261" s="82" t="str">
        <f t="shared" si="99"/>
        <v/>
      </c>
      <c r="BA261" s="82" t="str">
        <f t="shared" si="100"/>
        <v/>
      </c>
    </row>
    <row r="262" spans="9:53" x14ac:dyDescent="0.35">
      <c r="I262" s="82" t="str">
        <f>+IF(N262="","",MAX(I$1:I261)+1)</f>
        <v/>
      </c>
      <c r="J262" s="82" t="str">
        <f>IF(Deviation_Detail!B284="","",Deviation_Detail!B284)</f>
        <v/>
      </c>
      <c r="K262" s="82" t="str">
        <f>IF(Deviation_Detail!C284="","",Deviation_Detail!C284)</f>
        <v/>
      </c>
      <c r="L262" s="82" t="str">
        <f>IF(Deviation_Detail!D284="","",Deviation_Detail!D284)</f>
        <v/>
      </c>
      <c r="M262" s="82" t="str">
        <f t="shared" si="83"/>
        <v/>
      </c>
      <c r="N262" s="83" t="str">
        <f>IF(COUNTIF(M$2:M262,M262)=1,M262,"")</f>
        <v/>
      </c>
      <c r="O262" s="82" t="str">
        <f t="shared" si="84"/>
        <v/>
      </c>
      <c r="P262" s="82" t="str">
        <f t="shared" si="85"/>
        <v/>
      </c>
      <c r="Q262" s="82" t="str">
        <f t="shared" si="86"/>
        <v/>
      </c>
      <c r="R262" s="82" t="str">
        <f t="shared" si="87"/>
        <v/>
      </c>
      <c r="T262" s="82" t="str">
        <f>+IF(Y262="","",MAX(T$1:T261)+1)</f>
        <v/>
      </c>
      <c r="U262" s="82" t="str">
        <f>IF(CMS_Info!B284="","",CMS_Info!B284)</f>
        <v/>
      </c>
      <c r="V262" s="82" t="str">
        <f>IF(CMS_Info!C284="","",CMS_Info!C284)</f>
        <v/>
      </c>
      <c r="W262" s="82" t="str">
        <f>IF(CMS_Info!D284="","",CMS_Info!D284)</f>
        <v/>
      </c>
      <c r="X262" s="82" t="str">
        <f t="shared" si="81"/>
        <v/>
      </c>
      <c r="Y262" s="83" t="str">
        <f>IF(COUNTIF(X$2:X262,X262)=1,X262,"")</f>
        <v/>
      </c>
      <c r="Z262" s="82" t="str">
        <f t="shared" si="82"/>
        <v/>
      </c>
      <c r="AA262" s="82" t="str">
        <f t="shared" si="88"/>
        <v/>
      </c>
      <c r="AB262" s="82" t="str">
        <f t="shared" si="89"/>
        <v/>
      </c>
      <c r="AC262" s="82" t="str">
        <f t="shared" si="90"/>
        <v/>
      </c>
      <c r="AG262" s="82" t="str">
        <f>+IF(AL262="","",MAX(AG$1:AG261)+1)</f>
        <v/>
      </c>
      <c r="AH262" s="82" t="str">
        <f>IF(CMS_Detail!B284="","",CMS_Detail!B284)</f>
        <v/>
      </c>
      <c r="AI262" s="82" t="str">
        <f>IF(CMS_Detail!C284="","",CMS_Detail!C284)</f>
        <v/>
      </c>
      <c r="AJ262" s="82" t="str">
        <f>IF(CMS_Detail!D284="","",CMS_Detail!D284)</f>
        <v/>
      </c>
      <c r="AK262" s="82" t="str">
        <f t="shared" si="91"/>
        <v/>
      </c>
      <c r="AL262" s="83" t="str">
        <f>IF(COUNTIF(AK$2:AK262,AK262)=1,AK262,"")</f>
        <v/>
      </c>
      <c r="AM262" s="82" t="str">
        <f t="shared" si="92"/>
        <v/>
      </c>
      <c r="AN262" s="82" t="str">
        <f t="shared" si="93"/>
        <v/>
      </c>
      <c r="AO262" s="82" t="str">
        <f t="shared" si="94"/>
        <v/>
      </c>
      <c r="AP262" s="82" t="str">
        <f t="shared" si="95"/>
        <v/>
      </c>
      <c r="AR262" s="82" t="str">
        <f>+IF(AW262="","",MAX(AR$1:AR261)+1)</f>
        <v/>
      </c>
      <c r="AS262" s="82" t="str">
        <f>IF(Exceedances!B284="","",Exceedances!B284)</f>
        <v/>
      </c>
      <c r="AT262" s="82" t="str">
        <f>IF(Exceedances!C284="","",Exceedances!C284)</f>
        <v/>
      </c>
      <c r="AU262" s="82" t="str">
        <f>IF(Exceedances!D284="","",Exceedances!D284)</f>
        <v/>
      </c>
      <c r="AV262" s="82" t="str">
        <f t="shared" si="96"/>
        <v/>
      </c>
      <c r="AW262" s="83" t="str">
        <f>IF(COUNTIF(AV$2:AV262,AV262)=1,AV262,"")</f>
        <v/>
      </c>
      <c r="AX262" s="82" t="str">
        <f t="shared" si="97"/>
        <v/>
      </c>
      <c r="AY262" s="82" t="str">
        <f t="shared" si="98"/>
        <v/>
      </c>
      <c r="AZ262" s="82" t="str">
        <f t="shared" si="99"/>
        <v/>
      </c>
      <c r="BA262" s="82" t="str">
        <f t="shared" si="100"/>
        <v/>
      </c>
    </row>
    <row r="263" spans="9:53" x14ac:dyDescent="0.35">
      <c r="I263" s="82" t="str">
        <f>+IF(N263="","",MAX(I$1:I262)+1)</f>
        <v/>
      </c>
      <c r="J263" s="82" t="str">
        <f>IF(Deviation_Detail!B285="","",Deviation_Detail!B285)</f>
        <v/>
      </c>
      <c r="K263" s="82" t="str">
        <f>IF(Deviation_Detail!C285="","",Deviation_Detail!C285)</f>
        <v/>
      </c>
      <c r="L263" s="82" t="str">
        <f>IF(Deviation_Detail!D285="","",Deviation_Detail!D285)</f>
        <v/>
      </c>
      <c r="M263" s="82" t="str">
        <f t="shared" si="83"/>
        <v/>
      </c>
      <c r="N263" s="83" t="str">
        <f>IF(COUNTIF(M$2:M263,M263)=1,M263,"")</f>
        <v/>
      </c>
      <c r="O263" s="82" t="str">
        <f t="shared" si="84"/>
        <v/>
      </c>
      <c r="P263" s="82" t="str">
        <f t="shared" si="85"/>
        <v/>
      </c>
      <c r="Q263" s="82" t="str">
        <f t="shared" si="86"/>
        <v/>
      </c>
      <c r="R263" s="82" t="str">
        <f t="shared" si="87"/>
        <v/>
      </c>
      <c r="T263" s="82" t="str">
        <f>+IF(Y263="","",MAX(T$1:T262)+1)</f>
        <v/>
      </c>
      <c r="U263" s="82" t="str">
        <f>IF(CMS_Info!B285="","",CMS_Info!B285)</f>
        <v/>
      </c>
      <c r="V263" s="82" t="str">
        <f>IF(CMS_Info!C285="","",CMS_Info!C285)</f>
        <v/>
      </c>
      <c r="W263" s="82" t="str">
        <f>IF(CMS_Info!D285="","",CMS_Info!D285)</f>
        <v/>
      </c>
      <c r="X263" s="82" t="str">
        <f t="shared" si="81"/>
        <v/>
      </c>
      <c r="Y263" s="83" t="str">
        <f>IF(COUNTIF(X$2:X263,X263)=1,X263,"")</f>
        <v/>
      </c>
      <c r="Z263" s="82" t="str">
        <f t="shared" si="82"/>
        <v/>
      </c>
      <c r="AA263" s="82" t="str">
        <f t="shared" si="88"/>
        <v/>
      </c>
      <c r="AB263" s="82" t="str">
        <f t="shared" si="89"/>
        <v/>
      </c>
      <c r="AC263" s="82" t="str">
        <f t="shared" si="90"/>
        <v/>
      </c>
      <c r="AG263" s="82" t="str">
        <f>+IF(AL263="","",MAX(AG$1:AG262)+1)</f>
        <v/>
      </c>
      <c r="AH263" s="82" t="str">
        <f>IF(CMS_Detail!B285="","",CMS_Detail!B285)</f>
        <v/>
      </c>
      <c r="AI263" s="82" t="str">
        <f>IF(CMS_Detail!C285="","",CMS_Detail!C285)</f>
        <v/>
      </c>
      <c r="AJ263" s="82" t="str">
        <f>IF(CMS_Detail!D285="","",CMS_Detail!D285)</f>
        <v/>
      </c>
      <c r="AK263" s="82" t="str">
        <f t="shared" si="91"/>
        <v/>
      </c>
      <c r="AL263" s="83" t="str">
        <f>IF(COUNTIF(AK$2:AK263,AK263)=1,AK263,"")</f>
        <v/>
      </c>
      <c r="AM263" s="82" t="str">
        <f t="shared" si="92"/>
        <v/>
      </c>
      <c r="AN263" s="82" t="str">
        <f t="shared" si="93"/>
        <v/>
      </c>
      <c r="AO263" s="82" t="str">
        <f t="shared" si="94"/>
        <v/>
      </c>
      <c r="AP263" s="82" t="str">
        <f t="shared" si="95"/>
        <v/>
      </c>
      <c r="AR263" s="82" t="str">
        <f>+IF(AW263="","",MAX(AR$1:AR262)+1)</f>
        <v/>
      </c>
      <c r="AS263" s="82" t="str">
        <f>IF(Exceedances!B285="","",Exceedances!B285)</f>
        <v/>
      </c>
      <c r="AT263" s="82" t="str">
        <f>IF(Exceedances!C285="","",Exceedances!C285)</f>
        <v/>
      </c>
      <c r="AU263" s="82" t="str">
        <f>IF(Exceedances!D285="","",Exceedances!D285)</f>
        <v/>
      </c>
      <c r="AV263" s="82" t="str">
        <f t="shared" si="96"/>
        <v/>
      </c>
      <c r="AW263" s="83" t="str">
        <f>IF(COUNTIF(AV$2:AV263,AV263)=1,AV263,"")</f>
        <v/>
      </c>
      <c r="AX263" s="82" t="str">
        <f t="shared" si="97"/>
        <v/>
      </c>
      <c r="AY263" s="82" t="str">
        <f t="shared" si="98"/>
        <v/>
      </c>
      <c r="AZ263" s="82" t="str">
        <f t="shared" si="99"/>
        <v/>
      </c>
      <c r="BA263" s="82" t="str">
        <f t="shared" si="100"/>
        <v/>
      </c>
    </row>
    <row r="264" spans="9:53" x14ac:dyDescent="0.35">
      <c r="I264" s="82" t="str">
        <f>+IF(N264="","",MAX(I$1:I263)+1)</f>
        <v/>
      </c>
      <c r="J264" s="82" t="str">
        <f>IF(Deviation_Detail!B286="","",Deviation_Detail!B286)</f>
        <v/>
      </c>
      <c r="K264" s="82" t="str">
        <f>IF(Deviation_Detail!C286="","",Deviation_Detail!C286)</f>
        <v/>
      </c>
      <c r="L264" s="82" t="str">
        <f>IF(Deviation_Detail!D286="","",Deviation_Detail!D286)</f>
        <v/>
      </c>
      <c r="M264" s="82" t="str">
        <f t="shared" si="83"/>
        <v/>
      </c>
      <c r="N264" s="83" t="str">
        <f>IF(COUNTIF(M$2:M264,M264)=1,M264,"")</f>
        <v/>
      </c>
      <c r="O264" s="82" t="str">
        <f t="shared" si="84"/>
        <v/>
      </c>
      <c r="P264" s="82" t="str">
        <f t="shared" si="85"/>
        <v/>
      </c>
      <c r="Q264" s="82" t="str">
        <f t="shared" si="86"/>
        <v/>
      </c>
      <c r="R264" s="82" t="str">
        <f t="shared" si="87"/>
        <v/>
      </c>
      <c r="T264" s="82" t="str">
        <f>+IF(Y264="","",MAX(T$1:T263)+1)</f>
        <v/>
      </c>
      <c r="U264" s="82" t="str">
        <f>IF(CMS_Info!B286="","",CMS_Info!B286)</f>
        <v/>
      </c>
      <c r="V264" s="82" t="str">
        <f>IF(CMS_Info!C286="","",CMS_Info!C286)</f>
        <v/>
      </c>
      <c r="W264" s="82" t="str">
        <f>IF(CMS_Info!D286="","",CMS_Info!D286)</f>
        <v/>
      </c>
      <c r="X264" s="82" t="str">
        <f t="shared" si="81"/>
        <v/>
      </c>
      <c r="Y264" s="83" t="str">
        <f>IF(COUNTIF(X$2:X264,X264)=1,X264,"")</f>
        <v/>
      </c>
      <c r="Z264" s="82" t="str">
        <f t="shared" si="82"/>
        <v/>
      </c>
      <c r="AA264" s="82" t="str">
        <f t="shared" si="88"/>
        <v/>
      </c>
      <c r="AB264" s="82" t="str">
        <f t="shared" si="89"/>
        <v/>
      </c>
      <c r="AC264" s="82" t="str">
        <f t="shared" si="90"/>
        <v/>
      </c>
      <c r="AG264" s="82" t="str">
        <f>+IF(AL264="","",MAX(AG$1:AG263)+1)</f>
        <v/>
      </c>
      <c r="AH264" s="82" t="str">
        <f>IF(CMS_Detail!B286="","",CMS_Detail!B286)</f>
        <v/>
      </c>
      <c r="AI264" s="82" t="str">
        <f>IF(CMS_Detail!C286="","",CMS_Detail!C286)</f>
        <v/>
      </c>
      <c r="AJ264" s="82" t="str">
        <f>IF(CMS_Detail!D286="","",CMS_Detail!D286)</f>
        <v/>
      </c>
      <c r="AK264" s="82" t="str">
        <f t="shared" si="91"/>
        <v/>
      </c>
      <c r="AL264" s="83" t="str">
        <f>IF(COUNTIF(AK$2:AK264,AK264)=1,AK264,"")</f>
        <v/>
      </c>
      <c r="AM264" s="82" t="str">
        <f t="shared" si="92"/>
        <v/>
      </c>
      <c r="AN264" s="82" t="str">
        <f t="shared" si="93"/>
        <v/>
      </c>
      <c r="AO264" s="82" t="str">
        <f t="shared" si="94"/>
        <v/>
      </c>
      <c r="AP264" s="82" t="str">
        <f t="shared" si="95"/>
        <v/>
      </c>
      <c r="AR264" s="82" t="str">
        <f>+IF(AW264="","",MAX(AR$1:AR263)+1)</f>
        <v/>
      </c>
      <c r="AS264" s="82" t="str">
        <f>IF(Exceedances!B286="","",Exceedances!B286)</f>
        <v/>
      </c>
      <c r="AT264" s="82" t="str">
        <f>IF(Exceedances!C286="","",Exceedances!C286)</f>
        <v/>
      </c>
      <c r="AU264" s="82" t="str">
        <f>IF(Exceedances!D286="","",Exceedances!D286)</f>
        <v/>
      </c>
      <c r="AV264" s="82" t="str">
        <f t="shared" si="96"/>
        <v/>
      </c>
      <c r="AW264" s="83" t="str">
        <f>IF(COUNTIF(AV$2:AV264,AV264)=1,AV264,"")</f>
        <v/>
      </c>
      <c r="AX264" s="82" t="str">
        <f t="shared" si="97"/>
        <v/>
      </c>
      <c r="AY264" s="82" t="str">
        <f t="shared" si="98"/>
        <v/>
      </c>
      <c r="AZ264" s="82" t="str">
        <f t="shared" si="99"/>
        <v/>
      </c>
      <c r="BA264" s="82" t="str">
        <f t="shared" si="100"/>
        <v/>
      </c>
    </row>
    <row r="265" spans="9:53" x14ac:dyDescent="0.35">
      <c r="I265" s="82" t="str">
        <f>+IF(N265="","",MAX(I$1:I264)+1)</f>
        <v/>
      </c>
      <c r="J265" s="82" t="str">
        <f>IF(Deviation_Detail!B287="","",Deviation_Detail!B287)</f>
        <v/>
      </c>
      <c r="K265" s="82" t="str">
        <f>IF(Deviation_Detail!C287="","",Deviation_Detail!C287)</f>
        <v/>
      </c>
      <c r="L265" s="82" t="str">
        <f>IF(Deviation_Detail!D287="","",Deviation_Detail!D287)</f>
        <v/>
      </c>
      <c r="M265" s="82" t="str">
        <f t="shared" si="83"/>
        <v/>
      </c>
      <c r="N265" s="83" t="str">
        <f>IF(COUNTIF(M$2:M265,M265)=1,M265,"")</f>
        <v/>
      </c>
      <c r="O265" s="82" t="str">
        <f t="shared" si="84"/>
        <v/>
      </c>
      <c r="P265" s="82" t="str">
        <f t="shared" si="85"/>
        <v/>
      </c>
      <c r="Q265" s="82" t="str">
        <f t="shared" si="86"/>
        <v/>
      </c>
      <c r="R265" s="82" t="str">
        <f t="shared" si="87"/>
        <v/>
      </c>
      <c r="T265" s="82" t="str">
        <f>+IF(Y265="","",MAX(T$1:T264)+1)</f>
        <v/>
      </c>
      <c r="U265" s="82" t="str">
        <f>IF(CMS_Info!B287="","",CMS_Info!B287)</f>
        <v/>
      </c>
      <c r="V265" s="82" t="str">
        <f>IF(CMS_Info!C287="","",CMS_Info!C287)</f>
        <v/>
      </c>
      <c r="W265" s="82" t="str">
        <f>IF(CMS_Info!D287="","",CMS_Info!D287)</f>
        <v/>
      </c>
      <c r="X265" s="82" t="str">
        <f t="shared" si="81"/>
        <v/>
      </c>
      <c r="Y265" s="83" t="str">
        <f>IF(COUNTIF(X$2:X265,X265)=1,X265,"")</f>
        <v/>
      </c>
      <c r="Z265" s="82" t="str">
        <f t="shared" si="82"/>
        <v/>
      </c>
      <c r="AA265" s="82" t="str">
        <f t="shared" si="88"/>
        <v/>
      </c>
      <c r="AB265" s="82" t="str">
        <f t="shared" si="89"/>
        <v/>
      </c>
      <c r="AC265" s="82" t="str">
        <f t="shared" si="90"/>
        <v/>
      </c>
      <c r="AG265" s="82" t="str">
        <f>+IF(AL265="","",MAX(AG$1:AG264)+1)</f>
        <v/>
      </c>
      <c r="AH265" s="82" t="str">
        <f>IF(CMS_Detail!B287="","",CMS_Detail!B287)</f>
        <v/>
      </c>
      <c r="AI265" s="82" t="str">
        <f>IF(CMS_Detail!C287="","",CMS_Detail!C287)</f>
        <v/>
      </c>
      <c r="AJ265" s="82" t="str">
        <f>IF(CMS_Detail!D287="","",CMS_Detail!D287)</f>
        <v/>
      </c>
      <c r="AK265" s="82" t="str">
        <f t="shared" si="91"/>
        <v/>
      </c>
      <c r="AL265" s="83" t="str">
        <f>IF(COUNTIF(AK$2:AK265,AK265)=1,AK265,"")</f>
        <v/>
      </c>
      <c r="AM265" s="82" t="str">
        <f t="shared" si="92"/>
        <v/>
      </c>
      <c r="AN265" s="82" t="str">
        <f t="shared" si="93"/>
        <v/>
      </c>
      <c r="AO265" s="82" t="str">
        <f t="shared" si="94"/>
        <v/>
      </c>
      <c r="AP265" s="82" t="str">
        <f t="shared" si="95"/>
        <v/>
      </c>
      <c r="AR265" s="82" t="str">
        <f>+IF(AW265="","",MAX(AR$1:AR264)+1)</f>
        <v/>
      </c>
      <c r="AS265" s="82" t="str">
        <f>IF(Exceedances!B287="","",Exceedances!B287)</f>
        <v/>
      </c>
      <c r="AT265" s="82" t="str">
        <f>IF(Exceedances!C287="","",Exceedances!C287)</f>
        <v/>
      </c>
      <c r="AU265" s="82" t="str">
        <f>IF(Exceedances!D287="","",Exceedances!D287)</f>
        <v/>
      </c>
      <c r="AV265" s="82" t="str">
        <f t="shared" si="96"/>
        <v/>
      </c>
      <c r="AW265" s="83" t="str">
        <f>IF(COUNTIF(AV$2:AV265,AV265)=1,AV265,"")</f>
        <v/>
      </c>
      <c r="AX265" s="82" t="str">
        <f t="shared" si="97"/>
        <v/>
      </c>
      <c r="AY265" s="82" t="str">
        <f t="shared" si="98"/>
        <v/>
      </c>
      <c r="AZ265" s="82" t="str">
        <f t="shared" si="99"/>
        <v/>
      </c>
      <c r="BA265" s="82" t="str">
        <f t="shared" si="100"/>
        <v/>
      </c>
    </row>
    <row r="266" spans="9:53" x14ac:dyDescent="0.35">
      <c r="I266" s="82" t="str">
        <f>+IF(N266="","",MAX(I$1:I265)+1)</f>
        <v/>
      </c>
      <c r="J266" s="82" t="str">
        <f>IF(Deviation_Detail!B288="","",Deviation_Detail!B288)</f>
        <v/>
      </c>
      <c r="K266" s="82" t="str">
        <f>IF(Deviation_Detail!C288="","",Deviation_Detail!C288)</f>
        <v/>
      </c>
      <c r="L266" s="82" t="str">
        <f>IF(Deviation_Detail!D288="","",Deviation_Detail!D288)</f>
        <v/>
      </c>
      <c r="M266" s="82" t="str">
        <f t="shared" si="83"/>
        <v/>
      </c>
      <c r="N266" s="83" t="str">
        <f>IF(COUNTIF(M$2:M266,M266)=1,M266,"")</f>
        <v/>
      </c>
      <c r="O266" s="82" t="str">
        <f t="shared" si="84"/>
        <v/>
      </c>
      <c r="P266" s="82" t="str">
        <f t="shared" si="85"/>
        <v/>
      </c>
      <c r="Q266" s="82" t="str">
        <f t="shared" si="86"/>
        <v/>
      </c>
      <c r="R266" s="82" t="str">
        <f t="shared" si="87"/>
        <v/>
      </c>
      <c r="T266" s="82" t="str">
        <f>+IF(Y266="","",MAX(T$1:T265)+1)</f>
        <v/>
      </c>
      <c r="U266" s="82" t="str">
        <f>IF(CMS_Info!B288="","",CMS_Info!B288)</f>
        <v/>
      </c>
      <c r="V266" s="82" t="str">
        <f>IF(CMS_Info!C288="","",CMS_Info!C288)</f>
        <v/>
      </c>
      <c r="W266" s="82" t="str">
        <f>IF(CMS_Info!D288="","",CMS_Info!D288)</f>
        <v/>
      </c>
      <c r="X266" s="82" t="str">
        <f t="shared" si="81"/>
        <v/>
      </c>
      <c r="Y266" s="83" t="str">
        <f>IF(COUNTIF(X$2:X266,X266)=1,X266,"")</f>
        <v/>
      </c>
      <c r="Z266" s="82" t="str">
        <f t="shared" si="82"/>
        <v/>
      </c>
      <c r="AA266" s="82" t="str">
        <f t="shared" si="88"/>
        <v/>
      </c>
      <c r="AB266" s="82" t="str">
        <f t="shared" si="89"/>
        <v/>
      </c>
      <c r="AC266" s="82" t="str">
        <f t="shared" si="90"/>
        <v/>
      </c>
      <c r="AG266" s="82" t="str">
        <f>+IF(AL266="","",MAX(AG$1:AG265)+1)</f>
        <v/>
      </c>
      <c r="AH266" s="82" t="str">
        <f>IF(CMS_Detail!B288="","",CMS_Detail!B288)</f>
        <v/>
      </c>
      <c r="AI266" s="82" t="str">
        <f>IF(CMS_Detail!C288="","",CMS_Detail!C288)</f>
        <v/>
      </c>
      <c r="AJ266" s="82" t="str">
        <f>IF(CMS_Detail!D288="","",CMS_Detail!D288)</f>
        <v/>
      </c>
      <c r="AK266" s="82" t="str">
        <f t="shared" si="91"/>
        <v/>
      </c>
      <c r="AL266" s="83" t="str">
        <f>IF(COUNTIF(AK$2:AK266,AK266)=1,AK266,"")</f>
        <v/>
      </c>
      <c r="AM266" s="82" t="str">
        <f t="shared" si="92"/>
        <v/>
      </c>
      <c r="AN266" s="82" t="str">
        <f t="shared" si="93"/>
        <v/>
      </c>
      <c r="AO266" s="82" t="str">
        <f t="shared" si="94"/>
        <v/>
      </c>
      <c r="AP266" s="82" t="str">
        <f t="shared" si="95"/>
        <v/>
      </c>
      <c r="AR266" s="82" t="str">
        <f>+IF(AW266="","",MAX(AR$1:AR265)+1)</f>
        <v/>
      </c>
      <c r="AS266" s="82" t="str">
        <f>IF(Exceedances!B288="","",Exceedances!B288)</f>
        <v/>
      </c>
      <c r="AT266" s="82" t="str">
        <f>IF(Exceedances!C288="","",Exceedances!C288)</f>
        <v/>
      </c>
      <c r="AU266" s="82" t="str">
        <f>IF(Exceedances!D288="","",Exceedances!D288)</f>
        <v/>
      </c>
      <c r="AV266" s="82" t="str">
        <f t="shared" si="96"/>
        <v/>
      </c>
      <c r="AW266" s="83" t="str">
        <f>IF(COUNTIF(AV$2:AV266,AV266)=1,AV266,"")</f>
        <v/>
      </c>
      <c r="AX266" s="82" t="str">
        <f t="shared" si="97"/>
        <v/>
      </c>
      <c r="AY266" s="82" t="str">
        <f t="shared" si="98"/>
        <v/>
      </c>
      <c r="AZ266" s="82" t="str">
        <f t="shared" si="99"/>
        <v/>
      </c>
      <c r="BA266" s="82" t="str">
        <f t="shared" si="100"/>
        <v/>
      </c>
    </row>
    <row r="267" spans="9:53" x14ac:dyDescent="0.35">
      <c r="I267" s="82" t="str">
        <f>+IF(N267="","",MAX(I$1:I266)+1)</f>
        <v/>
      </c>
      <c r="J267" s="82" t="str">
        <f>IF(Deviation_Detail!B289="","",Deviation_Detail!B289)</f>
        <v/>
      </c>
      <c r="K267" s="82" t="str">
        <f>IF(Deviation_Detail!C289="","",Deviation_Detail!C289)</f>
        <v/>
      </c>
      <c r="L267" s="82" t="str">
        <f>IF(Deviation_Detail!D289="","",Deviation_Detail!D289)</f>
        <v/>
      </c>
      <c r="M267" s="82" t="str">
        <f t="shared" si="83"/>
        <v/>
      </c>
      <c r="N267" s="83" t="str">
        <f>IF(COUNTIF(M$2:M267,M267)=1,M267,"")</f>
        <v/>
      </c>
      <c r="O267" s="82" t="str">
        <f t="shared" si="84"/>
        <v/>
      </c>
      <c r="P267" s="82" t="str">
        <f t="shared" si="85"/>
        <v/>
      </c>
      <c r="Q267" s="82" t="str">
        <f t="shared" si="86"/>
        <v/>
      </c>
      <c r="R267" s="82" t="str">
        <f t="shared" si="87"/>
        <v/>
      </c>
      <c r="T267" s="82" t="str">
        <f>+IF(Y267="","",MAX(T$1:T266)+1)</f>
        <v/>
      </c>
      <c r="U267" s="82" t="str">
        <f>IF(CMS_Info!B289="","",CMS_Info!B289)</f>
        <v/>
      </c>
      <c r="V267" s="82" t="str">
        <f>IF(CMS_Info!C289="","",CMS_Info!C289)</f>
        <v/>
      </c>
      <c r="W267" s="82" t="str">
        <f>IF(CMS_Info!D289="","",CMS_Info!D289)</f>
        <v/>
      </c>
      <c r="X267" s="82" t="str">
        <f t="shared" si="81"/>
        <v/>
      </c>
      <c r="Y267" s="83" t="str">
        <f>IF(COUNTIF(X$2:X267,X267)=1,X267,"")</f>
        <v/>
      </c>
      <c r="Z267" s="82" t="str">
        <f t="shared" si="82"/>
        <v/>
      </c>
      <c r="AA267" s="82" t="str">
        <f t="shared" si="88"/>
        <v/>
      </c>
      <c r="AB267" s="82" t="str">
        <f t="shared" si="89"/>
        <v/>
      </c>
      <c r="AC267" s="82" t="str">
        <f t="shared" si="90"/>
        <v/>
      </c>
      <c r="AG267" s="82" t="str">
        <f>+IF(AL267="","",MAX(AG$1:AG266)+1)</f>
        <v/>
      </c>
      <c r="AH267" s="82" t="str">
        <f>IF(CMS_Detail!B289="","",CMS_Detail!B289)</f>
        <v/>
      </c>
      <c r="AI267" s="82" t="str">
        <f>IF(CMS_Detail!C289="","",CMS_Detail!C289)</f>
        <v/>
      </c>
      <c r="AJ267" s="82" t="str">
        <f>IF(CMS_Detail!D289="","",CMS_Detail!D289)</f>
        <v/>
      </c>
      <c r="AK267" s="82" t="str">
        <f t="shared" si="91"/>
        <v/>
      </c>
      <c r="AL267" s="83" t="str">
        <f>IF(COUNTIF(AK$2:AK267,AK267)=1,AK267,"")</f>
        <v/>
      </c>
      <c r="AM267" s="82" t="str">
        <f t="shared" si="92"/>
        <v/>
      </c>
      <c r="AN267" s="82" t="str">
        <f t="shared" si="93"/>
        <v/>
      </c>
      <c r="AO267" s="82" t="str">
        <f t="shared" si="94"/>
        <v/>
      </c>
      <c r="AP267" s="82" t="str">
        <f t="shared" si="95"/>
        <v/>
      </c>
      <c r="AR267" s="82" t="str">
        <f>+IF(AW267="","",MAX(AR$1:AR266)+1)</f>
        <v/>
      </c>
      <c r="AS267" s="82" t="str">
        <f>IF(Exceedances!B289="","",Exceedances!B289)</f>
        <v/>
      </c>
      <c r="AT267" s="82" t="str">
        <f>IF(Exceedances!C289="","",Exceedances!C289)</f>
        <v/>
      </c>
      <c r="AU267" s="82" t="str">
        <f>IF(Exceedances!D289="","",Exceedances!D289)</f>
        <v/>
      </c>
      <c r="AV267" s="82" t="str">
        <f t="shared" si="96"/>
        <v/>
      </c>
      <c r="AW267" s="83" t="str">
        <f>IF(COUNTIF(AV$2:AV267,AV267)=1,AV267,"")</f>
        <v/>
      </c>
      <c r="AX267" s="82" t="str">
        <f t="shared" si="97"/>
        <v/>
      </c>
      <c r="AY267" s="82" t="str">
        <f t="shared" si="98"/>
        <v/>
      </c>
      <c r="AZ267" s="82" t="str">
        <f t="shared" si="99"/>
        <v/>
      </c>
      <c r="BA267" s="82" t="str">
        <f t="shared" si="100"/>
        <v/>
      </c>
    </row>
    <row r="268" spans="9:53" x14ac:dyDescent="0.35">
      <c r="I268" s="82" t="str">
        <f>+IF(N268="","",MAX(I$1:I267)+1)</f>
        <v/>
      </c>
      <c r="J268" s="82" t="str">
        <f>IF(Deviation_Detail!B290="","",Deviation_Detail!B290)</f>
        <v/>
      </c>
      <c r="K268" s="82" t="str">
        <f>IF(Deviation_Detail!C290="","",Deviation_Detail!C290)</f>
        <v/>
      </c>
      <c r="L268" s="82" t="str">
        <f>IF(Deviation_Detail!D290="","",Deviation_Detail!D290)</f>
        <v/>
      </c>
      <c r="M268" s="82" t="str">
        <f t="shared" si="83"/>
        <v/>
      </c>
      <c r="N268" s="83" t="str">
        <f>IF(COUNTIF(M$2:M268,M268)=1,M268,"")</f>
        <v/>
      </c>
      <c r="O268" s="82" t="str">
        <f t="shared" si="84"/>
        <v/>
      </c>
      <c r="P268" s="82" t="str">
        <f t="shared" si="85"/>
        <v/>
      </c>
      <c r="Q268" s="82" t="str">
        <f t="shared" si="86"/>
        <v/>
      </c>
      <c r="R268" s="82" t="str">
        <f t="shared" si="87"/>
        <v/>
      </c>
      <c r="T268" s="82" t="str">
        <f>+IF(Y268="","",MAX(T$1:T267)+1)</f>
        <v/>
      </c>
      <c r="U268" s="82" t="str">
        <f>IF(CMS_Info!B290="","",CMS_Info!B290)</f>
        <v/>
      </c>
      <c r="V268" s="82" t="str">
        <f>IF(CMS_Info!C290="","",CMS_Info!C290)</f>
        <v/>
      </c>
      <c r="W268" s="82" t="str">
        <f>IF(CMS_Info!D290="","",CMS_Info!D290)</f>
        <v/>
      </c>
      <c r="X268" s="82" t="str">
        <f t="shared" si="81"/>
        <v/>
      </c>
      <c r="Y268" s="83" t="str">
        <f>IF(COUNTIF(X$2:X268,X268)=1,X268,"")</f>
        <v/>
      </c>
      <c r="Z268" s="82" t="str">
        <f t="shared" si="82"/>
        <v/>
      </c>
      <c r="AA268" s="82" t="str">
        <f t="shared" si="88"/>
        <v/>
      </c>
      <c r="AB268" s="82" t="str">
        <f t="shared" si="89"/>
        <v/>
      </c>
      <c r="AC268" s="82" t="str">
        <f t="shared" si="90"/>
        <v/>
      </c>
      <c r="AG268" s="82" t="str">
        <f>+IF(AL268="","",MAX(AG$1:AG267)+1)</f>
        <v/>
      </c>
      <c r="AH268" s="82" t="str">
        <f>IF(CMS_Detail!B290="","",CMS_Detail!B290)</f>
        <v/>
      </c>
      <c r="AI268" s="82" t="str">
        <f>IF(CMS_Detail!C290="","",CMS_Detail!C290)</f>
        <v/>
      </c>
      <c r="AJ268" s="82" t="str">
        <f>IF(CMS_Detail!D290="","",CMS_Detail!D290)</f>
        <v/>
      </c>
      <c r="AK268" s="82" t="str">
        <f t="shared" si="91"/>
        <v/>
      </c>
      <c r="AL268" s="83" t="str">
        <f>IF(COUNTIF(AK$2:AK268,AK268)=1,AK268,"")</f>
        <v/>
      </c>
      <c r="AM268" s="82" t="str">
        <f t="shared" si="92"/>
        <v/>
      </c>
      <c r="AN268" s="82" t="str">
        <f t="shared" si="93"/>
        <v/>
      </c>
      <c r="AO268" s="82" t="str">
        <f t="shared" si="94"/>
        <v/>
      </c>
      <c r="AP268" s="82" t="str">
        <f t="shared" si="95"/>
        <v/>
      </c>
      <c r="AR268" s="82" t="str">
        <f>+IF(AW268="","",MAX(AR$1:AR267)+1)</f>
        <v/>
      </c>
      <c r="AS268" s="82" t="str">
        <f>IF(Exceedances!B290="","",Exceedances!B290)</f>
        <v/>
      </c>
      <c r="AT268" s="82" t="str">
        <f>IF(Exceedances!C290="","",Exceedances!C290)</f>
        <v/>
      </c>
      <c r="AU268" s="82" t="str">
        <f>IF(Exceedances!D290="","",Exceedances!D290)</f>
        <v/>
      </c>
      <c r="AV268" s="82" t="str">
        <f t="shared" si="96"/>
        <v/>
      </c>
      <c r="AW268" s="83" t="str">
        <f>IF(COUNTIF(AV$2:AV268,AV268)=1,AV268,"")</f>
        <v/>
      </c>
      <c r="AX268" s="82" t="str">
        <f t="shared" si="97"/>
        <v/>
      </c>
      <c r="AY268" s="82" t="str">
        <f t="shared" si="98"/>
        <v/>
      </c>
      <c r="AZ268" s="82" t="str">
        <f t="shared" si="99"/>
        <v/>
      </c>
      <c r="BA268" s="82" t="str">
        <f t="shared" si="100"/>
        <v/>
      </c>
    </row>
    <row r="269" spans="9:53" x14ac:dyDescent="0.35">
      <c r="I269" s="82" t="str">
        <f>+IF(N269="","",MAX(I$1:I268)+1)</f>
        <v/>
      </c>
      <c r="J269" s="82" t="str">
        <f>IF(Deviation_Detail!B291="","",Deviation_Detail!B291)</f>
        <v/>
      </c>
      <c r="K269" s="82" t="str">
        <f>IF(Deviation_Detail!C291="","",Deviation_Detail!C291)</f>
        <v/>
      </c>
      <c r="L269" s="82" t="str">
        <f>IF(Deviation_Detail!D291="","",Deviation_Detail!D291)</f>
        <v/>
      </c>
      <c r="M269" s="82" t="str">
        <f t="shared" si="83"/>
        <v/>
      </c>
      <c r="N269" s="83" t="str">
        <f>IF(COUNTIF(M$2:M269,M269)=1,M269,"")</f>
        <v/>
      </c>
      <c r="O269" s="82" t="str">
        <f t="shared" si="84"/>
        <v/>
      </c>
      <c r="P269" s="82" t="str">
        <f t="shared" si="85"/>
        <v/>
      </c>
      <c r="Q269" s="82" t="str">
        <f t="shared" si="86"/>
        <v/>
      </c>
      <c r="R269" s="82" t="str">
        <f t="shared" si="87"/>
        <v/>
      </c>
      <c r="T269" s="82" t="str">
        <f>+IF(Y269="","",MAX(T$1:T268)+1)</f>
        <v/>
      </c>
      <c r="U269" s="82" t="str">
        <f>IF(CMS_Info!B291="","",CMS_Info!B291)</f>
        <v/>
      </c>
      <c r="V269" s="82" t="str">
        <f>IF(CMS_Info!C291="","",CMS_Info!C291)</f>
        <v/>
      </c>
      <c r="W269" s="82" t="str">
        <f>IF(CMS_Info!D291="","",CMS_Info!D291)</f>
        <v/>
      </c>
      <c r="X269" s="82" t="str">
        <f t="shared" si="81"/>
        <v/>
      </c>
      <c r="Y269" s="83" t="str">
        <f>IF(COUNTIF(X$2:X269,X269)=1,X269,"")</f>
        <v/>
      </c>
      <c r="Z269" s="82" t="str">
        <f t="shared" si="82"/>
        <v/>
      </c>
      <c r="AA269" s="82" t="str">
        <f t="shared" si="88"/>
        <v/>
      </c>
      <c r="AB269" s="82" t="str">
        <f t="shared" si="89"/>
        <v/>
      </c>
      <c r="AC269" s="82" t="str">
        <f t="shared" si="90"/>
        <v/>
      </c>
      <c r="AG269" s="82" t="str">
        <f>+IF(AL269="","",MAX(AG$1:AG268)+1)</f>
        <v/>
      </c>
      <c r="AH269" s="82" t="str">
        <f>IF(CMS_Detail!B291="","",CMS_Detail!B291)</f>
        <v/>
      </c>
      <c r="AI269" s="82" t="str">
        <f>IF(CMS_Detail!C291="","",CMS_Detail!C291)</f>
        <v/>
      </c>
      <c r="AJ269" s="82" t="str">
        <f>IF(CMS_Detail!D291="","",CMS_Detail!D291)</f>
        <v/>
      </c>
      <c r="AK269" s="82" t="str">
        <f t="shared" si="91"/>
        <v/>
      </c>
      <c r="AL269" s="83" t="str">
        <f>IF(COUNTIF(AK$2:AK269,AK269)=1,AK269,"")</f>
        <v/>
      </c>
      <c r="AM269" s="82" t="str">
        <f t="shared" si="92"/>
        <v/>
      </c>
      <c r="AN269" s="82" t="str">
        <f t="shared" si="93"/>
        <v/>
      </c>
      <c r="AO269" s="82" t="str">
        <f t="shared" si="94"/>
        <v/>
      </c>
      <c r="AP269" s="82" t="str">
        <f t="shared" si="95"/>
        <v/>
      </c>
      <c r="AR269" s="82" t="str">
        <f>+IF(AW269="","",MAX(AR$1:AR268)+1)</f>
        <v/>
      </c>
      <c r="AS269" s="82" t="str">
        <f>IF(Exceedances!B291="","",Exceedances!B291)</f>
        <v/>
      </c>
      <c r="AT269" s="82" t="str">
        <f>IF(Exceedances!C291="","",Exceedances!C291)</f>
        <v/>
      </c>
      <c r="AU269" s="82" t="str">
        <f>IF(Exceedances!D291="","",Exceedances!D291)</f>
        <v/>
      </c>
      <c r="AV269" s="82" t="str">
        <f t="shared" si="96"/>
        <v/>
      </c>
      <c r="AW269" s="83" t="str">
        <f>IF(COUNTIF(AV$2:AV269,AV269)=1,AV269,"")</f>
        <v/>
      </c>
      <c r="AX269" s="82" t="str">
        <f t="shared" si="97"/>
        <v/>
      </c>
      <c r="AY269" s="82" t="str">
        <f t="shared" si="98"/>
        <v/>
      </c>
      <c r="AZ269" s="82" t="str">
        <f t="shared" si="99"/>
        <v/>
      </c>
      <c r="BA269" s="82" t="str">
        <f t="shared" si="100"/>
        <v/>
      </c>
    </row>
    <row r="270" spans="9:53" x14ac:dyDescent="0.35">
      <c r="I270" s="82" t="str">
        <f>+IF(N270="","",MAX(I$1:I269)+1)</f>
        <v/>
      </c>
      <c r="J270" s="82" t="str">
        <f>IF(Deviation_Detail!B292="","",Deviation_Detail!B292)</f>
        <v/>
      </c>
      <c r="K270" s="82" t="str">
        <f>IF(Deviation_Detail!C292="","",Deviation_Detail!C292)</f>
        <v/>
      </c>
      <c r="L270" s="82" t="str">
        <f>IF(Deviation_Detail!D292="","",Deviation_Detail!D292)</f>
        <v/>
      </c>
      <c r="M270" s="82" t="str">
        <f t="shared" si="83"/>
        <v/>
      </c>
      <c r="N270" s="83" t="str">
        <f>IF(COUNTIF(M$2:M270,M270)=1,M270,"")</f>
        <v/>
      </c>
      <c r="O270" s="82" t="str">
        <f t="shared" si="84"/>
        <v/>
      </c>
      <c r="P270" s="82" t="str">
        <f t="shared" si="85"/>
        <v/>
      </c>
      <c r="Q270" s="82" t="str">
        <f t="shared" si="86"/>
        <v/>
      </c>
      <c r="R270" s="82" t="str">
        <f t="shared" si="87"/>
        <v/>
      </c>
      <c r="T270" s="82" t="str">
        <f>+IF(Y270="","",MAX(T$1:T269)+1)</f>
        <v/>
      </c>
      <c r="U270" s="82" t="str">
        <f>IF(CMS_Info!B292="","",CMS_Info!B292)</f>
        <v/>
      </c>
      <c r="V270" s="82" t="str">
        <f>IF(CMS_Info!C292="","",CMS_Info!C292)</f>
        <v/>
      </c>
      <c r="W270" s="82" t="str">
        <f>IF(CMS_Info!D292="","",CMS_Info!D292)</f>
        <v/>
      </c>
      <c r="X270" s="82" t="str">
        <f t="shared" si="81"/>
        <v/>
      </c>
      <c r="Y270" s="83" t="str">
        <f>IF(COUNTIF(X$2:X270,X270)=1,X270,"")</f>
        <v/>
      </c>
      <c r="Z270" s="82" t="str">
        <f t="shared" si="82"/>
        <v/>
      </c>
      <c r="AA270" s="82" t="str">
        <f t="shared" si="88"/>
        <v/>
      </c>
      <c r="AB270" s="82" t="str">
        <f t="shared" si="89"/>
        <v/>
      </c>
      <c r="AC270" s="82" t="str">
        <f t="shared" si="90"/>
        <v/>
      </c>
      <c r="AG270" s="82" t="str">
        <f>+IF(AL270="","",MAX(AG$1:AG269)+1)</f>
        <v/>
      </c>
      <c r="AH270" s="82" t="str">
        <f>IF(CMS_Detail!B292="","",CMS_Detail!B292)</f>
        <v/>
      </c>
      <c r="AI270" s="82" t="str">
        <f>IF(CMS_Detail!C292="","",CMS_Detail!C292)</f>
        <v/>
      </c>
      <c r="AJ270" s="82" t="str">
        <f>IF(CMS_Detail!D292="","",CMS_Detail!D292)</f>
        <v/>
      </c>
      <c r="AK270" s="82" t="str">
        <f t="shared" si="91"/>
        <v/>
      </c>
      <c r="AL270" s="83" t="str">
        <f>IF(COUNTIF(AK$2:AK270,AK270)=1,AK270,"")</f>
        <v/>
      </c>
      <c r="AM270" s="82" t="str">
        <f t="shared" si="92"/>
        <v/>
      </c>
      <c r="AN270" s="82" t="str">
        <f t="shared" si="93"/>
        <v/>
      </c>
      <c r="AO270" s="82" t="str">
        <f t="shared" si="94"/>
        <v/>
      </c>
      <c r="AP270" s="82" t="str">
        <f t="shared" si="95"/>
        <v/>
      </c>
      <c r="AR270" s="82" t="str">
        <f>+IF(AW270="","",MAX(AR$1:AR269)+1)</f>
        <v/>
      </c>
      <c r="AS270" s="82" t="str">
        <f>IF(Exceedances!B292="","",Exceedances!B292)</f>
        <v/>
      </c>
      <c r="AT270" s="82" t="str">
        <f>IF(Exceedances!C292="","",Exceedances!C292)</f>
        <v/>
      </c>
      <c r="AU270" s="82" t="str">
        <f>IF(Exceedances!D292="","",Exceedances!D292)</f>
        <v/>
      </c>
      <c r="AV270" s="82" t="str">
        <f t="shared" si="96"/>
        <v/>
      </c>
      <c r="AW270" s="83" t="str">
        <f>IF(COUNTIF(AV$2:AV270,AV270)=1,AV270,"")</f>
        <v/>
      </c>
      <c r="AX270" s="82" t="str">
        <f t="shared" si="97"/>
        <v/>
      </c>
      <c r="AY270" s="82" t="str">
        <f t="shared" si="98"/>
        <v/>
      </c>
      <c r="AZ270" s="82" t="str">
        <f t="shared" si="99"/>
        <v/>
      </c>
      <c r="BA270" s="82" t="str">
        <f t="shared" si="100"/>
        <v/>
      </c>
    </row>
    <row r="271" spans="9:53" x14ac:dyDescent="0.35">
      <c r="I271" s="82" t="str">
        <f>+IF(N271="","",MAX(I$1:I270)+1)</f>
        <v/>
      </c>
      <c r="J271" s="82" t="str">
        <f>IF(Deviation_Detail!B293="","",Deviation_Detail!B293)</f>
        <v/>
      </c>
      <c r="K271" s="82" t="str">
        <f>IF(Deviation_Detail!C293="","",Deviation_Detail!C293)</f>
        <v/>
      </c>
      <c r="L271" s="82" t="str">
        <f>IF(Deviation_Detail!D293="","",Deviation_Detail!D293)</f>
        <v/>
      </c>
      <c r="M271" s="82" t="str">
        <f t="shared" si="83"/>
        <v/>
      </c>
      <c r="N271" s="83" t="str">
        <f>IF(COUNTIF(M$2:M271,M271)=1,M271,"")</f>
        <v/>
      </c>
      <c r="O271" s="82" t="str">
        <f t="shared" si="84"/>
        <v/>
      </c>
      <c r="P271" s="82" t="str">
        <f t="shared" si="85"/>
        <v/>
      </c>
      <c r="Q271" s="82" t="str">
        <f t="shared" si="86"/>
        <v/>
      </c>
      <c r="R271" s="82" t="str">
        <f t="shared" si="87"/>
        <v/>
      </c>
      <c r="T271" s="82" t="str">
        <f>+IF(Y271="","",MAX(T$1:T270)+1)</f>
        <v/>
      </c>
      <c r="U271" s="82" t="str">
        <f>IF(CMS_Info!B293="","",CMS_Info!B293)</f>
        <v/>
      </c>
      <c r="V271" s="82" t="str">
        <f>IF(CMS_Info!C293="","",CMS_Info!C293)</f>
        <v/>
      </c>
      <c r="W271" s="82" t="str">
        <f>IF(CMS_Info!D293="","",CMS_Info!D293)</f>
        <v/>
      </c>
      <c r="X271" s="82" t="str">
        <f t="shared" si="81"/>
        <v/>
      </c>
      <c r="Y271" s="83" t="str">
        <f>IF(COUNTIF(X$2:X271,X271)=1,X271,"")</f>
        <v/>
      </c>
      <c r="Z271" s="82" t="str">
        <f t="shared" si="82"/>
        <v/>
      </c>
      <c r="AA271" s="82" t="str">
        <f t="shared" si="88"/>
        <v/>
      </c>
      <c r="AB271" s="82" t="str">
        <f t="shared" si="89"/>
        <v/>
      </c>
      <c r="AC271" s="82" t="str">
        <f t="shared" si="90"/>
        <v/>
      </c>
      <c r="AG271" s="82" t="str">
        <f>+IF(AL271="","",MAX(AG$1:AG270)+1)</f>
        <v/>
      </c>
      <c r="AH271" s="82" t="str">
        <f>IF(CMS_Detail!B293="","",CMS_Detail!B293)</f>
        <v/>
      </c>
      <c r="AI271" s="82" t="str">
        <f>IF(CMS_Detail!C293="","",CMS_Detail!C293)</f>
        <v/>
      </c>
      <c r="AJ271" s="82" t="str">
        <f>IF(CMS_Detail!D293="","",CMS_Detail!D293)</f>
        <v/>
      </c>
      <c r="AK271" s="82" t="str">
        <f t="shared" si="91"/>
        <v/>
      </c>
      <c r="AL271" s="83" t="str">
        <f>IF(COUNTIF(AK$2:AK271,AK271)=1,AK271,"")</f>
        <v/>
      </c>
      <c r="AM271" s="82" t="str">
        <f t="shared" si="92"/>
        <v/>
      </c>
      <c r="AN271" s="82" t="str">
        <f t="shared" si="93"/>
        <v/>
      </c>
      <c r="AO271" s="82" t="str">
        <f t="shared" si="94"/>
        <v/>
      </c>
      <c r="AP271" s="82" t="str">
        <f t="shared" si="95"/>
        <v/>
      </c>
      <c r="AR271" s="82" t="str">
        <f>+IF(AW271="","",MAX(AR$1:AR270)+1)</f>
        <v/>
      </c>
      <c r="AS271" s="82" t="str">
        <f>IF(Exceedances!B293="","",Exceedances!B293)</f>
        <v/>
      </c>
      <c r="AT271" s="82" t="str">
        <f>IF(Exceedances!C293="","",Exceedances!C293)</f>
        <v/>
      </c>
      <c r="AU271" s="82" t="str">
        <f>IF(Exceedances!D293="","",Exceedances!D293)</f>
        <v/>
      </c>
      <c r="AV271" s="82" t="str">
        <f t="shared" si="96"/>
        <v/>
      </c>
      <c r="AW271" s="83" t="str">
        <f>IF(COUNTIF(AV$2:AV271,AV271)=1,AV271,"")</f>
        <v/>
      </c>
      <c r="AX271" s="82" t="str">
        <f t="shared" si="97"/>
        <v/>
      </c>
      <c r="AY271" s="82" t="str">
        <f t="shared" si="98"/>
        <v/>
      </c>
      <c r="AZ271" s="82" t="str">
        <f t="shared" si="99"/>
        <v/>
      </c>
      <c r="BA271" s="82" t="str">
        <f t="shared" si="100"/>
        <v/>
      </c>
    </row>
    <row r="272" spans="9:53" x14ac:dyDescent="0.35">
      <c r="I272" s="82" t="str">
        <f>+IF(N272="","",MAX(I$1:I271)+1)</f>
        <v/>
      </c>
      <c r="J272" s="82" t="str">
        <f>IF(Deviation_Detail!B294="","",Deviation_Detail!B294)</f>
        <v/>
      </c>
      <c r="K272" s="82" t="str">
        <f>IF(Deviation_Detail!C294="","",Deviation_Detail!C294)</f>
        <v/>
      </c>
      <c r="L272" s="82" t="str">
        <f>IF(Deviation_Detail!D294="","",Deviation_Detail!D294)</f>
        <v/>
      </c>
      <c r="M272" s="82" t="str">
        <f t="shared" si="83"/>
        <v/>
      </c>
      <c r="N272" s="83" t="str">
        <f>IF(COUNTIF(M$2:M272,M272)=1,M272,"")</f>
        <v/>
      </c>
      <c r="O272" s="82" t="str">
        <f t="shared" si="84"/>
        <v/>
      </c>
      <c r="P272" s="82" t="str">
        <f t="shared" si="85"/>
        <v/>
      </c>
      <c r="Q272" s="82" t="str">
        <f t="shared" si="86"/>
        <v/>
      </c>
      <c r="R272" s="82" t="str">
        <f t="shared" si="87"/>
        <v/>
      </c>
      <c r="T272" s="82" t="str">
        <f>+IF(Y272="","",MAX(T$1:T271)+1)</f>
        <v/>
      </c>
      <c r="U272" s="82" t="str">
        <f>IF(CMS_Info!B294="","",CMS_Info!B294)</f>
        <v/>
      </c>
      <c r="V272" s="82" t="str">
        <f>IF(CMS_Info!C294="","",CMS_Info!C294)</f>
        <v/>
      </c>
      <c r="W272" s="82" t="str">
        <f>IF(CMS_Info!D294="","",CMS_Info!D294)</f>
        <v/>
      </c>
      <c r="X272" s="82" t="str">
        <f t="shared" si="81"/>
        <v/>
      </c>
      <c r="Y272" s="83" t="str">
        <f>IF(COUNTIF(X$2:X272,X272)=1,X272,"")</f>
        <v/>
      </c>
      <c r="Z272" s="82" t="str">
        <f t="shared" si="82"/>
        <v/>
      </c>
      <c r="AA272" s="82" t="str">
        <f t="shared" si="88"/>
        <v/>
      </c>
      <c r="AB272" s="82" t="str">
        <f t="shared" si="89"/>
        <v/>
      </c>
      <c r="AC272" s="82" t="str">
        <f t="shared" si="90"/>
        <v/>
      </c>
      <c r="AG272" s="82" t="str">
        <f>+IF(AL272="","",MAX(AG$1:AG271)+1)</f>
        <v/>
      </c>
      <c r="AH272" s="82" t="str">
        <f>IF(CMS_Detail!B294="","",CMS_Detail!B294)</f>
        <v/>
      </c>
      <c r="AI272" s="82" t="str">
        <f>IF(CMS_Detail!C294="","",CMS_Detail!C294)</f>
        <v/>
      </c>
      <c r="AJ272" s="82" t="str">
        <f>IF(CMS_Detail!D294="","",CMS_Detail!D294)</f>
        <v/>
      </c>
      <c r="AK272" s="82" t="str">
        <f t="shared" si="91"/>
        <v/>
      </c>
      <c r="AL272" s="83" t="str">
        <f>IF(COUNTIF(AK$2:AK272,AK272)=1,AK272,"")</f>
        <v/>
      </c>
      <c r="AM272" s="82" t="str">
        <f t="shared" si="92"/>
        <v/>
      </c>
      <c r="AN272" s="82" t="str">
        <f t="shared" si="93"/>
        <v/>
      </c>
      <c r="AO272" s="82" t="str">
        <f t="shared" si="94"/>
        <v/>
      </c>
      <c r="AP272" s="82" t="str">
        <f t="shared" si="95"/>
        <v/>
      </c>
      <c r="AR272" s="82" t="str">
        <f>+IF(AW272="","",MAX(AR$1:AR271)+1)</f>
        <v/>
      </c>
      <c r="AS272" s="82" t="str">
        <f>IF(Exceedances!B294="","",Exceedances!B294)</f>
        <v/>
      </c>
      <c r="AT272" s="82" t="str">
        <f>IF(Exceedances!C294="","",Exceedances!C294)</f>
        <v/>
      </c>
      <c r="AU272" s="82" t="str">
        <f>IF(Exceedances!D294="","",Exceedances!D294)</f>
        <v/>
      </c>
      <c r="AV272" s="82" t="str">
        <f t="shared" si="96"/>
        <v/>
      </c>
      <c r="AW272" s="83" t="str">
        <f>IF(COUNTIF(AV$2:AV272,AV272)=1,AV272,"")</f>
        <v/>
      </c>
      <c r="AX272" s="82" t="str">
        <f t="shared" si="97"/>
        <v/>
      </c>
      <c r="AY272" s="82" t="str">
        <f t="shared" si="98"/>
        <v/>
      </c>
      <c r="AZ272" s="82" t="str">
        <f t="shared" si="99"/>
        <v/>
      </c>
      <c r="BA272" s="82" t="str">
        <f t="shared" si="100"/>
        <v/>
      </c>
    </row>
    <row r="273" spans="9:53" x14ac:dyDescent="0.35">
      <c r="I273" s="82" t="str">
        <f>+IF(N273="","",MAX(I$1:I272)+1)</f>
        <v/>
      </c>
      <c r="J273" s="82" t="str">
        <f>IF(Deviation_Detail!B295="","",Deviation_Detail!B295)</f>
        <v/>
      </c>
      <c r="K273" s="82" t="str">
        <f>IF(Deviation_Detail!C295="","",Deviation_Detail!C295)</f>
        <v/>
      </c>
      <c r="L273" s="82" t="str">
        <f>IF(Deviation_Detail!D295="","",Deviation_Detail!D295)</f>
        <v/>
      </c>
      <c r="M273" s="82" t="str">
        <f t="shared" si="83"/>
        <v/>
      </c>
      <c r="N273" s="83" t="str">
        <f>IF(COUNTIF(M$2:M273,M273)=1,M273,"")</f>
        <v/>
      </c>
      <c r="O273" s="82" t="str">
        <f t="shared" si="84"/>
        <v/>
      </c>
      <c r="P273" s="82" t="str">
        <f t="shared" si="85"/>
        <v/>
      </c>
      <c r="Q273" s="82" t="str">
        <f t="shared" si="86"/>
        <v/>
      </c>
      <c r="R273" s="82" t="str">
        <f t="shared" si="87"/>
        <v/>
      </c>
      <c r="T273" s="82" t="str">
        <f>+IF(Y273="","",MAX(T$1:T272)+1)</f>
        <v/>
      </c>
      <c r="U273" s="82" t="str">
        <f>IF(CMS_Info!B295="","",CMS_Info!B295)</f>
        <v/>
      </c>
      <c r="V273" s="82" t="str">
        <f>IF(CMS_Info!C295="","",CMS_Info!C295)</f>
        <v/>
      </c>
      <c r="W273" s="82" t="str">
        <f>IF(CMS_Info!D295="","",CMS_Info!D295)</f>
        <v/>
      </c>
      <c r="X273" s="82" t="str">
        <f t="shared" si="81"/>
        <v/>
      </c>
      <c r="Y273" s="83" t="str">
        <f>IF(COUNTIF(X$2:X273,X273)=1,X273,"")</f>
        <v/>
      </c>
      <c r="Z273" s="82" t="str">
        <f t="shared" si="82"/>
        <v/>
      </c>
      <c r="AA273" s="82" t="str">
        <f t="shared" si="88"/>
        <v/>
      </c>
      <c r="AB273" s="82" t="str">
        <f t="shared" si="89"/>
        <v/>
      </c>
      <c r="AC273" s="82" t="str">
        <f t="shared" si="90"/>
        <v/>
      </c>
      <c r="AG273" s="82" t="str">
        <f>+IF(AL273="","",MAX(AG$1:AG272)+1)</f>
        <v/>
      </c>
      <c r="AH273" s="82" t="str">
        <f>IF(CMS_Detail!B295="","",CMS_Detail!B295)</f>
        <v/>
      </c>
      <c r="AI273" s="82" t="str">
        <f>IF(CMS_Detail!C295="","",CMS_Detail!C295)</f>
        <v/>
      </c>
      <c r="AJ273" s="82" t="str">
        <f>IF(CMS_Detail!D295="","",CMS_Detail!D295)</f>
        <v/>
      </c>
      <c r="AK273" s="82" t="str">
        <f t="shared" si="91"/>
        <v/>
      </c>
      <c r="AL273" s="83" t="str">
        <f>IF(COUNTIF(AK$2:AK273,AK273)=1,AK273,"")</f>
        <v/>
      </c>
      <c r="AM273" s="82" t="str">
        <f t="shared" si="92"/>
        <v/>
      </c>
      <c r="AN273" s="82" t="str">
        <f t="shared" si="93"/>
        <v/>
      </c>
      <c r="AO273" s="82" t="str">
        <f t="shared" si="94"/>
        <v/>
      </c>
      <c r="AP273" s="82" t="str">
        <f t="shared" si="95"/>
        <v/>
      </c>
      <c r="AR273" s="82" t="str">
        <f>+IF(AW273="","",MAX(AR$1:AR272)+1)</f>
        <v/>
      </c>
      <c r="AS273" s="82" t="str">
        <f>IF(Exceedances!B295="","",Exceedances!B295)</f>
        <v/>
      </c>
      <c r="AT273" s="82" t="str">
        <f>IF(Exceedances!C295="","",Exceedances!C295)</f>
        <v/>
      </c>
      <c r="AU273" s="82" t="str">
        <f>IF(Exceedances!D295="","",Exceedances!D295)</f>
        <v/>
      </c>
      <c r="AV273" s="82" t="str">
        <f t="shared" si="96"/>
        <v/>
      </c>
      <c r="AW273" s="83" t="str">
        <f>IF(COUNTIF(AV$2:AV273,AV273)=1,AV273,"")</f>
        <v/>
      </c>
      <c r="AX273" s="82" t="str">
        <f t="shared" si="97"/>
        <v/>
      </c>
      <c r="AY273" s="82" t="str">
        <f t="shared" si="98"/>
        <v/>
      </c>
      <c r="AZ273" s="82" t="str">
        <f t="shared" si="99"/>
        <v/>
      </c>
      <c r="BA273" s="82" t="str">
        <f t="shared" si="100"/>
        <v/>
      </c>
    </row>
    <row r="274" spans="9:53" x14ac:dyDescent="0.35">
      <c r="I274" s="82" t="str">
        <f>+IF(N274="","",MAX(I$1:I273)+1)</f>
        <v/>
      </c>
      <c r="J274" s="82" t="str">
        <f>IF(Deviation_Detail!B296="","",Deviation_Detail!B296)</f>
        <v/>
      </c>
      <c r="K274" s="82" t="str">
        <f>IF(Deviation_Detail!C296="","",Deviation_Detail!C296)</f>
        <v/>
      </c>
      <c r="L274" s="82" t="str">
        <f>IF(Deviation_Detail!D296="","",Deviation_Detail!D296)</f>
        <v/>
      </c>
      <c r="M274" s="82" t="str">
        <f t="shared" si="83"/>
        <v/>
      </c>
      <c r="N274" s="83" t="str">
        <f>IF(COUNTIF(M$2:M274,M274)=1,M274,"")</f>
        <v/>
      </c>
      <c r="O274" s="82" t="str">
        <f t="shared" si="84"/>
        <v/>
      </c>
      <c r="P274" s="82" t="str">
        <f t="shared" si="85"/>
        <v/>
      </c>
      <c r="Q274" s="82" t="str">
        <f t="shared" si="86"/>
        <v/>
      </c>
      <c r="R274" s="82" t="str">
        <f t="shared" si="87"/>
        <v/>
      </c>
      <c r="T274" s="82" t="str">
        <f>+IF(Y274="","",MAX(T$1:T273)+1)</f>
        <v/>
      </c>
      <c r="U274" s="82" t="str">
        <f>IF(CMS_Info!B296="","",CMS_Info!B296)</f>
        <v/>
      </c>
      <c r="V274" s="82" t="str">
        <f>IF(CMS_Info!C296="","",CMS_Info!C296)</f>
        <v/>
      </c>
      <c r="W274" s="82" t="str">
        <f>IF(CMS_Info!D296="","",CMS_Info!D296)</f>
        <v/>
      </c>
      <c r="X274" s="82" t="str">
        <f t="shared" si="81"/>
        <v/>
      </c>
      <c r="Y274" s="83" t="str">
        <f>IF(COUNTIF(X$2:X274,X274)=1,X274,"")</f>
        <v/>
      </c>
      <c r="Z274" s="82" t="str">
        <f t="shared" si="82"/>
        <v/>
      </c>
      <c r="AA274" s="82" t="str">
        <f t="shared" si="88"/>
        <v/>
      </c>
      <c r="AB274" s="82" t="str">
        <f t="shared" si="89"/>
        <v/>
      </c>
      <c r="AC274" s="82" t="str">
        <f t="shared" si="90"/>
        <v/>
      </c>
      <c r="AG274" s="82" t="str">
        <f>+IF(AL274="","",MAX(AG$1:AG273)+1)</f>
        <v/>
      </c>
      <c r="AH274" s="82" t="str">
        <f>IF(CMS_Detail!B296="","",CMS_Detail!B296)</f>
        <v/>
      </c>
      <c r="AI274" s="82" t="str">
        <f>IF(CMS_Detail!C296="","",CMS_Detail!C296)</f>
        <v/>
      </c>
      <c r="AJ274" s="82" t="str">
        <f>IF(CMS_Detail!D296="","",CMS_Detail!D296)</f>
        <v/>
      </c>
      <c r="AK274" s="82" t="str">
        <f t="shared" si="91"/>
        <v/>
      </c>
      <c r="AL274" s="83" t="str">
        <f>IF(COUNTIF(AK$2:AK274,AK274)=1,AK274,"")</f>
        <v/>
      </c>
      <c r="AM274" s="82" t="str">
        <f t="shared" si="92"/>
        <v/>
      </c>
      <c r="AN274" s="82" t="str">
        <f t="shared" si="93"/>
        <v/>
      </c>
      <c r="AO274" s="82" t="str">
        <f t="shared" si="94"/>
        <v/>
      </c>
      <c r="AP274" s="82" t="str">
        <f t="shared" si="95"/>
        <v/>
      </c>
      <c r="AR274" s="82" t="str">
        <f>+IF(AW274="","",MAX(AR$1:AR273)+1)</f>
        <v/>
      </c>
      <c r="AS274" s="82" t="str">
        <f>IF(Exceedances!B296="","",Exceedances!B296)</f>
        <v/>
      </c>
      <c r="AT274" s="82" t="str">
        <f>IF(Exceedances!C296="","",Exceedances!C296)</f>
        <v/>
      </c>
      <c r="AU274" s="82" t="str">
        <f>IF(Exceedances!D296="","",Exceedances!D296)</f>
        <v/>
      </c>
      <c r="AV274" s="82" t="str">
        <f t="shared" si="96"/>
        <v/>
      </c>
      <c r="AW274" s="83" t="str">
        <f>IF(COUNTIF(AV$2:AV274,AV274)=1,AV274,"")</f>
        <v/>
      </c>
      <c r="AX274" s="82" t="str">
        <f t="shared" si="97"/>
        <v/>
      </c>
      <c r="AY274" s="82" t="str">
        <f t="shared" si="98"/>
        <v/>
      </c>
      <c r="AZ274" s="82" t="str">
        <f t="shared" si="99"/>
        <v/>
      </c>
      <c r="BA274" s="82" t="str">
        <f t="shared" si="100"/>
        <v/>
      </c>
    </row>
    <row r="275" spans="9:53" x14ac:dyDescent="0.35">
      <c r="I275" s="82" t="str">
        <f>+IF(N275="","",MAX(I$1:I274)+1)</f>
        <v/>
      </c>
      <c r="J275" s="82" t="str">
        <f>IF(Deviation_Detail!B297="","",Deviation_Detail!B297)</f>
        <v/>
      </c>
      <c r="K275" s="82" t="str">
        <f>IF(Deviation_Detail!C297="","",Deviation_Detail!C297)</f>
        <v/>
      </c>
      <c r="L275" s="82" t="str">
        <f>IF(Deviation_Detail!D297="","",Deviation_Detail!D297)</f>
        <v/>
      </c>
      <c r="M275" s="82" t="str">
        <f t="shared" si="83"/>
        <v/>
      </c>
      <c r="N275" s="83" t="str">
        <f>IF(COUNTIF(M$2:M275,M275)=1,M275,"")</f>
        <v/>
      </c>
      <c r="O275" s="82" t="str">
        <f t="shared" si="84"/>
        <v/>
      </c>
      <c r="P275" s="82" t="str">
        <f t="shared" si="85"/>
        <v/>
      </c>
      <c r="Q275" s="82" t="str">
        <f t="shared" si="86"/>
        <v/>
      </c>
      <c r="R275" s="82" t="str">
        <f t="shared" si="87"/>
        <v/>
      </c>
      <c r="T275" s="82" t="str">
        <f>+IF(Y275="","",MAX(T$1:T274)+1)</f>
        <v/>
      </c>
      <c r="U275" s="82" t="str">
        <f>IF(CMS_Info!B297="","",CMS_Info!B297)</f>
        <v/>
      </c>
      <c r="V275" s="82" t="str">
        <f>IF(CMS_Info!C297="","",CMS_Info!C297)</f>
        <v/>
      </c>
      <c r="W275" s="82" t="str">
        <f>IF(CMS_Info!D297="","",CMS_Info!D297)</f>
        <v/>
      </c>
      <c r="X275" s="82" t="str">
        <f t="shared" si="81"/>
        <v/>
      </c>
      <c r="Y275" s="83" t="str">
        <f>IF(COUNTIF(X$2:X275,X275)=1,X275,"")</f>
        <v/>
      </c>
      <c r="Z275" s="82" t="str">
        <f t="shared" si="82"/>
        <v/>
      </c>
      <c r="AA275" s="82" t="str">
        <f t="shared" si="88"/>
        <v/>
      </c>
      <c r="AB275" s="82" t="str">
        <f t="shared" si="89"/>
        <v/>
      </c>
      <c r="AC275" s="82" t="str">
        <f t="shared" si="90"/>
        <v/>
      </c>
      <c r="AG275" s="82" t="str">
        <f>+IF(AL275="","",MAX(AG$1:AG274)+1)</f>
        <v/>
      </c>
      <c r="AH275" s="82" t="str">
        <f>IF(CMS_Detail!B297="","",CMS_Detail!B297)</f>
        <v/>
      </c>
      <c r="AI275" s="82" t="str">
        <f>IF(CMS_Detail!C297="","",CMS_Detail!C297)</f>
        <v/>
      </c>
      <c r="AJ275" s="82" t="str">
        <f>IF(CMS_Detail!D297="","",CMS_Detail!D297)</f>
        <v/>
      </c>
      <c r="AK275" s="82" t="str">
        <f t="shared" si="91"/>
        <v/>
      </c>
      <c r="AL275" s="83" t="str">
        <f>IF(COUNTIF(AK$2:AK275,AK275)=1,AK275,"")</f>
        <v/>
      </c>
      <c r="AM275" s="82" t="str">
        <f t="shared" si="92"/>
        <v/>
      </c>
      <c r="AN275" s="82" t="str">
        <f t="shared" si="93"/>
        <v/>
      </c>
      <c r="AO275" s="82" t="str">
        <f t="shared" si="94"/>
        <v/>
      </c>
      <c r="AP275" s="82" t="str">
        <f t="shared" si="95"/>
        <v/>
      </c>
      <c r="AR275" s="82" t="str">
        <f>+IF(AW275="","",MAX(AR$1:AR274)+1)</f>
        <v/>
      </c>
      <c r="AS275" s="82" t="str">
        <f>IF(Exceedances!B297="","",Exceedances!B297)</f>
        <v/>
      </c>
      <c r="AT275" s="82" t="str">
        <f>IF(Exceedances!C297="","",Exceedances!C297)</f>
        <v/>
      </c>
      <c r="AU275" s="82" t="str">
        <f>IF(Exceedances!D297="","",Exceedances!D297)</f>
        <v/>
      </c>
      <c r="AV275" s="82" t="str">
        <f t="shared" si="96"/>
        <v/>
      </c>
      <c r="AW275" s="83" t="str">
        <f>IF(COUNTIF(AV$2:AV275,AV275)=1,AV275,"")</f>
        <v/>
      </c>
      <c r="AX275" s="82" t="str">
        <f t="shared" si="97"/>
        <v/>
      </c>
      <c r="AY275" s="82" t="str">
        <f t="shared" si="98"/>
        <v/>
      </c>
      <c r="AZ275" s="82" t="str">
        <f t="shared" si="99"/>
        <v/>
      </c>
      <c r="BA275" s="82" t="str">
        <f t="shared" si="100"/>
        <v/>
      </c>
    </row>
    <row r="276" spans="9:53" x14ac:dyDescent="0.35">
      <c r="I276" s="82" t="str">
        <f>+IF(N276="","",MAX(I$1:I275)+1)</f>
        <v/>
      </c>
      <c r="J276" s="82" t="str">
        <f>IF(Deviation_Detail!B298="","",Deviation_Detail!B298)</f>
        <v/>
      </c>
      <c r="K276" s="82" t="str">
        <f>IF(Deviation_Detail!C298="","",Deviation_Detail!C298)</f>
        <v/>
      </c>
      <c r="L276" s="82" t="str">
        <f>IF(Deviation_Detail!D298="","",Deviation_Detail!D298)</f>
        <v/>
      </c>
      <c r="M276" s="82" t="str">
        <f t="shared" si="83"/>
        <v/>
      </c>
      <c r="N276" s="83" t="str">
        <f>IF(COUNTIF(M$2:M276,M276)=1,M276,"")</f>
        <v/>
      </c>
      <c r="O276" s="82" t="str">
        <f t="shared" si="84"/>
        <v/>
      </c>
      <c r="P276" s="82" t="str">
        <f t="shared" si="85"/>
        <v/>
      </c>
      <c r="Q276" s="82" t="str">
        <f t="shared" si="86"/>
        <v/>
      </c>
      <c r="R276" s="82" t="str">
        <f t="shared" si="87"/>
        <v/>
      </c>
      <c r="T276" s="82" t="str">
        <f>+IF(Y276="","",MAX(T$1:T275)+1)</f>
        <v/>
      </c>
      <c r="U276" s="82" t="str">
        <f>IF(CMS_Info!B298="","",CMS_Info!B298)</f>
        <v/>
      </c>
      <c r="V276" s="82" t="str">
        <f>IF(CMS_Info!C298="","",CMS_Info!C298)</f>
        <v/>
      </c>
      <c r="W276" s="82" t="str">
        <f>IF(CMS_Info!D298="","",CMS_Info!D298)</f>
        <v/>
      </c>
      <c r="X276" s="82" t="str">
        <f t="shared" si="81"/>
        <v/>
      </c>
      <c r="Y276" s="83" t="str">
        <f>IF(COUNTIF(X$2:X276,X276)=1,X276,"")</f>
        <v/>
      </c>
      <c r="Z276" s="82" t="str">
        <f t="shared" si="82"/>
        <v/>
      </c>
      <c r="AA276" s="82" t="str">
        <f t="shared" si="88"/>
        <v/>
      </c>
      <c r="AB276" s="82" t="str">
        <f t="shared" si="89"/>
        <v/>
      </c>
      <c r="AC276" s="82" t="str">
        <f t="shared" si="90"/>
        <v/>
      </c>
      <c r="AG276" s="82" t="str">
        <f>+IF(AL276="","",MAX(AG$1:AG275)+1)</f>
        <v/>
      </c>
      <c r="AH276" s="82" t="str">
        <f>IF(CMS_Detail!B298="","",CMS_Detail!B298)</f>
        <v/>
      </c>
      <c r="AI276" s="82" t="str">
        <f>IF(CMS_Detail!C298="","",CMS_Detail!C298)</f>
        <v/>
      </c>
      <c r="AJ276" s="82" t="str">
        <f>IF(CMS_Detail!D298="","",CMS_Detail!D298)</f>
        <v/>
      </c>
      <c r="AK276" s="82" t="str">
        <f t="shared" si="91"/>
        <v/>
      </c>
      <c r="AL276" s="83" t="str">
        <f>IF(COUNTIF(AK$2:AK276,AK276)=1,AK276,"")</f>
        <v/>
      </c>
      <c r="AM276" s="82" t="str">
        <f t="shared" si="92"/>
        <v/>
      </c>
      <c r="AN276" s="82" t="str">
        <f t="shared" si="93"/>
        <v/>
      </c>
      <c r="AO276" s="82" t="str">
        <f t="shared" si="94"/>
        <v/>
      </c>
      <c r="AP276" s="82" t="str">
        <f t="shared" si="95"/>
        <v/>
      </c>
      <c r="AR276" s="82" t="str">
        <f>+IF(AW276="","",MAX(AR$1:AR275)+1)</f>
        <v/>
      </c>
      <c r="AS276" s="82" t="str">
        <f>IF(Exceedances!B298="","",Exceedances!B298)</f>
        <v/>
      </c>
      <c r="AT276" s="82" t="str">
        <f>IF(Exceedances!C298="","",Exceedances!C298)</f>
        <v/>
      </c>
      <c r="AU276" s="82" t="str">
        <f>IF(Exceedances!D298="","",Exceedances!D298)</f>
        <v/>
      </c>
      <c r="AV276" s="82" t="str">
        <f t="shared" si="96"/>
        <v/>
      </c>
      <c r="AW276" s="83" t="str">
        <f>IF(COUNTIF(AV$2:AV276,AV276)=1,AV276,"")</f>
        <v/>
      </c>
      <c r="AX276" s="82" t="str">
        <f t="shared" si="97"/>
        <v/>
      </c>
      <c r="AY276" s="82" t="str">
        <f t="shared" si="98"/>
        <v/>
      </c>
      <c r="AZ276" s="82" t="str">
        <f t="shared" si="99"/>
        <v/>
      </c>
      <c r="BA276" s="82" t="str">
        <f t="shared" si="100"/>
        <v/>
      </c>
    </row>
    <row r="277" spans="9:53" x14ac:dyDescent="0.35">
      <c r="I277" s="82" t="str">
        <f>+IF(N277="","",MAX(I$1:I276)+1)</f>
        <v/>
      </c>
      <c r="J277" s="82" t="str">
        <f>IF(Deviation_Detail!B299="","",Deviation_Detail!B299)</f>
        <v/>
      </c>
      <c r="K277" s="82" t="str">
        <f>IF(Deviation_Detail!C299="","",Deviation_Detail!C299)</f>
        <v/>
      </c>
      <c r="L277" s="82" t="str">
        <f>IF(Deviation_Detail!D299="","",Deviation_Detail!D299)</f>
        <v/>
      </c>
      <c r="M277" s="82" t="str">
        <f t="shared" si="83"/>
        <v/>
      </c>
      <c r="N277" s="83" t="str">
        <f>IF(COUNTIF(M$2:M277,M277)=1,M277,"")</f>
        <v/>
      </c>
      <c r="O277" s="82" t="str">
        <f t="shared" si="84"/>
        <v/>
      </c>
      <c r="P277" s="82" t="str">
        <f t="shared" si="85"/>
        <v/>
      </c>
      <c r="Q277" s="82" t="str">
        <f t="shared" si="86"/>
        <v/>
      </c>
      <c r="R277" s="82" t="str">
        <f t="shared" si="87"/>
        <v/>
      </c>
      <c r="T277" s="82" t="str">
        <f>+IF(Y277="","",MAX(T$1:T276)+1)</f>
        <v/>
      </c>
      <c r="U277" s="82" t="str">
        <f>IF(CMS_Info!B299="","",CMS_Info!B299)</f>
        <v/>
      </c>
      <c r="V277" s="82" t="str">
        <f>IF(CMS_Info!C299="","",CMS_Info!C299)</f>
        <v/>
      </c>
      <c r="W277" s="82" t="str">
        <f>IF(CMS_Info!D299="","",CMS_Info!D299)</f>
        <v/>
      </c>
      <c r="X277" s="82" t="str">
        <f t="shared" si="81"/>
        <v/>
      </c>
      <c r="Y277" s="83" t="str">
        <f>IF(COUNTIF(X$2:X277,X277)=1,X277,"")</f>
        <v/>
      </c>
      <c r="Z277" s="82" t="str">
        <f t="shared" si="82"/>
        <v/>
      </c>
      <c r="AA277" s="82" t="str">
        <f t="shared" si="88"/>
        <v/>
      </c>
      <c r="AB277" s="82" t="str">
        <f t="shared" si="89"/>
        <v/>
      </c>
      <c r="AC277" s="82" t="str">
        <f t="shared" si="90"/>
        <v/>
      </c>
      <c r="AG277" s="82" t="str">
        <f>+IF(AL277="","",MAX(AG$1:AG276)+1)</f>
        <v/>
      </c>
      <c r="AH277" s="82" t="str">
        <f>IF(CMS_Detail!B299="","",CMS_Detail!B299)</f>
        <v/>
      </c>
      <c r="AI277" s="82" t="str">
        <f>IF(CMS_Detail!C299="","",CMS_Detail!C299)</f>
        <v/>
      </c>
      <c r="AJ277" s="82" t="str">
        <f>IF(CMS_Detail!D299="","",CMS_Detail!D299)</f>
        <v/>
      </c>
      <c r="AK277" s="82" t="str">
        <f t="shared" si="91"/>
        <v/>
      </c>
      <c r="AL277" s="83" t="str">
        <f>IF(COUNTIF(AK$2:AK277,AK277)=1,AK277,"")</f>
        <v/>
      </c>
      <c r="AM277" s="82" t="str">
        <f t="shared" si="92"/>
        <v/>
      </c>
      <c r="AN277" s="82" t="str">
        <f t="shared" si="93"/>
        <v/>
      </c>
      <c r="AO277" s="82" t="str">
        <f t="shared" si="94"/>
        <v/>
      </c>
      <c r="AP277" s="82" t="str">
        <f t="shared" si="95"/>
        <v/>
      </c>
      <c r="AR277" s="82" t="str">
        <f>+IF(AW277="","",MAX(AR$1:AR276)+1)</f>
        <v/>
      </c>
      <c r="AS277" s="82" t="str">
        <f>IF(Exceedances!B299="","",Exceedances!B299)</f>
        <v/>
      </c>
      <c r="AT277" s="82" t="str">
        <f>IF(Exceedances!C299="","",Exceedances!C299)</f>
        <v/>
      </c>
      <c r="AU277" s="82" t="str">
        <f>IF(Exceedances!D299="","",Exceedances!D299)</f>
        <v/>
      </c>
      <c r="AV277" s="82" t="str">
        <f t="shared" si="96"/>
        <v/>
      </c>
      <c r="AW277" s="83" t="str">
        <f>IF(COUNTIF(AV$2:AV277,AV277)=1,AV277,"")</f>
        <v/>
      </c>
      <c r="AX277" s="82" t="str">
        <f t="shared" si="97"/>
        <v/>
      </c>
      <c r="AY277" s="82" t="str">
        <f t="shared" si="98"/>
        <v/>
      </c>
      <c r="AZ277" s="82" t="str">
        <f t="shared" si="99"/>
        <v/>
      </c>
      <c r="BA277" s="82" t="str">
        <f t="shared" si="100"/>
        <v/>
      </c>
    </row>
    <row r="278" spans="9:53" x14ac:dyDescent="0.35">
      <c r="I278" s="82" t="str">
        <f>+IF(N278="","",MAX(I$1:I277)+1)</f>
        <v/>
      </c>
      <c r="J278" s="82" t="str">
        <f>IF(Deviation_Detail!B300="","",Deviation_Detail!B300)</f>
        <v/>
      </c>
      <c r="K278" s="82" t="str">
        <f>IF(Deviation_Detail!C300="","",Deviation_Detail!C300)</f>
        <v/>
      </c>
      <c r="L278" s="82" t="str">
        <f>IF(Deviation_Detail!D300="","",Deviation_Detail!D300)</f>
        <v/>
      </c>
      <c r="M278" s="82" t="str">
        <f t="shared" si="83"/>
        <v/>
      </c>
      <c r="N278" s="83" t="str">
        <f>IF(COUNTIF(M$2:M278,M278)=1,M278,"")</f>
        <v/>
      </c>
      <c r="O278" s="82" t="str">
        <f t="shared" si="84"/>
        <v/>
      </c>
      <c r="P278" s="82" t="str">
        <f t="shared" si="85"/>
        <v/>
      </c>
      <c r="Q278" s="82" t="str">
        <f t="shared" si="86"/>
        <v/>
      </c>
      <c r="R278" s="82" t="str">
        <f t="shared" si="87"/>
        <v/>
      </c>
      <c r="T278" s="82" t="str">
        <f>+IF(Y278="","",MAX(T$1:T277)+1)</f>
        <v/>
      </c>
      <c r="U278" s="82" t="str">
        <f>IF(CMS_Info!B300="","",CMS_Info!B300)</f>
        <v/>
      </c>
      <c r="V278" s="82" t="str">
        <f>IF(CMS_Info!C300="","",CMS_Info!C300)</f>
        <v/>
      </c>
      <c r="W278" s="82" t="str">
        <f>IF(CMS_Info!D300="","",CMS_Info!D300)</f>
        <v/>
      </c>
      <c r="X278" s="82" t="str">
        <f t="shared" si="81"/>
        <v/>
      </c>
      <c r="Y278" s="83" t="str">
        <f>IF(COUNTIF(X$2:X278,X278)=1,X278,"")</f>
        <v/>
      </c>
      <c r="Z278" s="82" t="str">
        <f t="shared" si="82"/>
        <v/>
      </c>
      <c r="AA278" s="82" t="str">
        <f t="shared" si="88"/>
        <v/>
      </c>
      <c r="AB278" s="82" t="str">
        <f t="shared" si="89"/>
        <v/>
      </c>
      <c r="AC278" s="82" t="str">
        <f t="shared" si="90"/>
        <v/>
      </c>
      <c r="AG278" s="82" t="str">
        <f>+IF(AL278="","",MAX(AG$1:AG277)+1)</f>
        <v/>
      </c>
      <c r="AH278" s="82" t="str">
        <f>IF(CMS_Detail!B300="","",CMS_Detail!B300)</f>
        <v/>
      </c>
      <c r="AI278" s="82" t="str">
        <f>IF(CMS_Detail!C300="","",CMS_Detail!C300)</f>
        <v/>
      </c>
      <c r="AJ278" s="82" t="str">
        <f>IF(CMS_Detail!D300="","",CMS_Detail!D300)</f>
        <v/>
      </c>
      <c r="AK278" s="82" t="str">
        <f t="shared" si="91"/>
        <v/>
      </c>
      <c r="AL278" s="83" t="str">
        <f>IF(COUNTIF(AK$2:AK278,AK278)=1,AK278,"")</f>
        <v/>
      </c>
      <c r="AM278" s="82" t="str">
        <f t="shared" si="92"/>
        <v/>
      </c>
      <c r="AN278" s="82" t="str">
        <f t="shared" si="93"/>
        <v/>
      </c>
      <c r="AO278" s="82" t="str">
        <f t="shared" si="94"/>
        <v/>
      </c>
      <c r="AP278" s="82" t="str">
        <f t="shared" si="95"/>
        <v/>
      </c>
      <c r="AR278" s="82" t="str">
        <f>+IF(AW278="","",MAX(AR$1:AR277)+1)</f>
        <v/>
      </c>
      <c r="AS278" s="82" t="str">
        <f>IF(Exceedances!B300="","",Exceedances!B300)</f>
        <v/>
      </c>
      <c r="AT278" s="82" t="str">
        <f>IF(Exceedances!C300="","",Exceedances!C300)</f>
        <v/>
      </c>
      <c r="AU278" s="82" t="str">
        <f>IF(Exceedances!D300="","",Exceedances!D300)</f>
        <v/>
      </c>
      <c r="AV278" s="82" t="str">
        <f t="shared" si="96"/>
        <v/>
      </c>
      <c r="AW278" s="83" t="str">
        <f>IF(COUNTIF(AV$2:AV278,AV278)=1,AV278,"")</f>
        <v/>
      </c>
      <c r="AX278" s="82" t="str">
        <f t="shared" si="97"/>
        <v/>
      </c>
      <c r="AY278" s="82" t="str">
        <f t="shared" si="98"/>
        <v/>
      </c>
      <c r="AZ278" s="82" t="str">
        <f t="shared" si="99"/>
        <v/>
      </c>
      <c r="BA278" s="82" t="str">
        <f t="shared" si="100"/>
        <v/>
      </c>
    </row>
    <row r="279" spans="9:53" x14ac:dyDescent="0.35">
      <c r="I279" s="82" t="str">
        <f>+IF(N279="","",MAX(I$1:I278)+1)</f>
        <v/>
      </c>
      <c r="J279" s="82" t="str">
        <f>IF(Deviation_Detail!B301="","",Deviation_Detail!B301)</f>
        <v/>
      </c>
      <c r="K279" s="82" t="str">
        <f>IF(Deviation_Detail!C301="","",Deviation_Detail!C301)</f>
        <v/>
      </c>
      <c r="L279" s="82" t="str">
        <f>IF(Deviation_Detail!D301="","",Deviation_Detail!D301)</f>
        <v/>
      </c>
      <c r="M279" s="82" t="str">
        <f t="shared" si="83"/>
        <v/>
      </c>
      <c r="N279" s="83" t="str">
        <f>IF(COUNTIF(M$2:M279,M279)=1,M279,"")</f>
        <v/>
      </c>
      <c r="O279" s="82" t="str">
        <f t="shared" si="84"/>
        <v/>
      </c>
      <c r="P279" s="82" t="str">
        <f t="shared" si="85"/>
        <v/>
      </c>
      <c r="Q279" s="82" t="str">
        <f t="shared" si="86"/>
        <v/>
      </c>
      <c r="R279" s="82" t="str">
        <f t="shared" si="87"/>
        <v/>
      </c>
      <c r="T279" s="82" t="str">
        <f>+IF(Y279="","",MAX(T$1:T278)+1)</f>
        <v/>
      </c>
      <c r="U279" s="82" t="str">
        <f>IF(CMS_Info!B301="","",CMS_Info!B301)</f>
        <v/>
      </c>
      <c r="V279" s="82" t="str">
        <f>IF(CMS_Info!C301="","",CMS_Info!C301)</f>
        <v/>
      </c>
      <c r="W279" s="82" t="str">
        <f>IF(CMS_Info!D301="","",CMS_Info!D301)</f>
        <v/>
      </c>
      <c r="X279" s="82" t="str">
        <f t="shared" si="81"/>
        <v/>
      </c>
      <c r="Y279" s="83" t="str">
        <f>IF(COUNTIF(X$2:X279,X279)=1,X279,"")</f>
        <v/>
      </c>
      <c r="Z279" s="82" t="str">
        <f t="shared" si="82"/>
        <v/>
      </c>
      <c r="AA279" s="82" t="str">
        <f t="shared" si="88"/>
        <v/>
      </c>
      <c r="AB279" s="82" t="str">
        <f t="shared" si="89"/>
        <v/>
      </c>
      <c r="AC279" s="82" t="str">
        <f t="shared" si="90"/>
        <v/>
      </c>
      <c r="AG279" s="82" t="str">
        <f>+IF(AL279="","",MAX(AG$1:AG278)+1)</f>
        <v/>
      </c>
      <c r="AH279" s="82" t="str">
        <f>IF(CMS_Detail!B301="","",CMS_Detail!B301)</f>
        <v/>
      </c>
      <c r="AI279" s="82" t="str">
        <f>IF(CMS_Detail!C301="","",CMS_Detail!C301)</f>
        <v/>
      </c>
      <c r="AJ279" s="82" t="str">
        <f>IF(CMS_Detail!D301="","",CMS_Detail!D301)</f>
        <v/>
      </c>
      <c r="AK279" s="82" t="str">
        <f t="shared" si="91"/>
        <v/>
      </c>
      <c r="AL279" s="83" t="str">
        <f>IF(COUNTIF(AK$2:AK279,AK279)=1,AK279,"")</f>
        <v/>
      </c>
      <c r="AM279" s="82" t="str">
        <f t="shared" si="92"/>
        <v/>
      </c>
      <c r="AN279" s="82" t="str">
        <f t="shared" si="93"/>
        <v/>
      </c>
      <c r="AO279" s="82" t="str">
        <f t="shared" si="94"/>
        <v/>
      </c>
      <c r="AP279" s="82" t="str">
        <f t="shared" si="95"/>
        <v/>
      </c>
      <c r="AR279" s="82" t="str">
        <f>+IF(AW279="","",MAX(AR$1:AR278)+1)</f>
        <v/>
      </c>
      <c r="AS279" s="82" t="str">
        <f>IF(Exceedances!B301="","",Exceedances!B301)</f>
        <v/>
      </c>
      <c r="AT279" s="82" t="str">
        <f>IF(Exceedances!C301="","",Exceedances!C301)</f>
        <v/>
      </c>
      <c r="AU279" s="82" t="str">
        <f>IF(Exceedances!D301="","",Exceedances!D301)</f>
        <v/>
      </c>
      <c r="AV279" s="82" t="str">
        <f t="shared" si="96"/>
        <v/>
      </c>
      <c r="AW279" s="83" t="str">
        <f>IF(COUNTIF(AV$2:AV279,AV279)=1,AV279,"")</f>
        <v/>
      </c>
      <c r="AX279" s="82" t="str">
        <f t="shared" si="97"/>
        <v/>
      </c>
      <c r="AY279" s="82" t="str">
        <f t="shared" si="98"/>
        <v/>
      </c>
      <c r="AZ279" s="82" t="str">
        <f t="shared" si="99"/>
        <v/>
      </c>
      <c r="BA279" s="82" t="str">
        <f t="shared" si="100"/>
        <v/>
      </c>
    </row>
    <row r="280" spans="9:53" x14ac:dyDescent="0.35">
      <c r="I280" s="82" t="str">
        <f>+IF(N280="","",MAX(I$1:I279)+1)</f>
        <v/>
      </c>
      <c r="J280" s="82" t="str">
        <f>IF(Deviation_Detail!B302="","",Deviation_Detail!B302)</f>
        <v/>
      </c>
      <c r="K280" s="82" t="str">
        <f>IF(Deviation_Detail!C302="","",Deviation_Detail!C302)</f>
        <v/>
      </c>
      <c r="L280" s="82" t="str">
        <f>IF(Deviation_Detail!D302="","",Deviation_Detail!D302)</f>
        <v/>
      </c>
      <c r="M280" s="82" t="str">
        <f t="shared" si="83"/>
        <v/>
      </c>
      <c r="N280" s="83" t="str">
        <f>IF(COUNTIF(M$2:M280,M280)=1,M280,"")</f>
        <v/>
      </c>
      <c r="O280" s="82" t="str">
        <f t="shared" si="84"/>
        <v/>
      </c>
      <c r="P280" s="82" t="str">
        <f t="shared" si="85"/>
        <v/>
      </c>
      <c r="Q280" s="82" t="str">
        <f t="shared" si="86"/>
        <v/>
      </c>
      <c r="R280" s="82" t="str">
        <f t="shared" si="87"/>
        <v/>
      </c>
      <c r="T280" s="82" t="str">
        <f>+IF(Y280="","",MAX(T$1:T279)+1)</f>
        <v/>
      </c>
      <c r="U280" s="82" t="str">
        <f>IF(CMS_Info!B302="","",CMS_Info!B302)</f>
        <v/>
      </c>
      <c r="V280" s="82" t="str">
        <f>IF(CMS_Info!C302="","",CMS_Info!C302)</f>
        <v/>
      </c>
      <c r="W280" s="82" t="str">
        <f>IF(CMS_Info!D302="","",CMS_Info!D302)</f>
        <v/>
      </c>
      <c r="X280" s="82" t="str">
        <f t="shared" si="81"/>
        <v/>
      </c>
      <c r="Y280" s="83" t="str">
        <f>IF(COUNTIF(X$2:X280,X280)=1,X280,"")</f>
        <v/>
      </c>
      <c r="Z280" s="82" t="str">
        <f t="shared" si="82"/>
        <v/>
      </c>
      <c r="AA280" s="82" t="str">
        <f t="shared" si="88"/>
        <v/>
      </c>
      <c r="AB280" s="82" t="str">
        <f t="shared" si="89"/>
        <v/>
      </c>
      <c r="AC280" s="82" t="str">
        <f t="shared" si="90"/>
        <v/>
      </c>
      <c r="AG280" s="82" t="str">
        <f>+IF(AL280="","",MAX(AG$1:AG279)+1)</f>
        <v/>
      </c>
      <c r="AH280" s="82" t="str">
        <f>IF(CMS_Detail!B302="","",CMS_Detail!B302)</f>
        <v/>
      </c>
      <c r="AI280" s="82" t="str">
        <f>IF(CMS_Detail!C302="","",CMS_Detail!C302)</f>
        <v/>
      </c>
      <c r="AJ280" s="82" t="str">
        <f>IF(CMS_Detail!D302="","",CMS_Detail!D302)</f>
        <v/>
      </c>
      <c r="AK280" s="82" t="str">
        <f t="shared" si="91"/>
        <v/>
      </c>
      <c r="AL280" s="83" t="str">
        <f>IF(COUNTIF(AK$2:AK280,AK280)=1,AK280,"")</f>
        <v/>
      </c>
      <c r="AM280" s="82" t="str">
        <f t="shared" si="92"/>
        <v/>
      </c>
      <c r="AN280" s="82" t="str">
        <f t="shared" si="93"/>
        <v/>
      </c>
      <c r="AO280" s="82" t="str">
        <f t="shared" si="94"/>
        <v/>
      </c>
      <c r="AP280" s="82" t="str">
        <f t="shared" si="95"/>
        <v/>
      </c>
      <c r="AR280" s="82" t="str">
        <f>+IF(AW280="","",MAX(AR$1:AR279)+1)</f>
        <v/>
      </c>
      <c r="AS280" s="82" t="str">
        <f>IF(Exceedances!B302="","",Exceedances!B302)</f>
        <v/>
      </c>
      <c r="AT280" s="82" t="str">
        <f>IF(Exceedances!C302="","",Exceedances!C302)</f>
        <v/>
      </c>
      <c r="AU280" s="82" t="str">
        <f>IF(Exceedances!D302="","",Exceedances!D302)</f>
        <v/>
      </c>
      <c r="AV280" s="82" t="str">
        <f t="shared" si="96"/>
        <v/>
      </c>
      <c r="AW280" s="83" t="str">
        <f>IF(COUNTIF(AV$2:AV280,AV280)=1,AV280,"")</f>
        <v/>
      </c>
      <c r="AX280" s="82" t="str">
        <f t="shared" si="97"/>
        <v/>
      </c>
      <c r="AY280" s="82" t="str">
        <f t="shared" si="98"/>
        <v/>
      </c>
      <c r="AZ280" s="82" t="str">
        <f t="shared" si="99"/>
        <v/>
      </c>
      <c r="BA280" s="82" t="str">
        <f t="shared" si="100"/>
        <v/>
      </c>
    </row>
    <row r="281" spans="9:53" x14ac:dyDescent="0.35">
      <c r="I281" s="82" t="str">
        <f>+IF(N281="","",MAX(I$1:I280)+1)</f>
        <v/>
      </c>
      <c r="J281" s="82" t="str">
        <f>IF(Deviation_Detail!B303="","",Deviation_Detail!B303)</f>
        <v/>
      </c>
      <c r="K281" s="82" t="str">
        <f>IF(Deviation_Detail!C303="","",Deviation_Detail!C303)</f>
        <v/>
      </c>
      <c r="L281" s="82" t="str">
        <f>IF(Deviation_Detail!D303="","",Deviation_Detail!D303)</f>
        <v/>
      </c>
      <c r="M281" s="82" t="str">
        <f t="shared" si="83"/>
        <v/>
      </c>
      <c r="N281" s="83" t="str">
        <f>IF(COUNTIF(M$2:M281,M281)=1,M281,"")</f>
        <v/>
      </c>
      <c r="O281" s="82" t="str">
        <f t="shared" si="84"/>
        <v/>
      </c>
      <c r="P281" s="82" t="str">
        <f t="shared" si="85"/>
        <v/>
      </c>
      <c r="Q281" s="82" t="str">
        <f t="shared" si="86"/>
        <v/>
      </c>
      <c r="R281" s="82" t="str">
        <f t="shared" si="87"/>
        <v/>
      </c>
      <c r="T281" s="82" t="str">
        <f>+IF(Y281="","",MAX(T$1:T280)+1)</f>
        <v/>
      </c>
      <c r="U281" s="82" t="str">
        <f>IF(CMS_Info!B303="","",CMS_Info!B303)</f>
        <v/>
      </c>
      <c r="V281" s="82" t="str">
        <f>IF(CMS_Info!C303="","",CMS_Info!C303)</f>
        <v/>
      </c>
      <c r="W281" s="82" t="str">
        <f>IF(CMS_Info!D303="","",CMS_Info!D303)</f>
        <v/>
      </c>
      <c r="X281" s="82" t="str">
        <f t="shared" si="81"/>
        <v/>
      </c>
      <c r="Y281" s="83" t="str">
        <f>IF(COUNTIF(X$2:X281,X281)=1,X281,"")</f>
        <v/>
      </c>
      <c r="Z281" s="82" t="str">
        <f t="shared" si="82"/>
        <v/>
      </c>
      <c r="AA281" s="82" t="str">
        <f t="shared" si="88"/>
        <v/>
      </c>
      <c r="AB281" s="82" t="str">
        <f t="shared" si="89"/>
        <v/>
      </c>
      <c r="AC281" s="82" t="str">
        <f t="shared" si="90"/>
        <v/>
      </c>
      <c r="AG281" s="82" t="str">
        <f>+IF(AL281="","",MAX(AG$1:AG280)+1)</f>
        <v/>
      </c>
      <c r="AH281" s="82" t="str">
        <f>IF(CMS_Detail!B303="","",CMS_Detail!B303)</f>
        <v/>
      </c>
      <c r="AI281" s="82" t="str">
        <f>IF(CMS_Detail!C303="","",CMS_Detail!C303)</f>
        <v/>
      </c>
      <c r="AJ281" s="82" t="str">
        <f>IF(CMS_Detail!D303="","",CMS_Detail!D303)</f>
        <v/>
      </c>
      <c r="AK281" s="82" t="str">
        <f t="shared" si="91"/>
        <v/>
      </c>
      <c r="AL281" s="83" t="str">
        <f>IF(COUNTIF(AK$2:AK281,AK281)=1,AK281,"")</f>
        <v/>
      </c>
      <c r="AM281" s="82" t="str">
        <f t="shared" si="92"/>
        <v/>
      </c>
      <c r="AN281" s="82" t="str">
        <f t="shared" si="93"/>
        <v/>
      </c>
      <c r="AO281" s="82" t="str">
        <f t="shared" si="94"/>
        <v/>
      </c>
      <c r="AP281" s="82" t="str">
        <f t="shared" si="95"/>
        <v/>
      </c>
      <c r="AR281" s="82" t="str">
        <f>+IF(AW281="","",MAX(AR$1:AR280)+1)</f>
        <v/>
      </c>
      <c r="AS281" s="82" t="str">
        <f>IF(Exceedances!B303="","",Exceedances!B303)</f>
        <v/>
      </c>
      <c r="AT281" s="82" t="str">
        <f>IF(Exceedances!C303="","",Exceedances!C303)</f>
        <v/>
      </c>
      <c r="AU281" s="82" t="str">
        <f>IF(Exceedances!D303="","",Exceedances!D303)</f>
        <v/>
      </c>
      <c r="AV281" s="82" t="str">
        <f t="shared" si="96"/>
        <v/>
      </c>
      <c r="AW281" s="83" t="str">
        <f>IF(COUNTIF(AV$2:AV281,AV281)=1,AV281,"")</f>
        <v/>
      </c>
      <c r="AX281" s="82" t="str">
        <f t="shared" si="97"/>
        <v/>
      </c>
      <c r="AY281" s="82" t="str">
        <f t="shared" si="98"/>
        <v/>
      </c>
      <c r="AZ281" s="82" t="str">
        <f t="shared" si="99"/>
        <v/>
      </c>
      <c r="BA281" s="82" t="str">
        <f t="shared" si="100"/>
        <v/>
      </c>
    </row>
    <row r="282" spans="9:53" x14ac:dyDescent="0.35">
      <c r="I282" s="82" t="str">
        <f>+IF(N282="","",MAX(I$1:I281)+1)</f>
        <v/>
      </c>
      <c r="J282" s="82" t="str">
        <f>IF(Deviation_Detail!B304="","",Deviation_Detail!B304)</f>
        <v/>
      </c>
      <c r="K282" s="82" t="str">
        <f>IF(Deviation_Detail!C304="","",Deviation_Detail!C304)</f>
        <v/>
      </c>
      <c r="L282" s="82" t="str">
        <f>IF(Deviation_Detail!D304="","",Deviation_Detail!D304)</f>
        <v/>
      </c>
      <c r="M282" s="82" t="str">
        <f t="shared" si="83"/>
        <v/>
      </c>
      <c r="N282" s="83" t="str">
        <f>IF(COUNTIF(M$2:M282,M282)=1,M282,"")</f>
        <v/>
      </c>
      <c r="O282" s="82" t="str">
        <f t="shared" si="84"/>
        <v/>
      </c>
      <c r="P282" s="82" t="str">
        <f t="shared" si="85"/>
        <v/>
      </c>
      <c r="Q282" s="82" t="str">
        <f t="shared" si="86"/>
        <v/>
      </c>
      <c r="R282" s="82" t="str">
        <f t="shared" si="87"/>
        <v/>
      </c>
      <c r="T282" s="82" t="str">
        <f>+IF(Y282="","",MAX(T$1:T281)+1)</f>
        <v/>
      </c>
      <c r="U282" s="82" t="str">
        <f>IF(CMS_Info!B304="","",CMS_Info!B304)</f>
        <v/>
      </c>
      <c r="V282" s="82" t="str">
        <f>IF(CMS_Info!C304="","",CMS_Info!C304)</f>
        <v/>
      </c>
      <c r="W282" s="82" t="str">
        <f>IF(CMS_Info!D304="","",CMS_Info!D304)</f>
        <v/>
      </c>
      <c r="X282" s="82" t="str">
        <f t="shared" si="81"/>
        <v/>
      </c>
      <c r="Y282" s="83" t="str">
        <f>IF(COUNTIF(X$2:X282,X282)=1,X282,"")</f>
        <v/>
      </c>
      <c r="Z282" s="82" t="str">
        <f t="shared" si="82"/>
        <v/>
      </c>
      <c r="AA282" s="82" t="str">
        <f t="shared" si="88"/>
        <v/>
      </c>
      <c r="AB282" s="82" t="str">
        <f t="shared" si="89"/>
        <v/>
      </c>
      <c r="AC282" s="82" t="str">
        <f t="shared" si="90"/>
        <v/>
      </c>
      <c r="AG282" s="82" t="str">
        <f>+IF(AL282="","",MAX(AG$1:AG281)+1)</f>
        <v/>
      </c>
      <c r="AH282" s="82" t="str">
        <f>IF(CMS_Detail!B304="","",CMS_Detail!B304)</f>
        <v/>
      </c>
      <c r="AI282" s="82" t="str">
        <f>IF(CMS_Detail!C304="","",CMS_Detail!C304)</f>
        <v/>
      </c>
      <c r="AJ282" s="82" t="str">
        <f>IF(CMS_Detail!D304="","",CMS_Detail!D304)</f>
        <v/>
      </c>
      <c r="AK282" s="82" t="str">
        <f t="shared" si="91"/>
        <v/>
      </c>
      <c r="AL282" s="83" t="str">
        <f>IF(COUNTIF(AK$2:AK282,AK282)=1,AK282,"")</f>
        <v/>
      </c>
      <c r="AM282" s="82" t="str">
        <f t="shared" si="92"/>
        <v/>
      </c>
      <c r="AN282" s="82" t="str">
        <f t="shared" si="93"/>
        <v/>
      </c>
      <c r="AO282" s="82" t="str">
        <f t="shared" si="94"/>
        <v/>
      </c>
      <c r="AP282" s="82" t="str">
        <f t="shared" si="95"/>
        <v/>
      </c>
      <c r="AR282" s="82" t="str">
        <f>+IF(AW282="","",MAX(AR$1:AR281)+1)</f>
        <v/>
      </c>
      <c r="AS282" s="82" t="str">
        <f>IF(Exceedances!B304="","",Exceedances!B304)</f>
        <v/>
      </c>
      <c r="AT282" s="82" t="str">
        <f>IF(Exceedances!C304="","",Exceedances!C304)</f>
        <v/>
      </c>
      <c r="AU282" s="82" t="str">
        <f>IF(Exceedances!D304="","",Exceedances!D304)</f>
        <v/>
      </c>
      <c r="AV282" s="82" t="str">
        <f t="shared" si="96"/>
        <v/>
      </c>
      <c r="AW282" s="83" t="str">
        <f>IF(COUNTIF(AV$2:AV282,AV282)=1,AV282,"")</f>
        <v/>
      </c>
      <c r="AX282" s="82" t="str">
        <f t="shared" si="97"/>
        <v/>
      </c>
      <c r="AY282" s="82" t="str">
        <f t="shared" si="98"/>
        <v/>
      </c>
      <c r="AZ282" s="82" t="str">
        <f t="shared" si="99"/>
        <v/>
      </c>
      <c r="BA282" s="82" t="str">
        <f t="shared" si="100"/>
        <v/>
      </c>
    </row>
    <row r="283" spans="9:53" x14ac:dyDescent="0.35">
      <c r="I283" s="82" t="str">
        <f>+IF(N283="","",MAX(I$1:I282)+1)</f>
        <v/>
      </c>
      <c r="J283" s="82" t="str">
        <f>IF(Deviation_Detail!B305="","",Deviation_Detail!B305)</f>
        <v/>
      </c>
      <c r="K283" s="82" t="str">
        <f>IF(Deviation_Detail!C305="","",Deviation_Detail!C305)</f>
        <v/>
      </c>
      <c r="L283" s="82" t="str">
        <f>IF(Deviation_Detail!D305="","",Deviation_Detail!D305)</f>
        <v/>
      </c>
      <c r="M283" s="82" t="str">
        <f t="shared" si="83"/>
        <v/>
      </c>
      <c r="N283" s="83" t="str">
        <f>IF(COUNTIF(M$2:M283,M283)=1,M283,"")</f>
        <v/>
      </c>
      <c r="O283" s="82" t="str">
        <f t="shared" si="84"/>
        <v/>
      </c>
      <c r="P283" s="82" t="str">
        <f t="shared" si="85"/>
        <v/>
      </c>
      <c r="Q283" s="82" t="str">
        <f t="shared" si="86"/>
        <v/>
      </c>
      <c r="R283" s="82" t="str">
        <f t="shared" si="87"/>
        <v/>
      </c>
      <c r="T283" s="82" t="str">
        <f>+IF(Y283="","",MAX(T$1:T282)+1)</f>
        <v/>
      </c>
      <c r="U283" s="82" t="str">
        <f>IF(CMS_Info!B305="","",CMS_Info!B305)</f>
        <v/>
      </c>
      <c r="V283" s="82" t="str">
        <f>IF(CMS_Info!C305="","",CMS_Info!C305)</f>
        <v/>
      </c>
      <c r="W283" s="82" t="str">
        <f>IF(CMS_Info!D305="","",CMS_Info!D305)</f>
        <v/>
      </c>
      <c r="X283" s="82" t="str">
        <f t="shared" si="81"/>
        <v/>
      </c>
      <c r="Y283" s="83" t="str">
        <f>IF(COUNTIF(X$2:X283,X283)=1,X283,"")</f>
        <v/>
      </c>
      <c r="Z283" s="82" t="str">
        <f t="shared" si="82"/>
        <v/>
      </c>
      <c r="AA283" s="82" t="str">
        <f t="shared" si="88"/>
        <v/>
      </c>
      <c r="AB283" s="82" t="str">
        <f t="shared" si="89"/>
        <v/>
      </c>
      <c r="AC283" s="82" t="str">
        <f t="shared" si="90"/>
        <v/>
      </c>
      <c r="AG283" s="82" t="str">
        <f>+IF(AL283="","",MAX(AG$1:AG282)+1)</f>
        <v/>
      </c>
      <c r="AH283" s="82" t="str">
        <f>IF(CMS_Detail!B305="","",CMS_Detail!B305)</f>
        <v/>
      </c>
      <c r="AI283" s="82" t="str">
        <f>IF(CMS_Detail!C305="","",CMS_Detail!C305)</f>
        <v/>
      </c>
      <c r="AJ283" s="82" t="str">
        <f>IF(CMS_Detail!D305="","",CMS_Detail!D305)</f>
        <v/>
      </c>
      <c r="AK283" s="82" t="str">
        <f t="shared" si="91"/>
        <v/>
      </c>
      <c r="AL283" s="83" t="str">
        <f>IF(COUNTIF(AK$2:AK283,AK283)=1,AK283,"")</f>
        <v/>
      </c>
      <c r="AM283" s="82" t="str">
        <f t="shared" si="92"/>
        <v/>
      </c>
      <c r="AN283" s="82" t="str">
        <f t="shared" si="93"/>
        <v/>
      </c>
      <c r="AO283" s="82" t="str">
        <f t="shared" si="94"/>
        <v/>
      </c>
      <c r="AP283" s="82" t="str">
        <f t="shared" si="95"/>
        <v/>
      </c>
      <c r="AR283" s="82" t="str">
        <f>+IF(AW283="","",MAX(AR$1:AR282)+1)</f>
        <v/>
      </c>
      <c r="AS283" s="82" t="str">
        <f>IF(Exceedances!B305="","",Exceedances!B305)</f>
        <v/>
      </c>
      <c r="AT283" s="82" t="str">
        <f>IF(Exceedances!C305="","",Exceedances!C305)</f>
        <v/>
      </c>
      <c r="AU283" s="82" t="str">
        <f>IF(Exceedances!D305="","",Exceedances!D305)</f>
        <v/>
      </c>
      <c r="AV283" s="82" t="str">
        <f t="shared" si="96"/>
        <v/>
      </c>
      <c r="AW283" s="83" t="str">
        <f>IF(COUNTIF(AV$2:AV283,AV283)=1,AV283,"")</f>
        <v/>
      </c>
      <c r="AX283" s="82" t="str">
        <f t="shared" si="97"/>
        <v/>
      </c>
      <c r="AY283" s="82" t="str">
        <f t="shared" si="98"/>
        <v/>
      </c>
      <c r="AZ283" s="82" t="str">
        <f t="shared" si="99"/>
        <v/>
      </c>
      <c r="BA283" s="82" t="str">
        <f t="shared" si="100"/>
        <v/>
      </c>
    </row>
    <row r="284" spans="9:53" x14ac:dyDescent="0.35">
      <c r="I284" s="82" t="str">
        <f>+IF(N284="","",MAX(I$1:I283)+1)</f>
        <v/>
      </c>
      <c r="J284" s="82" t="str">
        <f>IF(Deviation_Detail!B306="","",Deviation_Detail!B306)</f>
        <v/>
      </c>
      <c r="K284" s="82" t="str">
        <f>IF(Deviation_Detail!C306="","",Deviation_Detail!C306)</f>
        <v/>
      </c>
      <c r="L284" s="82" t="str">
        <f>IF(Deviation_Detail!D306="","",Deviation_Detail!D306)</f>
        <v/>
      </c>
      <c r="M284" s="82" t="str">
        <f t="shared" si="83"/>
        <v/>
      </c>
      <c r="N284" s="83" t="str">
        <f>IF(COUNTIF(M$2:M284,M284)=1,M284,"")</f>
        <v/>
      </c>
      <c r="O284" s="82" t="str">
        <f t="shared" si="84"/>
        <v/>
      </c>
      <c r="P284" s="82" t="str">
        <f t="shared" si="85"/>
        <v/>
      </c>
      <c r="Q284" s="82" t="str">
        <f t="shared" si="86"/>
        <v/>
      </c>
      <c r="R284" s="82" t="str">
        <f t="shared" si="87"/>
        <v/>
      </c>
      <c r="T284" s="82" t="str">
        <f>+IF(Y284="","",MAX(T$1:T283)+1)</f>
        <v/>
      </c>
      <c r="U284" s="82" t="str">
        <f>IF(CMS_Info!B306="","",CMS_Info!B306)</f>
        <v/>
      </c>
      <c r="V284" s="82" t="str">
        <f>IF(CMS_Info!C306="","",CMS_Info!C306)</f>
        <v/>
      </c>
      <c r="W284" s="82" t="str">
        <f>IF(CMS_Info!D306="","",CMS_Info!D306)</f>
        <v/>
      </c>
      <c r="X284" s="82" t="str">
        <f t="shared" si="81"/>
        <v/>
      </c>
      <c r="Y284" s="83" t="str">
        <f>IF(COUNTIF(X$2:X284,X284)=1,X284,"")</f>
        <v/>
      </c>
      <c r="Z284" s="82" t="str">
        <f t="shared" si="82"/>
        <v/>
      </c>
      <c r="AA284" s="82" t="str">
        <f t="shared" si="88"/>
        <v/>
      </c>
      <c r="AB284" s="82" t="str">
        <f t="shared" si="89"/>
        <v/>
      </c>
      <c r="AC284" s="82" t="str">
        <f t="shared" si="90"/>
        <v/>
      </c>
      <c r="AG284" s="82" t="str">
        <f>+IF(AL284="","",MAX(AG$1:AG283)+1)</f>
        <v/>
      </c>
      <c r="AH284" s="82" t="str">
        <f>IF(CMS_Detail!B306="","",CMS_Detail!B306)</f>
        <v/>
      </c>
      <c r="AI284" s="82" t="str">
        <f>IF(CMS_Detail!C306="","",CMS_Detail!C306)</f>
        <v/>
      </c>
      <c r="AJ284" s="82" t="str">
        <f>IF(CMS_Detail!D306="","",CMS_Detail!D306)</f>
        <v/>
      </c>
      <c r="AK284" s="82" t="str">
        <f t="shared" si="91"/>
        <v/>
      </c>
      <c r="AL284" s="83" t="str">
        <f>IF(COUNTIF(AK$2:AK284,AK284)=1,AK284,"")</f>
        <v/>
      </c>
      <c r="AM284" s="82" t="str">
        <f t="shared" si="92"/>
        <v/>
      </c>
      <c r="AN284" s="82" t="str">
        <f t="shared" si="93"/>
        <v/>
      </c>
      <c r="AO284" s="82" t="str">
        <f t="shared" si="94"/>
        <v/>
      </c>
      <c r="AP284" s="82" t="str">
        <f t="shared" si="95"/>
        <v/>
      </c>
      <c r="AR284" s="82" t="str">
        <f>+IF(AW284="","",MAX(AR$1:AR283)+1)</f>
        <v/>
      </c>
      <c r="AS284" s="82" t="str">
        <f>IF(Exceedances!B306="","",Exceedances!B306)</f>
        <v/>
      </c>
      <c r="AT284" s="82" t="str">
        <f>IF(Exceedances!C306="","",Exceedances!C306)</f>
        <v/>
      </c>
      <c r="AU284" s="82" t="str">
        <f>IF(Exceedances!D306="","",Exceedances!D306)</f>
        <v/>
      </c>
      <c r="AV284" s="82" t="str">
        <f t="shared" si="96"/>
        <v/>
      </c>
      <c r="AW284" s="83" t="str">
        <f>IF(COUNTIF(AV$2:AV284,AV284)=1,AV284,"")</f>
        <v/>
      </c>
      <c r="AX284" s="82" t="str">
        <f t="shared" si="97"/>
        <v/>
      </c>
      <c r="AY284" s="82" t="str">
        <f t="shared" si="98"/>
        <v/>
      </c>
      <c r="AZ284" s="82" t="str">
        <f t="shared" si="99"/>
        <v/>
      </c>
      <c r="BA284" s="82" t="str">
        <f t="shared" si="100"/>
        <v/>
      </c>
    </row>
    <row r="285" spans="9:53" x14ac:dyDescent="0.35">
      <c r="I285" s="82" t="str">
        <f>+IF(N285="","",MAX(I$1:I284)+1)</f>
        <v/>
      </c>
      <c r="J285" s="82" t="str">
        <f>IF(Deviation_Detail!B307="","",Deviation_Detail!B307)</f>
        <v/>
      </c>
      <c r="K285" s="82" t="str">
        <f>IF(Deviation_Detail!C307="","",Deviation_Detail!C307)</f>
        <v/>
      </c>
      <c r="L285" s="82" t="str">
        <f>IF(Deviation_Detail!D307="","",Deviation_Detail!D307)</f>
        <v/>
      </c>
      <c r="M285" s="82" t="str">
        <f t="shared" si="83"/>
        <v/>
      </c>
      <c r="N285" s="83" t="str">
        <f>IF(COUNTIF(M$2:M285,M285)=1,M285,"")</f>
        <v/>
      </c>
      <c r="O285" s="82" t="str">
        <f t="shared" si="84"/>
        <v/>
      </c>
      <c r="P285" s="82" t="str">
        <f t="shared" si="85"/>
        <v/>
      </c>
      <c r="Q285" s="82" t="str">
        <f t="shared" si="86"/>
        <v/>
      </c>
      <c r="R285" s="82" t="str">
        <f t="shared" si="87"/>
        <v/>
      </c>
      <c r="T285" s="82" t="str">
        <f>+IF(Y285="","",MAX(T$1:T284)+1)</f>
        <v/>
      </c>
      <c r="U285" s="82" t="str">
        <f>IF(CMS_Info!B307="","",CMS_Info!B307)</f>
        <v/>
      </c>
      <c r="V285" s="82" t="str">
        <f>IF(CMS_Info!C307="","",CMS_Info!C307)</f>
        <v/>
      </c>
      <c r="W285" s="82" t="str">
        <f>IF(CMS_Info!D307="","",CMS_Info!D307)</f>
        <v/>
      </c>
      <c r="X285" s="82" t="str">
        <f t="shared" si="81"/>
        <v/>
      </c>
      <c r="Y285" s="83" t="str">
        <f>IF(COUNTIF(X$2:X285,X285)=1,X285,"")</f>
        <v/>
      </c>
      <c r="Z285" s="82" t="str">
        <f t="shared" si="82"/>
        <v/>
      </c>
      <c r="AA285" s="82" t="str">
        <f t="shared" si="88"/>
        <v/>
      </c>
      <c r="AB285" s="82" t="str">
        <f t="shared" si="89"/>
        <v/>
      </c>
      <c r="AC285" s="82" t="str">
        <f t="shared" si="90"/>
        <v/>
      </c>
      <c r="AG285" s="82" t="str">
        <f>+IF(AL285="","",MAX(AG$1:AG284)+1)</f>
        <v/>
      </c>
      <c r="AH285" s="82" t="str">
        <f>IF(CMS_Detail!B307="","",CMS_Detail!B307)</f>
        <v/>
      </c>
      <c r="AI285" s="82" t="str">
        <f>IF(CMS_Detail!C307="","",CMS_Detail!C307)</f>
        <v/>
      </c>
      <c r="AJ285" s="82" t="str">
        <f>IF(CMS_Detail!D307="","",CMS_Detail!D307)</f>
        <v/>
      </c>
      <c r="AK285" s="82" t="str">
        <f t="shared" si="91"/>
        <v/>
      </c>
      <c r="AL285" s="83" t="str">
        <f>IF(COUNTIF(AK$2:AK285,AK285)=1,AK285,"")</f>
        <v/>
      </c>
      <c r="AM285" s="82" t="str">
        <f t="shared" si="92"/>
        <v/>
      </c>
      <c r="AN285" s="82" t="str">
        <f t="shared" si="93"/>
        <v/>
      </c>
      <c r="AO285" s="82" t="str">
        <f t="shared" si="94"/>
        <v/>
      </c>
      <c r="AP285" s="82" t="str">
        <f t="shared" si="95"/>
        <v/>
      </c>
      <c r="AR285" s="82" t="str">
        <f>+IF(AW285="","",MAX(AR$1:AR284)+1)</f>
        <v/>
      </c>
      <c r="AS285" s="82" t="str">
        <f>IF(Exceedances!B307="","",Exceedances!B307)</f>
        <v/>
      </c>
      <c r="AT285" s="82" t="str">
        <f>IF(Exceedances!C307="","",Exceedances!C307)</f>
        <v/>
      </c>
      <c r="AU285" s="82" t="str">
        <f>IF(Exceedances!D307="","",Exceedances!D307)</f>
        <v/>
      </c>
      <c r="AV285" s="82" t="str">
        <f t="shared" si="96"/>
        <v/>
      </c>
      <c r="AW285" s="83" t="str">
        <f>IF(COUNTIF(AV$2:AV285,AV285)=1,AV285,"")</f>
        <v/>
      </c>
      <c r="AX285" s="82" t="str">
        <f t="shared" si="97"/>
        <v/>
      </c>
      <c r="AY285" s="82" t="str">
        <f t="shared" si="98"/>
        <v/>
      </c>
      <c r="AZ285" s="82" t="str">
        <f t="shared" si="99"/>
        <v/>
      </c>
      <c r="BA285" s="82" t="str">
        <f t="shared" si="100"/>
        <v/>
      </c>
    </row>
    <row r="286" spans="9:53" x14ac:dyDescent="0.35">
      <c r="I286" s="82" t="str">
        <f>+IF(N286="","",MAX(I$1:I285)+1)</f>
        <v/>
      </c>
      <c r="J286" s="82" t="str">
        <f>IF(Deviation_Detail!B308="","",Deviation_Detail!B308)</f>
        <v/>
      </c>
      <c r="K286" s="82" t="str">
        <f>IF(Deviation_Detail!C308="","",Deviation_Detail!C308)</f>
        <v/>
      </c>
      <c r="L286" s="82" t="str">
        <f>IF(Deviation_Detail!D308="","",Deviation_Detail!D308)</f>
        <v/>
      </c>
      <c r="M286" s="82" t="str">
        <f t="shared" si="83"/>
        <v/>
      </c>
      <c r="N286" s="83" t="str">
        <f>IF(COUNTIF(M$2:M286,M286)=1,M286,"")</f>
        <v/>
      </c>
      <c r="O286" s="82" t="str">
        <f t="shared" si="84"/>
        <v/>
      </c>
      <c r="P286" s="82" t="str">
        <f t="shared" si="85"/>
        <v/>
      </c>
      <c r="Q286" s="82" t="str">
        <f t="shared" si="86"/>
        <v/>
      </c>
      <c r="R286" s="82" t="str">
        <f t="shared" si="87"/>
        <v/>
      </c>
      <c r="T286" s="82" t="str">
        <f>+IF(Y286="","",MAX(T$1:T285)+1)</f>
        <v/>
      </c>
      <c r="U286" s="82" t="str">
        <f>IF(CMS_Info!B308="","",CMS_Info!B308)</f>
        <v/>
      </c>
      <c r="V286" s="82" t="str">
        <f>IF(CMS_Info!C308="","",CMS_Info!C308)</f>
        <v/>
      </c>
      <c r="W286" s="82" t="str">
        <f>IF(CMS_Info!D308="","",CMS_Info!D308)</f>
        <v/>
      </c>
      <c r="X286" s="82" t="str">
        <f t="shared" si="81"/>
        <v/>
      </c>
      <c r="Y286" s="83" t="str">
        <f>IF(COUNTIF(X$2:X286,X286)=1,X286,"")</f>
        <v/>
      </c>
      <c r="Z286" s="82" t="str">
        <f t="shared" si="82"/>
        <v/>
      </c>
      <c r="AA286" s="82" t="str">
        <f t="shared" si="88"/>
        <v/>
      </c>
      <c r="AB286" s="82" t="str">
        <f t="shared" si="89"/>
        <v/>
      </c>
      <c r="AC286" s="82" t="str">
        <f t="shared" si="90"/>
        <v/>
      </c>
      <c r="AG286" s="82" t="str">
        <f>+IF(AL286="","",MAX(AG$1:AG285)+1)</f>
        <v/>
      </c>
      <c r="AH286" s="82" t="str">
        <f>IF(CMS_Detail!B308="","",CMS_Detail!B308)</f>
        <v/>
      </c>
      <c r="AI286" s="82" t="str">
        <f>IF(CMS_Detail!C308="","",CMS_Detail!C308)</f>
        <v/>
      </c>
      <c r="AJ286" s="82" t="str">
        <f>IF(CMS_Detail!D308="","",CMS_Detail!D308)</f>
        <v/>
      </c>
      <c r="AK286" s="82" t="str">
        <f t="shared" si="91"/>
        <v/>
      </c>
      <c r="AL286" s="83" t="str">
        <f>IF(COUNTIF(AK$2:AK286,AK286)=1,AK286,"")</f>
        <v/>
      </c>
      <c r="AM286" s="82" t="str">
        <f t="shared" si="92"/>
        <v/>
      </c>
      <c r="AN286" s="82" t="str">
        <f t="shared" si="93"/>
        <v/>
      </c>
      <c r="AO286" s="82" t="str">
        <f t="shared" si="94"/>
        <v/>
      </c>
      <c r="AP286" s="82" t="str">
        <f t="shared" si="95"/>
        <v/>
      </c>
      <c r="AR286" s="82" t="str">
        <f>+IF(AW286="","",MAX(AR$1:AR285)+1)</f>
        <v/>
      </c>
      <c r="AS286" s="82" t="str">
        <f>IF(Exceedances!B308="","",Exceedances!B308)</f>
        <v/>
      </c>
      <c r="AT286" s="82" t="str">
        <f>IF(Exceedances!C308="","",Exceedances!C308)</f>
        <v/>
      </c>
      <c r="AU286" s="82" t="str">
        <f>IF(Exceedances!D308="","",Exceedances!D308)</f>
        <v/>
      </c>
      <c r="AV286" s="82" t="str">
        <f t="shared" si="96"/>
        <v/>
      </c>
      <c r="AW286" s="83" t="str">
        <f>IF(COUNTIF(AV$2:AV286,AV286)=1,AV286,"")</f>
        <v/>
      </c>
      <c r="AX286" s="82" t="str">
        <f t="shared" si="97"/>
        <v/>
      </c>
      <c r="AY286" s="82" t="str">
        <f t="shared" si="98"/>
        <v/>
      </c>
      <c r="AZ286" s="82" t="str">
        <f t="shared" si="99"/>
        <v/>
      </c>
      <c r="BA286" s="82" t="str">
        <f t="shared" si="100"/>
        <v/>
      </c>
    </row>
    <row r="287" spans="9:53" x14ac:dyDescent="0.35">
      <c r="I287" s="82" t="str">
        <f>+IF(N287="","",MAX(I$1:I286)+1)</f>
        <v/>
      </c>
      <c r="J287" s="82" t="str">
        <f>IF(Deviation_Detail!B309="","",Deviation_Detail!B309)</f>
        <v/>
      </c>
      <c r="K287" s="82" t="str">
        <f>IF(Deviation_Detail!C309="","",Deviation_Detail!C309)</f>
        <v/>
      </c>
      <c r="L287" s="82" t="str">
        <f>IF(Deviation_Detail!D309="","",Deviation_Detail!D309)</f>
        <v/>
      </c>
      <c r="M287" s="82" t="str">
        <f t="shared" si="83"/>
        <v/>
      </c>
      <c r="N287" s="83" t="str">
        <f>IF(COUNTIF(M$2:M287,M287)=1,M287,"")</f>
        <v/>
      </c>
      <c r="O287" s="82" t="str">
        <f t="shared" si="84"/>
        <v/>
      </c>
      <c r="P287" s="82" t="str">
        <f t="shared" si="85"/>
        <v/>
      </c>
      <c r="Q287" s="82" t="str">
        <f t="shared" si="86"/>
        <v/>
      </c>
      <c r="R287" s="82" t="str">
        <f t="shared" si="87"/>
        <v/>
      </c>
      <c r="T287" s="82" t="str">
        <f>+IF(Y287="","",MAX(T$1:T286)+1)</f>
        <v/>
      </c>
      <c r="U287" s="82" t="str">
        <f>IF(CMS_Info!B309="","",CMS_Info!B309)</f>
        <v/>
      </c>
      <c r="V287" s="82" t="str">
        <f>IF(CMS_Info!C309="","",CMS_Info!C309)</f>
        <v/>
      </c>
      <c r="W287" s="82" t="str">
        <f>IF(CMS_Info!D309="","",CMS_Info!D309)</f>
        <v/>
      </c>
      <c r="X287" s="82" t="str">
        <f t="shared" si="81"/>
        <v/>
      </c>
      <c r="Y287" s="83" t="str">
        <f>IF(COUNTIF(X$2:X287,X287)=1,X287,"")</f>
        <v/>
      </c>
      <c r="Z287" s="82" t="str">
        <f t="shared" si="82"/>
        <v/>
      </c>
      <c r="AA287" s="82" t="str">
        <f t="shared" si="88"/>
        <v/>
      </c>
      <c r="AB287" s="82" t="str">
        <f t="shared" si="89"/>
        <v/>
      </c>
      <c r="AC287" s="82" t="str">
        <f t="shared" si="90"/>
        <v/>
      </c>
      <c r="AG287" s="82" t="str">
        <f>+IF(AL287="","",MAX(AG$1:AG286)+1)</f>
        <v/>
      </c>
      <c r="AH287" s="82" t="str">
        <f>IF(CMS_Detail!B309="","",CMS_Detail!B309)</f>
        <v/>
      </c>
      <c r="AI287" s="82" t="str">
        <f>IF(CMS_Detail!C309="","",CMS_Detail!C309)</f>
        <v/>
      </c>
      <c r="AJ287" s="82" t="str">
        <f>IF(CMS_Detail!D309="","",CMS_Detail!D309)</f>
        <v/>
      </c>
      <c r="AK287" s="82" t="str">
        <f t="shared" si="91"/>
        <v/>
      </c>
      <c r="AL287" s="83" t="str">
        <f>IF(COUNTIF(AK$2:AK287,AK287)=1,AK287,"")</f>
        <v/>
      </c>
      <c r="AM287" s="82" t="str">
        <f t="shared" si="92"/>
        <v/>
      </c>
      <c r="AN287" s="82" t="str">
        <f t="shared" si="93"/>
        <v/>
      </c>
      <c r="AO287" s="82" t="str">
        <f t="shared" si="94"/>
        <v/>
      </c>
      <c r="AP287" s="82" t="str">
        <f t="shared" si="95"/>
        <v/>
      </c>
      <c r="AR287" s="82" t="str">
        <f>+IF(AW287="","",MAX(AR$1:AR286)+1)</f>
        <v/>
      </c>
      <c r="AS287" s="82" t="str">
        <f>IF(Exceedances!B309="","",Exceedances!B309)</f>
        <v/>
      </c>
      <c r="AT287" s="82" t="str">
        <f>IF(Exceedances!C309="","",Exceedances!C309)</f>
        <v/>
      </c>
      <c r="AU287" s="82" t="str">
        <f>IF(Exceedances!D309="","",Exceedances!D309)</f>
        <v/>
      </c>
      <c r="AV287" s="82" t="str">
        <f t="shared" si="96"/>
        <v/>
      </c>
      <c r="AW287" s="83" t="str">
        <f>IF(COUNTIF(AV$2:AV287,AV287)=1,AV287,"")</f>
        <v/>
      </c>
      <c r="AX287" s="82" t="str">
        <f t="shared" si="97"/>
        <v/>
      </c>
      <c r="AY287" s="82" t="str">
        <f t="shared" si="98"/>
        <v/>
      </c>
      <c r="AZ287" s="82" t="str">
        <f t="shared" si="99"/>
        <v/>
      </c>
      <c r="BA287" s="82" t="str">
        <f t="shared" si="100"/>
        <v/>
      </c>
    </row>
    <row r="288" spans="9:53" x14ac:dyDescent="0.35">
      <c r="I288" s="82" t="str">
        <f>+IF(N288="","",MAX(I$1:I287)+1)</f>
        <v/>
      </c>
      <c r="J288" s="82" t="str">
        <f>IF(Deviation_Detail!B310="","",Deviation_Detail!B310)</f>
        <v/>
      </c>
      <c r="K288" s="82" t="str">
        <f>IF(Deviation_Detail!C310="","",Deviation_Detail!C310)</f>
        <v/>
      </c>
      <c r="L288" s="82" t="str">
        <f>IF(Deviation_Detail!D310="","",Deviation_Detail!D310)</f>
        <v/>
      </c>
      <c r="M288" s="82" t="str">
        <f t="shared" si="83"/>
        <v/>
      </c>
      <c r="N288" s="83" t="str">
        <f>IF(COUNTIF(M$2:M288,M288)=1,M288,"")</f>
        <v/>
      </c>
      <c r="O288" s="82" t="str">
        <f t="shared" si="84"/>
        <v/>
      </c>
      <c r="P288" s="82" t="str">
        <f t="shared" si="85"/>
        <v/>
      </c>
      <c r="Q288" s="82" t="str">
        <f t="shared" si="86"/>
        <v/>
      </c>
      <c r="R288" s="82" t="str">
        <f t="shared" si="87"/>
        <v/>
      </c>
      <c r="T288" s="82" t="str">
        <f>+IF(Y288="","",MAX(T$1:T287)+1)</f>
        <v/>
      </c>
      <c r="U288" s="82" t="str">
        <f>IF(CMS_Info!B310="","",CMS_Info!B310)</f>
        <v/>
      </c>
      <c r="V288" s="82" t="str">
        <f>IF(CMS_Info!C310="","",CMS_Info!C310)</f>
        <v/>
      </c>
      <c r="W288" s="82" t="str">
        <f>IF(CMS_Info!D310="","",CMS_Info!D310)</f>
        <v/>
      </c>
      <c r="X288" s="82" t="str">
        <f t="shared" si="81"/>
        <v/>
      </c>
      <c r="Y288" s="83" t="str">
        <f>IF(COUNTIF(X$2:X288,X288)=1,X288,"")</f>
        <v/>
      </c>
      <c r="Z288" s="82" t="str">
        <f t="shared" si="82"/>
        <v/>
      </c>
      <c r="AA288" s="82" t="str">
        <f t="shared" si="88"/>
        <v/>
      </c>
      <c r="AB288" s="82" t="str">
        <f t="shared" si="89"/>
        <v/>
      </c>
      <c r="AC288" s="82" t="str">
        <f t="shared" si="90"/>
        <v/>
      </c>
      <c r="AG288" s="82" t="str">
        <f>+IF(AL288="","",MAX(AG$1:AG287)+1)</f>
        <v/>
      </c>
      <c r="AH288" s="82" t="str">
        <f>IF(CMS_Detail!B310="","",CMS_Detail!B310)</f>
        <v/>
      </c>
      <c r="AI288" s="82" t="str">
        <f>IF(CMS_Detail!C310="","",CMS_Detail!C310)</f>
        <v/>
      </c>
      <c r="AJ288" s="82" t="str">
        <f>IF(CMS_Detail!D310="","",CMS_Detail!D310)</f>
        <v/>
      </c>
      <c r="AK288" s="82" t="str">
        <f t="shared" si="91"/>
        <v/>
      </c>
      <c r="AL288" s="83" t="str">
        <f>IF(COUNTIF(AK$2:AK288,AK288)=1,AK288,"")</f>
        <v/>
      </c>
      <c r="AM288" s="82" t="str">
        <f t="shared" si="92"/>
        <v/>
      </c>
      <c r="AN288" s="82" t="str">
        <f t="shared" si="93"/>
        <v/>
      </c>
      <c r="AO288" s="82" t="str">
        <f t="shared" si="94"/>
        <v/>
      </c>
      <c r="AP288" s="82" t="str">
        <f t="shared" si="95"/>
        <v/>
      </c>
      <c r="AR288" s="82" t="str">
        <f>+IF(AW288="","",MAX(AR$1:AR287)+1)</f>
        <v/>
      </c>
      <c r="AS288" s="82" t="str">
        <f>IF(Exceedances!B310="","",Exceedances!B310)</f>
        <v/>
      </c>
      <c r="AT288" s="82" t="str">
        <f>IF(Exceedances!C310="","",Exceedances!C310)</f>
        <v/>
      </c>
      <c r="AU288" s="82" t="str">
        <f>IF(Exceedances!D310="","",Exceedances!D310)</f>
        <v/>
      </c>
      <c r="AV288" s="82" t="str">
        <f t="shared" si="96"/>
        <v/>
      </c>
      <c r="AW288" s="83" t="str">
        <f>IF(COUNTIF(AV$2:AV288,AV288)=1,AV288,"")</f>
        <v/>
      </c>
      <c r="AX288" s="82" t="str">
        <f t="shared" si="97"/>
        <v/>
      </c>
      <c r="AY288" s="82" t="str">
        <f t="shared" si="98"/>
        <v/>
      </c>
      <c r="AZ288" s="82" t="str">
        <f t="shared" si="99"/>
        <v/>
      </c>
      <c r="BA288" s="82" t="str">
        <f t="shared" si="100"/>
        <v/>
      </c>
    </row>
    <row r="289" spans="9:53" x14ac:dyDescent="0.35">
      <c r="I289" s="82" t="str">
        <f>+IF(N289="","",MAX(I$1:I288)+1)</f>
        <v/>
      </c>
      <c r="J289" s="82" t="str">
        <f>IF(Deviation_Detail!B311="","",Deviation_Detail!B311)</f>
        <v/>
      </c>
      <c r="K289" s="82" t="str">
        <f>IF(Deviation_Detail!C311="","",Deviation_Detail!C311)</f>
        <v/>
      </c>
      <c r="L289" s="82" t="str">
        <f>IF(Deviation_Detail!D311="","",Deviation_Detail!D311)</f>
        <v/>
      </c>
      <c r="M289" s="82" t="str">
        <f t="shared" si="83"/>
        <v/>
      </c>
      <c r="N289" s="83" t="str">
        <f>IF(COUNTIF(M$2:M289,M289)=1,M289,"")</f>
        <v/>
      </c>
      <c r="O289" s="82" t="str">
        <f t="shared" si="84"/>
        <v/>
      </c>
      <c r="P289" s="82" t="str">
        <f t="shared" si="85"/>
        <v/>
      </c>
      <c r="Q289" s="82" t="str">
        <f t="shared" si="86"/>
        <v/>
      </c>
      <c r="R289" s="82" t="str">
        <f t="shared" si="87"/>
        <v/>
      </c>
      <c r="T289" s="82" t="str">
        <f>+IF(Y289="","",MAX(T$1:T288)+1)</f>
        <v/>
      </c>
      <c r="U289" s="82" t="str">
        <f>IF(CMS_Info!B311="","",CMS_Info!B311)</f>
        <v/>
      </c>
      <c r="V289" s="82" t="str">
        <f>IF(CMS_Info!C311="","",CMS_Info!C311)</f>
        <v/>
      </c>
      <c r="W289" s="82" t="str">
        <f>IF(CMS_Info!D311="","",CMS_Info!D311)</f>
        <v/>
      </c>
      <c r="X289" s="82" t="str">
        <f t="shared" si="81"/>
        <v/>
      </c>
      <c r="Y289" s="83" t="str">
        <f>IF(COUNTIF(X$2:X289,X289)=1,X289,"")</f>
        <v/>
      </c>
      <c r="Z289" s="82" t="str">
        <f t="shared" si="82"/>
        <v/>
      </c>
      <c r="AA289" s="82" t="str">
        <f t="shared" si="88"/>
        <v/>
      </c>
      <c r="AB289" s="82" t="str">
        <f t="shared" si="89"/>
        <v/>
      </c>
      <c r="AC289" s="82" t="str">
        <f t="shared" si="90"/>
        <v/>
      </c>
      <c r="AG289" s="82" t="str">
        <f>+IF(AL289="","",MAX(AG$1:AG288)+1)</f>
        <v/>
      </c>
      <c r="AH289" s="82" t="str">
        <f>IF(CMS_Detail!B311="","",CMS_Detail!B311)</f>
        <v/>
      </c>
      <c r="AI289" s="82" t="str">
        <f>IF(CMS_Detail!C311="","",CMS_Detail!C311)</f>
        <v/>
      </c>
      <c r="AJ289" s="82" t="str">
        <f>IF(CMS_Detail!D311="","",CMS_Detail!D311)</f>
        <v/>
      </c>
      <c r="AK289" s="82" t="str">
        <f t="shared" si="91"/>
        <v/>
      </c>
      <c r="AL289" s="83" t="str">
        <f>IF(COUNTIF(AK$2:AK289,AK289)=1,AK289,"")</f>
        <v/>
      </c>
      <c r="AM289" s="82" t="str">
        <f t="shared" si="92"/>
        <v/>
      </c>
      <c r="AN289" s="82" t="str">
        <f t="shared" si="93"/>
        <v/>
      </c>
      <c r="AO289" s="82" t="str">
        <f t="shared" si="94"/>
        <v/>
      </c>
      <c r="AP289" s="82" t="str">
        <f t="shared" si="95"/>
        <v/>
      </c>
      <c r="AR289" s="82" t="str">
        <f>+IF(AW289="","",MAX(AR$1:AR288)+1)</f>
        <v/>
      </c>
      <c r="AS289" s="82" t="str">
        <f>IF(Exceedances!B311="","",Exceedances!B311)</f>
        <v/>
      </c>
      <c r="AT289" s="82" t="str">
        <f>IF(Exceedances!C311="","",Exceedances!C311)</f>
        <v/>
      </c>
      <c r="AU289" s="82" t="str">
        <f>IF(Exceedances!D311="","",Exceedances!D311)</f>
        <v/>
      </c>
      <c r="AV289" s="82" t="str">
        <f t="shared" si="96"/>
        <v/>
      </c>
      <c r="AW289" s="83" t="str">
        <f>IF(COUNTIF(AV$2:AV289,AV289)=1,AV289,"")</f>
        <v/>
      </c>
      <c r="AX289" s="82" t="str">
        <f t="shared" si="97"/>
        <v/>
      </c>
      <c r="AY289" s="82" t="str">
        <f t="shared" si="98"/>
        <v/>
      </c>
      <c r="AZ289" s="82" t="str">
        <f t="shared" si="99"/>
        <v/>
      </c>
      <c r="BA289" s="82" t="str">
        <f t="shared" si="100"/>
        <v/>
      </c>
    </row>
    <row r="290" spans="9:53" x14ac:dyDescent="0.35">
      <c r="I290" s="82" t="str">
        <f>+IF(N290="","",MAX(I$1:I289)+1)</f>
        <v/>
      </c>
      <c r="J290" s="82" t="str">
        <f>IF(Deviation_Detail!B312="","",Deviation_Detail!B312)</f>
        <v/>
      </c>
      <c r="K290" s="82" t="str">
        <f>IF(Deviation_Detail!C312="","",Deviation_Detail!C312)</f>
        <v/>
      </c>
      <c r="L290" s="82" t="str">
        <f>IF(Deviation_Detail!D312="","",Deviation_Detail!D312)</f>
        <v/>
      </c>
      <c r="M290" s="82" t="str">
        <f t="shared" si="83"/>
        <v/>
      </c>
      <c r="N290" s="83" t="str">
        <f>IF(COUNTIF(M$2:M290,M290)=1,M290,"")</f>
        <v/>
      </c>
      <c r="O290" s="82" t="str">
        <f t="shared" si="84"/>
        <v/>
      </c>
      <c r="P290" s="82" t="str">
        <f t="shared" si="85"/>
        <v/>
      </c>
      <c r="Q290" s="82" t="str">
        <f t="shared" si="86"/>
        <v/>
      </c>
      <c r="R290" s="82" t="str">
        <f t="shared" si="87"/>
        <v/>
      </c>
      <c r="T290" s="82" t="str">
        <f>+IF(Y290="","",MAX(T$1:T289)+1)</f>
        <v/>
      </c>
      <c r="U290" s="82" t="str">
        <f>IF(CMS_Info!B312="","",CMS_Info!B312)</f>
        <v/>
      </c>
      <c r="V290" s="82" t="str">
        <f>IF(CMS_Info!C312="","",CMS_Info!C312)</f>
        <v/>
      </c>
      <c r="W290" s="82" t="str">
        <f>IF(CMS_Info!D312="","",CMS_Info!D312)</f>
        <v/>
      </c>
      <c r="X290" s="82" t="str">
        <f t="shared" si="81"/>
        <v/>
      </c>
      <c r="Y290" s="83" t="str">
        <f>IF(COUNTIF(X$2:X290,X290)=1,X290,"")</f>
        <v/>
      </c>
      <c r="Z290" s="82" t="str">
        <f t="shared" si="82"/>
        <v/>
      </c>
      <c r="AA290" s="82" t="str">
        <f t="shared" si="88"/>
        <v/>
      </c>
      <c r="AB290" s="82" t="str">
        <f t="shared" si="89"/>
        <v/>
      </c>
      <c r="AC290" s="82" t="str">
        <f t="shared" si="90"/>
        <v/>
      </c>
      <c r="AG290" s="82" t="str">
        <f>+IF(AL290="","",MAX(AG$1:AG289)+1)</f>
        <v/>
      </c>
      <c r="AH290" s="82" t="str">
        <f>IF(CMS_Detail!B312="","",CMS_Detail!B312)</f>
        <v/>
      </c>
      <c r="AI290" s="82" t="str">
        <f>IF(CMS_Detail!C312="","",CMS_Detail!C312)</f>
        <v/>
      </c>
      <c r="AJ290" s="82" t="str">
        <f>IF(CMS_Detail!D312="","",CMS_Detail!D312)</f>
        <v/>
      </c>
      <c r="AK290" s="82" t="str">
        <f t="shared" si="91"/>
        <v/>
      </c>
      <c r="AL290" s="83" t="str">
        <f>IF(COUNTIF(AK$2:AK290,AK290)=1,AK290,"")</f>
        <v/>
      </c>
      <c r="AM290" s="82" t="str">
        <f t="shared" si="92"/>
        <v/>
      </c>
      <c r="AN290" s="82" t="str">
        <f t="shared" si="93"/>
        <v/>
      </c>
      <c r="AO290" s="82" t="str">
        <f t="shared" si="94"/>
        <v/>
      </c>
      <c r="AP290" s="82" t="str">
        <f t="shared" si="95"/>
        <v/>
      </c>
      <c r="AR290" s="82" t="str">
        <f>+IF(AW290="","",MAX(AR$1:AR289)+1)</f>
        <v/>
      </c>
      <c r="AS290" s="82" t="str">
        <f>IF(Exceedances!B312="","",Exceedances!B312)</f>
        <v/>
      </c>
      <c r="AT290" s="82" t="str">
        <f>IF(Exceedances!C312="","",Exceedances!C312)</f>
        <v/>
      </c>
      <c r="AU290" s="82" t="str">
        <f>IF(Exceedances!D312="","",Exceedances!D312)</f>
        <v/>
      </c>
      <c r="AV290" s="82" t="str">
        <f t="shared" si="96"/>
        <v/>
      </c>
      <c r="AW290" s="83" t="str">
        <f>IF(COUNTIF(AV$2:AV290,AV290)=1,AV290,"")</f>
        <v/>
      </c>
      <c r="AX290" s="82" t="str">
        <f t="shared" si="97"/>
        <v/>
      </c>
      <c r="AY290" s="82" t="str">
        <f t="shared" si="98"/>
        <v/>
      </c>
      <c r="AZ290" s="82" t="str">
        <f t="shared" si="99"/>
        <v/>
      </c>
      <c r="BA290" s="82" t="str">
        <f t="shared" si="100"/>
        <v/>
      </c>
    </row>
    <row r="291" spans="9:53" x14ac:dyDescent="0.35">
      <c r="I291" s="82" t="str">
        <f>+IF(N291="","",MAX(I$1:I290)+1)</f>
        <v/>
      </c>
      <c r="J291" s="82" t="str">
        <f>IF(Deviation_Detail!B313="","",Deviation_Detail!B313)</f>
        <v/>
      </c>
      <c r="K291" s="82" t="str">
        <f>IF(Deviation_Detail!C313="","",Deviation_Detail!C313)</f>
        <v/>
      </c>
      <c r="L291" s="82" t="str">
        <f>IF(Deviation_Detail!D313="","",Deviation_Detail!D313)</f>
        <v/>
      </c>
      <c r="M291" s="82" t="str">
        <f t="shared" si="83"/>
        <v/>
      </c>
      <c r="N291" s="83" t="str">
        <f>IF(COUNTIF(M$2:M291,M291)=1,M291,"")</f>
        <v/>
      </c>
      <c r="O291" s="82" t="str">
        <f t="shared" si="84"/>
        <v/>
      </c>
      <c r="P291" s="82" t="str">
        <f t="shared" si="85"/>
        <v/>
      </c>
      <c r="Q291" s="82" t="str">
        <f t="shared" si="86"/>
        <v/>
      </c>
      <c r="R291" s="82" t="str">
        <f t="shared" si="87"/>
        <v/>
      </c>
      <c r="T291" s="82" t="str">
        <f>+IF(Y291="","",MAX(T$1:T290)+1)</f>
        <v/>
      </c>
      <c r="U291" s="82" t="str">
        <f>IF(CMS_Info!B313="","",CMS_Info!B313)</f>
        <v/>
      </c>
      <c r="V291" s="82" t="str">
        <f>IF(CMS_Info!C313="","",CMS_Info!C313)</f>
        <v/>
      </c>
      <c r="W291" s="82" t="str">
        <f>IF(CMS_Info!D313="","",CMS_Info!D313)</f>
        <v/>
      </c>
      <c r="X291" s="82" t="str">
        <f t="shared" si="81"/>
        <v/>
      </c>
      <c r="Y291" s="83" t="str">
        <f>IF(COUNTIF(X$2:X291,X291)=1,X291,"")</f>
        <v/>
      </c>
      <c r="Z291" s="82" t="str">
        <f t="shared" si="82"/>
        <v/>
      </c>
      <c r="AA291" s="82" t="str">
        <f t="shared" si="88"/>
        <v/>
      </c>
      <c r="AB291" s="82" t="str">
        <f t="shared" si="89"/>
        <v/>
      </c>
      <c r="AC291" s="82" t="str">
        <f t="shared" si="90"/>
        <v/>
      </c>
      <c r="AG291" s="82" t="str">
        <f>+IF(AL291="","",MAX(AG$1:AG290)+1)</f>
        <v/>
      </c>
      <c r="AH291" s="82" t="str">
        <f>IF(CMS_Detail!B313="","",CMS_Detail!B313)</f>
        <v/>
      </c>
      <c r="AI291" s="82" t="str">
        <f>IF(CMS_Detail!C313="","",CMS_Detail!C313)</f>
        <v/>
      </c>
      <c r="AJ291" s="82" t="str">
        <f>IF(CMS_Detail!D313="","",CMS_Detail!D313)</f>
        <v/>
      </c>
      <c r="AK291" s="82" t="str">
        <f t="shared" si="91"/>
        <v/>
      </c>
      <c r="AL291" s="83" t="str">
        <f>IF(COUNTIF(AK$2:AK291,AK291)=1,AK291,"")</f>
        <v/>
      </c>
      <c r="AM291" s="82" t="str">
        <f t="shared" si="92"/>
        <v/>
      </c>
      <c r="AN291" s="82" t="str">
        <f t="shared" si="93"/>
        <v/>
      </c>
      <c r="AO291" s="82" t="str">
        <f t="shared" si="94"/>
        <v/>
      </c>
      <c r="AP291" s="82" t="str">
        <f t="shared" si="95"/>
        <v/>
      </c>
      <c r="AR291" s="82" t="str">
        <f>+IF(AW291="","",MAX(AR$1:AR290)+1)</f>
        <v/>
      </c>
      <c r="AS291" s="82" t="str">
        <f>IF(Exceedances!B313="","",Exceedances!B313)</f>
        <v/>
      </c>
      <c r="AT291" s="82" t="str">
        <f>IF(Exceedances!C313="","",Exceedances!C313)</f>
        <v/>
      </c>
      <c r="AU291" s="82" t="str">
        <f>IF(Exceedances!D313="","",Exceedances!D313)</f>
        <v/>
      </c>
      <c r="AV291" s="82" t="str">
        <f t="shared" si="96"/>
        <v/>
      </c>
      <c r="AW291" s="83" t="str">
        <f>IF(COUNTIF(AV$2:AV291,AV291)=1,AV291,"")</f>
        <v/>
      </c>
      <c r="AX291" s="82" t="str">
        <f t="shared" si="97"/>
        <v/>
      </c>
      <c r="AY291" s="82" t="str">
        <f t="shared" si="98"/>
        <v/>
      </c>
      <c r="AZ291" s="82" t="str">
        <f t="shared" si="99"/>
        <v/>
      </c>
      <c r="BA291" s="82" t="str">
        <f t="shared" si="100"/>
        <v/>
      </c>
    </row>
    <row r="292" spans="9:53" x14ac:dyDescent="0.35">
      <c r="I292" s="82" t="str">
        <f>+IF(N292="","",MAX(I$1:I291)+1)</f>
        <v/>
      </c>
      <c r="J292" s="82" t="str">
        <f>IF(Deviation_Detail!B314="","",Deviation_Detail!B314)</f>
        <v/>
      </c>
      <c r="K292" s="82" t="str">
        <f>IF(Deviation_Detail!C314="","",Deviation_Detail!C314)</f>
        <v/>
      </c>
      <c r="L292" s="82" t="str">
        <f>IF(Deviation_Detail!D314="","",Deviation_Detail!D314)</f>
        <v/>
      </c>
      <c r="M292" s="82" t="str">
        <f t="shared" si="83"/>
        <v/>
      </c>
      <c r="N292" s="83" t="str">
        <f>IF(COUNTIF(M$2:M292,M292)=1,M292,"")</f>
        <v/>
      </c>
      <c r="O292" s="82" t="str">
        <f t="shared" si="84"/>
        <v/>
      </c>
      <c r="P292" s="82" t="str">
        <f t="shared" si="85"/>
        <v/>
      </c>
      <c r="Q292" s="82" t="str">
        <f t="shared" si="86"/>
        <v/>
      </c>
      <c r="R292" s="82" t="str">
        <f t="shared" si="87"/>
        <v/>
      </c>
      <c r="T292" s="82" t="str">
        <f>+IF(Y292="","",MAX(T$1:T291)+1)</f>
        <v/>
      </c>
      <c r="U292" s="82" t="str">
        <f>IF(CMS_Info!B314="","",CMS_Info!B314)</f>
        <v/>
      </c>
      <c r="V292" s="82" t="str">
        <f>IF(CMS_Info!C314="","",CMS_Info!C314)</f>
        <v/>
      </c>
      <c r="W292" s="82" t="str">
        <f>IF(CMS_Info!D314="","",CMS_Info!D314)</f>
        <v/>
      </c>
      <c r="X292" s="82" t="str">
        <f t="shared" si="81"/>
        <v/>
      </c>
      <c r="Y292" s="83" t="str">
        <f>IF(COUNTIF(X$2:X292,X292)=1,X292,"")</f>
        <v/>
      </c>
      <c r="Z292" s="82" t="str">
        <f t="shared" si="82"/>
        <v/>
      </c>
      <c r="AA292" s="82" t="str">
        <f t="shared" si="88"/>
        <v/>
      </c>
      <c r="AB292" s="82" t="str">
        <f t="shared" si="89"/>
        <v/>
      </c>
      <c r="AC292" s="82" t="str">
        <f t="shared" si="90"/>
        <v/>
      </c>
      <c r="AG292" s="82" t="str">
        <f>+IF(AL292="","",MAX(AG$1:AG291)+1)</f>
        <v/>
      </c>
      <c r="AH292" s="82" t="str">
        <f>IF(CMS_Detail!B314="","",CMS_Detail!B314)</f>
        <v/>
      </c>
      <c r="AI292" s="82" t="str">
        <f>IF(CMS_Detail!C314="","",CMS_Detail!C314)</f>
        <v/>
      </c>
      <c r="AJ292" s="82" t="str">
        <f>IF(CMS_Detail!D314="","",CMS_Detail!D314)</f>
        <v/>
      </c>
      <c r="AK292" s="82" t="str">
        <f t="shared" si="91"/>
        <v/>
      </c>
      <c r="AL292" s="83" t="str">
        <f>IF(COUNTIF(AK$2:AK292,AK292)=1,AK292,"")</f>
        <v/>
      </c>
      <c r="AM292" s="82" t="str">
        <f t="shared" si="92"/>
        <v/>
      </c>
      <c r="AN292" s="82" t="str">
        <f t="shared" si="93"/>
        <v/>
      </c>
      <c r="AO292" s="82" t="str">
        <f t="shared" si="94"/>
        <v/>
      </c>
      <c r="AP292" s="82" t="str">
        <f t="shared" si="95"/>
        <v/>
      </c>
      <c r="AR292" s="82" t="str">
        <f>+IF(AW292="","",MAX(AR$1:AR291)+1)</f>
        <v/>
      </c>
      <c r="AS292" s="82" t="str">
        <f>IF(Exceedances!B314="","",Exceedances!B314)</f>
        <v/>
      </c>
      <c r="AT292" s="82" t="str">
        <f>IF(Exceedances!C314="","",Exceedances!C314)</f>
        <v/>
      </c>
      <c r="AU292" s="82" t="str">
        <f>IF(Exceedances!D314="","",Exceedances!D314)</f>
        <v/>
      </c>
      <c r="AV292" s="82" t="str">
        <f t="shared" si="96"/>
        <v/>
      </c>
      <c r="AW292" s="83" t="str">
        <f>IF(COUNTIF(AV$2:AV292,AV292)=1,AV292,"")</f>
        <v/>
      </c>
      <c r="AX292" s="82" t="str">
        <f t="shared" si="97"/>
        <v/>
      </c>
      <c r="AY292" s="82" t="str">
        <f t="shared" si="98"/>
        <v/>
      </c>
      <c r="AZ292" s="82" t="str">
        <f t="shared" si="99"/>
        <v/>
      </c>
      <c r="BA292" s="82" t="str">
        <f t="shared" si="100"/>
        <v/>
      </c>
    </row>
    <row r="293" spans="9:53" x14ac:dyDescent="0.35">
      <c r="I293" s="82" t="str">
        <f>+IF(N293="","",MAX(I$1:I292)+1)</f>
        <v/>
      </c>
      <c r="J293" s="82" t="str">
        <f>IF(Deviation_Detail!B315="","",Deviation_Detail!B315)</f>
        <v/>
      </c>
      <c r="K293" s="82" t="str">
        <f>IF(Deviation_Detail!C315="","",Deviation_Detail!C315)</f>
        <v/>
      </c>
      <c r="L293" s="82" t="str">
        <f>IF(Deviation_Detail!D315="","",Deviation_Detail!D315)</f>
        <v/>
      </c>
      <c r="M293" s="82" t="str">
        <f t="shared" si="83"/>
        <v/>
      </c>
      <c r="N293" s="83" t="str">
        <f>IF(COUNTIF(M$2:M293,M293)=1,M293,"")</f>
        <v/>
      </c>
      <c r="O293" s="82" t="str">
        <f t="shared" si="84"/>
        <v/>
      </c>
      <c r="P293" s="82" t="str">
        <f t="shared" si="85"/>
        <v/>
      </c>
      <c r="Q293" s="82" t="str">
        <f t="shared" si="86"/>
        <v/>
      </c>
      <c r="R293" s="82" t="str">
        <f t="shared" si="87"/>
        <v/>
      </c>
      <c r="T293" s="82" t="str">
        <f>+IF(Y293="","",MAX(T$1:T292)+1)</f>
        <v/>
      </c>
      <c r="U293" s="82" t="str">
        <f>IF(CMS_Info!B315="","",CMS_Info!B315)</f>
        <v/>
      </c>
      <c r="V293" s="82" t="str">
        <f>IF(CMS_Info!C315="","",CMS_Info!C315)</f>
        <v/>
      </c>
      <c r="W293" s="82" t="str">
        <f>IF(CMS_Info!D315="","",CMS_Info!D315)</f>
        <v/>
      </c>
      <c r="X293" s="82" t="str">
        <f t="shared" si="81"/>
        <v/>
      </c>
      <c r="Y293" s="83" t="str">
        <f>IF(COUNTIF(X$2:X293,X293)=1,X293,"")</f>
        <v/>
      </c>
      <c r="Z293" s="82" t="str">
        <f t="shared" si="82"/>
        <v/>
      </c>
      <c r="AA293" s="82" t="str">
        <f t="shared" si="88"/>
        <v/>
      </c>
      <c r="AB293" s="82" t="str">
        <f t="shared" si="89"/>
        <v/>
      </c>
      <c r="AC293" s="82" t="str">
        <f t="shared" si="90"/>
        <v/>
      </c>
      <c r="AG293" s="82" t="str">
        <f>+IF(AL293="","",MAX(AG$1:AG292)+1)</f>
        <v/>
      </c>
      <c r="AH293" s="82" t="str">
        <f>IF(CMS_Detail!B315="","",CMS_Detail!B315)</f>
        <v/>
      </c>
      <c r="AI293" s="82" t="str">
        <f>IF(CMS_Detail!C315="","",CMS_Detail!C315)</f>
        <v/>
      </c>
      <c r="AJ293" s="82" t="str">
        <f>IF(CMS_Detail!D315="","",CMS_Detail!D315)</f>
        <v/>
      </c>
      <c r="AK293" s="82" t="str">
        <f t="shared" si="91"/>
        <v/>
      </c>
      <c r="AL293" s="83" t="str">
        <f>IF(COUNTIF(AK$2:AK293,AK293)=1,AK293,"")</f>
        <v/>
      </c>
      <c r="AM293" s="82" t="str">
        <f t="shared" si="92"/>
        <v/>
      </c>
      <c r="AN293" s="82" t="str">
        <f t="shared" si="93"/>
        <v/>
      </c>
      <c r="AO293" s="82" t="str">
        <f t="shared" si="94"/>
        <v/>
      </c>
      <c r="AP293" s="82" t="str">
        <f t="shared" si="95"/>
        <v/>
      </c>
      <c r="AR293" s="82" t="str">
        <f>+IF(AW293="","",MAX(AR$1:AR292)+1)</f>
        <v/>
      </c>
      <c r="AS293" s="82" t="str">
        <f>IF(Exceedances!B315="","",Exceedances!B315)</f>
        <v/>
      </c>
      <c r="AT293" s="82" t="str">
        <f>IF(Exceedances!C315="","",Exceedances!C315)</f>
        <v/>
      </c>
      <c r="AU293" s="82" t="str">
        <f>IF(Exceedances!D315="","",Exceedances!D315)</f>
        <v/>
      </c>
      <c r="AV293" s="82" t="str">
        <f t="shared" si="96"/>
        <v/>
      </c>
      <c r="AW293" s="83" t="str">
        <f>IF(COUNTIF(AV$2:AV293,AV293)=1,AV293,"")</f>
        <v/>
      </c>
      <c r="AX293" s="82" t="str">
        <f t="shared" si="97"/>
        <v/>
      </c>
      <c r="AY293" s="82" t="str">
        <f t="shared" si="98"/>
        <v/>
      </c>
      <c r="AZ293" s="82" t="str">
        <f t="shared" si="99"/>
        <v/>
      </c>
      <c r="BA293" s="82" t="str">
        <f t="shared" si="100"/>
        <v/>
      </c>
    </row>
    <row r="294" spans="9:53" x14ac:dyDescent="0.35">
      <c r="I294" s="82" t="str">
        <f>+IF(N294="","",MAX(I$1:I293)+1)</f>
        <v/>
      </c>
      <c r="J294" s="82" t="str">
        <f>IF(Deviation_Detail!B316="","",Deviation_Detail!B316)</f>
        <v/>
      </c>
      <c r="K294" s="82" t="str">
        <f>IF(Deviation_Detail!C316="","",Deviation_Detail!C316)</f>
        <v/>
      </c>
      <c r="L294" s="82" t="str">
        <f>IF(Deviation_Detail!D316="","",Deviation_Detail!D316)</f>
        <v/>
      </c>
      <c r="M294" s="82" t="str">
        <f t="shared" si="83"/>
        <v/>
      </c>
      <c r="N294" s="83" t="str">
        <f>IF(COUNTIF(M$2:M294,M294)=1,M294,"")</f>
        <v/>
      </c>
      <c r="O294" s="82" t="str">
        <f t="shared" si="84"/>
        <v/>
      </c>
      <c r="P294" s="82" t="str">
        <f t="shared" si="85"/>
        <v/>
      </c>
      <c r="Q294" s="82" t="str">
        <f t="shared" si="86"/>
        <v/>
      </c>
      <c r="R294" s="82" t="str">
        <f t="shared" si="87"/>
        <v/>
      </c>
      <c r="T294" s="82" t="str">
        <f>+IF(Y294="","",MAX(T$1:T293)+1)</f>
        <v/>
      </c>
      <c r="U294" s="82" t="str">
        <f>IF(CMS_Info!B316="","",CMS_Info!B316)</f>
        <v/>
      </c>
      <c r="V294" s="82" t="str">
        <f>IF(CMS_Info!C316="","",CMS_Info!C316)</f>
        <v/>
      </c>
      <c r="W294" s="82" t="str">
        <f>IF(CMS_Info!D316="","",CMS_Info!D316)</f>
        <v/>
      </c>
      <c r="X294" s="82" t="str">
        <f t="shared" si="81"/>
        <v/>
      </c>
      <c r="Y294" s="83" t="str">
        <f>IF(COUNTIF(X$2:X294,X294)=1,X294,"")</f>
        <v/>
      </c>
      <c r="Z294" s="82" t="str">
        <f t="shared" si="82"/>
        <v/>
      </c>
      <c r="AA294" s="82" t="str">
        <f t="shared" si="88"/>
        <v/>
      </c>
      <c r="AB294" s="82" t="str">
        <f t="shared" si="89"/>
        <v/>
      </c>
      <c r="AC294" s="82" t="str">
        <f t="shared" si="90"/>
        <v/>
      </c>
      <c r="AG294" s="82" t="str">
        <f>+IF(AL294="","",MAX(AG$1:AG293)+1)</f>
        <v/>
      </c>
      <c r="AH294" s="82" t="str">
        <f>IF(CMS_Detail!B316="","",CMS_Detail!B316)</f>
        <v/>
      </c>
      <c r="AI294" s="82" t="str">
        <f>IF(CMS_Detail!C316="","",CMS_Detail!C316)</f>
        <v/>
      </c>
      <c r="AJ294" s="82" t="str">
        <f>IF(CMS_Detail!D316="","",CMS_Detail!D316)</f>
        <v/>
      </c>
      <c r="AK294" s="82" t="str">
        <f t="shared" si="91"/>
        <v/>
      </c>
      <c r="AL294" s="83" t="str">
        <f>IF(COUNTIF(AK$2:AK294,AK294)=1,AK294,"")</f>
        <v/>
      </c>
      <c r="AM294" s="82" t="str">
        <f t="shared" si="92"/>
        <v/>
      </c>
      <c r="AN294" s="82" t="str">
        <f t="shared" si="93"/>
        <v/>
      </c>
      <c r="AO294" s="82" t="str">
        <f t="shared" si="94"/>
        <v/>
      </c>
      <c r="AP294" s="82" t="str">
        <f t="shared" si="95"/>
        <v/>
      </c>
      <c r="AR294" s="82" t="str">
        <f>+IF(AW294="","",MAX(AR$1:AR293)+1)</f>
        <v/>
      </c>
      <c r="AS294" s="82" t="str">
        <f>IF(Exceedances!B316="","",Exceedances!B316)</f>
        <v/>
      </c>
      <c r="AT294" s="82" t="str">
        <f>IF(Exceedances!C316="","",Exceedances!C316)</f>
        <v/>
      </c>
      <c r="AU294" s="82" t="str">
        <f>IF(Exceedances!D316="","",Exceedances!D316)</f>
        <v/>
      </c>
      <c r="AV294" s="82" t="str">
        <f t="shared" si="96"/>
        <v/>
      </c>
      <c r="AW294" s="83" t="str">
        <f>IF(COUNTIF(AV$2:AV294,AV294)=1,AV294,"")</f>
        <v/>
      </c>
      <c r="AX294" s="82" t="str">
        <f t="shared" si="97"/>
        <v/>
      </c>
      <c r="AY294" s="82" t="str">
        <f t="shared" si="98"/>
        <v/>
      </c>
      <c r="AZ294" s="82" t="str">
        <f t="shared" si="99"/>
        <v/>
      </c>
      <c r="BA294" s="82" t="str">
        <f t="shared" si="100"/>
        <v/>
      </c>
    </row>
    <row r="295" spans="9:53" x14ac:dyDescent="0.35">
      <c r="I295" s="82" t="str">
        <f>+IF(N295="","",MAX(I$1:I294)+1)</f>
        <v/>
      </c>
      <c r="J295" s="82" t="str">
        <f>IF(Deviation_Detail!B317="","",Deviation_Detail!B317)</f>
        <v/>
      </c>
      <c r="K295" s="82" t="str">
        <f>IF(Deviation_Detail!C317="","",Deviation_Detail!C317)</f>
        <v/>
      </c>
      <c r="L295" s="82" t="str">
        <f>IF(Deviation_Detail!D317="","",Deviation_Detail!D317)</f>
        <v/>
      </c>
      <c r="M295" s="82" t="str">
        <f t="shared" si="83"/>
        <v/>
      </c>
      <c r="N295" s="83" t="str">
        <f>IF(COUNTIF(M$2:M295,M295)=1,M295,"")</f>
        <v/>
      </c>
      <c r="O295" s="82" t="str">
        <f t="shared" si="84"/>
        <v/>
      </c>
      <c r="P295" s="82" t="str">
        <f t="shared" si="85"/>
        <v/>
      </c>
      <c r="Q295" s="82" t="str">
        <f t="shared" si="86"/>
        <v/>
      </c>
      <c r="R295" s="82" t="str">
        <f t="shared" si="87"/>
        <v/>
      </c>
      <c r="T295" s="82" t="str">
        <f>+IF(Y295="","",MAX(T$1:T294)+1)</f>
        <v/>
      </c>
      <c r="U295" s="82" t="str">
        <f>IF(CMS_Info!B317="","",CMS_Info!B317)</f>
        <v/>
      </c>
      <c r="V295" s="82" t="str">
        <f>IF(CMS_Info!C317="","",CMS_Info!C317)</f>
        <v/>
      </c>
      <c r="W295" s="82" t="str">
        <f>IF(CMS_Info!D317="","",CMS_Info!D317)</f>
        <v/>
      </c>
      <c r="X295" s="82" t="str">
        <f t="shared" si="81"/>
        <v/>
      </c>
      <c r="Y295" s="83" t="str">
        <f>IF(COUNTIF(X$2:X295,X295)=1,X295,"")</f>
        <v/>
      </c>
      <c r="Z295" s="82" t="str">
        <f t="shared" si="82"/>
        <v/>
      </c>
      <c r="AA295" s="82" t="str">
        <f t="shared" si="88"/>
        <v/>
      </c>
      <c r="AB295" s="82" t="str">
        <f t="shared" si="89"/>
        <v/>
      </c>
      <c r="AC295" s="82" t="str">
        <f t="shared" si="90"/>
        <v/>
      </c>
      <c r="AG295" s="82" t="str">
        <f>+IF(AL295="","",MAX(AG$1:AG294)+1)</f>
        <v/>
      </c>
      <c r="AH295" s="82" t="str">
        <f>IF(CMS_Detail!B317="","",CMS_Detail!B317)</f>
        <v/>
      </c>
      <c r="AI295" s="82" t="str">
        <f>IF(CMS_Detail!C317="","",CMS_Detail!C317)</f>
        <v/>
      </c>
      <c r="AJ295" s="82" t="str">
        <f>IF(CMS_Detail!D317="","",CMS_Detail!D317)</f>
        <v/>
      </c>
      <c r="AK295" s="82" t="str">
        <f t="shared" si="91"/>
        <v/>
      </c>
      <c r="AL295" s="83" t="str">
        <f>IF(COUNTIF(AK$2:AK295,AK295)=1,AK295,"")</f>
        <v/>
      </c>
      <c r="AM295" s="82" t="str">
        <f t="shared" si="92"/>
        <v/>
      </c>
      <c r="AN295" s="82" t="str">
        <f t="shared" si="93"/>
        <v/>
      </c>
      <c r="AO295" s="82" t="str">
        <f t="shared" si="94"/>
        <v/>
      </c>
      <c r="AP295" s="82" t="str">
        <f t="shared" si="95"/>
        <v/>
      </c>
      <c r="AR295" s="82" t="str">
        <f>+IF(AW295="","",MAX(AR$1:AR294)+1)</f>
        <v/>
      </c>
      <c r="AS295" s="82" t="str">
        <f>IF(Exceedances!B317="","",Exceedances!B317)</f>
        <v/>
      </c>
      <c r="AT295" s="82" t="str">
        <f>IF(Exceedances!C317="","",Exceedances!C317)</f>
        <v/>
      </c>
      <c r="AU295" s="82" t="str">
        <f>IF(Exceedances!D317="","",Exceedances!D317)</f>
        <v/>
      </c>
      <c r="AV295" s="82" t="str">
        <f t="shared" si="96"/>
        <v/>
      </c>
      <c r="AW295" s="83" t="str">
        <f>IF(COUNTIF(AV$2:AV295,AV295)=1,AV295,"")</f>
        <v/>
      </c>
      <c r="AX295" s="82" t="str">
        <f t="shared" si="97"/>
        <v/>
      </c>
      <c r="AY295" s="82" t="str">
        <f t="shared" si="98"/>
        <v/>
      </c>
      <c r="AZ295" s="82" t="str">
        <f t="shared" si="99"/>
        <v/>
      </c>
      <c r="BA295" s="82" t="str">
        <f t="shared" si="100"/>
        <v/>
      </c>
    </row>
    <row r="296" spans="9:53" x14ac:dyDescent="0.35">
      <c r="I296" s="82" t="str">
        <f>+IF(N296="","",MAX(I$1:I295)+1)</f>
        <v/>
      </c>
      <c r="J296" s="82" t="str">
        <f>IF(Deviation_Detail!B318="","",Deviation_Detail!B318)</f>
        <v/>
      </c>
      <c r="K296" s="82" t="str">
        <f>IF(Deviation_Detail!C318="","",Deviation_Detail!C318)</f>
        <v/>
      </c>
      <c r="L296" s="82" t="str">
        <f>IF(Deviation_Detail!D318="","",Deviation_Detail!D318)</f>
        <v/>
      </c>
      <c r="M296" s="82" t="str">
        <f t="shared" si="83"/>
        <v/>
      </c>
      <c r="N296" s="83" t="str">
        <f>IF(COUNTIF(M$2:M296,M296)=1,M296,"")</f>
        <v/>
      </c>
      <c r="O296" s="82" t="str">
        <f t="shared" si="84"/>
        <v/>
      </c>
      <c r="P296" s="82" t="str">
        <f t="shared" si="85"/>
        <v/>
      </c>
      <c r="Q296" s="82" t="str">
        <f t="shared" si="86"/>
        <v/>
      </c>
      <c r="R296" s="82" t="str">
        <f t="shared" si="87"/>
        <v/>
      </c>
      <c r="T296" s="82" t="str">
        <f>+IF(Y296="","",MAX(T$1:T295)+1)</f>
        <v/>
      </c>
      <c r="U296" s="82" t="str">
        <f>IF(CMS_Info!B318="","",CMS_Info!B318)</f>
        <v/>
      </c>
      <c r="V296" s="82" t="str">
        <f>IF(CMS_Info!C318="","",CMS_Info!C318)</f>
        <v/>
      </c>
      <c r="W296" s="82" t="str">
        <f>IF(CMS_Info!D318="","",CMS_Info!D318)</f>
        <v/>
      </c>
      <c r="X296" s="82" t="str">
        <f t="shared" si="81"/>
        <v/>
      </c>
      <c r="Y296" s="83" t="str">
        <f>IF(COUNTIF(X$2:X296,X296)=1,X296,"")</f>
        <v/>
      </c>
      <c r="Z296" s="82" t="str">
        <f t="shared" si="82"/>
        <v/>
      </c>
      <c r="AA296" s="82" t="str">
        <f t="shared" si="88"/>
        <v/>
      </c>
      <c r="AB296" s="82" t="str">
        <f t="shared" si="89"/>
        <v/>
      </c>
      <c r="AC296" s="82" t="str">
        <f t="shared" si="90"/>
        <v/>
      </c>
      <c r="AG296" s="82" t="str">
        <f>+IF(AL296="","",MAX(AG$1:AG295)+1)</f>
        <v/>
      </c>
      <c r="AH296" s="82" t="str">
        <f>IF(CMS_Detail!B318="","",CMS_Detail!B318)</f>
        <v/>
      </c>
      <c r="AI296" s="82" t="str">
        <f>IF(CMS_Detail!C318="","",CMS_Detail!C318)</f>
        <v/>
      </c>
      <c r="AJ296" s="82" t="str">
        <f>IF(CMS_Detail!D318="","",CMS_Detail!D318)</f>
        <v/>
      </c>
      <c r="AK296" s="82" t="str">
        <f t="shared" si="91"/>
        <v/>
      </c>
      <c r="AL296" s="83" t="str">
        <f>IF(COUNTIF(AK$2:AK296,AK296)=1,AK296,"")</f>
        <v/>
      </c>
      <c r="AM296" s="82" t="str">
        <f t="shared" si="92"/>
        <v/>
      </c>
      <c r="AN296" s="82" t="str">
        <f t="shared" si="93"/>
        <v/>
      </c>
      <c r="AO296" s="82" t="str">
        <f t="shared" si="94"/>
        <v/>
      </c>
      <c r="AP296" s="82" t="str">
        <f t="shared" si="95"/>
        <v/>
      </c>
      <c r="AR296" s="82" t="str">
        <f>+IF(AW296="","",MAX(AR$1:AR295)+1)</f>
        <v/>
      </c>
      <c r="AS296" s="82" t="str">
        <f>IF(Exceedances!B318="","",Exceedances!B318)</f>
        <v/>
      </c>
      <c r="AT296" s="82" t="str">
        <f>IF(Exceedances!C318="","",Exceedances!C318)</f>
        <v/>
      </c>
      <c r="AU296" s="82" t="str">
        <f>IF(Exceedances!D318="","",Exceedances!D318)</f>
        <v/>
      </c>
      <c r="AV296" s="82" t="str">
        <f t="shared" si="96"/>
        <v/>
      </c>
      <c r="AW296" s="83" t="str">
        <f>IF(COUNTIF(AV$2:AV296,AV296)=1,AV296,"")</f>
        <v/>
      </c>
      <c r="AX296" s="82" t="str">
        <f t="shared" si="97"/>
        <v/>
      </c>
      <c r="AY296" s="82" t="str">
        <f t="shared" si="98"/>
        <v/>
      </c>
      <c r="AZ296" s="82" t="str">
        <f t="shared" si="99"/>
        <v/>
      </c>
      <c r="BA296" s="82" t="str">
        <f t="shared" si="100"/>
        <v/>
      </c>
    </row>
    <row r="297" spans="9:53" x14ac:dyDescent="0.35">
      <c r="I297" s="82" t="str">
        <f>+IF(N297="","",MAX(I$1:I296)+1)</f>
        <v/>
      </c>
      <c r="J297" s="82" t="str">
        <f>IF(Deviation_Detail!B319="","",Deviation_Detail!B319)</f>
        <v/>
      </c>
      <c r="K297" s="82" t="str">
        <f>IF(Deviation_Detail!C319="","",Deviation_Detail!C319)</f>
        <v/>
      </c>
      <c r="L297" s="82" t="str">
        <f>IF(Deviation_Detail!D319="","",Deviation_Detail!D319)</f>
        <v/>
      </c>
      <c r="M297" s="82" t="str">
        <f t="shared" si="83"/>
        <v/>
      </c>
      <c r="N297" s="83" t="str">
        <f>IF(COUNTIF(M$2:M297,M297)=1,M297,"")</f>
        <v/>
      </c>
      <c r="O297" s="82" t="str">
        <f t="shared" si="84"/>
        <v/>
      </c>
      <c r="P297" s="82" t="str">
        <f t="shared" si="85"/>
        <v/>
      </c>
      <c r="Q297" s="82" t="str">
        <f t="shared" si="86"/>
        <v/>
      </c>
      <c r="R297" s="82" t="str">
        <f t="shared" si="87"/>
        <v/>
      </c>
      <c r="T297" s="82" t="str">
        <f>+IF(Y297="","",MAX(T$1:T296)+1)</f>
        <v/>
      </c>
      <c r="U297" s="82" t="str">
        <f>IF(CMS_Info!B319="","",CMS_Info!B319)</f>
        <v/>
      </c>
      <c r="V297" s="82" t="str">
        <f>IF(CMS_Info!C319="","",CMS_Info!C319)</f>
        <v/>
      </c>
      <c r="W297" s="82" t="str">
        <f>IF(CMS_Info!D319="","",CMS_Info!D319)</f>
        <v/>
      </c>
      <c r="X297" s="82" t="str">
        <f t="shared" si="81"/>
        <v/>
      </c>
      <c r="Y297" s="83" t="str">
        <f>IF(COUNTIF(X$2:X297,X297)=1,X297,"")</f>
        <v/>
      </c>
      <c r="Z297" s="82" t="str">
        <f t="shared" si="82"/>
        <v/>
      </c>
      <c r="AA297" s="82" t="str">
        <f t="shared" si="88"/>
        <v/>
      </c>
      <c r="AB297" s="82" t="str">
        <f t="shared" si="89"/>
        <v/>
      </c>
      <c r="AC297" s="82" t="str">
        <f t="shared" si="90"/>
        <v/>
      </c>
      <c r="AG297" s="82" t="str">
        <f>+IF(AL297="","",MAX(AG$1:AG296)+1)</f>
        <v/>
      </c>
      <c r="AH297" s="82" t="str">
        <f>IF(CMS_Detail!B319="","",CMS_Detail!B319)</f>
        <v/>
      </c>
      <c r="AI297" s="82" t="str">
        <f>IF(CMS_Detail!C319="","",CMS_Detail!C319)</f>
        <v/>
      </c>
      <c r="AJ297" s="82" t="str">
        <f>IF(CMS_Detail!D319="","",CMS_Detail!D319)</f>
        <v/>
      </c>
      <c r="AK297" s="82" t="str">
        <f t="shared" si="91"/>
        <v/>
      </c>
      <c r="AL297" s="83" t="str">
        <f>IF(COUNTIF(AK$2:AK297,AK297)=1,AK297,"")</f>
        <v/>
      </c>
      <c r="AM297" s="82" t="str">
        <f t="shared" si="92"/>
        <v/>
      </c>
      <c r="AN297" s="82" t="str">
        <f t="shared" si="93"/>
        <v/>
      </c>
      <c r="AO297" s="82" t="str">
        <f t="shared" si="94"/>
        <v/>
      </c>
      <c r="AP297" s="82" t="str">
        <f t="shared" si="95"/>
        <v/>
      </c>
      <c r="AR297" s="82" t="str">
        <f>+IF(AW297="","",MAX(AR$1:AR296)+1)</f>
        <v/>
      </c>
      <c r="AS297" s="82" t="str">
        <f>IF(Exceedances!B319="","",Exceedances!B319)</f>
        <v/>
      </c>
      <c r="AT297" s="82" t="str">
        <f>IF(Exceedances!C319="","",Exceedances!C319)</f>
        <v/>
      </c>
      <c r="AU297" s="82" t="str">
        <f>IF(Exceedances!D319="","",Exceedances!D319)</f>
        <v/>
      </c>
      <c r="AV297" s="82" t="str">
        <f t="shared" si="96"/>
        <v/>
      </c>
      <c r="AW297" s="83" t="str">
        <f>IF(COUNTIF(AV$2:AV297,AV297)=1,AV297,"")</f>
        <v/>
      </c>
      <c r="AX297" s="82" t="str">
        <f t="shared" si="97"/>
        <v/>
      </c>
      <c r="AY297" s="82" t="str">
        <f t="shared" si="98"/>
        <v/>
      </c>
      <c r="AZ297" s="82" t="str">
        <f t="shared" si="99"/>
        <v/>
      </c>
      <c r="BA297" s="82" t="str">
        <f t="shared" si="100"/>
        <v/>
      </c>
    </row>
    <row r="298" spans="9:53" x14ac:dyDescent="0.35">
      <c r="I298" s="82" t="str">
        <f>+IF(N298="","",MAX(I$1:I297)+1)</f>
        <v/>
      </c>
      <c r="J298" s="82" t="str">
        <f>IF(Deviation_Detail!B320="","",Deviation_Detail!B320)</f>
        <v/>
      </c>
      <c r="K298" s="82" t="str">
        <f>IF(Deviation_Detail!C320="","",Deviation_Detail!C320)</f>
        <v/>
      </c>
      <c r="L298" s="82" t="str">
        <f>IF(Deviation_Detail!D320="","",Deviation_Detail!D320)</f>
        <v/>
      </c>
      <c r="M298" s="82" t="str">
        <f t="shared" si="83"/>
        <v/>
      </c>
      <c r="N298" s="83" t="str">
        <f>IF(COUNTIF(M$2:M298,M298)=1,M298,"")</f>
        <v/>
      </c>
      <c r="O298" s="82" t="str">
        <f t="shared" si="84"/>
        <v/>
      </c>
      <c r="P298" s="82" t="str">
        <f t="shared" si="85"/>
        <v/>
      </c>
      <c r="Q298" s="82" t="str">
        <f t="shared" si="86"/>
        <v/>
      </c>
      <c r="R298" s="82" t="str">
        <f t="shared" si="87"/>
        <v/>
      </c>
      <c r="T298" s="82" t="str">
        <f>+IF(Y298="","",MAX(T$1:T297)+1)</f>
        <v/>
      </c>
      <c r="U298" s="82" t="str">
        <f>IF(CMS_Info!B320="","",CMS_Info!B320)</f>
        <v/>
      </c>
      <c r="V298" s="82" t="str">
        <f>IF(CMS_Info!C320="","",CMS_Info!C320)</f>
        <v/>
      </c>
      <c r="W298" s="82" t="str">
        <f>IF(CMS_Info!D320="","",CMS_Info!D320)</f>
        <v/>
      </c>
      <c r="X298" s="82" t="str">
        <f t="shared" si="81"/>
        <v/>
      </c>
      <c r="Y298" s="83" t="str">
        <f>IF(COUNTIF(X$2:X298,X298)=1,X298,"")</f>
        <v/>
      </c>
      <c r="Z298" s="82" t="str">
        <f t="shared" si="82"/>
        <v/>
      </c>
      <c r="AA298" s="82" t="str">
        <f t="shared" si="88"/>
        <v/>
      </c>
      <c r="AB298" s="82" t="str">
        <f t="shared" si="89"/>
        <v/>
      </c>
      <c r="AC298" s="82" t="str">
        <f t="shared" si="90"/>
        <v/>
      </c>
      <c r="AG298" s="82" t="str">
        <f>+IF(AL298="","",MAX(AG$1:AG297)+1)</f>
        <v/>
      </c>
      <c r="AH298" s="82" t="str">
        <f>IF(CMS_Detail!B320="","",CMS_Detail!B320)</f>
        <v/>
      </c>
      <c r="AI298" s="82" t="str">
        <f>IF(CMS_Detail!C320="","",CMS_Detail!C320)</f>
        <v/>
      </c>
      <c r="AJ298" s="82" t="str">
        <f>IF(CMS_Detail!D320="","",CMS_Detail!D320)</f>
        <v/>
      </c>
      <c r="AK298" s="82" t="str">
        <f t="shared" si="91"/>
        <v/>
      </c>
      <c r="AL298" s="83" t="str">
        <f>IF(COUNTIF(AK$2:AK298,AK298)=1,AK298,"")</f>
        <v/>
      </c>
      <c r="AM298" s="82" t="str">
        <f t="shared" si="92"/>
        <v/>
      </c>
      <c r="AN298" s="82" t="str">
        <f t="shared" si="93"/>
        <v/>
      </c>
      <c r="AO298" s="82" t="str">
        <f t="shared" si="94"/>
        <v/>
      </c>
      <c r="AP298" s="82" t="str">
        <f t="shared" si="95"/>
        <v/>
      </c>
      <c r="AR298" s="82" t="str">
        <f>+IF(AW298="","",MAX(AR$1:AR297)+1)</f>
        <v/>
      </c>
      <c r="AS298" s="82" t="str">
        <f>IF(Exceedances!B320="","",Exceedances!B320)</f>
        <v/>
      </c>
      <c r="AT298" s="82" t="str">
        <f>IF(Exceedances!C320="","",Exceedances!C320)</f>
        <v/>
      </c>
      <c r="AU298" s="82" t="str">
        <f>IF(Exceedances!D320="","",Exceedances!D320)</f>
        <v/>
      </c>
      <c r="AV298" s="82" t="str">
        <f t="shared" si="96"/>
        <v/>
      </c>
      <c r="AW298" s="83" t="str">
        <f>IF(COUNTIF(AV$2:AV298,AV298)=1,AV298,"")</f>
        <v/>
      </c>
      <c r="AX298" s="82" t="str">
        <f t="shared" si="97"/>
        <v/>
      </c>
      <c r="AY298" s="82" t="str">
        <f t="shared" si="98"/>
        <v/>
      </c>
      <c r="AZ298" s="82" t="str">
        <f t="shared" si="99"/>
        <v/>
      </c>
      <c r="BA298" s="82" t="str">
        <f t="shared" si="100"/>
        <v/>
      </c>
    </row>
    <row r="299" spans="9:53" x14ac:dyDescent="0.35">
      <c r="I299" s="82" t="str">
        <f>+IF(N299="","",MAX(I$1:I298)+1)</f>
        <v/>
      </c>
      <c r="J299" s="82" t="str">
        <f>IF(Deviation_Detail!B321="","",Deviation_Detail!B321)</f>
        <v/>
      </c>
      <c r="K299" s="82" t="str">
        <f>IF(Deviation_Detail!C321="","",Deviation_Detail!C321)</f>
        <v/>
      </c>
      <c r="L299" s="82" t="str">
        <f>IF(Deviation_Detail!D321="","",Deviation_Detail!D321)</f>
        <v/>
      </c>
      <c r="M299" s="82" t="str">
        <f t="shared" si="83"/>
        <v/>
      </c>
      <c r="N299" s="83" t="str">
        <f>IF(COUNTIF(M$2:M299,M299)=1,M299,"")</f>
        <v/>
      </c>
      <c r="O299" s="82" t="str">
        <f t="shared" si="84"/>
        <v/>
      </c>
      <c r="P299" s="82" t="str">
        <f t="shared" si="85"/>
        <v/>
      </c>
      <c r="Q299" s="82" t="str">
        <f t="shared" si="86"/>
        <v/>
      </c>
      <c r="R299" s="82" t="str">
        <f t="shared" si="87"/>
        <v/>
      </c>
      <c r="T299" s="82" t="str">
        <f>+IF(Y299="","",MAX(T$1:T298)+1)</f>
        <v/>
      </c>
      <c r="U299" s="82" t="str">
        <f>IF(CMS_Info!B321="","",CMS_Info!B321)</f>
        <v/>
      </c>
      <c r="V299" s="82" t="str">
        <f>IF(CMS_Info!C321="","",CMS_Info!C321)</f>
        <v/>
      </c>
      <c r="W299" s="82" t="str">
        <f>IF(CMS_Info!D321="","",CMS_Info!D321)</f>
        <v/>
      </c>
      <c r="X299" s="82" t="str">
        <f t="shared" si="81"/>
        <v/>
      </c>
      <c r="Y299" s="83" t="str">
        <f>IF(COUNTIF(X$2:X299,X299)=1,X299,"")</f>
        <v/>
      </c>
      <c r="Z299" s="82" t="str">
        <f t="shared" si="82"/>
        <v/>
      </c>
      <c r="AA299" s="82" t="str">
        <f t="shared" si="88"/>
        <v/>
      </c>
      <c r="AB299" s="82" t="str">
        <f t="shared" si="89"/>
        <v/>
      </c>
      <c r="AC299" s="82" t="str">
        <f t="shared" si="90"/>
        <v/>
      </c>
      <c r="AG299" s="82" t="str">
        <f>+IF(AL299="","",MAX(AG$1:AG298)+1)</f>
        <v/>
      </c>
      <c r="AH299" s="82" t="str">
        <f>IF(CMS_Detail!B321="","",CMS_Detail!B321)</f>
        <v/>
      </c>
      <c r="AI299" s="82" t="str">
        <f>IF(CMS_Detail!C321="","",CMS_Detail!C321)</f>
        <v/>
      </c>
      <c r="AJ299" s="82" t="str">
        <f>IF(CMS_Detail!D321="","",CMS_Detail!D321)</f>
        <v/>
      </c>
      <c r="AK299" s="82" t="str">
        <f t="shared" si="91"/>
        <v/>
      </c>
      <c r="AL299" s="83" t="str">
        <f>IF(COUNTIF(AK$2:AK299,AK299)=1,AK299,"")</f>
        <v/>
      </c>
      <c r="AM299" s="82" t="str">
        <f t="shared" si="92"/>
        <v/>
      </c>
      <c r="AN299" s="82" t="str">
        <f t="shared" si="93"/>
        <v/>
      </c>
      <c r="AO299" s="82" t="str">
        <f t="shared" si="94"/>
        <v/>
      </c>
      <c r="AP299" s="82" t="str">
        <f t="shared" si="95"/>
        <v/>
      </c>
      <c r="AR299" s="82" t="str">
        <f>+IF(AW299="","",MAX(AR$1:AR298)+1)</f>
        <v/>
      </c>
      <c r="AS299" s="82" t="str">
        <f>IF(Exceedances!B321="","",Exceedances!B321)</f>
        <v/>
      </c>
      <c r="AT299" s="82" t="str">
        <f>IF(Exceedances!C321="","",Exceedances!C321)</f>
        <v/>
      </c>
      <c r="AU299" s="82" t="str">
        <f>IF(Exceedances!D321="","",Exceedances!D321)</f>
        <v/>
      </c>
      <c r="AV299" s="82" t="str">
        <f t="shared" si="96"/>
        <v/>
      </c>
      <c r="AW299" s="83" t="str">
        <f>IF(COUNTIF(AV$2:AV299,AV299)=1,AV299,"")</f>
        <v/>
      </c>
      <c r="AX299" s="82" t="str">
        <f t="shared" si="97"/>
        <v/>
      </c>
      <c r="AY299" s="82" t="str">
        <f t="shared" si="98"/>
        <v/>
      </c>
      <c r="AZ299" s="82" t="str">
        <f t="shared" si="99"/>
        <v/>
      </c>
      <c r="BA299" s="82" t="str">
        <f t="shared" si="100"/>
        <v/>
      </c>
    </row>
    <row r="300" spans="9:53" x14ac:dyDescent="0.35">
      <c r="I300" s="82" t="str">
        <f>+IF(N300="","",MAX(I$1:I299)+1)</f>
        <v/>
      </c>
      <c r="J300" s="82" t="str">
        <f>IF(Deviation_Detail!B322="","",Deviation_Detail!B322)</f>
        <v/>
      </c>
      <c r="K300" s="82" t="str">
        <f>IF(Deviation_Detail!C322="","",Deviation_Detail!C322)</f>
        <v/>
      </c>
      <c r="L300" s="82" t="str">
        <f>IF(Deviation_Detail!D322="","",Deviation_Detail!D322)</f>
        <v/>
      </c>
      <c r="M300" s="82" t="str">
        <f t="shared" si="83"/>
        <v/>
      </c>
      <c r="N300" s="83" t="str">
        <f>IF(COUNTIF(M$2:M300,M300)=1,M300,"")</f>
        <v/>
      </c>
      <c r="O300" s="82" t="str">
        <f t="shared" si="84"/>
        <v/>
      </c>
      <c r="P300" s="82" t="str">
        <f t="shared" si="85"/>
        <v/>
      </c>
      <c r="Q300" s="82" t="str">
        <f t="shared" si="86"/>
        <v/>
      </c>
      <c r="R300" s="82" t="str">
        <f t="shared" si="87"/>
        <v/>
      </c>
      <c r="T300" s="82" t="str">
        <f>+IF(Y300="","",MAX(T$1:T299)+1)</f>
        <v/>
      </c>
      <c r="U300" s="82" t="str">
        <f>IF(CMS_Info!B322="","",CMS_Info!B322)</f>
        <v/>
      </c>
      <c r="V300" s="82" t="str">
        <f>IF(CMS_Info!C322="","",CMS_Info!C322)</f>
        <v/>
      </c>
      <c r="W300" s="82" t="str">
        <f>IF(CMS_Info!D322="","",CMS_Info!D322)</f>
        <v/>
      </c>
      <c r="X300" s="82" t="str">
        <f t="shared" si="81"/>
        <v/>
      </c>
      <c r="Y300" s="83" t="str">
        <f>IF(COUNTIF(X$2:X300,X300)=1,X300,"")</f>
        <v/>
      </c>
      <c r="Z300" s="82" t="str">
        <f t="shared" si="82"/>
        <v/>
      </c>
      <c r="AA300" s="82" t="str">
        <f t="shared" si="88"/>
        <v/>
      </c>
      <c r="AB300" s="82" t="str">
        <f t="shared" si="89"/>
        <v/>
      </c>
      <c r="AC300" s="82" t="str">
        <f t="shared" si="90"/>
        <v/>
      </c>
      <c r="AG300" s="82" t="str">
        <f>+IF(AL300="","",MAX(AG$1:AG299)+1)</f>
        <v/>
      </c>
      <c r="AH300" s="82" t="str">
        <f>IF(CMS_Detail!B322="","",CMS_Detail!B322)</f>
        <v/>
      </c>
      <c r="AI300" s="82" t="str">
        <f>IF(CMS_Detail!C322="","",CMS_Detail!C322)</f>
        <v/>
      </c>
      <c r="AJ300" s="82" t="str">
        <f>IF(CMS_Detail!D322="","",CMS_Detail!D322)</f>
        <v/>
      </c>
      <c r="AK300" s="82" t="str">
        <f t="shared" si="91"/>
        <v/>
      </c>
      <c r="AL300" s="83" t="str">
        <f>IF(COUNTIF(AK$2:AK300,AK300)=1,AK300,"")</f>
        <v/>
      </c>
      <c r="AM300" s="82" t="str">
        <f t="shared" si="92"/>
        <v/>
      </c>
      <c r="AN300" s="82" t="str">
        <f t="shared" si="93"/>
        <v/>
      </c>
      <c r="AO300" s="82" t="str">
        <f t="shared" si="94"/>
        <v/>
      </c>
      <c r="AP300" s="82" t="str">
        <f t="shared" si="95"/>
        <v/>
      </c>
      <c r="AR300" s="82" t="str">
        <f>+IF(AW300="","",MAX(AR$1:AR299)+1)</f>
        <v/>
      </c>
      <c r="AS300" s="82" t="str">
        <f>IF(Exceedances!B322="","",Exceedances!B322)</f>
        <v/>
      </c>
      <c r="AT300" s="82" t="str">
        <f>IF(Exceedances!C322="","",Exceedances!C322)</f>
        <v/>
      </c>
      <c r="AU300" s="82" t="str">
        <f>IF(Exceedances!D322="","",Exceedances!D322)</f>
        <v/>
      </c>
      <c r="AV300" s="82" t="str">
        <f t="shared" si="96"/>
        <v/>
      </c>
      <c r="AW300" s="83" t="str">
        <f>IF(COUNTIF(AV$2:AV300,AV300)=1,AV300,"")</f>
        <v/>
      </c>
      <c r="AX300" s="82" t="str">
        <f t="shared" si="97"/>
        <v/>
      </c>
      <c r="AY300" s="82" t="str">
        <f t="shared" si="98"/>
        <v/>
      </c>
      <c r="AZ300" s="82" t="str">
        <f t="shared" si="99"/>
        <v/>
      </c>
      <c r="BA300" s="82" t="str">
        <f t="shared" si="100"/>
        <v/>
      </c>
    </row>
    <row r="301" spans="9:53" x14ac:dyDescent="0.35">
      <c r="I301" s="82" t="str">
        <f>+IF(N301="","",MAX(I$1:I300)+1)</f>
        <v/>
      </c>
      <c r="J301" s="82" t="str">
        <f>IF(Deviation_Detail!B323="","",Deviation_Detail!B323)</f>
        <v/>
      </c>
      <c r="K301" s="82" t="str">
        <f>IF(Deviation_Detail!C323="","",Deviation_Detail!C323)</f>
        <v/>
      </c>
      <c r="L301" s="82" t="str">
        <f>IF(Deviation_Detail!D323="","",Deviation_Detail!D323)</f>
        <v/>
      </c>
      <c r="M301" s="82" t="str">
        <f t="shared" si="83"/>
        <v/>
      </c>
      <c r="N301" s="83" t="str">
        <f>IF(COUNTIF(M$2:M301,M301)=1,M301,"")</f>
        <v/>
      </c>
      <c r="O301" s="82" t="str">
        <f t="shared" si="84"/>
        <v/>
      </c>
      <c r="P301" s="82" t="str">
        <f t="shared" si="85"/>
        <v/>
      </c>
      <c r="Q301" s="82" t="str">
        <f t="shared" si="86"/>
        <v/>
      </c>
      <c r="R301" s="82" t="str">
        <f t="shared" si="87"/>
        <v/>
      </c>
      <c r="T301" s="82" t="str">
        <f>+IF(Y301="","",MAX(T$1:T300)+1)</f>
        <v/>
      </c>
      <c r="U301" s="82" t="str">
        <f>IF(CMS_Info!B323="","",CMS_Info!B323)</f>
        <v/>
      </c>
      <c r="V301" s="82" t="str">
        <f>IF(CMS_Info!C323="","",CMS_Info!C323)</f>
        <v/>
      </c>
      <c r="W301" s="82" t="str">
        <f>IF(CMS_Info!D323="","",CMS_Info!D323)</f>
        <v/>
      </c>
      <c r="X301" s="82" t="str">
        <f t="shared" si="81"/>
        <v/>
      </c>
      <c r="Y301" s="83" t="str">
        <f>IF(COUNTIF(X$2:X301,X301)=1,X301,"")</f>
        <v/>
      </c>
      <c r="Z301" s="82" t="str">
        <f t="shared" si="82"/>
        <v/>
      </c>
      <c r="AA301" s="82" t="str">
        <f t="shared" si="88"/>
        <v/>
      </c>
      <c r="AB301" s="82" t="str">
        <f t="shared" si="89"/>
        <v/>
      </c>
      <c r="AC301" s="82" t="str">
        <f t="shared" si="90"/>
        <v/>
      </c>
      <c r="AG301" s="82" t="str">
        <f>+IF(AL301="","",MAX(AG$1:AG300)+1)</f>
        <v/>
      </c>
      <c r="AH301" s="82" t="str">
        <f>IF(CMS_Detail!B323="","",CMS_Detail!B323)</f>
        <v/>
      </c>
      <c r="AI301" s="82" t="str">
        <f>IF(CMS_Detail!C323="","",CMS_Detail!C323)</f>
        <v/>
      </c>
      <c r="AJ301" s="82" t="str">
        <f>IF(CMS_Detail!D323="","",CMS_Detail!D323)</f>
        <v/>
      </c>
      <c r="AK301" s="82" t="str">
        <f t="shared" si="91"/>
        <v/>
      </c>
      <c r="AL301" s="83" t="str">
        <f>IF(COUNTIF(AK$2:AK301,AK301)=1,AK301,"")</f>
        <v/>
      </c>
      <c r="AM301" s="82" t="str">
        <f t="shared" si="92"/>
        <v/>
      </c>
      <c r="AN301" s="82" t="str">
        <f t="shared" si="93"/>
        <v/>
      </c>
      <c r="AO301" s="82" t="str">
        <f t="shared" si="94"/>
        <v/>
      </c>
      <c r="AP301" s="82" t="str">
        <f t="shared" si="95"/>
        <v/>
      </c>
      <c r="AR301" s="82" t="str">
        <f>+IF(AW301="","",MAX(AR$1:AR300)+1)</f>
        <v/>
      </c>
      <c r="AS301" s="82" t="str">
        <f>IF(Exceedances!B323="","",Exceedances!B323)</f>
        <v/>
      </c>
      <c r="AT301" s="82" t="str">
        <f>IF(Exceedances!C323="","",Exceedances!C323)</f>
        <v/>
      </c>
      <c r="AU301" s="82" t="str">
        <f>IF(Exceedances!D323="","",Exceedances!D323)</f>
        <v/>
      </c>
      <c r="AV301" s="82" t="str">
        <f t="shared" si="96"/>
        <v/>
      </c>
      <c r="AW301" s="83" t="str">
        <f>IF(COUNTIF(AV$2:AV301,AV301)=1,AV301,"")</f>
        <v/>
      </c>
      <c r="AX301" s="82" t="str">
        <f t="shared" si="97"/>
        <v/>
      </c>
      <c r="AY301" s="82" t="str">
        <f t="shared" si="98"/>
        <v/>
      </c>
      <c r="AZ301" s="82" t="str">
        <f t="shared" si="99"/>
        <v/>
      </c>
      <c r="BA301" s="82" t="str">
        <f t="shared" si="100"/>
        <v/>
      </c>
    </row>
    <row r="302" spans="9:53" x14ac:dyDescent="0.35">
      <c r="I302" s="82" t="str">
        <f>+IF(N302="","",MAX(I$1:I301)+1)</f>
        <v/>
      </c>
      <c r="J302" s="82" t="str">
        <f>IF(Deviation_Detail!B324="","",Deviation_Detail!B324)</f>
        <v/>
      </c>
      <c r="K302" s="82" t="str">
        <f>IF(Deviation_Detail!C324="","",Deviation_Detail!C324)</f>
        <v/>
      </c>
      <c r="L302" s="82" t="str">
        <f>IF(Deviation_Detail!D324="","",Deviation_Detail!D324)</f>
        <v/>
      </c>
      <c r="M302" s="82" t="str">
        <f t="shared" si="83"/>
        <v/>
      </c>
      <c r="N302" s="83" t="str">
        <f>IF(COUNTIF(M$2:M302,M302)=1,M302,"")</f>
        <v/>
      </c>
      <c r="O302" s="82" t="str">
        <f t="shared" si="84"/>
        <v/>
      </c>
      <c r="P302" s="82" t="str">
        <f t="shared" si="85"/>
        <v/>
      </c>
      <c r="Q302" s="82" t="str">
        <f t="shared" si="86"/>
        <v/>
      </c>
      <c r="R302" s="82" t="str">
        <f t="shared" si="87"/>
        <v/>
      </c>
      <c r="T302" s="82" t="str">
        <f>+IF(Y302="","",MAX(T$1:T301)+1)</f>
        <v/>
      </c>
      <c r="U302" s="82" t="str">
        <f>IF(CMS_Info!B324="","",CMS_Info!B324)</f>
        <v/>
      </c>
      <c r="V302" s="82" t="str">
        <f>IF(CMS_Info!C324="","",CMS_Info!C324)</f>
        <v/>
      </c>
      <c r="W302" s="82" t="str">
        <f>IF(CMS_Info!D324="","",CMS_Info!D324)</f>
        <v/>
      </c>
      <c r="X302" s="82" t="str">
        <f t="shared" si="81"/>
        <v/>
      </c>
      <c r="Y302" s="83" t="str">
        <f>IF(COUNTIF(X$2:X302,X302)=1,X302,"")</f>
        <v/>
      </c>
      <c r="Z302" s="82" t="str">
        <f t="shared" si="82"/>
        <v/>
      </c>
      <c r="AA302" s="82" t="str">
        <f t="shared" si="88"/>
        <v/>
      </c>
      <c r="AB302" s="82" t="str">
        <f t="shared" si="89"/>
        <v/>
      </c>
      <c r="AC302" s="82" t="str">
        <f t="shared" si="90"/>
        <v/>
      </c>
      <c r="AG302" s="82" t="str">
        <f>+IF(AL302="","",MAX(AG$1:AG301)+1)</f>
        <v/>
      </c>
      <c r="AH302" s="82" t="str">
        <f>IF(CMS_Detail!B324="","",CMS_Detail!B324)</f>
        <v/>
      </c>
      <c r="AI302" s="82" t="str">
        <f>IF(CMS_Detail!C324="","",CMS_Detail!C324)</f>
        <v/>
      </c>
      <c r="AJ302" s="82" t="str">
        <f>IF(CMS_Detail!D324="","",CMS_Detail!D324)</f>
        <v/>
      </c>
      <c r="AK302" s="82" t="str">
        <f t="shared" si="91"/>
        <v/>
      </c>
      <c r="AL302" s="83" t="str">
        <f>IF(COUNTIF(AK$2:AK302,AK302)=1,AK302,"")</f>
        <v/>
      </c>
      <c r="AM302" s="82" t="str">
        <f t="shared" si="92"/>
        <v/>
      </c>
      <c r="AN302" s="82" t="str">
        <f t="shared" si="93"/>
        <v/>
      </c>
      <c r="AO302" s="82" t="str">
        <f t="shared" si="94"/>
        <v/>
      </c>
      <c r="AP302" s="82" t="str">
        <f t="shared" si="95"/>
        <v/>
      </c>
      <c r="AR302" s="82" t="str">
        <f>+IF(AW302="","",MAX(AR$1:AR301)+1)</f>
        <v/>
      </c>
      <c r="AS302" s="82" t="str">
        <f>IF(Exceedances!B324="","",Exceedances!B324)</f>
        <v/>
      </c>
      <c r="AT302" s="82" t="str">
        <f>IF(Exceedances!C324="","",Exceedances!C324)</f>
        <v/>
      </c>
      <c r="AU302" s="82" t="str">
        <f>IF(Exceedances!D324="","",Exceedances!D324)</f>
        <v/>
      </c>
      <c r="AV302" s="82" t="str">
        <f t="shared" si="96"/>
        <v/>
      </c>
      <c r="AW302" s="83" t="str">
        <f>IF(COUNTIF(AV$2:AV302,AV302)=1,AV302,"")</f>
        <v/>
      </c>
      <c r="AX302" s="82" t="str">
        <f t="shared" si="97"/>
        <v/>
      </c>
      <c r="AY302" s="82" t="str">
        <f t="shared" si="98"/>
        <v/>
      </c>
      <c r="AZ302" s="82" t="str">
        <f t="shared" si="99"/>
        <v/>
      </c>
      <c r="BA302" s="82" t="str">
        <f t="shared" si="100"/>
        <v/>
      </c>
    </row>
    <row r="303" spans="9:53" x14ac:dyDescent="0.35">
      <c r="I303" s="82" t="str">
        <f>+IF(N303="","",MAX(I$1:I302)+1)</f>
        <v/>
      </c>
      <c r="J303" s="82" t="str">
        <f>IF(Deviation_Detail!B325="","",Deviation_Detail!B325)</f>
        <v/>
      </c>
      <c r="K303" s="82" t="str">
        <f>IF(Deviation_Detail!C325="","",Deviation_Detail!C325)</f>
        <v/>
      </c>
      <c r="L303" s="82" t="str">
        <f>IF(Deviation_Detail!D325="","",Deviation_Detail!D325)</f>
        <v/>
      </c>
      <c r="M303" s="82" t="str">
        <f t="shared" si="83"/>
        <v/>
      </c>
      <c r="N303" s="83" t="str">
        <f>IF(COUNTIF(M$2:M303,M303)=1,M303,"")</f>
        <v/>
      </c>
      <c r="O303" s="82" t="str">
        <f t="shared" si="84"/>
        <v/>
      </c>
      <c r="P303" s="82" t="str">
        <f t="shared" si="85"/>
        <v/>
      </c>
      <c r="Q303" s="82" t="str">
        <f t="shared" si="86"/>
        <v/>
      </c>
      <c r="R303" s="82" t="str">
        <f t="shared" si="87"/>
        <v/>
      </c>
      <c r="T303" s="82" t="str">
        <f>+IF(Y303="","",MAX(T$1:T302)+1)</f>
        <v/>
      </c>
      <c r="U303" s="82" t="str">
        <f>IF(CMS_Info!B325="","",CMS_Info!B325)</f>
        <v/>
      </c>
      <c r="V303" s="82" t="str">
        <f>IF(CMS_Info!C325="","",CMS_Info!C325)</f>
        <v/>
      </c>
      <c r="W303" s="82" t="str">
        <f>IF(CMS_Info!D325="","",CMS_Info!D325)</f>
        <v/>
      </c>
      <c r="X303" s="82" t="str">
        <f t="shared" si="81"/>
        <v/>
      </c>
      <c r="Y303" s="83" t="str">
        <f>IF(COUNTIF(X$2:X303,X303)=1,X303,"")</f>
        <v/>
      </c>
      <c r="Z303" s="82" t="str">
        <f t="shared" si="82"/>
        <v/>
      </c>
      <c r="AA303" s="82" t="str">
        <f t="shared" si="88"/>
        <v/>
      </c>
      <c r="AB303" s="82" t="str">
        <f t="shared" si="89"/>
        <v/>
      </c>
      <c r="AC303" s="82" t="str">
        <f t="shared" si="90"/>
        <v/>
      </c>
      <c r="AG303" s="82" t="str">
        <f>+IF(AL303="","",MAX(AG$1:AG302)+1)</f>
        <v/>
      </c>
      <c r="AH303" s="82" t="str">
        <f>IF(CMS_Detail!B325="","",CMS_Detail!B325)</f>
        <v/>
      </c>
      <c r="AI303" s="82" t="str">
        <f>IF(CMS_Detail!C325="","",CMS_Detail!C325)</f>
        <v/>
      </c>
      <c r="AJ303" s="82" t="str">
        <f>IF(CMS_Detail!D325="","",CMS_Detail!D325)</f>
        <v/>
      </c>
      <c r="AK303" s="82" t="str">
        <f t="shared" si="91"/>
        <v/>
      </c>
      <c r="AL303" s="83" t="str">
        <f>IF(COUNTIF(AK$2:AK303,AK303)=1,AK303,"")</f>
        <v/>
      </c>
      <c r="AM303" s="82" t="str">
        <f t="shared" si="92"/>
        <v/>
      </c>
      <c r="AN303" s="82" t="str">
        <f t="shared" si="93"/>
        <v/>
      </c>
      <c r="AO303" s="82" t="str">
        <f t="shared" si="94"/>
        <v/>
      </c>
      <c r="AP303" s="82" t="str">
        <f t="shared" si="95"/>
        <v/>
      </c>
      <c r="AR303" s="82" t="str">
        <f>+IF(AW303="","",MAX(AR$1:AR302)+1)</f>
        <v/>
      </c>
      <c r="AS303" s="82" t="str">
        <f>IF(Exceedances!B325="","",Exceedances!B325)</f>
        <v/>
      </c>
      <c r="AT303" s="82" t="str">
        <f>IF(Exceedances!C325="","",Exceedances!C325)</f>
        <v/>
      </c>
      <c r="AU303" s="82" t="str">
        <f>IF(Exceedances!D325="","",Exceedances!D325)</f>
        <v/>
      </c>
      <c r="AV303" s="82" t="str">
        <f t="shared" si="96"/>
        <v/>
      </c>
      <c r="AW303" s="83" t="str">
        <f>IF(COUNTIF(AV$2:AV303,AV303)=1,AV303,"")</f>
        <v/>
      </c>
      <c r="AX303" s="82" t="str">
        <f t="shared" si="97"/>
        <v/>
      </c>
      <c r="AY303" s="82" t="str">
        <f t="shared" si="98"/>
        <v/>
      </c>
      <c r="AZ303" s="82" t="str">
        <f t="shared" si="99"/>
        <v/>
      </c>
      <c r="BA303" s="82" t="str">
        <f t="shared" si="100"/>
        <v/>
      </c>
    </row>
    <row r="304" spans="9:53" x14ac:dyDescent="0.35">
      <c r="I304" s="82" t="str">
        <f>+IF(N304="","",MAX(I$1:I303)+1)</f>
        <v/>
      </c>
      <c r="J304" s="82" t="str">
        <f>IF(Deviation_Detail!B326="","",Deviation_Detail!B326)</f>
        <v/>
      </c>
      <c r="K304" s="82" t="str">
        <f>IF(Deviation_Detail!C326="","",Deviation_Detail!C326)</f>
        <v/>
      </c>
      <c r="L304" s="82" t="str">
        <f>IF(Deviation_Detail!D326="","",Deviation_Detail!D326)</f>
        <v/>
      </c>
      <c r="M304" s="82" t="str">
        <f t="shared" si="83"/>
        <v/>
      </c>
      <c r="N304" s="83" t="str">
        <f>IF(COUNTIF(M$2:M304,M304)=1,M304,"")</f>
        <v/>
      </c>
      <c r="O304" s="82" t="str">
        <f t="shared" si="84"/>
        <v/>
      </c>
      <c r="P304" s="82" t="str">
        <f t="shared" si="85"/>
        <v/>
      </c>
      <c r="Q304" s="82" t="str">
        <f t="shared" si="86"/>
        <v/>
      </c>
      <c r="R304" s="82" t="str">
        <f t="shared" si="87"/>
        <v/>
      </c>
      <c r="T304" s="82" t="str">
        <f>+IF(Y304="","",MAX(T$1:T303)+1)</f>
        <v/>
      </c>
      <c r="U304" s="82" t="str">
        <f>IF(CMS_Info!B326="","",CMS_Info!B326)</f>
        <v/>
      </c>
      <c r="V304" s="82" t="str">
        <f>IF(CMS_Info!C326="","",CMS_Info!C326)</f>
        <v/>
      </c>
      <c r="W304" s="82" t="str">
        <f>IF(CMS_Info!D326="","",CMS_Info!D326)</f>
        <v/>
      </c>
      <c r="X304" s="82" t="str">
        <f t="shared" si="81"/>
        <v/>
      </c>
      <c r="Y304" s="83" t="str">
        <f>IF(COUNTIF(X$2:X304,X304)=1,X304,"")</f>
        <v/>
      </c>
      <c r="Z304" s="82" t="str">
        <f t="shared" si="82"/>
        <v/>
      </c>
      <c r="AA304" s="82" t="str">
        <f t="shared" si="88"/>
        <v/>
      </c>
      <c r="AB304" s="82" t="str">
        <f t="shared" si="89"/>
        <v/>
      </c>
      <c r="AC304" s="82" t="str">
        <f t="shared" si="90"/>
        <v/>
      </c>
      <c r="AG304" s="82" t="str">
        <f>+IF(AL304="","",MAX(AG$1:AG303)+1)</f>
        <v/>
      </c>
      <c r="AH304" s="82" t="str">
        <f>IF(CMS_Detail!B326="","",CMS_Detail!B326)</f>
        <v/>
      </c>
      <c r="AI304" s="82" t="str">
        <f>IF(CMS_Detail!C326="","",CMS_Detail!C326)</f>
        <v/>
      </c>
      <c r="AJ304" s="82" t="str">
        <f>IF(CMS_Detail!D326="","",CMS_Detail!D326)</f>
        <v/>
      </c>
      <c r="AK304" s="82" t="str">
        <f t="shared" si="91"/>
        <v/>
      </c>
      <c r="AL304" s="83" t="str">
        <f>IF(COUNTIF(AK$2:AK304,AK304)=1,AK304,"")</f>
        <v/>
      </c>
      <c r="AM304" s="82" t="str">
        <f t="shared" si="92"/>
        <v/>
      </c>
      <c r="AN304" s="82" t="str">
        <f t="shared" si="93"/>
        <v/>
      </c>
      <c r="AO304" s="82" t="str">
        <f t="shared" si="94"/>
        <v/>
      </c>
      <c r="AP304" s="82" t="str">
        <f t="shared" si="95"/>
        <v/>
      </c>
      <c r="AR304" s="82" t="str">
        <f>+IF(AW304="","",MAX(AR$1:AR303)+1)</f>
        <v/>
      </c>
      <c r="AS304" s="82" t="str">
        <f>IF(Exceedances!B326="","",Exceedances!B326)</f>
        <v/>
      </c>
      <c r="AT304" s="82" t="str">
        <f>IF(Exceedances!C326="","",Exceedances!C326)</f>
        <v/>
      </c>
      <c r="AU304" s="82" t="str">
        <f>IF(Exceedances!D326="","",Exceedances!D326)</f>
        <v/>
      </c>
      <c r="AV304" s="82" t="str">
        <f t="shared" si="96"/>
        <v/>
      </c>
      <c r="AW304" s="83" t="str">
        <f>IF(COUNTIF(AV$2:AV304,AV304)=1,AV304,"")</f>
        <v/>
      </c>
      <c r="AX304" s="82" t="str">
        <f t="shared" si="97"/>
        <v/>
      </c>
      <c r="AY304" s="82" t="str">
        <f t="shared" si="98"/>
        <v/>
      </c>
      <c r="AZ304" s="82" t="str">
        <f t="shared" si="99"/>
        <v/>
      </c>
      <c r="BA304" s="82" t="str">
        <f t="shared" si="100"/>
        <v/>
      </c>
    </row>
    <row r="305" spans="9:53" x14ac:dyDescent="0.35">
      <c r="I305" s="82" t="str">
        <f>+IF(N305="","",MAX(I$1:I304)+1)</f>
        <v/>
      </c>
      <c r="J305" s="82" t="str">
        <f>IF(Deviation_Detail!B327="","",Deviation_Detail!B327)</f>
        <v/>
      </c>
      <c r="K305" s="82" t="str">
        <f>IF(Deviation_Detail!C327="","",Deviation_Detail!C327)</f>
        <v/>
      </c>
      <c r="L305" s="82" t="str">
        <f>IF(Deviation_Detail!D327="","",Deviation_Detail!D327)</f>
        <v/>
      </c>
      <c r="M305" s="82" t="str">
        <f t="shared" si="83"/>
        <v/>
      </c>
      <c r="N305" s="83" t="str">
        <f>IF(COUNTIF(M$2:M305,M305)=1,M305,"")</f>
        <v/>
      </c>
      <c r="O305" s="82" t="str">
        <f t="shared" si="84"/>
        <v/>
      </c>
      <c r="P305" s="82" t="str">
        <f t="shared" si="85"/>
        <v/>
      </c>
      <c r="Q305" s="82" t="str">
        <f t="shared" si="86"/>
        <v/>
      </c>
      <c r="R305" s="82" t="str">
        <f t="shared" si="87"/>
        <v/>
      </c>
      <c r="T305" s="82" t="str">
        <f>+IF(Y305="","",MAX(T$1:T304)+1)</f>
        <v/>
      </c>
      <c r="U305" s="82" t="str">
        <f>IF(CMS_Info!B327="","",CMS_Info!B327)</f>
        <v/>
      </c>
      <c r="V305" s="82" t="str">
        <f>IF(CMS_Info!C327="","",CMS_Info!C327)</f>
        <v/>
      </c>
      <c r="W305" s="82" t="str">
        <f>IF(CMS_Info!D327="","",CMS_Info!D327)</f>
        <v/>
      </c>
      <c r="X305" s="82" t="str">
        <f t="shared" si="81"/>
        <v/>
      </c>
      <c r="Y305" s="83" t="str">
        <f>IF(COUNTIF(X$2:X305,X305)=1,X305,"")</f>
        <v/>
      </c>
      <c r="Z305" s="82" t="str">
        <f t="shared" si="82"/>
        <v/>
      </c>
      <c r="AA305" s="82" t="str">
        <f t="shared" si="88"/>
        <v/>
      </c>
      <c r="AB305" s="82" t="str">
        <f t="shared" si="89"/>
        <v/>
      </c>
      <c r="AC305" s="82" t="str">
        <f t="shared" si="90"/>
        <v/>
      </c>
      <c r="AG305" s="82" t="str">
        <f>+IF(AL305="","",MAX(AG$1:AG304)+1)</f>
        <v/>
      </c>
      <c r="AH305" s="82" t="str">
        <f>IF(CMS_Detail!B327="","",CMS_Detail!B327)</f>
        <v/>
      </c>
      <c r="AI305" s="82" t="str">
        <f>IF(CMS_Detail!C327="","",CMS_Detail!C327)</f>
        <v/>
      </c>
      <c r="AJ305" s="82" t="str">
        <f>IF(CMS_Detail!D327="","",CMS_Detail!D327)</f>
        <v/>
      </c>
      <c r="AK305" s="82" t="str">
        <f t="shared" si="91"/>
        <v/>
      </c>
      <c r="AL305" s="83" t="str">
        <f>IF(COUNTIF(AK$2:AK305,AK305)=1,AK305,"")</f>
        <v/>
      </c>
      <c r="AM305" s="82" t="str">
        <f t="shared" si="92"/>
        <v/>
      </c>
      <c r="AN305" s="82" t="str">
        <f t="shared" si="93"/>
        <v/>
      </c>
      <c r="AO305" s="82" t="str">
        <f t="shared" si="94"/>
        <v/>
      </c>
      <c r="AP305" s="82" t="str">
        <f t="shared" si="95"/>
        <v/>
      </c>
      <c r="AR305" s="82" t="str">
        <f>+IF(AW305="","",MAX(AR$1:AR304)+1)</f>
        <v/>
      </c>
      <c r="AS305" s="82" t="str">
        <f>IF(Exceedances!B327="","",Exceedances!B327)</f>
        <v/>
      </c>
      <c r="AT305" s="82" t="str">
        <f>IF(Exceedances!C327="","",Exceedances!C327)</f>
        <v/>
      </c>
      <c r="AU305" s="82" t="str">
        <f>IF(Exceedances!D327="","",Exceedances!D327)</f>
        <v/>
      </c>
      <c r="AV305" s="82" t="str">
        <f t="shared" si="96"/>
        <v/>
      </c>
      <c r="AW305" s="83" t="str">
        <f>IF(COUNTIF(AV$2:AV305,AV305)=1,AV305,"")</f>
        <v/>
      </c>
      <c r="AX305" s="82" t="str">
        <f t="shared" si="97"/>
        <v/>
      </c>
      <c r="AY305" s="82" t="str">
        <f t="shared" si="98"/>
        <v/>
      </c>
      <c r="AZ305" s="82" t="str">
        <f t="shared" si="99"/>
        <v/>
      </c>
      <c r="BA305" s="82" t="str">
        <f t="shared" si="100"/>
        <v/>
      </c>
    </row>
    <row r="306" spans="9:53" x14ac:dyDescent="0.35">
      <c r="I306" s="82" t="str">
        <f>+IF(N306="","",MAX(I$1:I305)+1)</f>
        <v/>
      </c>
      <c r="J306" s="82" t="str">
        <f>IF(Deviation_Detail!B328="","",Deviation_Detail!B328)</f>
        <v/>
      </c>
      <c r="K306" s="82" t="str">
        <f>IF(Deviation_Detail!C328="","",Deviation_Detail!C328)</f>
        <v/>
      </c>
      <c r="L306" s="82" t="str">
        <f>IF(Deviation_Detail!D328="","",Deviation_Detail!D328)</f>
        <v/>
      </c>
      <c r="M306" s="82" t="str">
        <f t="shared" si="83"/>
        <v/>
      </c>
      <c r="N306" s="83" t="str">
        <f>IF(COUNTIF(M$2:M306,M306)=1,M306,"")</f>
        <v/>
      </c>
      <c r="O306" s="82" t="str">
        <f t="shared" si="84"/>
        <v/>
      </c>
      <c r="P306" s="82" t="str">
        <f t="shared" si="85"/>
        <v/>
      </c>
      <c r="Q306" s="82" t="str">
        <f t="shared" si="86"/>
        <v/>
      </c>
      <c r="R306" s="82" t="str">
        <f t="shared" si="87"/>
        <v/>
      </c>
      <c r="T306" s="82" t="str">
        <f>+IF(Y306="","",MAX(T$1:T305)+1)</f>
        <v/>
      </c>
      <c r="U306" s="82" t="str">
        <f>IF(CMS_Info!B328="","",CMS_Info!B328)</f>
        <v/>
      </c>
      <c r="V306" s="82" t="str">
        <f>IF(CMS_Info!C328="","",CMS_Info!C328)</f>
        <v/>
      </c>
      <c r="W306" s="82" t="str">
        <f>IF(CMS_Info!D328="","",CMS_Info!D328)</f>
        <v/>
      </c>
      <c r="X306" s="82" t="str">
        <f t="shared" si="81"/>
        <v/>
      </c>
      <c r="Y306" s="83" t="str">
        <f>IF(COUNTIF(X$2:X306,X306)=1,X306,"")</f>
        <v/>
      </c>
      <c r="Z306" s="82" t="str">
        <f t="shared" si="82"/>
        <v/>
      </c>
      <c r="AA306" s="82" t="str">
        <f t="shared" si="88"/>
        <v/>
      </c>
      <c r="AB306" s="82" t="str">
        <f t="shared" si="89"/>
        <v/>
      </c>
      <c r="AC306" s="82" t="str">
        <f t="shared" si="90"/>
        <v/>
      </c>
      <c r="AG306" s="82" t="str">
        <f>+IF(AL306="","",MAX(AG$1:AG305)+1)</f>
        <v/>
      </c>
      <c r="AH306" s="82" t="str">
        <f>IF(CMS_Detail!B328="","",CMS_Detail!B328)</f>
        <v/>
      </c>
      <c r="AI306" s="82" t="str">
        <f>IF(CMS_Detail!C328="","",CMS_Detail!C328)</f>
        <v/>
      </c>
      <c r="AJ306" s="82" t="str">
        <f>IF(CMS_Detail!D328="","",CMS_Detail!D328)</f>
        <v/>
      </c>
      <c r="AK306" s="82" t="str">
        <f t="shared" si="91"/>
        <v/>
      </c>
      <c r="AL306" s="83" t="str">
        <f>IF(COUNTIF(AK$2:AK306,AK306)=1,AK306,"")</f>
        <v/>
      </c>
      <c r="AM306" s="82" t="str">
        <f t="shared" si="92"/>
        <v/>
      </c>
      <c r="AN306" s="82" t="str">
        <f t="shared" si="93"/>
        <v/>
      </c>
      <c r="AO306" s="82" t="str">
        <f t="shared" si="94"/>
        <v/>
      </c>
      <c r="AP306" s="82" t="str">
        <f t="shared" si="95"/>
        <v/>
      </c>
      <c r="AR306" s="82" t="str">
        <f>+IF(AW306="","",MAX(AR$1:AR305)+1)</f>
        <v/>
      </c>
      <c r="AS306" s="82" t="str">
        <f>IF(Exceedances!B328="","",Exceedances!B328)</f>
        <v/>
      </c>
      <c r="AT306" s="82" t="str">
        <f>IF(Exceedances!C328="","",Exceedances!C328)</f>
        <v/>
      </c>
      <c r="AU306" s="82" t="str">
        <f>IF(Exceedances!D328="","",Exceedances!D328)</f>
        <v/>
      </c>
      <c r="AV306" s="82" t="str">
        <f t="shared" si="96"/>
        <v/>
      </c>
      <c r="AW306" s="83" t="str">
        <f>IF(COUNTIF(AV$2:AV306,AV306)=1,AV306,"")</f>
        <v/>
      </c>
      <c r="AX306" s="82" t="str">
        <f t="shared" si="97"/>
        <v/>
      </c>
      <c r="AY306" s="82" t="str">
        <f t="shared" si="98"/>
        <v/>
      </c>
      <c r="AZ306" s="82" t="str">
        <f t="shared" si="99"/>
        <v/>
      </c>
      <c r="BA306" s="82" t="str">
        <f t="shared" si="100"/>
        <v/>
      </c>
    </row>
    <row r="307" spans="9:53" x14ac:dyDescent="0.35">
      <c r="I307" s="82" t="str">
        <f>+IF(N307="","",MAX(I$1:I306)+1)</f>
        <v/>
      </c>
      <c r="J307" s="82" t="str">
        <f>IF(Deviation_Detail!B329="","",Deviation_Detail!B329)</f>
        <v/>
      </c>
      <c r="K307" s="82" t="str">
        <f>IF(Deviation_Detail!C329="","",Deviation_Detail!C329)</f>
        <v/>
      </c>
      <c r="L307" s="82" t="str">
        <f>IF(Deviation_Detail!D329="","",Deviation_Detail!D329)</f>
        <v/>
      </c>
      <c r="M307" s="82" t="str">
        <f t="shared" si="83"/>
        <v/>
      </c>
      <c r="N307" s="83" t="str">
        <f>IF(COUNTIF(M$2:M307,M307)=1,M307,"")</f>
        <v/>
      </c>
      <c r="O307" s="82" t="str">
        <f t="shared" si="84"/>
        <v/>
      </c>
      <c r="P307" s="82" t="str">
        <f t="shared" si="85"/>
        <v/>
      </c>
      <c r="Q307" s="82" t="str">
        <f t="shared" si="86"/>
        <v/>
      </c>
      <c r="R307" s="82" t="str">
        <f t="shared" si="87"/>
        <v/>
      </c>
      <c r="T307" s="82" t="str">
        <f>+IF(Y307="","",MAX(T$1:T306)+1)</f>
        <v/>
      </c>
      <c r="U307" s="82" t="str">
        <f>IF(CMS_Info!B329="","",CMS_Info!B329)</f>
        <v/>
      </c>
      <c r="V307" s="82" t="str">
        <f>IF(CMS_Info!C329="","",CMS_Info!C329)</f>
        <v/>
      </c>
      <c r="W307" s="82" t="str">
        <f>IF(CMS_Info!D329="","",CMS_Info!D329)</f>
        <v/>
      </c>
      <c r="X307" s="82" t="str">
        <f t="shared" si="81"/>
        <v/>
      </c>
      <c r="Y307" s="83" t="str">
        <f>IF(COUNTIF(X$2:X307,X307)=1,X307,"")</f>
        <v/>
      </c>
      <c r="Z307" s="82" t="str">
        <f t="shared" si="82"/>
        <v/>
      </c>
      <c r="AA307" s="82" t="str">
        <f t="shared" si="88"/>
        <v/>
      </c>
      <c r="AB307" s="82" t="str">
        <f t="shared" si="89"/>
        <v/>
      </c>
      <c r="AC307" s="82" t="str">
        <f t="shared" si="90"/>
        <v/>
      </c>
      <c r="AG307" s="82" t="str">
        <f>+IF(AL307="","",MAX(AG$1:AG306)+1)</f>
        <v/>
      </c>
      <c r="AH307" s="82" t="str">
        <f>IF(CMS_Detail!B329="","",CMS_Detail!B329)</f>
        <v/>
      </c>
      <c r="AI307" s="82" t="str">
        <f>IF(CMS_Detail!C329="","",CMS_Detail!C329)</f>
        <v/>
      </c>
      <c r="AJ307" s="82" t="str">
        <f>IF(CMS_Detail!D329="","",CMS_Detail!D329)</f>
        <v/>
      </c>
      <c r="AK307" s="82" t="str">
        <f t="shared" si="91"/>
        <v/>
      </c>
      <c r="AL307" s="83" t="str">
        <f>IF(COUNTIF(AK$2:AK307,AK307)=1,AK307,"")</f>
        <v/>
      </c>
      <c r="AM307" s="82" t="str">
        <f t="shared" si="92"/>
        <v/>
      </c>
      <c r="AN307" s="82" t="str">
        <f t="shared" si="93"/>
        <v/>
      </c>
      <c r="AO307" s="82" t="str">
        <f t="shared" si="94"/>
        <v/>
      </c>
      <c r="AP307" s="82" t="str">
        <f t="shared" si="95"/>
        <v/>
      </c>
      <c r="AR307" s="82" t="str">
        <f>+IF(AW307="","",MAX(AR$1:AR306)+1)</f>
        <v/>
      </c>
      <c r="AS307" s="82" t="str">
        <f>IF(Exceedances!B329="","",Exceedances!B329)</f>
        <v/>
      </c>
      <c r="AT307" s="82" t="str">
        <f>IF(Exceedances!C329="","",Exceedances!C329)</f>
        <v/>
      </c>
      <c r="AU307" s="82" t="str">
        <f>IF(Exceedances!D329="","",Exceedances!D329)</f>
        <v/>
      </c>
      <c r="AV307" s="82" t="str">
        <f t="shared" si="96"/>
        <v/>
      </c>
      <c r="AW307" s="83" t="str">
        <f>IF(COUNTIF(AV$2:AV307,AV307)=1,AV307,"")</f>
        <v/>
      </c>
      <c r="AX307" s="82" t="str">
        <f t="shared" si="97"/>
        <v/>
      </c>
      <c r="AY307" s="82" t="str">
        <f t="shared" si="98"/>
        <v/>
      </c>
      <c r="AZ307" s="82" t="str">
        <f t="shared" si="99"/>
        <v/>
      </c>
      <c r="BA307" s="82" t="str">
        <f t="shared" si="100"/>
        <v/>
      </c>
    </row>
    <row r="308" spans="9:53" x14ac:dyDescent="0.35">
      <c r="I308" s="82" t="str">
        <f>+IF(N308="","",MAX(I$1:I307)+1)</f>
        <v/>
      </c>
      <c r="J308" s="82" t="str">
        <f>IF(Deviation_Detail!B330="","",Deviation_Detail!B330)</f>
        <v/>
      </c>
      <c r="K308" s="82" t="str">
        <f>IF(Deviation_Detail!C330="","",Deviation_Detail!C330)</f>
        <v/>
      </c>
      <c r="L308" s="82" t="str">
        <f>IF(Deviation_Detail!D330="","",Deviation_Detail!D330)</f>
        <v/>
      </c>
      <c r="M308" s="82" t="str">
        <f t="shared" si="83"/>
        <v/>
      </c>
      <c r="N308" s="83" t="str">
        <f>IF(COUNTIF(M$2:M308,M308)=1,M308,"")</f>
        <v/>
      </c>
      <c r="O308" s="82" t="str">
        <f t="shared" si="84"/>
        <v/>
      </c>
      <c r="P308" s="82" t="str">
        <f t="shared" si="85"/>
        <v/>
      </c>
      <c r="Q308" s="82" t="str">
        <f t="shared" si="86"/>
        <v/>
      </c>
      <c r="R308" s="82" t="str">
        <f t="shared" si="87"/>
        <v/>
      </c>
      <c r="T308" s="82" t="str">
        <f>+IF(Y308="","",MAX(T$1:T307)+1)</f>
        <v/>
      </c>
      <c r="U308" s="82" t="str">
        <f>IF(CMS_Info!B330="","",CMS_Info!B330)</f>
        <v/>
      </c>
      <c r="V308" s="82" t="str">
        <f>IF(CMS_Info!C330="","",CMS_Info!C330)</f>
        <v/>
      </c>
      <c r="W308" s="82" t="str">
        <f>IF(CMS_Info!D330="","",CMS_Info!D330)</f>
        <v/>
      </c>
      <c r="X308" s="82" t="str">
        <f t="shared" si="81"/>
        <v/>
      </c>
      <c r="Y308" s="83" t="str">
        <f>IF(COUNTIF(X$2:X308,X308)=1,X308,"")</f>
        <v/>
      </c>
      <c r="Z308" s="82" t="str">
        <f t="shared" si="82"/>
        <v/>
      </c>
      <c r="AA308" s="82" t="str">
        <f t="shared" si="88"/>
        <v/>
      </c>
      <c r="AB308" s="82" t="str">
        <f t="shared" si="89"/>
        <v/>
      </c>
      <c r="AC308" s="82" t="str">
        <f t="shared" si="90"/>
        <v/>
      </c>
      <c r="AG308" s="82" t="str">
        <f>+IF(AL308="","",MAX(AG$1:AG307)+1)</f>
        <v/>
      </c>
      <c r="AH308" s="82" t="str">
        <f>IF(CMS_Detail!B330="","",CMS_Detail!B330)</f>
        <v/>
      </c>
      <c r="AI308" s="82" t="str">
        <f>IF(CMS_Detail!C330="","",CMS_Detail!C330)</f>
        <v/>
      </c>
      <c r="AJ308" s="82" t="str">
        <f>IF(CMS_Detail!D330="","",CMS_Detail!D330)</f>
        <v/>
      </c>
      <c r="AK308" s="82" t="str">
        <f t="shared" si="91"/>
        <v/>
      </c>
      <c r="AL308" s="83" t="str">
        <f>IF(COUNTIF(AK$2:AK308,AK308)=1,AK308,"")</f>
        <v/>
      </c>
      <c r="AM308" s="82" t="str">
        <f t="shared" si="92"/>
        <v/>
      </c>
      <c r="AN308" s="82" t="str">
        <f t="shared" si="93"/>
        <v/>
      </c>
      <c r="AO308" s="82" t="str">
        <f t="shared" si="94"/>
        <v/>
      </c>
      <c r="AP308" s="82" t="str">
        <f t="shared" si="95"/>
        <v/>
      </c>
      <c r="AR308" s="82" t="str">
        <f>+IF(AW308="","",MAX(AR$1:AR307)+1)</f>
        <v/>
      </c>
      <c r="AS308" s="82" t="str">
        <f>IF(Exceedances!B330="","",Exceedances!B330)</f>
        <v/>
      </c>
      <c r="AT308" s="82" t="str">
        <f>IF(Exceedances!C330="","",Exceedances!C330)</f>
        <v/>
      </c>
      <c r="AU308" s="82" t="str">
        <f>IF(Exceedances!D330="","",Exceedances!D330)</f>
        <v/>
      </c>
      <c r="AV308" s="82" t="str">
        <f t="shared" si="96"/>
        <v/>
      </c>
      <c r="AW308" s="83" t="str">
        <f>IF(COUNTIF(AV$2:AV308,AV308)=1,AV308,"")</f>
        <v/>
      </c>
      <c r="AX308" s="82" t="str">
        <f t="shared" si="97"/>
        <v/>
      </c>
      <c r="AY308" s="82" t="str">
        <f t="shared" si="98"/>
        <v/>
      </c>
      <c r="AZ308" s="82" t="str">
        <f t="shared" si="99"/>
        <v/>
      </c>
      <c r="BA308" s="82" t="str">
        <f t="shared" si="100"/>
        <v/>
      </c>
    </row>
    <row r="309" spans="9:53" x14ac:dyDescent="0.35">
      <c r="I309" s="82" t="str">
        <f>+IF(N309="","",MAX(I$1:I308)+1)</f>
        <v/>
      </c>
      <c r="J309" s="82" t="str">
        <f>IF(Deviation_Detail!B331="","",Deviation_Detail!B331)</f>
        <v/>
      </c>
      <c r="K309" s="82" t="str">
        <f>IF(Deviation_Detail!C331="","",Deviation_Detail!C331)</f>
        <v/>
      </c>
      <c r="L309" s="82" t="str">
        <f>IF(Deviation_Detail!D331="","",Deviation_Detail!D331)</f>
        <v/>
      </c>
      <c r="M309" s="82" t="str">
        <f t="shared" si="83"/>
        <v/>
      </c>
      <c r="N309" s="83" t="str">
        <f>IF(COUNTIF(M$2:M309,M309)=1,M309,"")</f>
        <v/>
      </c>
      <c r="O309" s="82" t="str">
        <f t="shared" si="84"/>
        <v/>
      </c>
      <c r="P309" s="82" t="str">
        <f t="shared" si="85"/>
        <v/>
      </c>
      <c r="Q309" s="82" t="str">
        <f t="shared" si="86"/>
        <v/>
      </c>
      <c r="R309" s="82" t="str">
        <f t="shared" si="87"/>
        <v/>
      </c>
      <c r="T309" s="82" t="str">
        <f>+IF(Y309="","",MAX(T$1:T308)+1)</f>
        <v/>
      </c>
      <c r="U309" s="82" t="str">
        <f>IF(CMS_Info!B331="","",CMS_Info!B331)</f>
        <v/>
      </c>
      <c r="V309" s="82" t="str">
        <f>IF(CMS_Info!C331="","",CMS_Info!C331)</f>
        <v/>
      </c>
      <c r="W309" s="82" t="str">
        <f>IF(CMS_Info!D331="","",CMS_Info!D331)</f>
        <v/>
      </c>
      <c r="X309" s="82" t="str">
        <f t="shared" si="81"/>
        <v/>
      </c>
      <c r="Y309" s="83" t="str">
        <f>IF(COUNTIF(X$2:X309,X309)=1,X309,"")</f>
        <v/>
      </c>
      <c r="Z309" s="82" t="str">
        <f t="shared" si="82"/>
        <v/>
      </c>
      <c r="AA309" s="82" t="str">
        <f t="shared" si="88"/>
        <v/>
      </c>
      <c r="AB309" s="82" t="str">
        <f t="shared" si="89"/>
        <v/>
      </c>
      <c r="AC309" s="82" t="str">
        <f t="shared" si="90"/>
        <v/>
      </c>
      <c r="AG309" s="82" t="str">
        <f>+IF(AL309="","",MAX(AG$1:AG308)+1)</f>
        <v/>
      </c>
      <c r="AH309" s="82" t="str">
        <f>IF(CMS_Detail!B331="","",CMS_Detail!B331)</f>
        <v/>
      </c>
      <c r="AI309" s="82" t="str">
        <f>IF(CMS_Detail!C331="","",CMS_Detail!C331)</f>
        <v/>
      </c>
      <c r="AJ309" s="82" t="str">
        <f>IF(CMS_Detail!D331="","",CMS_Detail!D331)</f>
        <v/>
      </c>
      <c r="AK309" s="82" t="str">
        <f t="shared" si="91"/>
        <v/>
      </c>
      <c r="AL309" s="83" t="str">
        <f>IF(COUNTIF(AK$2:AK309,AK309)=1,AK309,"")</f>
        <v/>
      </c>
      <c r="AM309" s="82" t="str">
        <f t="shared" si="92"/>
        <v/>
      </c>
      <c r="AN309" s="82" t="str">
        <f t="shared" si="93"/>
        <v/>
      </c>
      <c r="AO309" s="82" t="str">
        <f t="shared" si="94"/>
        <v/>
      </c>
      <c r="AP309" s="82" t="str">
        <f t="shared" si="95"/>
        <v/>
      </c>
      <c r="AR309" s="82" t="str">
        <f>+IF(AW309="","",MAX(AR$1:AR308)+1)</f>
        <v/>
      </c>
      <c r="AS309" s="82" t="str">
        <f>IF(Exceedances!B331="","",Exceedances!B331)</f>
        <v/>
      </c>
      <c r="AT309" s="82" t="str">
        <f>IF(Exceedances!C331="","",Exceedances!C331)</f>
        <v/>
      </c>
      <c r="AU309" s="82" t="str">
        <f>IF(Exceedances!D331="","",Exceedances!D331)</f>
        <v/>
      </c>
      <c r="AV309" s="82" t="str">
        <f t="shared" si="96"/>
        <v/>
      </c>
      <c r="AW309" s="83" t="str">
        <f>IF(COUNTIF(AV$2:AV309,AV309)=1,AV309,"")</f>
        <v/>
      </c>
      <c r="AX309" s="82" t="str">
        <f t="shared" si="97"/>
        <v/>
      </c>
      <c r="AY309" s="82" t="str">
        <f t="shared" si="98"/>
        <v/>
      </c>
      <c r="AZ309" s="82" t="str">
        <f t="shared" si="99"/>
        <v/>
      </c>
      <c r="BA309" s="82" t="str">
        <f t="shared" si="100"/>
        <v/>
      </c>
    </row>
    <row r="310" spans="9:53" x14ac:dyDescent="0.35">
      <c r="I310" s="82" t="str">
        <f>+IF(N310="","",MAX(I$1:I309)+1)</f>
        <v/>
      </c>
      <c r="J310" s="82" t="str">
        <f>IF(Deviation_Detail!B332="","",Deviation_Detail!B332)</f>
        <v/>
      </c>
      <c r="K310" s="82" t="str">
        <f>IF(Deviation_Detail!C332="","",Deviation_Detail!C332)</f>
        <v/>
      </c>
      <c r="L310" s="82" t="str">
        <f>IF(Deviation_Detail!D332="","",Deviation_Detail!D332)</f>
        <v/>
      </c>
      <c r="M310" s="82" t="str">
        <f t="shared" si="83"/>
        <v/>
      </c>
      <c r="N310" s="83" t="str">
        <f>IF(COUNTIF(M$2:M310,M310)=1,M310,"")</f>
        <v/>
      </c>
      <c r="O310" s="82" t="str">
        <f t="shared" si="84"/>
        <v/>
      </c>
      <c r="P310" s="82" t="str">
        <f t="shared" si="85"/>
        <v/>
      </c>
      <c r="Q310" s="82" t="str">
        <f t="shared" si="86"/>
        <v/>
      </c>
      <c r="R310" s="82" t="str">
        <f t="shared" si="87"/>
        <v/>
      </c>
      <c r="T310" s="82" t="str">
        <f>+IF(Y310="","",MAX(T$1:T309)+1)</f>
        <v/>
      </c>
      <c r="U310" s="82" t="str">
        <f>IF(CMS_Info!B332="","",CMS_Info!B332)</f>
        <v/>
      </c>
      <c r="V310" s="82" t="str">
        <f>IF(CMS_Info!C332="","",CMS_Info!C332)</f>
        <v/>
      </c>
      <c r="W310" s="82" t="str">
        <f>IF(CMS_Info!D332="","",CMS_Info!D332)</f>
        <v/>
      </c>
      <c r="X310" s="82" t="str">
        <f t="shared" si="81"/>
        <v/>
      </c>
      <c r="Y310" s="83" t="str">
        <f>IF(COUNTIF(X$2:X310,X310)=1,X310,"")</f>
        <v/>
      </c>
      <c r="Z310" s="82" t="str">
        <f t="shared" si="82"/>
        <v/>
      </c>
      <c r="AA310" s="82" t="str">
        <f t="shared" si="88"/>
        <v/>
      </c>
      <c r="AB310" s="82" t="str">
        <f t="shared" si="89"/>
        <v/>
      </c>
      <c r="AC310" s="82" t="str">
        <f t="shared" si="90"/>
        <v/>
      </c>
      <c r="AG310" s="82" t="str">
        <f>+IF(AL310="","",MAX(AG$1:AG309)+1)</f>
        <v/>
      </c>
      <c r="AH310" s="82" t="str">
        <f>IF(CMS_Detail!B332="","",CMS_Detail!B332)</f>
        <v/>
      </c>
      <c r="AI310" s="82" t="str">
        <f>IF(CMS_Detail!C332="","",CMS_Detail!C332)</f>
        <v/>
      </c>
      <c r="AJ310" s="82" t="str">
        <f>IF(CMS_Detail!D332="","",CMS_Detail!D332)</f>
        <v/>
      </c>
      <c r="AK310" s="82" t="str">
        <f t="shared" si="91"/>
        <v/>
      </c>
      <c r="AL310" s="83" t="str">
        <f>IF(COUNTIF(AK$2:AK310,AK310)=1,AK310,"")</f>
        <v/>
      </c>
      <c r="AM310" s="82" t="str">
        <f t="shared" si="92"/>
        <v/>
      </c>
      <c r="AN310" s="82" t="str">
        <f t="shared" si="93"/>
        <v/>
      </c>
      <c r="AO310" s="82" t="str">
        <f t="shared" si="94"/>
        <v/>
      </c>
      <c r="AP310" s="82" t="str">
        <f t="shared" si="95"/>
        <v/>
      </c>
      <c r="AR310" s="82" t="str">
        <f>+IF(AW310="","",MAX(AR$1:AR309)+1)</f>
        <v/>
      </c>
      <c r="AS310" s="82" t="str">
        <f>IF(Exceedances!B332="","",Exceedances!B332)</f>
        <v/>
      </c>
      <c r="AT310" s="82" t="str">
        <f>IF(Exceedances!C332="","",Exceedances!C332)</f>
        <v/>
      </c>
      <c r="AU310" s="82" t="str">
        <f>IF(Exceedances!D332="","",Exceedances!D332)</f>
        <v/>
      </c>
      <c r="AV310" s="82" t="str">
        <f t="shared" si="96"/>
        <v/>
      </c>
      <c r="AW310" s="83" t="str">
        <f>IF(COUNTIF(AV$2:AV310,AV310)=1,AV310,"")</f>
        <v/>
      </c>
      <c r="AX310" s="82" t="str">
        <f t="shared" si="97"/>
        <v/>
      </c>
      <c r="AY310" s="82" t="str">
        <f t="shared" si="98"/>
        <v/>
      </c>
      <c r="AZ310" s="82" t="str">
        <f t="shared" si="99"/>
        <v/>
      </c>
      <c r="BA310" s="82" t="str">
        <f t="shared" si="100"/>
        <v/>
      </c>
    </row>
    <row r="311" spans="9:53" x14ac:dyDescent="0.35">
      <c r="I311" s="82" t="str">
        <f>+IF(N311="","",MAX(I$1:I310)+1)</f>
        <v/>
      </c>
      <c r="J311" s="82" t="str">
        <f>IF(Deviation_Detail!B333="","",Deviation_Detail!B333)</f>
        <v/>
      </c>
      <c r="K311" s="82" t="str">
        <f>IF(Deviation_Detail!C333="","",Deviation_Detail!C333)</f>
        <v/>
      </c>
      <c r="L311" s="82" t="str">
        <f>IF(Deviation_Detail!D333="","",Deviation_Detail!D333)</f>
        <v/>
      </c>
      <c r="M311" s="82" t="str">
        <f t="shared" si="83"/>
        <v/>
      </c>
      <c r="N311" s="83" t="str">
        <f>IF(COUNTIF(M$2:M311,M311)=1,M311,"")</f>
        <v/>
      </c>
      <c r="O311" s="82" t="str">
        <f t="shared" si="84"/>
        <v/>
      </c>
      <c r="P311" s="82" t="str">
        <f t="shared" si="85"/>
        <v/>
      </c>
      <c r="Q311" s="82" t="str">
        <f t="shared" si="86"/>
        <v/>
      </c>
      <c r="R311" s="82" t="str">
        <f t="shared" si="87"/>
        <v/>
      </c>
      <c r="T311" s="82" t="str">
        <f>+IF(Y311="","",MAX(T$1:T310)+1)</f>
        <v/>
      </c>
      <c r="U311" s="82" t="str">
        <f>IF(CMS_Info!B333="","",CMS_Info!B333)</f>
        <v/>
      </c>
      <c r="V311" s="82" t="str">
        <f>IF(CMS_Info!C333="","",CMS_Info!C333)</f>
        <v/>
      </c>
      <c r="W311" s="82" t="str">
        <f>IF(CMS_Info!D333="","",CMS_Info!D333)</f>
        <v/>
      </c>
      <c r="X311" s="82" t="str">
        <f t="shared" si="81"/>
        <v/>
      </c>
      <c r="Y311" s="83" t="str">
        <f>IF(COUNTIF(X$2:X311,X311)=1,X311,"")</f>
        <v/>
      </c>
      <c r="Z311" s="82" t="str">
        <f t="shared" si="82"/>
        <v/>
      </c>
      <c r="AA311" s="82" t="str">
        <f t="shared" si="88"/>
        <v/>
      </c>
      <c r="AB311" s="82" t="str">
        <f t="shared" si="89"/>
        <v/>
      </c>
      <c r="AC311" s="82" t="str">
        <f t="shared" si="90"/>
        <v/>
      </c>
      <c r="AG311" s="82" t="str">
        <f>+IF(AL311="","",MAX(AG$1:AG310)+1)</f>
        <v/>
      </c>
      <c r="AH311" s="82" t="str">
        <f>IF(CMS_Detail!B333="","",CMS_Detail!B333)</f>
        <v/>
      </c>
      <c r="AI311" s="82" t="str">
        <f>IF(CMS_Detail!C333="","",CMS_Detail!C333)</f>
        <v/>
      </c>
      <c r="AJ311" s="82" t="str">
        <f>IF(CMS_Detail!D333="","",CMS_Detail!D333)</f>
        <v/>
      </c>
      <c r="AK311" s="82" t="str">
        <f t="shared" si="91"/>
        <v/>
      </c>
      <c r="AL311" s="83" t="str">
        <f>IF(COUNTIF(AK$2:AK311,AK311)=1,AK311,"")</f>
        <v/>
      </c>
      <c r="AM311" s="82" t="str">
        <f t="shared" si="92"/>
        <v/>
      </c>
      <c r="AN311" s="82" t="str">
        <f t="shared" si="93"/>
        <v/>
      </c>
      <c r="AO311" s="82" t="str">
        <f t="shared" si="94"/>
        <v/>
      </c>
      <c r="AP311" s="82" t="str">
        <f t="shared" si="95"/>
        <v/>
      </c>
      <c r="AR311" s="82" t="str">
        <f>+IF(AW311="","",MAX(AR$1:AR310)+1)</f>
        <v/>
      </c>
      <c r="AS311" s="82" t="str">
        <f>IF(Exceedances!B333="","",Exceedances!B333)</f>
        <v/>
      </c>
      <c r="AT311" s="82" t="str">
        <f>IF(Exceedances!C333="","",Exceedances!C333)</f>
        <v/>
      </c>
      <c r="AU311" s="82" t="str">
        <f>IF(Exceedances!D333="","",Exceedances!D333)</f>
        <v/>
      </c>
      <c r="AV311" s="82" t="str">
        <f t="shared" si="96"/>
        <v/>
      </c>
      <c r="AW311" s="83" t="str">
        <f>IF(COUNTIF(AV$2:AV311,AV311)=1,AV311,"")</f>
        <v/>
      </c>
      <c r="AX311" s="82" t="str">
        <f t="shared" si="97"/>
        <v/>
      </c>
      <c r="AY311" s="82" t="str">
        <f t="shared" si="98"/>
        <v/>
      </c>
      <c r="AZ311" s="82" t="str">
        <f t="shared" si="99"/>
        <v/>
      </c>
      <c r="BA311" s="82" t="str">
        <f t="shared" si="100"/>
        <v/>
      </c>
    </row>
    <row r="312" spans="9:53" x14ac:dyDescent="0.35">
      <c r="I312" s="82" t="str">
        <f>+IF(N312="","",MAX(I$1:I311)+1)</f>
        <v/>
      </c>
      <c r="J312" s="82" t="str">
        <f>IF(Deviation_Detail!B334="","",Deviation_Detail!B334)</f>
        <v/>
      </c>
      <c r="K312" s="82" t="str">
        <f>IF(Deviation_Detail!C334="","",Deviation_Detail!C334)</f>
        <v/>
      </c>
      <c r="L312" s="82" t="str">
        <f>IF(Deviation_Detail!D334="","",Deviation_Detail!D334)</f>
        <v/>
      </c>
      <c r="M312" s="82" t="str">
        <f t="shared" si="83"/>
        <v/>
      </c>
      <c r="N312" s="83" t="str">
        <f>IF(COUNTIF(M$2:M312,M312)=1,M312,"")</f>
        <v/>
      </c>
      <c r="O312" s="82" t="str">
        <f t="shared" si="84"/>
        <v/>
      </c>
      <c r="P312" s="82" t="str">
        <f t="shared" si="85"/>
        <v/>
      </c>
      <c r="Q312" s="82" t="str">
        <f t="shared" si="86"/>
        <v/>
      </c>
      <c r="R312" s="82" t="str">
        <f t="shared" si="87"/>
        <v/>
      </c>
      <c r="T312" s="82" t="str">
        <f>+IF(Y312="","",MAX(T$1:T311)+1)</f>
        <v/>
      </c>
      <c r="U312" s="82" t="str">
        <f>IF(CMS_Info!B334="","",CMS_Info!B334)</f>
        <v/>
      </c>
      <c r="V312" s="82" t="str">
        <f>IF(CMS_Info!C334="","",CMS_Info!C334)</f>
        <v/>
      </c>
      <c r="W312" s="82" t="str">
        <f>IF(CMS_Info!D334="","",CMS_Info!D334)</f>
        <v/>
      </c>
      <c r="X312" s="82" t="str">
        <f t="shared" si="81"/>
        <v/>
      </c>
      <c r="Y312" s="83" t="str">
        <f>IF(COUNTIF(X$2:X312,X312)=1,X312,"")</f>
        <v/>
      </c>
      <c r="Z312" s="82" t="str">
        <f t="shared" si="82"/>
        <v/>
      </c>
      <c r="AA312" s="82" t="str">
        <f t="shared" si="88"/>
        <v/>
      </c>
      <c r="AB312" s="82" t="str">
        <f t="shared" si="89"/>
        <v/>
      </c>
      <c r="AC312" s="82" t="str">
        <f t="shared" si="90"/>
        <v/>
      </c>
      <c r="AG312" s="82" t="str">
        <f>+IF(AL312="","",MAX(AG$1:AG311)+1)</f>
        <v/>
      </c>
      <c r="AH312" s="82" t="str">
        <f>IF(CMS_Detail!B334="","",CMS_Detail!B334)</f>
        <v/>
      </c>
      <c r="AI312" s="82" t="str">
        <f>IF(CMS_Detail!C334="","",CMS_Detail!C334)</f>
        <v/>
      </c>
      <c r="AJ312" s="82" t="str">
        <f>IF(CMS_Detail!D334="","",CMS_Detail!D334)</f>
        <v/>
      </c>
      <c r="AK312" s="82" t="str">
        <f t="shared" si="91"/>
        <v/>
      </c>
      <c r="AL312" s="83" t="str">
        <f>IF(COUNTIF(AK$2:AK312,AK312)=1,AK312,"")</f>
        <v/>
      </c>
      <c r="AM312" s="82" t="str">
        <f t="shared" si="92"/>
        <v/>
      </c>
      <c r="AN312" s="82" t="str">
        <f t="shared" si="93"/>
        <v/>
      </c>
      <c r="AO312" s="82" t="str">
        <f t="shared" si="94"/>
        <v/>
      </c>
      <c r="AP312" s="82" t="str">
        <f t="shared" si="95"/>
        <v/>
      </c>
      <c r="AR312" s="82" t="str">
        <f>+IF(AW312="","",MAX(AR$1:AR311)+1)</f>
        <v/>
      </c>
      <c r="AS312" s="82" t="str">
        <f>IF(Exceedances!B334="","",Exceedances!B334)</f>
        <v/>
      </c>
      <c r="AT312" s="82" t="str">
        <f>IF(Exceedances!C334="","",Exceedances!C334)</f>
        <v/>
      </c>
      <c r="AU312" s="82" t="str">
        <f>IF(Exceedances!D334="","",Exceedances!D334)</f>
        <v/>
      </c>
      <c r="AV312" s="82" t="str">
        <f t="shared" si="96"/>
        <v/>
      </c>
      <c r="AW312" s="83" t="str">
        <f>IF(COUNTIF(AV$2:AV312,AV312)=1,AV312,"")</f>
        <v/>
      </c>
      <c r="AX312" s="82" t="str">
        <f t="shared" si="97"/>
        <v/>
      </c>
      <c r="AY312" s="82" t="str">
        <f t="shared" si="98"/>
        <v/>
      </c>
      <c r="AZ312" s="82" t="str">
        <f t="shared" si="99"/>
        <v/>
      </c>
      <c r="BA312" s="82" t="str">
        <f t="shared" si="100"/>
        <v/>
      </c>
    </row>
    <row r="313" spans="9:53" x14ac:dyDescent="0.35">
      <c r="I313" s="82" t="str">
        <f>+IF(N313="","",MAX(I$1:I312)+1)</f>
        <v/>
      </c>
      <c r="J313" s="82" t="str">
        <f>IF(Deviation_Detail!B335="","",Deviation_Detail!B335)</f>
        <v/>
      </c>
      <c r="K313" s="82" t="str">
        <f>IF(Deviation_Detail!C335="","",Deviation_Detail!C335)</f>
        <v/>
      </c>
      <c r="L313" s="82" t="str">
        <f>IF(Deviation_Detail!D335="","",Deviation_Detail!D335)</f>
        <v/>
      </c>
      <c r="M313" s="82" t="str">
        <f t="shared" si="83"/>
        <v/>
      </c>
      <c r="N313" s="83" t="str">
        <f>IF(COUNTIF(M$2:M313,M313)=1,M313,"")</f>
        <v/>
      </c>
      <c r="O313" s="82" t="str">
        <f t="shared" si="84"/>
        <v/>
      </c>
      <c r="P313" s="82" t="str">
        <f t="shared" si="85"/>
        <v/>
      </c>
      <c r="Q313" s="82" t="str">
        <f t="shared" si="86"/>
        <v/>
      </c>
      <c r="R313" s="82" t="str">
        <f t="shared" si="87"/>
        <v/>
      </c>
      <c r="T313" s="82" t="str">
        <f>+IF(Y313="","",MAX(T$1:T312)+1)</f>
        <v/>
      </c>
      <c r="U313" s="82" t="str">
        <f>IF(CMS_Info!B335="","",CMS_Info!B335)</f>
        <v/>
      </c>
      <c r="V313" s="82" t="str">
        <f>IF(CMS_Info!C335="","",CMS_Info!C335)</f>
        <v/>
      </c>
      <c r="W313" s="82" t="str">
        <f>IF(CMS_Info!D335="","",CMS_Info!D335)</f>
        <v/>
      </c>
      <c r="X313" s="82" t="str">
        <f t="shared" si="81"/>
        <v/>
      </c>
      <c r="Y313" s="83" t="str">
        <f>IF(COUNTIF(X$2:X313,X313)=1,X313,"")</f>
        <v/>
      </c>
      <c r="Z313" s="82" t="str">
        <f t="shared" si="82"/>
        <v/>
      </c>
      <c r="AA313" s="82" t="str">
        <f t="shared" si="88"/>
        <v/>
      </c>
      <c r="AB313" s="82" t="str">
        <f t="shared" si="89"/>
        <v/>
      </c>
      <c r="AC313" s="82" t="str">
        <f t="shared" si="90"/>
        <v/>
      </c>
      <c r="AG313" s="82" t="str">
        <f>+IF(AL313="","",MAX(AG$1:AG312)+1)</f>
        <v/>
      </c>
      <c r="AH313" s="82" t="str">
        <f>IF(CMS_Detail!B335="","",CMS_Detail!B335)</f>
        <v/>
      </c>
      <c r="AI313" s="82" t="str">
        <f>IF(CMS_Detail!C335="","",CMS_Detail!C335)</f>
        <v/>
      </c>
      <c r="AJ313" s="82" t="str">
        <f>IF(CMS_Detail!D335="","",CMS_Detail!D335)</f>
        <v/>
      </c>
      <c r="AK313" s="82" t="str">
        <f t="shared" si="91"/>
        <v/>
      </c>
      <c r="AL313" s="83" t="str">
        <f>IF(COUNTIF(AK$2:AK313,AK313)=1,AK313,"")</f>
        <v/>
      </c>
      <c r="AM313" s="82" t="str">
        <f t="shared" si="92"/>
        <v/>
      </c>
      <c r="AN313" s="82" t="str">
        <f t="shared" si="93"/>
        <v/>
      </c>
      <c r="AO313" s="82" t="str">
        <f t="shared" si="94"/>
        <v/>
      </c>
      <c r="AP313" s="82" t="str">
        <f t="shared" si="95"/>
        <v/>
      </c>
      <c r="AR313" s="82" t="str">
        <f>+IF(AW313="","",MAX(AR$1:AR312)+1)</f>
        <v/>
      </c>
      <c r="AS313" s="82" t="str">
        <f>IF(Exceedances!B335="","",Exceedances!B335)</f>
        <v/>
      </c>
      <c r="AT313" s="82" t="str">
        <f>IF(Exceedances!C335="","",Exceedances!C335)</f>
        <v/>
      </c>
      <c r="AU313" s="82" t="str">
        <f>IF(Exceedances!D335="","",Exceedances!D335)</f>
        <v/>
      </c>
      <c r="AV313" s="82" t="str">
        <f t="shared" si="96"/>
        <v/>
      </c>
      <c r="AW313" s="83" t="str">
        <f>IF(COUNTIF(AV$2:AV313,AV313)=1,AV313,"")</f>
        <v/>
      </c>
      <c r="AX313" s="82" t="str">
        <f t="shared" si="97"/>
        <v/>
      </c>
      <c r="AY313" s="82" t="str">
        <f t="shared" si="98"/>
        <v/>
      </c>
      <c r="AZ313" s="82" t="str">
        <f t="shared" si="99"/>
        <v/>
      </c>
      <c r="BA313" s="82" t="str">
        <f t="shared" si="100"/>
        <v/>
      </c>
    </row>
    <row r="314" spans="9:53" x14ac:dyDescent="0.35">
      <c r="I314" s="82" t="str">
        <f>+IF(N314="","",MAX(I$1:I313)+1)</f>
        <v/>
      </c>
      <c r="J314" s="82" t="str">
        <f>IF(Deviation_Detail!B336="","",Deviation_Detail!B336)</f>
        <v/>
      </c>
      <c r="K314" s="82" t="str">
        <f>IF(Deviation_Detail!C336="","",Deviation_Detail!C336)</f>
        <v/>
      </c>
      <c r="L314" s="82" t="str">
        <f>IF(Deviation_Detail!D336="","",Deviation_Detail!D336)</f>
        <v/>
      </c>
      <c r="M314" s="82" t="str">
        <f t="shared" si="83"/>
        <v/>
      </c>
      <c r="N314" s="83" t="str">
        <f>IF(COUNTIF(M$2:M314,M314)=1,M314,"")</f>
        <v/>
      </c>
      <c r="O314" s="82" t="str">
        <f t="shared" si="84"/>
        <v/>
      </c>
      <c r="P314" s="82" t="str">
        <f t="shared" si="85"/>
        <v/>
      </c>
      <c r="Q314" s="82" t="str">
        <f t="shared" si="86"/>
        <v/>
      </c>
      <c r="R314" s="82" t="str">
        <f t="shared" si="87"/>
        <v/>
      </c>
      <c r="T314" s="82" t="str">
        <f>+IF(Y314="","",MAX(T$1:T313)+1)</f>
        <v/>
      </c>
      <c r="U314" s="82" t="str">
        <f>IF(CMS_Info!B336="","",CMS_Info!B336)</f>
        <v/>
      </c>
      <c r="V314" s="82" t="str">
        <f>IF(CMS_Info!C336="","",CMS_Info!C336)</f>
        <v/>
      </c>
      <c r="W314" s="82" t="str">
        <f>IF(CMS_Info!D336="","",CMS_Info!D336)</f>
        <v/>
      </c>
      <c r="X314" s="82" t="str">
        <f t="shared" si="81"/>
        <v/>
      </c>
      <c r="Y314" s="83" t="str">
        <f>IF(COUNTIF(X$2:X314,X314)=1,X314,"")</f>
        <v/>
      </c>
      <c r="Z314" s="82" t="str">
        <f t="shared" si="82"/>
        <v/>
      </c>
      <c r="AA314" s="82" t="str">
        <f t="shared" si="88"/>
        <v/>
      </c>
      <c r="AB314" s="82" t="str">
        <f t="shared" si="89"/>
        <v/>
      </c>
      <c r="AC314" s="82" t="str">
        <f t="shared" si="90"/>
        <v/>
      </c>
      <c r="AG314" s="82" t="str">
        <f>+IF(AL314="","",MAX(AG$1:AG313)+1)</f>
        <v/>
      </c>
      <c r="AH314" s="82" t="str">
        <f>IF(CMS_Detail!B336="","",CMS_Detail!B336)</f>
        <v/>
      </c>
      <c r="AI314" s="82" t="str">
        <f>IF(CMS_Detail!C336="","",CMS_Detail!C336)</f>
        <v/>
      </c>
      <c r="AJ314" s="82" t="str">
        <f>IF(CMS_Detail!D336="","",CMS_Detail!D336)</f>
        <v/>
      </c>
      <c r="AK314" s="82" t="str">
        <f t="shared" si="91"/>
        <v/>
      </c>
      <c r="AL314" s="83" t="str">
        <f>IF(COUNTIF(AK$2:AK314,AK314)=1,AK314,"")</f>
        <v/>
      </c>
      <c r="AM314" s="82" t="str">
        <f t="shared" si="92"/>
        <v/>
      </c>
      <c r="AN314" s="82" t="str">
        <f t="shared" si="93"/>
        <v/>
      </c>
      <c r="AO314" s="82" t="str">
        <f t="shared" si="94"/>
        <v/>
      </c>
      <c r="AP314" s="82" t="str">
        <f t="shared" si="95"/>
        <v/>
      </c>
      <c r="AR314" s="82" t="str">
        <f>+IF(AW314="","",MAX(AR$1:AR313)+1)</f>
        <v/>
      </c>
      <c r="AS314" s="82" t="str">
        <f>IF(Exceedances!B336="","",Exceedances!B336)</f>
        <v/>
      </c>
      <c r="AT314" s="82" t="str">
        <f>IF(Exceedances!C336="","",Exceedances!C336)</f>
        <v/>
      </c>
      <c r="AU314" s="82" t="str">
        <f>IF(Exceedances!D336="","",Exceedances!D336)</f>
        <v/>
      </c>
      <c r="AV314" s="82" t="str">
        <f t="shared" si="96"/>
        <v/>
      </c>
      <c r="AW314" s="83" t="str">
        <f>IF(COUNTIF(AV$2:AV314,AV314)=1,AV314,"")</f>
        <v/>
      </c>
      <c r="AX314" s="82" t="str">
        <f t="shared" si="97"/>
        <v/>
      </c>
      <c r="AY314" s="82" t="str">
        <f t="shared" si="98"/>
        <v/>
      </c>
      <c r="AZ314" s="82" t="str">
        <f t="shared" si="99"/>
        <v/>
      </c>
      <c r="BA314" s="82" t="str">
        <f t="shared" si="100"/>
        <v/>
      </c>
    </row>
    <row r="315" spans="9:53" x14ac:dyDescent="0.35">
      <c r="I315" s="82" t="str">
        <f>+IF(N315="","",MAX(I$1:I314)+1)</f>
        <v/>
      </c>
      <c r="J315" s="82" t="str">
        <f>IF(Deviation_Detail!B337="","",Deviation_Detail!B337)</f>
        <v/>
      </c>
      <c r="K315" s="82" t="str">
        <f>IF(Deviation_Detail!C337="","",Deviation_Detail!C337)</f>
        <v/>
      </c>
      <c r="L315" s="82" t="str">
        <f>IF(Deviation_Detail!D337="","",Deviation_Detail!D337)</f>
        <v/>
      </c>
      <c r="M315" s="82" t="str">
        <f t="shared" si="83"/>
        <v/>
      </c>
      <c r="N315" s="83" t="str">
        <f>IF(COUNTIF(M$2:M315,M315)=1,M315,"")</f>
        <v/>
      </c>
      <c r="O315" s="82" t="str">
        <f t="shared" si="84"/>
        <v/>
      </c>
      <c r="P315" s="82" t="str">
        <f t="shared" si="85"/>
        <v/>
      </c>
      <c r="Q315" s="82" t="str">
        <f t="shared" si="86"/>
        <v/>
      </c>
      <c r="R315" s="82" t="str">
        <f t="shared" si="87"/>
        <v/>
      </c>
      <c r="T315" s="82" t="str">
        <f>+IF(Y315="","",MAX(T$1:T314)+1)</f>
        <v/>
      </c>
      <c r="U315" s="82" t="str">
        <f>IF(CMS_Info!B337="","",CMS_Info!B337)</f>
        <v/>
      </c>
      <c r="V315" s="82" t="str">
        <f>IF(CMS_Info!C337="","",CMS_Info!C337)</f>
        <v/>
      </c>
      <c r="W315" s="82" t="str">
        <f>IF(CMS_Info!D337="","",CMS_Info!D337)</f>
        <v/>
      </c>
      <c r="X315" s="82" t="str">
        <f t="shared" si="81"/>
        <v/>
      </c>
      <c r="Y315" s="83" t="str">
        <f>IF(COUNTIF(X$2:X315,X315)=1,X315,"")</f>
        <v/>
      </c>
      <c r="Z315" s="82" t="str">
        <f t="shared" si="82"/>
        <v/>
      </c>
      <c r="AA315" s="82" t="str">
        <f t="shared" si="88"/>
        <v/>
      </c>
      <c r="AB315" s="82" t="str">
        <f t="shared" si="89"/>
        <v/>
      </c>
      <c r="AC315" s="82" t="str">
        <f t="shared" si="90"/>
        <v/>
      </c>
      <c r="AG315" s="82" t="str">
        <f>+IF(AL315="","",MAX(AG$1:AG314)+1)</f>
        <v/>
      </c>
      <c r="AH315" s="82" t="str">
        <f>IF(CMS_Detail!B337="","",CMS_Detail!B337)</f>
        <v/>
      </c>
      <c r="AI315" s="82" t="str">
        <f>IF(CMS_Detail!C337="","",CMS_Detail!C337)</f>
        <v/>
      </c>
      <c r="AJ315" s="82" t="str">
        <f>IF(CMS_Detail!D337="","",CMS_Detail!D337)</f>
        <v/>
      </c>
      <c r="AK315" s="82" t="str">
        <f t="shared" si="91"/>
        <v/>
      </c>
      <c r="AL315" s="83" t="str">
        <f>IF(COUNTIF(AK$2:AK315,AK315)=1,AK315,"")</f>
        <v/>
      </c>
      <c r="AM315" s="82" t="str">
        <f t="shared" si="92"/>
        <v/>
      </c>
      <c r="AN315" s="82" t="str">
        <f t="shared" si="93"/>
        <v/>
      </c>
      <c r="AO315" s="82" t="str">
        <f t="shared" si="94"/>
        <v/>
      </c>
      <c r="AP315" s="82" t="str">
        <f t="shared" si="95"/>
        <v/>
      </c>
      <c r="AR315" s="82" t="str">
        <f>+IF(AW315="","",MAX(AR$1:AR314)+1)</f>
        <v/>
      </c>
      <c r="AS315" s="82" t="str">
        <f>IF(Exceedances!B337="","",Exceedances!B337)</f>
        <v/>
      </c>
      <c r="AT315" s="82" t="str">
        <f>IF(Exceedances!C337="","",Exceedances!C337)</f>
        <v/>
      </c>
      <c r="AU315" s="82" t="str">
        <f>IF(Exceedances!D337="","",Exceedances!D337)</f>
        <v/>
      </c>
      <c r="AV315" s="82" t="str">
        <f t="shared" si="96"/>
        <v/>
      </c>
      <c r="AW315" s="83" t="str">
        <f>IF(COUNTIF(AV$2:AV315,AV315)=1,AV315,"")</f>
        <v/>
      </c>
      <c r="AX315" s="82" t="str">
        <f t="shared" si="97"/>
        <v/>
      </c>
      <c r="AY315" s="82" t="str">
        <f t="shared" si="98"/>
        <v/>
      </c>
      <c r="AZ315" s="82" t="str">
        <f t="shared" si="99"/>
        <v/>
      </c>
      <c r="BA315" s="82" t="str">
        <f t="shared" si="100"/>
        <v/>
      </c>
    </row>
    <row r="316" spans="9:53" x14ac:dyDescent="0.35">
      <c r="I316" s="82" t="str">
        <f>+IF(N316="","",MAX(I$1:I315)+1)</f>
        <v/>
      </c>
      <c r="J316" s="82" t="str">
        <f>IF(Deviation_Detail!B338="","",Deviation_Detail!B338)</f>
        <v/>
      </c>
      <c r="K316" s="82" t="str">
        <f>IF(Deviation_Detail!C338="","",Deviation_Detail!C338)</f>
        <v/>
      </c>
      <c r="L316" s="82" t="str">
        <f>IF(Deviation_Detail!D338="","",Deviation_Detail!D338)</f>
        <v/>
      </c>
      <c r="M316" s="82" t="str">
        <f t="shared" si="83"/>
        <v/>
      </c>
      <c r="N316" s="83" t="str">
        <f>IF(COUNTIF(M$2:M316,M316)=1,M316,"")</f>
        <v/>
      </c>
      <c r="O316" s="82" t="str">
        <f t="shared" si="84"/>
        <v/>
      </c>
      <c r="P316" s="82" t="str">
        <f t="shared" si="85"/>
        <v/>
      </c>
      <c r="Q316" s="82" t="str">
        <f t="shared" si="86"/>
        <v/>
      </c>
      <c r="R316" s="82" t="str">
        <f t="shared" si="87"/>
        <v/>
      </c>
      <c r="T316" s="82" t="str">
        <f>+IF(Y316="","",MAX(T$1:T315)+1)</f>
        <v/>
      </c>
      <c r="U316" s="82" t="str">
        <f>IF(CMS_Info!B338="","",CMS_Info!B338)</f>
        <v/>
      </c>
      <c r="V316" s="82" t="str">
        <f>IF(CMS_Info!C338="","",CMS_Info!C338)</f>
        <v/>
      </c>
      <c r="W316" s="82" t="str">
        <f>IF(CMS_Info!D338="","",CMS_Info!D338)</f>
        <v/>
      </c>
      <c r="X316" s="82" t="str">
        <f t="shared" ref="X316:X379" si="101">U316&amp;V316&amp;W316</f>
        <v/>
      </c>
      <c r="Y316" s="83" t="str">
        <f>IF(COUNTIF(X$2:X316,X316)=1,X316,"")</f>
        <v/>
      </c>
      <c r="Z316" s="82" t="str">
        <f t="shared" ref="Z316:Z379" si="102">IF(AA316="","",AA316&amp;" "&amp;AB316&amp;" "&amp;AC316)</f>
        <v/>
      </c>
      <c r="AA316" s="82" t="str">
        <f t="shared" si="88"/>
        <v/>
      </c>
      <c r="AB316" s="82" t="str">
        <f t="shared" si="89"/>
        <v/>
      </c>
      <c r="AC316" s="82" t="str">
        <f t="shared" si="90"/>
        <v/>
      </c>
      <c r="AG316" s="82" t="str">
        <f>+IF(AL316="","",MAX(AG$1:AG315)+1)</f>
        <v/>
      </c>
      <c r="AH316" s="82" t="str">
        <f>IF(CMS_Detail!B338="","",CMS_Detail!B338)</f>
        <v/>
      </c>
      <c r="AI316" s="82" t="str">
        <f>IF(CMS_Detail!C338="","",CMS_Detail!C338)</f>
        <v/>
      </c>
      <c r="AJ316" s="82" t="str">
        <f>IF(CMS_Detail!D338="","",CMS_Detail!D338)</f>
        <v/>
      </c>
      <c r="AK316" s="82" t="str">
        <f t="shared" si="91"/>
        <v/>
      </c>
      <c r="AL316" s="83" t="str">
        <f>IF(COUNTIF(AK$2:AK316,AK316)=1,AK316,"")</f>
        <v/>
      </c>
      <c r="AM316" s="82" t="str">
        <f t="shared" si="92"/>
        <v/>
      </c>
      <c r="AN316" s="82" t="str">
        <f t="shared" si="93"/>
        <v/>
      </c>
      <c r="AO316" s="82" t="str">
        <f t="shared" si="94"/>
        <v/>
      </c>
      <c r="AP316" s="82" t="str">
        <f t="shared" si="95"/>
        <v/>
      </c>
      <c r="AR316" s="82" t="str">
        <f>+IF(AW316="","",MAX(AR$1:AR315)+1)</f>
        <v/>
      </c>
      <c r="AS316" s="82" t="str">
        <f>IF(Exceedances!B338="","",Exceedances!B338)</f>
        <v/>
      </c>
      <c r="AT316" s="82" t="str">
        <f>IF(Exceedances!C338="","",Exceedances!C338)</f>
        <v/>
      </c>
      <c r="AU316" s="82" t="str">
        <f>IF(Exceedances!D338="","",Exceedances!D338)</f>
        <v/>
      </c>
      <c r="AV316" s="82" t="str">
        <f t="shared" si="96"/>
        <v/>
      </c>
      <c r="AW316" s="83" t="str">
        <f>IF(COUNTIF(AV$2:AV316,AV316)=1,AV316,"")</f>
        <v/>
      </c>
      <c r="AX316" s="82" t="str">
        <f t="shared" si="97"/>
        <v/>
      </c>
      <c r="AY316" s="82" t="str">
        <f t="shared" si="98"/>
        <v/>
      </c>
      <c r="AZ316" s="82" t="str">
        <f t="shared" si="99"/>
        <v/>
      </c>
      <c r="BA316" s="82" t="str">
        <f t="shared" si="100"/>
        <v/>
      </c>
    </row>
    <row r="317" spans="9:53" x14ac:dyDescent="0.35">
      <c r="I317" s="82" t="str">
        <f>+IF(N317="","",MAX(I$1:I316)+1)</f>
        <v/>
      </c>
      <c r="J317" s="82" t="str">
        <f>IF(Deviation_Detail!B339="","",Deviation_Detail!B339)</f>
        <v/>
      </c>
      <c r="K317" s="82" t="str">
        <f>IF(Deviation_Detail!C339="","",Deviation_Detail!C339)</f>
        <v/>
      </c>
      <c r="L317" s="82" t="str">
        <f>IF(Deviation_Detail!D339="","",Deviation_Detail!D339)</f>
        <v/>
      </c>
      <c r="M317" s="82" t="str">
        <f t="shared" si="83"/>
        <v/>
      </c>
      <c r="N317" s="83" t="str">
        <f>IF(COUNTIF(M$2:M317,M317)=1,M317,"")</f>
        <v/>
      </c>
      <c r="O317" s="82" t="str">
        <f t="shared" si="84"/>
        <v/>
      </c>
      <c r="P317" s="82" t="str">
        <f t="shared" si="85"/>
        <v/>
      </c>
      <c r="Q317" s="82" t="str">
        <f t="shared" si="86"/>
        <v/>
      </c>
      <c r="R317" s="82" t="str">
        <f t="shared" si="87"/>
        <v/>
      </c>
      <c r="T317" s="82" t="str">
        <f>+IF(Y317="","",MAX(T$1:T316)+1)</f>
        <v/>
      </c>
      <c r="U317" s="82" t="str">
        <f>IF(CMS_Info!B339="","",CMS_Info!B339)</f>
        <v/>
      </c>
      <c r="V317" s="82" t="str">
        <f>IF(CMS_Info!C339="","",CMS_Info!C339)</f>
        <v/>
      </c>
      <c r="W317" s="82" t="str">
        <f>IF(CMS_Info!D339="","",CMS_Info!D339)</f>
        <v/>
      </c>
      <c r="X317" s="82" t="str">
        <f t="shared" si="101"/>
        <v/>
      </c>
      <c r="Y317" s="83" t="str">
        <f>IF(COUNTIF(X$2:X317,X317)=1,X317,"")</f>
        <v/>
      </c>
      <c r="Z317" s="82" t="str">
        <f t="shared" si="102"/>
        <v/>
      </c>
      <c r="AA317" s="82" t="str">
        <f t="shared" si="88"/>
        <v/>
      </c>
      <c r="AB317" s="82" t="str">
        <f t="shared" si="89"/>
        <v/>
      </c>
      <c r="AC317" s="82" t="str">
        <f t="shared" si="90"/>
        <v/>
      </c>
      <c r="AG317" s="82" t="str">
        <f>+IF(AL317="","",MAX(AG$1:AG316)+1)</f>
        <v/>
      </c>
      <c r="AH317" s="82" t="str">
        <f>IF(CMS_Detail!B339="","",CMS_Detail!B339)</f>
        <v/>
      </c>
      <c r="AI317" s="82" t="str">
        <f>IF(CMS_Detail!C339="","",CMS_Detail!C339)</f>
        <v/>
      </c>
      <c r="AJ317" s="82" t="str">
        <f>IF(CMS_Detail!D339="","",CMS_Detail!D339)</f>
        <v/>
      </c>
      <c r="AK317" s="82" t="str">
        <f t="shared" si="91"/>
        <v/>
      </c>
      <c r="AL317" s="83" t="str">
        <f>IF(COUNTIF(AK$2:AK317,AK317)=1,AK317,"")</f>
        <v/>
      </c>
      <c r="AM317" s="82" t="str">
        <f t="shared" si="92"/>
        <v/>
      </c>
      <c r="AN317" s="82" t="str">
        <f t="shared" si="93"/>
        <v/>
      </c>
      <c r="AO317" s="82" t="str">
        <f t="shared" si="94"/>
        <v/>
      </c>
      <c r="AP317" s="82" t="str">
        <f t="shared" si="95"/>
        <v/>
      </c>
      <c r="AR317" s="82" t="str">
        <f>+IF(AW317="","",MAX(AR$1:AR316)+1)</f>
        <v/>
      </c>
      <c r="AS317" s="82" t="str">
        <f>IF(Exceedances!B339="","",Exceedances!B339)</f>
        <v/>
      </c>
      <c r="AT317" s="82" t="str">
        <f>IF(Exceedances!C339="","",Exceedances!C339)</f>
        <v/>
      </c>
      <c r="AU317" s="82" t="str">
        <f>IF(Exceedances!D339="","",Exceedances!D339)</f>
        <v/>
      </c>
      <c r="AV317" s="82" t="str">
        <f t="shared" si="96"/>
        <v/>
      </c>
      <c r="AW317" s="83" t="str">
        <f>IF(COUNTIF(AV$2:AV317,AV317)=1,AV317,"")</f>
        <v/>
      </c>
      <c r="AX317" s="82" t="str">
        <f t="shared" si="97"/>
        <v/>
      </c>
      <c r="AY317" s="82" t="str">
        <f t="shared" si="98"/>
        <v/>
      </c>
      <c r="AZ317" s="82" t="str">
        <f t="shared" si="99"/>
        <v/>
      </c>
      <c r="BA317" s="82" t="str">
        <f t="shared" si="100"/>
        <v/>
      </c>
    </row>
    <row r="318" spans="9:53" x14ac:dyDescent="0.35">
      <c r="I318" s="82" t="str">
        <f>+IF(N318="","",MAX(I$1:I317)+1)</f>
        <v/>
      </c>
      <c r="J318" s="82" t="str">
        <f>IF(Deviation_Detail!B340="","",Deviation_Detail!B340)</f>
        <v/>
      </c>
      <c r="K318" s="82" t="str">
        <f>IF(Deviation_Detail!C340="","",Deviation_Detail!C340)</f>
        <v/>
      </c>
      <c r="L318" s="82" t="str">
        <f>IF(Deviation_Detail!D340="","",Deviation_Detail!D340)</f>
        <v/>
      </c>
      <c r="M318" s="82" t="str">
        <f t="shared" si="83"/>
        <v/>
      </c>
      <c r="N318" s="83" t="str">
        <f>IF(COUNTIF(M$2:M318,M318)=1,M318,"")</f>
        <v/>
      </c>
      <c r="O318" s="82" t="str">
        <f t="shared" si="84"/>
        <v/>
      </c>
      <c r="P318" s="82" t="str">
        <f t="shared" si="85"/>
        <v/>
      </c>
      <c r="Q318" s="82" t="str">
        <f t="shared" si="86"/>
        <v/>
      </c>
      <c r="R318" s="82" t="str">
        <f t="shared" si="87"/>
        <v/>
      </c>
      <c r="T318" s="82" t="str">
        <f>+IF(Y318="","",MAX(T$1:T317)+1)</f>
        <v/>
      </c>
      <c r="U318" s="82" t="str">
        <f>IF(CMS_Info!B340="","",CMS_Info!B340)</f>
        <v/>
      </c>
      <c r="V318" s="82" t="str">
        <f>IF(CMS_Info!C340="","",CMS_Info!C340)</f>
        <v/>
      </c>
      <c r="W318" s="82" t="str">
        <f>IF(CMS_Info!D340="","",CMS_Info!D340)</f>
        <v/>
      </c>
      <c r="X318" s="82" t="str">
        <f t="shared" si="101"/>
        <v/>
      </c>
      <c r="Y318" s="83" t="str">
        <f>IF(COUNTIF(X$2:X318,X318)=1,X318,"")</f>
        <v/>
      </c>
      <c r="Z318" s="82" t="str">
        <f t="shared" si="102"/>
        <v/>
      </c>
      <c r="AA318" s="82" t="str">
        <f t="shared" si="88"/>
        <v/>
      </c>
      <c r="AB318" s="82" t="str">
        <f t="shared" si="89"/>
        <v/>
      </c>
      <c r="AC318" s="82" t="str">
        <f t="shared" si="90"/>
        <v/>
      </c>
      <c r="AG318" s="82" t="str">
        <f>+IF(AL318="","",MAX(AG$1:AG317)+1)</f>
        <v/>
      </c>
      <c r="AH318" s="82" t="str">
        <f>IF(CMS_Detail!B340="","",CMS_Detail!B340)</f>
        <v/>
      </c>
      <c r="AI318" s="82" t="str">
        <f>IF(CMS_Detail!C340="","",CMS_Detail!C340)</f>
        <v/>
      </c>
      <c r="AJ318" s="82" t="str">
        <f>IF(CMS_Detail!D340="","",CMS_Detail!D340)</f>
        <v/>
      </c>
      <c r="AK318" s="82" t="str">
        <f t="shared" si="91"/>
        <v/>
      </c>
      <c r="AL318" s="83" t="str">
        <f>IF(COUNTIF(AK$2:AK318,AK318)=1,AK318,"")</f>
        <v/>
      </c>
      <c r="AM318" s="82" t="str">
        <f t="shared" si="92"/>
        <v/>
      </c>
      <c r="AN318" s="82" t="str">
        <f t="shared" si="93"/>
        <v/>
      </c>
      <c r="AO318" s="82" t="str">
        <f t="shared" si="94"/>
        <v/>
      </c>
      <c r="AP318" s="82" t="str">
        <f t="shared" si="95"/>
        <v/>
      </c>
      <c r="AR318" s="82" t="str">
        <f>+IF(AW318="","",MAX(AR$1:AR317)+1)</f>
        <v/>
      </c>
      <c r="AS318" s="82" t="str">
        <f>IF(Exceedances!B340="","",Exceedances!B340)</f>
        <v/>
      </c>
      <c r="AT318" s="82" t="str">
        <f>IF(Exceedances!C340="","",Exceedances!C340)</f>
        <v/>
      </c>
      <c r="AU318" s="82" t="str">
        <f>IF(Exceedances!D340="","",Exceedances!D340)</f>
        <v/>
      </c>
      <c r="AV318" s="82" t="str">
        <f t="shared" si="96"/>
        <v/>
      </c>
      <c r="AW318" s="83" t="str">
        <f>IF(COUNTIF(AV$2:AV318,AV318)=1,AV318,"")</f>
        <v/>
      </c>
      <c r="AX318" s="82" t="str">
        <f t="shared" si="97"/>
        <v/>
      </c>
      <c r="AY318" s="82" t="str">
        <f t="shared" si="98"/>
        <v/>
      </c>
      <c r="AZ318" s="82" t="str">
        <f t="shared" si="99"/>
        <v/>
      </c>
      <c r="BA318" s="82" t="str">
        <f t="shared" si="100"/>
        <v/>
      </c>
    </row>
    <row r="319" spans="9:53" x14ac:dyDescent="0.35">
      <c r="I319" s="82" t="str">
        <f>+IF(N319="","",MAX(I$1:I318)+1)</f>
        <v/>
      </c>
      <c r="J319" s="82" t="str">
        <f>IF(Deviation_Detail!B341="","",Deviation_Detail!B341)</f>
        <v/>
      </c>
      <c r="K319" s="82" t="str">
        <f>IF(Deviation_Detail!C341="","",Deviation_Detail!C341)</f>
        <v/>
      </c>
      <c r="L319" s="82" t="str">
        <f>IF(Deviation_Detail!D341="","",Deviation_Detail!D341)</f>
        <v/>
      </c>
      <c r="M319" s="82" t="str">
        <f t="shared" si="83"/>
        <v/>
      </c>
      <c r="N319" s="83" t="str">
        <f>IF(COUNTIF(M$2:M319,M319)=1,M319,"")</f>
        <v/>
      </c>
      <c r="O319" s="82" t="str">
        <f t="shared" si="84"/>
        <v/>
      </c>
      <c r="P319" s="82" t="str">
        <f t="shared" si="85"/>
        <v/>
      </c>
      <c r="Q319" s="82" t="str">
        <f t="shared" si="86"/>
        <v/>
      </c>
      <c r="R319" s="82" t="str">
        <f t="shared" si="87"/>
        <v/>
      </c>
      <c r="T319" s="82" t="str">
        <f>+IF(Y319="","",MAX(T$1:T318)+1)</f>
        <v/>
      </c>
      <c r="U319" s="82" t="str">
        <f>IF(CMS_Info!B341="","",CMS_Info!B341)</f>
        <v/>
      </c>
      <c r="V319" s="82" t="str">
        <f>IF(CMS_Info!C341="","",CMS_Info!C341)</f>
        <v/>
      </c>
      <c r="W319" s="82" t="str">
        <f>IF(CMS_Info!D341="","",CMS_Info!D341)</f>
        <v/>
      </c>
      <c r="X319" s="82" t="str">
        <f t="shared" si="101"/>
        <v/>
      </c>
      <c r="Y319" s="83" t="str">
        <f>IF(COUNTIF(X$2:X319,X319)=1,X319,"")</f>
        <v/>
      </c>
      <c r="Z319" s="82" t="str">
        <f t="shared" si="102"/>
        <v/>
      </c>
      <c r="AA319" s="82" t="str">
        <f t="shared" si="88"/>
        <v/>
      </c>
      <c r="AB319" s="82" t="str">
        <f t="shared" si="89"/>
        <v/>
      </c>
      <c r="AC319" s="82" t="str">
        <f t="shared" si="90"/>
        <v/>
      </c>
      <c r="AG319" s="82" t="str">
        <f>+IF(AL319="","",MAX(AG$1:AG318)+1)</f>
        <v/>
      </c>
      <c r="AH319" s="82" t="str">
        <f>IF(CMS_Detail!B341="","",CMS_Detail!B341)</f>
        <v/>
      </c>
      <c r="AI319" s="82" t="str">
        <f>IF(CMS_Detail!C341="","",CMS_Detail!C341)</f>
        <v/>
      </c>
      <c r="AJ319" s="82" t="str">
        <f>IF(CMS_Detail!D341="","",CMS_Detail!D341)</f>
        <v/>
      </c>
      <c r="AK319" s="82" t="str">
        <f t="shared" si="91"/>
        <v/>
      </c>
      <c r="AL319" s="83" t="str">
        <f>IF(COUNTIF(AK$2:AK319,AK319)=1,AK319,"")</f>
        <v/>
      </c>
      <c r="AM319" s="82" t="str">
        <f t="shared" si="92"/>
        <v/>
      </c>
      <c r="AN319" s="82" t="str">
        <f t="shared" si="93"/>
        <v/>
      </c>
      <c r="AO319" s="82" t="str">
        <f t="shared" si="94"/>
        <v/>
      </c>
      <c r="AP319" s="82" t="str">
        <f t="shared" si="95"/>
        <v/>
      </c>
      <c r="AR319" s="82" t="str">
        <f>+IF(AW319="","",MAX(AR$1:AR318)+1)</f>
        <v/>
      </c>
      <c r="AS319" s="82" t="str">
        <f>IF(Exceedances!B341="","",Exceedances!B341)</f>
        <v/>
      </c>
      <c r="AT319" s="82" t="str">
        <f>IF(Exceedances!C341="","",Exceedances!C341)</f>
        <v/>
      </c>
      <c r="AU319" s="82" t="str">
        <f>IF(Exceedances!D341="","",Exceedances!D341)</f>
        <v/>
      </c>
      <c r="AV319" s="82" t="str">
        <f t="shared" si="96"/>
        <v/>
      </c>
      <c r="AW319" s="83" t="str">
        <f>IF(COUNTIF(AV$2:AV319,AV319)=1,AV319,"")</f>
        <v/>
      </c>
      <c r="AX319" s="82" t="str">
        <f t="shared" si="97"/>
        <v/>
      </c>
      <c r="AY319" s="82" t="str">
        <f t="shared" si="98"/>
        <v/>
      </c>
      <c r="AZ319" s="82" t="str">
        <f t="shared" si="99"/>
        <v/>
      </c>
      <c r="BA319" s="82" t="str">
        <f t="shared" si="100"/>
        <v/>
      </c>
    </row>
    <row r="320" spans="9:53" x14ac:dyDescent="0.35">
      <c r="I320" s="82" t="str">
        <f>+IF(N320="","",MAX(I$1:I319)+1)</f>
        <v/>
      </c>
      <c r="J320" s="82" t="str">
        <f>IF(Deviation_Detail!B342="","",Deviation_Detail!B342)</f>
        <v/>
      </c>
      <c r="K320" s="82" t="str">
        <f>IF(Deviation_Detail!C342="","",Deviation_Detail!C342)</f>
        <v/>
      </c>
      <c r="L320" s="82" t="str">
        <f>IF(Deviation_Detail!D342="","",Deviation_Detail!D342)</f>
        <v/>
      </c>
      <c r="M320" s="82" t="str">
        <f t="shared" si="83"/>
        <v/>
      </c>
      <c r="N320" s="83" t="str">
        <f>IF(COUNTIF(M$2:M320,M320)=1,M320,"")</f>
        <v/>
      </c>
      <c r="O320" s="82" t="str">
        <f t="shared" si="84"/>
        <v/>
      </c>
      <c r="P320" s="82" t="str">
        <f t="shared" si="85"/>
        <v/>
      </c>
      <c r="Q320" s="82" t="str">
        <f t="shared" si="86"/>
        <v/>
      </c>
      <c r="R320" s="82" t="str">
        <f t="shared" si="87"/>
        <v/>
      </c>
      <c r="T320" s="82" t="str">
        <f>+IF(Y320="","",MAX(T$1:T319)+1)</f>
        <v/>
      </c>
      <c r="U320" s="82" t="str">
        <f>IF(CMS_Info!B342="","",CMS_Info!B342)</f>
        <v/>
      </c>
      <c r="V320" s="82" t="str">
        <f>IF(CMS_Info!C342="","",CMS_Info!C342)</f>
        <v/>
      </c>
      <c r="W320" s="82" t="str">
        <f>IF(CMS_Info!D342="","",CMS_Info!D342)</f>
        <v/>
      </c>
      <c r="X320" s="82" t="str">
        <f t="shared" si="101"/>
        <v/>
      </c>
      <c r="Y320" s="83" t="str">
        <f>IF(COUNTIF(X$2:X320,X320)=1,X320,"")</f>
        <v/>
      </c>
      <c r="Z320" s="82" t="str">
        <f t="shared" si="102"/>
        <v/>
      </c>
      <c r="AA320" s="82" t="str">
        <f t="shared" si="88"/>
        <v/>
      </c>
      <c r="AB320" s="82" t="str">
        <f t="shared" si="89"/>
        <v/>
      </c>
      <c r="AC320" s="82" t="str">
        <f t="shared" si="90"/>
        <v/>
      </c>
      <c r="AG320" s="82" t="str">
        <f>+IF(AL320="","",MAX(AG$1:AG319)+1)</f>
        <v/>
      </c>
      <c r="AH320" s="82" t="str">
        <f>IF(CMS_Detail!B342="","",CMS_Detail!B342)</f>
        <v/>
      </c>
      <c r="AI320" s="82" t="str">
        <f>IF(CMS_Detail!C342="","",CMS_Detail!C342)</f>
        <v/>
      </c>
      <c r="AJ320" s="82" t="str">
        <f>IF(CMS_Detail!D342="","",CMS_Detail!D342)</f>
        <v/>
      </c>
      <c r="AK320" s="82" t="str">
        <f t="shared" si="91"/>
        <v/>
      </c>
      <c r="AL320" s="83" t="str">
        <f>IF(COUNTIF(AK$2:AK320,AK320)=1,AK320,"")</f>
        <v/>
      </c>
      <c r="AM320" s="82" t="str">
        <f t="shared" si="92"/>
        <v/>
      </c>
      <c r="AN320" s="82" t="str">
        <f t="shared" si="93"/>
        <v/>
      </c>
      <c r="AO320" s="82" t="str">
        <f t="shared" si="94"/>
        <v/>
      </c>
      <c r="AP320" s="82" t="str">
        <f t="shared" si="95"/>
        <v/>
      </c>
      <c r="AR320" s="82" t="str">
        <f>+IF(AW320="","",MAX(AR$1:AR319)+1)</f>
        <v/>
      </c>
      <c r="AS320" s="82" t="str">
        <f>IF(Exceedances!B342="","",Exceedances!B342)</f>
        <v/>
      </c>
      <c r="AT320" s="82" t="str">
        <f>IF(Exceedances!C342="","",Exceedances!C342)</f>
        <v/>
      </c>
      <c r="AU320" s="82" t="str">
        <f>IF(Exceedances!D342="","",Exceedances!D342)</f>
        <v/>
      </c>
      <c r="AV320" s="82" t="str">
        <f t="shared" si="96"/>
        <v/>
      </c>
      <c r="AW320" s="83" t="str">
        <f>IF(COUNTIF(AV$2:AV320,AV320)=1,AV320,"")</f>
        <v/>
      </c>
      <c r="AX320" s="82" t="str">
        <f t="shared" si="97"/>
        <v/>
      </c>
      <c r="AY320" s="82" t="str">
        <f t="shared" si="98"/>
        <v/>
      </c>
      <c r="AZ320" s="82" t="str">
        <f t="shared" si="99"/>
        <v/>
      </c>
      <c r="BA320" s="82" t="str">
        <f t="shared" si="100"/>
        <v/>
      </c>
    </row>
    <row r="321" spans="9:53" x14ac:dyDescent="0.35">
      <c r="I321" s="82" t="str">
        <f>+IF(N321="","",MAX(I$1:I320)+1)</f>
        <v/>
      </c>
      <c r="J321" s="82" t="str">
        <f>IF(Deviation_Detail!B343="","",Deviation_Detail!B343)</f>
        <v/>
      </c>
      <c r="K321" s="82" t="str">
        <f>IF(Deviation_Detail!C343="","",Deviation_Detail!C343)</f>
        <v/>
      </c>
      <c r="L321" s="82" t="str">
        <f>IF(Deviation_Detail!D343="","",Deviation_Detail!D343)</f>
        <v/>
      </c>
      <c r="M321" s="82" t="str">
        <f t="shared" si="83"/>
        <v/>
      </c>
      <c r="N321" s="83" t="str">
        <f>IF(COUNTIF(M$2:M321,M321)=1,M321,"")</f>
        <v/>
      </c>
      <c r="O321" s="82" t="str">
        <f t="shared" si="84"/>
        <v/>
      </c>
      <c r="P321" s="82" t="str">
        <f t="shared" si="85"/>
        <v/>
      </c>
      <c r="Q321" s="82" t="str">
        <f t="shared" si="86"/>
        <v/>
      </c>
      <c r="R321" s="82" t="str">
        <f t="shared" si="87"/>
        <v/>
      </c>
      <c r="T321" s="82" t="str">
        <f>+IF(Y321="","",MAX(T$1:T320)+1)</f>
        <v/>
      </c>
      <c r="U321" s="82" t="str">
        <f>IF(CMS_Info!B343="","",CMS_Info!B343)</f>
        <v/>
      </c>
      <c r="V321" s="82" t="str">
        <f>IF(CMS_Info!C343="","",CMS_Info!C343)</f>
        <v/>
      </c>
      <c r="W321" s="82" t="str">
        <f>IF(CMS_Info!D343="","",CMS_Info!D343)</f>
        <v/>
      </c>
      <c r="X321" s="82" t="str">
        <f t="shared" si="101"/>
        <v/>
      </c>
      <c r="Y321" s="83" t="str">
        <f>IF(COUNTIF(X$2:X321,X321)=1,X321,"")</f>
        <v/>
      </c>
      <c r="Z321" s="82" t="str">
        <f t="shared" si="102"/>
        <v/>
      </c>
      <c r="AA321" s="82" t="str">
        <f t="shared" si="88"/>
        <v/>
      </c>
      <c r="AB321" s="82" t="str">
        <f t="shared" si="89"/>
        <v/>
      </c>
      <c r="AC321" s="82" t="str">
        <f t="shared" si="90"/>
        <v/>
      </c>
      <c r="AG321" s="82" t="str">
        <f>+IF(AL321="","",MAX(AG$1:AG320)+1)</f>
        <v/>
      </c>
      <c r="AH321" s="82" t="str">
        <f>IF(CMS_Detail!B343="","",CMS_Detail!B343)</f>
        <v/>
      </c>
      <c r="AI321" s="82" t="str">
        <f>IF(CMS_Detail!C343="","",CMS_Detail!C343)</f>
        <v/>
      </c>
      <c r="AJ321" s="82" t="str">
        <f>IF(CMS_Detail!D343="","",CMS_Detail!D343)</f>
        <v/>
      </c>
      <c r="AK321" s="82" t="str">
        <f t="shared" si="91"/>
        <v/>
      </c>
      <c r="AL321" s="83" t="str">
        <f>IF(COUNTIF(AK$2:AK321,AK321)=1,AK321,"")</f>
        <v/>
      </c>
      <c r="AM321" s="82" t="str">
        <f t="shared" si="92"/>
        <v/>
      </c>
      <c r="AN321" s="82" t="str">
        <f t="shared" si="93"/>
        <v/>
      </c>
      <c r="AO321" s="82" t="str">
        <f t="shared" si="94"/>
        <v/>
      </c>
      <c r="AP321" s="82" t="str">
        <f t="shared" si="95"/>
        <v/>
      </c>
      <c r="AR321" s="82" t="str">
        <f>+IF(AW321="","",MAX(AR$1:AR320)+1)</f>
        <v/>
      </c>
      <c r="AS321" s="82" t="str">
        <f>IF(Exceedances!B343="","",Exceedances!B343)</f>
        <v/>
      </c>
      <c r="AT321" s="82" t="str">
        <f>IF(Exceedances!C343="","",Exceedances!C343)</f>
        <v/>
      </c>
      <c r="AU321" s="82" t="str">
        <f>IF(Exceedances!D343="","",Exceedances!D343)</f>
        <v/>
      </c>
      <c r="AV321" s="82" t="str">
        <f t="shared" si="96"/>
        <v/>
      </c>
      <c r="AW321" s="83" t="str">
        <f>IF(COUNTIF(AV$2:AV321,AV321)=1,AV321,"")</f>
        <v/>
      </c>
      <c r="AX321" s="82" t="str">
        <f t="shared" si="97"/>
        <v/>
      </c>
      <c r="AY321" s="82" t="str">
        <f t="shared" si="98"/>
        <v/>
      </c>
      <c r="AZ321" s="82" t="str">
        <f t="shared" si="99"/>
        <v/>
      </c>
      <c r="BA321" s="82" t="str">
        <f t="shared" si="100"/>
        <v/>
      </c>
    </row>
    <row r="322" spans="9:53" x14ac:dyDescent="0.35">
      <c r="I322" s="82" t="str">
        <f>+IF(N322="","",MAX(I$1:I321)+1)</f>
        <v/>
      </c>
      <c r="J322" s="82" t="str">
        <f>IF(Deviation_Detail!B344="","",Deviation_Detail!B344)</f>
        <v/>
      </c>
      <c r="K322" s="82" t="str">
        <f>IF(Deviation_Detail!C344="","",Deviation_Detail!C344)</f>
        <v/>
      </c>
      <c r="L322" s="82" t="str">
        <f>IF(Deviation_Detail!D344="","",Deviation_Detail!D344)</f>
        <v/>
      </c>
      <c r="M322" s="82" t="str">
        <f t="shared" si="83"/>
        <v/>
      </c>
      <c r="N322" s="83" t="str">
        <f>IF(COUNTIF(M$2:M322,M322)=1,M322,"")</f>
        <v/>
      </c>
      <c r="O322" s="82" t="str">
        <f t="shared" si="84"/>
        <v/>
      </c>
      <c r="P322" s="82" t="str">
        <f t="shared" si="85"/>
        <v/>
      </c>
      <c r="Q322" s="82" t="str">
        <f t="shared" si="86"/>
        <v/>
      </c>
      <c r="R322" s="82" t="str">
        <f t="shared" si="87"/>
        <v/>
      </c>
      <c r="T322" s="82" t="str">
        <f>+IF(Y322="","",MAX(T$1:T321)+1)</f>
        <v/>
      </c>
      <c r="U322" s="82" t="str">
        <f>IF(CMS_Info!B344="","",CMS_Info!B344)</f>
        <v/>
      </c>
      <c r="V322" s="82" t="str">
        <f>IF(CMS_Info!C344="","",CMS_Info!C344)</f>
        <v/>
      </c>
      <c r="W322" s="82" t="str">
        <f>IF(CMS_Info!D344="","",CMS_Info!D344)</f>
        <v/>
      </c>
      <c r="X322" s="82" t="str">
        <f t="shared" si="101"/>
        <v/>
      </c>
      <c r="Y322" s="83" t="str">
        <f>IF(COUNTIF(X$2:X322,X322)=1,X322,"")</f>
        <v/>
      </c>
      <c r="Z322" s="82" t="str">
        <f t="shared" si="102"/>
        <v/>
      </c>
      <c r="AA322" s="82" t="str">
        <f t="shared" si="88"/>
        <v/>
      </c>
      <c r="AB322" s="82" t="str">
        <f t="shared" si="89"/>
        <v/>
      </c>
      <c r="AC322" s="82" t="str">
        <f t="shared" si="90"/>
        <v/>
      </c>
      <c r="AG322" s="82" t="str">
        <f>+IF(AL322="","",MAX(AG$1:AG321)+1)</f>
        <v/>
      </c>
      <c r="AH322" s="82" t="str">
        <f>IF(CMS_Detail!B344="","",CMS_Detail!B344)</f>
        <v/>
      </c>
      <c r="AI322" s="82" t="str">
        <f>IF(CMS_Detail!C344="","",CMS_Detail!C344)</f>
        <v/>
      </c>
      <c r="AJ322" s="82" t="str">
        <f>IF(CMS_Detail!D344="","",CMS_Detail!D344)</f>
        <v/>
      </c>
      <c r="AK322" s="82" t="str">
        <f t="shared" si="91"/>
        <v/>
      </c>
      <c r="AL322" s="83" t="str">
        <f>IF(COUNTIF(AK$2:AK322,AK322)=1,AK322,"")</f>
        <v/>
      </c>
      <c r="AM322" s="82" t="str">
        <f t="shared" si="92"/>
        <v/>
      </c>
      <c r="AN322" s="82" t="str">
        <f t="shared" si="93"/>
        <v/>
      </c>
      <c r="AO322" s="82" t="str">
        <f t="shared" si="94"/>
        <v/>
      </c>
      <c r="AP322" s="82" t="str">
        <f t="shared" si="95"/>
        <v/>
      </c>
      <c r="AR322" s="82" t="str">
        <f>+IF(AW322="","",MAX(AR$1:AR321)+1)</f>
        <v/>
      </c>
      <c r="AS322" s="82" t="str">
        <f>IF(Exceedances!B344="","",Exceedances!B344)</f>
        <v/>
      </c>
      <c r="AT322" s="82" t="str">
        <f>IF(Exceedances!C344="","",Exceedances!C344)</f>
        <v/>
      </c>
      <c r="AU322" s="82" t="str">
        <f>IF(Exceedances!D344="","",Exceedances!D344)</f>
        <v/>
      </c>
      <c r="AV322" s="82" t="str">
        <f t="shared" si="96"/>
        <v/>
      </c>
      <c r="AW322" s="83" t="str">
        <f>IF(COUNTIF(AV$2:AV322,AV322)=1,AV322,"")</f>
        <v/>
      </c>
      <c r="AX322" s="82" t="str">
        <f t="shared" si="97"/>
        <v/>
      </c>
      <c r="AY322" s="82" t="str">
        <f t="shared" si="98"/>
        <v/>
      </c>
      <c r="AZ322" s="82" t="str">
        <f t="shared" si="99"/>
        <v/>
      </c>
      <c r="BA322" s="82" t="str">
        <f t="shared" si="100"/>
        <v/>
      </c>
    </row>
    <row r="323" spans="9:53" x14ac:dyDescent="0.35">
      <c r="I323" s="82" t="str">
        <f>+IF(N323="","",MAX(I$1:I322)+1)</f>
        <v/>
      </c>
      <c r="J323" s="82" t="str">
        <f>IF(Deviation_Detail!B345="","",Deviation_Detail!B345)</f>
        <v/>
      </c>
      <c r="K323" s="82" t="str">
        <f>IF(Deviation_Detail!C345="","",Deviation_Detail!C345)</f>
        <v/>
      </c>
      <c r="L323" s="82" t="str">
        <f>IF(Deviation_Detail!D345="","",Deviation_Detail!D345)</f>
        <v/>
      </c>
      <c r="M323" s="82" t="str">
        <f t="shared" ref="M323:M386" si="103">J323&amp;K323&amp;L323</f>
        <v/>
      </c>
      <c r="N323" s="83" t="str">
        <f>IF(COUNTIF(M$2:M323,M323)=1,M323,"")</f>
        <v/>
      </c>
      <c r="O323" s="82" t="str">
        <f t="shared" ref="O323:O386" si="104">IF(P323="","",P323&amp;" "&amp;Q323)</f>
        <v/>
      </c>
      <c r="P323" s="82" t="str">
        <f t="shared" ref="P323:P386" si="105">+IFERROR(INDEX($J$2:$J$1001,MATCH(ROW()-ROW($O$1),$I$2:$I$1001,0)),"")</f>
        <v/>
      </c>
      <c r="Q323" s="82" t="str">
        <f t="shared" ref="Q323:Q386" si="106">+IFERROR(INDEX($K$2:$K$1001,MATCH(ROW()-ROW($O$1),$I$2:$I$1001,0)),"")</f>
        <v/>
      </c>
      <c r="R323" s="82" t="str">
        <f t="shared" ref="R323:R386" si="107">+IFERROR(INDEX($L$2:$L$1001,MATCH(ROW()-ROW($O$1),$I$2:$I$1001,0)),"")</f>
        <v/>
      </c>
      <c r="T323" s="82" t="str">
        <f>+IF(Y323="","",MAX(T$1:T322)+1)</f>
        <v/>
      </c>
      <c r="U323" s="82" t="str">
        <f>IF(CMS_Info!B345="","",CMS_Info!B345)</f>
        <v/>
      </c>
      <c r="V323" s="82" t="str">
        <f>IF(CMS_Info!C345="","",CMS_Info!C345)</f>
        <v/>
      </c>
      <c r="W323" s="82" t="str">
        <f>IF(CMS_Info!D345="","",CMS_Info!D345)</f>
        <v/>
      </c>
      <c r="X323" s="82" t="str">
        <f t="shared" si="101"/>
        <v/>
      </c>
      <c r="Y323" s="83" t="str">
        <f>IF(COUNTIF(X$2:X323,X323)=1,X323,"")</f>
        <v/>
      </c>
      <c r="Z323" s="82" t="str">
        <f t="shared" si="102"/>
        <v/>
      </c>
      <c r="AA323" s="82" t="str">
        <f t="shared" ref="AA323:AA386" si="108">+IFERROR(INDEX($U$2:$U$1001,MATCH(ROW()-ROW($Z$1),$T$2:$T$1001,0)),"")</f>
        <v/>
      </c>
      <c r="AB323" s="82" t="str">
        <f t="shared" ref="AB323:AB386" si="109">+IFERROR(INDEX($V$2:$V$1001,MATCH(ROW()-ROW($Z$1),$T$2:$T$1001,0)),"")</f>
        <v/>
      </c>
      <c r="AC323" s="82" t="str">
        <f t="shared" ref="AC323:AC386" si="110">+IFERROR(INDEX($W$2:$W$1001,MATCH(ROW()-ROW($Z$1),$T$2:$T$1001,0)),"")</f>
        <v/>
      </c>
      <c r="AG323" s="82" t="str">
        <f>+IF(AL323="","",MAX(AG$1:AG322)+1)</f>
        <v/>
      </c>
      <c r="AH323" s="82" t="str">
        <f>IF(CMS_Detail!B345="","",CMS_Detail!B345)</f>
        <v/>
      </c>
      <c r="AI323" s="82" t="str">
        <f>IF(CMS_Detail!C345="","",CMS_Detail!C345)</f>
        <v/>
      </c>
      <c r="AJ323" s="82" t="str">
        <f>IF(CMS_Detail!D345="","",CMS_Detail!D345)</f>
        <v/>
      </c>
      <c r="AK323" s="82" t="str">
        <f t="shared" ref="AK323:AK386" si="111">AH323&amp;AI323&amp;AJ323</f>
        <v/>
      </c>
      <c r="AL323" s="83" t="str">
        <f>IF(COUNTIF(AK$2:AK323,AK323)=1,AK323,"")</f>
        <v/>
      </c>
      <c r="AM323" s="82" t="str">
        <f t="shared" ref="AM323:AM386" si="112">IF(AN323="","",AN323&amp;" "&amp;AO323&amp;" "&amp;AP323)</f>
        <v/>
      </c>
      <c r="AN323" s="82" t="str">
        <f t="shared" ref="AN323:AN386" si="113">+IFERROR(INDEX($AH$2:$AH$478,MATCH(ROW()-ROW($AM$1),$AG$2:$AG$478,0)),"")</f>
        <v/>
      </c>
      <c r="AO323" s="82" t="str">
        <f t="shared" ref="AO323:AO386" si="114">+IFERROR(INDEX($AI$2:$AI$478,MATCH(ROW()-ROW($AM$1),$AG$2:$AG$478,0)),"")</f>
        <v/>
      </c>
      <c r="AP323" s="82" t="str">
        <f t="shared" ref="AP323:AP386" si="115">+IFERROR(INDEX($AJ$2:$AJ$478,MATCH(ROW()-ROW($AM$1),$AG$2:$AG$478,0)),"")</f>
        <v/>
      </c>
      <c r="AR323" s="82" t="str">
        <f>+IF(AW323="","",MAX(AR$1:AR322)+1)</f>
        <v/>
      </c>
      <c r="AS323" s="82" t="str">
        <f>IF(Exceedances!B345="","",Exceedances!B345)</f>
        <v/>
      </c>
      <c r="AT323" s="82" t="str">
        <f>IF(Exceedances!C345="","",Exceedances!C345)</f>
        <v/>
      </c>
      <c r="AU323" s="82" t="str">
        <f>IF(Exceedances!D345="","",Exceedances!D345)</f>
        <v/>
      </c>
      <c r="AV323" s="82" t="str">
        <f t="shared" ref="AV323:AV386" si="116">AS323&amp;AT323&amp;AU323</f>
        <v/>
      </c>
      <c r="AW323" s="83" t="str">
        <f>IF(COUNTIF(AV$2:AV323,AV323)=1,AV323,"")</f>
        <v/>
      </c>
      <c r="AX323" s="82" t="str">
        <f t="shared" ref="AX323:AX386" si="117">IF(AY323="","",AY323&amp;" "&amp;AZ323)</f>
        <v/>
      </c>
      <c r="AY323" s="82" t="str">
        <f t="shared" ref="AY323:AY386" si="118">+IFERROR(INDEX($AS$2:$AS$2001,MATCH(ROW()-ROW($AX$1),$AR$2:$AR$2001,0)),"")</f>
        <v/>
      </c>
      <c r="AZ323" s="82" t="str">
        <f t="shared" ref="AZ323:AZ386" si="119">+IFERROR(INDEX($AT$2:$AT$2001,MATCH(ROW()-ROW($AX$1),$AR$2:$AR$2001,0)),"")</f>
        <v/>
      </c>
      <c r="BA323" s="82" t="str">
        <f t="shared" ref="BA323:BA386" si="120">+IFERROR(INDEX($AU$2:$AU$2001,MATCH(ROW()-ROW($AX$1),$AR$2:$AR$2001,0)),"")</f>
        <v/>
      </c>
    </row>
    <row r="324" spans="9:53" x14ac:dyDescent="0.35">
      <c r="I324" s="82" t="str">
        <f>+IF(N324="","",MAX(I$1:I323)+1)</f>
        <v/>
      </c>
      <c r="J324" s="82" t="str">
        <f>IF(Deviation_Detail!B346="","",Deviation_Detail!B346)</f>
        <v/>
      </c>
      <c r="K324" s="82" t="str">
        <f>IF(Deviation_Detail!C346="","",Deviation_Detail!C346)</f>
        <v/>
      </c>
      <c r="L324" s="82" t="str">
        <f>IF(Deviation_Detail!D346="","",Deviation_Detail!D346)</f>
        <v/>
      </c>
      <c r="M324" s="82" t="str">
        <f t="shared" si="103"/>
        <v/>
      </c>
      <c r="N324" s="83" t="str">
        <f>IF(COUNTIF(M$2:M324,M324)=1,M324,"")</f>
        <v/>
      </c>
      <c r="O324" s="82" t="str">
        <f t="shared" si="104"/>
        <v/>
      </c>
      <c r="P324" s="82" t="str">
        <f t="shared" si="105"/>
        <v/>
      </c>
      <c r="Q324" s="82" t="str">
        <f t="shared" si="106"/>
        <v/>
      </c>
      <c r="R324" s="82" t="str">
        <f t="shared" si="107"/>
        <v/>
      </c>
      <c r="T324" s="82" t="str">
        <f>+IF(Y324="","",MAX(T$1:T323)+1)</f>
        <v/>
      </c>
      <c r="U324" s="82" t="str">
        <f>IF(CMS_Info!B346="","",CMS_Info!B346)</f>
        <v/>
      </c>
      <c r="V324" s="82" t="str">
        <f>IF(CMS_Info!C346="","",CMS_Info!C346)</f>
        <v/>
      </c>
      <c r="W324" s="82" t="str">
        <f>IF(CMS_Info!D346="","",CMS_Info!D346)</f>
        <v/>
      </c>
      <c r="X324" s="82" t="str">
        <f t="shared" si="101"/>
        <v/>
      </c>
      <c r="Y324" s="83" t="str">
        <f>IF(COUNTIF(X$2:X324,X324)=1,X324,"")</f>
        <v/>
      </c>
      <c r="Z324" s="82" t="str">
        <f t="shared" si="102"/>
        <v/>
      </c>
      <c r="AA324" s="82" t="str">
        <f t="shared" si="108"/>
        <v/>
      </c>
      <c r="AB324" s="82" t="str">
        <f t="shared" si="109"/>
        <v/>
      </c>
      <c r="AC324" s="82" t="str">
        <f t="shared" si="110"/>
        <v/>
      </c>
      <c r="AG324" s="82" t="str">
        <f>+IF(AL324="","",MAX(AG$1:AG323)+1)</f>
        <v/>
      </c>
      <c r="AH324" s="82" t="str">
        <f>IF(CMS_Detail!B346="","",CMS_Detail!B346)</f>
        <v/>
      </c>
      <c r="AI324" s="82" t="str">
        <f>IF(CMS_Detail!C346="","",CMS_Detail!C346)</f>
        <v/>
      </c>
      <c r="AJ324" s="82" t="str">
        <f>IF(CMS_Detail!D346="","",CMS_Detail!D346)</f>
        <v/>
      </c>
      <c r="AK324" s="82" t="str">
        <f t="shared" si="111"/>
        <v/>
      </c>
      <c r="AL324" s="83" t="str">
        <f>IF(COUNTIF(AK$2:AK324,AK324)=1,AK324,"")</f>
        <v/>
      </c>
      <c r="AM324" s="82" t="str">
        <f t="shared" si="112"/>
        <v/>
      </c>
      <c r="AN324" s="82" t="str">
        <f t="shared" si="113"/>
        <v/>
      </c>
      <c r="AO324" s="82" t="str">
        <f t="shared" si="114"/>
        <v/>
      </c>
      <c r="AP324" s="82" t="str">
        <f t="shared" si="115"/>
        <v/>
      </c>
      <c r="AR324" s="82" t="str">
        <f>+IF(AW324="","",MAX(AR$1:AR323)+1)</f>
        <v/>
      </c>
      <c r="AS324" s="82" t="str">
        <f>IF(Exceedances!B346="","",Exceedances!B346)</f>
        <v/>
      </c>
      <c r="AT324" s="82" t="str">
        <f>IF(Exceedances!C346="","",Exceedances!C346)</f>
        <v/>
      </c>
      <c r="AU324" s="82" t="str">
        <f>IF(Exceedances!D346="","",Exceedances!D346)</f>
        <v/>
      </c>
      <c r="AV324" s="82" t="str">
        <f t="shared" si="116"/>
        <v/>
      </c>
      <c r="AW324" s="83" t="str">
        <f>IF(COUNTIF(AV$2:AV324,AV324)=1,AV324,"")</f>
        <v/>
      </c>
      <c r="AX324" s="82" t="str">
        <f t="shared" si="117"/>
        <v/>
      </c>
      <c r="AY324" s="82" t="str">
        <f t="shared" si="118"/>
        <v/>
      </c>
      <c r="AZ324" s="82" t="str">
        <f t="shared" si="119"/>
        <v/>
      </c>
      <c r="BA324" s="82" t="str">
        <f t="shared" si="120"/>
        <v/>
      </c>
    </row>
    <row r="325" spans="9:53" x14ac:dyDescent="0.35">
      <c r="I325" s="82" t="str">
        <f>+IF(N325="","",MAX(I$1:I324)+1)</f>
        <v/>
      </c>
      <c r="J325" s="82" t="str">
        <f>IF(Deviation_Detail!B347="","",Deviation_Detail!B347)</f>
        <v/>
      </c>
      <c r="K325" s="82" t="str">
        <f>IF(Deviation_Detail!C347="","",Deviation_Detail!C347)</f>
        <v/>
      </c>
      <c r="L325" s="82" t="str">
        <f>IF(Deviation_Detail!D347="","",Deviation_Detail!D347)</f>
        <v/>
      </c>
      <c r="M325" s="82" t="str">
        <f t="shared" si="103"/>
        <v/>
      </c>
      <c r="N325" s="83" t="str">
        <f>IF(COUNTIF(M$2:M325,M325)=1,M325,"")</f>
        <v/>
      </c>
      <c r="O325" s="82" t="str">
        <f t="shared" si="104"/>
        <v/>
      </c>
      <c r="P325" s="82" t="str">
        <f t="shared" si="105"/>
        <v/>
      </c>
      <c r="Q325" s="82" t="str">
        <f t="shared" si="106"/>
        <v/>
      </c>
      <c r="R325" s="82" t="str">
        <f t="shared" si="107"/>
        <v/>
      </c>
      <c r="T325" s="82" t="str">
        <f>+IF(Y325="","",MAX(T$1:T324)+1)</f>
        <v/>
      </c>
      <c r="U325" s="82" t="str">
        <f>IF(CMS_Info!B347="","",CMS_Info!B347)</f>
        <v/>
      </c>
      <c r="V325" s="82" t="str">
        <f>IF(CMS_Info!C347="","",CMS_Info!C347)</f>
        <v/>
      </c>
      <c r="W325" s="82" t="str">
        <f>IF(CMS_Info!D347="","",CMS_Info!D347)</f>
        <v/>
      </c>
      <c r="X325" s="82" t="str">
        <f t="shared" si="101"/>
        <v/>
      </c>
      <c r="Y325" s="83" t="str">
        <f>IF(COUNTIF(X$2:X325,X325)=1,X325,"")</f>
        <v/>
      </c>
      <c r="Z325" s="82" t="str">
        <f t="shared" si="102"/>
        <v/>
      </c>
      <c r="AA325" s="82" t="str">
        <f t="shared" si="108"/>
        <v/>
      </c>
      <c r="AB325" s="82" t="str">
        <f t="shared" si="109"/>
        <v/>
      </c>
      <c r="AC325" s="82" t="str">
        <f t="shared" si="110"/>
        <v/>
      </c>
      <c r="AG325" s="82" t="str">
        <f>+IF(AL325="","",MAX(AG$1:AG324)+1)</f>
        <v/>
      </c>
      <c r="AH325" s="82" t="str">
        <f>IF(CMS_Detail!B347="","",CMS_Detail!B347)</f>
        <v/>
      </c>
      <c r="AI325" s="82" t="str">
        <f>IF(CMS_Detail!C347="","",CMS_Detail!C347)</f>
        <v/>
      </c>
      <c r="AJ325" s="82" t="str">
        <f>IF(CMS_Detail!D347="","",CMS_Detail!D347)</f>
        <v/>
      </c>
      <c r="AK325" s="82" t="str">
        <f t="shared" si="111"/>
        <v/>
      </c>
      <c r="AL325" s="83" t="str">
        <f>IF(COUNTIF(AK$2:AK325,AK325)=1,AK325,"")</f>
        <v/>
      </c>
      <c r="AM325" s="82" t="str">
        <f t="shared" si="112"/>
        <v/>
      </c>
      <c r="AN325" s="82" t="str">
        <f t="shared" si="113"/>
        <v/>
      </c>
      <c r="AO325" s="82" t="str">
        <f t="shared" si="114"/>
        <v/>
      </c>
      <c r="AP325" s="82" t="str">
        <f t="shared" si="115"/>
        <v/>
      </c>
      <c r="AR325" s="82" t="str">
        <f>+IF(AW325="","",MAX(AR$1:AR324)+1)</f>
        <v/>
      </c>
      <c r="AS325" s="82" t="str">
        <f>IF(Exceedances!B347="","",Exceedances!B347)</f>
        <v/>
      </c>
      <c r="AT325" s="82" t="str">
        <f>IF(Exceedances!C347="","",Exceedances!C347)</f>
        <v/>
      </c>
      <c r="AU325" s="82" t="str">
        <f>IF(Exceedances!D347="","",Exceedances!D347)</f>
        <v/>
      </c>
      <c r="AV325" s="82" t="str">
        <f t="shared" si="116"/>
        <v/>
      </c>
      <c r="AW325" s="83" t="str">
        <f>IF(COUNTIF(AV$2:AV325,AV325)=1,AV325,"")</f>
        <v/>
      </c>
      <c r="AX325" s="82" t="str">
        <f t="shared" si="117"/>
        <v/>
      </c>
      <c r="AY325" s="82" t="str">
        <f t="shared" si="118"/>
        <v/>
      </c>
      <c r="AZ325" s="82" t="str">
        <f t="shared" si="119"/>
        <v/>
      </c>
      <c r="BA325" s="82" t="str">
        <f t="shared" si="120"/>
        <v/>
      </c>
    </row>
    <row r="326" spans="9:53" x14ac:dyDescent="0.35">
      <c r="I326" s="82" t="str">
        <f>+IF(N326="","",MAX(I$1:I325)+1)</f>
        <v/>
      </c>
      <c r="J326" s="82" t="str">
        <f>IF(Deviation_Detail!B348="","",Deviation_Detail!B348)</f>
        <v/>
      </c>
      <c r="K326" s="82" t="str">
        <f>IF(Deviation_Detail!C348="","",Deviation_Detail!C348)</f>
        <v/>
      </c>
      <c r="L326" s="82" t="str">
        <f>IF(Deviation_Detail!D348="","",Deviation_Detail!D348)</f>
        <v/>
      </c>
      <c r="M326" s="82" t="str">
        <f t="shared" si="103"/>
        <v/>
      </c>
      <c r="N326" s="83" t="str">
        <f>IF(COUNTIF(M$2:M326,M326)=1,M326,"")</f>
        <v/>
      </c>
      <c r="O326" s="82" t="str">
        <f t="shared" si="104"/>
        <v/>
      </c>
      <c r="P326" s="82" t="str">
        <f t="shared" si="105"/>
        <v/>
      </c>
      <c r="Q326" s="82" t="str">
        <f t="shared" si="106"/>
        <v/>
      </c>
      <c r="R326" s="82" t="str">
        <f t="shared" si="107"/>
        <v/>
      </c>
      <c r="T326" s="82" t="str">
        <f>+IF(Y326="","",MAX(T$1:T325)+1)</f>
        <v/>
      </c>
      <c r="U326" s="82" t="str">
        <f>IF(CMS_Info!B348="","",CMS_Info!B348)</f>
        <v/>
      </c>
      <c r="V326" s="82" t="str">
        <f>IF(CMS_Info!C348="","",CMS_Info!C348)</f>
        <v/>
      </c>
      <c r="W326" s="82" t="str">
        <f>IF(CMS_Info!D348="","",CMS_Info!D348)</f>
        <v/>
      </c>
      <c r="X326" s="82" t="str">
        <f t="shared" si="101"/>
        <v/>
      </c>
      <c r="Y326" s="83" t="str">
        <f>IF(COUNTIF(X$2:X326,X326)=1,X326,"")</f>
        <v/>
      </c>
      <c r="Z326" s="82" t="str">
        <f t="shared" si="102"/>
        <v/>
      </c>
      <c r="AA326" s="82" t="str">
        <f t="shared" si="108"/>
        <v/>
      </c>
      <c r="AB326" s="82" t="str">
        <f t="shared" si="109"/>
        <v/>
      </c>
      <c r="AC326" s="82" t="str">
        <f t="shared" si="110"/>
        <v/>
      </c>
      <c r="AG326" s="82" t="str">
        <f>+IF(AL326="","",MAX(AG$1:AG325)+1)</f>
        <v/>
      </c>
      <c r="AH326" s="82" t="str">
        <f>IF(CMS_Detail!B348="","",CMS_Detail!B348)</f>
        <v/>
      </c>
      <c r="AI326" s="82" t="str">
        <f>IF(CMS_Detail!C348="","",CMS_Detail!C348)</f>
        <v/>
      </c>
      <c r="AJ326" s="82" t="str">
        <f>IF(CMS_Detail!D348="","",CMS_Detail!D348)</f>
        <v/>
      </c>
      <c r="AK326" s="82" t="str">
        <f t="shared" si="111"/>
        <v/>
      </c>
      <c r="AL326" s="83" t="str">
        <f>IF(COUNTIF(AK$2:AK326,AK326)=1,AK326,"")</f>
        <v/>
      </c>
      <c r="AM326" s="82" t="str">
        <f t="shared" si="112"/>
        <v/>
      </c>
      <c r="AN326" s="82" t="str">
        <f t="shared" si="113"/>
        <v/>
      </c>
      <c r="AO326" s="82" t="str">
        <f t="shared" si="114"/>
        <v/>
      </c>
      <c r="AP326" s="82" t="str">
        <f t="shared" si="115"/>
        <v/>
      </c>
      <c r="AR326" s="82" t="str">
        <f>+IF(AW326="","",MAX(AR$1:AR325)+1)</f>
        <v/>
      </c>
      <c r="AS326" s="82" t="str">
        <f>IF(Exceedances!B348="","",Exceedances!B348)</f>
        <v/>
      </c>
      <c r="AT326" s="82" t="str">
        <f>IF(Exceedances!C348="","",Exceedances!C348)</f>
        <v/>
      </c>
      <c r="AU326" s="82" t="str">
        <f>IF(Exceedances!D348="","",Exceedances!D348)</f>
        <v/>
      </c>
      <c r="AV326" s="82" t="str">
        <f t="shared" si="116"/>
        <v/>
      </c>
      <c r="AW326" s="83" t="str">
        <f>IF(COUNTIF(AV$2:AV326,AV326)=1,AV326,"")</f>
        <v/>
      </c>
      <c r="AX326" s="82" t="str">
        <f t="shared" si="117"/>
        <v/>
      </c>
      <c r="AY326" s="82" t="str">
        <f t="shared" si="118"/>
        <v/>
      </c>
      <c r="AZ326" s="82" t="str">
        <f t="shared" si="119"/>
        <v/>
      </c>
      <c r="BA326" s="82" t="str">
        <f t="shared" si="120"/>
        <v/>
      </c>
    </row>
    <row r="327" spans="9:53" x14ac:dyDescent="0.35">
      <c r="I327" s="82" t="str">
        <f>+IF(N327="","",MAX(I$1:I326)+1)</f>
        <v/>
      </c>
      <c r="J327" s="82" t="str">
        <f>IF(Deviation_Detail!B349="","",Deviation_Detail!B349)</f>
        <v/>
      </c>
      <c r="K327" s="82" t="str">
        <f>IF(Deviation_Detail!C349="","",Deviation_Detail!C349)</f>
        <v/>
      </c>
      <c r="L327" s="82" t="str">
        <f>IF(Deviation_Detail!D349="","",Deviation_Detail!D349)</f>
        <v/>
      </c>
      <c r="M327" s="82" t="str">
        <f t="shared" si="103"/>
        <v/>
      </c>
      <c r="N327" s="83" t="str">
        <f>IF(COUNTIF(M$2:M327,M327)=1,M327,"")</f>
        <v/>
      </c>
      <c r="O327" s="82" t="str">
        <f t="shared" si="104"/>
        <v/>
      </c>
      <c r="P327" s="82" t="str">
        <f t="shared" si="105"/>
        <v/>
      </c>
      <c r="Q327" s="82" t="str">
        <f t="shared" si="106"/>
        <v/>
      </c>
      <c r="R327" s="82" t="str">
        <f t="shared" si="107"/>
        <v/>
      </c>
      <c r="T327" s="82" t="str">
        <f>+IF(Y327="","",MAX(T$1:T326)+1)</f>
        <v/>
      </c>
      <c r="U327" s="82" t="str">
        <f>IF(CMS_Info!B349="","",CMS_Info!B349)</f>
        <v/>
      </c>
      <c r="V327" s="82" t="str">
        <f>IF(CMS_Info!C349="","",CMS_Info!C349)</f>
        <v/>
      </c>
      <c r="W327" s="82" t="str">
        <f>IF(CMS_Info!D349="","",CMS_Info!D349)</f>
        <v/>
      </c>
      <c r="X327" s="82" t="str">
        <f t="shared" si="101"/>
        <v/>
      </c>
      <c r="Y327" s="83" t="str">
        <f>IF(COUNTIF(X$2:X327,X327)=1,X327,"")</f>
        <v/>
      </c>
      <c r="Z327" s="82" t="str">
        <f t="shared" si="102"/>
        <v/>
      </c>
      <c r="AA327" s="82" t="str">
        <f t="shared" si="108"/>
        <v/>
      </c>
      <c r="AB327" s="82" t="str">
        <f t="shared" si="109"/>
        <v/>
      </c>
      <c r="AC327" s="82" t="str">
        <f t="shared" si="110"/>
        <v/>
      </c>
      <c r="AG327" s="82" t="str">
        <f>+IF(AL327="","",MAX(AG$1:AG326)+1)</f>
        <v/>
      </c>
      <c r="AH327" s="82" t="str">
        <f>IF(CMS_Detail!B349="","",CMS_Detail!B349)</f>
        <v/>
      </c>
      <c r="AI327" s="82" t="str">
        <f>IF(CMS_Detail!C349="","",CMS_Detail!C349)</f>
        <v/>
      </c>
      <c r="AJ327" s="82" t="str">
        <f>IF(CMS_Detail!D349="","",CMS_Detail!D349)</f>
        <v/>
      </c>
      <c r="AK327" s="82" t="str">
        <f t="shared" si="111"/>
        <v/>
      </c>
      <c r="AL327" s="83" t="str">
        <f>IF(COUNTIF(AK$2:AK327,AK327)=1,AK327,"")</f>
        <v/>
      </c>
      <c r="AM327" s="82" t="str">
        <f t="shared" si="112"/>
        <v/>
      </c>
      <c r="AN327" s="82" t="str">
        <f t="shared" si="113"/>
        <v/>
      </c>
      <c r="AO327" s="82" t="str">
        <f t="shared" si="114"/>
        <v/>
      </c>
      <c r="AP327" s="82" t="str">
        <f t="shared" si="115"/>
        <v/>
      </c>
      <c r="AR327" s="82" t="str">
        <f>+IF(AW327="","",MAX(AR$1:AR326)+1)</f>
        <v/>
      </c>
      <c r="AS327" s="82" t="str">
        <f>IF(Exceedances!B349="","",Exceedances!B349)</f>
        <v/>
      </c>
      <c r="AT327" s="82" t="str">
        <f>IF(Exceedances!C349="","",Exceedances!C349)</f>
        <v/>
      </c>
      <c r="AU327" s="82" t="str">
        <f>IF(Exceedances!D349="","",Exceedances!D349)</f>
        <v/>
      </c>
      <c r="AV327" s="82" t="str">
        <f t="shared" si="116"/>
        <v/>
      </c>
      <c r="AW327" s="83" t="str">
        <f>IF(COUNTIF(AV$2:AV327,AV327)=1,AV327,"")</f>
        <v/>
      </c>
      <c r="AX327" s="82" t="str">
        <f t="shared" si="117"/>
        <v/>
      </c>
      <c r="AY327" s="82" t="str">
        <f t="shared" si="118"/>
        <v/>
      </c>
      <c r="AZ327" s="82" t="str">
        <f t="shared" si="119"/>
        <v/>
      </c>
      <c r="BA327" s="82" t="str">
        <f t="shared" si="120"/>
        <v/>
      </c>
    </row>
    <row r="328" spans="9:53" x14ac:dyDescent="0.35">
      <c r="I328" s="82" t="str">
        <f>+IF(N328="","",MAX(I$1:I327)+1)</f>
        <v/>
      </c>
      <c r="J328" s="82" t="str">
        <f>IF(Deviation_Detail!B350="","",Deviation_Detail!B350)</f>
        <v/>
      </c>
      <c r="K328" s="82" t="str">
        <f>IF(Deviation_Detail!C350="","",Deviation_Detail!C350)</f>
        <v/>
      </c>
      <c r="L328" s="82" t="str">
        <f>IF(Deviation_Detail!D350="","",Deviation_Detail!D350)</f>
        <v/>
      </c>
      <c r="M328" s="82" t="str">
        <f t="shared" si="103"/>
        <v/>
      </c>
      <c r="N328" s="83" t="str">
        <f>IF(COUNTIF(M$2:M328,M328)=1,M328,"")</f>
        <v/>
      </c>
      <c r="O328" s="82" t="str">
        <f t="shared" si="104"/>
        <v/>
      </c>
      <c r="P328" s="82" t="str">
        <f t="shared" si="105"/>
        <v/>
      </c>
      <c r="Q328" s="82" t="str">
        <f t="shared" si="106"/>
        <v/>
      </c>
      <c r="R328" s="82" t="str">
        <f t="shared" si="107"/>
        <v/>
      </c>
      <c r="T328" s="82" t="str">
        <f>+IF(Y328="","",MAX(T$1:T327)+1)</f>
        <v/>
      </c>
      <c r="U328" s="82" t="str">
        <f>IF(CMS_Info!B350="","",CMS_Info!B350)</f>
        <v/>
      </c>
      <c r="V328" s="82" t="str">
        <f>IF(CMS_Info!C350="","",CMS_Info!C350)</f>
        <v/>
      </c>
      <c r="W328" s="82" t="str">
        <f>IF(CMS_Info!D350="","",CMS_Info!D350)</f>
        <v/>
      </c>
      <c r="X328" s="82" t="str">
        <f t="shared" si="101"/>
        <v/>
      </c>
      <c r="Y328" s="83" t="str">
        <f>IF(COUNTIF(X$2:X328,X328)=1,X328,"")</f>
        <v/>
      </c>
      <c r="Z328" s="82" t="str">
        <f t="shared" si="102"/>
        <v/>
      </c>
      <c r="AA328" s="82" t="str">
        <f t="shared" si="108"/>
        <v/>
      </c>
      <c r="AB328" s="82" t="str">
        <f t="shared" si="109"/>
        <v/>
      </c>
      <c r="AC328" s="82" t="str">
        <f t="shared" si="110"/>
        <v/>
      </c>
      <c r="AG328" s="82" t="str">
        <f>+IF(AL328="","",MAX(AG$1:AG327)+1)</f>
        <v/>
      </c>
      <c r="AH328" s="82" t="str">
        <f>IF(CMS_Detail!B350="","",CMS_Detail!B350)</f>
        <v/>
      </c>
      <c r="AI328" s="82" t="str">
        <f>IF(CMS_Detail!C350="","",CMS_Detail!C350)</f>
        <v/>
      </c>
      <c r="AJ328" s="82" t="str">
        <f>IF(CMS_Detail!D350="","",CMS_Detail!D350)</f>
        <v/>
      </c>
      <c r="AK328" s="82" t="str">
        <f t="shared" si="111"/>
        <v/>
      </c>
      <c r="AL328" s="83" t="str">
        <f>IF(COUNTIF(AK$2:AK328,AK328)=1,AK328,"")</f>
        <v/>
      </c>
      <c r="AM328" s="82" t="str">
        <f t="shared" si="112"/>
        <v/>
      </c>
      <c r="AN328" s="82" t="str">
        <f t="shared" si="113"/>
        <v/>
      </c>
      <c r="AO328" s="82" t="str">
        <f t="shared" si="114"/>
        <v/>
      </c>
      <c r="AP328" s="82" t="str">
        <f t="shared" si="115"/>
        <v/>
      </c>
      <c r="AR328" s="82" t="str">
        <f>+IF(AW328="","",MAX(AR$1:AR327)+1)</f>
        <v/>
      </c>
      <c r="AS328" s="82" t="str">
        <f>IF(Exceedances!B350="","",Exceedances!B350)</f>
        <v/>
      </c>
      <c r="AT328" s="82" t="str">
        <f>IF(Exceedances!C350="","",Exceedances!C350)</f>
        <v/>
      </c>
      <c r="AU328" s="82" t="str">
        <f>IF(Exceedances!D350="","",Exceedances!D350)</f>
        <v/>
      </c>
      <c r="AV328" s="82" t="str">
        <f t="shared" si="116"/>
        <v/>
      </c>
      <c r="AW328" s="83" t="str">
        <f>IF(COUNTIF(AV$2:AV328,AV328)=1,AV328,"")</f>
        <v/>
      </c>
      <c r="AX328" s="82" t="str">
        <f t="shared" si="117"/>
        <v/>
      </c>
      <c r="AY328" s="82" t="str">
        <f t="shared" si="118"/>
        <v/>
      </c>
      <c r="AZ328" s="82" t="str">
        <f t="shared" si="119"/>
        <v/>
      </c>
      <c r="BA328" s="82" t="str">
        <f t="shared" si="120"/>
        <v/>
      </c>
    </row>
    <row r="329" spans="9:53" x14ac:dyDescent="0.35">
      <c r="I329" s="82" t="str">
        <f>+IF(N329="","",MAX(I$1:I328)+1)</f>
        <v/>
      </c>
      <c r="J329" s="82" t="str">
        <f>IF(Deviation_Detail!B351="","",Deviation_Detail!B351)</f>
        <v/>
      </c>
      <c r="K329" s="82" t="str">
        <f>IF(Deviation_Detail!C351="","",Deviation_Detail!C351)</f>
        <v/>
      </c>
      <c r="L329" s="82" t="str">
        <f>IF(Deviation_Detail!D351="","",Deviation_Detail!D351)</f>
        <v/>
      </c>
      <c r="M329" s="82" t="str">
        <f t="shared" si="103"/>
        <v/>
      </c>
      <c r="N329" s="83" t="str">
        <f>IF(COUNTIF(M$2:M329,M329)=1,M329,"")</f>
        <v/>
      </c>
      <c r="O329" s="82" t="str">
        <f t="shared" si="104"/>
        <v/>
      </c>
      <c r="P329" s="82" t="str">
        <f t="shared" si="105"/>
        <v/>
      </c>
      <c r="Q329" s="82" t="str">
        <f t="shared" si="106"/>
        <v/>
      </c>
      <c r="R329" s="82" t="str">
        <f t="shared" si="107"/>
        <v/>
      </c>
      <c r="T329" s="82" t="str">
        <f>+IF(Y329="","",MAX(T$1:T328)+1)</f>
        <v/>
      </c>
      <c r="U329" s="82" t="str">
        <f>IF(CMS_Info!B351="","",CMS_Info!B351)</f>
        <v/>
      </c>
      <c r="V329" s="82" t="str">
        <f>IF(CMS_Info!C351="","",CMS_Info!C351)</f>
        <v/>
      </c>
      <c r="W329" s="82" t="str">
        <f>IF(CMS_Info!D351="","",CMS_Info!D351)</f>
        <v/>
      </c>
      <c r="X329" s="82" t="str">
        <f t="shared" si="101"/>
        <v/>
      </c>
      <c r="Y329" s="83" t="str">
        <f>IF(COUNTIF(X$2:X329,X329)=1,X329,"")</f>
        <v/>
      </c>
      <c r="Z329" s="82" t="str">
        <f t="shared" si="102"/>
        <v/>
      </c>
      <c r="AA329" s="82" t="str">
        <f t="shared" si="108"/>
        <v/>
      </c>
      <c r="AB329" s="82" t="str">
        <f t="shared" si="109"/>
        <v/>
      </c>
      <c r="AC329" s="82" t="str">
        <f t="shared" si="110"/>
        <v/>
      </c>
      <c r="AG329" s="82" t="str">
        <f>+IF(AL329="","",MAX(AG$1:AG328)+1)</f>
        <v/>
      </c>
      <c r="AH329" s="82" t="str">
        <f>IF(CMS_Detail!B351="","",CMS_Detail!B351)</f>
        <v/>
      </c>
      <c r="AI329" s="82" t="str">
        <f>IF(CMS_Detail!C351="","",CMS_Detail!C351)</f>
        <v/>
      </c>
      <c r="AJ329" s="82" t="str">
        <f>IF(CMS_Detail!D351="","",CMS_Detail!D351)</f>
        <v/>
      </c>
      <c r="AK329" s="82" t="str">
        <f t="shared" si="111"/>
        <v/>
      </c>
      <c r="AL329" s="83" t="str">
        <f>IF(COUNTIF(AK$2:AK329,AK329)=1,AK329,"")</f>
        <v/>
      </c>
      <c r="AM329" s="82" t="str">
        <f t="shared" si="112"/>
        <v/>
      </c>
      <c r="AN329" s="82" t="str">
        <f t="shared" si="113"/>
        <v/>
      </c>
      <c r="AO329" s="82" t="str">
        <f t="shared" si="114"/>
        <v/>
      </c>
      <c r="AP329" s="82" t="str">
        <f t="shared" si="115"/>
        <v/>
      </c>
      <c r="AR329" s="82" t="str">
        <f>+IF(AW329="","",MAX(AR$1:AR328)+1)</f>
        <v/>
      </c>
      <c r="AS329" s="82" t="str">
        <f>IF(Exceedances!B351="","",Exceedances!B351)</f>
        <v/>
      </c>
      <c r="AT329" s="82" t="str">
        <f>IF(Exceedances!C351="","",Exceedances!C351)</f>
        <v/>
      </c>
      <c r="AU329" s="82" t="str">
        <f>IF(Exceedances!D351="","",Exceedances!D351)</f>
        <v/>
      </c>
      <c r="AV329" s="82" t="str">
        <f t="shared" si="116"/>
        <v/>
      </c>
      <c r="AW329" s="83" t="str">
        <f>IF(COUNTIF(AV$2:AV329,AV329)=1,AV329,"")</f>
        <v/>
      </c>
      <c r="AX329" s="82" t="str">
        <f t="shared" si="117"/>
        <v/>
      </c>
      <c r="AY329" s="82" t="str">
        <f t="shared" si="118"/>
        <v/>
      </c>
      <c r="AZ329" s="82" t="str">
        <f t="shared" si="119"/>
        <v/>
      </c>
      <c r="BA329" s="82" t="str">
        <f t="shared" si="120"/>
        <v/>
      </c>
    </row>
    <row r="330" spans="9:53" x14ac:dyDescent="0.35">
      <c r="I330" s="82" t="str">
        <f>+IF(N330="","",MAX(I$1:I329)+1)</f>
        <v/>
      </c>
      <c r="J330" s="82" t="str">
        <f>IF(Deviation_Detail!B352="","",Deviation_Detail!B352)</f>
        <v/>
      </c>
      <c r="K330" s="82" t="str">
        <f>IF(Deviation_Detail!C352="","",Deviation_Detail!C352)</f>
        <v/>
      </c>
      <c r="L330" s="82" t="str">
        <f>IF(Deviation_Detail!D352="","",Deviation_Detail!D352)</f>
        <v/>
      </c>
      <c r="M330" s="82" t="str">
        <f t="shared" si="103"/>
        <v/>
      </c>
      <c r="N330" s="83" t="str">
        <f>IF(COUNTIF(M$2:M330,M330)=1,M330,"")</f>
        <v/>
      </c>
      <c r="O330" s="82" t="str">
        <f t="shared" si="104"/>
        <v/>
      </c>
      <c r="P330" s="82" t="str">
        <f t="shared" si="105"/>
        <v/>
      </c>
      <c r="Q330" s="82" t="str">
        <f t="shared" si="106"/>
        <v/>
      </c>
      <c r="R330" s="82" t="str">
        <f t="shared" si="107"/>
        <v/>
      </c>
      <c r="T330" s="82" t="str">
        <f>+IF(Y330="","",MAX(T$1:T329)+1)</f>
        <v/>
      </c>
      <c r="U330" s="82" t="str">
        <f>IF(CMS_Info!B352="","",CMS_Info!B352)</f>
        <v/>
      </c>
      <c r="V330" s="82" t="str">
        <f>IF(CMS_Info!C352="","",CMS_Info!C352)</f>
        <v/>
      </c>
      <c r="W330" s="82" t="str">
        <f>IF(CMS_Info!D352="","",CMS_Info!D352)</f>
        <v/>
      </c>
      <c r="X330" s="82" t="str">
        <f t="shared" si="101"/>
        <v/>
      </c>
      <c r="Y330" s="83" t="str">
        <f>IF(COUNTIF(X$2:X330,X330)=1,X330,"")</f>
        <v/>
      </c>
      <c r="Z330" s="82" t="str">
        <f t="shared" si="102"/>
        <v/>
      </c>
      <c r="AA330" s="82" t="str">
        <f t="shared" si="108"/>
        <v/>
      </c>
      <c r="AB330" s="82" t="str">
        <f t="shared" si="109"/>
        <v/>
      </c>
      <c r="AC330" s="82" t="str">
        <f t="shared" si="110"/>
        <v/>
      </c>
      <c r="AG330" s="82" t="str">
        <f>+IF(AL330="","",MAX(AG$1:AG329)+1)</f>
        <v/>
      </c>
      <c r="AH330" s="82" t="str">
        <f>IF(CMS_Detail!B352="","",CMS_Detail!B352)</f>
        <v/>
      </c>
      <c r="AI330" s="82" t="str">
        <f>IF(CMS_Detail!C352="","",CMS_Detail!C352)</f>
        <v/>
      </c>
      <c r="AJ330" s="82" t="str">
        <f>IF(CMS_Detail!D352="","",CMS_Detail!D352)</f>
        <v/>
      </c>
      <c r="AK330" s="82" t="str">
        <f t="shared" si="111"/>
        <v/>
      </c>
      <c r="AL330" s="83" t="str">
        <f>IF(COUNTIF(AK$2:AK330,AK330)=1,AK330,"")</f>
        <v/>
      </c>
      <c r="AM330" s="82" t="str">
        <f t="shared" si="112"/>
        <v/>
      </c>
      <c r="AN330" s="82" t="str">
        <f t="shared" si="113"/>
        <v/>
      </c>
      <c r="AO330" s="82" t="str">
        <f t="shared" si="114"/>
        <v/>
      </c>
      <c r="AP330" s="82" t="str">
        <f t="shared" si="115"/>
        <v/>
      </c>
      <c r="AR330" s="82" t="str">
        <f>+IF(AW330="","",MAX(AR$1:AR329)+1)</f>
        <v/>
      </c>
      <c r="AS330" s="82" t="str">
        <f>IF(Exceedances!B352="","",Exceedances!B352)</f>
        <v/>
      </c>
      <c r="AT330" s="82" t="str">
        <f>IF(Exceedances!C352="","",Exceedances!C352)</f>
        <v/>
      </c>
      <c r="AU330" s="82" t="str">
        <f>IF(Exceedances!D352="","",Exceedances!D352)</f>
        <v/>
      </c>
      <c r="AV330" s="82" t="str">
        <f t="shared" si="116"/>
        <v/>
      </c>
      <c r="AW330" s="83" t="str">
        <f>IF(COUNTIF(AV$2:AV330,AV330)=1,AV330,"")</f>
        <v/>
      </c>
      <c r="AX330" s="82" t="str">
        <f t="shared" si="117"/>
        <v/>
      </c>
      <c r="AY330" s="82" t="str">
        <f t="shared" si="118"/>
        <v/>
      </c>
      <c r="AZ330" s="82" t="str">
        <f t="shared" si="119"/>
        <v/>
      </c>
      <c r="BA330" s="82" t="str">
        <f t="shared" si="120"/>
        <v/>
      </c>
    </row>
    <row r="331" spans="9:53" x14ac:dyDescent="0.35">
      <c r="I331" s="82" t="str">
        <f>+IF(N331="","",MAX(I$1:I330)+1)</f>
        <v/>
      </c>
      <c r="J331" s="82" t="str">
        <f>IF(Deviation_Detail!B353="","",Deviation_Detail!B353)</f>
        <v/>
      </c>
      <c r="K331" s="82" t="str">
        <f>IF(Deviation_Detail!C353="","",Deviation_Detail!C353)</f>
        <v/>
      </c>
      <c r="L331" s="82" t="str">
        <f>IF(Deviation_Detail!D353="","",Deviation_Detail!D353)</f>
        <v/>
      </c>
      <c r="M331" s="82" t="str">
        <f t="shared" si="103"/>
        <v/>
      </c>
      <c r="N331" s="83" t="str">
        <f>IF(COUNTIF(M$2:M331,M331)=1,M331,"")</f>
        <v/>
      </c>
      <c r="O331" s="82" t="str">
        <f t="shared" si="104"/>
        <v/>
      </c>
      <c r="P331" s="82" t="str">
        <f t="shared" si="105"/>
        <v/>
      </c>
      <c r="Q331" s="82" t="str">
        <f t="shared" si="106"/>
        <v/>
      </c>
      <c r="R331" s="82" t="str">
        <f t="shared" si="107"/>
        <v/>
      </c>
      <c r="T331" s="82" t="str">
        <f>+IF(Y331="","",MAX(T$1:T330)+1)</f>
        <v/>
      </c>
      <c r="U331" s="82" t="str">
        <f>IF(CMS_Info!B353="","",CMS_Info!B353)</f>
        <v/>
      </c>
      <c r="V331" s="82" t="str">
        <f>IF(CMS_Info!C353="","",CMS_Info!C353)</f>
        <v/>
      </c>
      <c r="W331" s="82" t="str">
        <f>IF(CMS_Info!D353="","",CMS_Info!D353)</f>
        <v/>
      </c>
      <c r="X331" s="82" t="str">
        <f t="shared" si="101"/>
        <v/>
      </c>
      <c r="Y331" s="83" t="str">
        <f>IF(COUNTIF(X$2:X331,X331)=1,X331,"")</f>
        <v/>
      </c>
      <c r="Z331" s="82" t="str">
        <f t="shared" si="102"/>
        <v/>
      </c>
      <c r="AA331" s="82" t="str">
        <f t="shared" si="108"/>
        <v/>
      </c>
      <c r="AB331" s="82" t="str">
        <f t="shared" si="109"/>
        <v/>
      </c>
      <c r="AC331" s="82" t="str">
        <f t="shared" si="110"/>
        <v/>
      </c>
      <c r="AG331" s="82" t="str">
        <f>+IF(AL331="","",MAX(AG$1:AG330)+1)</f>
        <v/>
      </c>
      <c r="AH331" s="82" t="str">
        <f>IF(CMS_Detail!B353="","",CMS_Detail!B353)</f>
        <v/>
      </c>
      <c r="AI331" s="82" t="str">
        <f>IF(CMS_Detail!C353="","",CMS_Detail!C353)</f>
        <v/>
      </c>
      <c r="AJ331" s="82" t="str">
        <f>IF(CMS_Detail!D353="","",CMS_Detail!D353)</f>
        <v/>
      </c>
      <c r="AK331" s="82" t="str">
        <f t="shared" si="111"/>
        <v/>
      </c>
      <c r="AL331" s="83" t="str">
        <f>IF(COUNTIF(AK$2:AK331,AK331)=1,AK331,"")</f>
        <v/>
      </c>
      <c r="AM331" s="82" t="str">
        <f t="shared" si="112"/>
        <v/>
      </c>
      <c r="AN331" s="82" t="str">
        <f t="shared" si="113"/>
        <v/>
      </c>
      <c r="AO331" s="82" t="str">
        <f t="shared" si="114"/>
        <v/>
      </c>
      <c r="AP331" s="82" t="str">
        <f t="shared" si="115"/>
        <v/>
      </c>
      <c r="AR331" s="82" t="str">
        <f>+IF(AW331="","",MAX(AR$1:AR330)+1)</f>
        <v/>
      </c>
      <c r="AS331" s="82" t="str">
        <f>IF(Exceedances!B353="","",Exceedances!B353)</f>
        <v/>
      </c>
      <c r="AT331" s="82" t="str">
        <f>IF(Exceedances!C353="","",Exceedances!C353)</f>
        <v/>
      </c>
      <c r="AU331" s="82" t="str">
        <f>IF(Exceedances!D353="","",Exceedances!D353)</f>
        <v/>
      </c>
      <c r="AV331" s="82" t="str">
        <f t="shared" si="116"/>
        <v/>
      </c>
      <c r="AW331" s="83" t="str">
        <f>IF(COUNTIF(AV$2:AV331,AV331)=1,AV331,"")</f>
        <v/>
      </c>
      <c r="AX331" s="82" t="str">
        <f t="shared" si="117"/>
        <v/>
      </c>
      <c r="AY331" s="82" t="str">
        <f t="shared" si="118"/>
        <v/>
      </c>
      <c r="AZ331" s="82" t="str">
        <f t="shared" si="119"/>
        <v/>
      </c>
      <c r="BA331" s="82" t="str">
        <f t="shared" si="120"/>
        <v/>
      </c>
    </row>
    <row r="332" spans="9:53" x14ac:dyDescent="0.35">
      <c r="I332" s="82" t="str">
        <f>+IF(N332="","",MAX(I$1:I331)+1)</f>
        <v/>
      </c>
      <c r="J332" s="82" t="str">
        <f>IF(Deviation_Detail!B354="","",Deviation_Detail!B354)</f>
        <v/>
      </c>
      <c r="K332" s="82" t="str">
        <f>IF(Deviation_Detail!C354="","",Deviation_Detail!C354)</f>
        <v/>
      </c>
      <c r="L332" s="82" t="str">
        <f>IF(Deviation_Detail!D354="","",Deviation_Detail!D354)</f>
        <v/>
      </c>
      <c r="M332" s="82" t="str">
        <f t="shared" si="103"/>
        <v/>
      </c>
      <c r="N332" s="83" t="str">
        <f>IF(COUNTIF(M$2:M332,M332)=1,M332,"")</f>
        <v/>
      </c>
      <c r="O332" s="82" t="str">
        <f t="shared" si="104"/>
        <v/>
      </c>
      <c r="P332" s="82" t="str">
        <f t="shared" si="105"/>
        <v/>
      </c>
      <c r="Q332" s="82" t="str">
        <f t="shared" si="106"/>
        <v/>
      </c>
      <c r="R332" s="82" t="str">
        <f t="shared" si="107"/>
        <v/>
      </c>
      <c r="T332" s="82" t="str">
        <f>+IF(Y332="","",MAX(T$1:T331)+1)</f>
        <v/>
      </c>
      <c r="U332" s="82" t="str">
        <f>IF(CMS_Info!B354="","",CMS_Info!B354)</f>
        <v/>
      </c>
      <c r="V332" s="82" t="str">
        <f>IF(CMS_Info!C354="","",CMS_Info!C354)</f>
        <v/>
      </c>
      <c r="W332" s="82" t="str">
        <f>IF(CMS_Info!D354="","",CMS_Info!D354)</f>
        <v/>
      </c>
      <c r="X332" s="82" t="str">
        <f t="shared" si="101"/>
        <v/>
      </c>
      <c r="Y332" s="83" t="str">
        <f>IF(COUNTIF(X$2:X332,X332)=1,X332,"")</f>
        <v/>
      </c>
      <c r="Z332" s="82" t="str">
        <f t="shared" si="102"/>
        <v/>
      </c>
      <c r="AA332" s="82" t="str">
        <f t="shared" si="108"/>
        <v/>
      </c>
      <c r="AB332" s="82" t="str">
        <f t="shared" si="109"/>
        <v/>
      </c>
      <c r="AC332" s="82" t="str">
        <f t="shared" si="110"/>
        <v/>
      </c>
      <c r="AG332" s="82" t="str">
        <f>+IF(AL332="","",MAX(AG$1:AG331)+1)</f>
        <v/>
      </c>
      <c r="AH332" s="82" t="str">
        <f>IF(CMS_Detail!B354="","",CMS_Detail!B354)</f>
        <v/>
      </c>
      <c r="AI332" s="82" t="str">
        <f>IF(CMS_Detail!C354="","",CMS_Detail!C354)</f>
        <v/>
      </c>
      <c r="AJ332" s="82" t="str">
        <f>IF(CMS_Detail!D354="","",CMS_Detail!D354)</f>
        <v/>
      </c>
      <c r="AK332" s="82" t="str">
        <f t="shared" si="111"/>
        <v/>
      </c>
      <c r="AL332" s="83" t="str">
        <f>IF(COUNTIF(AK$2:AK332,AK332)=1,AK332,"")</f>
        <v/>
      </c>
      <c r="AM332" s="82" t="str">
        <f t="shared" si="112"/>
        <v/>
      </c>
      <c r="AN332" s="82" t="str">
        <f t="shared" si="113"/>
        <v/>
      </c>
      <c r="AO332" s="82" t="str">
        <f t="shared" si="114"/>
        <v/>
      </c>
      <c r="AP332" s="82" t="str">
        <f t="shared" si="115"/>
        <v/>
      </c>
      <c r="AR332" s="82" t="str">
        <f>+IF(AW332="","",MAX(AR$1:AR331)+1)</f>
        <v/>
      </c>
      <c r="AS332" s="82" t="str">
        <f>IF(Exceedances!B354="","",Exceedances!B354)</f>
        <v/>
      </c>
      <c r="AT332" s="82" t="str">
        <f>IF(Exceedances!C354="","",Exceedances!C354)</f>
        <v/>
      </c>
      <c r="AU332" s="82" t="str">
        <f>IF(Exceedances!D354="","",Exceedances!D354)</f>
        <v/>
      </c>
      <c r="AV332" s="82" t="str">
        <f t="shared" si="116"/>
        <v/>
      </c>
      <c r="AW332" s="83" t="str">
        <f>IF(COUNTIF(AV$2:AV332,AV332)=1,AV332,"")</f>
        <v/>
      </c>
      <c r="AX332" s="82" t="str">
        <f t="shared" si="117"/>
        <v/>
      </c>
      <c r="AY332" s="82" t="str">
        <f t="shared" si="118"/>
        <v/>
      </c>
      <c r="AZ332" s="82" t="str">
        <f t="shared" si="119"/>
        <v/>
      </c>
      <c r="BA332" s="82" t="str">
        <f t="shared" si="120"/>
        <v/>
      </c>
    </row>
    <row r="333" spans="9:53" x14ac:dyDescent="0.35">
      <c r="I333" s="82" t="str">
        <f>+IF(N333="","",MAX(I$1:I332)+1)</f>
        <v/>
      </c>
      <c r="J333" s="82" t="str">
        <f>IF(Deviation_Detail!B355="","",Deviation_Detail!B355)</f>
        <v/>
      </c>
      <c r="K333" s="82" t="str">
        <f>IF(Deviation_Detail!C355="","",Deviation_Detail!C355)</f>
        <v/>
      </c>
      <c r="L333" s="82" t="str">
        <f>IF(Deviation_Detail!D355="","",Deviation_Detail!D355)</f>
        <v/>
      </c>
      <c r="M333" s="82" t="str">
        <f t="shared" si="103"/>
        <v/>
      </c>
      <c r="N333" s="83" t="str">
        <f>IF(COUNTIF(M$2:M333,M333)=1,M333,"")</f>
        <v/>
      </c>
      <c r="O333" s="82" t="str">
        <f t="shared" si="104"/>
        <v/>
      </c>
      <c r="P333" s="82" t="str">
        <f t="shared" si="105"/>
        <v/>
      </c>
      <c r="Q333" s="82" t="str">
        <f t="shared" si="106"/>
        <v/>
      </c>
      <c r="R333" s="82" t="str">
        <f t="shared" si="107"/>
        <v/>
      </c>
      <c r="T333" s="82" t="str">
        <f>+IF(Y333="","",MAX(T$1:T332)+1)</f>
        <v/>
      </c>
      <c r="U333" s="82" t="str">
        <f>IF(CMS_Info!B355="","",CMS_Info!B355)</f>
        <v/>
      </c>
      <c r="V333" s="82" t="str">
        <f>IF(CMS_Info!C355="","",CMS_Info!C355)</f>
        <v/>
      </c>
      <c r="W333" s="82" t="str">
        <f>IF(CMS_Info!D355="","",CMS_Info!D355)</f>
        <v/>
      </c>
      <c r="X333" s="82" t="str">
        <f t="shared" si="101"/>
        <v/>
      </c>
      <c r="Y333" s="83" t="str">
        <f>IF(COUNTIF(X$2:X333,X333)=1,X333,"")</f>
        <v/>
      </c>
      <c r="Z333" s="82" t="str">
        <f t="shared" si="102"/>
        <v/>
      </c>
      <c r="AA333" s="82" t="str">
        <f t="shared" si="108"/>
        <v/>
      </c>
      <c r="AB333" s="82" t="str">
        <f t="shared" si="109"/>
        <v/>
      </c>
      <c r="AC333" s="82" t="str">
        <f t="shared" si="110"/>
        <v/>
      </c>
      <c r="AG333" s="82" t="str">
        <f>+IF(AL333="","",MAX(AG$1:AG332)+1)</f>
        <v/>
      </c>
      <c r="AH333" s="82" t="str">
        <f>IF(CMS_Detail!B355="","",CMS_Detail!B355)</f>
        <v/>
      </c>
      <c r="AI333" s="82" t="str">
        <f>IF(CMS_Detail!C355="","",CMS_Detail!C355)</f>
        <v/>
      </c>
      <c r="AJ333" s="82" t="str">
        <f>IF(CMS_Detail!D355="","",CMS_Detail!D355)</f>
        <v/>
      </c>
      <c r="AK333" s="82" t="str">
        <f t="shared" si="111"/>
        <v/>
      </c>
      <c r="AL333" s="83" t="str">
        <f>IF(COUNTIF(AK$2:AK333,AK333)=1,AK333,"")</f>
        <v/>
      </c>
      <c r="AM333" s="82" t="str">
        <f t="shared" si="112"/>
        <v/>
      </c>
      <c r="AN333" s="82" t="str">
        <f t="shared" si="113"/>
        <v/>
      </c>
      <c r="AO333" s="82" t="str">
        <f t="shared" si="114"/>
        <v/>
      </c>
      <c r="AP333" s="82" t="str">
        <f t="shared" si="115"/>
        <v/>
      </c>
      <c r="AR333" s="82" t="str">
        <f>+IF(AW333="","",MAX(AR$1:AR332)+1)</f>
        <v/>
      </c>
      <c r="AS333" s="82" t="str">
        <f>IF(Exceedances!B355="","",Exceedances!B355)</f>
        <v/>
      </c>
      <c r="AT333" s="82" t="str">
        <f>IF(Exceedances!C355="","",Exceedances!C355)</f>
        <v/>
      </c>
      <c r="AU333" s="82" t="str">
        <f>IF(Exceedances!D355="","",Exceedances!D355)</f>
        <v/>
      </c>
      <c r="AV333" s="82" t="str">
        <f t="shared" si="116"/>
        <v/>
      </c>
      <c r="AW333" s="83" t="str">
        <f>IF(COUNTIF(AV$2:AV333,AV333)=1,AV333,"")</f>
        <v/>
      </c>
      <c r="AX333" s="82" t="str">
        <f t="shared" si="117"/>
        <v/>
      </c>
      <c r="AY333" s="82" t="str">
        <f t="shared" si="118"/>
        <v/>
      </c>
      <c r="AZ333" s="82" t="str">
        <f t="shared" si="119"/>
        <v/>
      </c>
      <c r="BA333" s="82" t="str">
        <f t="shared" si="120"/>
        <v/>
      </c>
    </row>
    <row r="334" spans="9:53" x14ac:dyDescent="0.35">
      <c r="I334" s="82" t="str">
        <f>+IF(N334="","",MAX(I$1:I333)+1)</f>
        <v/>
      </c>
      <c r="J334" s="82" t="str">
        <f>IF(Deviation_Detail!B356="","",Deviation_Detail!B356)</f>
        <v/>
      </c>
      <c r="K334" s="82" t="str">
        <f>IF(Deviation_Detail!C356="","",Deviation_Detail!C356)</f>
        <v/>
      </c>
      <c r="L334" s="82" t="str">
        <f>IF(Deviation_Detail!D356="","",Deviation_Detail!D356)</f>
        <v/>
      </c>
      <c r="M334" s="82" t="str">
        <f t="shared" si="103"/>
        <v/>
      </c>
      <c r="N334" s="83" t="str">
        <f>IF(COUNTIF(M$2:M334,M334)=1,M334,"")</f>
        <v/>
      </c>
      <c r="O334" s="82" t="str">
        <f t="shared" si="104"/>
        <v/>
      </c>
      <c r="P334" s="82" t="str">
        <f t="shared" si="105"/>
        <v/>
      </c>
      <c r="Q334" s="82" t="str">
        <f t="shared" si="106"/>
        <v/>
      </c>
      <c r="R334" s="82" t="str">
        <f t="shared" si="107"/>
        <v/>
      </c>
      <c r="T334" s="82" t="str">
        <f>+IF(Y334="","",MAX(T$1:T333)+1)</f>
        <v/>
      </c>
      <c r="U334" s="82" t="str">
        <f>IF(CMS_Info!B356="","",CMS_Info!B356)</f>
        <v/>
      </c>
      <c r="V334" s="82" t="str">
        <f>IF(CMS_Info!C356="","",CMS_Info!C356)</f>
        <v/>
      </c>
      <c r="W334" s="82" t="str">
        <f>IF(CMS_Info!D356="","",CMS_Info!D356)</f>
        <v/>
      </c>
      <c r="X334" s="82" t="str">
        <f t="shared" si="101"/>
        <v/>
      </c>
      <c r="Y334" s="83" t="str">
        <f>IF(COUNTIF(X$2:X334,X334)=1,X334,"")</f>
        <v/>
      </c>
      <c r="Z334" s="82" t="str">
        <f t="shared" si="102"/>
        <v/>
      </c>
      <c r="AA334" s="82" t="str">
        <f t="shared" si="108"/>
        <v/>
      </c>
      <c r="AB334" s="82" t="str">
        <f t="shared" si="109"/>
        <v/>
      </c>
      <c r="AC334" s="82" t="str">
        <f t="shared" si="110"/>
        <v/>
      </c>
      <c r="AG334" s="82" t="str">
        <f>+IF(AL334="","",MAX(AG$1:AG333)+1)</f>
        <v/>
      </c>
      <c r="AH334" s="82" t="str">
        <f>IF(CMS_Detail!B356="","",CMS_Detail!B356)</f>
        <v/>
      </c>
      <c r="AI334" s="82" t="str">
        <f>IF(CMS_Detail!C356="","",CMS_Detail!C356)</f>
        <v/>
      </c>
      <c r="AJ334" s="82" t="str">
        <f>IF(CMS_Detail!D356="","",CMS_Detail!D356)</f>
        <v/>
      </c>
      <c r="AK334" s="82" t="str">
        <f t="shared" si="111"/>
        <v/>
      </c>
      <c r="AL334" s="83" t="str">
        <f>IF(COUNTIF(AK$2:AK334,AK334)=1,AK334,"")</f>
        <v/>
      </c>
      <c r="AM334" s="82" t="str">
        <f t="shared" si="112"/>
        <v/>
      </c>
      <c r="AN334" s="82" t="str">
        <f t="shared" si="113"/>
        <v/>
      </c>
      <c r="AO334" s="82" t="str">
        <f t="shared" si="114"/>
        <v/>
      </c>
      <c r="AP334" s="82" t="str">
        <f t="shared" si="115"/>
        <v/>
      </c>
      <c r="AR334" s="82" t="str">
        <f>+IF(AW334="","",MAX(AR$1:AR333)+1)</f>
        <v/>
      </c>
      <c r="AS334" s="82" t="str">
        <f>IF(Exceedances!B356="","",Exceedances!B356)</f>
        <v/>
      </c>
      <c r="AT334" s="82" t="str">
        <f>IF(Exceedances!C356="","",Exceedances!C356)</f>
        <v/>
      </c>
      <c r="AU334" s="82" t="str">
        <f>IF(Exceedances!D356="","",Exceedances!D356)</f>
        <v/>
      </c>
      <c r="AV334" s="82" t="str">
        <f t="shared" si="116"/>
        <v/>
      </c>
      <c r="AW334" s="83" t="str">
        <f>IF(COUNTIF(AV$2:AV334,AV334)=1,AV334,"")</f>
        <v/>
      </c>
      <c r="AX334" s="82" t="str">
        <f t="shared" si="117"/>
        <v/>
      </c>
      <c r="AY334" s="82" t="str">
        <f t="shared" si="118"/>
        <v/>
      </c>
      <c r="AZ334" s="82" t="str">
        <f t="shared" si="119"/>
        <v/>
      </c>
      <c r="BA334" s="82" t="str">
        <f t="shared" si="120"/>
        <v/>
      </c>
    </row>
    <row r="335" spans="9:53" x14ac:dyDescent="0.35">
      <c r="I335" s="82" t="str">
        <f>+IF(N335="","",MAX(I$1:I334)+1)</f>
        <v/>
      </c>
      <c r="J335" s="82" t="str">
        <f>IF(Deviation_Detail!B357="","",Deviation_Detail!B357)</f>
        <v/>
      </c>
      <c r="K335" s="82" t="str">
        <f>IF(Deviation_Detail!C357="","",Deviation_Detail!C357)</f>
        <v/>
      </c>
      <c r="L335" s="82" t="str">
        <f>IF(Deviation_Detail!D357="","",Deviation_Detail!D357)</f>
        <v/>
      </c>
      <c r="M335" s="82" t="str">
        <f t="shared" si="103"/>
        <v/>
      </c>
      <c r="N335" s="83" t="str">
        <f>IF(COUNTIF(M$2:M335,M335)=1,M335,"")</f>
        <v/>
      </c>
      <c r="O335" s="82" t="str">
        <f t="shared" si="104"/>
        <v/>
      </c>
      <c r="P335" s="82" t="str">
        <f t="shared" si="105"/>
        <v/>
      </c>
      <c r="Q335" s="82" t="str">
        <f t="shared" si="106"/>
        <v/>
      </c>
      <c r="R335" s="82" t="str">
        <f t="shared" si="107"/>
        <v/>
      </c>
      <c r="T335" s="82" t="str">
        <f>+IF(Y335="","",MAX(T$1:T334)+1)</f>
        <v/>
      </c>
      <c r="U335" s="82" t="str">
        <f>IF(CMS_Info!B357="","",CMS_Info!B357)</f>
        <v/>
      </c>
      <c r="V335" s="82" t="str">
        <f>IF(CMS_Info!C357="","",CMS_Info!C357)</f>
        <v/>
      </c>
      <c r="W335" s="82" t="str">
        <f>IF(CMS_Info!D357="","",CMS_Info!D357)</f>
        <v/>
      </c>
      <c r="X335" s="82" t="str">
        <f t="shared" si="101"/>
        <v/>
      </c>
      <c r="Y335" s="83" t="str">
        <f>IF(COUNTIF(X$2:X335,X335)=1,X335,"")</f>
        <v/>
      </c>
      <c r="Z335" s="82" t="str">
        <f t="shared" si="102"/>
        <v/>
      </c>
      <c r="AA335" s="82" t="str">
        <f t="shared" si="108"/>
        <v/>
      </c>
      <c r="AB335" s="82" t="str">
        <f t="shared" si="109"/>
        <v/>
      </c>
      <c r="AC335" s="82" t="str">
        <f t="shared" si="110"/>
        <v/>
      </c>
      <c r="AG335" s="82" t="str">
        <f>+IF(AL335="","",MAX(AG$1:AG334)+1)</f>
        <v/>
      </c>
      <c r="AH335" s="82" t="str">
        <f>IF(CMS_Detail!B357="","",CMS_Detail!B357)</f>
        <v/>
      </c>
      <c r="AI335" s="82" t="str">
        <f>IF(CMS_Detail!C357="","",CMS_Detail!C357)</f>
        <v/>
      </c>
      <c r="AJ335" s="82" t="str">
        <f>IF(CMS_Detail!D357="","",CMS_Detail!D357)</f>
        <v/>
      </c>
      <c r="AK335" s="82" t="str">
        <f t="shared" si="111"/>
        <v/>
      </c>
      <c r="AL335" s="83" t="str">
        <f>IF(COUNTIF(AK$2:AK335,AK335)=1,AK335,"")</f>
        <v/>
      </c>
      <c r="AM335" s="82" t="str">
        <f t="shared" si="112"/>
        <v/>
      </c>
      <c r="AN335" s="82" t="str">
        <f t="shared" si="113"/>
        <v/>
      </c>
      <c r="AO335" s="82" t="str">
        <f t="shared" si="114"/>
        <v/>
      </c>
      <c r="AP335" s="82" t="str">
        <f t="shared" si="115"/>
        <v/>
      </c>
      <c r="AR335" s="82" t="str">
        <f>+IF(AW335="","",MAX(AR$1:AR334)+1)</f>
        <v/>
      </c>
      <c r="AS335" s="82" t="str">
        <f>IF(Exceedances!B357="","",Exceedances!B357)</f>
        <v/>
      </c>
      <c r="AT335" s="82" t="str">
        <f>IF(Exceedances!C357="","",Exceedances!C357)</f>
        <v/>
      </c>
      <c r="AU335" s="82" t="str">
        <f>IF(Exceedances!D357="","",Exceedances!D357)</f>
        <v/>
      </c>
      <c r="AV335" s="82" t="str">
        <f t="shared" si="116"/>
        <v/>
      </c>
      <c r="AW335" s="83" t="str">
        <f>IF(COUNTIF(AV$2:AV335,AV335)=1,AV335,"")</f>
        <v/>
      </c>
      <c r="AX335" s="82" t="str">
        <f t="shared" si="117"/>
        <v/>
      </c>
      <c r="AY335" s="82" t="str">
        <f t="shared" si="118"/>
        <v/>
      </c>
      <c r="AZ335" s="82" t="str">
        <f t="shared" si="119"/>
        <v/>
      </c>
      <c r="BA335" s="82" t="str">
        <f t="shared" si="120"/>
        <v/>
      </c>
    </row>
    <row r="336" spans="9:53" x14ac:dyDescent="0.35">
      <c r="I336" s="82" t="str">
        <f>+IF(N336="","",MAX(I$1:I335)+1)</f>
        <v/>
      </c>
      <c r="J336" s="82" t="str">
        <f>IF(Deviation_Detail!B358="","",Deviation_Detail!B358)</f>
        <v/>
      </c>
      <c r="K336" s="82" t="str">
        <f>IF(Deviation_Detail!C358="","",Deviation_Detail!C358)</f>
        <v/>
      </c>
      <c r="L336" s="82" t="str">
        <f>IF(Deviation_Detail!D358="","",Deviation_Detail!D358)</f>
        <v/>
      </c>
      <c r="M336" s="82" t="str">
        <f t="shared" si="103"/>
        <v/>
      </c>
      <c r="N336" s="83" t="str">
        <f>IF(COUNTIF(M$2:M336,M336)=1,M336,"")</f>
        <v/>
      </c>
      <c r="O336" s="82" t="str">
        <f t="shared" si="104"/>
        <v/>
      </c>
      <c r="P336" s="82" t="str">
        <f t="shared" si="105"/>
        <v/>
      </c>
      <c r="Q336" s="82" t="str">
        <f t="shared" si="106"/>
        <v/>
      </c>
      <c r="R336" s="82" t="str">
        <f t="shared" si="107"/>
        <v/>
      </c>
      <c r="T336" s="82" t="str">
        <f>+IF(Y336="","",MAX(T$1:T335)+1)</f>
        <v/>
      </c>
      <c r="U336" s="82" t="str">
        <f>IF(CMS_Info!B358="","",CMS_Info!B358)</f>
        <v/>
      </c>
      <c r="V336" s="82" t="str">
        <f>IF(CMS_Info!C358="","",CMS_Info!C358)</f>
        <v/>
      </c>
      <c r="W336" s="82" t="str">
        <f>IF(CMS_Info!D358="","",CMS_Info!D358)</f>
        <v/>
      </c>
      <c r="X336" s="82" t="str">
        <f t="shared" si="101"/>
        <v/>
      </c>
      <c r="Y336" s="83" t="str">
        <f>IF(COUNTIF(X$2:X336,X336)=1,X336,"")</f>
        <v/>
      </c>
      <c r="Z336" s="82" t="str">
        <f t="shared" si="102"/>
        <v/>
      </c>
      <c r="AA336" s="82" t="str">
        <f t="shared" si="108"/>
        <v/>
      </c>
      <c r="AB336" s="82" t="str">
        <f t="shared" si="109"/>
        <v/>
      </c>
      <c r="AC336" s="82" t="str">
        <f t="shared" si="110"/>
        <v/>
      </c>
      <c r="AG336" s="82" t="str">
        <f>+IF(AL336="","",MAX(AG$1:AG335)+1)</f>
        <v/>
      </c>
      <c r="AH336" s="82" t="str">
        <f>IF(CMS_Detail!B358="","",CMS_Detail!B358)</f>
        <v/>
      </c>
      <c r="AI336" s="82" t="str">
        <f>IF(CMS_Detail!C358="","",CMS_Detail!C358)</f>
        <v/>
      </c>
      <c r="AJ336" s="82" t="str">
        <f>IF(CMS_Detail!D358="","",CMS_Detail!D358)</f>
        <v/>
      </c>
      <c r="AK336" s="82" t="str">
        <f t="shared" si="111"/>
        <v/>
      </c>
      <c r="AL336" s="83" t="str">
        <f>IF(COUNTIF(AK$2:AK336,AK336)=1,AK336,"")</f>
        <v/>
      </c>
      <c r="AM336" s="82" t="str">
        <f t="shared" si="112"/>
        <v/>
      </c>
      <c r="AN336" s="82" t="str">
        <f t="shared" si="113"/>
        <v/>
      </c>
      <c r="AO336" s="82" t="str">
        <f t="shared" si="114"/>
        <v/>
      </c>
      <c r="AP336" s="82" t="str">
        <f t="shared" si="115"/>
        <v/>
      </c>
      <c r="AR336" s="82" t="str">
        <f>+IF(AW336="","",MAX(AR$1:AR335)+1)</f>
        <v/>
      </c>
      <c r="AS336" s="82" t="str">
        <f>IF(Exceedances!B358="","",Exceedances!B358)</f>
        <v/>
      </c>
      <c r="AT336" s="82" t="str">
        <f>IF(Exceedances!C358="","",Exceedances!C358)</f>
        <v/>
      </c>
      <c r="AU336" s="82" t="str">
        <f>IF(Exceedances!D358="","",Exceedances!D358)</f>
        <v/>
      </c>
      <c r="AV336" s="82" t="str">
        <f t="shared" si="116"/>
        <v/>
      </c>
      <c r="AW336" s="83" t="str">
        <f>IF(COUNTIF(AV$2:AV336,AV336)=1,AV336,"")</f>
        <v/>
      </c>
      <c r="AX336" s="82" t="str">
        <f t="shared" si="117"/>
        <v/>
      </c>
      <c r="AY336" s="82" t="str">
        <f t="shared" si="118"/>
        <v/>
      </c>
      <c r="AZ336" s="82" t="str">
        <f t="shared" si="119"/>
        <v/>
      </c>
      <c r="BA336" s="82" t="str">
        <f t="shared" si="120"/>
        <v/>
      </c>
    </row>
    <row r="337" spans="9:53" x14ac:dyDescent="0.35">
      <c r="I337" s="82" t="str">
        <f>+IF(N337="","",MAX(I$1:I336)+1)</f>
        <v/>
      </c>
      <c r="J337" s="82" t="str">
        <f>IF(Deviation_Detail!B359="","",Deviation_Detail!B359)</f>
        <v/>
      </c>
      <c r="K337" s="82" t="str">
        <f>IF(Deviation_Detail!C359="","",Deviation_Detail!C359)</f>
        <v/>
      </c>
      <c r="L337" s="82" t="str">
        <f>IF(Deviation_Detail!D359="","",Deviation_Detail!D359)</f>
        <v/>
      </c>
      <c r="M337" s="82" t="str">
        <f t="shared" si="103"/>
        <v/>
      </c>
      <c r="N337" s="83" t="str">
        <f>IF(COUNTIF(M$2:M337,M337)=1,M337,"")</f>
        <v/>
      </c>
      <c r="O337" s="82" t="str">
        <f t="shared" si="104"/>
        <v/>
      </c>
      <c r="P337" s="82" t="str">
        <f t="shared" si="105"/>
        <v/>
      </c>
      <c r="Q337" s="82" t="str">
        <f t="shared" si="106"/>
        <v/>
      </c>
      <c r="R337" s="82" t="str">
        <f t="shared" si="107"/>
        <v/>
      </c>
      <c r="T337" s="82" t="str">
        <f>+IF(Y337="","",MAX(T$1:T336)+1)</f>
        <v/>
      </c>
      <c r="U337" s="82" t="str">
        <f>IF(CMS_Info!B359="","",CMS_Info!B359)</f>
        <v/>
      </c>
      <c r="V337" s="82" t="str">
        <f>IF(CMS_Info!C359="","",CMS_Info!C359)</f>
        <v/>
      </c>
      <c r="W337" s="82" t="str">
        <f>IF(CMS_Info!D359="","",CMS_Info!D359)</f>
        <v/>
      </c>
      <c r="X337" s="82" t="str">
        <f t="shared" si="101"/>
        <v/>
      </c>
      <c r="Y337" s="83" t="str">
        <f>IF(COUNTIF(X$2:X337,X337)=1,X337,"")</f>
        <v/>
      </c>
      <c r="Z337" s="82" t="str">
        <f t="shared" si="102"/>
        <v/>
      </c>
      <c r="AA337" s="82" t="str">
        <f t="shared" si="108"/>
        <v/>
      </c>
      <c r="AB337" s="82" t="str">
        <f t="shared" si="109"/>
        <v/>
      </c>
      <c r="AC337" s="82" t="str">
        <f t="shared" si="110"/>
        <v/>
      </c>
      <c r="AG337" s="82" t="str">
        <f>+IF(AL337="","",MAX(AG$1:AG336)+1)</f>
        <v/>
      </c>
      <c r="AH337" s="82" t="str">
        <f>IF(CMS_Detail!B359="","",CMS_Detail!B359)</f>
        <v/>
      </c>
      <c r="AI337" s="82" t="str">
        <f>IF(CMS_Detail!C359="","",CMS_Detail!C359)</f>
        <v/>
      </c>
      <c r="AJ337" s="82" t="str">
        <f>IF(CMS_Detail!D359="","",CMS_Detail!D359)</f>
        <v/>
      </c>
      <c r="AK337" s="82" t="str">
        <f t="shared" si="111"/>
        <v/>
      </c>
      <c r="AL337" s="83" t="str">
        <f>IF(COUNTIF(AK$2:AK337,AK337)=1,AK337,"")</f>
        <v/>
      </c>
      <c r="AM337" s="82" t="str">
        <f t="shared" si="112"/>
        <v/>
      </c>
      <c r="AN337" s="82" t="str">
        <f t="shared" si="113"/>
        <v/>
      </c>
      <c r="AO337" s="82" t="str">
        <f t="shared" si="114"/>
        <v/>
      </c>
      <c r="AP337" s="82" t="str">
        <f t="shared" si="115"/>
        <v/>
      </c>
      <c r="AR337" s="82" t="str">
        <f>+IF(AW337="","",MAX(AR$1:AR336)+1)</f>
        <v/>
      </c>
      <c r="AS337" s="82" t="str">
        <f>IF(Exceedances!B359="","",Exceedances!B359)</f>
        <v/>
      </c>
      <c r="AT337" s="82" t="str">
        <f>IF(Exceedances!C359="","",Exceedances!C359)</f>
        <v/>
      </c>
      <c r="AU337" s="82" t="str">
        <f>IF(Exceedances!D359="","",Exceedances!D359)</f>
        <v/>
      </c>
      <c r="AV337" s="82" t="str">
        <f t="shared" si="116"/>
        <v/>
      </c>
      <c r="AW337" s="83" t="str">
        <f>IF(COUNTIF(AV$2:AV337,AV337)=1,AV337,"")</f>
        <v/>
      </c>
      <c r="AX337" s="82" t="str">
        <f t="shared" si="117"/>
        <v/>
      </c>
      <c r="AY337" s="82" t="str">
        <f t="shared" si="118"/>
        <v/>
      </c>
      <c r="AZ337" s="82" t="str">
        <f t="shared" si="119"/>
        <v/>
      </c>
      <c r="BA337" s="82" t="str">
        <f t="shared" si="120"/>
        <v/>
      </c>
    </row>
    <row r="338" spans="9:53" x14ac:dyDescent="0.35">
      <c r="I338" s="82" t="str">
        <f>+IF(N338="","",MAX(I$1:I337)+1)</f>
        <v/>
      </c>
      <c r="J338" s="82" t="str">
        <f>IF(Deviation_Detail!B360="","",Deviation_Detail!B360)</f>
        <v/>
      </c>
      <c r="K338" s="82" t="str">
        <f>IF(Deviation_Detail!C360="","",Deviation_Detail!C360)</f>
        <v/>
      </c>
      <c r="L338" s="82" t="str">
        <f>IF(Deviation_Detail!D360="","",Deviation_Detail!D360)</f>
        <v/>
      </c>
      <c r="M338" s="82" t="str">
        <f t="shared" si="103"/>
        <v/>
      </c>
      <c r="N338" s="83" t="str">
        <f>IF(COUNTIF(M$2:M338,M338)=1,M338,"")</f>
        <v/>
      </c>
      <c r="O338" s="82" t="str">
        <f t="shared" si="104"/>
        <v/>
      </c>
      <c r="P338" s="82" t="str">
        <f t="shared" si="105"/>
        <v/>
      </c>
      <c r="Q338" s="82" t="str">
        <f t="shared" si="106"/>
        <v/>
      </c>
      <c r="R338" s="82" t="str">
        <f t="shared" si="107"/>
        <v/>
      </c>
      <c r="T338" s="82" t="str">
        <f>+IF(Y338="","",MAX(T$1:T337)+1)</f>
        <v/>
      </c>
      <c r="U338" s="82" t="str">
        <f>IF(CMS_Info!B360="","",CMS_Info!B360)</f>
        <v/>
      </c>
      <c r="V338" s="82" t="str">
        <f>IF(CMS_Info!C360="","",CMS_Info!C360)</f>
        <v/>
      </c>
      <c r="W338" s="82" t="str">
        <f>IF(CMS_Info!D360="","",CMS_Info!D360)</f>
        <v/>
      </c>
      <c r="X338" s="82" t="str">
        <f t="shared" si="101"/>
        <v/>
      </c>
      <c r="Y338" s="83" t="str">
        <f>IF(COUNTIF(X$2:X338,X338)=1,X338,"")</f>
        <v/>
      </c>
      <c r="Z338" s="82" t="str">
        <f t="shared" si="102"/>
        <v/>
      </c>
      <c r="AA338" s="82" t="str">
        <f t="shared" si="108"/>
        <v/>
      </c>
      <c r="AB338" s="82" t="str">
        <f t="shared" si="109"/>
        <v/>
      </c>
      <c r="AC338" s="82" t="str">
        <f t="shared" si="110"/>
        <v/>
      </c>
      <c r="AG338" s="82" t="str">
        <f>+IF(AL338="","",MAX(AG$1:AG337)+1)</f>
        <v/>
      </c>
      <c r="AH338" s="82" t="str">
        <f>IF(CMS_Detail!B360="","",CMS_Detail!B360)</f>
        <v/>
      </c>
      <c r="AI338" s="82" t="str">
        <f>IF(CMS_Detail!C360="","",CMS_Detail!C360)</f>
        <v/>
      </c>
      <c r="AJ338" s="82" t="str">
        <f>IF(CMS_Detail!D360="","",CMS_Detail!D360)</f>
        <v/>
      </c>
      <c r="AK338" s="82" t="str">
        <f t="shared" si="111"/>
        <v/>
      </c>
      <c r="AL338" s="83" t="str">
        <f>IF(COUNTIF(AK$2:AK338,AK338)=1,AK338,"")</f>
        <v/>
      </c>
      <c r="AM338" s="82" t="str">
        <f t="shared" si="112"/>
        <v/>
      </c>
      <c r="AN338" s="82" t="str">
        <f t="shared" si="113"/>
        <v/>
      </c>
      <c r="AO338" s="82" t="str">
        <f t="shared" si="114"/>
        <v/>
      </c>
      <c r="AP338" s="82" t="str">
        <f t="shared" si="115"/>
        <v/>
      </c>
      <c r="AR338" s="82" t="str">
        <f>+IF(AW338="","",MAX(AR$1:AR337)+1)</f>
        <v/>
      </c>
      <c r="AS338" s="82" t="str">
        <f>IF(Exceedances!B360="","",Exceedances!B360)</f>
        <v/>
      </c>
      <c r="AT338" s="82" t="str">
        <f>IF(Exceedances!C360="","",Exceedances!C360)</f>
        <v/>
      </c>
      <c r="AU338" s="82" t="str">
        <f>IF(Exceedances!D360="","",Exceedances!D360)</f>
        <v/>
      </c>
      <c r="AV338" s="82" t="str">
        <f t="shared" si="116"/>
        <v/>
      </c>
      <c r="AW338" s="83" t="str">
        <f>IF(COUNTIF(AV$2:AV338,AV338)=1,AV338,"")</f>
        <v/>
      </c>
      <c r="AX338" s="82" t="str">
        <f t="shared" si="117"/>
        <v/>
      </c>
      <c r="AY338" s="82" t="str">
        <f t="shared" si="118"/>
        <v/>
      </c>
      <c r="AZ338" s="82" t="str">
        <f t="shared" si="119"/>
        <v/>
      </c>
      <c r="BA338" s="82" t="str">
        <f t="shared" si="120"/>
        <v/>
      </c>
    </row>
    <row r="339" spans="9:53" x14ac:dyDescent="0.35">
      <c r="I339" s="82" t="str">
        <f>+IF(N339="","",MAX(I$1:I338)+1)</f>
        <v/>
      </c>
      <c r="J339" s="82" t="str">
        <f>IF(Deviation_Detail!B361="","",Deviation_Detail!B361)</f>
        <v/>
      </c>
      <c r="K339" s="82" t="str">
        <f>IF(Deviation_Detail!C361="","",Deviation_Detail!C361)</f>
        <v/>
      </c>
      <c r="L339" s="82" t="str">
        <f>IF(Deviation_Detail!D361="","",Deviation_Detail!D361)</f>
        <v/>
      </c>
      <c r="M339" s="82" t="str">
        <f t="shared" si="103"/>
        <v/>
      </c>
      <c r="N339" s="83" t="str">
        <f>IF(COUNTIF(M$2:M339,M339)=1,M339,"")</f>
        <v/>
      </c>
      <c r="O339" s="82" t="str">
        <f t="shared" si="104"/>
        <v/>
      </c>
      <c r="P339" s="82" t="str">
        <f t="shared" si="105"/>
        <v/>
      </c>
      <c r="Q339" s="82" t="str">
        <f t="shared" si="106"/>
        <v/>
      </c>
      <c r="R339" s="82" t="str">
        <f t="shared" si="107"/>
        <v/>
      </c>
      <c r="T339" s="82" t="str">
        <f>+IF(Y339="","",MAX(T$1:T338)+1)</f>
        <v/>
      </c>
      <c r="U339" s="82" t="str">
        <f>IF(CMS_Info!B361="","",CMS_Info!B361)</f>
        <v/>
      </c>
      <c r="V339" s="82" t="str">
        <f>IF(CMS_Info!C361="","",CMS_Info!C361)</f>
        <v/>
      </c>
      <c r="W339" s="82" t="str">
        <f>IF(CMS_Info!D361="","",CMS_Info!D361)</f>
        <v/>
      </c>
      <c r="X339" s="82" t="str">
        <f t="shared" si="101"/>
        <v/>
      </c>
      <c r="Y339" s="83" t="str">
        <f>IF(COUNTIF(X$2:X339,X339)=1,X339,"")</f>
        <v/>
      </c>
      <c r="Z339" s="82" t="str">
        <f t="shared" si="102"/>
        <v/>
      </c>
      <c r="AA339" s="82" t="str">
        <f t="shared" si="108"/>
        <v/>
      </c>
      <c r="AB339" s="82" t="str">
        <f t="shared" si="109"/>
        <v/>
      </c>
      <c r="AC339" s="82" t="str">
        <f t="shared" si="110"/>
        <v/>
      </c>
      <c r="AG339" s="82" t="str">
        <f>+IF(AL339="","",MAX(AG$1:AG338)+1)</f>
        <v/>
      </c>
      <c r="AH339" s="82" t="str">
        <f>IF(CMS_Detail!B361="","",CMS_Detail!B361)</f>
        <v/>
      </c>
      <c r="AI339" s="82" t="str">
        <f>IF(CMS_Detail!C361="","",CMS_Detail!C361)</f>
        <v/>
      </c>
      <c r="AJ339" s="82" t="str">
        <f>IF(CMS_Detail!D361="","",CMS_Detail!D361)</f>
        <v/>
      </c>
      <c r="AK339" s="82" t="str">
        <f t="shared" si="111"/>
        <v/>
      </c>
      <c r="AL339" s="83" t="str">
        <f>IF(COUNTIF(AK$2:AK339,AK339)=1,AK339,"")</f>
        <v/>
      </c>
      <c r="AM339" s="82" t="str">
        <f t="shared" si="112"/>
        <v/>
      </c>
      <c r="AN339" s="82" t="str">
        <f t="shared" si="113"/>
        <v/>
      </c>
      <c r="AO339" s="82" t="str">
        <f t="shared" si="114"/>
        <v/>
      </c>
      <c r="AP339" s="82" t="str">
        <f t="shared" si="115"/>
        <v/>
      </c>
      <c r="AR339" s="82" t="str">
        <f>+IF(AW339="","",MAX(AR$1:AR338)+1)</f>
        <v/>
      </c>
      <c r="AS339" s="82" t="str">
        <f>IF(Exceedances!B361="","",Exceedances!B361)</f>
        <v/>
      </c>
      <c r="AT339" s="82" t="str">
        <f>IF(Exceedances!C361="","",Exceedances!C361)</f>
        <v/>
      </c>
      <c r="AU339" s="82" t="str">
        <f>IF(Exceedances!D361="","",Exceedances!D361)</f>
        <v/>
      </c>
      <c r="AV339" s="82" t="str">
        <f t="shared" si="116"/>
        <v/>
      </c>
      <c r="AW339" s="83" t="str">
        <f>IF(COUNTIF(AV$2:AV339,AV339)=1,AV339,"")</f>
        <v/>
      </c>
      <c r="AX339" s="82" t="str">
        <f t="shared" si="117"/>
        <v/>
      </c>
      <c r="AY339" s="82" t="str">
        <f t="shared" si="118"/>
        <v/>
      </c>
      <c r="AZ339" s="82" t="str">
        <f t="shared" si="119"/>
        <v/>
      </c>
      <c r="BA339" s="82" t="str">
        <f t="shared" si="120"/>
        <v/>
      </c>
    </row>
    <row r="340" spans="9:53" x14ac:dyDescent="0.35">
      <c r="I340" s="82" t="str">
        <f>+IF(N340="","",MAX(I$1:I339)+1)</f>
        <v/>
      </c>
      <c r="J340" s="82" t="str">
        <f>IF(Deviation_Detail!B362="","",Deviation_Detail!B362)</f>
        <v/>
      </c>
      <c r="K340" s="82" t="str">
        <f>IF(Deviation_Detail!C362="","",Deviation_Detail!C362)</f>
        <v/>
      </c>
      <c r="L340" s="82" t="str">
        <f>IF(Deviation_Detail!D362="","",Deviation_Detail!D362)</f>
        <v/>
      </c>
      <c r="M340" s="82" t="str">
        <f t="shared" si="103"/>
        <v/>
      </c>
      <c r="N340" s="83" t="str">
        <f>IF(COUNTIF(M$2:M340,M340)=1,M340,"")</f>
        <v/>
      </c>
      <c r="O340" s="82" t="str">
        <f t="shared" si="104"/>
        <v/>
      </c>
      <c r="P340" s="82" t="str">
        <f t="shared" si="105"/>
        <v/>
      </c>
      <c r="Q340" s="82" t="str">
        <f t="shared" si="106"/>
        <v/>
      </c>
      <c r="R340" s="82" t="str">
        <f t="shared" si="107"/>
        <v/>
      </c>
      <c r="T340" s="82" t="str">
        <f>+IF(Y340="","",MAX(T$1:T339)+1)</f>
        <v/>
      </c>
      <c r="U340" s="82" t="str">
        <f>IF(CMS_Info!B362="","",CMS_Info!B362)</f>
        <v/>
      </c>
      <c r="V340" s="82" t="str">
        <f>IF(CMS_Info!C362="","",CMS_Info!C362)</f>
        <v/>
      </c>
      <c r="W340" s="82" t="str">
        <f>IF(CMS_Info!D362="","",CMS_Info!D362)</f>
        <v/>
      </c>
      <c r="X340" s="82" t="str">
        <f t="shared" si="101"/>
        <v/>
      </c>
      <c r="Y340" s="83" t="str">
        <f>IF(COUNTIF(X$2:X340,X340)=1,X340,"")</f>
        <v/>
      </c>
      <c r="Z340" s="82" t="str">
        <f t="shared" si="102"/>
        <v/>
      </c>
      <c r="AA340" s="82" t="str">
        <f t="shared" si="108"/>
        <v/>
      </c>
      <c r="AB340" s="82" t="str">
        <f t="shared" si="109"/>
        <v/>
      </c>
      <c r="AC340" s="82" t="str">
        <f t="shared" si="110"/>
        <v/>
      </c>
      <c r="AG340" s="82" t="str">
        <f>+IF(AL340="","",MAX(AG$1:AG339)+1)</f>
        <v/>
      </c>
      <c r="AH340" s="82" t="str">
        <f>IF(CMS_Detail!B362="","",CMS_Detail!B362)</f>
        <v/>
      </c>
      <c r="AI340" s="82" t="str">
        <f>IF(CMS_Detail!C362="","",CMS_Detail!C362)</f>
        <v/>
      </c>
      <c r="AJ340" s="82" t="str">
        <f>IF(CMS_Detail!D362="","",CMS_Detail!D362)</f>
        <v/>
      </c>
      <c r="AK340" s="82" t="str">
        <f t="shared" si="111"/>
        <v/>
      </c>
      <c r="AL340" s="83" t="str">
        <f>IF(COUNTIF(AK$2:AK340,AK340)=1,AK340,"")</f>
        <v/>
      </c>
      <c r="AM340" s="82" t="str">
        <f t="shared" si="112"/>
        <v/>
      </c>
      <c r="AN340" s="82" t="str">
        <f t="shared" si="113"/>
        <v/>
      </c>
      <c r="AO340" s="82" t="str">
        <f t="shared" si="114"/>
        <v/>
      </c>
      <c r="AP340" s="82" t="str">
        <f t="shared" si="115"/>
        <v/>
      </c>
      <c r="AR340" s="82" t="str">
        <f>+IF(AW340="","",MAX(AR$1:AR339)+1)</f>
        <v/>
      </c>
      <c r="AS340" s="82" t="str">
        <f>IF(Exceedances!B362="","",Exceedances!B362)</f>
        <v/>
      </c>
      <c r="AT340" s="82" t="str">
        <f>IF(Exceedances!C362="","",Exceedances!C362)</f>
        <v/>
      </c>
      <c r="AU340" s="82" t="str">
        <f>IF(Exceedances!D362="","",Exceedances!D362)</f>
        <v/>
      </c>
      <c r="AV340" s="82" t="str">
        <f t="shared" si="116"/>
        <v/>
      </c>
      <c r="AW340" s="83" t="str">
        <f>IF(COUNTIF(AV$2:AV340,AV340)=1,AV340,"")</f>
        <v/>
      </c>
      <c r="AX340" s="82" t="str">
        <f t="shared" si="117"/>
        <v/>
      </c>
      <c r="AY340" s="82" t="str">
        <f t="shared" si="118"/>
        <v/>
      </c>
      <c r="AZ340" s="82" t="str">
        <f t="shared" si="119"/>
        <v/>
      </c>
      <c r="BA340" s="82" t="str">
        <f t="shared" si="120"/>
        <v/>
      </c>
    </row>
    <row r="341" spans="9:53" x14ac:dyDescent="0.35">
      <c r="I341" s="82" t="str">
        <f>+IF(N341="","",MAX(I$1:I340)+1)</f>
        <v/>
      </c>
      <c r="J341" s="82" t="str">
        <f>IF(Deviation_Detail!B363="","",Deviation_Detail!B363)</f>
        <v/>
      </c>
      <c r="K341" s="82" t="str">
        <f>IF(Deviation_Detail!C363="","",Deviation_Detail!C363)</f>
        <v/>
      </c>
      <c r="L341" s="82" t="str">
        <f>IF(Deviation_Detail!D363="","",Deviation_Detail!D363)</f>
        <v/>
      </c>
      <c r="M341" s="82" t="str">
        <f t="shared" si="103"/>
        <v/>
      </c>
      <c r="N341" s="83" t="str">
        <f>IF(COUNTIF(M$2:M341,M341)=1,M341,"")</f>
        <v/>
      </c>
      <c r="O341" s="82" t="str">
        <f t="shared" si="104"/>
        <v/>
      </c>
      <c r="P341" s="82" t="str">
        <f t="shared" si="105"/>
        <v/>
      </c>
      <c r="Q341" s="82" t="str">
        <f t="shared" si="106"/>
        <v/>
      </c>
      <c r="R341" s="82" t="str">
        <f t="shared" si="107"/>
        <v/>
      </c>
      <c r="T341" s="82" t="str">
        <f>+IF(Y341="","",MAX(T$1:T340)+1)</f>
        <v/>
      </c>
      <c r="U341" s="82" t="str">
        <f>IF(CMS_Info!B363="","",CMS_Info!B363)</f>
        <v/>
      </c>
      <c r="V341" s="82" t="str">
        <f>IF(CMS_Info!C363="","",CMS_Info!C363)</f>
        <v/>
      </c>
      <c r="W341" s="82" t="str">
        <f>IF(CMS_Info!D363="","",CMS_Info!D363)</f>
        <v/>
      </c>
      <c r="X341" s="82" t="str">
        <f t="shared" si="101"/>
        <v/>
      </c>
      <c r="Y341" s="83" t="str">
        <f>IF(COUNTIF(X$2:X341,X341)=1,X341,"")</f>
        <v/>
      </c>
      <c r="Z341" s="82" t="str">
        <f t="shared" si="102"/>
        <v/>
      </c>
      <c r="AA341" s="82" t="str">
        <f t="shared" si="108"/>
        <v/>
      </c>
      <c r="AB341" s="82" t="str">
        <f t="shared" si="109"/>
        <v/>
      </c>
      <c r="AC341" s="82" t="str">
        <f t="shared" si="110"/>
        <v/>
      </c>
      <c r="AG341" s="82" t="str">
        <f>+IF(AL341="","",MAX(AG$1:AG340)+1)</f>
        <v/>
      </c>
      <c r="AH341" s="82" t="str">
        <f>IF(CMS_Detail!B363="","",CMS_Detail!B363)</f>
        <v/>
      </c>
      <c r="AI341" s="82" t="str">
        <f>IF(CMS_Detail!C363="","",CMS_Detail!C363)</f>
        <v/>
      </c>
      <c r="AJ341" s="82" t="str">
        <f>IF(CMS_Detail!D363="","",CMS_Detail!D363)</f>
        <v/>
      </c>
      <c r="AK341" s="82" t="str">
        <f t="shared" si="111"/>
        <v/>
      </c>
      <c r="AL341" s="83" t="str">
        <f>IF(COUNTIF(AK$2:AK341,AK341)=1,AK341,"")</f>
        <v/>
      </c>
      <c r="AM341" s="82" t="str">
        <f t="shared" si="112"/>
        <v/>
      </c>
      <c r="AN341" s="82" t="str">
        <f t="shared" si="113"/>
        <v/>
      </c>
      <c r="AO341" s="82" t="str">
        <f t="shared" si="114"/>
        <v/>
      </c>
      <c r="AP341" s="82" t="str">
        <f t="shared" si="115"/>
        <v/>
      </c>
      <c r="AR341" s="82" t="str">
        <f>+IF(AW341="","",MAX(AR$1:AR340)+1)</f>
        <v/>
      </c>
      <c r="AS341" s="82" t="str">
        <f>IF(Exceedances!B363="","",Exceedances!B363)</f>
        <v/>
      </c>
      <c r="AT341" s="82" t="str">
        <f>IF(Exceedances!C363="","",Exceedances!C363)</f>
        <v/>
      </c>
      <c r="AU341" s="82" t="str">
        <f>IF(Exceedances!D363="","",Exceedances!D363)</f>
        <v/>
      </c>
      <c r="AV341" s="82" t="str">
        <f t="shared" si="116"/>
        <v/>
      </c>
      <c r="AW341" s="83" t="str">
        <f>IF(COUNTIF(AV$2:AV341,AV341)=1,AV341,"")</f>
        <v/>
      </c>
      <c r="AX341" s="82" t="str">
        <f t="shared" si="117"/>
        <v/>
      </c>
      <c r="AY341" s="82" t="str">
        <f t="shared" si="118"/>
        <v/>
      </c>
      <c r="AZ341" s="82" t="str">
        <f t="shared" si="119"/>
        <v/>
      </c>
      <c r="BA341" s="82" t="str">
        <f t="shared" si="120"/>
        <v/>
      </c>
    </row>
    <row r="342" spans="9:53" x14ac:dyDescent="0.35">
      <c r="I342" s="82" t="str">
        <f>+IF(N342="","",MAX(I$1:I341)+1)</f>
        <v/>
      </c>
      <c r="J342" s="82" t="str">
        <f>IF(Deviation_Detail!B364="","",Deviation_Detail!B364)</f>
        <v/>
      </c>
      <c r="K342" s="82" t="str">
        <f>IF(Deviation_Detail!C364="","",Deviation_Detail!C364)</f>
        <v/>
      </c>
      <c r="L342" s="82" t="str">
        <f>IF(Deviation_Detail!D364="","",Deviation_Detail!D364)</f>
        <v/>
      </c>
      <c r="M342" s="82" t="str">
        <f t="shared" si="103"/>
        <v/>
      </c>
      <c r="N342" s="83" t="str">
        <f>IF(COUNTIF(M$2:M342,M342)=1,M342,"")</f>
        <v/>
      </c>
      <c r="O342" s="82" t="str">
        <f t="shared" si="104"/>
        <v/>
      </c>
      <c r="P342" s="82" t="str">
        <f t="shared" si="105"/>
        <v/>
      </c>
      <c r="Q342" s="82" t="str">
        <f t="shared" si="106"/>
        <v/>
      </c>
      <c r="R342" s="82" t="str">
        <f t="shared" si="107"/>
        <v/>
      </c>
      <c r="T342" s="82" t="str">
        <f>+IF(Y342="","",MAX(T$1:T341)+1)</f>
        <v/>
      </c>
      <c r="U342" s="82" t="str">
        <f>IF(CMS_Info!B364="","",CMS_Info!B364)</f>
        <v/>
      </c>
      <c r="V342" s="82" t="str">
        <f>IF(CMS_Info!C364="","",CMS_Info!C364)</f>
        <v/>
      </c>
      <c r="W342" s="82" t="str">
        <f>IF(CMS_Info!D364="","",CMS_Info!D364)</f>
        <v/>
      </c>
      <c r="X342" s="82" t="str">
        <f t="shared" si="101"/>
        <v/>
      </c>
      <c r="Y342" s="83" t="str">
        <f>IF(COUNTIF(X$2:X342,X342)=1,X342,"")</f>
        <v/>
      </c>
      <c r="Z342" s="82" t="str">
        <f t="shared" si="102"/>
        <v/>
      </c>
      <c r="AA342" s="82" t="str">
        <f t="shared" si="108"/>
        <v/>
      </c>
      <c r="AB342" s="82" t="str">
        <f t="shared" si="109"/>
        <v/>
      </c>
      <c r="AC342" s="82" t="str">
        <f t="shared" si="110"/>
        <v/>
      </c>
      <c r="AG342" s="82" t="str">
        <f>+IF(AL342="","",MAX(AG$1:AG341)+1)</f>
        <v/>
      </c>
      <c r="AH342" s="82" t="str">
        <f>IF(CMS_Detail!B364="","",CMS_Detail!B364)</f>
        <v/>
      </c>
      <c r="AI342" s="82" t="str">
        <f>IF(CMS_Detail!C364="","",CMS_Detail!C364)</f>
        <v/>
      </c>
      <c r="AJ342" s="82" t="str">
        <f>IF(CMS_Detail!D364="","",CMS_Detail!D364)</f>
        <v/>
      </c>
      <c r="AK342" s="82" t="str">
        <f t="shared" si="111"/>
        <v/>
      </c>
      <c r="AL342" s="83" t="str">
        <f>IF(COUNTIF(AK$2:AK342,AK342)=1,AK342,"")</f>
        <v/>
      </c>
      <c r="AM342" s="82" t="str">
        <f t="shared" si="112"/>
        <v/>
      </c>
      <c r="AN342" s="82" t="str">
        <f t="shared" si="113"/>
        <v/>
      </c>
      <c r="AO342" s="82" t="str">
        <f t="shared" si="114"/>
        <v/>
      </c>
      <c r="AP342" s="82" t="str">
        <f t="shared" si="115"/>
        <v/>
      </c>
      <c r="AR342" s="82" t="str">
        <f>+IF(AW342="","",MAX(AR$1:AR341)+1)</f>
        <v/>
      </c>
      <c r="AS342" s="82" t="str">
        <f>IF(Exceedances!B364="","",Exceedances!B364)</f>
        <v/>
      </c>
      <c r="AT342" s="82" t="str">
        <f>IF(Exceedances!C364="","",Exceedances!C364)</f>
        <v/>
      </c>
      <c r="AU342" s="82" t="str">
        <f>IF(Exceedances!D364="","",Exceedances!D364)</f>
        <v/>
      </c>
      <c r="AV342" s="82" t="str">
        <f t="shared" si="116"/>
        <v/>
      </c>
      <c r="AW342" s="83" t="str">
        <f>IF(COUNTIF(AV$2:AV342,AV342)=1,AV342,"")</f>
        <v/>
      </c>
      <c r="AX342" s="82" t="str">
        <f t="shared" si="117"/>
        <v/>
      </c>
      <c r="AY342" s="82" t="str">
        <f t="shared" si="118"/>
        <v/>
      </c>
      <c r="AZ342" s="82" t="str">
        <f t="shared" si="119"/>
        <v/>
      </c>
      <c r="BA342" s="82" t="str">
        <f t="shared" si="120"/>
        <v/>
      </c>
    </row>
    <row r="343" spans="9:53" x14ac:dyDescent="0.35">
      <c r="I343" s="82" t="str">
        <f>+IF(N343="","",MAX(I$1:I342)+1)</f>
        <v/>
      </c>
      <c r="J343" s="82" t="str">
        <f>IF(Deviation_Detail!B365="","",Deviation_Detail!B365)</f>
        <v/>
      </c>
      <c r="K343" s="82" t="str">
        <f>IF(Deviation_Detail!C365="","",Deviation_Detail!C365)</f>
        <v/>
      </c>
      <c r="L343" s="82" t="str">
        <f>IF(Deviation_Detail!D365="","",Deviation_Detail!D365)</f>
        <v/>
      </c>
      <c r="M343" s="82" t="str">
        <f t="shared" si="103"/>
        <v/>
      </c>
      <c r="N343" s="83" t="str">
        <f>IF(COUNTIF(M$2:M343,M343)=1,M343,"")</f>
        <v/>
      </c>
      <c r="O343" s="82" t="str">
        <f t="shared" si="104"/>
        <v/>
      </c>
      <c r="P343" s="82" t="str">
        <f t="shared" si="105"/>
        <v/>
      </c>
      <c r="Q343" s="82" t="str">
        <f t="shared" si="106"/>
        <v/>
      </c>
      <c r="R343" s="82" t="str">
        <f t="shared" si="107"/>
        <v/>
      </c>
      <c r="T343" s="82" t="str">
        <f>+IF(Y343="","",MAX(T$1:T342)+1)</f>
        <v/>
      </c>
      <c r="U343" s="82" t="str">
        <f>IF(CMS_Info!B365="","",CMS_Info!B365)</f>
        <v/>
      </c>
      <c r="V343" s="82" t="str">
        <f>IF(CMS_Info!C365="","",CMS_Info!C365)</f>
        <v/>
      </c>
      <c r="W343" s="82" t="str">
        <f>IF(CMS_Info!D365="","",CMS_Info!D365)</f>
        <v/>
      </c>
      <c r="X343" s="82" t="str">
        <f t="shared" si="101"/>
        <v/>
      </c>
      <c r="Y343" s="83" t="str">
        <f>IF(COUNTIF(X$2:X343,X343)=1,X343,"")</f>
        <v/>
      </c>
      <c r="Z343" s="82" t="str">
        <f t="shared" si="102"/>
        <v/>
      </c>
      <c r="AA343" s="82" t="str">
        <f t="shared" si="108"/>
        <v/>
      </c>
      <c r="AB343" s="82" t="str">
        <f t="shared" si="109"/>
        <v/>
      </c>
      <c r="AC343" s="82" t="str">
        <f t="shared" si="110"/>
        <v/>
      </c>
      <c r="AG343" s="82" t="str">
        <f>+IF(AL343="","",MAX(AG$1:AG342)+1)</f>
        <v/>
      </c>
      <c r="AH343" s="82" t="str">
        <f>IF(CMS_Detail!B365="","",CMS_Detail!B365)</f>
        <v/>
      </c>
      <c r="AI343" s="82" t="str">
        <f>IF(CMS_Detail!C365="","",CMS_Detail!C365)</f>
        <v/>
      </c>
      <c r="AJ343" s="82" t="str">
        <f>IF(CMS_Detail!D365="","",CMS_Detail!D365)</f>
        <v/>
      </c>
      <c r="AK343" s="82" t="str">
        <f t="shared" si="111"/>
        <v/>
      </c>
      <c r="AL343" s="83" t="str">
        <f>IF(COUNTIF(AK$2:AK343,AK343)=1,AK343,"")</f>
        <v/>
      </c>
      <c r="AM343" s="82" t="str">
        <f t="shared" si="112"/>
        <v/>
      </c>
      <c r="AN343" s="82" t="str">
        <f t="shared" si="113"/>
        <v/>
      </c>
      <c r="AO343" s="82" t="str">
        <f t="shared" si="114"/>
        <v/>
      </c>
      <c r="AP343" s="82" t="str">
        <f t="shared" si="115"/>
        <v/>
      </c>
      <c r="AR343" s="82" t="str">
        <f>+IF(AW343="","",MAX(AR$1:AR342)+1)</f>
        <v/>
      </c>
      <c r="AS343" s="82" t="str">
        <f>IF(Exceedances!B365="","",Exceedances!B365)</f>
        <v/>
      </c>
      <c r="AT343" s="82" t="str">
        <f>IF(Exceedances!C365="","",Exceedances!C365)</f>
        <v/>
      </c>
      <c r="AU343" s="82" t="str">
        <f>IF(Exceedances!D365="","",Exceedances!D365)</f>
        <v/>
      </c>
      <c r="AV343" s="82" t="str">
        <f t="shared" si="116"/>
        <v/>
      </c>
      <c r="AW343" s="83" t="str">
        <f>IF(COUNTIF(AV$2:AV343,AV343)=1,AV343,"")</f>
        <v/>
      </c>
      <c r="AX343" s="82" t="str">
        <f t="shared" si="117"/>
        <v/>
      </c>
      <c r="AY343" s="82" t="str">
        <f t="shared" si="118"/>
        <v/>
      </c>
      <c r="AZ343" s="82" t="str">
        <f t="shared" si="119"/>
        <v/>
      </c>
      <c r="BA343" s="82" t="str">
        <f t="shared" si="120"/>
        <v/>
      </c>
    </row>
    <row r="344" spans="9:53" x14ac:dyDescent="0.35">
      <c r="I344" s="82" t="str">
        <f>+IF(N344="","",MAX(I$1:I343)+1)</f>
        <v/>
      </c>
      <c r="J344" s="82" t="str">
        <f>IF(Deviation_Detail!B366="","",Deviation_Detail!B366)</f>
        <v/>
      </c>
      <c r="K344" s="82" t="str">
        <f>IF(Deviation_Detail!C366="","",Deviation_Detail!C366)</f>
        <v/>
      </c>
      <c r="L344" s="82" t="str">
        <f>IF(Deviation_Detail!D366="","",Deviation_Detail!D366)</f>
        <v/>
      </c>
      <c r="M344" s="82" t="str">
        <f t="shared" si="103"/>
        <v/>
      </c>
      <c r="N344" s="83" t="str">
        <f>IF(COUNTIF(M$2:M344,M344)=1,M344,"")</f>
        <v/>
      </c>
      <c r="O344" s="82" t="str">
        <f t="shared" si="104"/>
        <v/>
      </c>
      <c r="P344" s="82" t="str">
        <f t="shared" si="105"/>
        <v/>
      </c>
      <c r="Q344" s="82" t="str">
        <f t="shared" si="106"/>
        <v/>
      </c>
      <c r="R344" s="82" t="str">
        <f t="shared" si="107"/>
        <v/>
      </c>
      <c r="T344" s="82" t="str">
        <f>+IF(Y344="","",MAX(T$1:T343)+1)</f>
        <v/>
      </c>
      <c r="U344" s="82" t="str">
        <f>IF(CMS_Info!B366="","",CMS_Info!B366)</f>
        <v/>
      </c>
      <c r="V344" s="82" t="str">
        <f>IF(CMS_Info!C366="","",CMS_Info!C366)</f>
        <v/>
      </c>
      <c r="W344" s="82" t="str">
        <f>IF(CMS_Info!D366="","",CMS_Info!D366)</f>
        <v/>
      </c>
      <c r="X344" s="82" t="str">
        <f t="shared" si="101"/>
        <v/>
      </c>
      <c r="Y344" s="83" t="str">
        <f>IF(COUNTIF(X$2:X344,X344)=1,X344,"")</f>
        <v/>
      </c>
      <c r="Z344" s="82" t="str">
        <f t="shared" si="102"/>
        <v/>
      </c>
      <c r="AA344" s="82" t="str">
        <f t="shared" si="108"/>
        <v/>
      </c>
      <c r="AB344" s="82" t="str">
        <f t="shared" si="109"/>
        <v/>
      </c>
      <c r="AC344" s="82" t="str">
        <f t="shared" si="110"/>
        <v/>
      </c>
      <c r="AG344" s="82" t="str">
        <f>+IF(AL344="","",MAX(AG$1:AG343)+1)</f>
        <v/>
      </c>
      <c r="AH344" s="82" t="str">
        <f>IF(CMS_Detail!B366="","",CMS_Detail!B366)</f>
        <v/>
      </c>
      <c r="AI344" s="82" t="str">
        <f>IF(CMS_Detail!C366="","",CMS_Detail!C366)</f>
        <v/>
      </c>
      <c r="AJ344" s="82" t="str">
        <f>IF(CMS_Detail!D366="","",CMS_Detail!D366)</f>
        <v/>
      </c>
      <c r="AK344" s="82" t="str">
        <f t="shared" si="111"/>
        <v/>
      </c>
      <c r="AL344" s="83" t="str">
        <f>IF(COUNTIF(AK$2:AK344,AK344)=1,AK344,"")</f>
        <v/>
      </c>
      <c r="AM344" s="82" t="str">
        <f t="shared" si="112"/>
        <v/>
      </c>
      <c r="AN344" s="82" t="str">
        <f t="shared" si="113"/>
        <v/>
      </c>
      <c r="AO344" s="82" t="str">
        <f t="shared" si="114"/>
        <v/>
      </c>
      <c r="AP344" s="82" t="str">
        <f t="shared" si="115"/>
        <v/>
      </c>
      <c r="AR344" s="82" t="str">
        <f>+IF(AW344="","",MAX(AR$1:AR343)+1)</f>
        <v/>
      </c>
      <c r="AS344" s="82" t="str">
        <f>IF(Exceedances!B366="","",Exceedances!B366)</f>
        <v/>
      </c>
      <c r="AT344" s="82" t="str">
        <f>IF(Exceedances!C366="","",Exceedances!C366)</f>
        <v/>
      </c>
      <c r="AU344" s="82" t="str">
        <f>IF(Exceedances!D366="","",Exceedances!D366)</f>
        <v/>
      </c>
      <c r="AV344" s="82" t="str">
        <f t="shared" si="116"/>
        <v/>
      </c>
      <c r="AW344" s="83" t="str">
        <f>IF(COUNTIF(AV$2:AV344,AV344)=1,AV344,"")</f>
        <v/>
      </c>
      <c r="AX344" s="82" t="str">
        <f t="shared" si="117"/>
        <v/>
      </c>
      <c r="AY344" s="82" t="str">
        <f t="shared" si="118"/>
        <v/>
      </c>
      <c r="AZ344" s="82" t="str">
        <f t="shared" si="119"/>
        <v/>
      </c>
      <c r="BA344" s="82" t="str">
        <f t="shared" si="120"/>
        <v/>
      </c>
    </row>
    <row r="345" spans="9:53" x14ac:dyDescent="0.35">
      <c r="I345" s="82" t="str">
        <f>+IF(N345="","",MAX(I$1:I344)+1)</f>
        <v/>
      </c>
      <c r="J345" s="82" t="str">
        <f>IF(Deviation_Detail!B367="","",Deviation_Detail!B367)</f>
        <v/>
      </c>
      <c r="K345" s="82" t="str">
        <f>IF(Deviation_Detail!C367="","",Deviation_Detail!C367)</f>
        <v/>
      </c>
      <c r="L345" s="82" t="str">
        <f>IF(Deviation_Detail!D367="","",Deviation_Detail!D367)</f>
        <v/>
      </c>
      <c r="M345" s="82" t="str">
        <f t="shared" si="103"/>
        <v/>
      </c>
      <c r="N345" s="83" t="str">
        <f>IF(COUNTIF(M$2:M345,M345)=1,M345,"")</f>
        <v/>
      </c>
      <c r="O345" s="82" t="str">
        <f t="shared" si="104"/>
        <v/>
      </c>
      <c r="P345" s="82" t="str">
        <f t="shared" si="105"/>
        <v/>
      </c>
      <c r="Q345" s="82" t="str">
        <f t="shared" si="106"/>
        <v/>
      </c>
      <c r="R345" s="82" t="str">
        <f t="shared" si="107"/>
        <v/>
      </c>
      <c r="T345" s="82" t="str">
        <f>+IF(Y345="","",MAX(T$1:T344)+1)</f>
        <v/>
      </c>
      <c r="U345" s="82" t="str">
        <f>IF(CMS_Info!B367="","",CMS_Info!B367)</f>
        <v/>
      </c>
      <c r="V345" s="82" t="str">
        <f>IF(CMS_Info!C367="","",CMS_Info!C367)</f>
        <v/>
      </c>
      <c r="W345" s="82" t="str">
        <f>IF(CMS_Info!D367="","",CMS_Info!D367)</f>
        <v/>
      </c>
      <c r="X345" s="82" t="str">
        <f t="shared" si="101"/>
        <v/>
      </c>
      <c r="Y345" s="83" t="str">
        <f>IF(COUNTIF(X$2:X345,X345)=1,X345,"")</f>
        <v/>
      </c>
      <c r="Z345" s="82" t="str">
        <f t="shared" si="102"/>
        <v/>
      </c>
      <c r="AA345" s="82" t="str">
        <f t="shared" si="108"/>
        <v/>
      </c>
      <c r="AB345" s="82" t="str">
        <f t="shared" si="109"/>
        <v/>
      </c>
      <c r="AC345" s="82" t="str">
        <f t="shared" si="110"/>
        <v/>
      </c>
      <c r="AG345" s="82" t="str">
        <f>+IF(AL345="","",MAX(AG$1:AG344)+1)</f>
        <v/>
      </c>
      <c r="AH345" s="82" t="str">
        <f>IF(CMS_Detail!B367="","",CMS_Detail!B367)</f>
        <v/>
      </c>
      <c r="AI345" s="82" t="str">
        <f>IF(CMS_Detail!C367="","",CMS_Detail!C367)</f>
        <v/>
      </c>
      <c r="AJ345" s="82" t="str">
        <f>IF(CMS_Detail!D367="","",CMS_Detail!D367)</f>
        <v/>
      </c>
      <c r="AK345" s="82" t="str">
        <f t="shared" si="111"/>
        <v/>
      </c>
      <c r="AL345" s="83" t="str">
        <f>IF(COUNTIF(AK$2:AK345,AK345)=1,AK345,"")</f>
        <v/>
      </c>
      <c r="AM345" s="82" t="str">
        <f t="shared" si="112"/>
        <v/>
      </c>
      <c r="AN345" s="82" t="str">
        <f t="shared" si="113"/>
        <v/>
      </c>
      <c r="AO345" s="82" t="str">
        <f t="shared" si="114"/>
        <v/>
      </c>
      <c r="AP345" s="82" t="str">
        <f t="shared" si="115"/>
        <v/>
      </c>
      <c r="AR345" s="82" t="str">
        <f>+IF(AW345="","",MAX(AR$1:AR344)+1)</f>
        <v/>
      </c>
      <c r="AS345" s="82" t="str">
        <f>IF(Exceedances!B367="","",Exceedances!B367)</f>
        <v/>
      </c>
      <c r="AT345" s="82" t="str">
        <f>IF(Exceedances!C367="","",Exceedances!C367)</f>
        <v/>
      </c>
      <c r="AU345" s="82" t="str">
        <f>IF(Exceedances!D367="","",Exceedances!D367)</f>
        <v/>
      </c>
      <c r="AV345" s="82" t="str">
        <f t="shared" si="116"/>
        <v/>
      </c>
      <c r="AW345" s="83" t="str">
        <f>IF(COUNTIF(AV$2:AV345,AV345)=1,AV345,"")</f>
        <v/>
      </c>
      <c r="AX345" s="82" t="str">
        <f t="shared" si="117"/>
        <v/>
      </c>
      <c r="AY345" s="82" t="str">
        <f t="shared" si="118"/>
        <v/>
      </c>
      <c r="AZ345" s="82" t="str">
        <f t="shared" si="119"/>
        <v/>
      </c>
      <c r="BA345" s="82" t="str">
        <f t="shared" si="120"/>
        <v/>
      </c>
    </row>
    <row r="346" spans="9:53" x14ac:dyDescent="0.35">
      <c r="I346" s="82" t="str">
        <f>+IF(N346="","",MAX(I$1:I345)+1)</f>
        <v/>
      </c>
      <c r="J346" s="82" t="str">
        <f>IF(Deviation_Detail!B368="","",Deviation_Detail!B368)</f>
        <v/>
      </c>
      <c r="K346" s="82" t="str">
        <f>IF(Deviation_Detail!C368="","",Deviation_Detail!C368)</f>
        <v/>
      </c>
      <c r="L346" s="82" t="str">
        <f>IF(Deviation_Detail!D368="","",Deviation_Detail!D368)</f>
        <v/>
      </c>
      <c r="M346" s="82" t="str">
        <f t="shared" si="103"/>
        <v/>
      </c>
      <c r="N346" s="83" t="str">
        <f>IF(COUNTIF(M$2:M346,M346)=1,M346,"")</f>
        <v/>
      </c>
      <c r="O346" s="82" t="str">
        <f t="shared" si="104"/>
        <v/>
      </c>
      <c r="P346" s="82" t="str">
        <f t="shared" si="105"/>
        <v/>
      </c>
      <c r="Q346" s="82" t="str">
        <f t="shared" si="106"/>
        <v/>
      </c>
      <c r="R346" s="82" t="str">
        <f t="shared" si="107"/>
        <v/>
      </c>
      <c r="T346" s="82" t="str">
        <f>+IF(Y346="","",MAX(T$1:T345)+1)</f>
        <v/>
      </c>
      <c r="U346" s="82" t="str">
        <f>IF(CMS_Info!B368="","",CMS_Info!B368)</f>
        <v/>
      </c>
      <c r="V346" s="82" t="str">
        <f>IF(CMS_Info!C368="","",CMS_Info!C368)</f>
        <v/>
      </c>
      <c r="W346" s="82" t="str">
        <f>IF(CMS_Info!D368="","",CMS_Info!D368)</f>
        <v/>
      </c>
      <c r="X346" s="82" t="str">
        <f t="shared" si="101"/>
        <v/>
      </c>
      <c r="Y346" s="83" t="str">
        <f>IF(COUNTIF(X$2:X346,X346)=1,X346,"")</f>
        <v/>
      </c>
      <c r="Z346" s="82" t="str">
        <f t="shared" si="102"/>
        <v/>
      </c>
      <c r="AA346" s="82" t="str">
        <f t="shared" si="108"/>
        <v/>
      </c>
      <c r="AB346" s="82" t="str">
        <f t="shared" si="109"/>
        <v/>
      </c>
      <c r="AC346" s="82" t="str">
        <f t="shared" si="110"/>
        <v/>
      </c>
      <c r="AG346" s="82" t="str">
        <f>+IF(AL346="","",MAX(AG$1:AG345)+1)</f>
        <v/>
      </c>
      <c r="AH346" s="82" t="str">
        <f>IF(CMS_Detail!B368="","",CMS_Detail!B368)</f>
        <v/>
      </c>
      <c r="AI346" s="82" t="str">
        <f>IF(CMS_Detail!C368="","",CMS_Detail!C368)</f>
        <v/>
      </c>
      <c r="AJ346" s="82" t="str">
        <f>IF(CMS_Detail!D368="","",CMS_Detail!D368)</f>
        <v/>
      </c>
      <c r="AK346" s="82" t="str">
        <f t="shared" si="111"/>
        <v/>
      </c>
      <c r="AL346" s="83" t="str">
        <f>IF(COUNTIF(AK$2:AK346,AK346)=1,AK346,"")</f>
        <v/>
      </c>
      <c r="AM346" s="82" t="str">
        <f t="shared" si="112"/>
        <v/>
      </c>
      <c r="AN346" s="82" t="str">
        <f t="shared" si="113"/>
        <v/>
      </c>
      <c r="AO346" s="82" t="str">
        <f t="shared" si="114"/>
        <v/>
      </c>
      <c r="AP346" s="82" t="str">
        <f t="shared" si="115"/>
        <v/>
      </c>
      <c r="AR346" s="82" t="str">
        <f>+IF(AW346="","",MAX(AR$1:AR345)+1)</f>
        <v/>
      </c>
      <c r="AS346" s="82" t="str">
        <f>IF(Exceedances!B368="","",Exceedances!B368)</f>
        <v/>
      </c>
      <c r="AT346" s="82" t="str">
        <f>IF(Exceedances!C368="","",Exceedances!C368)</f>
        <v/>
      </c>
      <c r="AU346" s="82" t="str">
        <f>IF(Exceedances!D368="","",Exceedances!D368)</f>
        <v/>
      </c>
      <c r="AV346" s="82" t="str">
        <f t="shared" si="116"/>
        <v/>
      </c>
      <c r="AW346" s="83" t="str">
        <f>IF(COUNTIF(AV$2:AV346,AV346)=1,AV346,"")</f>
        <v/>
      </c>
      <c r="AX346" s="82" t="str">
        <f t="shared" si="117"/>
        <v/>
      </c>
      <c r="AY346" s="82" t="str">
        <f t="shared" si="118"/>
        <v/>
      </c>
      <c r="AZ346" s="82" t="str">
        <f t="shared" si="119"/>
        <v/>
      </c>
      <c r="BA346" s="82" t="str">
        <f t="shared" si="120"/>
        <v/>
      </c>
    </row>
    <row r="347" spans="9:53" x14ac:dyDescent="0.35">
      <c r="I347" s="82" t="str">
        <f>+IF(N347="","",MAX(I$1:I346)+1)</f>
        <v/>
      </c>
      <c r="J347" s="82" t="str">
        <f>IF(Deviation_Detail!B369="","",Deviation_Detail!B369)</f>
        <v/>
      </c>
      <c r="K347" s="82" t="str">
        <f>IF(Deviation_Detail!C369="","",Deviation_Detail!C369)</f>
        <v/>
      </c>
      <c r="L347" s="82" t="str">
        <f>IF(Deviation_Detail!D369="","",Deviation_Detail!D369)</f>
        <v/>
      </c>
      <c r="M347" s="82" t="str">
        <f t="shared" si="103"/>
        <v/>
      </c>
      <c r="N347" s="83" t="str">
        <f>IF(COUNTIF(M$2:M347,M347)=1,M347,"")</f>
        <v/>
      </c>
      <c r="O347" s="82" t="str">
        <f t="shared" si="104"/>
        <v/>
      </c>
      <c r="P347" s="82" t="str">
        <f t="shared" si="105"/>
        <v/>
      </c>
      <c r="Q347" s="82" t="str">
        <f t="shared" si="106"/>
        <v/>
      </c>
      <c r="R347" s="82" t="str">
        <f t="shared" si="107"/>
        <v/>
      </c>
      <c r="T347" s="82" t="str">
        <f>+IF(Y347="","",MAX(T$1:T346)+1)</f>
        <v/>
      </c>
      <c r="U347" s="82" t="str">
        <f>IF(CMS_Info!B369="","",CMS_Info!B369)</f>
        <v/>
      </c>
      <c r="V347" s="82" t="str">
        <f>IF(CMS_Info!C369="","",CMS_Info!C369)</f>
        <v/>
      </c>
      <c r="W347" s="82" t="str">
        <f>IF(CMS_Info!D369="","",CMS_Info!D369)</f>
        <v/>
      </c>
      <c r="X347" s="82" t="str">
        <f t="shared" si="101"/>
        <v/>
      </c>
      <c r="Y347" s="83" t="str">
        <f>IF(COUNTIF(X$2:X347,X347)=1,X347,"")</f>
        <v/>
      </c>
      <c r="Z347" s="82" t="str">
        <f t="shared" si="102"/>
        <v/>
      </c>
      <c r="AA347" s="82" t="str">
        <f t="shared" si="108"/>
        <v/>
      </c>
      <c r="AB347" s="82" t="str">
        <f t="shared" si="109"/>
        <v/>
      </c>
      <c r="AC347" s="82" t="str">
        <f t="shared" si="110"/>
        <v/>
      </c>
      <c r="AG347" s="82" t="str">
        <f>+IF(AL347="","",MAX(AG$1:AG346)+1)</f>
        <v/>
      </c>
      <c r="AH347" s="82" t="str">
        <f>IF(CMS_Detail!B369="","",CMS_Detail!B369)</f>
        <v/>
      </c>
      <c r="AI347" s="82" t="str">
        <f>IF(CMS_Detail!C369="","",CMS_Detail!C369)</f>
        <v/>
      </c>
      <c r="AJ347" s="82" t="str">
        <f>IF(CMS_Detail!D369="","",CMS_Detail!D369)</f>
        <v/>
      </c>
      <c r="AK347" s="82" t="str">
        <f t="shared" si="111"/>
        <v/>
      </c>
      <c r="AL347" s="83" t="str">
        <f>IF(COUNTIF(AK$2:AK347,AK347)=1,AK347,"")</f>
        <v/>
      </c>
      <c r="AM347" s="82" t="str">
        <f t="shared" si="112"/>
        <v/>
      </c>
      <c r="AN347" s="82" t="str">
        <f t="shared" si="113"/>
        <v/>
      </c>
      <c r="AO347" s="82" t="str">
        <f t="shared" si="114"/>
        <v/>
      </c>
      <c r="AP347" s="82" t="str">
        <f t="shared" si="115"/>
        <v/>
      </c>
      <c r="AR347" s="82" t="str">
        <f>+IF(AW347="","",MAX(AR$1:AR346)+1)</f>
        <v/>
      </c>
      <c r="AS347" s="82" t="str">
        <f>IF(Exceedances!B369="","",Exceedances!B369)</f>
        <v/>
      </c>
      <c r="AT347" s="82" t="str">
        <f>IF(Exceedances!C369="","",Exceedances!C369)</f>
        <v/>
      </c>
      <c r="AU347" s="82" t="str">
        <f>IF(Exceedances!D369="","",Exceedances!D369)</f>
        <v/>
      </c>
      <c r="AV347" s="82" t="str">
        <f t="shared" si="116"/>
        <v/>
      </c>
      <c r="AW347" s="83" t="str">
        <f>IF(COUNTIF(AV$2:AV347,AV347)=1,AV347,"")</f>
        <v/>
      </c>
      <c r="AX347" s="82" t="str">
        <f t="shared" si="117"/>
        <v/>
      </c>
      <c r="AY347" s="82" t="str">
        <f t="shared" si="118"/>
        <v/>
      </c>
      <c r="AZ347" s="82" t="str">
        <f t="shared" si="119"/>
        <v/>
      </c>
      <c r="BA347" s="82" t="str">
        <f t="shared" si="120"/>
        <v/>
      </c>
    </row>
    <row r="348" spans="9:53" x14ac:dyDescent="0.35">
      <c r="I348" s="82" t="str">
        <f>+IF(N348="","",MAX(I$1:I347)+1)</f>
        <v/>
      </c>
      <c r="J348" s="82" t="str">
        <f>IF(Deviation_Detail!B370="","",Deviation_Detail!B370)</f>
        <v/>
      </c>
      <c r="K348" s="82" t="str">
        <f>IF(Deviation_Detail!C370="","",Deviation_Detail!C370)</f>
        <v/>
      </c>
      <c r="L348" s="82" t="str">
        <f>IF(Deviation_Detail!D370="","",Deviation_Detail!D370)</f>
        <v/>
      </c>
      <c r="M348" s="82" t="str">
        <f t="shared" si="103"/>
        <v/>
      </c>
      <c r="N348" s="83" t="str">
        <f>IF(COUNTIF(M$2:M348,M348)=1,M348,"")</f>
        <v/>
      </c>
      <c r="O348" s="82" t="str">
        <f t="shared" si="104"/>
        <v/>
      </c>
      <c r="P348" s="82" t="str">
        <f t="shared" si="105"/>
        <v/>
      </c>
      <c r="Q348" s="82" t="str">
        <f t="shared" si="106"/>
        <v/>
      </c>
      <c r="R348" s="82" t="str">
        <f t="shared" si="107"/>
        <v/>
      </c>
      <c r="T348" s="82" t="str">
        <f>+IF(Y348="","",MAX(T$1:T347)+1)</f>
        <v/>
      </c>
      <c r="U348" s="82" t="str">
        <f>IF(CMS_Info!B370="","",CMS_Info!B370)</f>
        <v/>
      </c>
      <c r="V348" s="82" t="str">
        <f>IF(CMS_Info!C370="","",CMS_Info!C370)</f>
        <v/>
      </c>
      <c r="W348" s="82" t="str">
        <f>IF(CMS_Info!D370="","",CMS_Info!D370)</f>
        <v/>
      </c>
      <c r="X348" s="82" t="str">
        <f t="shared" si="101"/>
        <v/>
      </c>
      <c r="Y348" s="83" t="str">
        <f>IF(COUNTIF(X$2:X348,X348)=1,X348,"")</f>
        <v/>
      </c>
      <c r="Z348" s="82" t="str">
        <f t="shared" si="102"/>
        <v/>
      </c>
      <c r="AA348" s="82" t="str">
        <f t="shared" si="108"/>
        <v/>
      </c>
      <c r="AB348" s="82" t="str">
        <f t="shared" si="109"/>
        <v/>
      </c>
      <c r="AC348" s="82" t="str">
        <f t="shared" si="110"/>
        <v/>
      </c>
      <c r="AG348" s="82" t="str">
        <f>+IF(AL348="","",MAX(AG$1:AG347)+1)</f>
        <v/>
      </c>
      <c r="AH348" s="82" t="str">
        <f>IF(CMS_Detail!B370="","",CMS_Detail!B370)</f>
        <v/>
      </c>
      <c r="AI348" s="82" t="str">
        <f>IF(CMS_Detail!C370="","",CMS_Detail!C370)</f>
        <v/>
      </c>
      <c r="AJ348" s="82" t="str">
        <f>IF(CMS_Detail!D370="","",CMS_Detail!D370)</f>
        <v/>
      </c>
      <c r="AK348" s="82" t="str">
        <f t="shared" si="111"/>
        <v/>
      </c>
      <c r="AL348" s="83" t="str">
        <f>IF(COUNTIF(AK$2:AK348,AK348)=1,AK348,"")</f>
        <v/>
      </c>
      <c r="AM348" s="82" t="str">
        <f t="shared" si="112"/>
        <v/>
      </c>
      <c r="AN348" s="82" t="str">
        <f t="shared" si="113"/>
        <v/>
      </c>
      <c r="AO348" s="82" t="str">
        <f t="shared" si="114"/>
        <v/>
      </c>
      <c r="AP348" s="82" t="str">
        <f t="shared" si="115"/>
        <v/>
      </c>
      <c r="AR348" s="82" t="str">
        <f>+IF(AW348="","",MAX(AR$1:AR347)+1)</f>
        <v/>
      </c>
      <c r="AS348" s="82" t="str">
        <f>IF(Exceedances!B370="","",Exceedances!B370)</f>
        <v/>
      </c>
      <c r="AT348" s="82" t="str">
        <f>IF(Exceedances!C370="","",Exceedances!C370)</f>
        <v/>
      </c>
      <c r="AU348" s="82" t="str">
        <f>IF(Exceedances!D370="","",Exceedances!D370)</f>
        <v/>
      </c>
      <c r="AV348" s="82" t="str">
        <f t="shared" si="116"/>
        <v/>
      </c>
      <c r="AW348" s="83" t="str">
        <f>IF(COUNTIF(AV$2:AV348,AV348)=1,AV348,"")</f>
        <v/>
      </c>
      <c r="AX348" s="82" t="str">
        <f t="shared" si="117"/>
        <v/>
      </c>
      <c r="AY348" s="82" t="str">
        <f t="shared" si="118"/>
        <v/>
      </c>
      <c r="AZ348" s="82" t="str">
        <f t="shared" si="119"/>
        <v/>
      </c>
      <c r="BA348" s="82" t="str">
        <f t="shared" si="120"/>
        <v/>
      </c>
    </row>
    <row r="349" spans="9:53" x14ac:dyDescent="0.35">
      <c r="I349" s="82" t="str">
        <f>+IF(N349="","",MAX(I$1:I348)+1)</f>
        <v/>
      </c>
      <c r="J349" s="82" t="str">
        <f>IF(Deviation_Detail!B371="","",Deviation_Detail!B371)</f>
        <v/>
      </c>
      <c r="K349" s="82" t="str">
        <f>IF(Deviation_Detail!C371="","",Deviation_Detail!C371)</f>
        <v/>
      </c>
      <c r="L349" s="82" t="str">
        <f>IF(Deviation_Detail!D371="","",Deviation_Detail!D371)</f>
        <v/>
      </c>
      <c r="M349" s="82" t="str">
        <f t="shared" si="103"/>
        <v/>
      </c>
      <c r="N349" s="83" t="str">
        <f>IF(COUNTIF(M$2:M349,M349)=1,M349,"")</f>
        <v/>
      </c>
      <c r="O349" s="82" t="str">
        <f t="shared" si="104"/>
        <v/>
      </c>
      <c r="P349" s="82" t="str">
        <f t="shared" si="105"/>
        <v/>
      </c>
      <c r="Q349" s="82" t="str">
        <f t="shared" si="106"/>
        <v/>
      </c>
      <c r="R349" s="82" t="str">
        <f t="shared" si="107"/>
        <v/>
      </c>
      <c r="T349" s="82" t="str">
        <f>+IF(Y349="","",MAX(T$1:T348)+1)</f>
        <v/>
      </c>
      <c r="U349" s="82" t="str">
        <f>IF(CMS_Info!B371="","",CMS_Info!B371)</f>
        <v/>
      </c>
      <c r="V349" s="82" t="str">
        <f>IF(CMS_Info!C371="","",CMS_Info!C371)</f>
        <v/>
      </c>
      <c r="W349" s="82" t="str">
        <f>IF(CMS_Info!D371="","",CMS_Info!D371)</f>
        <v/>
      </c>
      <c r="X349" s="82" t="str">
        <f t="shared" si="101"/>
        <v/>
      </c>
      <c r="Y349" s="83" t="str">
        <f>IF(COUNTIF(X$2:X349,X349)=1,X349,"")</f>
        <v/>
      </c>
      <c r="Z349" s="82" t="str">
        <f t="shared" si="102"/>
        <v/>
      </c>
      <c r="AA349" s="82" t="str">
        <f t="shared" si="108"/>
        <v/>
      </c>
      <c r="AB349" s="82" t="str">
        <f t="shared" si="109"/>
        <v/>
      </c>
      <c r="AC349" s="82" t="str">
        <f t="shared" si="110"/>
        <v/>
      </c>
      <c r="AG349" s="82" t="str">
        <f>+IF(AL349="","",MAX(AG$1:AG348)+1)</f>
        <v/>
      </c>
      <c r="AH349" s="82" t="str">
        <f>IF(CMS_Detail!B371="","",CMS_Detail!B371)</f>
        <v/>
      </c>
      <c r="AI349" s="82" t="str">
        <f>IF(CMS_Detail!C371="","",CMS_Detail!C371)</f>
        <v/>
      </c>
      <c r="AJ349" s="82" t="str">
        <f>IF(CMS_Detail!D371="","",CMS_Detail!D371)</f>
        <v/>
      </c>
      <c r="AK349" s="82" t="str">
        <f t="shared" si="111"/>
        <v/>
      </c>
      <c r="AL349" s="83" t="str">
        <f>IF(COUNTIF(AK$2:AK349,AK349)=1,AK349,"")</f>
        <v/>
      </c>
      <c r="AM349" s="82" t="str">
        <f t="shared" si="112"/>
        <v/>
      </c>
      <c r="AN349" s="82" t="str">
        <f t="shared" si="113"/>
        <v/>
      </c>
      <c r="AO349" s="82" t="str">
        <f t="shared" si="114"/>
        <v/>
      </c>
      <c r="AP349" s="82" t="str">
        <f t="shared" si="115"/>
        <v/>
      </c>
      <c r="AR349" s="82" t="str">
        <f>+IF(AW349="","",MAX(AR$1:AR348)+1)</f>
        <v/>
      </c>
      <c r="AS349" s="82" t="str">
        <f>IF(Exceedances!B371="","",Exceedances!B371)</f>
        <v/>
      </c>
      <c r="AT349" s="82" t="str">
        <f>IF(Exceedances!C371="","",Exceedances!C371)</f>
        <v/>
      </c>
      <c r="AU349" s="82" t="str">
        <f>IF(Exceedances!D371="","",Exceedances!D371)</f>
        <v/>
      </c>
      <c r="AV349" s="82" t="str">
        <f t="shared" si="116"/>
        <v/>
      </c>
      <c r="AW349" s="83" t="str">
        <f>IF(COUNTIF(AV$2:AV349,AV349)=1,AV349,"")</f>
        <v/>
      </c>
      <c r="AX349" s="82" t="str">
        <f t="shared" si="117"/>
        <v/>
      </c>
      <c r="AY349" s="82" t="str">
        <f t="shared" si="118"/>
        <v/>
      </c>
      <c r="AZ349" s="82" t="str">
        <f t="shared" si="119"/>
        <v/>
      </c>
      <c r="BA349" s="82" t="str">
        <f t="shared" si="120"/>
        <v/>
      </c>
    </row>
    <row r="350" spans="9:53" x14ac:dyDescent="0.35">
      <c r="I350" s="82" t="str">
        <f>+IF(N350="","",MAX(I$1:I349)+1)</f>
        <v/>
      </c>
      <c r="J350" s="82" t="str">
        <f>IF(Deviation_Detail!B372="","",Deviation_Detail!B372)</f>
        <v/>
      </c>
      <c r="K350" s="82" t="str">
        <f>IF(Deviation_Detail!C372="","",Deviation_Detail!C372)</f>
        <v/>
      </c>
      <c r="L350" s="82" t="str">
        <f>IF(Deviation_Detail!D372="","",Deviation_Detail!D372)</f>
        <v/>
      </c>
      <c r="M350" s="82" t="str">
        <f t="shared" si="103"/>
        <v/>
      </c>
      <c r="N350" s="83" t="str">
        <f>IF(COUNTIF(M$2:M350,M350)=1,M350,"")</f>
        <v/>
      </c>
      <c r="O350" s="82" t="str">
        <f t="shared" si="104"/>
        <v/>
      </c>
      <c r="P350" s="82" t="str">
        <f t="shared" si="105"/>
        <v/>
      </c>
      <c r="Q350" s="82" t="str">
        <f t="shared" si="106"/>
        <v/>
      </c>
      <c r="R350" s="82" t="str">
        <f t="shared" si="107"/>
        <v/>
      </c>
      <c r="T350" s="82" t="str">
        <f>+IF(Y350="","",MAX(T$1:T349)+1)</f>
        <v/>
      </c>
      <c r="U350" s="82" t="str">
        <f>IF(CMS_Info!B372="","",CMS_Info!B372)</f>
        <v/>
      </c>
      <c r="V350" s="82" t="str">
        <f>IF(CMS_Info!C372="","",CMS_Info!C372)</f>
        <v/>
      </c>
      <c r="W350" s="82" t="str">
        <f>IF(CMS_Info!D372="","",CMS_Info!D372)</f>
        <v/>
      </c>
      <c r="X350" s="82" t="str">
        <f t="shared" si="101"/>
        <v/>
      </c>
      <c r="Y350" s="83" t="str">
        <f>IF(COUNTIF(X$2:X350,X350)=1,X350,"")</f>
        <v/>
      </c>
      <c r="Z350" s="82" t="str">
        <f t="shared" si="102"/>
        <v/>
      </c>
      <c r="AA350" s="82" t="str">
        <f t="shared" si="108"/>
        <v/>
      </c>
      <c r="AB350" s="82" t="str">
        <f t="shared" si="109"/>
        <v/>
      </c>
      <c r="AC350" s="82" t="str">
        <f t="shared" si="110"/>
        <v/>
      </c>
      <c r="AG350" s="82" t="str">
        <f>+IF(AL350="","",MAX(AG$1:AG349)+1)</f>
        <v/>
      </c>
      <c r="AH350" s="82" t="str">
        <f>IF(CMS_Detail!B372="","",CMS_Detail!B372)</f>
        <v/>
      </c>
      <c r="AI350" s="82" t="str">
        <f>IF(CMS_Detail!C372="","",CMS_Detail!C372)</f>
        <v/>
      </c>
      <c r="AJ350" s="82" t="str">
        <f>IF(CMS_Detail!D372="","",CMS_Detail!D372)</f>
        <v/>
      </c>
      <c r="AK350" s="82" t="str">
        <f t="shared" si="111"/>
        <v/>
      </c>
      <c r="AL350" s="83" t="str">
        <f>IF(COUNTIF(AK$2:AK350,AK350)=1,AK350,"")</f>
        <v/>
      </c>
      <c r="AM350" s="82" t="str">
        <f t="shared" si="112"/>
        <v/>
      </c>
      <c r="AN350" s="82" t="str">
        <f t="shared" si="113"/>
        <v/>
      </c>
      <c r="AO350" s="82" t="str">
        <f t="shared" si="114"/>
        <v/>
      </c>
      <c r="AP350" s="82" t="str">
        <f t="shared" si="115"/>
        <v/>
      </c>
      <c r="AR350" s="82" t="str">
        <f>+IF(AW350="","",MAX(AR$1:AR349)+1)</f>
        <v/>
      </c>
      <c r="AS350" s="82" t="str">
        <f>IF(Exceedances!B372="","",Exceedances!B372)</f>
        <v/>
      </c>
      <c r="AT350" s="82" t="str">
        <f>IF(Exceedances!C372="","",Exceedances!C372)</f>
        <v/>
      </c>
      <c r="AU350" s="82" t="str">
        <f>IF(Exceedances!D372="","",Exceedances!D372)</f>
        <v/>
      </c>
      <c r="AV350" s="82" t="str">
        <f t="shared" si="116"/>
        <v/>
      </c>
      <c r="AW350" s="83" t="str">
        <f>IF(COUNTIF(AV$2:AV350,AV350)=1,AV350,"")</f>
        <v/>
      </c>
      <c r="AX350" s="82" t="str">
        <f t="shared" si="117"/>
        <v/>
      </c>
      <c r="AY350" s="82" t="str">
        <f t="shared" si="118"/>
        <v/>
      </c>
      <c r="AZ350" s="82" t="str">
        <f t="shared" si="119"/>
        <v/>
      </c>
      <c r="BA350" s="82" t="str">
        <f t="shared" si="120"/>
        <v/>
      </c>
    </row>
    <row r="351" spans="9:53" x14ac:dyDescent="0.35">
      <c r="I351" s="82" t="str">
        <f>+IF(N351="","",MAX(I$1:I350)+1)</f>
        <v/>
      </c>
      <c r="J351" s="82" t="str">
        <f>IF(Deviation_Detail!B373="","",Deviation_Detail!B373)</f>
        <v/>
      </c>
      <c r="K351" s="82" t="str">
        <f>IF(Deviation_Detail!C373="","",Deviation_Detail!C373)</f>
        <v/>
      </c>
      <c r="L351" s="82" t="str">
        <f>IF(Deviation_Detail!D373="","",Deviation_Detail!D373)</f>
        <v/>
      </c>
      <c r="M351" s="82" t="str">
        <f t="shared" si="103"/>
        <v/>
      </c>
      <c r="N351" s="83" t="str">
        <f>IF(COUNTIF(M$2:M351,M351)=1,M351,"")</f>
        <v/>
      </c>
      <c r="O351" s="82" t="str">
        <f t="shared" si="104"/>
        <v/>
      </c>
      <c r="P351" s="82" t="str">
        <f t="shared" si="105"/>
        <v/>
      </c>
      <c r="Q351" s="82" t="str">
        <f t="shared" si="106"/>
        <v/>
      </c>
      <c r="R351" s="82" t="str">
        <f t="shared" si="107"/>
        <v/>
      </c>
      <c r="T351" s="82" t="str">
        <f>+IF(Y351="","",MAX(T$1:T350)+1)</f>
        <v/>
      </c>
      <c r="U351" s="82" t="str">
        <f>IF(CMS_Info!B373="","",CMS_Info!B373)</f>
        <v/>
      </c>
      <c r="V351" s="82" t="str">
        <f>IF(CMS_Info!C373="","",CMS_Info!C373)</f>
        <v/>
      </c>
      <c r="W351" s="82" t="str">
        <f>IF(CMS_Info!D373="","",CMS_Info!D373)</f>
        <v/>
      </c>
      <c r="X351" s="82" t="str">
        <f t="shared" si="101"/>
        <v/>
      </c>
      <c r="Y351" s="83" t="str">
        <f>IF(COUNTIF(X$2:X351,X351)=1,X351,"")</f>
        <v/>
      </c>
      <c r="Z351" s="82" t="str">
        <f t="shared" si="102"/>
        <v/>
      </c>
      <c r="AA351" s="82" t="str">
        <f t="shared" si="108"/>
        <v/>
      </c>
      <c r="AB351" s="82" t="str">
        <f t="shared" si="109"/>
        <v/>
      </c>
      <c r="AC351" s="82" t="str">
        <f t="shared" si="110"/>
        <v/>
      </c>
      <c r="AG351" s="82" t="str">
        <f>+IF(AL351="","",MAX(AG$1:AG350)+1)</f>
        <v/>
      </c>
      <c r="AH351" s="82" t="str">
        <f>IF(CMS_Detail!B373="","",CMS_Detail!B373)</f>
        <v/>
      </c>
      <c r="AI351" s="82" t="str">
        <f>IF(CMS_Detail!C373="","",CMS_Detail!C373)</f>
        <v/>
      </c>
      <c r="AJ351" s="82" t="str">
        <f>IF(CMS_Detail!D373="","",CMS_Detail!D373)</f>
        <v/>
      </c>
      <c r="AK351" s="82" t="str">
        <f t="shared" si="111"/>
        <v/>
      </c>
      <c r="AL351" s="83" t="str">
        <f>IF(COUNTIF(AK$2:AK351,AK351)=1,AK351,"")</f>
        <v/>
      </c>
      <c r="AM351" s="82" t="str">
        <f t="shared" si="112"/>
        <v/>
      </c>
      <c r="AN351" s="82" t="str">
        <f t="shared" si="113"/>
        <v/>
      </c>
      <c r="AO351" s="82" t="str">
        <f t="shared" si="114"/>
        <v/>
      </c>
      <c r="AP351" s="82" t="str">
        <f t="shared" si="115"/>
        <v/>
      </c>
      <c r="AR351" s="82" t="str">
        <f>+IF(AW351="","",MAX(AR$1:AR350)+1)</f>
        <v/>
      </c>
      <c r="AS351" s="82" t="str">
        <f>IF(Exceedances!B373="","",Exceedances!B373)</f>
        <v/>
      </c>
      <c r="AT351" s="82" t="str">
        <f>IF(Exceedances!C373="","",Exceedances!C373)</f>
        <v/>
      </c>
      <c r="AU351" s="82" t="str">
        <f>IF(Exceedances!D373="","",Exceedances!D373)</f>
        <v/>
      </c>
      <c r="AV351" s="82" t="str">
        <f t="shared" si="116"/>
        <v/>
      </c>
      <c r="AW351" s="83" t="str">
        <f>IF(COUNTIF(AV$2:AV351,AV351)=1,AV351,"")</f>
        <v/>
      </c>
      <c r="AX351" s="82" t="str">
        <f t="shared" si="117"/>
        <v/>
      </c>
      <c r="AY351" s="82" t="str">
        <f t="shared" si="118"/>
        <v/>
      </c>
      <c r="AZ351" s="82" t="str">
        <f t="shared" si="119"/>
        <v/>
      </c>
      <c r="BA351" s="82" t="str">
        <f t="shared" si="120"/>
        <v/>
      </c>
    </row>
    <row r="352" spans="9:53" x14ac:dyDescent="0.35">
      <c r="I352" s="82" t="str">
        <f>+IF(N352="","",MAX(I$1:I351)+1)</f>
        <v/>
      </c>
      <c r="J352" s="82" t="str">
        <f>IF(Deviation_Detail!B374="","",Deviation_Detail!B374)</f>
        <v/>
      </c>
      <c r="K352" s="82" t="str">
        <f>IF(Deviation_Detail!C374="","",Deviation_Detail!C374)</f>
        <v/>
      </c>
      <c r="L352" s="82" t="str">
        <f>IF(Deviation_Detail!D374="","",Deviation_Detail!D374)</f>
        <v/>
      </c>
      <c r="M352" s="82" t="str">
        <f t="shared" si="103"/>
        <v/>
      </c>
      <c r="N352" s="83" t="str">
        <f>IF(COUNTIF(M$2:M352,M352)=1,M352,"")</f>
        <v/>
      </c>
      <c r="O352" s="82" t="str">
        <f t="shared" si="104"/>
        <v/>
      </c>
      <c r="P352" s="82" t="str">
        <f t="shared" si="105"/>
        <v/>
      </c>
      <c r="Q352" s="82" t="str">
        <f t="shared" si="106"/>
        <v/>
      </c>
      <c r="R352" s="82" t="str">
        <f t="shared" si="107"/>
        <v/>
      </c>
      <c r="T352" s="82" t="str">
        <f>+IF(Y352="","",MAX(T$1:T351)+1)</f>
        <v/>
      </c>
      <c r="U352" s="82" t="str">
        <f>IF(CMS_Info!B374="","",CMS_Info!B374)</f>
        <v/>
      </c>
      <c r="V352" s="82" t="str">
        <f>IF(CMS_Info!C374="","",CMS_Info!C374)</f>
        <v/>
      </c>
      <c r="W352" s="82" t="str">
        <f>IF(CMS_Info!D374="","",CMS_Info!D374)</f>
        <v/>
      </c>
      <c r="X352" s="82" t="str">
        <f t="shared" si="101"/>
        <v/>
      </c>
      <c r="Y352" s="83" t="str">
        <f>IF(COUNTIF(X$2:X352,X352)=1,X352,"")</f>
        <v/>
      </c>
      <c r="Z352" s="82" t="str">
        <f t="shared" si="102"/>
        <v/>
      </c>
      <c r="AA352" s="82" t="str">
        <f t="shared" si="108"/>
        <v/>
      </c>
      <c r="AB352" s="82" t="str">
        <f t="shared" si="109"/>
        <v/>
      </c>
      <c r="AC352" s="82" t="str">
        <f t="shared" si="110"/>
        <v/>
      </c>
      <c r="AG352" s="82" t="str">
        <f>+IF(AL352="","",MAX(AG$1:AG351)+1)</f>
        <v/>
      </c>
      <c r="AH352" s="82" t="str">
        <f>IF(CMS_Detail!B374="","",CMS_Detail!B374)</f>
        <v/>
      </c>
      <c r="AI352" s="82" t="str">
        <f>IF(CMS_Detail!C374="","",CMS_Detail!C374)</f>
        <v/>
      </c>
      <c r="AJ352" s="82" t="str">
        <f>IF(CMS_Detail!D374="","",CMS_Detail!D374)</f>
        <v/>
      </c>
      <c r="AK352" s="82" t="str">
        <f t="shared" si="111"/>
        <v/>
      </c>
      <c r="AL352" s="83" t="str">
        <f>IF(COUNTIF(AK$2:AK352,AK352)=1,AK352,"")</f>
        <v/>
      </c>
      <c r="AM352" s="82" t="str">
        <f t="shared" si="112"/>
        <v/>
      </c>
      <c r="AN352" s="82" t="str">
        <f t="shared" si="113"/>
        <v/>
      </c>
      <c r="AO352" s="82" t="str">
        <f t="shared" si="114"/>
        <v/>
      </c>
      <c r="AP352" s="82" t="str">
        <f t="shared" si="115"/>
        <v/>
      </c>
      <c r="AR352" s="82" t="str">
        <f>+IF(AW352="","",MAX(AR$1:AR351)+1)</f>
        <v/>
      </c>
      <c r="AS352" s="82" t="str">
        <f>IF(Exceedances!B374="","",Exceedances!B374)</f>
        <v/>
      </c>
      <c r="AT352" s="82" t="str">
        <f>IF(Exceedances!C374="","",Exceedances!C374)</f>
        <v/>
      </c>
      <c r="AU352" s="82" t="str">
        <f>IF(Exceedances!D374="","",Exceedances!D374)</f>
        <v/>
      </c>
      <c r="AV352" s="82" t="str">
        <f t="shared" si="116"/>
        <v/>
      </c>
      <c r="AW352" s="83" t="str">
        <f>IF(COUNTIF(AV$2:AV352,AV352)=1,AV352,"")</f>
        <v/>
      </c>
      <c r="AX352" s="82" t="str">
        <f t="shared" si="117"/>
        <v/>
      </c>
      <c r="AY352" s="82" t="str">
        <f t="shared" si="118"/>
        <v/>
      </c>
      <c r="AZ352" s="82" t="str">
        <f t="shared" si="119"/>
        <v/>
      </c>
      <c r="BA352" s="82" t="str">
        <f t="shared" si="120"/>
        <v/>
      </c>
    </row>
    <row r="353" spans="9:53" x14ac:dyDescent="0.35">
      <c r="I353" s="82" t="str">
        <f>+IF(N353="","",MAX(I$1:I352)+1)</f>
        <v/>
      </c>
      <c r="J353" s="82" t="str">
        <f>IF(Deviation_Detail!B375="","",Deviation_Detail!B375)</f>
        <v/>
      </c>
      <c r="K353" s="82" t="str">
        <f>IF(Deviation_Detail!C375="","",Deviation_Detail!C375)</f>
        <v/>
      </c>
      <c r="L353" s="82" t="str">
        <f>IF(Deviation_Detail!D375="","",Deviation_Detail!D375)</f>
        <v/>
      </c>
      <c r="M353" s="82" t="str">
        <f t="shared" si="103"/>
        <v/>
      </c>
      <c r="N353" s="83" t="str">
        <f>IF(COUNTIF(M$2:M353,M353)=1,M353,"")</f>
        <v/>
      </c>
      <c r="O353" s="82" t="str">
        <f t="shared" si="104"/>
        <v/>
      </c>
      <c r="P353" s="82" t="str">
        <f t="shared" si="105"/>
        <v/>
      </c>
      <c r="Q353" s="82" t="str">
        <f t="shared" si="106"/>
        <v/>
      </c>
      <c r="R353" s="82" t="str">
        <f t="shared" si="107"/>
        <v/>
      </c>
      <c r="T353" s="82" t="str">
        <f>+IF(Y353="","",MAX(T$1:T352)+1)</f>
        <v/>
      </c>
      <c r="U353" s="82" t="str">
        <f>IF(CMS_Info!B375="","",CMS_Info!B375)</f>
        <v/>
      </c>
      <c r="V353" s="82" t="str">
        <f>IF(CMS_Info!C375="","",CMS_Info!C375)</f>
        <v/>
      </c>
      <c r="W353" s="82" t="str">
        <f>IF(CMS_Info!D375="","",CMS_Info!D375)</f>
        <v/>
      </c>
      <c r="X353" s="82" t="str">
        <f t="shared" si="101"/>
        <v/>
      </c>
      <c r="Y353" s="83" t="str">
        <f>IF(COUNTIF(X$2:X353,X353)=1,X353,"")</f>
        <v/>
      </c>
      <c r="Z353" s="82" t="str">
        <f t="shared" si="102"/>
        <v/>
      </c>
      <c r="AA353" s="82" t="str">
        <f t="shared" si="108"/>
        <v/>
      </c>
      <c r="AB353" s="82" t="str">
        <f t="shared" si="109"/>
        <v/>
      </c>
      <c r="AC353" s="82" t="str">
        <f t="shared" si="110"/>
        <v/>
      </c>
      <c r="AG353" s="82" t="str">
        <f>+IF(AL353="","",MAX(AG$1:AG352)+1)</f>
        <v/>
      </c>
      <c r="AH353" s="82" t="str">
        <f>IF(CMS_Detail!B375="","",CMS_Detail!B375)</f>
        <v/>
      </c>
      <c r="AI353" s="82" t="str">
        <f>IF(CMS_Detail!C375="","",CMS_Detail!C375)</f>
        <v/>
      </c>
      <c r="AJ353" s="82" t="str">
        <f>IF(CMS_Detail!D375="","",CMS_Detail!D375)</f>
        <v/>
      </c>
      <c r="AK353" s="82" t="str">
        <f t="shared" si="111"/>
        <v/>
      </c>
      <c r="AL353" s="83" t="str">
        <f>IF(COUNTIF(AK$2:AK353,AK353)=1,AK353,"")</f>
        <v/>
      </c>
      <c r="AM353" s="82" t="str">
        <f t="shared" si="112"/>
        <v/>
      </c>
      <c r="AN353" s="82" t="str">
        <f t="shared" si="113"/>
        <v/>
      </c>
      <c r="AO353" s="82" t="str">
        <f t="shared" si="114"/>
        <v/>
      </c>
      <c r="AP353" s="82" t="str">
        <f t="shared" si="115"/>
        <v/>
      </c>
      <c r="AR353" s="82" t="str">
        <f>+IF(AW353="","",MAX(AR$1:AR352)+1)</f>
        <v/>
      </c>
      <c r="AS353" s="82" t="str">
        <f>IF(Exceedances!B375="","",Exceedances!B375)</f>
        <v/>
      </c>
      <c r="AT353" s="82" t="str">
        <f>IF(Exceedances!C375="","",Exceedances!C375)</f>
        <v/>
      </c>
      <c r="AU353" s="82" t="str">
        <f>IF(Exceedances!D375="","",Exceedances!D375)</f>
        <v/>
      </c>
      <c r="AV353" s="82" t="str">
        <f t="shared" si="116"/>
        <v/>
      </c>
      <c r="AW353" s="83" t="str">
        <f>IF(COUNTIF(AV$2:AV353,AV353)=1,AV353,"")</f>
        <v/>
      </c>
      <c r="AX353" s="82" t="str">
        <f t="shared" si="117"/>
        <v/>
      </c>
      <c r="AY353" s="82" t="str">
        <f t="shared" si="118"/>
        <v/>
      </c>
      <c r="AZ353" s="82" t="str">
        <f t="shared" si="119"/>
        <v/>
      </c>
      <c r="BA353" s="82" t="str">
        <f t="shared" si="120"/>
        <v/>
      </c>
    </row>
    <row r="354" spans="9:53" x14ac:dyDescent="0.35">
      <c r="I354" s="82" t="str">
        <f>+IF(N354="","",MAX(I$1:I353)+1)</f>
        <v/>
      </c>
      <c r="J354" s="82" t="str">
        <f>IF(Deviation_Detail!B376="","",Deviation_Detail!B376)</f>
        <v/>
      </c>
      <c r="K354" s="82" t="str">
        <f>IF(Deviation_Detail!C376="","",Deviation_Detail!C376)</f>
        <v/>
      </c>
      <c r="L354" s="82" t="str">
        <f>IF(Deviation_Detail!D376="","",Deviation_Detail!D376)</f>
        <v/>
      </c>
      <c r="M354" s="82" t="str">
        <f t="shared" si="103"/>
        <v/>
      </c>
      <c r="N354" s="83" t="str">
        <f>IF(COUNTIF(M$2:M354,M354)=1,M354,"")</f>
        <v/>
      </c>
      <c r="O354" s="82" t="str">
        <f t="shared" si="104"/>
        <v/>
      </c>
      <c r="P354" s="82" t="str">
        <f t="shared" si="105"/>
        <v/>
      </c>
      <c r="Q354" s="82" t="str">
        <f t="shared" si="106"/>
        <v/>
      </c>
      <c r="R354" s="82" t="str">
        <f t="shared" si="107"/>
        <v/>
      </c>
      <c r="T354" s="82" t="str">
        <f>+IF(Y354="","",MAX(T$1:T353)+1)</f>
        <v/>
      </c>
      <c r="U354" s="82" t="str">
        <f>IF(CMS_Info!B376="","",CMS_Info!B376)</f>
        <v/>
      </c>
      <c r="V354" s="82" t="str">
        <f>IF(CMS_Info!C376="","",CMS_Info!C376)</f>
        <v/>
      </c>
      <c r="W354" s="82" t="str">
        <f>IF(CMS_Info!D376="","",CMS_Info!D376)</f>
        <v/>
      </c>
      <c r="X354" s="82" t="str">
        <f t="shared" si="101"/>
        <v/>
      </c>
      <c r="Y354" s="83" t="str">
        <f>IF(COUNTIF(X$2:X354,X354)=1,X354,"")</f>
        <v/>
      </c>
      <c r="Z354" s="82" t="str">
        <f t="shared" si="102"/>
        <v/>
      </c>
      <c r="AA354" s="82" t="str">
        <f t="shared" si="108"/>
        <v/>
      </c>
      <c r="AB354" s="82" t="str">
        <f t="shared" si="109"/>
        <v/>
      </c>
      <c r="AC354" s="82" t="str">
        <f t="shared" si="110"/>
        <v/>
      </c>
      <c r="AG354" s="82" t="str">
        <f>+IF(AL354="","",MAX(AG$1:AG353)+1)</f>
        <v/>
      </c>
      <c r="AH354" s="82" t="str">
        <f>IF(CMS_Detail!B376="","",CMS_Detail!B376)</f>
        <v/>
      </c>
      <c r="AI354" s="82" t="str">
        <f>IF(CMS_Detail!C376="","",CMS_Detail!C376)</f>
        <v/>
      </c>
      <c r="AJ354" s="82" t="str">
        <f>IF(CMS_Detail!D376="","",CMS_Detail!D376)</f>
        <v/>
      </c>
      <c r="AK354" s="82" t="str">
        <f t="shared" si="111"/>
        <v/>
      </c>
      <c r="AL354" s="83" t="str">
        <f>IF(COUNTIF(AK$2:AK354,AK354)=1,AK354,"")</f>
        <v/>
      </c>
      <c r="AM354" s="82" t="str">
        <f t="shared" si="112"/>
        <v/>
      </c>
      <c r="AN354" s="82" t="str">
        <f t="shared" si="113"/>
        <v/>
      </c>
      <c r="AO354" s="82" t="str">
        <f t="shared" si="114"/>
        <v/>
      </c>
      <c r="AP354" s="82" t="str">
        <f t="shared" si="115"/>
        <v/>
      </c>
      <c r="AR354" s="82" t="str">
        <f>+IF(AW354="","",MAX(AR$1:AR353)+1)</f>
        <v/>
      </c>
      <c r="AS354" s="82" t="str">
        <f>IF(Exceedances!B376="","",Exceedances!B376)</f>
        <v/>
      </c>
      <c r="AT354" s="82" t="str">
        <f>IF(Exceedances!C376="","",Exceedances!C376)</f>
        <v/>
      </c>
      <c r="AU354" s="82" t="str">
        <f>IF(Exceedances!D376="","",Exceedances!D376)</f>
        <v/>
      </c>
      <c r="AV354" s="82" t="str">
        <f t="shared" si="116"/>
        <v/>
      </c>
      <c r="AW354" s="83" t="str">
        <f>IF(COUNTIF(AV$2:AV354,AV354)=1,AV354,"")</f>
        <v/>
      </c>
      <c r="AX354" s="82" t="str">
        <f t="shared" si="117"/>
        <v/>
      </c>
      <c r="AY354" s="82" t="str">
        <f t="shared" si="118"/>
        <v/>
      </c>
      <c r="AZ354" s="82" t="str">
        <f t="shared" si="119"/>
        <v/>
      </c>
      <c r="BA354" s="82" t="str">
        <f t="shared" si="120"/>
        <v/>
      </c>
    </row>
    <row r="355" spans="9:53" x14ac:dyDescent="0.35">
      <c r="I355" s="82" t="str">
        <f>+IF(N355="","",MAX(I$1:I354)+1)</f>
        <v/>
      </c>
      <c r="J355" s="82" t="str">
        <f>IF(Deviation_Detail!B377="","",Deviation_Detail!B377)</f>
        <v/>
      </c>
      <c r="K355" s="82" t="str">
        <f>IF(Deviation_Detail!C377="","",Deviation_Detail!C377)</f>
        <v/>
      </c>
      <c r="L355" s="82" t="str">
        <f>IF(Deviation_Detail!D377="","",Deviation_Detail!D377)</f>
        <v/>
      </c>
      <c r="M355" s="82" t="str">
        <f t="shared" si="103"/>
        <v/>
      </c>
      <c r="N355" s="83" t="str">
        <f>IF(COUNTIF(M$2:M355,M355)=1,M355,"")</f>
        <v/>
      </c>
      <c r="O355" s="82" t="str">
        <f t="shared" si="104"/>
        <v/>
      </c>
      <c r="P355" s="82" t="str">
        <f t="shared" si="105"/>
        <v/>
      </c>
      <c r="Q355" s="82" t="str">
        <f t="shared" si="106"/>
        <v/>
      </c>
      <c r="R355" s="82" t="str">
        <f t="shared" si="107"/>
        <v/>
      </c>
      <c r="T355" s="82" t="str">
        <f>+IF(Y355="","",MAX(T$1:T354)+1)</f>
        <v/>
      </c>
      <c r="U355" s="82" t="str">
        <f>IF(CMS_Info!B377="","",CMS_Info!B377)</f>
        <v/>
      </c>
      <c r="V355" s="82" t="str">
        <f>IF(CMS_Info!C377="","",CMS_Info!C377)</f>
        <v/>
      </c>
      <c r="W355" s="82" t="str">
        <f>IF(CMS_Info!D377="","",CMS_Info!D377)</f>
        <v/>
      </c>
      <c r="X355" s="82" t="str">
        <f t="shared" si="101"/>
        <v/>
      </c>
      <c r="Y355" s="83" t="str">
        <f>IF(COUNTIF(X$2:X355,X355)=1,X355,"")</f>
        <v/>
      </c>
      <c r="Z355" s="82" t="str">
        <f t="shared" si="102"/>
        <v/>
      </c>
      <c r="AA355" s="82" t="str">
        <f t="shared" si="108"/>
        <v/>
      </c>
      <c r="AB355" s="82" t="str">
        <f t="shared" si="109"/>
        <v/>
      </c>
      <c r="AC355" s="82" t="str">
        <f t="shared" si="110"/>
        <v/>
      </c>
      <c r="AG355" s="82" t="str">
        <f>+IF(AL355="","",MAX(AG$1:AG354)+1)</f>
        <v/>
      </c>
      <c r="AH355" s="82" t="str">
        <f>IF(CMS_Detail!B377="","",CMS_Detail!B377)</f>
        <v/>
      </c>
      <c r="AI355" s="82" t="str">
        <f>IF(CMS_Detail!C377="","",CMS_Detail!C377)</f>
        <v/>
      </c>
      <c r="AJ355" s="82" t="str">
        <f>IF(CMS_Detail!D377="","",CMS_Detail!D377)</f>
        <v/>
      </c>
      <c r="AK355" s="82" t="str">
        <f t="shared" si="111"/>
        <v/>
      </c>
      <c r="AL355" s="83" t="str">
        <f>IF(COUNTIF(AK$2:AK355,AK355)=1,AK355,"")</f>
        <v/>
      </c>
      <c r="AM355" s="82" t="str">
        <f t="shared" si="112"/>
        <v/>
      </c>
      <c r="AN355" s="82" t="str">
        <f t="shared" si="113"/>
        <v/>
      </c>
      <c r="AO355" s="82" t="str">
        <f t="shared" si="114"/>
        <v/>
      </c>
      <c r="AP355" s="82" t="str">
        <f t="shared" si="115"/>
        <v/>
      </c>
      <c r="AR355" s="82" t="str">
        <f>+IF(AW355="","",MAX(AR$1:AR354)+1)</f>
        <v/>
      </c>
      <c r="AS355" s="82" t="str">
        <f>IF(Exceedances!B377="","",Exceedances!B377)</f>
        <v/>
      </c>
      <c r="AT355" s="82" t="str">
        <f>IF(Exceedances!C377="","",Exceedances!C377)</f>
        <v/>
      </c>
      <c r="AU355" s="82" t="str">
        <f>IF(Exceedances!D377="","",Exceedances!D377)</f>
        <v/>
      </c>
      <c r="AV355" s="82" t="str">
        <f t="shared" si="116"/>
        <v/>
      </c>
      <c r="AW355" s="83" t="str">
        <f>IF(COUNTIF(AV$2:AV355,AV355)=1,AV355,"")</f>
        <v/>
      </c>
      <c r="AX355" s="82" t="str">
        <f t="shared" si="117"/>
        <v/>
      </c>
      <c r="AY355" s="82" t="str">
        <f t="shared" si="118"/>
        <v/>
      </c>
      <c r="AZ355" s="82" t="str">
        <f t="shared" si="119"/>
        <v/>
      </c>
      <c r="BA355" s="82" t="str">
        <f t="shared" si="120"/>
        <v/>
      </c>
    </row>
    <row r="356" spans="9:53" x14ac:dyDescent="0.35">
      <c r="I356" s="82" t="str">
        <f>+IF(N356="","",MAX(I$1:I355)+1)</f>
        <v/>
      </c>
      <c r="J356" s="82" t="str">
        <f>IF(Deviation_Detail!B378="","",Deviation_Detail!B378)</f>
        <v/>
      </c>
      <c r="K356" s="82" t="str">
        <f>IF(Deviation_Detail!C378="","",Deviation_Detail!C378)</f>
        <v/>
      </c>
      <c r="L356" s="82" t="str">
        <f>IF(Deviation_Detail!D378="","",Deviation_Detail!D378)</f>
        <v/>
      </c>
      <c r="M356" s="82" t="str">
        <f t="shared" si="103"/>
        <v/>
      </c>
      <c r="N356" s="83" t="str">
        <f>IF(COUNTIF(M$2:M356,M356)=1,M356,"")</f>
        <v/>
      </c>
      <c r="O356" s="82" t="str">
        <f t="shared" si="104"/>
        <v/>
      </c>
      <c r="P356" s="82" t="str">
        <f t="shared" si="105"/>
        <v/>
      </c>
      <c r="Q356" s="82" t="str">
        <f t="shared" si="106"/>
        <v/>
      </c>
      <c r="R356" s="82" t="str">
        <f t="shared" si="107"/>
        <v/>
      </c>
      <c r="T356" s="82" t="str">
        <f>+IF(Y356="","",MAX(T$1:T355)+1)</f>
        <v/>
      </c>
      <c r="U356" s="82" t="str">
        <f>IF(CMS_Info!B378="","",CMS_Info!B378)</f>
        <v/>
      </c>
      <c r="V356" s="82" t="str">
        <f>IF(CMS_Info!C378="","",CMS_Info!C378)</f>
        <v/>
      </c>
      <c r="W356" s="82" t="str">
        <f>IF(CMS_Info!D378="","",CMS_Info!D378)</f>
        <v/>
      </c>
      <c r="X356" s="82" t="str">
        <f t="shared" si="101"/>
        <v/>
      </c>
      <c r="Y356" s="83" t="str">
        <f>IF(COUNTIF(X$2:X356,X356)=1,X356,"")</f>
        <v/>
      </c>
      <c r="Z356" s="82" t="str">
        <f t="shared" si="102"/>
        <v/>
      </c>
      <c r="AA356" s="82" t="str">
        <f t="shared" si="108"/>
        <v/>
      </c>
      <c r="AB356" s="82" t="str">
        <f t="shared" si="109"/>
        <v/>
      </c>
      <c r="AC356" s="82" t="str">
        <f t="shared" si="110"/>
        <v/>
      </c>
      <c r="AG356" s="82" t="str">
        <f>+IF(AL356="","",MAX(AG$1:AG355)+1)</f>
        <v/>
      </c>
      <c r="AH356" s="82" t="str">
        <f>IF(CMS_Detail!B378="","",CMS_Detail!B378)</f>
        <v/>
      </c>
      <c r="AI356" s="82" t="str">
        <f>IF(CMS_Detail!C378="","",CMS_Detail!C378)</f>
        <v/>
      </c>
      <c r="AJ356" s="82" t="str">
        <f>IF(CMS_Detail!D378="","",CMS_Detail!D378)</f>
        <v/>
      </c>
      <c r="AK356" s="82" t="str">
        <f t="shared" si="111"/>
        <v/>
      </c>
      <c r="AL356" s="83" t="str">
        <f>IF(COUNTIF(AK$2:AK356,AK356)=1,AK356,"")</f>
        <v/>
      </c>
      <c r="AM356" s="82" t="str">
        <f t="shared" si="112"/>
        <v/>
      </c>
      <c r="AN356" s="82" t="str">
        <f t="shared" si="113"/>
        <v/>
      </c>
      <c r="AO356" s="82" t="str">
        <f t="shared" si="114"/>
        <v/>
      </c>
      <c r="AP356" s="82" t="str">
        <f t="shared" si="115"/>
        <v/>
      </c>
      <c r="AR356" s="82" t="str">
        <f>+IF(AW356="","",MAX(AR$1:AR355)+1)</f>
        <v/>
      </c>
      <c r="AS356" s="82" t="str">
        <f>IF(Exceedances!B378="","",Exceedances!B378)</f>
        <v/>
      </c>
      <c r="AT356" s="82" t="str">
        <f>IF(Exceedances!C378="","",Exceedances!C378)</f>
        <v/>
      </c>
      <c r="AU356" s="82" t="str">
        <f>IF(Exceedances!D378="","",Exceedances!D378)</f>
        <v/>
      </c>
      <c r="AV356" s="82" t="str">
        <f t="shared" si="116"/>
        <v/>
      </c>
      <c r="AW356" s="83" t="str">
        <f>IF(COUNTIF(AV$2:AV356,AV356)=1,AV356,"")</f>
        <v/>
      </c>
      <c r="AX356" s="82" t="str">
        <f t="shared" si="117"/>
        <v/>
      </c>
      <c r="AY356" s="82" t="str">
        <f t="shared" si="118"/>
        <v/>
      </c>
      <c r="AZ356" s="82" t="str">
        <f t="shared" si="119"/>
        <v/>
      </c>
      <c r="BA356" s="82" t="str">
        <f t="shared" si="120"/>
        <v/>
      </c>
    </row>
    <row r="357" spans="9:53" x14ac:dyDescent="0.35">
      <c r="I357" s="82" t="str">
        <f>+IF(N357="","",MAX(I$1:I356)+1)</f>
        <v/>
      </c>
      <c r="J357" s="82" t="str">
        <f>IF(Deviation_Detail!B379="","",Deviation_Detail!B379)</f>
        <v/>
      </c>
      <c r="K357" s="82" t="str">
        <f>IF(Deviation_Detail!C379="","",Deviation_Detail!C379)</f>
        <v/>
      </c>
      <c r="L357" s="82" t="str">
        <f>IF(Deviation_Detail!D379="","",Deviation_Detail!D379)</f>
        <v/>
      </c>
      <c r="M357" s="82" t="str">
        <f t="shared" si="103"/>
        <v/>
      </c>
      <c r="N357" s="83" t="str">
        <f>IF(COUNTIF(M$2:M357,M357)=1,M357,"")</f>
        <v/>
      </c>
      <c r="O357" s="82" t="str">
        <f t="shared" si="104"/>
        <v/>
      </c>
      <c r="P357" s="82" t="str">
        <f t="shared" si="105"/>
        <v/>
      </c>
      <c r="Q357" s="82" t="str">
        <f t="shared" si="106"/>
        <v/>
      </c>
      <c r="R357" s="82" t="str">
        <f t="shared" si="107"/>
        <v/>
      </c>
      <c r="T357" s="82" t="str">
        <f>+IF(Y357="","",MAX(T$1:T356)+1)</f>
        <v/>
      </c>
      <c r="U357" s="82" t="str">
        <f>IF(CMS_Info!B379="","",CMS_Info!B379)</f>
        <v/>
      </c>
      <c r="V357" s="82" t="str">
        <f>IF(CMS_Info!C379="","",CMS_Info!C379)</f>
        <v/>
      </c>
      <c r="W357" s="82" t="str">
        <f>IF(CMS_Info!D379="","",CMS_Info!D379)</f>
        <v/>
      </c>
      <c r="X357" s="82" t="str">
        <f t="shared" si="101"/>
        <v/>
      </c>
      <c r="Y357" s="83" t="str">
        <f>IF(COUNTIF(X$2:X357,X357)=1,X357,"")</f>
        <v/>
      </c>
      <c r="Z357" s="82" t="str">
        <f t="shared" si="102"/>
        <v/>
      </c>
      <c r="AA357" s="82" t="str">
        <f t="shared" si="108"/>
        <v/>
      </c>
      <c r="AB357" s="82" t="str">
        <f t="shared" si="109"/>
        <v/>
      </c>
      <c r="AC357" s="82" t="str">
        <f t="shared" si="110"/>
        <v/>
      </c>
      <c r="AG357" s="82" t="str">
        <f>+IF(AL357="","",MAX(AG$1:AG356)+1)</f>
        <v/>
      </c>
      <c r="AH357" s="82" t="str">
        <f>IF(CMS_Detail!B379="","",CMS_Detail!B379)</f>
        <v/>
      </c>
      <c r="AI357" s="82" t="str">
        <f>IF(CMS_Detail!C379="","",CMS_Detail!C379)</f>
        <v/>
      </c>
      <c r="AJ357" s="82" t="str">
        <f>IF(CMS_Detail!D379="","",CMS_Detail!D379)</f>
        <v/>
      </c>
      <c r="AK357" s="82" t="str">
        <f t="shared" si="111"/>
        <v/>
      </c>
      <c r="AL357" s="83" t="str">
        <f>IF(COUNTIF(AK$2:AK357,AK357)=1,AK357,"")</f>
        <v/>
      </c>
      <c r="AM357" s="82" t="str">
        <f t="shared" si="112"/>
        <v/>
      </c>
      <c r="AN357" s="82" t="str">
        <f t="shared" si="113"/>
        <v/>
      </c>
      <c r="AO357" s="82" t="str">
        <f t="shared" si="114"/>
        <v/>
      </c>
      <c r="AP357" s="82" t="str">
        <f t="shared" si="115"/>
        <v/>
      </c>
      <c r="AR357" s="82" t="str">
        <f>+IF(AW357="","",MAX(AR$1:AR356)+1)</f>
        <v/>
      </c>
      <c r="AS357" s="82" t="str">
        <f>IF(Exceedances!B379="","",Exceedances!B379)</f>
        <v/>
      </c>
      <c r="AT357" s="82" t="str">
        <f>IF(Exceedances!C379="","",Exceedances!C379)</f>
        <v/>
      </c>
      <c r="AU357" s="82" t="str">
        <f>IF(Exceedances!D379="","",Exceedances!D379)</f>
        <v/>
      </c>
      <c r="AV357" s="82" t="str">
        <f t="shared" si="116"/>
        <v/>
      </c>
      <c r="AW357" s="83" t="str">
        <f>IF(COUNTIF(AV$2:AV357,AV357)=1,AV357,"")</f>
        <v/>
      </c>
      <c r="AX357" s="82" t="str">
        <f t="shared" si="117"/>
        <v/>
      </c>
      <c r="AY357" s="82" t="str">
        <f t="shared" si="118"/>
        <v/>
      </c>
      <c r="AZ357" s="82" t="str">
        <f t="shared" si="119"/>
        <v/>
      </c>
      <c r="BA357" s="82" t="str">
        <f t="shared" si="120"/>
        <v/>
      </c>
    </row>
    <row r="358" spans="9:53" x14ac:dyDescent="0.35">
      <c r="I358" s="82" t="str">
        <f>+IF(N358="","",MAX(I$1:I357)+1)</f>
        <v/>
      </c>
      <c r="J358" s="82" t="str">
        <f>IF(Deviation_Detail!B380="","",Deviation_Detail!B380)</f>
        <v/>
      </c>
      <c r="K358" s="82" t="str">
        <f>IF(Deviation_Detail!C380="","",Deviation_Detail!C380)</f>
        <v/>
      </c>
      <c r="L358" s="82" t="str">
        <f>IF(Deviation_Detail!D380="","",Deviation_Detail!D380)</f>
        <v/>
      </c>
      <c r="M358" s="82" t="str">
        <f t="shared" si="103"/>
        <v/>
      </c>
      <c r="N358" s="83" t="str">
        <f>IF(COUNTIF(M$2:M358,M358)=1,M358,"")</f>
        <v/>
      </c>
      <c r="O358" s="82" t="str">
        <f t="shared" si="104"/>
        <v/>
      </c>
      <c r="P358" s="82" t="str">
        <f t="shared" si="105"/>
        <v/>
      </c>
      <c r="Q358" s="82" t="str">
        <f t="shared" si="106"/>
        <v/>
      </c>
      <c r="R358" s="82" t="str">
        <f t="shared" si="107"/>
        <v/>
      </c>
      <c r="T358" s="82" t="str">
        <f>+IF(Y358="","",MAX(T$1:T357)+1)</f>
        <v/>
      </c>
      <c r="U358" s="82" t="str">
        <f>IF(CMS_Info!B380="","",CMS_Info!B380)</f>
        <v/>
      </c>
      <c r="V358" s="82" t="str">
        <f>IF(CMS_Info!C380="","",CMS_Info!C380)</f>
        <v/>
      </c>
      <c r="W358" s="82" t="str">
        <f>IF(CMS_Info!D380="","",CMS_Info!D380)</f>
        <v/>
      </c>
      <c r="X358" s="82" t="str">
        <f t="shared" si="101"/>
        <v/>
      </c>
      <c r="Y358" s="83" t="str">
        <f>IF(COUNTIF(X$2:X358,X358)=1,X358,"")</f>
        <v/>
      </c>
      <c r="Z358" s="82" t="str">
        <f t="shared" si="102"/>
        <v/>
      </c>
      <c r="AA358" s="82" t="str">
        <f t="shared" si="108"/>
        <v/>
      </c>
      <c r="AB358" s="82" t="str">
        <f t="shared" si="109"/>
        <v/>
      </c>
      <c r="AC358" s="82" t="str">
        <f t="shared" si="110"/>
        <v/>
      </c>
      <c r="AG358" s="82" t="str">
        <f>+IF(AL358="","",MAX(AG$1:AG357)+1)</f>
        <v/>
      </c>
      <c r="AH358" s="82" t="str">
        <f>IF(CMS_Detail!B380="","",CMS_Detail!B380)</f>
        <v/>
      </c>
      <c r="AI358" s="82" t="str">
        <f>IF(CMS_Detail!C380="","",CMS_Detail!C380)</f>
        <v/>
      </c>
      <c r="AJ358" s="82" t="str">
        <f>IF(CMS_Detail!D380="","",CMS_Detail!D380)</f>
        <v/>
      </c>
      <c r="AK358" s="82" t="str">
        <f t="shared" si="111"/>
        <v/>
      </c>
      <c r="AL358" s="83" t="str">
        <f>IF(COUNTIF(AK$2:AK358,AK358)=1,AK358,"")</f>
        <v/>
      </c>
      <c r="AM358" s="82" t="str">
        <f t="shared" si="112"/>
        <v/>
      </c>
      <c r="AN358" s="82" t="str">
        <f t="shared" si="113"/>
        <v/>
      </c>
      <c r="AO358" s="82" t="str">
        <f t="shared" si="114"/>
        <v/>
      </c>
      <c r="AP358" s="82" t="str">
        <f t="shared" si="115"/>
        <v/>
      </c>
      <c r="AR358" s="82" t="str">
        <f>+IF(AW358="","",MAX(AR$1:AR357)+1)</f>
        <v/>
      </c>
      <c r="AS358" s="82" t="str">
        <f>IF(Exceedances!B380="","",Exceedances!B380)</f>
        <v/>
      </c>
      <c r="AT358" s="82" t="str">
        <f>IF(Exceedances!C380="","",Exceedances!C380)</f>
        <v/>
      </c>
      <c r="AU358" s="82" t="str">
        <f>IF(Exceedances!D380="","",Exceedances!D380)</f>
        <v/>
      </c>
      <c r="AV358" s="82" t="str">
        <f t="shared" si="116"/>
        <v/>
      </c>
      <c r="AW358" s="83" t="str">
        <f>IF(COUNTIF(AV$2:AV358,AV358)=1,AV358,"")</f>
        <v/>
      </c>
      <c r="AX358" s="82" t="str">
        <f t="shared" si="117"/>
        <v/>
      </c>
      <c r="AY358" s="82" t="str">
        <f t="shared" si="118"/>
        <v/>
      </c>
      <c r="AZ358" s="82" t="str">
        <f t="shared" si="119"/>
        <v/>
      </c>
      <c r="BA358" s="82" t="str">
        <f t="shared" si="120"/>
        <v/>
      </c>
    </row>
    <row r="359" spans="9:53" x14ac:dyDescent="0.35">
      <c r="I359" s="82" t="str">
        <f>+IF(N359="","",MAX(I$1:I358)+1)</f>
        <v/>
      </c>
      <c r="J359" s="82" t="str">
        <f>IF(Deviation_Detail!B381="","",Deviation_Detail!B381)</f>
        <v/>
      </c>
      <c r="K359" s="82" t="str">
        <f>IF(Deviation_Detail!C381="","",Deviation_Detail!C381)</f>
        <v/>
      </c>
      <c r="L359" s="82" t="str">
        <f>IF(Deviation_Detail!D381="","",Deviation_Detail!D381)</f>
        <v/>
      </c>
      <c r="M359" s="82" t="str">
        <f t="shared" si="103"/>
        <v/>
      </c>
      <c r="N359" s="83" t="str">
        <f>IF(COUNTIF(M$2:M359,M359)=1,M359,"")</f>
        <v/>
      </c>
      <c r="O359" s="82" t="str">
        <f t="shared" si="104"/>
        <v/>
      </c>
      <c r="P359" s="82" t="str">
        <f t="shared" si="105"/>
        <v/>
      </c>
      <c r="Q359" s="82" t="str">
        <f t="shared" si="106"/>
        <v/>
      </c>
      <c r="R359" s="82" t="str">
        <f t="shared" si="107"/>
        <v/>
      </c>
      <c r="T359" s="82" t="str">
        <f>+IF(Y359="","",MAX(T$1:T358)+1)</f>
        <v/>
      </c>
      <c r="U359" s="82" t="str">
        <f>IF(CMS_Info!B381="","",CMS_Info!B381)</f>
        <v/>
      </c>
      <c r="V359" s="82" t="str">
        <f>IF(CMS_Info!C381="","",CMS_Info!C381)</f>
        <v/>
      </c>
      <c r="W359" s="82" t="str">
        <f>IF(CMS_Info!D381="","",CMS_Info!D381)</f>
        <v/>
      </c>
      <c r="X359" s="82" t="str">
        <f t="shared" si="101"/>
        <v/>
      </c>
      <c r="Y359" s="83" t="str">
        <f>IF(COUNTIF(X$2:X359,X359)=1,X359,"")</f>
        <v/>
      </c>
      <c r="Z359" s="82" t="str">
        <f t="shared" si="102"/>
        <v/>
      </c>
      <c r="AA359" s="82" t="str">
        <f t="shared" si="108"/>
        <v/>
      </c>
      <c r="AB359" s="82" t="str">
        <f t="shared" si="109"/>
        <v/>
      </c>
      <c r="AC359" s="82" t="str">
        <f t="shared" si="110"/>
        <v/>
      </c>
      <c r="AG359" s="82" t="str">
        <f>+IF(AL359="","",MAX(AG$1:AG358)+1)</f>
        <v/>
      </c>
      <c r="AH359" s="82" t="str">
        <f>IF(CMS_Detail!B381="","",CMS_Detail!B381)</f>
        <v/>
      </c>
      <c r="AI359" s="82" t="str">
        <f>IF(CMS_Detail!C381="","",CMS_Detail!C381)</f>
        <v/>
      </c>
      <c r="AJ359" s="82" t="str">
        <f>IF(CMS_Detail!D381="","",CMS_Detail!D381)</f>
        <v/>
      </c>
      <c r="AK359" s="82" t="str">
        <f t="shared" si="111"/>
        <v/>
      </c>
      <c r="AL359" s="83" t="str">
        <f>IF(COUNTIF(AK$2:AK359,AK359)=1,AK359,"")</f>
        <v/>
      </c>
      <c r="AM359" s="82" t="str">
        <f t="shared" si="112"/>
        <v/>
      </c>
      <c r="AN359" s="82" t="str">
        <f t="shared" si="113"/>
        <v/>
      </c>
      <c r="AO359" s="82" t="str">
        <f t="shared" si="114"/>
        <v/>
      </c>
      <c r="AP359" s="82" t="str">
        <f t="shared" si="115"/>
        <v/>
      </c>
      <c r="AR359" s="82" t="str">
        <f>+IF(AW359="","",MAX(AR$1:AR358)+1)</f>
        <v/>
      </c>
      <c r="AS359" s="82" t="str">
        <f>IF(Exceedances!B381="","",Exceedances!B381)</f>
        <v/>
      </c>
      <c r="AT359" s="82" t="str">
        <f>IF(Exceedances!C381="","",Exceedances!C381)</f>
        <v/>
      </c>
      <c r="AU359" s="82" t="str">
        <f>IF(Exceedances!D381="","",Exceedances!D381)</f>
        <v/>
      </c>
      <c r="AV359" s="82" t="str">
        <f t="shared" si="116"/>
        <v/>
      </c>
      <c r="AW359" s="83" t="str">
        <f>IF(COUNTIF(AV$2:AV359,AV359)=1,AV359,"")</f>
        <v/>
      </c>
      <c r="AX359" s="82" t="str">
        <f t="shared" si="117"/>
        <v/>
      </c>
      <c r="AY359" s="82" t="str">
        <f t="shared" si="118"/>
        <v/>
      </c>
      <c r="AZ359" s="82" t="str">
        <f t="shared" si="119"/>
        <v/>
      </c>
      <c r="BA359" s="82" t="str">
        <f t="shared" si="120"/>
        <v/>
      </c>
    </row>
    <row r="360" spans="9:53" x14ac:dyDescent="0.35">
      <c r="I360" s="82" t="str">
        <f>+IF(N360="","",MAX(I$1:I359)+1)</f>
        <v/>
      </c>
      <c r="J360" s="82" t="str">
        <f>IF(Deviation_Detail!B382="","",Deviation_Detail!B382)</f>
        <v/>
      </c>
      <c r="K360" s="82" t="str">
        <f>IF(Deviation_Detail!C382="","",Deviation_Detail!C382)</f>
        <v/>
      </c>
      <c r="L360" s="82" t="str">
        <f>IF(Deviation_Detail!D382="","",Deviation_Detail!D382)</f>
        <v/>
      </c>
      <c r="M360" s="82" t="str">
        <f t="shared" si="103"/>
        <v/>
      </c>
      <c r="N360" s="83" t="str">
        <f>IF(COUNTIF(M$2:M360,M360)=1,M360,"")</f>
        <v/>
      </c>
      <c r="O360" s="82" t="str">
        <f t="shared" si="104"/>
        <v/>
      </c>
      <c r="P360" s="82" t="str">
        <f t="shared" si="105"/>
        <v/>
      </c>
      <c r="Q360" s="82" t="str">
        <f t="shared" si="106"/>
        <v/>
      </c>
      <c r="R360" s="82" t="str">
        <f t="shared" si="107"/>
        <v/>
      </c>
      <c r="T360" s="82" t="str">
        <f>+IF(Y360="","",MAX(T$1:T359)+1)</f>
        <v/>
      </c>
      <c r="U360" s="82" t="str">
        <f>IF(CMS_Info!B382="","",CMS_Info!B382)</f>
        <v/>
      </c>
      <c r="V360" s="82" t="str">
        <f>IF(CMS_Info!C382="","",CMS_Info!C382)</f>
        <v/>
      </c>
      <c r="W360" s="82" t="str">
        <f>IF(CMS_Info!D382="","",CMS_Info!D382)</f>
        <v/>
      </c>
      <c r="X360" s="82" t="str">
        <f t="shared" si="101"/>
        <v/>
      </c>
      <c r="Y360" s="83" t="str">
        <f>IF(COUNTIF(X$2:X360,X360)=1,X360,"")</f>
        <v/>
      </c>
      <c r="Z360" s="82" t="str">
        <f t="shared" si="102"/>
        <v/>
      </c>
      <c r="AA360" s="82" t="str">
        <f t="shared" si="108"/>
        <v/>
      </c>
      <c r="AB360" s="82" t="str">
        <f t="shared" si="109"/>
        <v/>
      </c>
      <c r="AC360" s="82" t="str">
        <f t="shared" si="110"/>
        <v/>
      </c>
      <c r="AG360" s="82" t="str">
        <f>+IF(AL360="","",MAX(AG$1:AG359)+1)</f>
        <v/>
      </c>
      <c r="AH360" s="82" t="str">
        <f>IF(CMS_Detail!B382="","",CMS_Detail!B382)</f>
        <v/>
      </c>
      <c r="AI360" s="82" t="str">
        <f>IF(CMS_Detail!C382="","",CMS_Detail!C382)</f>
        <v/>
      </c>
      <c r="AJ360" s="82" t="str">
        <f>IF(CMS_Detail!D382="","",CMS_Detail!D382)</f>
        <v/>
      </c>
      <c r="AK360" s="82" t="str">
        <f t="shared" si="111"/>
        <v/>
      </c>
      <c r="AL360" s="83" t="str">
        <f>IF(COUNTIF(AK$2:AK360,AK360)=1,AK360,"")</f>
        <v/>
      </c>
      <c r="AM360" s="82" t="str">
        <f t="shared" si="112"/>
        <v/>
      </c>
      <c r="AN360" s="82" t="str">
        <f t="shared" si="113"/>
        <v/>
      </c>
      <c r="AO360" s="82" t="str">
        <f t="shared" si="114"/>
        <v/>
      </c>
      <c r="AP360" s="82" t="str">
        <f t="shared" si="115"/>
        <v/>
      </c>
      <c r="AR360" s="82" t="str">
        <f>+IF(AW360="","",MAX(AR$1:AR359)+1)</f>
        <v/>
      </c>
      <c r="AS360" s="82" t="str">
        <f>IF(Exceedances!B382="","",Exceedances!B382)</f>
        <v/>
      </c>
      <c r="AT360" s="82" t="str">
        <f>IF(Exceedances!C382="","",Exceedances!C382)</f>
        <v/>
      </c>
      <c r="AU360" s="82" t="str">
        <f>IF(Exceedances!D382="","",Exceedances!D382)</f>
        <v/>
      </c>
      <c r="AV360" s="82" t="str">
        <f t="shared" si="116"/>
        <v/>
      </c>
      <c r="AW360" s="83" t="str">
        <f>IF(COUNTIF(AV$2:AV360,AV360)=1,AV360,"")</f>
        <v/>
      </c>
      <c r="AX360" s="82" t="str">
        <f t="shared" si="117"/>
        <v/>
      </c>
      <c r="AY360" s="82" t="str">
        <f t="shared" si="118"/>
        <v/>
      </c>
      <c r="AZ360" s="82" t="str">
        <f t="shared" si="119"/>
        <v/>
      </c>
      <c r="BA360" s="82" t="str">
        <f t="shared" si="120"/>
        <v/>
      </c>
    </row>
    <row r="361" spans="9:53" x14ac:dyDescent="0.35">
      <c r="I361" s="82" t="str">
        <f>+IF(N361="","",MAX(I$1:I360)+1)</f>
        <v/>
      </c>
      <c r="J361" s="82" t="str">
        <f>IF(Deviation_Detail!B383="","",Deviation_Detail!B383)</f>
        <v/>
      </c>
      <c r="K361" s="82" t="str">
        <f>IF(Deviation_Detail!C383="","",Deviation_Detail!C383)</f>
        <v/>
      </c>
      <c r="L361" s="82" t="str">
        <f>IF(Deviation_Detail!D383="","",Deviation_Detail!D383)</f>
        <v/>
      </c>
      <c r="M361" s="82" t="str">
        <f t="shared" si="103"/>
        <v/>
      </c>
      <c r="N361" s="83" t="str">
        <f>IF(COUNTIF(M$2:M361,M361)=1,M361,"")</f>
        <v/>
      </c>
      <c r="O361" s="82" t="str">
        <f t="shared" si="104"/>
        <v/>
      </c>
      <c r="P361" s="82" t="str">
        <f t="shared" si="105"/>
        <v/>
      </c>
      <c r="Q361" s="82" t="str">
        <f t="shared" si="106"/>
        <v/>
      </c>
      <c r="R361" s="82" t="str">
        <f t="shared" si="107"/>
        <v/>
      </c>
      <c r="T361" s="82" t="str">
        <f>+IF(Y361="","",MAX(T$1:T360)+1)</f>
        <v/>
      </c>
      <c r="U361" s="82" t="str">
        <f>IF(CMS_Info!B383="","",CMS_Info!B383)</f>
        <v/>
      </c>
      <c r="V361" s="82" t="str">
        <f>IF(CMS_Info!C383="","",CMS_Info!C383)</f>
        <v/>
      </c>
      <c r="W361" s="82" t="str">
        <f>IF(CMS_Info!D383="","",CMS_Info!D383)</f>
        <v/>
      </c>
      <c r="X361" s="82" t="str">
        <f t="shared" si="101"/>
        <v/>
      </c>
      <c r="Y361" s="83" t="str">
        <f>IF(COUNTIF(X$2:X361,X361)=1,X361,"")</f>
        <v/>
      </c>
      <c r="Z361" s="82" t="str">
        <f t="shared" si="102"/>
        <v/>
      </c>
      <c r="AA361" s="82" t="str">
        <f t="shared" si="108"/>
        <v/>
      </c>
      <c r="AB361" s="82" t="str">
        <f t="shared" si="109"/>
        <v/>
      </c>
      <c r="AC361" s="82" t="str">
        <f t="shared" si="110"/>
        <v/>
      </c>
      <c r="AG361" s="82" t="str">
        <f>+IF(AL361="","",MAX(AG$1:AG360)+1)</f>
        <v/>
      </c>
      <c r="AH361" s="82" t="str">
        <f>IF(CMS_Detail!B383="","",CMS_Detail!B383)</f>
        <v/>
      </c>
      <c r="AI361" s="82" t="str">
        <f>IF(CMS_Detail!C383="","",CMS_Detail!C383)</f>
        <v/>
      </c>
      <c r="AJ361" s="82" t="str">
        <f>IF(CMS_Detail!D383="","",CMS_Detail!D383)</f>
        <v/>
      </c>
      <c r="AK361" s="82" t="str">
        <f t="shared" si="111"/>
        <v/>
      </c>
      <c r="AL361" s="83" t="str">
        <f>IF(COUNTIF(AK$2:AK361,AK361)=1,AK361,"")</f>
        <v/>
      </c>
      <c r="AM361" s="82" t="str">
        <f t="shared" si="112"/>
        <v/>
      </c>
      <c r="AN361" s="82" t="str">
        <f t="shared" si="113"/>
        <v/>
      </c>
      <c r="AO361" s="82" t="str">
        <f t="shared" si="114"/>
        <v/>
      </c>
      <c r="AP361" s="82" t="str">
        <f t="shared" si="115"/>
        <v/>
      </c>
      <c r="AR361" s="82" t="str">
        <f>+IF(AW361="","",MAX(AR$1:AR360)+1)</f>
        <v/>
      </c>
      <c r="AS361" s="82" t="str">
        <f>IF(Exceedances!B383="","",Exceedances!B383)</f>
        <v/>
      </c>
      <c r="AT361" s="82" t="str">
        <f>IF(Exceedances!C383="","",Exceedances!C383)</f>
        <v/>
      </c>
      <c r="AU361" s="82" t="str">
        <f>IF(Exceedances!D383="","",Exceedances!D383)</f>
        <v/>
      </c>
      <c r="AV361" s="82" t="str">
        <f t="shared" si="116"/>
        <v/>
      </c>
      <c r="AW361" s="83" t="str">
        <f>IF(COUNTIF(AV$2:AV361,AV361)=1,AV361,"")</f>
        <v/>
      </c>
      <c r="AX361" s="82" t="str">
        <f t="shared" si="117"/>
        <v/>
      </c>
      <c r="AY361" s="82" t="str">
        <f t="shared" si="118"/>
        <v/>
      </c>
      <c r="AZ361" s="82" t="str">
        <f t="shared" si="119"/>
        <v/>
      </c>
      <c r="BA361" s="82" t="str">
        <f t="shared" si="120"/>
        <v/>
      </c>
    </row>
    <row r="362" spans="9:53" x14ac:dyDescent="0.35">
      <c r="I362" s="82" t="str">
        <f>+IF(N362="","",MAX(I$1:I361)+1)</f>
        <v/>
      </c>
      <c r="J362" s="82" t="str">
        <f>IF(Deviation_Detail!B384="","",Deviation_Detail!B384)</f>
        <v/>
      </c>
      <c r="K362" s="82" t="str">
        <f>IF(Deviation_Detail!C384="","",Deviation_Detail!C384)</f>
        <v/>
      </c>
      <c r="L362" s="82" t="str">
        <f>IF(Deviation_Detail!D384="","",Deviation_Detail!D384)</f>
        <v/>
      </c>
      <c r="M362" s="82" t="str">
        <f t="shared" si="103"/>
        <v/>
      </c>
      <c r="N362" s="83" t="str">
        <f>IF(COUNTIF(M$2:M362,M362)=1,M362,"")</f>
        <v/>
      </c>
      <c r="O362" s="82" t="str">
        <f t="shared" si="104"/>
        <v/>
      </c>
      <c r="P362" s="82" t="str">
        <f t="shared" si="105"/>
        <v/>
      </c>
      <c r="Q362" s="82" t="str">
        <f t="shared" si="106"/>
        <v/>
      </c>
      <c r="R362" s="82" t="str">
        <f t="shared" si="107"/>
        <v/>
      </c>
      <c r="T362" s="82" t="str">
        <f>+IF(Y362="","",MAX(T$1:T361)+1)</f>
        <v/>
      </c>
      <c r="U362" s="82" t="str">
        <f>IF(CMS_Info!B384="","",CMS_Info!B384)</f>
        <v/>
      </c>
      <c r="V362" s="82" t="str">
        <f>IF(CMS_Info!C384="","",CMS_Info!C384)</f>
        <v/>
      </c>
      <c r="W362" s="82" t="str">
        <f>IF(CMS_Info!D384="","",CMS_Info!D384)</f>
        <v/>
      </c>
      <c r="X362" s="82" t="str">
        <f t="shared" si="101"/>
        <v/>
      </c>
      <c r="Y362" s="83" t="str">
        <f>IF(COUNTIF(X$2:X362,X362)=1,X362,"")</f>
        <v/>
      </c>
      <c r="Z362" s="82" t="str">
        <f t="shared" si="102"/>
        <v/>
      </c>
      <c r="AA362" s="82" t="str">
        <f t="shared" si="108"/>
        <v/>
      </c>
      <c r="AB362" s="82" t="str">
        <f t="shared" si="109"/>
        <v/>
      </c>
      <c r="AC362" s="82" t="str">
        <f t="shared" si="110"/>
        <v/>
      </c>
      <c r="AG362" s="82" t="str">
        <f>+IF(AL362="","",MAX(AG$1:AG361)+1)</f>
        <v/>
      </c>
      <c r="AH362" s="82" t="str">
        <f>IF(CMS_Detail!B384="","",CMS_Detail!B384)</f>
        <v/>
      </c>
      <c r="AI362" s="82" t="str">
        <f>IF(CMS_Detail!C384="","",CMS_Detail!C384)</f>
        <v/>
      </c>
      <c r="AJ362" s="82" t="str">
        <f>IF(CMS_Detail!D384="","",CMS_Detail!D384)</f>
        <v/>
      </c>
      <c r="AK362" s="82" t="str">
        <f t="shared" si="111"/>
        <v/>
      </c>
      <c r="AL362" s="83" t="str">
        <f>IF(COUNTIF(AK$2:AK362,AK362)=1,AK362,"")</f>
        <v/>
      </c>
      <c r="AM362" s="82" t="str">
        <f t="shared" si="112"/>
        <v/>
      </c>
      <c r="AN362" s="82" t="str">
        <f t="shared" si="113"/>
        <v/>
      </c>
      <c r="AO362" s="82" t="str">
        <f t="shared" si="114"/>
        <v/>
      </c>
      <c r="AP362" s="82" t="str">
        <f t="shared" si="115"/>
        <v/>
      </c>
      <c r="AR362" s="82" t="str">
        <f>+IF(AW362="","",MAX(AR$1:AR361)+1)</f>
        <v/>
      </c>
      <c r="AS362" s="82" t="str">
        <f>IF(Exceedances!B384="","",Exceedances!B384)</f>
        <v/>
      </c>
      <c r="AT362" s="82" t="str">
        <f>IF(Exceedances!C384="","",Exceedances!C384)</f>
        <v/>
      </c>
      <c r="AU362" s="82" t="str">
        <f>IF(Exceedances!D384="","",Exceedances!D384)</f>
        <v/>
      </c>
      <c r="AV362" s="82" t="str">
        <f t="shared" si="116"/>
        <v/>
      </c>
      <c r="AW362" s="83" t="str">
        <f>IF(COUNTIF(AV$2:AV362,AV362)=1,AV362,"")</f>
        <v/>
      </c>
      <c r="AX362" s="82" t="str">
        <f t="shared" si="117"/>
        <v/>
      </c>
      <c r="AY362" s="82" t="str">
        <f t="shared" si="118"/>
        <v/>
      </c>
      <c r="AZ362" s="82" t="str">
        <f t="shared" si="119"/>
        <v/>
      </c>
      <c r="BA362" s="82" t="str">
        <f t="shared" si="120"/>
        <v/>
      </c>
    </row>
    <row r="363" spans="9:53" x14ac:dyDescent="0.35">
      <c r="I363" s="82" t="str">
        <f>+IF(N363="","",MAX(I$1:I362)+1)</f>
        <v/>
      </c>
      <c r="J363" s="82" t="str">
        <f>IF(Deviation_Detail!B385="","",Deviation_Detail!B385)</f>
        <v/>
      </c>
      <c r="K363" s="82" t="str">
        <f>IF(Deviation_Detail!C385="","",Deviation_Detail!C385)</f>
        <v/>
      </c>
      <c r="L363" s="82" t="str">
        <f>IF(Deviation_Detail!D385="","",Deviation_Detail!D385)</f>
        <v/>
      </c>
      <c r="M363" s="82" t="str">
        <f t="shared" si="103"/>
        <v/>
      </c>
      <c r="N363" s="83" t="str">
        <f>IF(COUNTIF(M$2:M363,M363)=1,M363,"")</f>
        <v/>
      </c>
      <c r="O363" s="82" t="str">
        <f t="shared" si="104"/>
        <v/>
      </c>
      <c r="P363" s="82" t="str">
        <f t="shared" si="105"/>
        <v/>
      </c>
      <c r="Q363" s="82" t="str">
        <f t="shared" si="106"/>
        <v/>
      </c>
      <c r="R363" s="82" t="str">
        <f t="shared" si="107"/>
        <v/>
      </c>
      <c r="T363" s="82" t="str">
        <f>+IF(Y363="","",MAX(T$1:T362)+1)</f>
        <v/>
      </c>
      <c r="U363" s="82" t="str">
        <f>IF(CMS_Info!B385="","",CMS_Info!B385)</f>
        <v/>
      </c>
      <c r="V363" s="82" t="str">
        <f>IF(CMS_Info!C385="","",CMS_Info!C385)</f>
        <v/>
      </c>
      <c r="W363" s="82" t="str">
        <f>IF(CMS_Info!D385="","",CMS_Info!D385)</f>
        <v/>
      </c>
      <c r="X363" s="82" t="str">
        <f t="shared" si="101"/>
        <v/>
      </c>
      <c r="Y363" s="83" t="str">
        <f>IF(COUNTIF(X$2:X363,X363)=1,X363,"")</f>
        <v/>
      </c>
      <c r="Z363" s="82" t="str">
        <f t="shared" si="102"/>
        <v/>
      </c>
      <c r="AA363" s="82" t="str">
        <f t="shared" si="108"/>
        <v/>
      </c>
      <c r="AB363" s="82" t="str">
        <f t="shared" si="109"/>
        <v/>
      </c>
      <c r="AC363" s="82" t="str">
        <f t="shared" si="110"/>
        <v/>
      </c>
      <c r="AG363" s="82" t="str">
        <f>+IF(AL363="","",MAX(AG$1:AG362)+1)</f>
        <v/>
      </c>
      <c r="AH363" s="82" t="str">
        <f>IF(CMS_Detail!B385="","",CMS_Detail!B385)</f>
        <v/>
      </c>
      <c r="AI363" s="82" t="str">
        <f>IF(CMS_Detail!C385="","",CMS_Detail!C385)</f>
        <v/>
      </c>
      <c r="AJ363" s="82" t="str">
        <f>IF(CMS_Detail!D385="","",CMS_Detail!D385)</f>
        <v/>
      </c>
      <c r="AK363" s="82" t="str">
        <f t="shared" si="111"/>
        <v/>
      </c>
      <c r="AL363" s="83" t="str">
        <f>IF(COUNTIF(AK$2:AK363,AK363)=1,AK363,"")</f>
        <v/>
      </c>
      <c r="AM363" s="82" t="str">
        <f t="shared" si="112"/>
        <v/>
      </c>
      <c r="AN363" s="82" t="str">
        <f t="shared" si="113"/>
        <v/>
      </c>
      <c r="AO363" s="82" t="str">
        <f t="shared" si="114"/>
        <v/>
      </c>
      <c r="AP363" s="82" t="str">
        <f t="shared" si="115"/>
        <v/>
      </c>
      <c r="AR363" s="82" t="str">
        <f>+IF(AW363="","",MAX(AR$1:AR362)+1)</f>
        <v/>
      </c>
      <c r="AS363" s="82" t="str">
        <f>IF(Exceedances!B385="","",Exceedances!B385)</f>
        <v/>
      </c>
      <c r="AT363" s="82" t="str">
        <f>IF(Exceedances!C385="","",Exceedances!C385)</f>
        <v/>
      </c>
      <c r="AU363" s="82" t="str">
        <f>IF(Exceedances!D385="","",Exceedances!D385)</f>
        <v/>
      </c>
      <c r="AV363" s="82" t="str">
        <f t="shared" si="116"/>
        <v/>
      </c>
      <c r="AW363" s="83" t="str">
        <f>IF(COUNTIF(AV$2:AV363,AV363)=1,AV363,"")</f>
        <v/>
      </c>
      <c r="AX363" s="82" t="str">
        <f t="shared" si="117"/>
        <v/>
      </c>
      <c r="AY363" s="82" t="str">
        <f t="shared" si="118"/>
        <v/>
      </c>
      <c r="AZ363" s="82" t="str">
        <f t="shared" si="119"/>
        <v/>
      </c>
      <c r="BA363" s="82" t="str">
        <f t="shared" si="120"/>
        <v/>
      </c>
    </row>
    <row r="364" spans="9:53" x14ac:dyDescent="0.35">
      <c r="I364" s="82" t="str">
        <f>+IF(N364="","",MAX(I$1:I363)+1)</f>
        <v/>
      </c>
      <c r="J364" s="82" t="str">
        <f>IF(Deviation_Detail!B386="","",Deviation_Detail!B386)</f>
        <v/>
      </c>
      <c r="K364" s="82" t="str">
        <f>IF(Deviation_Detail!C386="","",Deviation_Detail!C386)</f>
        <v/>
      </c>
      <c r="L364" s="82" t="str">
        <f>IF(Deviation_Detail!D386="","",Deviation_Detail!D386)</f>
        <v/>
      </c>
      <c r="M364" s="82" t="str">
        <f t="shared" si="103"/>
        <v/>
      </c>
      <c r="N364" s="83" t="str">
        <f>IF(COUNTIF(M$2:M364,M364)=1,M364,"")</f>
        <v/>
      </c>
      <c r="O364" s="82" t="str">
        <f t="shared" si="104"/>
        <v/>
      </c>
      <c r="P364" s="82" t="str">
        <f t="shared" si="105"/>
        <v/>
      </c>
      <c r="Q364" s="82" t="str">
        <f t="shared" si="106"/>
        <v/>
      </c>
      <c r="R364" s="82" t="str">
        <f t="shared" si="107"/>
        <v/>
      </c>
      <c r="T364" s="82" t="str">
        <f>+IF(Y364="","",MAX(T$1:T363)+1)</f>
        <v/>
      </c>
      <c r="U364" s="82" t="str">
        <f>IF(CMS_Info!B386="","",CMS_Info!B386)</f>
        <v/>
      </c>
      <c r="V364" s="82" t="str">
        <f>IF(CMS_Info!C386="","",CMS_Info!C386)</f>
        <v/>
      </c>
      <c r="W364" s="82" t="str">
        <f>IF(CMS_Info!D386="","",CMS_Info!D386)</f>
        <v/>
      </c>
      <c r="X364" s="82" t="str">
        <f t="shared" si="101"/>
        <v/>
      </c>
      <c r="Y364" s="83" t="str">
        <f>IF(COUNTIF(X$2:X364,X364)=1,X364,"")</f>
        <v/>
      </c>
      <c r="Z364" s="82" t="str">
        <f t="shared" si="102"/>
        <v/>
      </c>
      <c r="AA364" s="82" t="str">
        <f t="shared" si="108"/>
        <v/>
      </c>
      <c r="AB364" s="82" t="str">
        <f t="shared" si="109"/>
        <v/>
      </c>
      <c r="AC364" s="82" t="str">
        <f t="shared" si="110"/>
        <v/>
      </c>
      <c r="AG364" s="82" t="str">
        <f>+IF(AL364="","",MAX(AG$1:AG363)+1)</f>
        <v/>
      </c>
      <c r="AH364" s="82" t="str">
        <f>IF(CMS_Detail!B386="","",CMS_Detail!B386)</f>
        <v/>
      </c>
      <c r="AI364" s="82" t="str">
        <f>IF(CMS_Detail!C386="","",CMS_Detail!C386)</f>
        <v/>
      </c>
      <c r="AJ364" s="82" t="str">
        <f>IF(CMS_Detail!D386="","",CMS_Detail!D386)</f>
        <v/>
      </c>
      <c r="AK364" s="82" t="str">
        <f t="shared" si="111"/>
        <v/>
      </c>
      <c r="AL364" s="83" t="str">
        <f>IF(COUNTIF(AK$2:AK364,AK364)=1,AK364,"")</f>
        <v/>
      </c>
      <c r="AM364" s="82" t="str">
        <f t="shared" si="112"/>
        <v/>
      </c>
      <c r="AN364" s="82" t="str">
        <f t="shared" si="113"/>
        <v/>
      </c>
      <c r="AO364" s="82" t="str">
        <f t="shared" si="114"/>
        <v/>
      </c>
      <c r="AP364" s="82" t="str">
        <f t="shared" si="115"/>
        <v/>
      </c>
      <c r="AR364" s="82" t="str">
        <f>+IF(AW364="","",MAX(AR$1:AR363)+1)</f>
        <v/>
      </c>
      <c r="AS364" s="82" t="str">
        <f>IF(Exceedances!B386="","",Exceedances!B386)</f>
        <v/>
      </c>
      <c r="AT364" s="82" t="str">
        <f>IF(Exceedances!C386="","",Exceedances!C386)</f>
        <v/>
      </c>
      <c r="AU364" s="82" t="str">
        <f>IF(Exceedances!D386="","",Exceedances!D386)</f>
        <v/>
      </c>
      <c r="AV364" s="82" t="str">
        <f t="shared" si="116"/>
        <v/>
      </c>
      <c r="AW364" s="83" t="str">
        <f>IF(COUNTIF(AV$2:AV364,AV364)=1,AV364,"")</f>
        <v/>
      </c>
      <c r="AX364" s="82" t="str">
        <f t="shared" si="117"/>
        <v/>
      </c>
      <c r="AY364" s="82" t="str">
        <f t="shared" si="118"/>
        <v/>
      </c>
      <c r="AZ364" s="82" t="str">
        <f t="shared" si="119"/>
        <v/>
      </c>
      <c r="BA364" s="82" t="str">
        <f t="shared" si="120"/>
        <v/>
      </c>
    </row>
    <row r="365" spans="9:53" x14ac:dyDescent="0.35">
      <c r="I365" s="82" t="str">
        <f>+IF(N365="","",MAX(I$1:I364)+1)</f>
        <v/>
      </c>
      <c r="J365" s="82" t="str">
        <f>IF(Deviation_Detail!B387="","",Deviation_Detail!B387)</f>
        <v/>
      </c>
      <c r="K365" s="82" t="str">
        <f>IF(Deviation_Detail!C387="","",Deviation_Detail!C387)</f>
        <v/>
      </c>
      <c r="L365" s="82" t="str">
        <f>IF(Deviation_Detail!D387="","",Deviation_Detail!D387)</f>
        <v/>
      </c>
      <c r="M365" s="82" t="str">
        <f t="shared" si="103"/>
        <v/>
      </c>
      <c r="N365" s="83" t="str">
        <f>IF(COUNTIF(M$2:M365,M365)=1,M365,"")</f>
        <v/>
      </c>
      <c r="O365" s="82" t="str">
        <f t="shared" si="104"/>
        <v/>
      </c>
      <c r="P365" s="82" t="str">
        <f t="shared" si="105"/>
        <v/>
      </c>
      <c r="Q365" s="82" t="str">
        <f t="shared" si="106"/>
        <v/>
      </c>
      <c r="R365" s="82" t="str">
        <f t="shared" si="107"/>
        <v/>
      </c>
      <c r="T365" s="82" t="str">
        <f>+IF(Y365="","",MAX(T$1:T364)+1)</f>
        <v/>
      </c>
      <c r="U365" s="82" t="str">
        <f>IF(CMS_Info!B387="","",CMS_Info!B387)</f>
        <v/>
      </c>
      <c r="V365" s="82" t="str">
        <f>IF(CMS_Info!C387="","",CMS_Info!C387)</f>
        <v/>
      </c>
      <c r="W365" s="82" t="str">
        <f>IF(CMS_Info!D387="","",CMS_Info!D387)</f>
        <v/>
      </c>
      <c r="X365" s="82" t="str">
        <f t="shared" si="101"/>
        <v/>
      </c>
      <c r="Y365" s="83" t="str">
        <f>IF(COUNTIF(X$2:X365,X365)=1,X365,"")</f>
        <v/>
      </c>
      <c r="Z365" s="82" t="str">
        <f t="shared" si="102"/>
        <v/>
      </c>
      <c r="AA365" s="82" t="str">
        <f t="shared" si="108"/>
        <v/>
      </c>
      <c r="AB365" s="82" t="str">
        <f t="shared" si="109"/>
        <v/>
      </c>
      <c r="AC365" s="82" t="str">
        <f t="shared" si="110"/>
        <v/>
      </c>
      <c r="AG365" s="82" t="str">
        <f>+IF(AL365="","",MAX(AG$1:AG364)+1)</f>
        <v/>
      </c>
      <c r="AH365" s="82" t="str">
        <f>IF(CMS_Detail!B387="","",CMS_Detail!B387)</f>
        <v/>
      </c>
      <c r="AI365" s="82" t="str">
        <f>IF(CMS_Detail!C387="","",CMS_Detail!C387)</f>
        <v/>
      </c>
      <c r="AJ365" s="82" t="str">
        <f>IF(CMS_Detail!D387="","",CMS_Detail!D387)</f>
        <v/>
      </c>
      <c r="AK365" s="82" t="str">
        <f t="shared" si="111"/>
        <v/>
      </c>
      <c r="AL365" s="83" t="str">
        <f>IF(COUNTIF(AK$2:AK365,AK365)=1,AK365,"")</f>
        <v/>
      </c>
      <c r="AM365" s="82" t="str">
        <f t="shared" si="112"/>
        <v/>
      </c>
      <c r="AN365" s="82" t="str">
        <f t="shared" si="113"/>
        <v/>
      </c>
      <c r="AO365" s="82" t="str">
        <f t="shared" si="114"/>
        <v/>
      </c>
      <c r="AP365" s="82" t="str">
        <f t="shared" si="115"/>
        <v/>
      </c>
      <c r="AR365" s="82" t="str">
        <f>+IF(AW365="","",MAX(AR$1:AR364)+1)</f>
        <v/>
      </c>
      <c r="AS365" s="82" t="str">
        <f>IF(Exceedances!B387="","",Exceedances!B387)</f>
        <v/>
      </c>
      <c r="AT365" s="82" t="str">
        <f>IF(Exceedances!C387="","",Exceedances!C387)</f>
        <v/>
      </c>
      <c r="AU365" s="82" t="str">
        <f>IF(Exceedances!D387="","",Exceedances!D387)</f>
        <v/>
      </c>
      <c r="AV365" s="82" t="str">
        <f t="shared" si="116"/>
        <v/>
      </c>
      <c r="AW365" s="83" t="str">
        <f>IF(COUNTIF(AV$2:AV365,AV365)=1,AV365,"")</f>
        <v/>
      </c>
      <c r="AX365" s="82" t="str">
        <f t="shared" si="117"/>
        <v/>
      </c>
      <c r="AY365" s="82" t="str">
        <f t="shared" si="118"/>
        <v/>
      </c>
      <c r="AZ365" s="82" t="str">
        <f t="shared" si="119"/>
        <v/>
      </c>
      <c r="BA365" s="82" t="str">
        <f t="shared" si="120"/>
        <v/>
      </c>
    </row>
    <row r="366" spans="9:53" x14ac:dyDescent="0.35">
      <c r="I366" s="82" t="str">
        <f>+IF(N366="","",MAX(I$1:I365)+1)</f>
        <v/>
      </c>
      <c r="J366" s="82" t="str">
        <f>IF(Deviation_Detail!B388="","",Deviation_Detail!B388)</f>
        <v/>
      </c>
      <c r="K366" s="82" t="str">
        <f>IF(Deviation_Detail!C388="","",Deviation_Detail!C388)</f>
        <v/>
      </c>
      <c r="L366" s="82" t="str">
        <f>IF(Deviation_Detail!D388="","",Deviation_Detail!D388)</f>
        <v/>
      </c>
      <c r="M366" s="82" t="str">
        <f t="shared" si="103"/>
        <v/>
      </c>
      <c r="N366" s="83" t="str">
        <f>IF(COUNTIF(M$2:M366,M366)=1,M366,"")</f>
        <v/>
      </c>
      <c r="O366" s="82" t="str">
        <f t="shared" si="104"/>
        <v/>
      </c>
      <c r="P366" s="82" t="str">
        <f t="shared" si="105"/>
        <v/>
      </c>
      <c r="Q366" s="82" t="str">
        <f t="shared" si="106"/>
        <v/>
      </c>
      <c r="R366" s="82" t="str">
        <f t="shared" si="107"/>
        <v/>
      </c>
      <c r="T366" s="82" t="str">
        <f>+IF(Y366="","",MAX(T$1:T365)+1)</f>
        <v/>
      </c>
      <c r="U366" s="82" t="str">
        <f>IF(CMS_Info!B388="","",CMS_Info!B388)</f>
        <v/>
      </c>
      <c r="V366" s="82" t="str">
        <f>IF(CMS_Info!C388="","",CMS_Info!C388)</f>
        <v/>
      </c>
      <c r="W366" s="82" t="str">
        <f>IF(CMS_Info!D388="","",CMS_Info!D388)</f>
        <v/>
      </c>
      <c r="X366" s="82" t="str">
        <f t="shared" si="101"/>
        <v/>
      </c>
      <c r="Y366" s="83" t="str">
        <f>IF(COUNTIF(X$2:X366,X366)=1,X366,"")</f>
        <v/>
      </c>
      <c r="Z366" s="82" t="str">
        <f t="shared" si="102"/>
        <v/>
      </c>
      <c r="AA366" s="82" t="str">
        <f t="shared" si="108"/>
        <v/>
      </c>
      <c r="AB366" s="82" t="str">
        <f t="shared" si="109"/>
        <v/>
      </c>
      <c r="AC366" s="82" t="str">
        <f t="shared" si="110"/>
        <v/>
      </c>
      <c r="AG366" s="82" t="str">
        <f>+IF(AL366="","",MAX(AG$1:AG365)+1)</f>
        <v/>
      </c>
      <c r="AH366" s="82" t="str">
        <f>IF(CMS_Detail!B388="","",CMS_Detail!B388)</f>
        <v/>
      </c>
      <c r="AI366" s="82" t="str">
        <f>IF(CMS_Detail!C388="","",CMS_Detail!C388)</f>
        <v/>
      </c>
      <c r="AJ366" s="82" t="str">
        <f>IF(CMS_Detail!D388="","",CMS_Detail!D388)</f>
        <v/>
      </c>
      <c r="AK366" s="82" t="str">
        <f t="shared" si="111"/>
        <v/>
      </c>
      <c r="AL366" s="83" t="str">
        <f>IF(COUNTIF(AK$2:AK366,AK366)=1,AK366,"")</f>
        <v/>
      </c>
      <c r="AM366" s="82" t="str">
        <f t="shared" si="112"/>
        <v/>
      </c>
      <c r="AN366" s="82" t="str">
        <f t="shared" si="113"/>
        <v/>
      </c>
      <c r="AO366" s="82" t="str">
        <f t="shared" si="114"/>
        <v/>
      </c>
      <c r="AP366" s="82" t="str">
        <f t="shared" si="115"/>
        <v/>
      </c>
      <c r="AR366" s="82" t="str">
        <f>+IF(AW366="","",MAX(AR$1:AR365)+1)</f>
        <v/>
      </c>
      <c r="AS366" s="82" t="str">
        <f>IF(Exceedances!B388="","",Exceedances!B388)</f>
        <v/>
      </c>
      <c r="AT366" s="82" t="str">
        <f>IF(Exceedances!C388="","",Exceedances!C388)</f>
        <v/>
      </c>
      <c r="AU366" s="82" t="str">
        <f>IF(Exceedances!D388="","",Exceedances!D388)</f>
        <v/>
      </c>
      <c r="AV366" s="82" t="str">
        <f t="shared" si="116"/>
        <v/>
      </c>
      <c r="AW366" s="83" t="str">
        <f>IF(COUNTIF(AV$2:AV366,AV366)=1,AV366,"")</f>
        <v/>
      </c>
      <c r="AX366" s="82" t="str">
        <f t="shared" si="117"/>
        <v/>
      </c>
      <c r="AY366" s="82" t="str">
        <f t="shared" si="118"/>
        <v/>
      </c>
      <c r="AZ366" s="82" t="str">
        <f t="shared" si="119"/>
        <v/>
      </c>
      <c r="BA366" s="82" t="str">
        <f t="shared" si="120"/>
        <v/>
      </c>
    </row>
    <row r="367" spans="9:53" x14ac:dyDescent="0.35">
      <c r="I367" s="82" t="str">
        <f>+IF(N367="","",MAX(I$1:I366)+1)</f>
        <v/>
      </c>
      <c r="J367" s="82" t="str">
        <f>IF(Deviation_Detail!B389="","",Deviation_Detail!B389)</f>
        <v/>
      </c>
      <c r="K367" s="82" t="str">
        <f>IF(Deviation_Detail!C389="","",Deviation_Detail!C389)</f>
        <v/>
      </c>
      <c r="L367" s="82" t="str">
        <f>IF(Deviation_Detail!D389="","",Deviation_Detail!D389)</f>
        <v/>
      </c>
      <c r="M367" s="82" t="str">
        <f t="shared" si="103"/>
        <v/>
      </c>
      <c r="N367" s="83" t="str">
        <f>IF(COUNTIF(M$2:M367,M367)=1,M367,"")</f>
        <v/>
      </c>
      <c r="O367" s="82" t="str">
        <f t="shared" si="104"/>
        <v/>
      </c>
      <c r="P367" s="82" t="str">
        <f t="shared" si="105"/>
        <v/>
      </c>
      <c r="Q367" s="82" t="str">
        <f t="shared" si="106"/>
        <v/>
      </c>
      <c r="R367" s="82" t="str">
        <f t="shared" si="107"/>
        <v/>
      </c>
      <c r="T367" s="82" t="str">
        <f>+IF(Y367="","",MAX(T$1:T366)+1)</f>
        <v/>
      </c>
      <c r="U367" s="82" t="str">
        <f>IF(CMS_Info!B389="","",CMS_Info!B389)</f>
        <v/>
      </c>
      <c r="V367" s="82" t="str">
        <f>IF(CMS_Info!C389="","",CMS_Info!C389)</f>
        <v/>
      </c>
      <c r="W367" s="82" t="str">
        <f>IF(CMS_Info!D389="","",CMS_Info!D389)</f>
        <v/>
      </c>
      <c r="X367" s="82" t="str">
        <f t="shared" si="101"/>
        <v/>
      </c>
      <c r="Y367" s="83" t="str">
        <f>IF(COUNTIF(X$2:X367,X367)=1,X367,"")</f>
        <v/>
      </c>
      <c r="Z367" s="82" t="str">
        <f t="shared" si="102"/>
        <v/>
      </c>
      <c r="AA367" s="82" t="str">
        <f t="shared" si="108"/>
        <v/>
      </c>
      <c r="AB367" s="82" t="str">
        <f t="shared" si="109"/>
        <v/>
      </c>
      <c r="AC367" s="82" t="str">
        <f t="shared" si="110"/>
        <v/>
      </c>
      <c r="AG367" s="82" t="str">
        <f>+IF(AL367="","",MAX(AG$1:AG366)+1)</f>
        <v/>
      </c>
      <c r="AH367" s="82" t="str">
        <f>IF(CMS_Detail!B389="","",CMS_Detail!B389)</f>
        <v/>
      </c>
      <c r="AI367" s="82" t="str">
        <f>IF(CMS_Detail!C389="","",CMS_Detail!C389)</f>
        <v/>
      </c>
      <c r="AJ367" s="82" t="str">
        <f>IF(CMS_Detail!D389="","",CMS_Detail!D389)</f>
        <v/>
      </c>
      <c r="AK367" s="82" t="str">
        <f t="shared" si="111"/>
        <v/>
      </c>
      <c r="AL367" s="83" t="str">
        <f>IF(COUNTIF(AK$2:AK367,AK367)=1,AK367,"")</f>
        <v/>
      </c>
      <c r="AM367" s="82" t="str">
        <f t="shared" si="112"/>
        <v/>
      </c>
      <c r="AN367" s="82" t="str">
        <f t="shared" si="113"/>
        <v/>
      </c>
      <c r="AO367" s="82" t="str">
        <f t="shared" si="114"/>
        <v/>
      </c>
      <c r="AP367" s="82" t="str">
        <f t="shared" si="115"/>
        <v/>
      </c>
      <c r="AR367" s="82" t="str">
        <f>+IF(AW367="","",MAX(AR$1:AR366)+1)</f>
        <v/>
      </c>
      <c r="AS367" s="82" t="str">
        <f>IF(Exceedances!B389="","",Exceedances!B389)</f>
        <v/>
      </c>
      <c r="AT367" s="82" t="str">
        <f>IF(Exceedances!C389="","",Exceedances!C389)</f>
        <v/>
      </c>
      <c r="AU367" s="82" t="str">
        <f>IF(Exceedances!D389="","",Exceedances!D389)</f>
        <v/>
      </c>
      <c r="AV367" s="82" t="str">
        <f t="shared" si="116"/>
        <v/>
      </c>
      <c r="AW367" s="83" t="str">
        <f>IF(COUNTIF(AV$2:AV367,AV367)=1,AV367,"")</f>
        <v/>
      </c>
      <c r="AX367" s="82" t="str">
        <f t="shared" si="117"/>
        <v/>
      </c>
      <c r="AY367" s="82" t="str">
        <f t="shared" si="118"/>
        <v/>
      </c>
      <c r="AZ367" s="82" t="str">
        <f t="shared" si="119"/>
        <v/>
      </c>
      <c r="BA367" s="82" t="str">
        <f t="shared" si="120"/>
        <v/>
      </c>
    </row>
    <row r="368" spans="9:53" x14ac:dyDescent="0.35">
      <c r="I368" s="82" t="str">
        <f>+IF(N368="","",MAX(I$1:I367)+1)</f>
        <v/>
      </c>
      <c r="J368" s="82" t="str">
        <f>IF(Deviation_Detail!B390="","",Deviation_Detail!B390)</f>
        <v/>
      </c>
      <c r="K368" s="82" t="str">
        <f>IF(Deviation_Detail!C390="","",Deviation_Detail!C390)</f>
        <v/>
      </c>
      <c r="L368" s="82" t="str">
        <f>IF(Deviation_Detail!D390="","",Deviation_Detail!D390)</f>
        <v/>
      </c>
      <c r="M368" s="82" t="str">
        <f t="shared" si="103"/>
        <v/>
      </c>
      <c r="N368" s="83" t="str">
        <f>IF(COUNTIF(M$2:M368,M368)=1,M368,"")</f>
        <v/>
      </c>
      <c r="O368" s="82" t="str">
        <f t="shared" si="104"/>
        <v/>
      </c>
      <c r="P368" s="82" t="str">
        <f t="shared" si="105"/>
        <v/>
      </c>
      <c r="Q368" s="82" t="str">
        <f t="shared" si="106"/>
        <v/>
      </c>
      <c r="R368" s="82" t="str">
        <f t="shared" si="107"/>
        <v/>
      </c>
      <c r="T368" s="82" t="str">
        <f>+IF(Y368="","",MAX(T$1:T367)+1)</f>
        <v/>
      </c>
      <c r="U368" s="82" t="str">
        <f>IF(CMS_Info!B390="","",CMS_Info!B390)</f>
        <v/>
      </c>
      <c r="V368" s="82" t="str">
        <f>IF(CMS_Info!C390="","",CMS_Info!C390)</f>
        <v/>
      </c>
      <c r="W368" s="82" t="str">
        <f>IF(CMS_Info!D390="","",CMS_Info!D390)</f>
        <v/>
      </c>
      <c r="X368" s="82" t="str">
        <f t="shared" si="101"/>
        <v/>
      </c>
      <c r="Y368" s="83" t="str">
        <f>IF(COUNTIF(X$2:X368,X368)=1,X368,"")</f>
        <v/>
      </c>
      <c r="Z368" s="82" t="str">
        <f t="shared" si="102"/>
        <v/>
      </c>
      <c r="AA368" s="82" t="str">
        <f t="shared" si="108"/>
        <v/>
      </c>
      <c r="AB368" s="82" t="str">
        <f t="shared" si="109"/>
        <v/>
      </c>
      <c r="AC368" s="82" t="str">
        <f t="shared" si="110"/>
        <v/>
      </c>
      <c r="AG368" s="82" t="str">
        <f>+IF(AL368="","",MAX(AG$1:AG367)+1)</f>
        <v/>
      </c>
      <c r="AH368" s="82" t="str">
        <f>IF(CMS_Detail!B390="","",CMS_Detail!B390)</f>
        <v/>
      </c>
      <c r="AI368" s="82" t="str">
        <f>IF(CMS_Detail!C390="","",CMS_Detail!C390)</f>
        <v/>
      </c>
      <c r="AJ368" s="82" t="str">
        <f>IF(CMS_Detail!D390="","",CMS_Detail!D390)</f>
        <v/>
      </c>
      <c r="AK368" s="82" t="str">
        <f t="shared" si="111"/>
        <v/>
      </c>
      <c r="AL368" s="83" t="str">
        <f>IF(COUNTIF(AK$2:AK368,AK368)=1,AK368,"")</f>
        <v/>
      </c>
      <c r="AM368" s="82" t="str">
        <f t="shared" si="112"/>
        <v/>
      </c>
      <c r="AN368" s="82" t="str">
        <f t="shared" si="113"/>
        <v/>
      </c>
      <c r="AO368" s="82" t="str">
        <f t="shared" si="114"/>
        <v/>
      </c>
      <c r="AP368" s="82" t="str">
        <f t="shared" si="115"/>
        <v/>
      </c>
      <c r="AR368" s="82" t="str">
        <f>+IF(AW368="","",MAX(AR$1:AR367)+1)</f>
        <v/>
      </c>
      <c r="AS368" s="82" t="str">
        <f>IF(Exceedances!B390="","",Exceedances!B390)</f>
        <v/>
      </c>
      <c r="AT368" s="82" t="str">
        <f>IF(Exceedances!C390="","",Exceedances!C390)</f>
        <v/>
      </c>
      <c r="AU368" s="82" t="str">
        <f>IF(Exceedances!D390="","",Exceedances!D390)</f>
        <v/>
      </c>
      <c r="AV368" s="82" t="str">
        <f t="shared" si="116"/>
        <v/>
      </c>
      <c r="AW368" s="83" t="str">
        <f>IF(COUNTIF(AV$2:AV368,AV368)=1,AV368,"")</f>
        <v/>
      </c>
      <c r="AX368" s="82" t="str">
        <f t="shared" si="117"/>
        <v/>
      </c>
      <c r="AY368" s="82" t="str">
        <f t="shared" si="118"/>
        <v/>
      </c>
      <c r="AZ368" s="82" t="str">
        <f t="shared" si="119"/>
        <v/>
      </c>
      <c r="BA368" s="82" t="str">
        <f t="shared" si="120"/>
        <v/>
      </c>
    </row>
    <row r="369" spans="9:53" x14ac:dyDescent="0.35">
      <c r="I369" s="82" t="str">
        <f>+IF(N369="","",MAX(I$1:I368)+1)</f>
        <v/>
      </c>
      <c r="J369" s="82" t="str">
        <f>IF(Deviation_Detail!B391="","",Deviation_Detail!B391)</f>
        <v/>
      </c>
      <c r="K369" s="82" t="str">
        <f>IF(Deviation_Detail!C391="","",Deviation_Detail!C391)</f>
        <v/>
      </c>
      <c r="L369" s="82" t="str">
        <f>IF(Deviation_Detail!D391="","",Deviation_Detail!D391)</f>
        <v/>
      </c>
      <c r="M369" s="82" t="str">
        <f t="shared" si="103"/>
        <v/>
      </c>
      <c r="N369" s="83" t="str">
        <f>IF(COUNTIF(M$2:M369,M369)=1,M369,"")</f>
        <v/>
      </c>
      <c r="O369" s="82" t="str">
        <f t="shared" si="104"/>
        <v/>
      </c>
      <c r="P369" s="82" t="str">
        <f t="shared" si="105"/>
        <v/>
      </c>
      <c r="Q369" s="82" t="str">
        <f t="shared" si="106"/>
        <v/>
      </c>
      <c r="R369" s="82" t="str">
        <f t="shared" si="107"/>
        <v/>
      </c>
      <c r="T369" s="82" t="str">
        <f>+IF(Y369="","",MAX(T$1:T368)+1)</f>
        <v/>
      </c>
      <c r="U369" s="82" t="str">
        <f>IF(CMS_Info!B391="","",CMS_Info!B391)</f>
        <v/>
      </c>
      <c r="V369" s="82" t="str">
        <f>IF(CMS_Info!C391="","",CMS_Info!C391)</f>
        <v/>
      </c>
      <c r="W369" s="82" t="str">
        <f>IF(CMS_Info!D391="","",CMS_Info!D391)</f>
        <v/>
      </c>
      <c r="X369" s="82" t="str">
        <f t="shared" si="101"/>
        <v/>
      </c>
      <c r="Y369" s="83" t="str">
        <f>IF(COUNTIF(X$2:X369,X369)=1,X369,"")</f>
        <v/>
      </c>
      <c r="Z369" s="82" t="str">
        <f t="shared" si="102"/>
        <v/>
      </c>
      <c r="AA369" s="82" t="str">
        <f t="shared" si="108"/>
        <v/>
      </c>
      <c r="AB369" s="82" t="str">
        <f t="shared" si="109"/>
        <v/>
      </c>
      <c r="AC369" s="82" t="str">
        <f t="shared" si="110"/>
        <v/>
      </c>
      <c r="AG369" s="82" t="str">
        <f>+IF(AL369="","",MAX(AG$1:AG368)+1)</f>
        <v/>
      </c>
      <c r="AH369" s="82" t="str">
        <f>IF(CMS_Detail!B391="","",CMS_Detail!B391)</f>
        <v/>
      </c>
      <c r="AI369" s="82" t="str">
        <f>IF(CMS_Detail!C391="","",CMS_Detail!C391)</f>
        <v/>
      </c>
      <c r="AJ369" s="82" t="str">
        <f>IF(CMS_Detail!D391="","",CMS_Detail!D391)</f>
        <v/>
      </c>
      <c r="AK369" s="82" t="str">
        <f t="shared" si="111"/>
        <v/>
      </c>
      <c r="AL369" s="83" t="str">
        <f>IF(COUNTIF(AK$2:AK369,AK369)=1,AK369,"")</f>
        <v/>
      </c>
      <c r="AM369" s="82" t="str">
        <f t="shared" si="112"/>
        <v/>
      </c>
      <c r="AN369" s="82" t="str">
        <f t="shared" si="113"/>
        <v/>
      </c>
      <c r="AO369" s="82" t="str">
        <f t="shared" si="114"/>
        <v/>
      </c>
      <c r="AP369" s="82" t="str">
        <f t="shared" si="115"/>
        <v/>
      </c>
      <c r="AR369" s="82" t="str">
        <f>+IF(AW369="","",MAX(AR$1:AR368)+1)</f>
        <v/>
      </c>
      <c r="AS369" s="82" t="str">
        <f>IF(Exceedances!B391="","",Exceedances!B391)</f>
        <v/>
      </c>
      <c r="AT369" s="82" t="str">
        <f>IF(Exceedances!C391="","",Exceedances!C391)</f>
        <v/>
      </c>
      <c r="AU369" s="82" t="str">
        <f>IF(Exceedances!D391="","",Exceedances!D391)</f>
        <v/>
      </c>
      <c r="AV369" s="82" t="str">
        <f t="shared" si="116"/>
        <v/>
      </c>
      <c r="AW369" s="83" t="str">
        <f>IF(COUNTIF(AV$2:AV369,AV369)=1,AV369,"")</f>
        <v/>
      </c>
      <c r="AX369" s="82" t="str">
        <f t="shared" si="117"/>
        <v/>
      </c>
      <c r="AY369" s="82" t="str">
        <f t="shared" si="118"/>
        <v/>
      </c>
      <c r="AZ369" s="82" t="str">
        <f t="shared" si="119"/>
        <v/>
      </c>
      <c r="BA369" s="82" t="str">
        <f t="shared" si="120"/>
        <v/>
      </c>
    </row>
    <row r="370" spans="9:53" x14ac:dyDescent="0.35">
      <c r="I370" s="82" t="str">
        <f>+IF(N370="","",MAX(I$1:I369)+1)</f>
        <v/>
      </c>
      <c r="J370" s="82" t="str">
        <f>IF(Deviation_Detail!B392="","",Deviation_Detail!B392)</f>
        <v/>
      </c>
      <c r="K370" s="82" t="str">
        <f>IF(Deviation_Detail!C392="","",Deviation_Detail!C392)</f>
        <v/>
      </c>
      <c r="L370" s="82" t="str">
        <f>IF(Deviation_Detail!D392="","",Deviation_Detail!D392)</f>
        <v/>
      </c>
      <c r="M370" s="82" t="str">
        <f t="shared" si="103"/>
        <v/>
      </c>
      <c r="N370" s="83" t="str">
        <f>IF(COUNTIF(M$2:M370,M370)=1,M370,"")</f>
        <v/>
      </c>
      <c r="O370" s="82" t="str">
        <f t="shared" si="104"/>
        <v/>
      </c>
      <c r="P370" s="82" t="str">
        <f t="shared" si="105"/>
        <v/>
      </c>
      <c r="Q370" s="82" t="str">
        <f t="shared" si="106"/>
        <v/>
      </c>
      <c r="R370" s="82" t="str">
        <f t="shared" si="107"/>
        <v/>
      </c>
      <c r="T370" s="82" t="str">
        <f>+IF(Y370="","",MAX(T$1:T369)+1)</f>
        <v/>
      </c>
      <c r="U370" s="82" t="str">
        <f>IF(CMS_Info!B392="","",CMS_Info!B392)</f>
        <v/>
      </c>
      <c r="V370" s="82" t="str">
        <f>IF(CMS_Info!C392="","",CMS_Info!C392)</f>
        <v/>
      </c>
      <c r="W370" s="82" t="str">
        <f>IF(CMS_Info!D392="","",CMS_Info!D392)</f>
        <v/>
      </c>
      <c r="X370" s="82" t="str">
        <f t="shared" si="101"/>
        <v/>
      </c>
      <c r="Y370" s="83" t="str">
        <f>IF(COUNTIF(X$2:X370,X370)=1,X370,"")</f>
        <v/>
      </c>
      <c r="Z370" s="82" t="str">
        <f t="shared" si="102"/>
        <v/>
      </c>
      <c r="AA370" s="82" t="str">
        <f t="shared" si="108"/>
        <v/>
      </c>
      <c r="AB370" s="82" t="str">
        <f t="shared" si="109"/>
        <v/>
      </c>
      <c r="AC370" s="82" t="str">
        <f t="shared" si="110"/>
        <v/>
      </c>
      <c r="AG370" s="82" t="str">
        <f>+IF(AL370="","",MAX(AG$1:AG369)+1)</f>
        <v/>
      </c>
      <c r="AH370" s="82" t="str">
        <f>IF(CMS_Detail!B392="","",CMS_Detail!B392)</f>
        <v/>
      </c>
      <c r="AI370" s="82" t="str">
        <f>IF(CMS_Detail!C392="","",CMS_Detail!C392)</f>
        <v/>
      </c>
      <c r="AJ370" s="82" t="str">
        <f>IF(CMS_Detail!D392="","",CMS_Detail!D392)</f>
        <v/>
      </c>
      <c r="AK370" s="82" t="str">
        <f t="shared" si="111"/>
        <v/>
      </c>
      <c r="AL370" s="83" t="str">
        <f>IF(COUNTIF(AK$2:AK370,AK370)=1,AK370,"")</f>
        <v/>
      </c>
      <c r="AM370" s="82" t="str">
        <f t="shared" si="112"/>
        <v/>
      </c>
      <c r="AN370" s="82" t="str">
        <f t="shared" si="113"/>
        <v/>
      </c>
      <c r="AO370" s="82" t="str">
        <f t="shared" si="114"/>
        <v/>
      </c>
      <c r="AP370" s="82" t="str">
        <f t="shared" si="115"/>
        <v/>
      </c>
      <c r="AR370" s="82" t="str">
        <f>+IF(AW370="","",MAX(AR$1:AR369)+1)</f>
        <v/>
      </c>
      <c r="AS370" s="82" t="str">
        <f>IF(Exceedances!B392="","",Exceedances!B392)</f>
        <v/>
      </c>
      <c r="AT370" s="82" t="str">
        <f>IF(Exceedances!C392="","",Exceedances!C392)</f>
        <v/>
      </c>
      <c r="AU370" s="82" t="str">
        <f>IF(Exceedances!D392="","",Exceedances!D392)</f>
        <v/>
      </c>
      <c r="AV370" s="82" t="str">
        <f t="shared" si="116"/>
        <v/>
      </c>
      <c r="AW370" s="83" t="str">
        <f>IF(COUNTIF(AV$2:AV370,AV370)=1,AV370,"")</f>
        <v/>
      </c>
      <c r="AX370" s="82" t="str">
        <f t="shared" si="117"/>
        <v/>
      </c>
      <c r="AY370" s="82" t="str">
        <f t="shared" si="118"/>
        <v/>
      </c>
      <c r="AZ370" s="82" t="str">
        <f t="shared" si="119"/>
        <v/>
      </c>
      <c r="BA370" s="82" t="str">
        <f t="shared" si="120"/>
        <v/>
      </c>
    </row>
    <row r="371" spans="9:53" x14ac:dyDescent="0.35">
      <c r="I371" s="82" t="str">
        <f>+IF(N371="","",MAX(I$1:I370)+1)</f>
        <v/>
      </c>
      <c r="J371" s="82" t="str">
        <f>IF(Deviation_Detail!B393="","",Deviation_Detail!B393)</f>
        <v/>
      </c>
      <c r="K371" s="82" t="str">
        <f>IF(Deviation_Detail!C393="","",Deviation_Detail!C393)</f>
        <v/>
      </c>
      <c r="L371" s="82" t="str">
        <f>IF(Deviation_Detail!D393="","",Deviation_Detail!D393)</f>
        <v/>
      </c>
      <c r="M371" s="82" t="str">
        <f t="shared" si="103"/>
        <v/>
      </c>
      <c r="N371" s="83" t="str">
        <f>IF(COUNTIF(M$2:M371,M371)=1,M371,"")</f>
        <v/>
      </c>
      <c r="O371" s="82" t="str">
        <f t="shared" si="104"/>
        <v/>
      </c>
      <c r="P371" s="82" t="str">
        <f t="shared" si="105"/>
        <v/>
      </c>
      <c r="Q371" s="82" t="str">
        <f t="shared" si="106"/>
        <v/>
      </c>
      <c r="R371" s="82" t="str">
        <f t="shared" si="107"/>
        <v/>
      </c>
      <c r="T371" s="82" t="str">
        <f>+IF(Y371="","",MAX(T$1:T370)+1)</f>
        <v/>
      </c>
      <c r="U371" s="82" t="str">
        <f>IF(CMS_Info!B393="","",CMS_Info!B393)</f>
        <v/>
      </c>
      <c r="V371" s="82" t="str">
        <f>IF(CMS_Info!C393="","",CMS_Info!C393)</f>
        <v/>
      </c>
      <c r="W371" s="82" t="str">
        <f>IF(CMS_Info!D393="","",CMS_Info!D393)</f>
        <v/>
      </c>
      <c r="X371" s="82" t="str">
        <f t="shared" si="101"/>
        <v/>
      </c>
      <c r="Y371" s="83" t="str">
        <f>IF(COUNTIF(X$2:X371,X371)=1,X371,"")</f>
        <v/>
      </c>
      <c r="Z371" s="82" t="str">
        <f t="shared" si="102"/>
        <v/>
      </c>
      <c r="AA371" s="82" t="str">
        <f t="shared" si="108"/>
        <v/>
      </c>
      <c r="AB371" s="82" t="str">
        <f t="shared" si="109"/>
        <v/>
      </c>
      <c r="AC371" s="82" t="str">
        <f t="shared" si="110"/>
        <v/>
      </c>
      <c r="AG371" s="82" t="str">
        <f>+IF(AL371="","",MAX(AG$1:AG370)+1)</f>
        <v/>
      </c>
      <c r="AH371" s="82" t="str">
        <f>IF(CMS_Detail!B393="","",CMS_Detail!B393)</f>
        <v/>
      </c>
      <c r="AI371" s="82" t="str">
        <f>IF(CMS_Detail!C393="","",CMS_Detail!C393)</f>
        <v/>
      </c>
      <c r="AJ371" s="82" t="str">
        <f>IF(CMS_Detail!D393="","",CMS_Detail!D393)</f>
        <v/>
      </c>
      <c r="AK371" s="82" t="str">
        <f t="shared" si="111"/>
        <v/>
      </c>
      <c r="AL371" s="83" t="str">
        <f>IF(COUNTIF(AK$2:AK371,AK371)=1,AK371,"")</f>
        <v/>
      </c>
      <c r="AM371" s="82" t="str">
        <f t="shared" si="112"/>
        <v/>
      </c>
      <c r="AN371" s="82" t="str">
        <f t="shared" si="113"/>
        <v/>
      </c>
      <c r="AO371" s="82" t="str">
        <f t="shared" si="114"/>
        <v/>
      </c>
      <c r="AP371" s="82" t="str">
        <f t="shared" si="115"/>
        <v/>
      </c>
      <c r="AR371" s="82" t="str">
        <f>+IF(AW371="","",MAX(AR$1:AR370)+1)</f>
        <v/>
      </c>
      <c r="AS371" s="82" t="str">
        <f>IF(Exceedances!B393="","",Exceedances!B393)</f>
        <v/>
      </c>
      <c r="AT371" s="82" t="str">
        <f>IF(Exceedances!C393="","",Exceedances!C393)</f>
        <v/>
      </c>
      <c r="AU371" s="82" t="str">
        <f>IF(Exceedances!D393="","",Exceedances!D393)</f>
        <v/>
      </c>
      <c r="AV371" s="82" t="str">
        <f t="shared" si="116"/>
        <v/>
      </c>
      <c r="AW371" s="83" t="str">
        <f>IF(COUNTIF(AV$2:AV371,AV371)=1,AV371,"")</f>
        <v/>
      </c>
      <c r="AX371" s="82" t="str">
        <f t="shared" si="117"/>
        <v/>
      </c>
      <c r="AY371" s="82" t="str">
        <f t="shared" si="118"/>
        <v/>
      </c>
      <c r="AZ371" s="82" t="str">
        <f t="shared" si="119"/>
        <v/>
      </c>
      <c r="BA371" s="82" t="str">
        <f t="shared" si="120"/>
        <v/>
      </c>
    </row>
    <row r="372" spans="9:53" x14ac:dyDescent="0.35">
      <c r="I372" s="82" t="str">
        <f>+IF(N372="","",MAX(I$1:I371)+1)</f>
        <v/>
      </c>
      <c r="J372" s="82" t="str">
        <f>IF(Deviation_Detail!B394="","",Deviation_Detail!B394)</f>
        <v/>
      </c>
      <c r="K372" s="82" t="str">
        <f>IF(Deviation_Detail!C394="","",Deviation_Detail!C394)</f>
        <v/>
      </c>
      <c r="L372" s="82" t="str">
        <f>IF(Deviation_Detail!D394="","",Deviation_Detail!D394)</f>
        <v/>
      </c>
      <c r="M372" s="82" t="str">
        <f t="shared" si="103"/>
        <v/>
      </c>
      <c r="N372" s="83" t="str">
        <f>IF(COUNTIF(M$2:M372,M372)=1,M372,"")</f>
        <v/>
      </c>
      <c r="O372" s="82" t="str">
        <f t="shared" si="104"/>
        <v/>
      </c>
      <c r="P372" s="82" t="str">
        <f t="shared" si="105"/>
        <v/>
      </c>
      <c r="Q372" s="82" t="str">
        <f t="shared" si="106"/>
        <v/>
      </c>
      <c r="R372" s="82" t="str">
        <f t="shared" si="107"/>
        <v/>
      </c>
      <c r="T372" s="82" t="str">
        <f>+IF(Y372="","",MAX(T$1:T371)+1)</f>
        <v/>
      </c>
      <c r="U372" s="82" t="str">
        <f>IF(CMS_Info!B394="","",CMS_Info!B394)</f>
        <v/>
      </c>
      <c r="V372" s="82" t="str">
        <f>IF(CMS_Info!C394="","",CMS_Info!C394)</f>
        <v/>
      </c>
      <c r="W372" s="82" t="str">
        <f>IF(CMS_Info!D394="","",CMS_Info!D394)</f>
        <v/>
      </c>
      <c r="X372" s="82" t="str">
        <f t="shared" si="101"/>
        <v/>
      </c>
      <c r="Y372" s="83" t="str">
        <f>IF(COUNTIF(X$2:X372,X372)=1,X372,"")</f>
        <v/>
      </c>
      <c r="Z372" s="82" t="str">
        <f t="shared" si="102"/>
        <v/>
      </c>
      <c r="AA372" s="82" t="str">
        <f t="shared" si="108"/>
        <v/>
      </c>
      <c r="AB372" s="82" t="str">
        <f t="shared" si="109"/>
        <v/>
      </c>
      <c r="AC372" s="82" t="str">
        <f t="shared" si="110"/>
        <v/>
      </c>
      <c r="AG372" s="82" t="str">
        <f>+IF(AL372="","",MAX(AG$1:AG371)+1)</f>
        <v/>
      </c>
      <c r="AH372" s="82" t="str">
        <f>IF(CMS_Detail!B394="","",CMS_Detail!B394)</f>
        <v/>
      </c>
      <c r="AI372" s="82" t="str">
        <f>IF(CMS_Detail!C394="","",CMS_Detail!C394)</f>
        <v/>
      </c>
      <c r="AJ372" s="82" t="str">
        <f>IF(CMS_Detail!D394="","",CMS_Detail!D394)</f>
        <v/>
      </c>
      <c r="AK372" s="82" t="str">
        <f t="shared" si="111"/>
        <v/>
      </c>
      <c r="AL372" s="83" t="str">
        <f>IF(COUNTIF(AK$2:AK372,AK372)=1,AK372,"")</f>
        <v/>
      </c>
      <c r="AM372" s="82" t="str">
        <f t="shared" si="112"/>
        <v/>
      </c>
      <c r="AN372" s="82" t="str">
        <f t="shared" si="113"/>
        <v/>
      </c>
      <c r="AO372" s="82" t="str">
        <f t="shared" si="114"/>
        <v/>
      </c>
      <c r="AP372" s="82" t="str">
        <f t="shared" si="115"/>
        <v/>
      </c>
      <c r="AR372" s="82" t="str">
        <f>+IF(AW372="","",MAX(AR$1:AR371)+1)</f>
        <v/>
      </c>
      <c r="AS372" s="82" t="str">
        <f>IF(Exceedances!B394="","",Exceedances!B394)</f>
        <v/>
      </c>
      <c r="AT372" s="82" t="str">
        <f>IF(Exceedances!C394="","",Exceedances!C394)</f>
        <v/>
      </c>
      <c r="AU372" s="82" t="str">
        <f>IF(Exceedances!D394="","",Exceedances!D394)</f>
        <v/>
      </c>
      <c r="AV372" s="82" t="str">
        <f t="shared" si="116"/>
        <v/>
      </c>
      <c r="AW372" s="83" t="str">
        <f>IF(COUNTIF(AV$2:AV372,AV372)=1,AV372,"")</f>
        <v/>
      </c>
      <c r="AX372" s="82" t="str">
        <f t="shared" si="117"/>
        <v/>
      </c>
      <c r="AY372" s="82" t="str">
        <f t="shared" si="118"/>
        <v/>
      </c>
      <c r="AZ372" s="82" t="str">
        <f t="shared" si="119"/>
        <v/>
      </c>
      <c r="BA372" s="82" t="str">
        <f t="shared" si="120"/>
        <v/>
      </c>
    </row>
    <row r="373" spans="9:53" x14ac:dyDescent="0.35">
      <c r="I373" s="82" t="str">
        <f>+IF(N373="","",MAX(I$1:I372)+1)</f>
        <v/>
      </c>
      <c r="J373" s="82" t="str">
        <f>IF(Deviation_Detail!B395="","",Deviation_Detail!B395)</f>
        <v/>
      </c>
      <c r="K373" s="82" t="str">
        <f>IF(Deviation_Detail!C395="","",Deviation_Detail!C395)</f>
        <v/>
      </c>
      <c r="L373" s="82" t="str">
        <f>IF(Deviation_Detail!D395="","",Deviation_Detail!D395)</f>
        <v/>
      </c>
      <c r="M373" s="82" t="str">
        <f t="shared" si="103"/>
        <v/>
      </c>
      <c r="N373" s="83" t="str">
        <f>IF(COUNTIF(M$2:M373,M373)=1,M373,"")</f>
        <v/>
      </c>
      <c r="O373" s="82" t="str">
        <f t="shared" si="104"/>
        <v/>
      </c>
      <c r="P373" s="82" t="str">
        <f t="shared" si="105"/>
        <v/>
      </c>
      <c r="Q373" s="82" t="str">
        <f t="shared" si="106"/>
        <v/>
      </c>
      <c r="R373" s="82" t="str">
        <f t="shared" si="107"/>
        <v/>
      </c>
      <c r="T373" s="82" t="str">
        <f>+IF(Y373="","",MAX(T$1:T372)+1)</f>
        <v/>
      </c>
      <c r="U373" s="82" t="str">
        <f>IF(CMS_Info!B395="","",CMS_Info!B395)</f>
        <v/>
      </c>
      <c r="V373" s="82" t="str">
        <f>IF(CMS_Info!C395="","",CMS_Info!C395)</f>
        <v/>
      </c>
      <c r="W373" s="82" t="str">
        <f>IF(CMS_Info!D395="","",CMS_Info!D395)</f>
        <v/>
      </c>
      <c r="X373" s="82" t="str">
        <f t="shared" si="101"/>
        <v/>
      </c>
      <c r="Y373" s="83" t="str">
        <f>IF(COUNTIF(X$2:X373,X373)=1,X373,"")</f>
        <v/>
      </c>
      <c r="Z373" s="82" t="str">
        <f t="shared" si="102"/>
        <v/>
      </c>
      <c r="AA373" s="82" t="str">
        <f t="shared" si="108"/>
        <v/>
      </c>
      <c r="AB373" s="82" t="str">
        <f t="shared" si="109"/>
        <v/>
      </c>
      <c r="AC373" s="82" t="str">
        <f t="shared" si="110"/>
        <v/>
      </c>
      <c r="AG373" s="82" t="str">
        <f>+IF(AL373="","",MAX(AG$1:AG372)+1)</f>
        <v/>
      </c>
      <c r="AH373" s="82" t="str">
        <f>IF(CMS_Detail!B395="","",CMS_Detail!B395)</f>
        <v/>
      </c>
      <c r="AI373" s="82" t="str">
        <f>IF(CMS_Detail!C395="","",CMS_Detail!C395)</f>
        <v/>
      </c>
      <c r="AJ373" s="82" t="str">
        <f>IF(CMS_Detail!D395="","",CMS_Detail!D395)</f>
        <v/>
      </c>
      <c r="AK373" s="82" t="str">
        <f t="shared" si="111"/>
        <v/>
      </c>
      <c r="AL373" s="83" t="str">
        <f>IF(COUNTIF(AK$2:AK373,AK373)=1,AK373,"")</f>
        <v/>
      </c>
      <c r="AM373" s="82" t="str">
        <f t="shared" si="112"/>
        <v/>
      </c>
      <c r="AN373" s="82" t="str">
        <f t="shared" si="113"/>
        <v/>
      </c>
      <c r="AO373" s="82" t="str">
        <f t="shared" si="114"/>
        <v/>
      </c>
      <c r="AP373" s="82" t="str">
        <f t="shared" si="115"/>
        <v/>
      </c>
      <c r="AR373" s="82" t="str">
        <f>+IF(AW373="","",MAX(AR$1:AR372)+1)</f>
        <v/>
      </c>
      <c r="AS373" s="82" t="str">
        <f>IF(Exceedances!B395="","",Exceedances!B395)</f>
        <v/>
      </c>
      <c r="AT373" s="82" t="str">
        <f>IF(Exceedances!C395="","",Exceedances!C395)</f>
        <v/>
      </c>
      <c r="AU373" s="82" t="str">
        <f>IF(Exceedances!D395="","",Exceedances!D395)</f>
        <v/>
      </c>
      <c r="AV373" s="82" t="str">
        <f t="shared" si="116"/>
        <v/>
      </c>
      <c r="AW373" s="83" t="str">
        <f>IF(COUNTIF(AV$2:AV373,AV373)=1,AV373,"")</f>
        <v/>
      </c>
      <c r="AX373" s="82" t="str">
        <f t="shared" si="117"/>
        <v/>
      </c>
      <c r="AY373" s="82" t="str">
        <f t="shared" si="118"/>
        <v/>
      </c>
      <c r="AZ373" s="82" t="str">
        <f t="shared" si="119"/>
        <v/>
      </c>
      <c r="BA373" s="82" t="str">
        <f t="shared" si="120"/>
        <v/>
      </c>
    </row>
    <row r="374" spans="9:53" x14ac:dyDescent="0.35">
      <c r="I374" s="82" t="str">
        <f>+IF(N374="","",MAX(I$1:I373)+1)</f>
        <v/>
      </c>
      <c r="J374" s="82" t="str">
        <f>IF(Deviation_Detail!B396="","",Deviation_Detail!B396)</f>
        <v/>
      </c>
      <c r="K374" s="82" t="str">
        <f>IF(Deviation_Detail!C396="","",Deviation_Detail!C396)</f>
        <v/>
      </c>
      <c r="L374" s="82" t="str">
        <f>IF(Deviation_Detail!D396="","",Deviation_Detail!D396)</f>
        <v/>
      </c>
      <c r="M374" s="82" t="str">
        <f t="shared" si="103"/>
        <v/>
      </c>
      <c r="N374" s="83" t="str">
        <f>IF(COUNTIF(M$2:M374,M374)=1,M374,"")</f>
        <v/>
      </c>
      <c r="O374" s="82" t="str">
        <f t="shared" si="104"/>
        <v/>
      </c>
      <c r="P374" s="82" t="str">
        <f t="shared" si="105"/>
        <v/>
      </c>
      <c r="Q374" s="82" t="str">
        <f t="shared" si="106"/>
        <v/>
      </c>
      <c r="R374" s="82" t="str">
        <f t="shared" si="107"/>
        <v/>
      </c>
      <c r="T374" s="82" t="str">
        <f>+IF(Y374="","",MAX(T$1:T373)+1)</f>
        <v/>
      </c>
      <c r="U374" s="82" t="str">
        <f>IF(CMS_Info!B396="","",CMS_Info!B396)</f>
        <v/>
      </c>
      <c r="V374" s="82" t="str">
        <f>IF(CMS_Info!C396="","",CMS_Info!C396)</f>
        <v/>
      </c>
      <c r="W374" s="82" t="str">
        <f>IF(CMS_Info!D396="","",CMS_Info!D396)</f>
        <v/>
      </c>
      <c r="X374" s="82" t="str">
        <f t="shared" si="101"/>
        <v/>
      </c>
      <c r="Y374" s="83" t="str">
        <f>IF(COUNTIF(X$2:X374,X374)=1,X374,"")</f>
        <v/>
      </c>
      <c r="Z374" s="82" t="str">
        <f t="shared" si="102"/>
        <v/>
      </c>
      <c r="AA374" s="82" t="str">
        <f t="shared" si="108"/>
        <v/>
      </c>
      <c r="AB374" s="82" t="str">
        <f t="shared" si="109"/>
        <v/>
      </c>
      <c r="AC374" s="82" t="str">
        <f t="shared" si="110"/>
        <v/>
      </c>
      <c r="AG374" s="82" t="str">
        <f>+IF(AL374="","",MAX(AG$1:AG373)+1)</f>
        <v/>
      </c>
      <c r="AH374" s="82" t="str">
        <f>IF(CMS_Detail!B396="","",CMS_Detail!B396)</f>
        <v/>
      </c>
      <c r="AI374" s="82" t="str">
        <f>IF(CMS_Detail!C396="","",CMS_Detail!C396)</f>
        <v/>
      </c>
      <c r="AJ374" s="82" t="str">
        <f>IF(CMS_Detail!D396="","",CMS_Detail!D396)</f>
        <v/>
      </c>
      <c r="AK374" s="82" t="str">
        <f t="shared" si="111"/>
        <v/>
      </c>
      <c r="AL374" s="83" t="str">
        <f>IF(COUNTIF(AK$2:AK374,AK374)=1,AK374,"")</f>
        <v/>
      </c>
      <c r="AM374" s="82" t="str">
        <f t="shared" si="112"/>
        <v/>
      </c>
      <c r="AN374" s="82" t="str">
        <f t="shared" si="113"/>
        <v/>
      </c>
      <c r="AO374" s="82" t="str">
        <f t="shared" si="114"/>
        <v/>
      </c>
      <c r="AP374" s="82" t="str">
        <f t="shared" si="115"/>
        <v/>
      </c>
      <c r="AR374" s="82" t="str">
        <f>+IF(AW374="","",MAX(AR$1:AR373)+1)</f>
        <v/>
      </c>
      <c r="AS374" s="82" t="str">
        <f>IF(Exceedances!B396="","",Exceedances!B396)</f>
        <v/>
      </c>
      <c r="AT374" s="82" t="str">
        <f>IF(Exceedances!C396="","",Exceedances!C396)</f>
        <v/>
      </c>
      <c r="AU374" s="82" t="str">
        <f>IF(Exceedances!D396="","",Exceedances!D396)</f>
        <v/>
      </c>
      <c r="AV374" s="82" t="str">
        <f t="shared" si="116"/>
        <v/>
      </c>
      <c r="AW374" s="83" t="str">
        <f>IF(COUNTIF(AV$2:AV374,AV374)=1,AV374,"")</f>
        <v/>
      </c>
      <c r="AX374" s="82" t="str">
        <f t="shared" si="117"/>
        <v/>
      </c>
      <c r="AY374" s="82" t="str">
        <f t="shared" si="118"/>
        <v/>
      </c>
      <c r="AZ374" s="82" t="str">
        <f t="shared" si="119"/>
        <v/>
      </c>
      <c r="BA374" s="82" t="str">
        <f t="shared" si="120"/>
        <v/>
      </c>
    </row>
    <row r="375" spans="9:53" x14ac:dyDescent="0.35">
      <c r="I375" s="82" t="str">
        <f>+IF(N375="","",MAX(I$1:I374)+1)</f>
        <v/>
      </c>
      <c r="J375" s="82" t="str">
        <f>IF(Deviation_Detail!B397="","",Deviation_Detail!B397)</f>
        <v/>
      </c>
      <c r="K375" s="82" t="str">
        <f>IF(Deviation_Detail!C397="","",Deviation_Detail!C397)</f>
        <v/>
      </c>
      <c r="L375" s="82" t="str">
        <f>IF(Deviation_Detail!D397="","",Deviation_Detail!D397)</f>
        <v/>
      </c>
      <c r="M375" s="82" t="str">
        <f t="shared" si="103"/>
        <v/>
      </c>
      <c r="N375" s="83" t="str">
        <f>IF(COUNTIF(M$2:M375,M375)=1,M375,"")</f>
        <v/>
      </c>
      <c r="O375" s="82" t="str">
        <f t="shared" si="104"/>
        <v/>
      </c>
      <c r="P375" s="82" t="str">
        <f t="shared" si="105"/>
        <v/>
      </c>
      <c r="Q375" s="82" t="str">
        <f t="shared" si="106"/>
        <v/>
      </c>
      <c r="R375" s="82" t="str">
        <f t="shared" si="107"/>
        <v/>
      </c>
      <c r="T375" s="82" t="str">
        <f>+IF(Y375="","",MAX(T$1:T374)+1)</f>
        <v/>
      </c>
      <c r="U375" s="82" t="str">
        <f>IF(CMS_Info!B397="","",CMS_Info!B397)</f>
        <v/>
      </c>
      <c r="V375" s="82" t="str">
        <f>IF(CMS_Info!C397="","",CMS_Info!C397)</f>
        <v/>
      </c>
      <c r="W375" s="82" t="str">
        <f>IF(CMS_Info!D397="","",CMS_Info!D397)</f>
        <v/>
      </c>
      <c r="X375" s="82" t="str">
        <f t="shared" si="101"/>
        <v/>
      </c>
      <c r="Y375" s="83" t="str">
        <f>IF(COUNTIF(X$2:X375,X375)=1,X375,"")</f>
        <v/>
      </c>
      <c r="Z375" s="82" t="str">
        <f t="shared" si="102"/>
        <v/>
      </c>
      <c r="AA375" s="82" t="str">
        <f t="shared" si="108"/>
        <v/>
      </c>
      <c r="AB375" s="82" t="str">
        <f t="shared" si="109"/>
        <v/>
      </c>
      <c r="AC375" s="82" t="str">
        <f t="shared" si="110"/>
        <v/>
      </c>
      <c r="AG375" s="82" t="str">
        <f>+IF(AL375="","",MAX(AG$1:AG374)+1)</f>
        <v/>
      </c>
      <c r="AH375" s="82" t="str">
        <f>IF(CMS_Detail!B397="","",CMS_Detail!B397)</f>
        <v/>
      </c>
      <c r="AI375" s="82" t="str">
        <f>IF(CMS_Detail!C397="","",CMS_Detail!C397)</f>
        <v/>
      </c>
      <c r="AJ375" s="82" t="str">
        <f>IF(CMS_Detail!D397="","",CMS_Detail!D397)</f>
        <v/>
      </c>
      <c r="AK375" s="82" t="str">
        <f t="shared" si="111"/>
        <v/>
      </c>
      <c r="AL375" s="83" t="str">
        <f>IF(COUNTIF(AK$2:AK375,AK375)=1,AK375,"")</f>
        <v/>
      </c>
      <c r="AM375" s="82" t="str">
        <f t="shared" si="112"/>
        <v/>
      </c>
      <c r="AN375" s="82" t="str">
        <f t="shared" si="113"/>
        <v/>
      </c>
      <c r="AO375" s="82" t="str">
        <f t="shared" si="114"/>
        <v/>
      </c>
      <c r="AP375" s="82" t="str">
        <f t="shared" si="115"/>
        <v/>
      </c>
      <c r="AR375" s="82" t="str">
        <f>+IF(AW375="","",MAX(AR$1:AR374)+1)</f>
        <v/>
      </c>
      <c r="AS375" s="82" t="str">
        <f>IF(Exceedances!B397="","",Exceedances!B397)</f>
        <v/>
      </c>
      <c r="AT375" s="82" t="str">
        <f>IF(Exceedances!C397="","",Exceedances!C397)</f>
        <v/>
      </c>
      <c r="AU375" s="82" t="str">
        <f>IF(Exceedances!D397="","",Exceedances!D397)</f>
        <v/>
      </c>
      <c r="AV375" s="82" t="str">
        <f t="shared" si="116"/>
        <v/>
      </c>
      <c r="AW375" s="83" t="str">
        <f>IF(COUNTIF(AV$2:AV375,AV375)=1,AV375,"")</f>
        <v/>
      </c>
      <c r="AX375" s="82" t="str">
        <f t="shared" si="117"/>
        <v/>
      </c>
      <c r="AY375" s="82" t="str">
        <f t="shared" si="118"/>
        <v/>
      </c>
      <c r="AZ375" s="82" t="str">
        <f t="shared" si="119"/>
        <v/>
      </c>
      <c r="BA375" s="82" t="str">
        <f t="shared" si="120"/>
        <v/>
      </c>
    </row>
    <row r="376" spans="9:53" x14ac:dyDescent="0.35">
      <c r="I376" s="82" t="str">
        <f>+IF(N376="","",MAX(I$1:I375)+1)</f>
        <v/>
      </c>
      <c r="J376" s="82" t="str">
        <f>IF(Deviation_Detail!B398="","",Deviation_Detail!B398)</f>
        <v/>
      </c>
      <c r="K376" s="82" t="str">
        <f>IF(Deviation_Detail!C398="","",Deviation_Detail!C398)</f>
        <v/>
      </c>
      <c r="L376" s="82" t="str">
        <f>IF(Deviation_Detail!D398="","",Deviation_Detail!D398)</f>
        <v/>
      </c>
      <c r="M376" s="82" t="str">
        <f t="shared" si="103"/>
        <v/>
      </c>
      <c r="N376" s="83" t="str">
        <f>IF(COUNTIF(M$2:M376,M376)=1,M376,"")</f>
        <v/>
      </c>
      <c r="O376" s="82" t="str">
        <f t="shared" si="104"/>
        <v/>
      </c>
      <c r="P376" s="82" t="str">
        <f t="shared" si="105"/>
        <v/>
      </c>
      <c r="Q376" s="82" t="str">
        <f t="shared" si="106"/>
        <v/>
      </c>
      <c r="R376" s="82" t="str">
        <f t="shared" si="107"/>
        <v/>
      </c>
      <c r="T376" s="82" t="str">
        <f>+IF(Y376="","",MAX(T$1:T375)+1)</f>
        <v/>
      </c>
      <c r="U376" s="82" t="str">
        <f>IF(CMS_Info!B398="","",CMS_Info!B398)</f>
        <v/>
      </c>
      <c r="V376" s="82" t="str">
        <f>IF(CMS_Info!C398="","",CMS_Info!C398)</f>
        <v/>
      </c>
      <c r="W376" s="82" t="str">
        <f>IF(CMS_Info!D398="","",CMS_Info!D398)</f>
        <v/>
      </c>
      <c r="X376" s="82" t="str">
        <f t="shared" si="101"/>
        <v/>
      </c>
      <c r="Y376" s="83" t="str">
        <f>IF(COUNTIF(X$2:X376,X376)=1,X376,"")</f>
        <v/>
      </c>
      <c r="Z376" s="82" t="str">
        <f t="shared" si="102"/>
        <v/>
      </c>
      <c r="AA376" s="82" t="str">
        <f t="shared" si="108"/>
        <v/>
      </c>
      <c r="AB376" s="82" t="str">
        <f t="shared" si="109"/>
        <v/>
      </c>
      <c r="AC376" s="82" t="str">
        <f t="shared" si="110"/>
        <v/>
      </c>
      <c r="AG376" s="82" t="str">
        <f>+IF(AL376="","",MAX(AG$1:AG375)+1)</f>
        <v/>
      </c>
      <c r="AH376" s="82" t="str">
        <f>IF(CMS_Detail!B398="","",CMS_Detail!B398)</f>
        <v/>
      </c>
      <c r="AI376" s="82" t="str">
        <f>IF(CMS_Detail!C398="","",CMS_Detail!C398)</f>
        <v/>
      </c>
      <c r="AJ376" s="82" t="str">
        <f>IF(CMS_Detail!D398="","",CMS_Detail!D398)</f>
        <v/>
      </c>
      <c r="AK376" s="82" t="str">
        <f t="shared" si="111"/>
        <v/>
      </c>
      <c r="AL376" s="83" t="str">
        <f>IF(COUNTIF(AK$2:AK376,AK376)=1,AK376,"")</f>
        <v/>
      </c>
      <c r="AM376" s="82" t="str">
        <f t="shared" si="112"/>
        <v/>
      </c>
      <c r="AN376" s="82" t="str">
        <f t="shared" si="113"/>
        <v/>
      </c>
      <c r="AO376" s="82" t="str">
        <f t="shared" si="114"/>
        <v/>
      </c>
      <c r="AP376" s="82" t="str">
        <f t="shared" si="115"/>
        <v/>
      </c>
      <c r="AR376" s="82" t="str">
        <f>+IF(AW376="","",MAX(AR$1:AR375)+1)</f>
        <v/>
      </c>
      <c r="AS376" s="82" t="str">
        <f>IF(Exceedances!B398="","",Exceedances!B398)</f>
        <v/>
      </c>
      <c r="AT376" s="82" t="str">
        <f>IF(Exceedances!C398="","",Exceedances!C398)</f>
        <v/>
      </c>
      <c r="AU376" s="82" t="str">
        <f>IF(Exceedances!D398="","",Exceedances!D398)</f>
        <v/>
      </c>
      <c r="AV376" s="82" t="str">
        <f t="shared" si="116"/>
        <v/>
      </c>
      <c r="AW376" s="83" t="str">
        <f>IF(COUNTIF(AV$2:AV376,AV376)=1,AV376,"")</f>
        <v/>
      </c>
      <c r="AX376" s="82" t="str">
        <f t="shared" si="117"/>
        <v/>
      </c>
      <c r="AY376" s="82" t="str">
        <f t="shared" si="118"/>
        <v/>
      </c>
      <c r="AZ376" s="82" t="str">
        <f t="shared" si="119"/>
        <v/>
      </c>
      <c r="BA376" s="82" t="str">
        <f t="shared" si="120"/>
        <v/>
      </c>
    </row>
    <row r="377" spans="9:53" x14ac:dyDescent="0.35">
      <c r="I377" s="82" t="str">
        <f>+IF(N377="","",MAX(I$1:I376)+1)</f>
        <v/>
      </c>
      <c r="J377" s="82" t="str">
        <f>IF(Deviation_Detail!B399="","",Deviation_Detail!B399)</f>
        <v/>
      </c>
      <c r="K377" s="82" t="str">
        <f>IF(Deviation_Detail!C399="","",Deviation_Detail!C399)</f>
        <v/>
      </c>
      <c r="L377" s="82" t="str">
        <f>IF(Deviation_Detail!D399="","",Deviation_Detail!D399)</f>
        <v/>
      </c>
      <c r="M377" s="82" t="str">
        <f t="shared" si="103"/>
        <v/>
      </c>
      <c r="N377" s="83" t="str">
        <f>IF(COUNTIF(M$2:M377,M377)=1,M377,"")</f>
        <v/>
      </c>
      <c r="O377" s="82" t="str">
        <f t="shared" si="104"/>
        <v/>
      </c>
      <c r="P377" s="82" t="str">
        <f t="shared" si="105"/>
        <v/>
      </c>
      <c r="Q377" s="82" t="str">
        <f t="shared" si="106"/>
        <v/>
      </c>
      <c r="R377" s="82" t="str">
        <f t="shared" si="107"/>
        <v/>
      </c>
      <c r="T377" s="82" t="str">
        <f>+IF(Y377="","",MAX(T$1:T376)+1)</f>
        <v/>
      </c>
      <c r="U377" s="82" t="str">
        <f>IF(CMS_Info!B399="","",CMS_Info!B399)</f>
        <v/>
      </c>
      <c r="V377" s="82" t="str">
        <f>IF(CMS_Info!C399="","",CMS_Info!C399)</f>
        <v/>
      </c>
      <c r="W377" s="82" t="str">
        <f>IF(CMS_Info!D399="","",CMS_Info!D399)</f>
        <v/>
      </c>
      <c r="X377" s="82" t="str">
        <f t="shared" si="101"/>
        <v/>
      </c>
      <c r="Y377" s="83" t="str">
        <f>IF(COUNTIF(X$2:X377,X377)=1,X377,"")</f>
        <v/>
      </c>
      <c r="Z377" s="82" t="str">
        <f t="shared" si="102"/>
        <v/>
      </c>
      <c r="AA377" s="82" t="str">
        <f t="shared" si="108"/>
        <v/>
      </c>
      <c r="AB377" s="82" t="str">
        <f t="shared" si="109"/>
        <v/>
      </c>
      <c r="AC377" s="82" t="str">
        <f t="shared" si="110"/>
        <v/>
      </c>
      <c r="AG377" s="82" t="str">
        <f>+IF(AL377="","",MAX(AG$1:AG376)+1)</f>
        <v/>
      </c>
      <c r="AH377" s="82" t="str">
        <f>IF(CMS_Detail!B399="","",CMS_Detail!B399)</f>
        <v/>
      </c>
      <c r="AI377" s="82" t="str">
        <f>IF(CMS_Detail!C399="","",CMS_Detail!C399)</f>
        <v/>
      </c>
      <c r="AJ377" s="82" t="str">
        <f>IF(CMS_Detail!D399="","",CMS_Detail!D399)</f>
        <v/>
      </c>
      <c r="AK377" s="82" t="str">
        <f t="shared" si="111"/>
        <v/>
      </c>
      <c r="AL377" s="83" t="str">
        <f>IF(COUNTIF(AK$2:AK377,AK377)=1,AK377,"")</f>
        <v/>
      </c>
      <c r="AM377" s="82" t="str">
        <f t="shared" si="112"/>
        <v/>
      </c>
      <c r="AN377" s="82" t="str">
        <f t="shared" si="113"/>
        <v/>
      </c>
      <c r="AO377" s="82" t="str">
        <f t="shared" si="114"/>
        <v/>
      </c>
      <c r="AP377" s="82" t="str">
        <f t="shared" si="115"/>
        <v/>
      </c>
      <c r="AR377" s="82" t="str">
        <f>+IF(AW377="","",MAX(AR$1:AR376)+1)</f>
        <v/>
      </c>
      <c r="AS377" s="82" t="str">
        <f>IF(Exceedances!B399="","",Exceedances!B399)</f>
        <v/>
      </c>
      <c r="AT377" s="82" t="str">
        <f>IF(Exceedances!C399="","",Exceedances!C399)</f>
        <v/>
      </c>
      <c r="AU377" s="82" t="str">
        <f>IF(Exceedances!D399="","",Exceedances!D399)</f>
        <v/>
      </c>
      <c r="AV377" s="82" t="str">
        <f t="shared" si="116"/>
        <v/>
      </c>
      <c r="AW377" s="83" t="str">
        <f>IF(COUNTIF(AV$2:AV377,AV377)=1,AV377,"")</f>
        <v/>
      </c>
      <c r="AX377" s="82" t="str">
        <f t="shared" si="117"/>
        <v/>
      </c>
      <c r="AY377" s="82" t="str">
        <f t="shared" si="118"/>
        <v/>
      </c>
      <c r="AZ377" s="82" t="str">
        <f t="shared" si="119"/>
        <v/>
      </c>
      <c r="BA377" s="82" t="str">
        <f t="shared" si="120"/>
        <v/>
      </c>
    </row>
    <row r="378" spans="9:53" x14ac:dyDescent="0.35">
      <c r="I378" s="82" t="str">
        <f>+IF(N378="","",MAX(I$1:I377)+1)</f>
        <v/>
      </c>
      <c r="J378" s="82" t="str">
        <f>IF(Deviation_Detail!B400="","",Deviation_Detail!B400)</f>
        <v/>
      </c>
      <c r="K378" s="82" t="str">
        <f>IF(Deviation_Detail!C400="","",Deviation_Detail!C400)</f>
        <v/>
      </c>
      <c r="L378" s="82" t="str">
        <f>IF(Deviation_Detail!D400="","",Deviation_Detail!D400)</f>
        <v/>
      </c>
      <c r="M378" s="82" t="str">
        <f t="shared" si="103"/>
        <v/>
      </c>
      <c r="N378" s="83" t="str">
        <f>IF(COUNTIF(M$2:M378,M378)=1,M378,"")</f>
        <v/>
      </c>
      <c r="O378" s="82" t="str">
        <f t="shared" si="104"/>
        <v/>
      </c>
      <c r="P378" s="82" t="str">
        <f t="shared" si="105"/>
        <v/>
      </c>
      <c r="Q378" s="82" t="str">
        <f t="shared" si="106"/>
        <v/>
      </c>
      <c r="R378" s="82" t="str">
        <f t="shared" si="107"/>
        <v/>
      </c>
      <c r="T378" s="82" t="str">
        <f>+IF(Y378="","",MAX(T$1:T377)+1)</f>
        <v/>
      </c>
      <c r="U378" s="82" t="str">
        <f>IF(CMS_Info!B400="","",CMS_Info!B400)</f>
        <v/>
      </c>
      <c r="V378" s="82" t="str">
        <f>IF(CMS_Info!C400="","",CMS_Info!C400)</f>
        <v/>
      </c>
      <c r="W378" s="82" t="str">
        <f>IF(CMS_Info!D400="","",CMS_Info!D400)</f>
        <v/>
      </c>
      <c r="X378" s="82" t="str">
        <f t="shared" si="101"/>
        <v/>
      </c>
      <c r="Y378" s="83" t="str">
        <f>IF(COUNTIF(X$2:X378,X378)=1,X378,"")</f>
        <v/>
      </c>
      <c r="Z378" s="82" t="str">
        <f t="shared" si="102"/>
        <v/>
      </c>
      <c r="AA378" s="82" t="str">
        <f t="shared" si="108"/>
        <v/>
      </c>
      <c r="AB378" s="82" t="str">
        <f t="shared" si="109"/>
        <v/>
      </c>
      <c r="AC378" s="82" t="str">
        <f t="shared" si="110"/>
        <v/>
      </c>
      <c r="AG378" s="82" t="str">
        <f>+IF(AL378="","",MAX(AG$1:AG377)+1)</f>
        <v/>
      </c>
      <c r="AH378" s="82" t="str">
        <f>IF(CMS_Detail!B400="","",CMS_Detail!B400)</f>
        <v/>
      </c>
      <c r="AI378" s="82" t="str">
        <f>IF(CMS_Detail!C400="","",CMS_Detail!C400)</f>
        <v/>
      </c>
      <c r="AJ378" s="82" t="str">
        <f>IF(CMS_Detail!D400="","",CMS_Detail!D400)</f>
        <v/>
      </c>
      <c r="AK378" s="82" t="str">
        <f t="shared" si="111"/>
        <v/>
      </c>
      <c r="AL378" s="83" t="str">
        <f>IF(COUNTIF(AK$2:AK378,AK378)=1,AK378,"")</f>
        <v/>
      </c>
      <c r="AM378" s="82" t="str">
        <f t="shared" si="112"/>
        <v/>
      </c>
      <c r="AN378" s="82" t="str">
        <f t="shared" si="113"/>
        <v/>
      </c>
      <c r="AO378" s="82" t="str">
        <f t="shared" si="114"/>
        <v/>
      </c>
      <c r="AP378" s="82" t="str">
        <f t="shared" si="115"/>
        <v/>
      </c>
      <c r="AR378" s="82" t="str">
        <f>+IF(AW378="","",MAX(AR$1:AR377)+1)</f>
        <v/>
      </c>
      <c r="AS378" s="82" t="str">
        <f>IF(Exceedances!B400="","",Exceedances!B400)</f>
        <v/>
      </c>
      <c r="AT378" s="82" t="str">
        <f>IF(Exceedances!C400="","",Exceedances!C400)</f>
        <v/>
      </c>
      <c r="AU378" s="82" t="str">
        <f>IF(Exceedances!D400="","",Exceedances!D400)</f>
        <v/>
      </c>
      <c r="AV378" s="82" t="str">
        <f t="shared" si="116"/>
        <v/>
      </c>
      <c r="AW378" s="83" t="str">
        <f>IF(COUNTIF(AV$2:AV378,AV378)=1,AV378,"")</f>
        <v/>
      </c>
      <c r="AX378" s="82" t="str">
        <f t="shared" si="117"/>
        <v/>
      </c>
      <c r="AY378" s="82" t="str">
        <f t="shared" si="118"/>
        <v/>
      </c>
      <c r="AZ378" s="82" t="str">
        <f t="shared" si="119"/>
        <v/>
      </c>
      <c r="BA378" s="82" t="str">
        <f t="shared" si="120"/>
        <v/>
      </c>
    </row>
    <row r="379" spans="9:53" x14ac:dyDescent="0.35">
      <c r="I379" s="82" t="str">
        <f>+IF(N379="","",MAX(I$1:I378)+1)</f>
        <v/>
      </c>
      <c r="J379" s="82" t="str">
        <f>IF(Deviation_Detail!B401="","",Deviation_Detail!B401)</f>
        <v/>
      </c>
      <c r="K379" s="82" t="str">
        <f>IF(Deviation_Detail!C401="","",Deviation_Detail!C401)</f>
        <v/>
      </c>
      <c r="L379" s="82" t="str">
        <f>IF(Deviation_Detail!D401="","",Deviation_Detail!D401)</f>
        <v/>
      </c>
      <c r="M379" s="82" t="str">
        <f t="shared" si="103"/>
        <v/>
      </c>
      <c r="N379" s="83" t="str">
        <f>IF(COUNTIF(M$2:M379,M379)=1,M379,"")</f>
        <v/>
      </c>
      <c r="O379" s="82" t="str">
        <f t="shared" si="104"/>
        <v/>
      </c>
      <c r="P379" s="82" t="str">
        <f t="shared" si="105"/>
        <v/>
      </c>
      <c r="Q379" s="82" t="str">
        <f t="shared" si="106"/>
        <v/>
      </c>
      <c r="R379" s="82" t="str">
        <f t="shared" si="107"/>
        <v/>
      </c>
      <c r="T379" s="82" t="str">
        <f>+IF(Y379="","",MAX(T$1:T378)+1)</f>
        <v/>
      </c>
      <c r="U379" s="82" t="str">
        <f>IF(CMS_Info!B401="","",CMS_Info!B401)</f>
        <v/>
      </c>
      <c r="V379" s="82" t="str">
        <f>IF(CMS_Info!C401="","",CMS_Info!C401)</f>
        <v/>
      </c>
      <c r="W379" s="82" t="str">
        <f>IF(CMS_Info!D401="","",CMS_Info!D401)</f>
        <v/>
      </c>
      <c r="X379" s="82" t="str">
        <f t="shared" si="101"/>
        <v/>
      </c>
      <c r="Y379" s="83" t="str">
        <f>IF(COUNTIF(X$2:X379,X379)=1,X379,"")</f>
        <v/>
      </c>
      <c r="Z379" s="82" t="str">
        <f t="shared" si="102"/>
        <v/>
      </c>
      <c r="AA379" s="82" t="str">
        <f t="shared" si="108"/>
        <v/>
      </c>
      <c r="AB379" s="82" t="str">
        <f t="shared" si="109"/>
        <v/>
      </c>
      <c r="AC379" s="82" t="str">
        <f t="shared" si="110"/>
        <v/>
      </c>
      <c r="AG379" s="82" t="str">
        <f>+IF(AL379="","",MAX(AG$1:AG378)+1)</f>
        <v/>
      </c>
      <c r="AH379" s="82" t="str">
        <f>IF(CMS_Detail!B401="","",CMS_Detail!B401)</f>
        <v/>
      </c>
      <c r="AI379" s="82" t="str">
        <f>IF(CMS_Detail!C401="","",CMS_Detail!C401)</f>
        <v/>
      </c>
      <c r="AJ379" s="82" t="str">
        <f>IF(CMS_Detail!D401="","",CMS_Detail!D401)</f>
        <v/>
      </c>
      <c r="AK379" s="82" t="str">
        <f t="shared" si="111"/>
        <v/>
      </c>
      <c r="AL379" s="83" t="str">
        <f>IF(COUNTIF(AK$2:AK379,AK379)=1,AK379,"")</f>
        <v/>
      </c>
      <c r="AM379" s="82" t="str">
        <f t="shared" si="112"/>
        <v/>
      </c>
      <c r="AN379" s="82" t="str">
        <f t="shared" si="113"/>
        <v/>
      </c>
      <c r="AO379" s="82" t="str">
        <f t="shared" si="114"/>
        <v/>
      </c>
      <c r="AP379" s="82" t="str">
        <f t="shared" si="115"/>
        <v/>
      </c>
      <c r="AR379" s="82" t="str">
        <f>+IF(AW379="","",MAX(AR$1:AR378)+1)</f>
        <v/>
      </c>
      <c r="AS379" s="82" t="str">
        <f>IF(Exceedances!B401="","",Exceedances!B401)</f>
        <v/>
      </c>
      <c r="AT379" s="82" t="str">
        <f>IF(Exceedances!C401="","",Exceedances!C401)</f>
        <v/>
      </c>
      <c r="AU379" s="82" t="str">
        <f>IF(Exceedances!D401="","",Exceedances!D401)</f>
        <v/>
      </c>
      <c r="AV379" s="82" t="str">
        <f t="shared" si="116"/>
        <v/>
      </c>
      <c r="AW379" s="83" t="str">
        <f>IF(COUNTIF(AV$2:AV379,AV379)=1,AV379,"")</f>
        <v/>
      </c>
      <c r="AX379" s="82" t="str">
        <f t="shared" si="117"/>
        <v/>
      </c>
      <c r="AY379" s="82" t="str">
        <f t="shared" si="118"/>
        <v/>
      </c>
      <c r="AZ379" s="82" t="str">
        <f t="shared" si="119"/>
        <v/>
      </c>
      <c r="BA379" s="82" t="str">
        <f t="shared" si="120"/>
        <v/>
      </c>
    </row>
    <row r="380" spans="9:53" x14ac:dyDescent="0.35">
      <c r="I380" s="82" t="str">
        <f>+IF(N380="","",MAX(I$1:I379)+1)</f>
        <v/>
      </c>
      <c r="J380" s="82" t="str">
        <f>IF(Deviation_Detail!B402="","",Deviation_Detail!B402)</f>
        <v/>
      </c>
      <c r="K380" s="82" t="str">
        <f>IF(Deviation_Detail!C402="","",Deviation_Detail!C402)</f>
        <v/>
      </c>
      <c r="L380" s="82" t="str">
        <f>IF(Deviation_Detail!D402="","",Deviation_Detail!D402)</f>
        <v/>
      </c>
      <c r="M380" s="82" t="str">
        <f t="shared" si="103"/>
        <v/>
      </c>
      <c r="N380" s="83" t="str">
        <f>IF(COUNTIF(M$2:M380,M380)=1,M380,"")</f>
        <v/>
      </c>
      <c r="O380" s="82" t="str">
        <f t="shared" si="104"/>
        <v/>
      </c>
      <c r="P380" s="82" t="str">
        <f t="shared" si="105"/>
        <v/>
      </c>
      <c r="Q380" s="82" t="str">
        <f t="shared" si="106"/>
        <v/>
      </c>
      <c r="R380" s="82" t="str">
        <f t="shared" si="107"/>
        <v/>
      </c>
      <c r="T380" s="82" t="str">
        <f>+IF(Y380="","",MAX(T$1:T379)+1)</f>
        <v/>
      </c>
      <c r="U380" s="82" t="str">
        <f>IF(CMS_Info!B402="","",CMS_Info!B402)</f>
        <v/>
      </c>
      <c r="V380" s="82" t="str">
        <f>IF(CMS_Info!C402="","",CMS_Info!C402)</f>
        <v/>
      </c>
      <c r="W380" s="82" t="str">
        <f>IF(CMS_Info!D402="","",CMS_Info!D402)</f>
        <v/>
      </c>
      <c r="X380" s="82" t="str">
        <f t="shared" ref="X380:X443" si="121">U380&amp;V380&amp;W380</f>
        <v/>
      </c>
      <c r="Y380" s="83" t="str">
        <f>IF(COUNTIF(X$2:X380,X380)=1,X380,"")</f>
        <v/>
      </c>
      <c r="Z380" s="82" t="str">
        <f t="shared" ref="Z380:Z443" si="122">IF(AA380="","",AA380&amp;" "&amp;AB380&amp;" "&amp;AC380)</f>
        <v/>
      </c>
      <c r="AA380" s="82" t="str">
        <f t="shared" si="108"/>
        <v/>
      </c>
      <c r="AB380" s="82" t="str">
        <f t="shared" si="109"/>
        <v/>
      </c>
      <c r="AC380" s="82" t="str">
        <f t="shared" si="110"/>
        <v/>
      </c>
      <c r="AG380" s="82" t="str">
        <f>+IF(AL380="","",MAX(AG$1:AG379)+1)</f>
        <v/>
      </c>
      <c r="AH380" s="82" t="str">
        <f>IF(CMS_Detail!B402="","",CMS_Detail!B402)</f>
        <v/>
      </c>
      <c r="AI380" s="82" t="str">
        <f>IF(CMS_Detail!C402="","",CMS_Detail!C402)</f>
        <v/>
      </c>
      <c r="AJ380" s="82" t="str">
        <f>IF(CMS_Detail!D402="","",CMS_Detail!D402)</f>
        <v/>
      </c>
      <c r="AK380" s="82" t="str">
        <f t="shared" si="111"/>
        <v/>
      </c>
      <c r="AL380" s="83" t="str">
        <f>IF(COUNTIF(AK$2:AK380,AK380)=1,AK380,"")</f>
        <v/>
      </c>
      <c r="AM380" s="82" t="str">
        <f t="shared" si="112"/>
        <v/>
      </c>
      <c r="AN380" s="82" t="str">
        <f t="shared" si="113"/>
        <v/>
      </c>
      <c r="AO380" s="82" t="str">
        <f t="shared" si="114"/>
        <v/>
      </c>
      <c r="AP380" s="82" t="str">
        <f t="shared" si="115"/>
        <v/>
      </c>
      <c r="AR380" s="82" t="str">
        <f>+IF(AW380="","",MAX(AR$1:AR379)+1)</f>
        <v/>
      </c>
      <c r="AS380" s="82" t="str">
        <f>IF(Exceedances!B402="","",Exceedances!B402)</f>
        <v/>
      </c>
      <c r="AT380" s="82" t="str">
        <f>IF(Exceedances!C402="","",Exceedances!C402)</f>
        <v/>
      </c>
      <c r="AU380" s="82" t="str">
        <f>IF(Exceedances!D402="","",Exceedances!D402)</f>
        <v/>
      </c>
      <c r="AV380" s="82" t="str">
        <f t="shared" si="116"/>
        <v/>
      </c>
      <c r="AW380" s="83" t="str">
        <f>IF(COUNTIF(AV$2:AV380,AV380)=1,AV380,"")</f>
        <v/>
      </c>
      <c r="AX380" s="82" t="str">
        <f t="shared" si="117"/>
        <v/>
      </c>
      <c r="AY380" s="82" t="str">
        <f t="shared" si="118"/>
        <v/>
      </c>
      <c r="AZ380" s="82" t="str">
        <f t="shared" si="119"/>
        <v/>
      </c>
      <c r="BA380" s="82" t="str">
        <f t="shared" si="120"/>
        <v/>
      </c>
    </row>
    <row r="381" spans="9:53" x14ac:dyDescent="0.35">
      <c r="I381" s="82" t="str">
        <f>+IF(N381="","",MAX(I$1:I380)+1)</f>
        <v/>
      </c>
      <c r="J381" s="82" t="str">
        <f>IF(Deviation_Detail!B403="","",Deviation_Detail!B403)</f>
        <v/>
      </c>
      <c r="K381" s="82" t="str">
        <f>IF(Deviation_Detail!C403="","",Deviation_Detail!C403)</f>
        <v/>
      </c>
      <c r="L381" s="82" t="str">
        <f>IF(Deviation_Detail!D403="","",Deviation_Detail!D403)</f>
        <v/>
      </c>
      <c r="M381" s="82" t="str">
        <f t="shared" si="103"/>
        <v/>
      </c>
      <c r="N381" s="83" t="str">
        <f>IF(COUNTIF(M$2:M381,M381)=1,M381,"")</f>
        <v/>
      </c>
      <c r="O381" s="82" t="str">
        <f t="shared" si="104"/>
        <v/>
      </c>
      <c r="P381" s="82" t="str">
        <f t="shared" si="105"/>
        <v/>
      </c>
      <c r="Q381" s="82" t="str">
        <f t="shared" si="106"/>
        <v/>
      </c>
      <c r="R381" s="82" t="str">
        <f t="shared" si="107"/>
        <v/>
      </c>
      <c r="T381" s="82" t="str">
        <f>+IF(Y381="","",MAX(T$1:T380)+1)</f>
        <v/>
      </c>
      <c r="U381" s="82" t="str">
        <f>IF(CMS_Info!B403="","",CMS_Info!B403)</f>
        <v/>
      </c>
      <c r="V381" s="82" t="str">
        <f>IF(CMS_Info!C403="","",CMS_Info!C403)</f>
        <v/>
      </c>
      <c r="W381" s="82" t="str">
        <f>IF(CMS_Info!D403="","",CMS_Info!D403)</f>
        <v/>
      </c>
      <c r="X381" s="82" t="str">
        <f t="shared" si="121"/>
        <v/>
      </c>
      <c r="Y381" s="83" t="str">
        <f>IF(COUNTIF(X$2:X381,X381)=1,X381,"")</f>
        <v/>
      </c>
      <c r="Z381" s="82" t="str">
        <f t="shared" si="122"/>
        <v/>
      </c>
      <c r="AA381" s="82" t="str">
        <f t="shared" si="108"/>
        <v/>
      </c>
      <c r="AB381" s="82" t="str">
        <f t="shared" si="109"/>
        <v/>
      </c>
      <c r="AC381" s="82" t="str">
        <f t="shared" si="110"/>
        <v/>
      </c>
      <c r="AG381" s="82" t="str">
        <f>+IF(AL381="","",MAX(AG$1:AG380)+1)</f>
        <v/>
      </c>
      <c r="AH381" s="82" t="str">
        <f>IF(CMS_Detail!B403="","",CMS_Detail!B403)</f>
        <v/>
      </c>
      <c r="AI381" s="82" t="str">
        <f>IF(CMS_Detail!C403="","",CMS_Detail!C403)</f>
        <v/>
      </c>
      <c r="AJ381" s="82" t="str">
        <f>IF(CMS_Detail!D403="","",CMS_Detail!D403)</f>
        <v/>
      </c>
      <c r="AK381" s="82" t="str">
        <f t="shared" si="111"/>
        <v/>
      </c>
      <c r="AL381" s="83" t="str">
        <f>IF(COUNTIF(AK$2:AK381,AK381)=1,AK381,"")</f>
        <v/>
      </c>
      <c r="AM381" s="82" t="str">
        <f t="shared" si="112"/>
        <v/>
      </c>
      <c r="AN381" s="82" t="str">
        <f t="shared" si="113"/>
        <v/>
      </c>
      <c r="AO381" s="82" t="str">
        <f t="shared" si="114"/>
        <v/>
      </c>
      <c r="AP381" s="82" t="str">
        <f t="shared" si="115"/>
        <v/>
      </c>
      <c r="AR381" s="82" t="str">
        <f>+IF(AW381="","",MAX(AR$1:AR380)+1)</f>
        <v/>
      </c>
      <c r="AS381" s="82" t="str">
        <f>IF(Exceedances!B403="","",Exceedances!B403)</f>
        <v/>
      </c>
      <c r="AT381" s="82" t="str">
        <f>IF(Exceedances!C403="","",Exceedances!C403)</f>
        <v/>
      </c>
      <c r="AU381" s="82" t="str">
        <f>IF(Exceedances!D403="","",Exceedances!D403)</f>
        <v/>
      </c>
      <c r="AV381" s="82" t="str">
        <f t="shared" si="116"/>
        <v/>
      </c>
      <c r="AW381" s="83" t="str">
        <f>IF(COUNTIF(AV$2:AV381,AV381)=1,AV381,"")</f>
        <v/>
      </c>
      <c r="AX381" s="82" t="str">
        <f t="shared" si="117"/>
        <v/>
      </c>
      <c r="AY381" s="82" t="str">
        <f t="shared" si="118"/>
        <v/>
      </c>
      <c r="AZ381" s="82" t="str">
        <f t="shared" si="119"/>
        <v/>
      </c>
      <c r="BA381" s="82" t="str">
        <f t="shared" si="120"/>
        <v/>
      </c>
    </row>
    <row r="382" spans="9:53" x14ac:dyDescent="0.35">
      <c r="I382" s="82" t="str">
        <f>+IF(N382="","",MAX(I$1:I381)+1)</f>
        <v/>
      </c>
      <c r="J382" s="82" t="str">
        <f>IF(Deviation_Detail!B404="","",Deviation_Detail!B404)</f>
        <v/>
      </c>
      <c r="K382" s="82" t="str">
        <f>IF(Deviation_Detail!C404="","",Deviation_Detail!C404)</f>
        <v/>
      </c>
      <c r="L382" s="82" t="str">
        <f>IF(Deviation_Detail!D404="","",Deviation_Detail!D404)</f>
        <v/>
      </c>
      <c r="M382" s="82" t="str">
        <f t="shared" si="103"/>
        <v/>
      </c>
      <c r="N382" s="83" t="str">
        <f>IF(COUNTIF(M$2:M382,M382)=1,M382,"")</f>
        <v/>
      </c>
      <c r="O382" s="82" t="str">
        <f t="shared" si="104"/>
        <v/>
      </c>
      <c r="P382" s="82" t="str">
        <f t="shared" si="105"/>
        <v/>
      </c>
      <c r="Q382" s="82" t="str">
        <f t="shared" si="106"/>
        <v/>
      </c>
      <c r="R382" s="82" t="str">
        <f t="shared" si="107"/>
        <v/>
      </c>
      <c r="T382" s="82" t="str">
        <f>+IF(Y382="","",MAX(T$1:T381)+1)</f>
        <v/>
      </c>
      <c r="U382" s="82" t="str">
        <f>IF(CMS_Info!B404="","",CMS_Info!B404)</f>
        <v/>
      </c>
      <c r="V382" s="82" t="str">
        <f>IF(CMS_Info!C404="","",CMS_Info!C404)</f>
        <v/>
      </c>
      <c r="W382" s="82" t="str">
        <f>IF(CMS_Info!D404="","",CMS_Info!D404)</f>
        <v/>
      </c>
      <c r="X382" s="82" t="str">
        <f t="shared" si="121"/>
        <v/>
      </c>
      <c r="Y382" s="83" t="str">
        <f>IF(COUNTIF(X$2:X382,X382)=1,X382,"")</f>
        <v/>
      </c>
      <c r="Z382" s="82" t="str">
        <f t="shared" si="122"/>
        <v/>
      </c>
      <c r="AA382" s="82" t="str">
        <f t="shared" si="108"/>
        <v/>
      </c>
      <c r="AB382" s="82" t="str">
        <f t="shared" si="109"/>
        <v/>
      </c>
      <c r="AC382" s="82" t="str">
        <f t="shared" si="110"/>
        <v/>
      </c>
      <c r="AG382" s="82" t="str">
        <f>+IF(AL382="","",MAX(AG$1:AG381)+1)</f>
        <v/>
      </c>
      <c r="AH382" s="82" t="str">
        <f>IF(CMS_Detail!B404="","",CMS_Detail!B404)</f>
        <v/>
      </c>
      <c r="AI382" s="82" t="str">
        <f>IF(CMS_Detail!C404="","",CMS_Detail!C404)</f>
        <v/>
      </c>
      <c r="AJ382" s="82" t="str">
        <f>IF(CMS_Detail!D404="","",CMS_Detail!D404)</f>
        <v/>
      </c>
      <c r="AK382" s="82" t="str">
        <f t="shared" si="111"/>
        <v/>
      </c>
      <c r="AL382" s="83" t="str">
        <f>IF(COUNTIF(AK$2:AK382,AK382)=1,AK382,"")</f>
        <v/>
      </c>
      <c r="AM382" s="82" t="str">
        <f t="shared" si="112"/>
        <v/>
      </c>
      <c r="AN382" s="82" t="str">
        <f t="shared" si="113"/>
        <v/>
      </c>
      <c r="AO382" s="82" t="str">
        <f t="shared" si="114"/>
        <v/>
      </c>
      <c r="AP382" s="82" t="str">
        <f t="shared" si="115"/>
        <v/>
      </c>
      <c r="AR382" s="82" t="str">
        <f>+IF(AW382="","",MAX(AR$1:AR381)+1)</f>
        <v/>
      </c>
      <c r="AS382" s="82" t="str">
        <f>IF(Exceedances!B404="","",Exceedances!B404)</f>
        <v/>
      </c>
      <c r="AT382" s="82" t="str">
        <f>IF(Exceedances!C404="","",Exceedances!C404)</f>
        <v/>
      </c>
      <c r="AU382" s="82" t="str">
        <f>IF(Exceedances!D404="","",Exceedances!D404)</f>
        <v/>
      </c>
      <c r="AV382" s="82" t="str">
        <f t="shared" si="116"/>
        <v/>
      </c>
      <c r="AW382" s="83" t="str">
        <f>IF(COUNTIF(AV$2:AV382,AV382)=1,AV382,"")</f>
        <v/>
      </c>
      <c r="AX382" s="82" t="str">
        <f t="shared" si="117"/>
        <v/>
      </c>
      <c r="AY382" s="82" t="str">
        <f t="shared" si="118"/>
        <v/>
      </c>
      <c r="AZ382" s="82" t="str">
        <f t="shared" si="119"/>
        <v/>
      </c>
      <c r="BA382" s="82" t="str">
        <f t="shared" si="120"/>
        <v/>
      </c>
    </row>
    <row r="383" spans="9:53" x14ac:dyDescent="0.35">
      <c r="I383" s="82" t="str">
        <f>+IF(N383="","",MAX(I$1:I382)+1)</f>
        <v/>
      </c>
      <c r="J383" s="82" t="str">
        <f>IF(Deviation_Detail!B405="","",Deviation_Detail!B405)</f>
        <v/>
      </c>
      <c r="K383" s="82" t="str">
        <f>IF(Deviation_Detail!C405="","",Deviation_Detail!C405)</f>
        <v/>
      </c>
      <c r="L383" s="82" t="str">
        <f>IF(Deviation_Detail!D405="","",Deviation_Detail!D405)</f>
        <v/>
      </c>
      <c r="M383" s="82" t="str">
        <f t="shared" si="103"/>
        <v/>
      </c>
      <c r="N383" s="83" t="str">
        <f>IF(COUNTIF(M$2:M383,M383)=1,M383,"")</f>
        <v/>
      </c>
      <c r="O383" s="82" t="str">
        <f t="shared" si="104"/>
        <v/>
      </c>
      <c r="P383" s="82" t="str">
        <f t="shared" si="105"/>
        <v/>
      </c>
      <c r="Q383" s="82" t="str">
        <f t="shared" si="106"/>
        <v/>
      </c>
      <c r="R383" s="82" t="str">
        <f t="shared" si="107"/>
        <v/>
      </c>
      <c r="T383" s="82" t="str">
        <f>+IF(Y383="","",MAX(T$1:T382)+1)</f>
        <v/>
      </c>
      <c r="U383" s="82" t="str">
        <f>IF(CMS_Info!B405="","",CMS_Info!B405)</f>
        <v/>
      </c>
      <c r="V383" s="82" t="str">
        <f>IF(CMS_Info!C405="","",CMS_Info!C405)</f>
        <v/>
      </c>
      <c r="W383" s="82" t="str">
        <f>IF(CMS_Info!D405="","",CMS_Info!D405)</f>
        <v/>
      </c>
      <c r="X383" s="82" t="str">
        <f t="shared" si="121"/>
        <v/>
      </c>
      <c r="Y383" s="83" t="str">
        <f>IF(COUNTIF(X$2:X383,X383)=1,X383,"")</f>
        <v/>
      </c>
      <c r="Z383" s="82" t="str">
        <f t="shared" si="122"/>
        <v/>
      </c>
      <c r="AA383" s="82" t="str">
        <f t="shared" si="108"/>
        <v/>
      </c>
      <c r="AB383" s="82" t="str">
        <f t="shared" si="109"/>
        <v/>
      </c>
      <c r="AC383" s="82" t="str">
        <f t="shared" si="110"/>
        <v/>
      </c>
      <c r="AG383" s="82" t="str">
        <f>+IF(AL383="","",MAX(AG$1:AG382)+1)</f>
        <v/>
      </c>
      <c r="AH383" s="82" t="str">
        <f>IF(CMS_Detail!B405="","",CMS_Detail!B405)</f>
        <v/>
      </c>
      <c r="AI383" s="82" t="str">
        <f>IF(CMS_Detail!C405="","",CMS_Detail!C405)</f>
        <v/>
      </c>
      <c r="AJ383" s="82" t="str">
        <f>IF(CMS_Detail!D405="","",CMS_Detail!D405)</f>
        <v/>
      </c>
      <c r="AK383" s="82" t="str">
        <f t="shared" si="111"/>
        <v/>
      </c>
      <c r="AL383" s="83" t="str">
        <f>IF(COUNTIF(AK$2:AK383,AK383)=1,AK383,"")</f>
        <v/>
      </c>
      <c r="AM383" s="82" t="str">
        <f t="shared" si="112"/>
        <v/>
      </c>
      <c r="AN383" s="82" t="str">
        <f t="shared" si="113"/>
        <v/>
      </c>
      <c r="AO383" s="82" t="str">
        <f t="shared" si="114"/>
        <v/>
      </c>
      <c r="AP383" s="82" t="str">
        <f t="shared" si="115"/>
        <v/>
      </c>
      <c r="AR383" s="82" t="str">
        <f>+IF(AW383="","",MAX(AR$1:AR382)+1)</f>
        <v/>
      </c>
      <c r="AS383" s="82" t="str">
        <f>IF(Exceedances!B405="","",Exceedances!B405)</f>
        <v/>
      </c>
      <c r="AT383" s="82" t="str">
        <f>IF(Exceedances!C405="","",Exceedances!C405)</f>
        <v/>
      </c>
      <c r="AU383" s="82" t="str">
        <f>IF(Exceedances!D405="","",Exceedances!D405)</f>
        <v/>
      </c>
      <c r="AV383" s="82" t="str">
        <f t="shared" si="116"/>
        <v/>
      </c>
      <c r="AW383" s="83" t="str">
        <f>IF(COUNTIF(AV$2:AV383,AV383)=1,AV383,"")</f>
        <v/>
      </c>
      <c r="AX383" s="82" t="str">
        <f t="shared" si="117"/>
        <v/>
      </c>
      <c r="AY383" s="82" t="str">
        <f t="shared" si="118"/>
        <v/>
      </c>
      <c r="AZ383" s="82" t="str">
        <f t="shared" si="119"/>
        <v/>
      </c>
      <c r="BA383" s="82" t="str">
        <f t="shared" si="120"/>
        <v/>
      </c>
    </row>
    <row r="384" spans="9:53" x14ac:dyDescent="0.35">
      <c r="I384" s="82" t="str">
        <f>+IF(N384="","",MAX(I$1:I383)+1)</f>
        <v/>
      </c>
      <c r="J384" s="82" t="str">
        <f>IF(Deviation_Detail!B406="","",Deviation_Detail!B406)</f>
        <v/>
      </c>
      <c r="K384" s="82" t="str">
        <f>IF(Deviation_Detail!C406="","",Deviation_Detail!C406)</f>
        <v/>
      </c>
      <c r="L384" s="82" t="str">
        <f>IF(Deviation_Detail!D406="","",Deviation_Detail!D406)</f>
        <v/>
      </c>
      <c r="M384" s="82" t="str">
        <f t="shared" si="103"/>
        <v/>
      </c>
      <c r="N384" s="83" t="str">
        <f>IF(COUNTIF(M$2:M384,M384)=1,M384,"")</f>
        <v/>
      </c>
      <c r="O384" s="82" t="str">
        <f t="shared" si="104"/>
        <v/>
      </c>
      <c r="P384" s="82" t="str">
        <f t="shared" si="105"/>
        <v/>
      </c>
      <c r="Q384" s="82" t="str">
        <f t="shared" si="106"/>
        <v/>
      </c>
      <c r="R384" s="82" t="str">
        <f t="shared" si="107"/>
        <v/>
      </c>
      <c r="T384" s="82" t="str">
        <f>+IF(Y384="","",MAX(T$1:T383)+1)</f>
        <v/>
      </c>
      <c r="U384" s="82" t="str">
        <f>IF(CMS_Info!B406="","",CMS_Info!B406)</f>
        <v/>
      </c>
      <c r="V384" s="82" t="str">
        <f>IF(CMS_Info!C406="","",CMS_Info!C406)</f>
        <v/>
      </c>
      <c r="W384" s="82" t="str">
        <f>IF(CMS_Info!D406="","",CMS_Info!D406)</f>
        <v/>
      </c>
      <c r="X384" s="82" t="str">
        <f t="shared" si="121"/>
        <v/>
      </c>
      <c r="Y384" s="83" t="str">
        <f>IF(COUNTIF(X$2:X384,X384)=1,X384,"")</f>
        <v/>
      </c>
      <c r="Z384" s="82" t="str">
        <f t="shared" si="122"/>
        <v/>
      </c>
      <c r="AA384" s="82" t="str">
        <f t="shared" si="108"/>
        <v/>
      </c>
      <c r="AB384" s="82" t="str">
        <f t="shared" si="109"/>
        <v/>
      </c>
      <c r="AC384" s="82" t="str">
        <f t="shared" si="110"/>
        <v/>
      </c>
      <c r="AG384" s="82" t="str">
        <f>+IF(AL384="","",MAX(AG$1:AG383)+1)</f>
        <v/>
      </c>
      <c r="AH384" s="82" t="str">
        <f>IF(CMS_Detail!B406="","",CMS_Detail!B406)</f>
        <v/>
      </c>
      <c r="AI384" s="82" t="str">
        <f>IF(CMS_Detail!C406="","",CMS_Detail!C406)</f>
        <v/>
      </c>
      <c r="AJ384" s="82" t="str">
        <f>IF(CMS_Detail!D406="","",CMS_Detail!D406)</f>
        <v/>
      </c>
      <c r="AK384" s="82" t="str">
        <f t="shared" si="111"/>
        <v/>
      </c>
      <c r="AL384" s="83" t="str">
        <f>IF(COUNTIF(AK$2:AK384,AK384)=1,AK384,"")</f>
        <v/>
      </c>
      <c r="AM384" s="82" t="str">
        <f t="shared" si="112"/>
        <v/>
      </c>
      <c r="AN384" s="82" t="str">
        <f t="shared" si="113"/>
        <v/>
      </c>
      <c r="AO384" s="82" t="str">
        <f t="shared" si="114"/>
        <v/>
      </c>
      <c r="AP384" s="82" t="str">
        <f t="shared" si="115"/>
        <v/>
      </c>
      <c r="AR384" s="82" t="str">
        <f>+IF(AW384="","",MAX(AR$1:AR383)+1)</f>
        <v/>
      </c>
      <c r="AS384" s="82" t="str">
        <f>IF(Exceedances!B406="","",Exceedances!B406)</f>
        <v/>
      </c>
      <c r="AT384" s="82" t="str">
        <f>IF(Exceedances!C406="","",Exceedances!C406)</f>
        <v/>
      </c>
      <c r="AU384" s="82" t="str">
        <f>IF(Exceedances!D406="","",Exceedances!D406)</f>
        <v/>
      </c>
      <c r="AV384" s="82" t="str">
        <f t="shared" si="116"/>
        <v/>
      </c>
      <c r="AW384" s="83" t="str">
        <f>IF(COUNTIF(AV$2:AV384,AV384)=1,AV384,"")</f>
        <v/>
      </c>
      <c r="AX384" s="82" t="str">
        <f t="shared" si="117"/>
        <v/>
      </c>
      <c r="AY384" s="82" t="str">
        <f t="shared" si="118"/>
        <v/>
      </c>
      <c r="AZ384" s="82" t="str">
        <f t="shared" si="119"/>
        <v/>
      </c>
      <c r="BA384" s="82" t="str">
        <f t="shared" si="120"/>
        <v/>
      </c>
    </row>
    <row r="385" spans="9:53" x14ac:dyDescent="0.35">
      <c r="I385" s="82" t="str">
        <f>+IF(N385="","",MAX(I$1:I384)+1)</f>
        <v/>
      </c>
      <c r="J385" s="82" t="str">
        <f>IF(Deviation_Detail!B407="","",Deviation_Detail!B407)</f>
        <v/>
      </c>
      <c r="K385" s="82" t="str">
        <f>IF(Deviation_Detail!C407="","",Deviation_Detail!C407)</f>
        <v/>
      </c>
      <c r="L385" s="82" t="str">
        <f>IF(Deviation_Detail!D407="","",Deviation_Detail!D407)</f>
        <v/>
      </c>
      <c r="M385" s="82" t="str">
        <f t="shared" si="103"/>
        <v/>
      </c>
      <c r="N385" s="83" t="str">
        <f>IF(COUNTIF(M$2:M385,M385)=1,M385,"")</f>
        <v/>
      </c>
      <c r="O385" s="82" t="str">
        <f t="shared" si="104"/>
        <v/>
      </c>
      <c r="P385" s="82" t="str">
        <f t="shared" si="105"/>
        <v/>
      </c>
      <c r="Q385" s="82" t="str">
        <f t="shared" si="106"/>
        <v/>
      </c>
      <c r="R385" s="82" t="str">
        <f t="shared" si="107"/>
        <v/>
      </c>
      <c r="T385" s="82" t="str">
        <f>+IF(Y385="","",MAX(T$1:T384)+1)</f>
        <v/>
      </c>
      <c r="U385" s="82" t="str">
        <f>IF(CMS_Info!B407="","",CMS_Info!B407)</f>
        <v/>
      </c>
      <c r="V385" s="82" t="str">
        <f>IF(CMS_Info!C407="","",CMS_Info!C407)</f>
        <v/>
      </c>
      <c r="W385" s="82" t="str">
        <f>IF(CMS_Info!D407="","",CMS_Info!D407)</f>
        <v/>
      </c>
      <c r="X385" s="82" t="str">
        <f t="shared" si="121"/>
        <v/>
      </c>
      <c r="Y385" s="83" t="str">
        <f>IF(COUNTIF(X$2:X385,X385)=1,X385,"")</f>
        <v/>
      </c>
      <c r="Z385" s="82" t="str">
        <f t="shared" si="122"/>
        <v/>
      </c>
      <c r="AA385" s="82" t="str">
        <f t="shared" si="108"/>
        <v/>
      </c>
      <c r="AB385" s="82" t="str">
        <f t="shared" si="109"/>
        <v/>
      </c>
      <c r="AC385" s="82" t="str">
        <f t="shared" si="110"/>
        <v/>
      </c>
      <c r="AG385" s="82" t="str">
        <f>+IF(AL385="","",MAX(AG$1:AG384)+1)</f>
        <v/>
      </c>
      <c r="AH385" s="82" t="str">
        <f>IF(CMS_Detail!B407="","",CMS_Detail!B407)</f>
        <v/>
      </c>
      <c r="AI385" s="82" t="str">
        <f>IF(CMS_Detail!C407="","",CMS_Detail!C407)</f>
        <v/>
      </c>
      <c r="AJ385" s="82" t="str">
        <f>IF(CMS_Detail!D407="","",CMS_Detail!D407)</f>
        <v/>
      </c>
      <c r="AK385" s="82" t="str">
        <f t="shared" si="111"/>
        <v/>
      </c>
      <c r="AL385" s="83" t="str">
        <f>IF(COUNTIF(AK$2:AK385,AK385)=1,AK385,"")</f>
        <v/>
      </c>
      <c r="AM385" s="82" t="str">
        <f t="shared" si="112"/>
        <v/>
      </c>
      <c r="AN385" s="82" t="str">
        <f t="shared" si="113"/>
        <v/>
      </c>
      <c r="AO385" s="82" t="str">
        <f t="shared" si="114"/>
        <v/>
      </c>
      <c r="AP385" s="82" t="str">
        <f t="shared" si="115"/>
        <v/>
      </c>
      <c r="AR385" s="82" t="str">
        <f>+IF(AW385="","",MAX(AR$1:AR384)+1)</f>
        <v/>
      </c>
      <c r="AS385" s="82" t="str">
        <f>IF(Exceedances!B407="","",Exceedances!B407)</f>
        <v/>
      </c>
      <c r="AT385" s="82" t="str">
        <f>IF(Exceedances!C407="","",Exceedances!C407)</f>
        <v/>
      </c>
      <c r="AU385" s="82" t="str">
        <f>IF(Exceedances!D407="","",Exceedances!D407)</f>
        <v/>
      </c>
      <c r="AV385" s="82" t="str">
        <f t="shared" si="116"/>
        <v/>
      </c>
      <c r="AW385" s="83" t="str">
        <f>IF(COUNTIF(AV$2:AV385,AV385)=1,AV385,"")</f>
        <v/>
      </c>
      <c r="AX385" s="82" t="str">
        <f t="shared" si="117"/>
        <v/>
      </c>
      <c r="AY385" s="82" t="str">
        <f t="shared" si="118"/>
        <v/>
      </c>
      <c r="AZ385" s="82" t="str">
        <f t="shared" si="119"/>
        <v/>
      </c>
      <c r="BA385" s="82" t="str">
        <f t="shared" si="120"/>
        <v/>
      </c>
    </row>
    <row r="386" spans="9:53" x14ac:dyDescent="0.35">
      <c r="I386" s="82" t="str">
        <f>+IF(N386="","",MAX(I$1:I385)+1)</f>
        <v/>
      </c>
      <c r="J386" s="82" t="str">
        <f>IF(Deviation_Detail!B408="","",Deviation_Detail!B408)</f>
        <v/>
      </c>
      <c r="K386" s="82" t="str">
        <f>IF(Deviation_Detail!C408="","",Deviation_Detail!C408)</f>
        <v/>
      </c>
      <c r="L386" s="82" t="str">
        <f>IF(Deviation_Detail!D408="","",Deviation_Detail!D408)</f>
        <v/>
      </c>
      <c r="M386" s="82" t="str">
        <f t="shared" si="103"/>
        <v/>
      </c>
      <c r="N386" s="83" t="str">
        <f>IF(COUNTIF(M$2:M386,M386)=1,M386,"")</f>
        <v/>
      </c>
      <c r="O386" s="82" t="str">
        <f t="shared" si="104"/>
        <v/>
      </c>
      <c r="P386" s="82" t="str">
        <f t="shared" si="105"/>
        <v/>
      </c>
      <c r="Q386" s="82" t="str">
        <f t="shared" si="106"/>
        <v/>
      </c>
      <c r="R386" s="82" t="str">
        <f t="shared" si="107"/>
        <v/>
      </c>
      <c r="T386" s="82" t="str">
        <f>+IF(Y386="","",MAX(T$1:T385)+1)</f>
        <v/>
      </c>
      <c r="U386" s="82" t="str">
        <f>IF(CMS_Info!B408="","",CMS_Info!B408)</f>
        <v/>
      </c>
      <c r="V386" s="82" t="str">
        <f>IF(CMS_Info!C408="","",CMS_Info!C408)</f>
        <v/>
      </c>
      <c r="W386" s="82" t="str">
        <f>IF(CMS_Info!D408="","",CMS_Info!D408)</f>
        <v/>
      </c>
      <c r="X386" s="82" t="str">
        <f t="shared" si="121"/>
        <v/>
      </c>
      <c r="Y386" s="83" t="str">
        <f>IF(COUNTIF(X$2:X386,X386)=1,X386,"")</f>
        <v/>
      </c>
      <c r="Z386" s="82" t="str">
        <f t="shared" si="122"/>
        <v/>
      </c>
      <c r="AA386" s="82" t="str">
        <f t="shared" si="108"/>
        <v/>
      </c>
      <c r="AB386" s="82" t="str">
        <f t="shared" si="109"/>
        <v/>
      </c>
      <c r="AC386" s="82" t="str">
        <f t="shared" si="110"/>
        <v/>
      </c>
      <c r="AG386" s="82" t="str">
        <f>+IF(AL386="","",MAX(AG$1:AG385)+1)</f>
        <v/>
      </c>
      <c r="AH386" s="82" t="str">
        <f>IF(CMS_Detail!B408="","",CMS_Detail!B408)</f>
        <v/>
      </c>
      <c r="AI386" s="82" t="str">
        <f>IF(CMS_Detail!C408="","",CMS_Detail!C408)</f>
        <v/>
      </c>
      <c r="AJ386" s="82" t="str">
        <f>IF(CMS_Detail!D408="","",CMS_Detail!D408)</f>
        <v/>
      </c>
      <c r="AK386" s="82" t="str">
        <f t="shared" si="111"/>
        <v/>
      </c>
      <c r="AL386" s="83" t="str">
        <f>IF(COUNTIF(AK$2:AK386,AK386)=1,AK386,"")</f>
        <v/>
      </c>
      <c r="AM386" s="82" t="str">
        <f t="shared" si="112"/>
        <v/>
      </c>
      <c r="AN386" s="82" t="str">
        <f t="shared" si="113"/>
        <v/>
      </c>
      <c r="AO386" s="82" t="str">
        <f t="shared" si="114"/>
        <v/>
      </c>
      <c r="AP386" s="82" t="str">
        <f t="shared" si="115"/>
        <v/>
      </c>
      <c r="AR386" s="82" t="str">
        <f>+IF(AW386="","",MAX(AR$1:AR385)+1)</f>
        <v/>
      </c>
      <c r="AS386" s="82" t="str">
        <f>IF(Exceedances!B408="","",Exceedances!B408)</f>
        <v/>
      </c>
      <c r="AT386" s="82" t="str">
        <f>IF(Exceedances!C408="","",Exceedances!C408)</f>
        <v/>
      </c>
      <c r="AU386" s="82" t="str">
        <f>IF(Exceedances!D408="","",Exceedances!D408)</f>
        <v/>
      </c>
      <c r="AV386" s="82" t="str">
        <f t="shared" si="116"/>
        <v/>
      </c>
      <c r="AW386" s="83" t="str">
        <f>IF(COUNTIF(AV$2:AV386,AV386)=1,AV386,"")</f>
        <v/>
      </c>
      <c r="AX386" s="82" t="str">
        <f t="shared" si="117"/>
        <v/>
      </c>
      <c r="AY386" s="82" t="str">
        <f t="shared" si="118"/>
        <v/>
      </c>
      <c r="AZ386" s="82" t="str">
        <f t="shared" si="119"/>
        <v/>
      </c>
      <c r="BA386" s="82" t="str">
        <f t="shared" si="120"/>
        <v/>
      </c>
    </row>
    <row r="387" spans="9:53" x14ac:dyDescent="0.35">
      <c r="I387" s="82" t="str">
        <f>+IF(N387="","",MAX(I$1:I386)+1)</f>
        <v/>
      </c>
      <c r="J387" s="82" t="str">
        <f>IF(Deviation_Detail!B409="","",Deviation_Detail!B409)</f>
        <v/>
      </c>
      <c r="K387" s="82" t="str">
        <f>IF(Deviation_Detail!C409="","",Deviation_Detail!C409)</f>
        <v/>
      </c>
      <c r="L387" s="82" t="str">
        <f>IF(Deviation_Detail!D409="","",Deviation_Detail!D409)</f>
        <v/>
      </c>
      <c r="M387" s="82" t="str">
        <f t="shared" ref="M387:M450" si="123">J387&amp;K387&amp;L387</f>
        <v/>
      </c>
      <c r="N387" s="83" t="str">
        <f>IF(COUNTIF(M$2:M387,M387)=1,M387,"")</f>
        <v/>
      </c>
      <c r="O387" s="82" t="str">
        <f t="shared" ref="O387:O450" si="124">IF(P387="","",P387&amp;" "&amp;Q387)</f>
        <v/>
      </c>
      <c r="P387" s="82" t="str">
        <f t="shared" ref="P387:P450" si="125">+IFERROR(INDEX($J$2:$J$1001,MATCH(ROW()-ROW($O$1),$I$2:$I$1001,0)),"")</f>
        <v/>
      </c>
      <c r="Q387" s="82" t="str">
        <f t="shared" ref="Q387:Q450" si="126">+IFERROR(INDEX($K$2:$K$1001,MATCH(ROW()-ROW($O$1),$I$2:$I$1001,0)),"")</f>
        <v/>
      </c>
      <c r="R387" s="82" t="str">
        <f t="shared" ref="R387:R450" si="127">+IFERROR(INDEX($L$2:$L$1001,MATCH(ROW()-ROW($O$1),$I$2:$I$1001,0)),"")</f>
        <v/>
      </c>
      <c r="T387" s="82" t="str">
        <f>+IF(Y387="","",MAX(T$1:T386)+1)</f>
        <v/>
      </c>
      <c r="U387" s="82" t="str">
        <f>IF(CMS_Info!B409="","",CMS_Info!B409)</f>
        <v/>
      </c>
      <c r="V387" s="82" t="str">
        <f>IF(CMS_Info!C409="","",CMS_Info!C409)</f>
        <v/>
      </c>
      <c r="W387" s="82" t="str">
        <f>IF(CMS_Info!D409="","",CMS_Info!D409)</f>
        <v/>
      </c>
      <c r="X387" s="82" t="str">
        <f t="shared" si="121"/>
        <v/>
      </c>
      <c r="Y387" s="83" t="str">
        <f>IF(COUNTIF(X$2:X387,X387)=1,X387,"")</f>
        <v/>
      </c>
      <c r="Z387" s="82" t="str">
        <f t="shared" si="122"/>
        <v/>
      </c>
      <c r="AA387" s="82" t="str">
        <f t="shared" ref="AA387:AA450" si="128">+IFERROR(INDEX($U$2:$U$1001,MATCH(ROW()-ROW($Z$1),$T$2:$T$1001,0)),"")</f>
        <v/>
      </c>
      <c r="AB387" s="82" t="str">
        <f t="shared" ref="AB387:AB450" si="129">+IFERROR(INDEX($V$2:$V$1001,MATCH(ROW()-ROW($Z$1),$T$2:$T$1001,0)),"")</f>
        <v/>
      </c>
      <c r="AC387" s="82" t="str">
        <f t="shared" ref="AC387:AC450" si="130">+IFERROR(INDEX($W$2:$W$1001,MATCH(ROW()-ROW($Z$1),$T$2:$T$1001,0)),"")</f>
        <v/>
      </c>
      <c r="AG387" s="82" t="str">
        <f>+IF(AL387="","",MAX(AG$1:AG386)+1)</f>
        <v/>
      </c>
      <c r="AH387" s="82" t="str">
        <f>IF(CMS_Detail!B409="","",CMS_Detail!B409)</f>
        <v/>
      </c>
      <c r="AI387" s="82" t="str">
        <f>IF(CMS_Detail!C409="","",CMS_Detail!C409)</f>
        <v/>
      </c>
      <c r="AJ387" s="82" t="str">
        <f>IF(CMS_Detail!D409="","",CMS_Detail!D409)</f>
        <v/>
      </c>
      <c r="AK387" s="82" t="str">
        <f t="shared" ref="AK387:AK450" si="131">AH387&amp;AI387&amp;AJ387</f>
        <v/>
      </c>
      <c r="AL387" s="83" t="str">
        <f>IF(COUNTIF(AK$2:AK387,AK387)=1,AK387,"")</f>
        <v/>
      </c>
      <c r="AM387" s="82" t="str">
        <f t="shared" ref="AM387:AM450" si="132">IF(AN387="","",AN387&amp;" "&amp;AO387&amp;" "&amp;AP387)</f>
        <v/>
      </c>
      <c r="AN387" s="82" t="str">
        <f t="shared" ref="AN387:AN450" si="133">+IFERROR(INDEX($AH$2:$AH$478,MATCH(ROW()-ROW($AM$1),$AG$2:$AG$478,0)),"")</f>
        <v/>
      </c>
      <c r="AO387" s="82" t="str">
        <f t="shared" ref="AO387:AO450" si="134">+IFERROR(INDEX($AI$2:$AI$478,MATCH(ROW()-ROW($AM$1),$AG$2:$AG$478,0)),"")</f>
        <v/>
      </c>
      <c r="AP387" s="82" t="str">
        <f t="shared" ref="AP387:AP450" si="135">+IFERROR(INDEX($AJ$2:$AJ$478,MATCH(ROW()-ROW($AM$1),$AG$2:$AG$478,0)),"")</f>
        <v/>
      </c>
      <c r="AR387" s="82" t="str">
        <f>+IF(AW387="","",MAX(AR$1:AR386)+1)</f>
        <v/>
      </c>
      <c r="AS387" s="82" t="str">
        <f>IF(Exceedances!B409="","",Exceedances!B409)</f>
        <v/>
      </c>
      <c r="AT387" s="82" t="str">
        <f>IF(Exceedances!C409="","",Exceedances!C409)</f>
        <v/>
      </c>
      <c r="AU387" s="82" t="str">
        <f>IF(Exceedances!D409="","",Exceedances!D409)</f>
        <v/>
      </c>
      <c r="AV387" s="82" t="str">
        <f t="shared" ref="AV387:AV450" si="136">AS387&amp;AT387&amp;AU387</f>
        <v/>
      </c>
      <c r="AW387" s="83" t="str">
        <f>IF(COUNTIF(AV$2:AV387,AV387)=1,AV387,"")</f>
        <v/>
      </c>
      <c r="AX387" s="82" t="str">
        <f t="shared" ref="AX387:AX450" si="137">IF(AY387="","",AY387&amp;" "&amp;AZ387)</f>
        <v/>
      </c>
      <c r="AY387" s="82" t="str">
        <f t="shared" ref="AY387:AY450" si="138">+IFERROR(INDEX($AS$2:$AS$2001,MATCH(ROW()-ROW($AX$1),$AR$2:$AR$2001,0)),"")</f>
        <v/>
      </c>
      <c r="AZ387" s="82" t="str">
        <f t="shared" ref="AZ387:AZ450" si="139">+IFERROR(INDEX($AT$2:$AT$2001,MATCH(ROW()-ROW($AX$1),$AR$2:$AR$2001,0)),"")</f>
        <v/>
      </c>
      <c r="BA387" s="82" t="str">
        <f t="shared" ref="BA387:BA450" si="140">+IFERROR(INDEX($AU$2:$AU$2001,MATCH(ROW()-ROW($AX$1),$AR$2:$AR$2001,0)),"")</f>
        <v/>
      </c>
    </row>
    <row r="388" spans="9:53" x14ac:dyDescent="0.35">
      <c r="I388" s="82" t="str">
        <f>+IF(N388="","",MAX(I$1:I387)+1)</f>
        <v/>
      </c>
      <c r="J388" s="82" t="str">
        <f>IF(Deviation_Detail!B410="","",Deviation_Detail!B410)</f>
        <v/>
      </c>
      <c r="K388" s="82" t="str">
        <f>IF(Deviation_Detail!C410="","",Deviation_Detail!C410)</f>
        <v/>
      </c>
      <c r="L388" s="82" t="str">
        <f>IF(Deviation_Detail!D410="","",Deviation_Detail!D410)</f>
        <v/>
      </c>
      <c r="M388" s="82" t="str">
        <f t="shared" si="123"/>
        <v/>
      </c>
      <c r="N388" s="83" t="str">
        <f>IF(COUNTIF(M$2:M388,M388)=1,M388,"")</f>
        <v/>
      </c>
      <c r="O388" s="82" t="str">
        <f t="shared" si="124"/>
        <v/>
      </c>
      <c r="P388" s="82" t="str">
        <f t="shared" si="125"/>
        <v/>
      </c>
      <c r="Q388" s="82" t="str">
        <f t="shared" si="126"/>
        <v/>
      </c>
      <c r="R388" s="82" t="str">
        <f t="shared" si="127"/>
        <v/>
      </c>
      <c r="T388" s="82" t="str">
        <f>+IF(Y388="","",MAX(T$1:T387)+1)</f>
        <v/>
      </c>
      <c r="U388" s="82" t="str">
        <f>IF(CMS_Info!B410="","",CMS_Info!B410)</f>
        <v/>
      </c>
      <c r="V388" s="82" t="str">
        <f>IF(CMS_Info!C410="","",CMS_Info!C410)</f>
        <v/>
      </c>
      <c r="W388" s="82" t="str">
        <f>IF(CMS_Info!D410="","",CMS_Info!D410)</f>
        <v/>
      </c>
      <c r="X388" s="82" t="str">
        <f t="shared" si="121"/>
        <v/>
      </c>
      <c r="Y388" s="83" t="str">
        <f>IF(COUNTIF(X$2:X388,X388)=1,X388,"")</f>
        <v/>
      </c>
      <c r="Z388" s="82" t="str">
        <f t="shared" si="122"/>
        <v/>
      </c>
      <c r="AA388" s="82" t="str">
        <f t="shared" si="128"/>
        <v/>
      </c>
      <c r="AB388" s="82" t="str">
        <f t="shared" si="129"/>
        <v/>
      </c>
      <c r="AC388" s="82" t="str">
        <f t="shared" si="130"/>
        <v/>
      </c>
      <c r="AG388" s="82" t="str">
        <f>+IF(AL388="","",MAX(AG$1:AG387)+1)</f>
        <v/>
      </c>
      <c r="AH388" s="82" t="str">
        <f>IF(CMS_Detail!B410="","",CMS_Detail!B410)</f>
        <v/>
      </c>
      <c r="AI388" s="82" t="str">
        <f>IF(CMS_Detail!C410="","",CMS_Detail!C410)</f>
        <v/>
      </c>
      <c r="AJ388" s="82" t="str">
        <f>IF(CMS_Detail!D410="","",CMS_Detail!D410)</f>
        <v/>
      </c>
      <c r="AK388" s="82" t="str">
        <f t="shared" si="131"/>
        <v/>
      </c>
      <c r="AL388" s="83" t="str">
        <f>IF(COUNTIF(AK$2:AK388,AK388)=1,AK388,"")</f>
        <v/>
      </c>
      <c r="AM388" s="82" t="str">
        <f t="shared" si="132"/>
        <v/>
      </c>
      <c r="AN388" s="82" t="str">
        <f t="shared" si="133"/>
        <v/>
      </c>
      <c r="AO388" s="82" t="str">
        <f t="shared" si="134"/>
        <v/>
      </c>
      <c r="AP388" s="82" t="str">
        <f t="shared" si="135"/>
        <v/>
      </c>
      <c r="AR388" s="82" t="str">
        <f>+IF(AW388="","",MAX(AR$1:AR387)+1)</f>
        <v/>
      </c>
      <c r="AS388" s="82" t="str">
        <f>IF(Exceedances!B410="","",Exceedances!B410)</f>
        <v/>
      </c>
      <c r="AT388" s="82" t="str">
        <f>IF(Exceedances!C410="","",Exceedances!C410)</f>
        <v/>
      </c>
      <c r="AU388" s="82" t="str">
        <f>IF(Exceedances!D410="","",Exceedances!D410)</f>
        <v/>
      </c>
      <c r="AV388" s="82" t="str">
        <f t="shared" si="136"/>
        <v/>
      </c>
      <c r="AW388" s="83" t="str">
        <f>IF(COUNTIF(AV$2:AV388,AV388)=1,AV388,"")</f>
        <v/>
      </c>
      <c r="AX388" s="82" t="str">
        <f t="shared" si="137"/>
        <v/>
      </c>
      <c r="AY388" s="82" t="str">
        <f t="shared" si="138"/>
        <v/>
      </c>
      <c r="AZ388" s="82" t="str">
        <f t="shared" si="139"/>
        <v/>
      </c>
      <c r="BA388" s="82" t="str">
        <f t="shared" si="140"/>
        <v/>
      </c>
    </row>
    <row r="389" spans="9:53" x14ac:dyDescent="0.35">
      <c r="I389" s="82" t="str">
        <f>+IF(N389="","",MAX(I$1:I388)+1)</f>
        <v/>
      </c>
      <c r="J389" s="82" t="str">
        <f>IF(Deviation_Detail!B411="","",Deviation_Detail!B411)</f>
        <v/>
      </c>
      <c r="K389" s="82" t="str">
        <f>IF(Deviation_Detail!C411="","",Deviation_Detail!C411)</f>
        <v/>
      </c>
      <c r="L389" s="82" t="str">
        <f>IF(Deviation_Detail!D411="","",Deviation_Detail!D411)</f>
        <v/>
      </c>
      <c r="M389" s="82" t="str">
        <f t="shared" si="123"/>
        <v/>
      </c>
      <c r="N389" s="83" t="str">
        <f>IF(COUNTIF(M$2:M389,M389)=1,M389,"")</f>
        <v/>
      </c>
      <c r="O389" s="82" t="str">
        <f t="shared" si="124"/>
        <v/>
      </c>
      <c r="P389" s="82" t="str">
        <f t="shared" si="125"/>
        <v/>
      </c>
      <c r="Q389" s="82" t="str">
        <f t="shared" si="126"/>
        <v/>
      </c>
      <c r="R389" s="82" t="str">
        <f t="shared" si="127"/>
        <v/>
      </c>
      <c r="T389" s="82" t="str">
        <f>+IF(Y389="","",MAX(T$1:T388)+1)</f>
        <v/>
      </c>
      <c r="U389" s="82" t="str">
        <f>IF(CMS_Info!B411="","",CMS_Info!B411)</f>
        <v/>
      </c>
      <c r="V389" s="82" t="str">
        <f>IF(CMS_Info!C411="","",CMS_Info!C411)</f>
        <v/>
      </c>
      <c r="W389" s="82" t="str">
        <f>IF(CMS_Info!D411="","",CMS_Info!D411)</f>
        <v/>
      </c>
      <c r="X389" s="82" t="str">
        <f t="shared" si="121"/>
        <v/>
      </c>
      <c r="Y389" s="83" t="str">
        <f>IF(COUNTIF(X$2:X389,X389)=1,X389,"")</f>
        <v/>
      </c>
      <c r="Z389" s="82" t="str">
        <f t="shared" si="122"/>
        <v/>
      </c>
      <c r="AA389" s="82" t="str">
        <f t="shared" si="128"/>
        <v/>
      </c>
      <c r="AB389" s="82" t="str">
        <f t="shared" si="129"/>
        <v/>
      </c>
      <c r="AC389" s="82" t="str">
        <f t="shared" si="130"/>
        <v/>
      </c>
      <c r="AG389" s="82" t="str">
        <f>+IF(AL389="","",MAX(AG$1:AG388)+1)</f>
        <v/>
      </c>
      <c r="AH389" s="82" t="str">
        <f>IF(CMS_Detail!B411="","",CMS_Detail!B411)</f>
        <v/>
      </c>
      <c r="AI389" s="82" t="str">
        <f>IF(CMS_Detail!C411="","",CMS_Detail!C411)</f>
        <v/>
      </c>
      <c r="AJ389" s="82" t="str">
        <f>IF(CMS_Detail!D411="","",CMS_Detail!D411)</f>
        <v/>
      </c>
      <c r="AK389" s="82" t="str">
        <f t="shared" si="131"/>
        <v/>
      </c>
      <c r="AL389" s="83" t="str">
        <f>IF(COUNTIF(AK$2:AK389,AK389)=1,AK389,"")</f>
        <v/>
      </c>
      <c r="AM389" s="82" t="str">
        <f t="shared" si="132"/>
        <v/>
      </c>
      <c r="AN389" s="82" t="str">
        <f t="shared" si="133"/>
        <v/>
      </c>
      <c r="AO389" s="82" t="str">
        <f t="shared" si="134"/>
        <v/>
      </c>
      <c r="AP389" s="82" t="str">
        <f t="shared" si="135"/>
        <v/>
      </c>
      <c r="AR389" s="82" t="str">
        <f>+IF(AW389="","",MAX(AR$1:AR388)+1)</f>
        <v/>
      </c>
      <c r="AS389" s="82" t="str">
        <f>IF(Exceedances!B411="","",Exceedances!B411)</f>
        <v/>
      </c>
      <c r="AT389" s="82" t="str">
        <f>IF(Exceedances!C411="","",Exceedances!C411)</f>
        <v/>
      </c>
      <c r="AU389" s="82" t="str">
        <f>IF(Exceedances!D411="","",Exceedances!D411)</f>
        <v/>
      </c>
      <c r="AV389" s="82" t="str">
        <f t="shared" si="136"/>
        <v/>
      </c>
      <c r="AW389" s="83" t="str">
        <f>IF(COUNTIF(AV$2:AV389,AV389)=1,AV389,"")</f>
        <v/>
      </c>
      <c r="AX389" s="82" t="str">
        <f t="shared" si="137"/>
        <v/>
      </c>
      <c r="AY389" s="82" t="str">
        <f t="shared" si="138"/>
        <v/>
      </c>
      <c r="AZ389" s="82" t="str">
        <f t="shared" si="139"/>
        <v/>
      </c>
      <c r="BA389" s="82" t="str">
        <f t="shared" si="140"/>
        <v/>
      </c>
    </row>
    <row r="390" spans="9:53" x14ac:dyDescent="0.35">
      <c r="I390" s="82" t="str">
        <f>+IF(N390="","",MAX(I$1:I389)+1)</f>
        <v/>
      </c>
      <c r="J390" s="82" t="str">
        <f>IF(Deviation_Detail!B412="","",Deviation_Detail!B412)</f>
        <v/>
      </c>
      <c r="K390" s="82" t="str">
        <f>IF(Deviation_Detail!C412="","",Deviation_Detail!C412)</f>
        <v/>
      </c>
      <c r="L390" s="82" t="str">
        <f>IF(Deviation_Detail!D412="","",Deviation_Detail!D412)</f>
        <v/>
      </c>
      <c r="M390" s="82" t="str">
        <f t="shared" si="123"/>
        <v/>
      </c>
      <c r="N390" s="83" t="str">
        <f>IF(COUNTIF(M$2:M390,M390)=1,M390,"")</f>
        <v/>
      </c>
      <c r="O390" s="82" t="str">
        <f t="shared" si="124"/>
        <v/>
      </c>
      <c r="P390" s="82" t="str">
        <f t="shared" si="125"/>
        <v/>
      </c>
      <c r="Q390" s="82" t="str">
        <f t="shared" si="126"/>
        <v/>
      </c>
      <c r="R390" s="82" t="str">
        <f t="shared" si="127"/>
        <v/>
      </c>
      <c r="T390" s="82" t="str">
        <f>+IF(Y390="","",MAX(T$1:T389)+1)</f>
        <v/>
      </c>
      <c r="U390" s="82" t="str">
        <f>IF(CMS_Info!B412="","",CMS_Info!B412)</f>
        <v/>
      </c>
      <c r="V390" s="82" t="str">
        <f>IF(CMS_Info!C412="","",CMS_Info!C412)</f>
        <v/>
      </c>
      <c r="W390" s="82" t="str">
        <f>IF(CMS_Info!D412="","",CMS_Info!D412)</f>
        <v/>
      </c>
      <c r="X390" s="82" t="str">
        <f t="shared" si="121"/>
        <v/>
      </c>
      <c r="Y390" s="83" t="str">
        <f>IF(COUNTIF(X$2:X390,X390)=1,X390,"")</f>
        <v/>
      </c>
      <c r="Z390" s="82" t="str">
        <f t="shared" si="122"/>
        <v/>
      </c>
      <c r="AA390" s="82" t="str">
        <f t="shared" si="128"/>
        <v/>
      </c>
      <c r="AB390" s="82" t="str">
        <f t="shared" si="129"/>
        <v/>
      </c>
      <c r="AC390" s="82" t="str">
        <f t="shared" si="130"/>
        <v/>
      </c>
      <c r="AG390" s="82" t="str">
        <f>+IF(AL390="","",MAX(AG$1:AG389)+1)</f>
        <v/>
      </c>
      <c r="AH390" s="82" t="str">
        <f>IF(CMS_Detail!B412="","",CMS_Detail!B412)</f>
        <v/>
      </c>
      <c r="AI390" s="82" t="str">
        <f>IF(CMS_Detail!C412="","",CMS_Detail!C412)</f>
        <v/>
      </c>
      <c r="AJ390" s="82" t="str">
        <f>IF(CMS_Detail!D412="","",CMS_Detail!D412)</f>
        <v/>
      </c>
      <c r="AK390" s="82" t="str">
        <f t="shared" si="131"/>
        <v/>
      </c>
      <c r="AL390" s="83" t="str">
        <f>IF(COUNTIF(AK$2:AK390,AK390)=1,AK390,"")</f>
        <v/>
      </c>
      <c r="AM390" s="82" t="str">
        <f t="shared" si="132"/>
        <v/>
      </c>
      <c r="AN390" s="82" t="str">
        <f t="shared" si="133"/>
        <v/>
      </c>
      <c r="AO390" s="82" t="str">
        <f t="shared" si="134"/>
        <v/>
      </c>
      <c r="AP390" s="82" t="str">
        <f t="shared" si="135"/>
        <v/>
      </c>
      <c r="AR390" s="82" t="str">
        <f>+IF(AW390="","",MAX(AR$1:AR389)+1)</f>
        <v/>
      </c>
      <c r="AS390" s="82" t="str">
        <f>IF(Exceedances!B412="","",Exceedances!B412)</f>
        <v/>
      </c>
      <c r="AT390" s="82" t="str">
        <f>IF(Exceedances!C412="","",Exceedances!C412)</f>
        <v/>
      </c>
      <c r="AU390" s="82" t="str">
        <f>IF(Exceedances!D412="","",Exceedances!D412)</f>
        <v/>
      </c>
      <c r="AV390" s="82" t="str">
        <f t="shared" si="136"/>
        <v/>
      </c>
      <c r="AW390" s="83" t="str">
        <f>IF(COUNTIF(AV$2:AV390,AV390)=1,AV390,"")</f>
        <v/>
      </c>
      <c r="AX390" s="82" t="str">
        <f t="shared" si="137"/>
        <v/>
      </c>
      <c r="AY390" s="82" t="str">
        <f t="shared" si="138"/>
        <v/>
      </c>
      <c r="AZ390" s="82" t="str">
        <f t="shared" si="139"/>
        <v/>
      </c>
      <c r="BA390" s="82" t="str">
        <f t="shared" si="140"/>
        <v/>
      </c>
    </row>
    <row r="391" spans="9:53" x14ac:dyDescent="0.35">
      <c r="I391" s="82" t="str">
        <f>+IF(N391="","",MAX(I$1:I390)+1)</f>
        <v/>
      </c>
      <c r="J391" s="82" t="str">
        <f>IF(Deviation_Detail!B413="","",Deviation_Detail!B413)</f>
        <v/>
      </c>
      <c r="K391" s="82" t="str">
        <f>IF(Deviation_Detail!C413="","",Deviation_Detail!C413)</f>
        <v/>
      </c>
      <c r="L391" s="82" t="str">
        <f>IF(Deviation_Detail!D413="","",Deviation_Detail!D413)</f>
        <v/>
      </c>
      <c r="M391" s="82" t="str">
        <f t="shared" si="123"/>
        <v/>
      </c>
      <c r="N391" s="83" t="str">
        <f>IF(COUNTIF(M$2:M391,M391)=1,M391,"")</f>
        <v/>
      </c>
      <c r="O391" s="82" t="str">
        <f t="shared" si="124"/>
        <v/>
      </c>
      <c r="P391" s="82" t="str">
        <f t="shared" si="125"/>
        <v/>
      </c>
      <c r="Q391" s="82" t="str">
        <f t="shared" si="126"/>
        <v/>
      </c>
      <c r="R391" s="82" t="str">
        <f t="shared" si="127"/>
        <v/>
      </c>
      <c r="T391" s="82" t="str">
        <f>+IF(Y391="","",MAX(T$1:T390)+1)</f>
        <v/>
      </c>
      <c r="U391" s="82" t="str">
        <f>IF(CMS_Info!B413="","",CMS_Info!B413)</f>
        <v/>
      </c>
      <c r="V391" s="82" t="str">
        <f>IF(CMS_Info!C413="","",CMS_Info!C413)</f>
        <v/>
      </c>
      <c r="W391" s="82" t="str">
        <f>IF(CMS_Info!D413="","",CMS_Info!D413)</f>
        <v/>
      </c>
      <c r="X391" s="82" t="str">
        <f t="shared" si="121"/>
        <v/>
      </c>
      <c r="Y391" s="83" t="str">
        <f>IF(COUNTIF(X$2:X391,X391)=1,X391,"")</f>
        <v/>
      </c>
      <c r="Z391" s="82" t="str">
        <f t="shared" si="122"/>
        <v/>
      </c>
      <c r="AA391" s="82" t="str">
        <f t="shared" si="128"/>
        <v/>
      </c>
      <c r="AB391" s="82" t="str">
        <f t="shared" si="129"/>
        <v/>
      </c>
      <c r="AC391" s="82" t="str">
        <f t="shared" si="130"/>
        <v/>
      </c>
      <c r="AG391" s="82" t="str">
        <f>+IF(AL391="","",MAX(AG$1:AG390)+1)</f>
        <v/>
      </c>
      <c r="AH391" s="82" t="str">
        <f>IF(CMS_Detail!B413="","",CMS_Detail!B413)</f>
        <v/>
      </c>
      <c r="AI391" s="82" t="str">
        <f>IF(CMS_Detail!C413="","",CMS_Detail!C413)</f>
        <v/>
      </c>
      <c r="AJ391" s="82" t="str">
        <f>IF(CMS_Detail!D413="","",CMS_Detail!D413)</f>
        <v/>
      </c>
      <c r="AK391" s="82" t="str">
        <f t="shared" si="131"/>
        <v/>
      </c>
      <c r="AL391" s="83" t="str">
        <f>IF(COUNTIF(AK$2:AK391,AK391)=1,AK391,"")</f>
        <v/>
      </c>
      <c r="AM391" s="82" t="str">
        <f t="shared" si="132"/>
        <v/>
      </c>
      <c r="AN391" s="82" t="str">
        <f t="shared" si="133"/>
        <v/>
      </c>
      <c r="AO391" s="82" t="str">
        <f t="shared" si="134"/>
        <v/>
      </c>
      <c r="AP391" s="82" t="str">
        <f t="shared" si="135"/>
        <v/>
      </c>
      <c r="AR391" s="82" t="str">
        <f>+IF(AW391="","",MAX(AR$1:AR390)+1)</f>
        <v/>
      </c>
      <c r="AS391" s="82" t="str">
        <f>IF(Exceedances!B413="","",Exceedances!B413)</f>
        <v/>
      </c>
      <c r="AT391" s="82" t="str">
        <f>IF(Exceedances!C413="","",Exceedances!C413)</f>
        <v/>
      </c>
      <c r="AU391" s="82" t="str">
        <f>IF(Exceedances!D413="","",Exceedances!D413)</f>
        <v/>
      </c>
      <c r="AV391" s="82" t="str">
        <f t="shared" si="136"/>
        <v/>
      </c>
      <c r="AW391" s="83" t="str">
        <f>IF(COUNTIF(AV$2:AV391,AV391)=1,AV391,"")</f>
        <v/>
      </c>
      <c r="AX391" s="82" t="str">
        <f t="shared" si="137"/>
        <v/>
      </c>
      <c r="AY391" s="82" t="str">
        <f t="shared" si="138"/>
        <v/>
      </c>
      <c r="AZ391" s="82" t="str">
        <f t="shared" si="139"/>
        <v/>
      </c>
      <c r="BA391" s="82" t="str">
        <f t="shared" si="140"/>
        <v/>
      </c>
    </row>
    <row r="392" spans="9:53" x14ac:dyDescent="0.35">
      <c r="I392" s="82" t="str">
        <f>+IF(N392="","",MAX(I$1:I391)+1)</f>
        <v/>
      </c>
      <c r="J392" s="82" t="str">
        <f>IF(Deviation_Detail!B414="","",Deviation_Detail!B414)</f>
        <v/>
      </c>
      <c r="K392" s="82" t="str">
        <f>IF(Deviation_Detail!C414="","",Deviation_Detail!C414)</f>
        <v/>
      </c>
      <c r="L392" s="82" t="str">
        <f>IF(Deviation_Detail!D414="","",Deviation_Detail!D414)</f>
        <v/>
      </c>
      <c r="M392" s="82" t="str">
        <f t="shared" si="123"/>
        <v/>
      </c>
      <c r="N392" s="83" t="str">
        <f>IF(COUNTIF(M$2:M392,M392)=1,M392,"")</f>
        <v/>
      </c>
      <c r="O392" s="82" t="str">
        <f t="shared" si="124"/>
        <v/>
      </c>
      <c r="P392" s="82" t="str">
        <f t="shared" si="125"/>
        <v/>
      </c>
      <c r="Q392" s="82" t="str">
        <f t="shared" si="126"/>
        <v/>
      </c>
      <c r="R392" s="82" t="str">
        <f t="shared" si="127"/>
        <v/>
      </c>
      <c r="T392" s="82" t="str">
        <f>+IF(Y392="","",MAX(T$1:T391)+1)</f>
        <v/>
      </c>
      <c r="U392" s="82" t="str">
        <f>IF(CMS_Info!B414="","",CMS_Info!B414)</f>
        <v/>
      </c>
      <c r="V392" s="82" t="str">
        <f>IF(CMS_Info!C414="","",CMS_Info!C414)</f>
        <v/>
      </c>
      <c r="W392" s="82" t="str">
        <f>IF(CMS_Info!D414="","",CMS_Info!D414)</f>
        <v/>
      </c>
      <c r="X392" s="82" t="str">
        <f t="shared" si="121"/>
        <v/>
      </c>
      <c r="Y392" s="83" t="str">
        <f>IF(COUNTIF(X$2:X392,X392)=1,X392,"")</f>
        <v/>
      </c>
      <c r="Z392" s="82" t="str">
        <f t="shared" si="122"/>
        <v/>
      </c>
      <c r="AA392" s="82" t="str">
        <f t="shared" si="128"/>
        <v/>
      </c>
      <c r="AB392" s="82" t="str">
        <f t="shared" si="129"/>
        <v/>
      </c>
      <c r="AC392" s="82" t="str">
        <f t="shared" si="130"/>
        <v/>
      </c>
      <c r="AG392" s="82" t="str">
        <f>+IF(AL392="","",MAX(AG$1:AG391)+1)</f>
        <v/>
      </c>
      <c r="AH392" s="82" t="str">
        <f>IF(CMS_Detail!B414="","",CMS_Detail!B414)</f>
        <v/>
      </c>
      <c r="AI392" s="82" t="str">
        <f>IF(CMS_Detail!C414="","",CMS_Detail!C414)</f>
        <v/>
      </c>
      <c r="AJ392" s="82" t="str">
        <f>IF(CMS_Detail!D414="","",CMS_Detail!D414)</f>
        <v/>
      </c>
      <c r="AK392" s="82" t="str">
        <f t="shared" si="131"/>
        <v/>
      </c>
      <c r="AL392" s="83" t="str">
        <f>IF(COUNTIF(AK$2:AK392,AK392)=1,AK392,"")</f>
        <v/>
      </c>
      <c r="AM392" s="82" t="str">
        <f t="shared" si="132"/>
        <v/>
      </c>
      <c r="AN392" s="82" t="str">
        <f t="shared" si="133"/>
        <v/>
      </c>
      <c r="AO392" s="82" t="str">
        <f t="shared" si="134"/>
        <v/>
      </c>
      <c r="AP392" s="82" t="str">
        <f t="shared" si="135"/>
        <v/>
      </c>
      <c r="AR392" s="82" t="str">
        <f>+IF(AW392="","",MAX(AR$1:AR391)+1)</f>
        <v/>
      </c>
      <c r="AS392" s="82" t="str">
        <f>IF(Exceedances!B414="","",Exceedances!B414)</f>
        <v/>
      </c>
      <c r="AT392" s="82" t="str">
        <f>IF(Exceedances!C414="","",Exceedances!C414)</f>
        <v/>
      </c>
      <c r="AU392" s="82" t="str">
        <f>IF(Exceedances!D414="","",Exceedances!D414)</f>
        <v/>
      </c>
      <c r="AV392" s="82" t="str">
        <f t="shared" si="136"/>
        <v/>
      </c>
      <c r="AW392" s="83" t="str">
        <f>IF(COUNTIF(AV$2:AV392,AV392)=1,AV392,"")</f>
        <v/>
      </c>
      <c r="AX392" s="82" t="str">
        <f t="shared" si="137"/>
        <v/>
      </c>
      <c r="AY392" s="82" t="str">
        <f t="shared" si="138"/>
        <v/>
      </c>
      <c r="AZ392" s="82" t="str">
        <f t="shared" si="139"/>
        <v/>
      </c>
      <c r="BA392" s="82" t="str">
        <f t="shared" si="140"/>
        <v/>
      </c>
    </row>
    <row r="393" spans="9:53" x14ac:dyDescent="0.35">
      <c r="I393" s="82" t="str">
        <f>+IF(N393="","",MAX(I$1:I392)+1)</f>
        <v/>
      </c>
      <c r="J393" s="82" t="str">
        <f>IF(Deviation_Detail!B415="","",Deviation_Detail!B415)</f>
        <v/>
      </c>
      <c r="K393" s="82" t="str">
        <f>IF(Deviation_Detail!C415="","",Deviation_Detail!C415)</f>
        <v/>
      </c>
      <c r="L393" s="82" t="str">
        <f>IF(Deviation_Detail!D415="","",Deviation_Detail!D415)</f>
        <v/>
      </c>
      <c r="M393" s="82" t="str">
        <f t="shared" si="123"/>
        <v/>
      </c>
      <c r="N393" s="83" t="str">
        <f>IF(COUNTIF(M$2:M393,M393)=1,M393,"")</f>
        <v/>
      </c>
      <c r="O393" s="82" t="str">
        <f t="shared" si="124"/>
        <v/>
      </c>
      <c r="P393" s="82" t="str">
        <f t="shared" si="125"/>
        <v/>
      </c>
      <c r="Q393" s="82" t="str">
        <f t="shared" si="126"/>
        <v/>
      </c>
      <c r="R393" s="82" t="str">
        <f t="shared" si="127"/>
        <v/>
      </c>
      <c r="T393" s="82" t="str">
        <f>+IF(Y393="","",MAX(T$1:T392)+1)</f>
        <v/>
      </c>
      <c r="U393" s="82" t="str">
        <f>IF(CMS_Info!B415="","",CMS_Info!B415)</f>
        <v/>
      </c>
      <c r="V393" s="82" t="str">
        <f>IF(CMS_Info!C415="","",CMS_Info!C415)</f>
        <v/>
      </c>
      <c r="W393" s="82" t="str">
        <f>IF(CMS_Info!D415="","",CMS_Info!D415)</f>
        <v/>
      </c>
      <c r="X393" s="82" t="str">
        <f t="shared" si="121"/>
        <v/>
      </c>
      <c r="Y393" s="83" t="str">
        <f>IF(COUNTIF(X$2:X393,X393)=1,X393,"")</f>
        <v/>
      </c>
      <c r="Z393" s="82" t="str">
        <f t="shared" si="122"/>
        <v/>
      </c>
      <c r="AA393" s="82" t="str">
        <f t="shared" si="128"/>
        <v/>
      </c>
      <c r="AB393" s="82" t="str">
        <f t="shared" si="129"/>
        <v/>
      </c>
      <c r="AC393" s="82" t="str">
        <f t="shared" si="130"/>
        <v/>
      </c>
      <c r="AG393" s="82" t="str">
        <f>+IF(AL393="","",MAX(AG$1:AG392)+1)</f>
        <v/>
      </c>
      <c r="AH393" s="82" t="str">
        <f>IF(CMS_Detail!B415="","",CMS_Detail!B415)</f>
        <v/>
      </c>
      <c r="AI393" s="82" t="str">
        <f>IF(CMS_Detail!C415="","",CMS_Detail!C415)</f>
        <v/>
      </c>
      <c r="AJ393" s="82" t="str">
        <f>IF(CMS_Detail!D415="","",CMS_Detail!D415)</f>
        <v/>
      </c>
      <c r="AK393" s="82" t="str">
        <f t="shared" si="131"/>
        <v/>
      </c>
      <c r="AL393" s="83" t="str">
        <f>IF(COUNTIF(AK$2:AK393,AK393)=1,AK393,"")</f>
        <v/>
      </c>
      <c r="AM393" s="82" t="str">
        <f t="shared" si="132"/>
        <v/>
      </c>
      <c r="AN393" s="82" t="str">
        <f t="shared" si="133"/>
        <v/>
      </c>
      <c r="AO393" s="82" t="str">
        <f t="shared" si="134"/>
        <v/>
      </c>
      <c r="AP393" s="82" t="str">
        <f t="shared" si="135"/>
        <v/>
      </c>
      <c r="AR393" s="82" t="str">
        <f>+IF(AW393="","",MAX(AR$1:AR392)+1)</f>
        <v/>
      </c>
      <c r="AS393" s="82" t="str">
        <f>IF(Exceedances!B415="","",Exceedances!B415)</f>
        <v/>
      </c>
      <c r="AT393" s="82" t="str">
        <f>IF(Exceedances!C415="","",Exceedances!C415)</f>
        <v/>
      </c>
      <c r="AU393" s="82" t="str">
        <f>IF(Exceedances!D415="","",Exceedances!D415)</f>
        <v/>
      </c>
      <c r="AV393" s="82" t="str">
        <f t="shared" si="136"/>
        <v/>
      </c>
      <c r="AW393" s="83" t="str">
        <f>IF(COUNTIF(AV$2:AV393,AV393)=1,AV393,"")</f>
        <v/>
      </c>
      <c r="AX393" s="82" t="str">
        <f t="shared" si="137"/>
        <v/>
      </c>
      <c r="AY393" s="82" t="str">
        <f t="shared" si="138"/>
        <v/>
      </c>
      <c r="AZ393" s="82" t="str">
        <f t="shared" si="139"/>
        <v/>
      </c>
      <c r="BA393" s="82" t="str">
        <f t="shared" si="140"/>
        <v/>
      </c>
    </row>
    <row r="394" spans="9:53" x14ac:dyDescent="0.35">
      <c r="I394" s="82" t="str">
        <f>+IF(N394="","",MAX(I$1:I393)+1)</f>
        <v/>
      </c>
      <c r="J394" s="82" t="str">
        <f>IF(Deviation_Detail!B416="","",Deviation_Detail!B416)</f>
        <v/>
      </c>
      <c r="K394" s="82" t="str">
        <f>IF(Deviation_Detail!C416="","",Deviation_Detail!C416)</f>
        <v/>
      </c>
      <c r="L394" s="82" t="str">
        <f>IF(Deviation_Detail!D416="","",Deviation_Detail!D416)</f>
        <v/>
      </c>
      <c r="M394" s="82" t="str">
        <f t="shared" si="123"/>
        <v/>
      </c>
      <c r="N394" s="83" t="str">
        <f>IF(COUNTIF(M$2:M394,M394)=1,M394,"")</f>
        <v/>
      </c>
      <c r="O394" s="82" t="str">
        <f t="shared" si="124"/>
        <v/>
      </c>
      <c r="P394" s="82" t="str">
        <f t="shared" si="125"/>
        <v/>
      </c>
      <c r="Q394" s="82" t="str">
        <f t="shared" si="126"/>
        <v/>
      </c>
      <c r="R394" s="82" t="str">
        <f t="shared" si="127"/>
        <v/>
      </c>
      <c r="T394" s="82" t="str">
        <f>+IF(Y394="","",MAX(T$1:T393)+1)</f>
        <v/>
      </c>
      <c r="U394" s="82" t="str">
        <f>IF(CMS_Info!B416="","",CMS_Info!B416)</f>
        <v/>
      </c>
      <c r="V394" s="82" t="str">
        <f>IF(CMS_Info!C416="","",CMS_Info!C416)</f>
        <v/>
      </c>
      <c r="W394" s="82" t="str">
        <f>IF(CMS_Info!D416="","",CMS_Info!D416)</f>
        <v/>
      </c>
      <c r="X394" s="82" t="str">
        <f t="shared" si="121"/>
        <v/>
      </c>
      <c r="Y394" s="83" t="str">
        <f>IF(COUNTIF(X$2:X394,X394)=1,X394,"")</f>
        <v/>
      </c>
      <c r="Z394" s="82" t="str">
        <f t="shared" si="122"/>
        <v/>
      </c>
      <c r="AA394" s="82" t="str">
        <f t="shared" si="128"/>
        <v/>
      </c>
      <c r="AB394" s="82" t="str">
        <f t="shared" si="129"/>
        <v/>
      </c>
      <c r="AC394" s="82" t="str">
        <f t="shared" si="130"/>
        <v/>
      </c>
      <c r="AG394" s="82" t="str">
        <f>+IF(AL394="","",MAX(AG$1:AG393)+1)</f>
        <v/>
      </c>
      <c r="AH394" s="82" t="str">
        <f>IF(CMS_Detail!B416="","",CMS_Detail!B416)</f>
        <v/>
      </c>
      <c r="AI394" s="82" t="str">
        <f>IF(CMS_Detail!C416="","",CMS_Detail!C416)</f>
        <v/>
      </c>
      <c r="AJ394" s="82" t="str">
        <f>IF(CMS_Detail!D416="","",CMS_Detail!D416)</f>
        <v/>
      </c>
      <c r="AK394" s="82" t="str">
        <f t="shared" si="131"/>
        <v/>
      </c>
      <c r="AL394" s="83" t="str">
        <f>IF(COUNTIF(AK$2:AK394,AK394)=1,AK394,"")</f>
        <v/>
      </c>
      <c r="AM394" s="82" t="str">
        <f t="shared" si="132"/>
        <v/>
      </c>
      <c r="AN394" s="82" t="str">
        <f t="shared" si="133"/>
        <v/>
      </c>
      <c r="AO394" s="82" t="str">
        <f t="shared" si="134"/>
        <v/>
      </c>
      <c r="AP394" s="82" t="str">
        <f t="shared" si="135"/>
        <v/>
      </c>
      <c r="AR394" s="82" t="str">
        <f>+IF(AW394="","",MAX(AR$1:AR393)+1)</f>
        <v/>
      </c>
      <c r="AS394" s="82" t="str">
        <f>IF(Exceedances!B416="","",Exceedances!B416)</f>
        <v/>
      </c>
      <c r="AT394" s="82" t="str">
        <f>IF(Exceedances!C416="","",Exceedances!C416)</f>
        <v/>
      </c>
      <c r="AU394" s="82" t="str">
        <f>IF(Exceedances!D416="","",Exceedances!D416)</f>
        <v/>
      </c>
      <c r="AV394" s="82" t="str">
        <f t="shared" si="136"/>
        <v/>
      </c>
      <c r="AW394" s="83" t="str">
        <f>IF(COUNTIF(AV$2:AV394,AV394)=1,AV394,"")</f>
        <v/>
      </c>
      <c r="AX394" s="82" t="str">
        <f t="shared" si="137"/>
        <v/>
      </c>
      <c r="AY394" s="82" t="str">
        <f t="shared" si="138"/>
        <v/>
      </c>
      <c r="AZ394" s="82" t="str">
        <f t="shared" si="139"/>
        <v/>
      </c>
      <c r="BA394" s="82" t="str">
        <f t="shared" si="140"/>
        <v/>
      </c>
    </row>
    <row r="395" spans="9:53" x14ac:dyDescent="0.35">
      <c r="I395" s="82" t="str">
        <f>+IF(N395="","",MAX(I$1:I394)+1)</f>
        <v/>
      </c>
      <c r="J395" s="82" t="str">
        <f>IF(Deviation_Detail!B417="","",Deviation_Detail!B417)</f>
        <v/>
      </c>
      <c r="K395" s="82" t="str">
        <f>IF(Deviation_Detail!C417="","",Deviation_Detail!C417)</f>
        <v/>
      </c>
      <c r="L395" s="82" t="str">
        <f>IF(Deviation_Detail!D417="","",Deviation_Detail!D417)</f>
        <v/>
      </c>
      <c r="M395" s="82" t="str">
        <f t="shared" si="123"/>
        <v/>
      </c>
      <c r="N395" s="83" t="str">
        <f>IF(COUNTIF(M$2:M395,M395)=1,M395,"")</f>
        <v/>
      </c>
      <c r="O395" s="82" t="str">
        <f t="shared" si="124"/>
        <v/>
      </c>
      <c r="P395" s="82" t="str">
        <f t="shared" si="125"/>
        <v/>
      </c>
      <c r="Q395" s="82" t="str">
        <f t="shared" si="126"/>
        <v/>
      </c>
      <c r="R395" s="82" t="str">
        <f t="shared" si="127"/>
        <v/>
      </c>
      <c r="T395" s="82" t="str">
        <f>+IF(Y395="","",MAX(T$1:T394)+1)</f>
        <v/>
      </c>
      <c r="U395" s="82" t="str">
        <f>IF(CMS_Info!B417="","",CMS_Info!B417)</f>
        <v/>
      </c>
      <c r="V395" s="82" t="str">
        <f>IF(CMS_Info!C417="","",CMS_Info!C417)</f>
        <v/>
      </c>
      <c r="W395" s="82" t="str">
        <f>IF(CMS_Info!D417="","",CMS_Info!D417)</f>
        <v/>
      </c>
      <c r="X395" s="82" t="str">
        <f t="shared" si="121"/>
        <v/>
      </c>
      <c r="Y395" s="83" t="str">
        <f>IF(COUNTIF(X$2:X395,X395)=1,X395,"")</f>
        <v/>
      </c>
      <c r="Z395" s="82" t="str">
        <f t="shared" si="122"/>
        <v/>
      </c>
      <c r="AA395" s="82" t="str">
        <f t="shared" si="128"/>
        <v/>
      </c>
      <c r="AB395" s="82" t="str">
        <f t="shared" si="129"/>
        <v/>
      </c>
      <c r="AC395" s="82" t="str">
        <f t="shared" si="130"/>
        <v/>
      </c>
      <c r="AG395" s="82" t="str">
        <f>+IF(AL395="","",MAX(AG$1:AG394)+1)</f>
        <v/>
      </c>
      <c r="AH395" s="82" t="str">
        <f>IF(CMS_Detail!B417="","",CMS_Detail!B417)</f>
        <v/>
      </c>
      <c r="AI395" s="82" t="str">
        <f>IF(CMS_Detail!C417="","",CMS_Detail!C417)</f>
        <v/>
      </c>
      <c r="AJ395" s="82" t="str">
        <f>IF(CMS_Detail!D417="","",CMS_Detail!D417)</f>
        <v/>
      </c>
      <c r="AK395" s="82" t="str">
        <f t="shared" si="131"/>
        <v/>
      </c>
      <c r="AL395" s="83" t="str">
        <f>IF(COUNTIF(AK$2:AK395,AK395)=1,AK395,"")</f>
        <v/>
      </c>
      <c r="AM395" s="82" t="str">
        <f t="shared" si="132"/>
        <v/>
      </c>
      <c r="AN395" s="82" t="str">
        <f t="shared" si="133"/>
        <v/>
      </c>
      <c r="AO395" s="82" t="str">
        <f t="shared" si="134"/>
        <v/>
      </c>
      <c r="AP395" s="82" t="str">
        <f t="shared" si="135"/>
        <v/>
      </c>
      <c r="AR395" s="82" t="str">
        <f>+IF(AW395="","",MAX(AR$1:AR394)+1)</f>
        <v/>
      </c>
      <c r="AS395" s="82" t="str">
        <f>IF(Exceedances!B417="","",Exceedances!B417)</f>
        <v/>
      </c>
      <c r="AT395" s="82" t="str">
        <f>IF(Exceedances!C417="","",Exceedances!C417)</f>
        <v/>
      </c>
      <c r="AU395" s="82" t="str">
        <f>IF(Exceedances!D417="","",Exceedances!D417)</f>
        <v/>
      </c>
      <c r="AV395" s="82" t="str">
        <f t="shared" si="136"/>
        <v/>
      </c>
      <c r="AW395" s="83" t="str">
        <f>IF(COUNTIF(AV$2:AV395,AV395)=1,AV395,"")</f>
        <v/>
      </c>
      <c r="AX395" s="82" t="str">
        <f t="shared" si="137"/>
        <v/>
      </c>
      <c r="AY395" s="82" t="str">
        <f t="shared" si="138"/>
        <v/>
      </c>
      <c r="AZ395" s="82" t="str">
        <f t="shared" si="139"/>
        <v/>
      </c>
      <c r="BA395" s="82" t="str">
        <f t="shared" si="140"/>
        <v/>
      </c>
    </row>
    <row r="396" spans="9:53" x14ac:dyDescent="0.35">
      <c r="I396" s="82" t="str">
        <f>+IF(N396="","",MAX(I$1:I395)+1)</f>
        <v/>
      </c>
      <c r="J396" s="82" t="str">
        <f>IF(Deviation_Detail!B418="","",Deviation_Detail!B418)</f>
        <v/>
      </c>
      <c r="K396" s="82" t="str">
        <f>IF(Deviation_Detail!C418="","",Deviation_Detail!C418)</f>
        <v/>
      </c>
      <c r="L396" s="82" t="str">
        <f>IF(Deviation_Detail!D418="","",Deviation_Detail!D418)</f>
        <v/>
      </c>
      <c r="M396" s="82" t="str">
        <f t="shared" si="123"/>
        <v/>
      </c>
      <c r="N396" s="83" t="str">
        <f>IF(COUNTIF(M$2:M396,M396)=1,M396,"")</f>
        <v/>
      </c>
      <c r="O396" s="82" t="str">
        <f t="shared" si="124"/>
        <v/>
      </c>
      <c r="P396" s="82" t="str">
        <f t="shared" si="125"/>
        <v/>
      </c>
      <c r="Q396" s="82" t="str">
        <f t="shared" si="126"/>
        <v/>
      </c>
      <c r="R396" s="82" t="str">
        <f t="shared" si="127"/>
        <v/>
      </c>
      <c r="T396" s="82" t="str">
        <f>+IF(Y396="","",MAX(T$1:T395)+1)</f>
        <v/>
      </c>
      <c r="U396" s="82" t="str">
        <f>IF(CMS_Info!B418="","",CMS_Info!B418)</f>
        <v/>
      </c>
      <c r="V396" s="82" t="str">
        <f>IF(CMS_Info!C418="","",CMS_Info!C418)</f>
        <v/>
      </c>
      <c r="W396" s="82" t="str">
        <f>IF(CMS_Info!D418="","",CMS_Info!D418)</f>
        <v/>
      </c>
      <c r="X396" s="82" t="str">
        <f t="shared" si="121"/>
        <v/>
      </c>
      <c r="Y396" s="83" t="str">
        <f>IF(COUNTIF(X$2:X396,X396)=1,X396,"")</f>
        <v/>
      </c>
      <c r="Z396" s="82" t="str">
        <f t="shared" si="122"/>
        <v/>
      </c>
      <c r="AA396" s="82" t="str">
        <f t="shared" si="128"/>
        <v/>
      </c>
      <c r="AB396" s="82" t="str">
        <f t="shared" si="129"/>
        <v/>
      </c>
      <c r="AC396" s="82" t="str">
        <f t="shared" si="130"/>
        <v/>
      </c>
      <c r="AG396" s="82" t="str">
        <f>+IF(AL396="","",MAX(AG$1:AG395)+1)</f>
        <v/>
      </c>
      <c r="AH396" s="82" t="str">
        <f>IF(CMS_Detail!B418="","",CMS_Detail!B418)</f>
        <v/>
      </c>
      <c r="AI396" s="82" t="str">
        <f>IF(CMS_Detail!C418="","",CMS_Detail!C418)</f>
        <v/>
      </c>
      <c r="AJ396" s="82" t="str">
        <f>IF(CMS_Detail!D418="","",CMS_Detail!D418)</f>
        <v/>
      </c>
      <c r="AK396" s="82" t="str">
        <f t="shared" si="131"/>
        <v/>
      </c>
      <c r="AL396" s="83" t="str">
        <f>IF(COUNTIF(AK$2:AK396,AK396)=1,AK396,"")</f>
        <v/>
      </c>
      <c r="AM396" s="82" t="str">
        <f t="shared" si="132"/>
        <v/>
      </c>
      <c r="AN396" s="82" t="str">
        <f t="shared" si="133"/>
        <v/>
      </c>
      <c r="AO396" s="82" t="str">
        <f t="shared" si="134"/>
        <v/>
      </c>
      <c r="AP396" s="82" t="str">
        <f t="shared" si="135"/>
        <v/>
      </c>
      <c r="AR396" s="82" t="str">
        <f>+IF(AW396="","",MAX(AR$1:AR395)+1)</f>
        <v/>
      </c>
      <c r="AS396" s="82" t="str">
        <f>IF(Exceedances!B418="","",Exceedances!B418)</f>
        <v/>
      </c>
      <c r="AT396" s="82" t="str">
        <f>IF(Exceedances!C418="","",Exceedances!C418)</f>
        <v/>
      </c>
      <c r="AU396" s="82" t="str">
        <f>IF(Exceedances!D418="","",Exceedances!D418)</f>
        <v/>
      </c>
      <c r="AV396" s="82" t="str">
        <f t="shared" si="136"/>
        <v/>
      </c>
      <c r="AW396" s="83" t="str">
        <f>IF(COUNTIF(AV$2:AV396,AV396)=1,AV396,"")</f>
        <v/>
      </c>
      <c r="AX396" s="82" t="str">
        <f t="shared" si="137"/>
        <v/>
      </c>
      <c r="AY396" s="82" t="str">
        <f t="shared" si="138"/>
        <v/>
      </c>
      <c r="AZ396" s="82" t="str">
        <f t="shared" si="139"/>
        <v/>
      </c>
      <c r="BA396" s="82" t="str">
        <f t="shared" si="140"/>
        <v/>
      </c>
    </row>
    <row r="397" spans="9:53" x14ac:dyDescent="0.35">
      <c r="I397" s="82" t="str">
        <f>+IF(N397="","",MAX(I$1:I396)+1)</f>
        <v/>
      </c>
      <c r="J397" s="82" t="str">
        <f>IF(Deviation_Detail!B419="","",Deviation_Detail!B419)</f>
        <v/>
      </c>
      <c r="K397" s="82" t="str">
        <f>IF(Deviation_Detail!C419="","",Deviation_Detail!C419)</f>
        <v/>
      </c>
      <c r="L397" s="82" t="str">
        <f>IF(Deviation_Detail!D419="","",Deviation_Detail!D419)</f>
        <v/>
      </c>
      <c r="M397" s="82" t="str">
        <f t="shared" si="123"/>
        <v/>
      </c>
      <c r="N397" s="83" t="str">
        <f>IF(COUNTIF(M$2:M397,M397)=1,M397,"")</f>
        <v/>
      </c>
      <c r="O397" s="82" t="str">
        <f t="shared" si="124"/>
        <v/>
      </c>
      <c r="P397" s="82" t="str">
        <f t="shared" si="125"/>
        <v/>
      </c>
      <c r="Q397" s="82" t="str">
        <f t="shared" si="126"/>
        <v/>
      </c>
      <c r="R397" s="82" t="str">
        <f t="shared" si="127"/>
        <v/>
      </c>
      <c r="T397" s="82" t="str">
        <f>+IF(Y397="","",MAX(T$1:T396)+1)</f>
        <v/>
      </c>
      <c r="U397" s="82" t="str">
        <f>IF(CMS_Info!B419="","",CMS_Info!B419)</f>
        <v/>
      </c>
      <c r="V397" s="82" t="str">
        <f>IF(CMS_Info!C419="","",CMS_Info!C419)</f>
        <v/>
      </c>
      <c r="W397" s="82" t="str">
        <f>IF(CMS_Info!D419="","",CMS_Info!D419)</f>
        <v/>
      </c>
      <c r="X397" s="82" t="str">
        <f t="shared" si="121"/>
        <v/>
      </c>
      <c r="Y397" s="83" t="str">
        <f>IF(COUNTIF(X$2:X397,X397)=1,X397,"")</f>
        <v/>
      </c>
      <c r="Z397" s="82" t="str">
        <f t="shared" si="122"/>
        <v/>
      </c>
      <c r="AA397" s="82" t="str">
        <f t="shared" si="128"/>
        <v/>
      </c>
      <c r="AB397" s="82" t="str">
        <f t="shared" si="129"/>
        <v/>
      </c>
      <c r="AC397" s="82" t="str">
        <f t="shared" si="130"/>
        <v/>
      </c>
      <c r="AG397" s="82" t="str">
        <f>+IF(AL397="","",MAX(AG$1:AG396)+1)</f>
        <v/>
      </c>
      <c r="AH397" s="82" t="str">
        <f>IF(CMS_Detail!B419="","",CMS_Detail!B419)</f>
        <v/>
      </c>
      <c r="AI397" s="82" t="str">
        <f>IF(CMS_Detail!C419="","",CMS_Detail!C419)</f>
        <v/>
      </c>
      <c r="AJ397" s="82" t="str">
        <f>IF(CMS_Detail!D419="","",CMS_Detail!D419)</f>
        <v/>
      </c>
      <c r="AK397" s="82" t="str">
        <f t="shared" si="131"/>
        <v/>
      </c>
      <c r="AL397" s="83" t="str">
        <f>IF(COUNTIF(AK$2:AK397,AK397)=1,AK397,"")</f>
        <v/>
      </c>
      <c r="AM397" s="82" t="str">
        <f t="shared" si="132"/>
        <v/>
      </c>
      <c r="AN397" s="82" t="str">
        <f t="shared" si="133"/>
        <v/>
      </c>
      <c r="AO397" s="82" t="str">
        <f t="shared" si="134"/>
        <v/>
      </c>
      <c r="AP397" s="82" t="str">
        <f t="shared" si="135"/>
        <v/>
      </c>
      <c r="AR397" s="82" t="str">
        <f>+IF(AW397="","",MAX(AR$1:AR396)+1)</f>
        <v/>
      </c>
      <c r="AS397" s="82" t="str">
        <f>IF(Exceedances!B419="","",Exceedances!B419)</f>
        <v/>
      </c>
      <c r="AT397" s="82" t="str">
        <f>IF(Exceedances!C419="","",Exceedances!C419)</f>
        <v/>
      </c>
      <c r="AU397" s="82" t="str">
        <f>IF(Exceedances!D419="","",Exceedances!D419)</f>
        <v/>
      </c>
      <c r="AV397" s="82" t="str">
        <f t="shared" si="136"/>
        <v/>
      </c>
      <c r="AW397" s="83" t="str">
        <f>IF(COUNTIF(AV$2:AV397,AV397)=1,AV397,"")</f>
        <v/>
      </c>
      <c r="AX397" s="82" t="str">
        <f t="shared" si="137"/>
        <v/>
      </c>
      <c r="AY397" s="82" t="str">
        <f t="shared" si="138"/>
        <v/>
      </c>
      <c r="AZ397" s="82" t="str">
        <f t="shared" si="139"/>
        <v/>
      </c>
      <c r="BA397" s="82" t="str">
        <f t="shared" si="140"/>
        <v/>
      </c>
    </row>
    <row r="398" spans="9:53" x14ac:dyDescent="0.35">
      <c r="I398" s="82" t="str">
        <f>+IF(N398="","",MAX(I$1:I397)+1)</f>
        <v/>
      </c>
      <c r="J398" s="82" t="str">
        <f>IF(Deviation_Detail!B420="","",Deviation_Detail!B420)</f>
        <v/>
      </c>
      <c r="K398" s="82" t="str">
        <f>IF(Deviation_Detail!C420="","",Deviation_Detail!C420)</f>
        <v/>
      </c>
      <c r="L398" s="82" t="str">
        <f>IF(Deviation_Detail!D420="","",Deviation_Detail!D420)</f>
        <v/>
      </c>
      <c r="M398" s="82" t="str">
        <f t="shared" si="123"/>
        <v/>
      </c>
      <c r="N398" s="83" t="str">
        <f>IF(COUNTIF(M$2:M398,M398)=1,M398,"")</f>
        <v/>
      </c>
      <c r="O398" s="82" t="str">
        <f t="shared" si="124"/>
        <v/>
      </c>
      <c r="P398" s="82" t="str">
        <f t="shared" si="125"/>
        <v/>
      </c>
      <c r="Q398" s="82" t="str">
        <f t="shared" si="126"/>
        <v/>
      </c>
      <c r="R398" s="82" t="str">
        <f t="shared" si="127"/>
        <v/>
      </c>
      <c r="T398" s="82" t="str">
        <f>+IF(Y398="","",MAX(T$1:T397)+1)</f>
        <v/>
      </c>
      <c r="U398" s="82" t="str">
        <f>IF(CMS_Info!B420="","",CMS_Info!B420)</f>
        <v/>
      </c>
      <c r="V398" s="82" t="str">
        <f>IF(CMS_Info!C420="","",CMS_Info!C420)</f>
        <v/>
      </c>
      <c r="W398" s="82" t="str">
        <f>IF(CMS_Info!D420="","",CMS_Info!D420)</f>
        <v/>
      </c>
      <c r="X398" s="82" t="str">
        <f t="shared" si="121"/>
        <v/>
      </c>
      <c r="Y398" s="83" t="str">
        <f>IF(COUNTIF(X$2:X398,X398)=1,X398,"")</f>
        <v/>
      </c>
      <c r="Z398" s="82" t="str">
        <f t="shared" si="122"/>
        <v/>
      </c>
      <c r="AA398" s="82" t="str">
        <f t="shared" si="128"/>
        <v/>
      </c>
      <c r="AB398" s="82" t="str">
        <f t="shared" si="129"/>
        <v/>
      </c>
      <c r="AC398" s="82" t="str">
        <f t="shared" si="130"/>
        <v/>
      </c>
      <c r="AG398" s="82" t="str">
        <f>+IF(AL398="","",MAX(AG$1:AG397)+1)</f>
        <v/>
      </c>
      <c r="AH398" s="82" t="str">
        <f>IF(CMS_Detail!B420="","",CMS_Detail!B420)</f>
        <v/>
      </c>
      <c r="AI398" s="82" t="str">
        <f>IF(CMS_Detail!C420="","",CMS_Detail!C420)</f>
        <v/>
      </c>
      <c r="AJ398" s="82" t="str">
        <f>IF(CMS_Detail!D420="","",CMS_Detail!D420)</f>
        <v/>
      </c>
      <c r="AK398" s="82" t="str">
        <f t="shared" si="131"/>
        <v/>
      </c>
      <c r="AL398" s="83" t="str">
        <f>IF(COUNTIF(AK$2:AK398,AK398)=1,AK398,"")</f>
        <v/>
      </c>
      <c r="AM398" s="82" t="str">
        <f t="shared" si="132"/>
        <v/>
      </c>
      <c r="AN398" s="82" t="str">
        <f t="shared" si="133"/>
        <v/>
      </c>
      <c r="AO398" s="82" t="str">
        <f t="shared" si="134"/>
        <v/>
      </c>
      <c r="AP398" s="82" t="str">
        <f t="shared" si="135"/>
        <v/>
      </c>
      <c r="AR398" s="82" t="str">
        <f>+IF(AW398="","",MAX(AR$1:AR397)+1)</f>
        <v/>
      </c>
      <c r="AS398" s="82" t="str">
        <f>IF(Exceedances!B420="","",Exceedances!B420)</f>
        <v/>
      </c>
      <c r="AT398" s="82" t="str">
        <f>IF(Exceedances!C420="","",Exceedances!C420)</f>
        <v/>
      </c>
      <c r="AU398" s="82" t="str">
        <f>IF(Exceedances!D420="","",Exceedances!D420)</f>
        <v/>
      </c>
      <c r="AV398" s="82" t="str">
        <f t="shared" si="136"/>
        <v/>
      </c>
      <c r="AW398" s="83" t="str">
        <f>IF(COUNTIF(AV$2:AV398,AV398)=1,AV398,"")</f>
        <v/>
      </c>
      <c r="AX398" s="82" t="str">
        <f t="shared" si="137"/>
        <v/>
      </c>
      <c r="AY398" s="82" t="str">
        <f t="shared" si="138"/>
        <v/>
      </c>
      <c r="AZ398" s="82" t="str">
        <f t="shared" si="139"/>
        <v/>
      </c>
      <c r="BA398" s="82" t="str">
        <f t="shared" si="140"/>
        <v/>
      </c>
    </row>
    <row r="399" spans="9:53" x14ac:dyDescent="0.35">
      <c r="I399" s="82" t="str">
        <f>+IF(N399="","",MAX(I$1:I398)+1)</f>
        <v/>
      </c>
      <c r="J399" s="82" t="str">
        <f>IF(Deviation_Detail!B421="","",Deviation_Detail!B421)</f>
        <v/>
      </c>
      <c r="K399" s="82" t="str">
        <f>IF(Deviation_Detail!C421="","",Deviation_Detail!C421)</f>
        <v/>
      </c>
      <c r="L399" s="82" t="str">
        <f>IF(Deviation_Detail!D421="","",Deviation_Detail!D421)</f>
        <v/>
      </c>
      <c r="M399" s="82" t="str">
        <f t="shared" si="123"/>
        <v/>
      </c>
      <c r="N399" s="83" t="str">
        <f>IF(COUNTIF(M$2:M399,M399)=1,M399,"")</f>
        <v/>
      </c>
      <c r="O399" s="82" t="str">
        <f t="shared" si="124"/>
        <v/>
      </c>
      <c r="P399" s="82" t="str">
        <f t="shared" si="125"/>
        <v/>
      </c>
      <c r="Q399" s="82" t="str">
        <f t="shared" si="126"/>
        <v/>
      </c>
      <c r="R399" s="82" t="str">
        <f t="shared" si="127"/>
        <v/>
      </c>
      <c r="T399" s="82" t="str">
        <f>+IF(Y399="","",MAX(T$1:T398)+1)</f>
        <v/>
      </c>
      <c r="U399" s="82" t="str">
        <f>IF(CMS_Info!B421="","",CMS_Info!B421)</f>
        <v/>
      </c>
      <c r="V399" s="82" t="str">
        <f>IF(CMS_Info!C421="","",CMS_Info!C421)</f>
        <v/>
      </c>
      <c r="W399" s="82" t="str">
        <f>IF(CMS_Info!D421="","",CMS_Info!D421)</f>
        <v/>
      </c>
      <c r="X399" s="82" t="str">
        <f t="shared" si="121"/>
        <v/>
      </c>
      <c r="Y399" s="83" t="str">
        <f>IF(COUNTIF(X$2:X399,X399)=1,X399,"")</f>
        <v/>
      </c>
      <c r="Z399" s="82" t="str">
        <f t="shared" si="122"/>
        <v/>
      </c>
      <c r="AA399" s="82" t="str">
        <f t="shared" si="128"/>
        <v/>
      </c>
      <c r="AB399" s="82" t="str">
        <f t="shared" si="129"/>
        <v/>
      </c>
      <c r="AC399" s="82" t="str">
        <f t="shared" si="130"/>
        <v/>
      </c>
      <c r="AG399" s="82" t="str">
        <f>+IF(AL399="","",MAX(AG$1:AG398)+1)</f>
        <v/>
      </c>
      <c r="AH399" s="82" t="str">
        <f>IF(CMS_Detail!B421="","",CMS_Detail!B421)</f>
        <v/>
      </c>
      <c r="AI399" s="82" t="str">
        <f>IF(CMS_Detail!C421="","",CMS_Detail!C421)</f>
        <v/>
      </c>
      <c r="AJ399" s="82" t="str">
        <f>IF(CMS_Detail!D421="","",CMS_Detail!D421)</f>
        <v/>
      </c>
      <c r="AK399" s="82" t="str">
        <f t="shared" si="131"/>
        <v/>
      </c>
      <c r="AL399" s="83" t="str">
        <f>IF(COUNTIF(AK$2:AK399,AK399)=1,AK399,"")</f>
        <v/>
      </c>
      <c r="AM399" s="82" t="str">
        <f t="shared" si="132"/>
        <v/>
      </c>
      <c r="AN399" s="82" t="str">
        <f t="shared" si="133"/>
        <v/>
      </c>
      <c r="AO399" s="82" t="str">
        <f t="shared" si="134"/>
        <v/>
      </c>
      <c r="AP399" s="82" t="str">
        <f t="shared" si="135"/>
        <v/>
      </c>
      <c r="AR399" s="82" t="str">
        <f>+IF(AW399="","",MAX(AR$1:AR398)+1)</f>
        <v/>
      </c>
      <c r="AS399" s="82" t="str">
        <f>IF(Exceedances!B421="","",Exceedances!B421)</f>
        <v/>
      </c>
      <c r="AT399" s="82" t="str">
        <f>IF(Exceedances!C421="","",Exceedances!C421)</f>
        <v/>
      </c>
      <c r="AU399" s="82" t="str">
        <f>IF(Exceedances!D421="","",Exceedances!D421)</f>
        <v/>
      </c>
      <c r="AV399" s="82" t="str">
        <f t="shared" si="136"/>
        <v/>
      </c>
      <c r="AW399" s="83" t="str">
        <f>IF(COUNTIF(AV$2:AV399,AV399)=1,AV399,"")</f>
        <v/>
      </c>
      <c r="AX399" s="82" t="str">
        <f t="shared" si="137"/>
        <v/>
      </c>
      <c r="AY399" s="82" t="str">
        <f t="shared" si="138"/>
        <v/>
      </c>
      <c r="AZ399" s="82" t="str">
        <f t="shared" si="139"/>
        <v/>
      </c>
      <c r="BA399" s="82" t="str">
        <f t="shared" si="140"/>
        <v/>
      </c>
    </row>
    <row r="400" spans="9:53" x14ac:dyDescent="0.35">
      <c r="I400" s="82" t="str">
        <f>+IF(N400="","",MAX(I$1:I399)+1)</f>
        <v/>
      </c>
      <c r="J400" s="82" t="str">
        <f>IF(Deviation_Detail!B422="","",Deviation_Detail!B422)</f>
        <v/>
      </c>
      <c r="K400" s="82" t="str">
        <f>IF(Deviation_Detail!C422="","",Deviation_Detail!C422)</f>
        <v/>
      </c>
      <c r="L400" s="82" t="str">
        <f>IF(Deviation_Detail!D422="","",Deviation_Detail!D422)</f>
        <v/>
      </c>
      <c r="M400" s="82" t="str">
        <f t="shared" si="123"/>
        <v/>
      </c>
      <c r="N400" s="83" t="str">
        <f>IF(COUNTIF(M$2:M400,M400)=1,M400,"")</f>
        <v/>
      </c>
      <c r="O400" s="82" t="str">
        <f t="shared" si="124"/>
        <v/>
      </c>
      <c r="P400" s="82" t="str">
        <f t="shared" si="125"/>
        <v/>
      </c>
      <c r="Q400" s="82" t="str">
        <f t="shared" si="126"/>
        <v/>
      </c>
      <c r="R400" s="82" t="str">
        <f t="shared" si="127"/>
        <v/>
      </c>
      <c r="T400" s="82" t="str">
        <f>+IF(Y400="","",MAX(T$1:T399)+1)</f>
        <v/>
      </c>
      <c r="U400" s="82" t="str">
        <f>IF(CMS_Info!B422="","",CMS_Info!B422)</f>
        <v/>
      </c>
      <c r="V400" s="82" t="str">
        <f>IF(CMS_Info!C422="","",CMS_Info!C422)</f>
        <v/>
      </c>
      <c r="W400" s="82" t="str">
        <f>IF(CMS_Info!D422="","",CMS_Info!D422)</f>
        <v/>
      </c>
      <c r="X400" s="82" t="str">
        <f t="shared" si="121"/>
        <v/>
      </c>
      <c r="Y400" s="83" t="str">
        <f>IF(COUNTIF(X$2:X400,X400)=1,X400,"")</f>
        <v/>
      </c>
      <c r="Z400" s="82" t="str">
        <f t="shared" si="122"/>
        <v/>
      </c>
      <c r="AA400" s="82" t="str">
        <f t="shared" si="128"/>
        <v/>
      </c>
      <c r="AB400" s="82" t="str">
        <f t="shared" si="129"/>
        <v/>
      </c>
      <c r="AC400" s="82" t="str">
        <f t="shared" si="130"/>
        <v/>
      </c>
      <c r="AG400" s="82" t="str">
        <f>+IF(AL400="","",MAX(AG$1:AG399)+1)</f>
        <v/>
      </c>
      <c r="AH400" s="82" t="str">
        <f>IF(CMS_Detail!B422="","",CMS_Detail!B422)</f>
        <v/>
      </c>
      <c r="AI400" s="82" t="str">
        <f>IF(CMS_Detail!C422="","",CMS_Detail!C422)</f>
        <v/>
      </c>
      <c r="AJ400" s="82" t="str">
        <f>IF(CMS_Detail!D422="","",CMS_Detail!D422)</f>
        <v/>
      </c>
      <c r="AK400" s="82" t="str">
        <f t="shared" si="131"/>
        <v/>
      </c>
      <c r="AL400" s="83" t="str">
        <f>IF(COUNTIF(AK$2:AK400,AK400)=1,AK400,"")</f>
        <v/>
      </c>
      <c r="AM400" s="82" t="str">
        <f t="shared" si="132"/>
        <v/>
      </c>
      <c r="AN400" s="82" t="str">
        <f t="shared" si="133"/>
        <v/>
      </c>
      <c r="AO400" s="82" t="str">
        <f t="shared" si="134"/>
        <v/>
      </c>
      <c r="AP400" s="82" t="str">
        <f t="shared" si="135"/>
        <v/>
      </c>
      <c r="AR400" s="82" t="str">
        <f>+IF(AW400="","",MAX(AR$1:AR399)+1)</f>
        <v/>
      </c>
      <c r="AS400" s="82" t="str">
        <f>IF(Exceedances!B422="","",Exceedances!B422)</f>
        <v/>
      </c>
      <c r="AT400" s="82" t="str">
        <f>IF(Exceedances!C422="","",Exceedances!C422)</f>
        <v/>
      </c>
      <c r="AU400" s="82" t="str">
        <f>IF(Exceedances!D422="","",Exceedances!D422)</f>
        <v/>
      </c>
      <c r="AV400" s="82" t="str">
        <f t="shared" si="136"/>
        <v/>
      </c>
      <c r="AW400" s="83" t="str">
        <f>IF(COUNTIF(AV$2:AV400,AV400)=1,AV400,"")</f>
        <v/>
      </c>
      <c r="AX400" s="82" t="str">
        <f t="shared" si="137"/>
        <v/>
      </c>
      <c r="AY400" s="82" t="str">
        <f t="shared" si="138"/>
        <v/>
      </c>
      <c r="AZ400" s="82" t="str">
        <f t="shared" si="139"/>
        <v/>
      </c>
      <c r="BA400" s="82" t="str">
        <f t="shared" si="140"/>
        <v/>
      </c>
    </row>
    <row r="401" spans="9:53" x14ac:dyDescent="0.35">
      <c r="I401" s="82" t="str">
        <f>+IF(N401="","",MAX(I$1:I400)+1)</f>
        <v/>
      </c>
      <c r="J401" s="82" t="str">
        <f>IF(Deviation_Detail!B423="","",Deviation_Detail!B423)</f>
        <v/>
      </c>
      <c r="K401" s="82" t="str">
        <f>IF(Deviation_Detail!C423="","",Deviation_Detail!C423)</f>
        <v/>
      </c>
      <c r="L401" s="82" t="str">
        <f>IF(Deviation_Detail!D423="","",Deviation_Detail!D423)</f>
        <v/>
      </c>
      <c r="M401" s="82" t="str">
        <f t="shared" si="123"/>
        <v/>
      </c>
      <c r="N401" s="83" t="str">
        <f>IF(COUNTIF(M$2:M401,M401)=1,M401,"")</f>
        <v/>
      </c>
      <c r="O401" s="82" t="str">
        <f t="shared" si="124"/>
        <v/>
      </c>
      <c r="P401" s="82" t="str">
        <f t="shared" si="125"/>
        <v/>
      </c>
      <c r="Q401" s="82" t="str">
        <f t="shared" si="126"/>
        <v/>
      </c>
      <c r="R401" s="82" t="str">
        <f t="shared" si="127"/>
        <v/>
      </c>
      <c r="T401" s="82" t="str">
        <f>+IF(Y401="","",MAX(T$1:T400)+1)</f>
        <v/>
      </c>
      <c r="U401" s="82" t="str">
        <f>IF(CMS_Info!B423="","",CMS_Info!B423)</f>
        <v/>
      </c>
      <c r="V401" s="82" t="str">
        <f>IF(CMS_Info!C423="","",CMS_Info!C423)</f>
        <v/>
      </c>
      <c r="W401" s="82" t="str">
        <f>IF(CMS_Info!D423="","",CMS_Info!D423)</f>
        <v/>
      </c>
      <c r="X401" s="82" t="str">
        <f t="shared" si="121"/>
        <v/>
      </c>
      <c r="Y401" s="83" t="str">
        <f>IF(COUNTIF(X$2:X401,X401)=1,X401,"")</f>
        <v/>
      </c>
      <c r="Z401" s="82" t="str">
        <f t="shared" si="122"/>
        <v/>
      </c>
      <c r="AA401" s="82" t="str">
        <f t="shared" si="128"/>
        <v/>
      </c>
      <c r="AB401" s="82" t="str">
        <f t="shared" si="129"/>
        <v/>
      </c>
      <c r="AC401" s="82" t="str">
        <f t="shared" si="130"/>
        <v/>
      </c>
      <c r="AG401" s="82" t="str">
        <f>+IF(AL401="","",MAX(AG$1:AG400)+1)</f>
        <v/>
      </c>
      <c r="AH401" s="82" t="str">
        <f>IF(CMS_Detail!B423="","",CMS_Detail!B423)</f>
        <v/>
      </c>
      <c r="AI401" s="82" t="str">
        <f>IF(CMS_Detail!C423="","",CMS_Detail!C423)</f>
        <v/>
      </c>
      <c r="AJ401" s="82" t="str">
        <f>IF(CMS_Detail!D423="","",CMS_Detail!D423)</f>
        <v/>
      </c>
      <c r="AK401" s="82" t="str">
        <f t="shared" si="131"/>
        <v/>
      </c>
      <c r="AL401" s="83" t="str">
        <f>IF(COUNTIF(AK$2:AK401,AK401)=1,AK401,"")</f>
        <v/>
      </c>
      <c r="AM401" s="82" t="str">
        <f t="shared" si="132"/>
        <v/>
      </c>
      <c r="AN401" s="82" t="str">
        <f t="shared" si="133"/>
        <v/>
      </c>
      <c r="AO401" s="82" t="str">
        <f t="shared" si="134"/>
        <v/>
      </c>
      <c r="AP401" s="82" t="str">
        <f t="shared" si="135"/>
        <v/>
      </c>
      <c r="AR401" s="82" t="str">
        <f>+IF(AW401="","",MAX(AR$1:AR400)+1)</f>
        <v/>
      </c>
      <c r="AS401" s="82" t="str">
        <f>IF(Exceedances!B423="","",Exceedances!B423)</f>
        <v/>
      </c>
      <c r="AT401" s="82" t="str">
        <f>IF(Exceedances!C423="","",Exceedances!C423)</f>
        <v/>
      </c>
      <c r="AU401" s="82" t="str">
        <f>IF(Exceedances!D423="","",Exceedances!D423)</f>
        <v/>
      </c>
      <c r="AV401" s="82" t="str">
        <f t="shared" si="136"/>
        <v/>
      </c>
      <c r="AW401" s="83" t="str">
        <f>IF(COUNTIF(AV$2:AV401,AV401)=1,AV401,"")</f>
        <v/>
      </c>
      <c r="AX401" s="82" t="str">
        <f t="shared" si="137"/>
        <v/>
      </c>
      <c r="AY401" s="82" t="str">
        <f t="shared" si="138"/>
        <v/>
      </c>
      <c r="AZ401" s="82" t="str">
        <f t="shared" si="139"/>
        <v/>
      </c>
      <c r="BA401" s="82" t="str">
        <f t="shared" si="140"/>
        <v/>
      </c>
    </row>
    <row r="402" spans="9:53" x14ac:dyDescent="0.35">
      <c r="I402" s="82" t="str">
        <f>+IF(N402="","",MAX(I$1:I401)+1)</f>
        <v/>
      </c>
      <c r="J402" s="82" t="str">
        <f>IF(Deviation_Detail!B424="","",Deviation_Detail!B424)</f>
        <v/>
      </c>
      <c r="K402" s="82" t="str">
        <f>IF(Deviation_Detail!C424="","",Deviation_Detail!C424)</f>
        <v/>
      </c>
      <c r="L402" s="82" t="str">
        <f>IF(Deviation_Detail!D424="","",Deviation_Detail!D424)</f>
        <v/>
      </c>
      <c r="M402" s="82" t="str">
        <f t="shared" si="123"/>
        <v/>
      </c>
      <c r="N402" s="83" t="str">
        <f>IF(COUNTIF(M$2:M402,M402)=1,M402,"")</f>
        <v/>
      </c>
      <c r="O402" s="82" t="str">
        <f t="shared" si="124"/>
        <v/>
      </c>
      <c r="P402" s="82" t="str">
        <f t="shared" si="125"/>
        <v/>
      </c>
      <c r="Q402" s="82" t="str">
        <f t="shared" si="126"/>
        <v/>
      </c>
      <c r="R402" s="82" t="str">
        <f t="shared" si="127"/>
        <v/>
      </c>
      <c r="T402" s="82" t="str">
        <f>+IF(Y402="","",MAX(T$1:T401)+1)</f>
        <v/>
      </c>
      <c r="U402" s="82" t="str">
        <f>IF(CMS_Info!B424="","",CMS_Info!B424)</f>
        <v/>
      </c>
      <c r="V402" s="82" t="str">
        <f>IF(CMS_Info!C424="","",CMS_Info!C424)</f>
        <v/>
      </c>
      <c r="W402" s="82" t="str">
        <f>IF(CMS_Info!D424="","",CMS_Info!D424)</f>
        <v/>
      </c>
      <c r="X402" s="82" t="str">
        <f t="shared" si="121"/>
        <v/>
      </c>
      <c r="Y402" s="83" t="str">
        <f>IF(COUNTIF(X$2:X402,X402)=1,X402,"")</f>
        <v/>
      </c>
      <c r="Z402" s="82" t="str">
        <f t="shared" si="122"/>
        <v/>
      </c>
      <c r="AA402" s="82" t="str">
        <f t="shared" si="128"/>
        <v/>
      </c>
      <c r="AB402" s="82" t="str">
        <f t="shared" si="129"/>
        <v/>
      </c>
      <c r="AC402" s="82" t="str">
        <f t="shared" si="130"/>
        <v/>
      </c>
      <c r="AG402" s="82" t="str">
        <f>+IF(AL402="","",MAX(AG$1:AG401)+1)</f>
        <v/>
      </c>
      <c r="AH402" s="82" t="str">
        <f>IF(CMS_Detail!B424="","",CMS_Detail!B424)</f>
        <v/>
      </c>
      <c r="AI402" s="82" t="str">
        <f>IF(CMS_Detail!C424="","",CMS_Detail!C424)</f>
        <v/>
      </c>
      <c r="AJ402" s="82" t="str">
        <f>IF(CMS_Detail!D424="","",CMS_Detail!D424)</f>
        <v/>
      </c>
      <c r="AK402" s="82" t="str">
        <f t="shared" si="131"/>
        <v/>
      </c>
      <c r="AL402" s="83" t="str">
        <f>IF(COUNTIF(AK$2:AK402,AK402)=1,AK402,"")</f>
        <v/>
      </c>
      <c r="AM402" s="82" t="str">
        <f t="shared" si="132"/>
        <v/>
      </c>
      <c r="AN402" s="82" t="str">
        <f t="shared" si="133"/>
        <v/>
      </c>
      <c r="AO402" s="82" t="str">
        <f t="shared" si="134"/>
        <v/>
      </c>
      <c r="AP402" s="82" t="str">
        <f t="shared" si="135"/>
        <v/>
      </c>
      <c r="AR402" s="82" t="str">
        <f>+IF(AW402="","",MAX(AR$1:AR401)+1)</f>
        <v/>
      </c>
      <c r="AS402" s="82" t="str">
        <f>IF(Exceedances!B424="","",Exceedances!B424)</f>
        <v/>
      </c>
      <c r="AT402" s="82" t="str">
        <f>IF(Exceedances!C424="","",Exceedances!C424)</f>
        <v/>
      </c>
      <c r="AU402" s="82" t="str">
        <f>IF(Exceedances!D424="","",Exceedances!D424)</f>
        <v/>
      </c>
      <c r="AV402" s="82" t="str">
        <f t="shared" si="136"/>
        <v/>
      </c>
      <c r="AW402" s="83" t="str">
        <f>IF(COUNTIF(AV$2:AV402,AV402)=1,AV402,"")</f>
        <v/>
      </c>
      <c r="AX402" s="82" t="str">
        <f t="shared" si="137"/>
        <v/>
      </c>
      <c r="AY402" s="82" t="str">
        <f t="shared" si="138"/>
        <v/>
      </c>
      <c r="AZ402" s="82" t="str">
        <f t="shared" si="139"/>
        <v/>
      </c>
      <c r="BA402" s="82" t="str">
        <f t="shared" si="140"/>
        <v/>
      </c>
    </row>
    <row r="403" spans="9:53" x14ac:dyDescent="0.35">
      <c r="I403" s="82" t="str">
        <f>+IF(N403="","",MAX(I$1:I402)+1)</f>
        <v/>
      </c>
      <c r="J403" s="82" t="str">
        <f>IF(Deviation_Detail!B425="","",Deviation_Detail!B425)</f>
        <v/>
      </c>
      <c r="K403" s="82" t="str">
        <f>IF(Deviation_Detail!C425="","",Deviation_Detail!C425)</f>
        <v/>
      </c>
      <c r="L403" s="82" t="str">
        <f>IF(Deviation_Detail!D425="","",Deviation_Detail!D425)</f>
        <v/>
      </c>
      <c r="M403" s="82" t="str">
        <f t="shared" si="123"/>
        <v/>
      </c>
      <c r="N403" s="83" t="str">
        <f>IF(COUNTIF(M$2:M403,M403)=1,M403,"")</f>
        <v/>
      </c>
      <c r="O403" s="82" t="str">
        <f t="shared" si="124"/>
        <v/>
      </c>
      <c r="P403" s="82" t="str">
        <f t="shared" si="125"/>
        <v/>
      </c>
      <c r="Q403" s="82" t="str">
        <f t="shared" si="126"/>
        <v/>
      </c>
      <c r="R403" s="82" t="str">
        <f t="shared" si="127"/>
        <v/>
      </c>
      <c r="T403" s="82" t="str">
        <f>+IF(Y403="","",MAX(T$1:T402)+1)</f>
        <v/>
      </c>
      <c r="U403" s="82" t="str">
        <f>IF(CMS_Info!B425="","",CMS_Info!B425)</f>
        <v/>
      </c>
      <c r="V403" s="82" t="str">
        <f>IF(CMS_Info!C425="","",CMS_Info!C425)</f>
        <v/>
      </c>
      <c r="W403" s="82" t="str">
        <f>IF(CMS_Info!D425="","",CMS_Info!D425)</f>
        <v/>
      </c>
      <c r="X403" s="82" t="str">
        <f t="shared" si="121"/>
        <v/>
      </c>
      <c r="Y403" s="83" t="str">
        <f>IF(COUNTIF(X$2:X403,X403)=1,X403,"")</f>
        <v/>
      </c>
      <c r="Z403" s="82" t="str">
        <f t="shared" si="122"/>
        <v/>
      </c>
      <c r="AA403" s="82" t="str">
        <f t="shared" si="128"/>
        <v/>
      </c>
      <c r="AB403" s="82" t="str">
        <f t="shared" si="129"/>
        <v/>
      </c>
      <c r="AC403" s="82" t="str">
        <f t="shared" si="130"/>
        <v/>
      </c>
      <c r="AG403" s="82" t="str">
        <f>+IF(AL403="","",MAX(AG$1:AG402)+1)</f>
        <v/>
      </c>
      <c r="AH403" s="82" t="str">
        <f>IF(CMS_Detail!B425="","",CMS_Detail!B425)</f>
        <v/>
      </c>
      <c r="AI403" s="82" t="str">
        <f>IF(CMS_Detail!C425="","",CMS_Detail!C425)</f>
        <v/>
      </c>
      <c r="AJ403" s="82" t="str">
        <f>IF(CMS_Detail!D425="","",CMS_Detail!D425)</f>
        <v/>
      </c>
      <c r="AK403" s="82" t="str">
        <f t="shared" si="131"/>
        <v/>
      </c>
      <c r="AL403" s="83" t="str">
        <f>IF(COUNTIF(AK$2:AK403,AK403)=1,AK403,"")</f>
        <v/>
      </c>
      <c r="AM403" s="82" t="str">
        <f t="shared" si="132"/>
        <v/>
      </c>
      <c r="AN403" s="82" t="str">
        <f t="shared" si="133"/>
        <v/>
      </c>
      <c r="AO403" s="82" t="str">
        <f t="shared" si="134"/>
        <v/>
      </c>
      <c r="AP403" s="82" t="str">
        <f t="shared" si="135"/>
        <v/>
      </c>
      <c r="AR403" s="82" t="str">
        <f>+IF(AW403="","",MAX(AR$1:AR402)+1)</f>
        <v/>
      </c>
      <c r="AS403" s="82" t="str">
        <f>IF(Exceedances!B425="","",Exceedances!B425)</f>
        <v/>
      </c>
      <c r="AT403" s="82" t="str">
        <f>IF(Exceedances!C425="","",Exceedances!C425)</f>
        <v/>
      </c>
      <c r="AU403" s="82" t="str">
        <f>IF(Exceedances!D425="","",Exceedances!D425)</f>
        <v/>
      </c>
      <c r="AV403" s="82" t="str">
        <f t="shared" si="136"/>
        <v/>
      </c>
      <c r="AW403" s="83" t="str">
        <f>IF(COUNTIF(AV$2:AV403,AV403)=1,AV403,"")</f>
        <v/>
      </c>
      <c r="AX403" s="82" t="str">
        <f t="shared" si="137"/>
        <v/>
      </c>
      <c r="AY403" s="82" t="str">
        <f t="shared" si="138"/>
        <v/>
      </c>
      <c r="AZ403" s="82" t="str">
        <f t="shared" si="139"/>
        <v/>
      </c>
      <c r="BA403" s="82" t="str">
        <f t="shared" si="140"/>
        <v/>
      </c>
    </row>
    <row r="404" spans="9:53" x14ac:dyDescent="0.35">
      <c r="I404" s="82" t="str">
        <f>+IF(N404="","",MAX(I$1:I403)+1)</f>
        <v/>
      </c>
      <c r="J404" s="82" t="str">
        <f>IF(Deviation_Detail!B426="","",Deviation_Detail!B426)</f>
        <v/>
      </c>
      <c r="K404" s="82" t="str">
        <f>IF(Deviation_Detail!C426="","",Deviation_Detail!C426)</f>
        <v/>
      </c>
      <c r="L404" s="82" t="str">
        <f>IF(Deviation_Detail!D426="","",Deviation_Detail!D426)</f>
        <v/>
      </c>
      <c r="M404" s="82" t="str">
        <f t="shared" si="123"/>
        <v/>
      </c>
      <c r="N404" s="83" t="str">
        <f>IF(COUNTIF(M$2:M404,M404)=1,M404,"")</f>
        <v/>
      </c>
      <c r="O404" s="82" t="str">
        <f t="shared" si="124"/>
        <v/>
      </c>
      <c r="P404" s="82" t="str">
        <f t="shared" si="125"/>
        <v/>
      </c>
      <c r="Q404" s="82" t="str">
        <f t="shared" si="126"/>
        <v/>
      </c>
      <c r="R404" s="82" t="str">
        <f t="shared" si="127"/>
        <v/>
      </c>
      <c r="T404" s="82" t="str">
        <f>+IF(Y404="","",MAX(T$1:T403)+1)</f>
        <v/>
      </c>
      <c r="U404" s="82" t="str">
        <f>IF(CMS_Info!B426="","",CMS_Info!B426)</f>
        <v/>
      </c>
      <c r="V404" s="82" t="str">
        <f>IF(CMS_Info!C426="","",CMS_Info!C426)</f>
        <v/>
      </c>
      <c r="W404" s="82" t="str">
        <f>IF(CMS_Info!D426="","",CMS_Info!D426)</f>
        <v/>
      </c>
      <c r="X404" s="82" t="str">
        <f t="shared" si="121"/>
        <v/>
      </c>
      <c r="Y404" s="83" t="str">
        <f>IF(COUNTIF(X$2:X404,X404)=1,X404,"")</f>
        <v/>
      </c>
      <c r="Z404" s="82" t="str">
        <f t="shared" si="122"/>
        <v/>
      </c>
      <c r="AA404" s="82" t="str">
        <f t="shared" si="128"/>
        <v/>
      </c>
      <c r="AB404" s="82" t="str">
        <f t="shared" si="129"/>
        <v/>
      </c>
      <c r="AC404" s="82" t="str">
        <f t="shared" si="130"/>
        <v/>
      </c>
      <c r="AG404" s="82" t="str">
        <f>+IF(AL404="","",MAX(AG$1:AG403)+1)</f>
        <v/>
      </c>
      <c r="AH404" s="82" t="str">
        <f>IF(CMS_Detail!B426="","",CMS_Detail!B426)</f>
        <v/>
      </c>
      <c r="AI404" s="82" t="str">
        <f>IF(CMS_Detail!C426="","",CMS_Detail!C426)</f>
        <v/>
      </c>
      <c r="AJ404" s="82" t="str">
        <f>IF(CMS_Detail!D426="","",CMS_Detail!D426)</f>
        <v/>
      </c>
      <c r="AK404" s="82" t="str">
        <f t="shared" si="131"/>
        <v/>
      </c>
      <c r="AL404" s="83" t="str">
        <f>IF(COUNTIF(AK$2:AK404,AK404)=1,AK404,"")</f>
        <v/>
      </c>
      <c r="AM404" s="82" t="str">
        <f t="shared" si="132"/>
        <v/>
      </c>
      <c r="AN404" s="82" t="str">
        <f t="shared" si="133"/>
        <v/>
      </c>
      <c r="AO404" s="82" t="str">
        <f t="shared" si="134"/>
        <v/>
      </c>
      <c r="AP404" s="82" t="str">
        <f t="shared" si="135"/>
        <v/>
      </c>
      <c r="AR404" s="82" t="str">
        <f>+IF(AW404="","",MAX(AR$1:AR403)+1)</f>
        <v/>
      </c>
      <c r="AS404" s="82" t="str">
        <f>IF(Exceedances!B426="","",Exceedances!B426)</f>
        <v/>
      </c>
      <c r="AT404" s="82" t="str">
        <f>IF(Exceedances!C426="","",Exceedances!C426)</f>
        <v/>
      </c>
      <c r="AU404" s="82" t="str">
        <f>IF(Exceedances!D426="","",Exceedances!D426)</f>
        <v/>
      </c>
      <c r="AV404" s="82" t="str">
        <f t="shared" si="136"/>
        <v/>
      </c>
      <c r="AW404" s="83" t="str">
        <f>IF(COUNTIF(AV$2:AV404,AV404)=1,AV404,"")</f>
        <v/>
      </c>
      <c r="AX404" s="82" t="str">
        <f t="shared" si="137"/>
        <v/>
      </c>
      <c r="AY404" s="82" t="str">
        <f t="shared" si="138"/>
        <v/>
      </c>
      <c r="AZ404" s="82" t="str">
        <f t="shared" si="139"/>
        <v/>
      </c>
      <c r="BA404" s="82" t="str">
        <f t="shared" si="140"/>
        <v/>
      </c>
    </row>
    <row r="405" spans="9:53" x14ac:dyDescent="0.35">
      <c r="I405" s="82" t="str">
        <f>+IF(N405="","",MAX(I$1:I404)+1)</f>
        <v/>
      </c>
      <c r="J405" s="82" t="str">
        <f>IF(Deviation_Detail!B427="","",Deviation_Detail!B427)</f>
        <v/>
      </c>
      <c r="K405" s="82" t="str">
        <f>IF(Deviation_Detail!C427="","",Deviation_Detail!C427)</f>
        <v/>
      </c>
      <c r="L405" s="82" t="str">
        <f>IF(Deviation_Detail!D427="","",Deviation_Detail!D427)</f>
        <v/>
      </c>
      <c r="M405" s="82" t="str">
        <f t="shared" si="123"/>
        <v/>
      </c>
      <c r="N405" s="83" t="str">
        <f>IF(COUNTIF(M$2:M405,M405)=1,M405,"")</f>
        <v/>
      </c>
      <c r="O405" s="82" t="str">
        <f t="shared" si="124"/>
        <v/>
      </c>
      <c r="P405" s="82" t="str">
        <f t="shared" si="125"/>
        <v/>
      </c>
      <c r="Q405" s="82" t="str">
        <f t="shared" si="126"/>
        <v/>
      </c>
      <c r="R405" s="82" t="str">
        <f t="shared" si="127"/>
        <v/>
      </c>
      <c r="T405" s="82" t="str">
        <f>+IF(Y405="","",MAX(T$1:T404)+1)</f>
        <v/>
      </c>
      <c r="U405" s="82" t="str">
        <f>IF(CMS_Info!B427="","",CMS_Info!B427)</f>
        <v/>
      </c>
      <c r="V405" s="82" t="str">
        <f>IF(CMS_Info!C427="","",CMS_Info!C427)</f>
        <v/>
      </c>
      <c r="W405" s="82" t="str">
        <f>IF(CMS_Info!D427="","",CMS_Info!D427)</f>
        <v/>
      </c>
      <c r="X405" s="82" t="str">
        <f t="shared" si="121"/>
        <v/>
      </c>
      <c r="Y405" s="83" t="str">
        <f>IF(COUNTIF(X$2:X405,X405)=1,X405,"")</f>
        <v/>
      </c>
      <c r="Z405" s="82" t="str">
        <f t="shared" si="122"/>
        <v/>
      </c>
      <c r="AA405" s="82" t="str">
        <f t="shared" si="128"/>
        <v/>
      </c>
      <c r="AB405" s="82" t="str">
        <f t="shared" si="129"/>
        <v/>
      </c>
      <c r="AC405" s="82" t="str">
        <f t="shared" si="130"/>
        <v/>
      </c>
      <c r="AG405" s="82" t="str">
        <f>+IF(AL405="","",MAX(AG$1:AG404)+1)</f>
        <v/>
      </c>
      <c r="AH405" s="82" t="str">
        <f>IF(CMS_Detail!B427="","",CMS_Detail!B427)</f>
        <v/>
      </c>
      <c r="AI405" s="82" t="str">
        <f>IF(CMS_Detail!C427="","",CMS_Detail!C427)</f>
        <v/>
      </c>
      <c r="AJ405" s="82" t="str">
        <f>IF(CMS_Detail!D427="","",CMS_Detail!D427)</f>
        <v/>
      </c>
      <c r="AK405" s="82" t="str">
        <f t="shared" si="131"/>
        <v/>
      </c>
      <c r="AL405" s="83" t="str">
        <f>IF(COUNTIF(AK$2:AK405,AK405)=1,AK405,"")</f>
        <v/>
      </c>
      <c r="AM405" s="82" t="str">
        <f t="shared" si="132"/>
        <v/>
      </c>
      <c r="AN405" s="82" t="str">
        <f t="shared" si="133"/>
        <v/>
      </c>
      <c r="AO405" s="82" t="str">
        <f t="shared" si="134"/>
        <v/>
      </c>
      <c r="AP405" s="82" t="str">
        <f t="shared" si="135"/>
        <v/>
      </c>
      <c r="AR405" s="82" t="str">
        <f>+IF(AW405="","",MAX(AR$1:AR404)+1)</f>
        <v/>
      </c>
      <c r="AS405" s="82" t="str">
        <f>IF(Exceedances!B427="","",Exceedances!B427)</f>
        <v/>
      </c>
      <c r="AT405" s="82" t="str">
        <f>IF(Exceedances!C427="","",Exceedances!C427)</f>
        <v/>
      </c>
      <c r="AU405" s="82" t="str">
        <f>IF(Exceedances!D427="","",Exceedances!D427)</f>
        <v/>
      </c>
      <c r="AV405" s="82" t="str">
        <f t="shared" si="136"/>
        <v/>
      </c>
      <c r="AW405" s="83" t="str">
        <f>IF(COUNTIF(AV$2:AV405,AV405)=1,AV405,"")</f>
        <v/>
      </c>
      <c r="AX405" s="82" t="str">
        <f t="shared" si="137"/>
        <v/>
      </c>
      <c r="AY405" s="82" t="str">
        <f t="shared" si="138"/>
        <v/>
      </c>
      <c r="AZ405" s="82" t="str">
        <f t="shared" si="139"/>
        <v/>
      </c>
      <c r="BA405" s="82" t="str">
        <f t="shared" si="140"/>
        <v/>
      </c>
    </row>
    <row r="406" spans="9:53" x14ac:dyDescent="0.35">
      <c r="I406" s="82" t="str">
        <f>+IF(N406="","",MAX(I$1:I405)+1)</f>
        <v/>
      </c>
      <c r="J406" s="82" t="str">
        <f>IF(Deviation_Detail!B428="","",Deviation_Detail!B428)</f>
        <v/>
      </c>
      <c r="K406" s="82" t="str">
        <f>IF(Deviation_Detail!C428="","",Deviation_Detail!C428)</f>
        <v/>
      </c>
      <c r="L406" s="82" t="str">
        <f>IF(Deviation_Detail!D428="","",Deviation_Detail!D428)</f>
        <v/>
      </c>
      <c r="M406" s="82" t="str">
        <f t="shared" si="123"/>
        <v/>
      </c>
      <c r="N406" s="83" t="str">
        <f>IF(COUNTIF(M$2:M406,M406)=1,M406,"")</f>
        <v/>
      </c>
      <c r="O406" s="82" t="str">
        <f t="shared" si="124"/>
        <v/>
      </c>
      <c r="P406" s="82" t="str">
        <f t="shared" si="125"/>
        <v/>
      </c>
      <c r="Q406" s="82" t="str">
        <f t="shared" si="126"/>
        <v/>
      </c>
      <c r="R406" s="82" t="str">
        <f t="shared" si="127"/>
        <v/>
      </c>
      <c r="T406" s="82" t="str">
        <f>+IF(Y406="","",MAX(T$1:T405)+1)</f>
        <v/>
      </c>
      <c r="U406" s="82" t="str">
        <f>IF(CMS_Info!B428="","",CMS_Info!B428)</f>
        <v/>
      </c>
      <c r="V406" s="82" t="str">
        <f>IF(CMS_Info!C428="","",CMS_Info!C428)</f>
        <v/>
      </c>
      <c r="W406" s="82" t="str">
        <f>IF(CMS_Info!D428="","",CMS_Info!D428)</f>
        <v/>
      </c>
      <c r="X406" s="82" t="str">
        <f t="shared" si="121"/>
        <v/>
      </c>
      <c r="Y406" s="83" t="str">
        <f>IF(COUNTIF(X$2:X406,X406)=1,X406,"")</f>
        <v/>
      </c>
      <c r="Z406" s="82" t="str">
        <f t="shared" si="122"/>
        <v/>
      </c>
      <c r="AA406" s="82" t="str">
        <f t="shared" si="128"/>
        <v/>
      </c>
      <c r="AB406" s="82" t="str">
        <f t="shared" si="129"/>
        <v/>
      </c>
      <c r="AC406" s="82" t="str">
        <f t="shared" si="130"/>
        <v/>
      </c>
      <c r="AG406" s="82" t="str">
        <f>+IF(AL406="","",MAX(AG$1:AG405)+1)</f>
        <v/>
      </c>
      <c r="AH406" s="82" t="str">
        <f>IF(CMS_Detail!B428="","",CMS_Detail!B428)</f>
        <v/>
      </c>
      <c r="AI406" s="82" t="str">
        <f>IF(CMS_Detail!C428="","",CMS_Detail!C428)</f>
        <v/>
      </c>
      <c r="AJ406" s="82" t="str">
        <f>IF(CMS_Detail!D428="","",CMS_Detail!D428)</f>
        <v/>
      </c>
      <c r="AK406" s="82" t="str">
        <f t="shared" si="131"/>
        <v/>
      </c>
      <c r="AL406" s="83" t="str">
        <f>IF(COUNTIF(AK$2:AK406,AK406)=1,AK406,"")</f>
        <v/>
      </c>
      <c r="AM406" s="82" t="str">
        <f t="shared" si="132"/>
        <v/>
      </c>
      <c r="AN406" s="82" t="str">
        <f t="shared" si="133"/>
        <v/>
      </c>
      <c r="AO406" s="82" t="str">
        <f t="shared" si="134"/>
        <v/>
      </c>
      <c r="AP406" s="82" t="str">
        <f t="shared" si="135"/>
        <v/>
      </c>
      <c r="AR406" s="82" t="str">
        <f>+IF(AW406="","",MAX(AR$1:AR405)+1)</f>
        <v/>
      </c>
      <c r="AS406" s="82" t="str">
        <f>IF(Exceedances!B428="","",Exceedances!B428)</f>
        <v/>
      </c>
      <c r="AT406" s="82" t="str">
        <f>IF(Exceedances!C428="","",Exceedances!C428)</f>
        <v/>
      </c>
      <c r="AU406" s="82" t="str">
        <f>IF(Exceedances!D428="","",Exceedances!D428)</f>
        <v/>
      </c>
      <c r="AV406" s="82" t="str">
        <f t="shared" si="136"/>
        <v/>
      </c>
      <c r="AW406" s="83" t="str">
        <f>IF(COUNTIF(AV$2:AV406,AV406)=1,AV406,"")</f>
        <v/>
      </c>
      <c r="AX406" s="82" t="str">
        <f t="shared" si="137"/>
        <v/>
      </c>
      <c r="AY406" s="82" t="str">
        <f t="shared" si="138"/>
        <v/>
      </c>
      <c r="AZ406" s="82" t="str">
        <f t="shared" si="139"/>
        <v/>
      </c>
      <c r="BA406" s="82" t="str">
        <f t="shared" si="140"/>
        <v/>
      </c>
    </row>
    <row r="407" spans="9:53" x14ac:dyDescent="0.35">
      <c r="I407" s="82" t="str">
        <f>+IF(N407="","",MAX(I$1:I406)+1)</f>
        <v/>
      </c>
      <c r="J407" s="82" t="str">
        <f>IF(Deviation_Detail!B429="","",Deviation_Detail!B429)</f>
        <v/>
      </c>
      <c r="K407" s="82" t="str">
        <f>IF(Deviation_Detail!C429="","",Deviation_Detail!C429)</f>
        <v/>
      </c>
      <c r="L407" s="82" t="str">
        <f>IF(Deviation_Detail!D429="","",Deviation_Detail!D429)</f>
        <v/>
      </c>
      <c r="M407" s="82" t="str">
        <f t="shared" si="123"/>
        <v/>
      </c>
      <c r="N407" s="83" t="str">
        <f>IF(COUNTIF(M$2:M407,M407)=1,M407,"")</f>
        <v/>
      </c>
      <c r="O407" s="82" t="str">
        <f t="shared" si="124"/>
        <v/>
      </c>
      <c r="P407" s="82" t="str">
        <f t="shared" si="125"/>
        <v/>
      </c>
      <c r="Q407" s="82" t="str">
        <f t="shared" si="126"/>
        <v/>
      </c>
      <c r="R407" s="82" t="str">
        <f t="shared" si="127"/>
        <v/>
      </c>
      <c r="T407" s="82" t="str">
        <f>+IF(Y407="","",MAX(T$1:T406)+1)</f>
        <v/>
      </c>
      <c r="U407" s="82" t="str">
        <f>IF(CMS_Info!B429="","",CMS_Info!B429)</f>
        <v/>
      </c>
      <c r="V407" s="82" t="str">
        <f>IF(CMS_Info!C429="","",CMS_Info!C429)</f>
        <v/>
      </c>
      <c r="W407" s="82" t="str">
        <f>IF(CMS_Info!D429="","",CMS_Info!D429)</f>
        <v/>
      </c>
      <c r="X407" s="82" t="str">
        <f t="shared" si="121"/>
        <v/>
      </c>
      <c r="Y407" s="83" t="str">
        <f>IF(COUNTIF(X$2:X407,X407)=1,X407,"")</f>
        <v/>
      </c>
      <c r="Z407" s="82" t="str">
        <f t="shared" si="122"/>
        <v/>
      </c>
      <c r="AA407" s="82" t="str">
        <f t="shared" si="128"/>
        <v/>
      </c>
      <c r="AB407" s="82" t="str">
        <f t="shared" si="129"/>
        <v/>
      </c>
      <c r="AC407" s="82" t="str">
        <f t="shared" si="130"/>
        <v/>
      </c>
      <c r="AG407" s="82" t="str">
        <f>+IF(AL407="","",MAX(AG$1:AG406)+1)</f>
        <v/>
      </c>
      <c r="AH407" s="82" t="str">
        <f>IF(CMS_Detail!B429="","",CMS_Detail!B429)</f>
        <v/>
      </c>
      <c r="AI407" s="82" t="str">
        <f>IF(CMS_Detail!C429="","",CMS_Detail!C429)</f>
        <v/>
      </c>
      <c r="AJ407" s="82" t="str">
        <f>IF(CMS_Detail!D429="","",CMS_Detail!D429)</f>
        <v/>
      </c>
      <c r="AK407" s="82" t="str">
        <f t="shared" si="131"/>
        <v/>
      </c>
      <c r="AL407" s="83" t="str">
        <f>IF(COUNTIF(AK$2:AK407,AK407)=1,AK407,"")</f>
        <v/>
      </c>
      <c r="AM407" s="82" t="str">
        <f t="shared" si="132"/>
        <v/>
      </c>
      <c r="AN407" s="82" t="str">
        <f t="shared" si="133"/>
        <v/>
      </c>
      <c r="AO407" s="82" t="str">
        <f t="shared" si="134"/>
        <v/>
      </c>
      <c r="AP407" s="82" t="str">
        <f t="shared" si="135"/>
        <v/>
      </c>
      <c r="AR407" s="82" t="str">
        <f>+IF(AW407="","",MAX(AR$1:AR406)+1)</f>
        <v/>
      </c>
      <c r="AS407" s="82" t="str">
        <f>IF(Exceedances!B429="","",Exceedances!B429)</f>
        <v/>
      </c>
      <c r="AT407" s="82" t="str">
        <f>IF(Exceedances!C429="","",Exceedances!C429)</f>
        <v/>
      </c>
      <c r="AU407" s="82" t="str">
        <f>IF(Exceedances!D429="","",Exceedances!D429)</f>
        <v/>
      </c>
      <c r="AV407" s="82" t="str">
        <f t="shared" si="136"/>
        <v/>
      </c>
      <c r="AW407" s="83" t="str">
        <f>IF(COUNTIF(AV$2:AV407,AV407)=1,AV407,"")</f>
        <v/>
      </c>
      <c r="AX407" s="82" t="str">
        <f t="shared" si="137"/>
        <v/>
      </c>
      <c r="AY407" s="82" t="str">
        <f t="shared" si="138"/>
        <v/>
      </c>
      <c r="AZ407" s="82" t="str">
        <f t="shared" si="139"/>
        <v/>
      </c>
      <c r="BA407" s="82" t="str">
        <f t="shared" si="140"/>
        <v/>
      </c>
    </row>
    <row r="408" spans="9:53" x14ac:dyDescent="0.35">
      <c r="I408" s="82" t="str">
        <f>+IF(N408="","",MAX(I$1:I407)+1)</f>
        <v/>
      </c>
      <c r="J408" s="82" t="str">
        <f>IF(Deviation_Detail!B430="","",Deviation_Detail!B430)</f>
        <v/>
      </c>
      <c r="K408" s="82" t="str">
        <f>IF(Deviation_Detail!C430="","",Deviation_Detail!C430)</f>
        <v/>
      </c>
      <c r="L408" s="82" t="str">
        <f>IF(Deviation_Detail!D430="","",Deviation_Detail!D430)</f>
        <v/>
      </c>
      <c r="M408" s="82" t="str">
        <f t="shared" si="123"/>
        <v/>
      </c>
      <c r="N408" s="83" t="str">
        <f>IF(COUNTIF(M$2:M408,M408)=1,M408,"")</f>
        <v/>
      </c>
      <c r="O408" s="82" t="str">
        <f t="shared" si="124"/>
        <v/>
      </c>
      <c r="P408" s="82" t="str">
        <f t="shared" si="125"/>
        <v/>
      </c>
      <c r="Q408" s="82" t="str">
        <f t="shared" si="126"/>
        <v/>
      </c>
      <c r="R408" s="82" t="str">
        <f t="shared" si="127"/>
        <v/>
      </c>
      <c r="T408" s="82" t="str">
        <f>+IF(Y408="","",MAX(T$1:T407)+1)</f>
        <v/>
      </c>
      <c r="U408" s="82" t="str">
        <f>IF(CMS_Info!B430="","",CMS_Info!B430)</f>
        <v/>
      </c>
      <c r="V408" s="82" t="str">
        <f>IF(CMS_Info!C430="","",CMS_Info!C430)</f>
        <v/>
      </c>
      <c r="W408" s="82" t="str">
        <f>IF(CMS_Info!D430="","",CMS_Info!D430)</f>
        <v/>
      </c>
      <c r="X408" s="82" t="str">
        <f t="shared" si="121"/>
        <v/>
      </c>
      <c r="Y408" s="83" t="str">
        <f>IF(COUNTIF(X$2:X408,X408)=1,X408,"")</f>
        <v/>
      </c>
      <c r="Z408" s="82" t="str">
        <f t="shared" si="122"/>
        <v/>
      </c>
      <c r="AA408" s="82" t="str">
        <f t="shared" si="128"/>
        <v/>
      </c>
      <c r="AB408" s="82" t="str">
        <f t="shared" si="129"/>
        <v/>
      </c>
      <c r="AC408" s="82" t="str">
        <f t="shared" si="130"/>
        <v/>
      </c>
      <c r="AG408" s="82" t="str">
        <f>+IF(AL408="","",MAX(AG$1:AG407)+1)</f>
        <v/>
      </c>
      <c r="AH408" s="82" t="str">
        <f>IF(CMS_Detail!B430="","",CMS_Detail!B430)</f>
        <v/>
      </c>
      <c r="AI408" s="82" t="str">
        <f>IF(CMS_Detail!C430="","",CMS_Detail!C430)</f>
        <v/>
      </c>
      <c r="AJ408" s="82" t="str">
        <f>IF(CMS_Detail!D430="","",CMS_Detail!D430)</f>
        <v/>
      </c>
      <c r="AK408" s="82" t="str">
        <f t="shared" si="131"/>
        <v/>
      </c>
      <c r="AL408" s="83" t="str">
        <f>IF(COUNTIF(AK$2:AK408,AK408)=1,AK408,"")</f>
        <v/>
      </c>
      <c r="AM408" s="82" t="str">
        <f t="shared" si="132"/>
        <v/>
      </c>
      <c r="AN408" s="82" t="str">
        <f t="shared" si="133"/>
        <v/>
      </c>
      <c r="AO408" s="82" t="str">
        <f t="shared" si="134"/>
        <v/>
      </c>
      <c r="AP408" s="82" t="str">
        <f t="shared" si="135"/>
        <v/>
      </c>
      <c r="AR408" s="82" t="str">
        <f>+IF(AW408="","",MAX(AR$1:AR407)+1)</f>
        <v/>
      </c>
      <c r="AS408" s="82" t="str">
        <f>IF(Exceedances!B430="","",Exceedances!B430)</f>
        <v/>
      </c>
      <c r="AT408" s="82" t="str">
        <f>IF(Exceedances!C430="","",Exceedances!C430)</f>
        <v/>
      </c>
      <c r="AU408" s="82" t="str">
        <f>IF(Exceedances!D430="","",Exceedances!D430)</f>
        <v/>
      </c>
      <c r="AV408" s="82" t="str">
        <f t="shared" si="136"/>
        <v/>
      </c>
      <c r="AW408" s="83" t="str">
        <f>IF(COUNTIF(AV$2:AV408,AV408)=1,AV408,"")</f>
        <v/>
      </c>
      <c r="AX408" s="82" t="str">
        <f t="shared" si="137"/>
        <v/>
      </c>
      <c r="AY408" s="82" t="str">
        <f t="shared" si="138"/>
        <v/>
      </c>
      <c r="AZ408" s="82" t="str">
        <f t="shared" si="139"/>
        <v/>
      </c>
      <c r="BA408" s="82" t="str">
        <f t="shared" si="140"/>
        <v/>
      </c>
    </row>
    <row r="409" spans="9:53" x14ac:dyDescent="0.35">
      <c r="I409" s="82" t="str">
        <f>+IF(N409="","",MAX(I$1:I408)+1)</f>
        <v/>
      </c>
      <c r="J409" s="82" t="str">
        <f>IF(Deviation_Detail!B431="","",Deviation_Detail!B431)</f>
        <v/>
      </c>
      <c r="K409" s="82" t="str">
        <f>IF(Deviation_Detail!C431="","",Deviation_Detail!C431)</f>
        <v/>
      </c>
      <c r="L409" s="82" t="str">
        <f>IF(Deviation_Detail!D431="","",Deviation_Detail!D431)</f>
        <v/>
      </c>
      <c r="M409" s="82" t="str">
        <f t="shared" si="123"/>
        <v/>
      </c>
      <c r="N409" s="83" t="str">
        <f>IF(COUNTIF(M$2:M409,M409)=1,M409,"")</f>
        <v/>
      </c>
      <c r="O409" s="82" t="str">
        <f t="shared" si="124"/>
        <v/>
      </c>
      <c r="P409" s="82" t="str">
        <f t="shared" si="125"/>
        <v/>
      </c>
      <c r="Q409" s="82" t="str">
        <f t="shared" si="126"/>
        <v/>
      </c>
      <c r="R409" s="82" t="str">
        <f t="shared" si="127"/>
        <v/>
      </c>
      <c r="T409" s="82" t="str">
        <f>+IF(Y409="","",MAX(T$1:T408)+1)</f>
        <v/>
      </c>
      <c r="U409" s="82" t="str">
        <f>IF(CMS_Info!B431="","",CMS_Info!B431)</f>
        <v/>
      </c>
      <c r="V409" s="82" t="str">
        <f>IF(CMS_Info!C431="","",CMS_Info!C431)</f>
        <v/>
      </c>
      <c r="W409" s="82" t="str">
        <f>IF(CMS_Info!D431="","",CMS_Info!D431)</f>
        <v/>
      </c>
      <c r="X409" s="82" t="str">
        <f t="shared" si="121"/>
        <v/>
      </c>
      <c r="Y409" s="83" t="str">
        <f>IF(COUNTIF(X$2:X409,X409)=1,X409,"")</f>
        <v/>
      </c>
      <c r="Z409" s="82" t="str">
        <f t="shared" si="122"/>
        <v/>
      </c>
      <c r="AA409" s="82" t="str">
        <f t="shared" si="128"/>
        <v/>
      </c>
      <c r="AB409" s="82" t="str">
        <f t="shared" si="129"/>
        <v/>
      </c>
      <c r="AC409" s="82" t="str">
        <f t="shared" si="130"/>
        <v/>
      </c>
      <c r="AG409" s="82" t="str">
        <f>+IF(AL409="","",MAX(AG$1:AG408)+1)</f>
        <v/>
      </c>
      <c r="AH409" s="82" t="str">
        <f>IF(CMS_Detail!B431="","",CMS_Detail!B431)</f>
        <v/>
      </c>
      <c r="AI409" s="82" t="str">
        <f>IF(CMS_Detail!C431="","",CMS_Detail!C431)</f>
        <v/>
      </c>
      <c r="AJ409" s="82" t="str">
        <f>IF(CMS_Detail!D431="","",CMS_Detail!D431)</f>
        <v/>
      </c>
      <c r="AK409" s="82" t="str">
        <f t="shared" si="131"/>
        <v/>
      </c>
      <c r="AL409" s="83" t="str">
        <f>IF(COUNTIF(AK$2:AK409,AK409)=1,AK409,"")</f>
        <v/>
      </c>
      <c r="AM409" s="82" t="str">
        <f t="shared" si="132"/>
        <v/>
      </c>
      <c r="AN409" s="82" t="str">
        <f t="shared" si="133"/>
        <v/>
      </c>
      <c r="AO409" s="82" t="str">
        <f t="shared" si="134"/>
        <v/>
      </c>
      <c r="AP409" s="82" t="str">
        <f t="shared" si="135"/>
        <v/>
      </c>
      <c r="AR409" s="82" t="str">
        <f>+IF(AW409="","",MAX(AR$1:AR408)+1)</f>
        <v/>
      </c>
      <c r="AS409" s="82" t="str">
        <f>IF(Exceedances!B431="","",Exceedances!B431)</f>
        <v/>
      </c>
      <c r="AT409" s="82" t="str">
        <f>IF(Exceedances!C431="","",Exceedances!C431)</f>
        <v/>
      </c>
      <c r="AU409" s="82" t="str">
        <f>IF(Exceedances!D431="","",Exceedances!D431)</f>
        <v/>
      </c>
      <c r="AV409" s="82" t="str">
        <f t="shared" si="136"/>
        <v/>
      </c>
      <c r="AW409" s="83" t="str">
        <f>IF(COUNTIF(AV$2:AV409,AV409)=1,AV409,"")</f>
        <v/>
      </c>
      <c r="AX409" s="82" t="str">
        <f t="shared" si="137"/>
        <v/>
      </c>
      <c r="AY409" s="82" t="str">
        <f t="shared" si="138"/>
        <v/>
      </c>
      <c r="AZ409" s="82" t="str">
        <f t="shared" si="139"/>
        <v/>
      </c>
      <c r="BA409" s="82" t="str">
        <f t="shared" si="140"/>
        <v/>
      </c>
    </row>
    <row r="410" spans="9:53" x14ac:dyDescent="0.35">
      <c r="I410" s="82" t="str">
        <f>+IF(N410="","",MAX(I$1:I409)+1)</f>
        <v/>
      </c>
      <c r="J410" s="82" t="str">
        <f>IF(Deviation_Detail!B432="","",Deviation_Detail!B432)</f>
        <v/>
      </c>
      <c r="K410" s="82" t="str">
        <f>IF(Deviation_Detail!C432="","",Deviation_Detail!C432)</f>
        <v/>
      </c>
      <c r="L410" s="82" t="str">
        <f>IF(Deviation_Detail!D432="","",Deviation_Detail!D432)</f>
        <v/>
      </c>
      <c r="M410" s="82" t="str">
        <f t="shared" si="123"/>
        <v/>
      </c>
      <c r="N410" s="83" t="str">
        <f>IF(COUNTIF(M$2:M410,M410)=1,M410,"")</f>
        <v/>
      </c>
      <c r="O410" s="82" t="str">
        <f t="shared" si="124"/>
        <v/>
      </c>
      <c r="P410" s="82" t="str">
        <f t="shared" si="125"/>
        <v/>
      </c>
      <c r="Q410" s="82" t="str">
        <f t="shared" si="126"/>
        <v/>
      </c>
      <c r="R410" s="82" t="str">
        <f t="shared" si="127"/>
        <v/>
      </c>
      <c r="T410" s="82" t="str">
        <f>+IF(Y410="","",MAX(T$1:T409)+1)</f>
        <v/>
      </c>
      <c r="U410" s="82" t="str">
        <f>IF(CMS_Info!B432="","",CMS_Info!B432)</f>
        <v/>
      </c>
      <c r="V410" s="82" t="str">
        <f>IF(CMS_Info!C432="","",CMS_Info!C432)</f>
        <v/>
      </c>
      <c r="W410" s="82" t="str">
        <f>IF(CMS_Info!D432="","",CMS_Info!D432)</f>
        <v/>
      </c>
      <c r="X410" s="82" t="str">
        <f t="shared" si="121"/>
        <v/>
      </c>
      <c r="Y410" s="83" t="str">
        <f>IF(COUNTIF(X$2:X410,X410)=1,X410,"")</f>
        <v/>
      </c>
      <c r="Z410" s="82" t="str">
        <f t="shared" si="122"/>
        <v/>
      </c>
      <c r="AA410" s="82" t="str">
        <f t="shared" si="128"/>
        <v/>
      </c>
      <c r="AB410" s="82" t="str">
        <f t="shared" si="129"/>
        <v/>
      </c>
      <c r="AC410" s="82" t="str">
        <f t="shared" si="130"/>
        <v/>
      </c>
      <c r="AG410" s="82" t="str">
        <f>+IF(AL410="","",MAX(AG$1:AG409)+1)</f>
        <v/>
      </c>
      <c r="AH410" s="82" t="str">
        <f>IF(CMS_Detail!B432="","",CMS_Detail!B432)</f>
        <v/>
      </c>
      <c r="AI410" s="82" t="str">
        <f>IF(CMS_Detail!C432="","",CMS_Detail!C432)</f>
        <v/>
      </c>
      <c r="AJ410" s="82" t="str">
        <f>IF(CMS_Detail!D432="","",CMS_Detail!D432)</f>
        <v/>
      </c>
      <c r="AK410" s="82" t="str">
        <f t="shared" si="131"/>
        <v/>
      </c>
      <c r="AL410" s="83" t="str">
        <f>IF(COUNTIF(AK$2:AK410,AK410)=1,AK410,"")</f>
        <v/>
      </c>
      <c r="AM410" s="82" t="str">
        <f t="shared" si="132"/>
        <v/>
      </c>
      <c r="AN410" s="82" t="str">
        <f t="shared" si="133"/>
        <v/>
      </c>
      <c r="AO410" s="82" t="str">
        <f t="shared" si="134"/>
        <v/>
      </c>
      <c r="AP410" s="82" t="str">
        <f t="shared" si="135"/>
        <v/>
      </c>
      <c r="AR410" s="82" t="str">
        <f>+IF(AW410="","",MAX(AR$1:AR409)+1)</f>
        <v/>
      </c>
      <c r="AS410" s="82" t="str">
        <f>IF(Exceedances!B432="","",Exceedances!B432)</f>
        <v/>
      </c>
      <c r="AT410" s="82" t="str">
        <f>IF(Exceedances!C432="","",Exceedances!C432)</f>
        <v/>
      </c>
      <c r="AU410" s="82" t="str">
        <f>IF(Exceedances!D432="","",Exceedances!D432)</f>
        <v/>
      </c>
      <c r="AV410" s="82" t="str">
        <f t="shared" si="136"/>
        <v/>
      </c>
      <c r="AW410" s="83" t="str">
        <f>IF(COUNTIF(AV$2:AV410,AV410)=1,AV410,"")</f>
        <v/>
      </c>
      <c r="AX410" s="82" t="str">
        <f t="shared" si="137"/>
        <v/>
      </c>
      <c r="AY410" s="82" t="str">
        <f t="shared" si="138"/>
        <v/>
      </c>
      <c r="AZ410" s="82" t="str">
        <f t="shared" si="139"/>
        <v/>
      </c>
      <c r="BA410" s="82" t="str">
        <f t="shared" si="140"/>
        <v/>
      </c>
    </row>
    <row r="411" spans="9:53" x14ac:dyDescent="0.35">
      <c r="I411" s="82" t="str">
        <f>+IF(N411="","",MAX(I$1:I410)+1)</f>
        <v/>
      </c>
      <c r="J411" s="82" t="str">
        <f>IF(Deviation_Detail!B433="","",Deviation_Detail!B433)</f>
        <v/>
      </c>
      <c r="K411" s="82" t="str">
        <f>IF(Deviation_Detail!C433="","",Deviation_Detail!C433)</f>
        <v/>
      </c>
      <c r="L411" s="82" t="str">
        <f>IF(Deviation_Detail!D433="","",Deviation_Detail!D433)</f>
        <v/>
      </c>
      <c r="M411" s="82" t="str">
        <f t="shared" si="123"/>
        <v/>
      </c>
      <c r="N411" s="83" t="str">
        <f>IF(COUNTIF(M$2:M411,M411)=1,M411,"")</f>
        <v/>
      </c>
      <c r="O411" s="82" t="str">
        <f t="shared" si="124"/>
        <v/>
      </c>
      <c r="P411" s="82" t="str">
        <f t="shared" si="125"/>
        <v/>
      </c>
      <c r="Q411" s="82" t="str">
        <f t="shared" si="126"/>
        <v/>
      </c>
      <c r="R411" s="82" t="str">
        <f t="shared" si="127"/>
        <v/>
      </c>
      <c r="T411" s="82" t="str">
        <f>+IF(Y411="","",MAX(T$1:T410)+1)</f>
        <v/>
      </c>
      <c r="U411" s="82" t="str">
        <f>IF(CMS_Info!B433="","",CMS_Info!B433)</f>
        <v/>
      </c>
      <c r="V411" s="82" t="str">
        <f>IF(CMS_Info!C433="","",CMS_Info!C433)</f>
        <v/>
      </c>
      <c r="W411" s="82" t="str">
        <f>IF(CMS_Info!D433="","",CMS_Info!D433)</f>
        <v/>
      </c>
      <c r="X411" s="82" t="str">
        <f t="shared" si="121"/>
        <v/>
      </c>
      <c r="Y411" s="83" t="str">
        <f>IF(COUNTIF(X$2:X411,X411)=1,X411,"")</f>
        <v/>
      </c>
      <c r="Z411" s="82" t="str">
        <f t="shared" si="122"/>
        <v/>
      </c>
      <c r="AA411" s="82" t="str">
        <f t="shared" si="128"/>
        <v/>
      </c>
      <c r="AB411" s="82" t="str">
        <f t="shared" si="129"/>
        <v/>
      </c>
      <c r="AC411" s="82" t="str">
        <f t="shared" si="130"/>
        <v/>
      </c>
      <c r="AG411" s="82" t="str">
        <f>+IF(AL411="","",MAX(AG$1:AG410)+1)</f>
        <v/>
      </c>
      <c r="AH411" s="82" t="str">
        <f>IF(CMS_Detail!B433="","",CMS_Detail!B433)</f>
        <v/>
      </c>
      <c r="AI411" s="82" t="str">
        <f>IF(CMS_Detail!C433="","",CMS_Detail!C433)</f>
        <v/>
      </c>
      <c r="AJ411" s="82" t="str">
        <f>IF(CMS_Detail!D433="","",CMS_Detail!D433)</f>
        <v/>
      </c>
      <c r="AK411" s="82" t="str">
        <f t="shared" si="131"/>
        <v/>
      </c>
      <c r="AL411" s="83" t="str">
        <f>IF(COUNTIF(AK$2:AK411,AK411)=1,AK411,"")</f>
        <v/>
      </c>
      <c r="AM411" s="82" t="str">
        <f t="shared" si="132"/>
        <v/>
      </c>
      <c r="AN411" s="82" t="str">
        <f t="shared" si="133"/>
        <v/>
      </c>
      <c r="AO411" s="82" t="str">
        <f t="shared" si="134"/>
        <v/>
      </c>
      <c r="AP411" s="82" t="str">
        <f t="shared" si="135"/>
        <v/>
      </c>
      <c r="AR411" s="82" t="str">
        <f>+IF(AW411="","",MAX(AR$1:AR410)+1)</f>
        <v/>
      </c>
      <c r="AS411" s="82" t="str">
        <f>IF(Exceedances!B433="","",Exceedances!B433)</f>
        <v/>
      </c>
      <c r="AT411" s="82" t="str">
        <f>IF(Exceedances!C433="","",Exceedances!C433)</f>
        <v/>
      </c>
      <c r="AU411" s="82" t="str">
        <f>IF(Exceedances!D433="","",Exceedances!D433)</f>
        <v/>
      </c>
      <c r="AV411" s="82" t="str">
        <f t="shared" si="136"/>
        <v/>
      </c>
      <c r="AW411" s="83" t="str">
        <f>IF(COUNTIF(AV$2:AV411,AV411)=1,AV411,"")</f>
        <v/>
      </c>
      <c r="AX411" s="82" t="str">
        <f t="shared" si="137"/>
        <v/>
      </c>
      <c r="AY411" s="82" t="str">
        <f t="shared" si="138"/>
        <v/>
      </c>
      <c r="AZ411" s="82" t="str">
        <f t="shared" si="139"/>
        <v/>
      </c>
      <c r="BA411" s="82" t="str">
        <f t="shared" si="140"/>
        <v/>
      </c>
    </row>
    <row r="412" spans="9:53" x14ac:dyDescent="0.35">
      <c r="I412" s="82" t="str">
        <f>+IF(N412="","",MAX(I$1:I411)+1)</f>
        <v/>
      </c>
      <c r="J412" s="82" t="str">
        <f>IF(Deviation_Detail!B434="","",Deviation_Detail!B434)</f>
        <v/>
      </c>
      <c r="K412" s="82" t="str">
        <f>IF(Deviation_Detail!C434="","",Deviation_Detail!C434)</f>
        <v/>
      </c>
      <c r="L412" s="82" t="str">
        <f>IF(Deviation_Detail!D434="","",Deviation_Detail!D434)</f>
        <v/>
      </c>
      <c r="M412" s="82" t="str">
        <f t="shared" si="123"/>
        <v/>
      </c>
      <c r="N412" s="83" t="str">
        <f>IF(COUNTIF(M$2:M412,M412)=1,M412,"")</f>
        <v/>
      </c>
      <c r="O412" s="82" t="str">
        <f t="shared" si="124"/>
        <v/>
      </c>
      <c r="P412" s="82" t="str">
        <f t="shared" si="125"/>
        <v/>
      </c>
      <c r="Q412" s="82" t="str">
        <f t="shared" si="126"/>
        <v/>
      </c>
      <c r="R412" s="82" t="str">
        <f t="shared" si="127"/>
        <v/>
      </c>
      <c r="T412" s="82" t="str">
        <f>+IF(Y412="","",MAX(T$1:T411)+1)</f>
        <v/>
      </c>
      <c r="U412" s="82" t="str">
        <f>IF(CMS_Info!B434="","",CMS_Info!B434)</f>
        <v/>
      </c>
      <c r="V412" s="82" t="str">
        <f>IF(CMS_Info!C434="","",CMS_Info!C434)</f>
        <v/>
      </c>
      <c r="W412" s="82" t="str">
        <f>IF(CMS_Info!D434="","",CMS_Info!D434)</f>
        <v/>
      </c>
      <c r="X412" s="82" t="str">
        <f t="shared" si="121"/>
        <v/>
      </c>
      <c r="Y412" s="83" t="str">
        <f>IF(COUNTIF(X$2:X412,X412)=1,X412,"")</f>
        <v/>
      </c>
      <c r="Z412" s="82" t="str">
        <f t="shared" si="122"/>
        <v/>
      </c>
      <c r="AA412" s="82" t="str">
        <f t="shared" si="128"/>
        <v/>
      </c>
      <c r="AB412" s="82" t="str">
        <f t="shared" si="129"/>
        <v/>
      </c>
      <c r="AC412" s="82" t="str">
        <f t="shared" si="130"/>
        <v/>
      </c>
      <c r="AG412" s="82" t="str">
        <f>+IF(AL412="","",MAX(AG$1:AG411)+1)</f>
        <v/>
      </c>
      <c r="AH412" s="82" t="str">
        <f>IF(CMS_Detail!B434="","",CMS_Detail!B434)</f>
        <v/>
      </c>
      <c r="AI412" s="82" t="str">
        <f>IF(CMS_Detail!C434="","",CMS_Detail!C434)</f>
        <v/>
      </c>
      <c r="AJ412" s="82" t="str">
        <f>IF(CMS_Detail!D434="","",CMS_Detail!D434)</f>
        <v/>
      </c>
      <c r="AK412" s="82" t="str">
        <f t="shared" si="131"/>
        <v/>
      </c>
      <c r="AL412" s="83" t="str">
        <f>IF(COUNTIF(AK$2:AK412,AK412)=1,AK412,"")</f>
        <v/>
      </c>
      <c r="AM412" s="82" t="str">
        <f t="shared" si="132"/>
        <v/>
      </c>
      <c r="AN412" s="82" t="str">
        <f t="shared" si="133"/>
        <v/>
      </c>
      <c r="AO412" s="82" t="str">
        <f t="shared" si="134"/>
        <v/>
      </c>
      <c r="AP412" s="82" t="str">
        <f t="shared" si="135"/>
        <v/>
      </c>
      <c r="AR412" s="82" t="str">
        <f>+IF(AW412="","",MAX(AR$1:AR411)+1)</f>
        <v/>
      </c>
      <c r="AS412" s="82" t="str">
        <f>IF(Exceedances!B434="","",Exceedances!B434)</f>
        <v/>
      </c>
      <c r="AT412" s="82" t="str">
        <f>IF(Exceedances!C434="","",Exceedances!C434)</f>
        <v/>
      </c>
      <c r="AU412" s="82" t="str">
        <f>IF(Exceedances!D434="","",Exceedances!D434)</f>
        <v/>
      </c>
      <c r="AV412" s="82" t="str">
        <f t="shared" si="136"/>
        <v/>
      </c>
      <c r="AW412" s="83" t="str">
        <f>IF(COUNTIF(AV$2:AV412,AV412)=1,AV412,"")</f>
        <v/>
      </c>
      <c r="AX412" s="82" t="str">
        <f t="shared" si="137"/>
        <v/>
      </c>
      <c r="AY412" s="82" t="str">
        <f t="shared" si="138"/>
        <v/>
      </c>
      <c r="AZ412" s="82" t="str">
        <f t="shared" si="139"/>
        <v/>
      </c>
      <c r="BA412" s="82" t="str">
        <f t="shared" si="140"/>
        <v/>
      </c>
    </row>
    <row r="413" spans="9:53" x14ac:dyDescent="0.35">
      <c r="I413" s="82" t="str">
        <f>+IF(N413="","",MAX(I$1:I412)+1)</f>
        <v/>
      </c>
      <c r="J413" s="82" t="str">
        <f>IF(Deviation_Detail!B435="","",Deviation_Detail!B435)</f>
        <v/>
      </c>
      <c r="K413" s="82" t="str">
        <f>IF(Deviation_Detail!C435="","",Deviation_Detail!C435)</f>
        <v/>
      </c>
      <c r="L413" s="82" t="str">
        <f>IF(Deviation_Detail!D435="","",Deviation_Detail!D435)</f>
        <v/>
      </c>
      <c r="M413" s="82" t="str">
        <f t="shared" si="123"/>
        <v/>
      </c>
      <c r="N413" s="83" t="str">
        <f>IF(COUNTIF(M$2:M413,M413)=1,M413,"")</f>
        <v/>
      </c>
      <c r="O413" s="82" t="str">
        <f t="shared" si="124"/>
        <v/>
      </c>
      <c r="P413" s="82" t="str">
        <f t="shared" si="125"/>
        <v/>
      </c>
      <c r="Q413" s="82" t="str">
        <f t="shared" si="126"/>
        <v/>
      </c>
      <c r="R413" s="82" t="str">
        <f t="shared" si="127"/>
        <v/>
      </c>
      <c r="T413" s="82" t="str">
        <f>+IF(Y413="","",MAX(T$1:T412)+1)</f>
        <v/>
      </c>
      <c r="U413" s="82" t="str">
        <f>IF(CMS_Info!B435="","",CMS_Info!B435)</f>
        <v/>
      </c>
      <c r="V413" s="82" t="str">
        <f>IF(CMS_Info!C435="","",CMS_Info!C435)</f>
        <v/>
      </c>
      <c r="W413" s="82" t="str">
        <f>IF(CMS_Info!D435="","",CMS_Info!D435)</f>
        <v/>
      </c>
      <c r="X413" s="82" t="str">
        <f t="shared" si="121"/>
        <v/>
      </c>
      <c r="Y413" s="83" t="str">
        <f>IF(COUNTIF(X$2:X413,X413)=1,X413,"")</f>
        <v/>
      </c>
      <c r="Z413" s="82" t="str">
        <f t="shared" si="122"/>
        <v/>
      </c>
      <c r="AA413" s="82" t="str">
        <f t="shared" si="128"/>
        <v/>
      </c>
      <c r="AB413" s="82" t="str">
        <f t="shared" si="129"/>
        <v/>
      </c>
      <c r="AC413" s="82" t="str">
        <f t="shared" si="130"/>
        <v/>
      </c>
      <c r="AG413" s="82" t="str">
        <f>+IF(AL413="","",MAX(AG$1:AG412)+1)</f>
        <v/>
      </c>
      <c r="AH413" s="82" t="str">
        <f>IF(CMS_Detail!B435="","",CMS_Detail!B435)</f>
        <v/>
      </c>
      <c r="AI413" s="82" t="str">
        <f>IF(CMS_Detail!C435="","",CMS_Detail!C435)</f>
        <v/>
      </c>
      <c r="AJ413" s="82" t="str">
        <f>IF(CMS_Detail!D435="","",CMS_Detail!D435)</f>
        <v/>
      </c>
      <c r="AK413" s="82" t="str">
        <f t="shared" si="131"/>
        <v/>
      </c>
      <c r="AL413" s="83" t="str">
        <f>IF(COUNTIF(AK$2:AK413,AK413)=1,AK413,"")</f>
        <v/>
      </c>
      <c r="AM413" s="82" t="str">
        <f t="shared" si="132"/>
        <v/>
      </c>
      <c r="AN413" s="82" t="str">
        <f t="shared" si="133"/>
        <v/>
      </c>
      <c r="AO413" s="82" t="str">
        <f t="shared" si="134"/>
        <v/>
      </c>
      <c r="AP413" s="82" t="str">
        <f t="shared" si="135"/>
        <v/>
      </c>
      <c r="AR413" s="82" t="str">
        <f>+IF(AW413="","",MAX(AR$1:AR412)+1)</f>
        <v/>
      </c>
      <c r="AS413" s="82" t="str">
        <f>IF(Exceedances!B435="","",Exceedances!B435)</f>
        <v/>
      </c>
      <c r="AT413" s="82" t="str">
        <f>IF(Exceedances!C435="","",Exceedances!C435)</f>
        <v/>
      </c>
      <c r="AU413" s="82" t="str">
        <f>IF(Exceedances!D435="","",Exceedances!D435)</f>
        <v/>
      </c>
      <c r="AV413" s="82" t="str">
        <f t="shared" si="136"/>
        <v/>
      </c>
      <c r="AW413" s="83" t="str">
        <f>IF(COUNTIF(AV$2:AV413,AV413)=1,AV413,"")</f>
        <v/>
      </c>
      <c r="AX413" s="82" t="str">
        <f t="shared" si="137"/>
        <v/>
      </c>
      <c r="AY413" s="82" t="str">
        <f t="shared" si="138"/>
        <v/>
      </c>
      <c r="AZ413" s="82" t="str">
        <f t="shared" si="139"/>
        <v/>
      </c>
      <c r="BA413" s="82" t="str">
        <f t="shared" si="140"/>
        <v/>
      </c>
    </row>
    <row r="414" spans="9:53" x14ac:dyDescent="0.35">
      <c r="I414" s="82" t="str">
        <f>+IF(N414="","",MAX(I$1:I413)+1)</f>
        <v/>
      </c>
      <c r="J414" s="82" t="str">
        <f>IF(Deviation_Detail!B436="","",Deviation_Detail!B436)</f>
        <v/>
      </c>
      <c r="K414" s="82" t="str">
        <f>IF(Deviation_Detail!C436="","",Deviation_Detail!C436)</f>
        <v/>
      </c>
      <c r="L414" s="82" t="str">
        <f>IF(Deviation_Detail!D436="","",Deviation_Detail!D436)</f>
        <v/>
      </c>
      <c r="M414" s="82" t="str">
        <f t="shared" si="123"/>
        <v/>
      </c>
      <c r="N414" s="83" t="str">
        <f>IF(COUNTIF(M$2:M414,M414)=1,M414,"")</f>
        <v/>
      </c>
      <c r="O414" s="82" t="str">
        <f t="shared" si="124"/>
        <v/>
      </c>
      <c r="P414" s="82" t="str">
        <f t="shared" si="125"/>
        <v/>
      </c>
      <c r="Q414" s="82" t="str">
        <f t="shared" si="126"/>
        <v/>
      </c>
      <c r="R414" s="82" t="str">
        <f t="shared" si="127"/>
        <v/>
      </c>
      <c r="T414" s="82" t="str">
        <f>+IF(Y414="","",MAX(T$1:T413)+1)</f>
        <v/>
      </c>
      <c r="U414" s="82" t="str">
        <f>IF(CMS_Info!B436="","",CMS_Info!B436)</f>
        <v/>
      </c>
      <c r="V414" s="82" t="str">
        <f>IF(CMS_Info!C436="","",CMS_Info!C436)</f>
        <v/>
      </c>
      <c r="W414" s="82" t="str">
        <f>IF(CMS_Info!D436="","",CMS_Info!D436)</f>
        <v/>
      </c>
      <c r="X414" s="82" t="str">
        <f t="shared" si="121"/>
        <v/>
      </c>
      <c r="Y414" s="83" t="str">
        <f>IF(COUNTIF(X$2:X414,X414)=1,X414,"")</f>
        <v/>
      </c>
      <c r="Z414" s="82" t="str">
        <f t="shared" si="122"/>
        <v/>
      </c>
      <c r="AA414" s="82" t="str">
        <f t="shared" si="128"/>
        <v/>
      </c>
      <c r="AB414" s="82" t="str">
        <f t="shared" si="129"/>
        <v/>
      </c>
      <c r="AC414" s="82" t="str">
        <f t="shared" si="130"/>
        <v/>
      </c>
      <c r="AG414" s="82" t="str">
        <f>+IF(AL414="","",MAX(AG$1:AG413)+1)</f>
        <v/>
      </c>
      <c r="AH414" s="82" t="str">
        <f>IF(CMS_Detail!B436="","",CMS_Detail!B436)</f>
        <v/>
      </c>
      <c r="AI414" s="82" t="str">
        <f>IF(CMS_Detail!C436="","",CMS_Detail!C436)</f>
        <v/>
      </c>
      <c r="AJ414" s="82" t="str">
        <f>IF(CMS_Detail!D436="","",CMS_Detail!D436)</f>
        <v/>
      </c>
      <c r="AK414" s="82" t="str">
        <f t="shared" si="131"/>
        <v/>
      </c>
      <c r="AL414" s="83" t="str">
        <f>IF(COUNTIF(AK$2:AK414,AK414)=1,AK414,"")</f>
        <v/>
      </c>
      <c r="AM414" s="82" t="str">
        <f t="shared" si="132"/>
        <v/>
      </c>
      <c r="AN414" s="82" t="str">
        <f t="shared" si="133"/>
        <v/>
      </c>
      <c r="AO414" s="82" t="str">
        <f t="shared" si="134"/>
        <v/>
      </c>
      <c r="AP414" s="82" t="str">
        <f t="shared" si="135"/>
        <v/>
      </c>
      <c r="AR414" s="82" t="str">
        <f>+IF(AW414="","",MAX(AR$1:AR413)+1)</f>
        <v/>
      </c>
      <c r="AS414" s="82" t="str">
        <f>IF(Exceedances!B436="","",Exceedances!B436)</f>
        <v/>
      </c>
      <c r="AT414" s="82" t="str">
        <f>IF(Exceedances!C436="","",Exceedances!C436)</f>
        <v/>
      </c>
      <c r="AU414" s="82" t="str">
        <f>IF(Exceedances!D436="","",Exceedances!D436)</f>
        <v/>
      </c>
      <c r="AV414" s="82" t="str">
        <f t="shared" si="136"/>
        <v/>
      </c>
      <c r="AW414" s="83" t="str">
        <f>IF(COUNTIF(AV$2:AV414,AV414)=1,AV414,"")</f>
        <v/>
      </c>
      <c r="AX414" s="82" t="str">
        <f t="shared" si="137"/>
        <v/>
      </c>
      <c r="AY414" s="82" t="str">
        <f t="shared" si="138"/>
        <v/>
      </c>
      <c r="AZ414" s="82" t="str">
        <f t="shared" si="139"/>
        <v/>
      </c>
      <c r="BA414" s="82" t="str">
        <f t="shared" si="140"/>
        <v/>
      </c>
    </row>
    <row r="415" spans="9:53" x14ac:dyDescent="0.35">
      <c r="I415" s="82" t="str">
        <f>+IF(N415="","",MAX(I$1:I414)+1)</f>
        <v/>
      </c>
      <c r="J415" s="82" t="str">
        <f>IF(Deviation_Detail!B437="","",Deviation_Detail!B437)</f>
        <v/>
      </c>
      <c r="K415" s="82" t="str">
        <f>IF(Deviation_Detail!C437="","",Deviation_Detail!C437)</f>
        <v/>
      </c>
      <c r="L415" s="82" t="str">
        <f>IF(Deviation_Detail!D437="","",Deviation_Detail!D437)</f>
        <v/>
      </c>
      <c r="M415" s="82" t="str">
        <f t="shared" si="123"/>
        <v/>
      </c>
      <c r="N415" s="83" t="str">
        <f>IF(COUNTIF(M$2:M415,M415)=1,M415,"")</f>
        <v/>
      </c>
      <c r="O415" s="82" t="str">
        <f t="shared" si="124"/>
        <v/>
      </c>
      <c r="P415" s="82" t="str">
        <f t="shared" si="125"/>
        <v/>
      </c>
      <c r="Q415" s="82" t="str">
        <f t="shared" si="126"/>
        <v/>
      </c>
      <c r="R415" s="82" t="str">
        <f t="shared" si="127"/>
        <v/>
      </c>
      <c r="T415" s="82" t="str">
        <f>+IF(Y415="","",MAX(T$1:T414)+1)</f>
        <v/>
      </c>
      <c r="U415" s="82" t="str">
        <f>IF(CMS_Info!B437="","",CMS_Info!B437)</f>
        <v/>
      </c>
      <c r="V415" s="82" t="str">
        <f>IF(CMS_Info!C437="","",CMS_Info!C437)</f>
        <v/>
      </c>
      <c r="W415" s="82" t="str">
        <f>IF(CMS_Info!D437="","",CMS_Info!D437)</f>
        <v/>
      </c>
      <c r="X415" s="82" t="str">
        <f t="shared" si="121"/>
        <v/>
      </c>
      <c r="Y415" s="83" t="str">
        <f>IF(COUNTIF(X$2:X415,X415)=1,X415,"")</f>
        <v/>
      </c>
      <c r="Z415" s="82" t="str">
        <f t="shared" si="122"/>
        <v/>
      </c>
      <c r="AA415" s="82" t="str">
        <f t="shared" si="128"/>
        <v/>
      </c>
      <c r="AB415" s="82" t="str">
        <f t="shared" si="129"/>
        <v/>
      </c>
      <c r="AC415" s="82" t="str">
        <f t="shared" si="130"/>
        <v/>
      </c>
      <c r="AG415" s="82" t="str">
        <f>+IF(AL415="","",MAX(AG$1:AG414)+1)</f>
        <v/>
      </c>
      <c r="AH415" s="82" t="str">
        <f>IF(CMS_Detail!B437="","",CMS_Detail!B437)</f>
        <v/>
      </c>
      <c r="AI415" s="82" t="str">
        <f>IF(CMS_Detail!C437="","",CMS_Detail!C437)</f>
        <v/>
      </c>
      <c r="AJ415" s="82" t="str">
        <f>IF(CMS_Detail!D437="","",CMS_Detail!D437)</f>
        <v/>
      </c>
      <c r="AK415" s="82" t="str">
        <f t="shared" si="131"/>
        <v/>
      </c>
      <c r="AL415" s="83" t="str">
        <f>IF(COUNTIF(AK$2:AK415,AK415)=1,AK415,"")</f>
        <v/>
      </c>
      <c r="AM415" s="82" t="str">
        <f t="shared" si="132"/>
        <v/>
      </c>
      <c r="AN415" s="82" t="str">
        <f t="shared" si="133"/>
        <v/>
      </c>
      <c r="AO415" s="82" t="str">
        <f t="shared" si="134"/>
        <v/>
      </c>
      <c r="AP415" s="82" t="str">
        <f t="shared" si="135"/>
        <v/>
      </c>
      <c r="AR415" s="82" t="str">
        <f>+IF(AW415="","",MAX(AR$1:AR414)+1)</f>
        <v/>
      </c>
      <c r="AS415" s="82" t="str">
        <f>IF(Exceedances!B437="","",Exceedances!B437)</f>
        <v/>
      </c>
      <c r="AT415" s="82" t="str">
        <f>IF(Exceedances!C437="","",Exceedances!C437)</f>
        <v/>
      </c>
      <c r="AU415" s="82" t="str">
        <f>IF(Exceedances!D437="","",Exceedances!D437)</f>
        <v/>
      </c>
      <c r="AV415" s="82" t="str">
        <f t="shared" si="136"/>
        <v/>
      </c>
      <c r="AW415" s="83" t="str">
        <f>IF(COUNTIF(AV$2:AV415,AV415)=1,AV415,"")</f>
        <v/>
      </c>
      <c r="AX415" s="82" t="str">
        <f t="shared" si="137"/>
        <v/>
      </c>
      <c r="AY415" s="82" t="str">
        <f t="shared" si="138"/>
        <v/>
      </c>
      <c r="AZ415" s="82" t="str">
        <f t="shared" si="139"/>
        <v/>
      </c>
      <c r="BA415" s="82" t="str">
        <f t="shared" si="140"/>
        <v/>
      </c>
    </row>
    <row r="416" spans="9:53" x14ac:dyDescent="0.35">
      <c r="I416" s="82" t="str">
        <f>+IF(N416="","",MAX(I$1:I415)+1)</f>
        <v/>
      </c>
      <c r="J416" s="82" t="str">
        <f>IF(Deviation_Detail!B438="","",Deviation_Detail!B438)</f>
        <v/>
      </c>
      <c r="K416" s="82" t="str">
        <f>IF(Deviation_Detail!C438="","",Deviation_Detail!C438)</f>
        <v/>
      </c>
      <c r="L416" s="82" t="str">
        <f>IF(Deviation_Detail!D438="","",Deviation_Detail!D438)</f>
        <v/>
      </c>
      <c r="M416" s="82" t="str">
        <f t="shared" si="123"/>
        <v/>
      </c>
      <c r="N416" s="83" t="str">
        <f>IF(COUNTIF(M$2:M416,M416)=1,M416,"")</f>
        <v/>
      </c>
      <c r="O416" s="82" t="str">
        <f t="shared" si="124"/>
        <v/>
      </c>
      <c r="P416" s="82" t="str">
        <f t="shared" si="125"/>
        <v/>
      </c>
      <c r="Q416" s="82" t="str">
        <f t="shared" si="126"/>
        <v/>
      </c>
      <c r="R416" s="82" t="str">
        <f t="shared" si="127"/>
        <v/>
      </c>
      <c r="T416" s="82" t="str">
        <f>+IF(Y416="","",MAX(T$1:T415)+1)</f>
        <v/>
      </c>
      <c r="U416" s="82" t="str">
        <f>IF(CMS_Info!B438="","",CMS_Info!B438)</f>
        <v/>
      </c>
      <c r="V416" s="82" t="str">
        <f>IF(CMS_Info!C438="","",CMS_Info!C438)</f>
        <v/>
      </c>
      <c r="W416" s="82" t="str">
        <f>IF(CMS_Info!D438="","",CMS_Info!D438)</f>
        <v/>
      </c>
      <c r="X416" s="82" t="str">
        <f t="shared" si="121"/>
        <v/>
      </c>
      <c r="Y416" s="83" t="str">
        <f>IF(COUNTIF(X$2:X416,X416)=1,X416,"")</f>
        <v/>
      </c>
      <c r="Z416" s="82" t="str">
        <f t="shared" si="122"/>
        <v/>
      </c>
      <c r="AA416" s="82" t="str">
        <f t="shared" si="128"/>
        <v/>
      </c>
      <c r="AB416" s="82" t="str">
        <f t="shared" si="129"/>
        <v/>
      </c>
      <c r="AC416" s="82" t="str">
        <f t="shared" si="130"/>
        <v/>
      </c>
      <c r="AG416" s="82" t="str">
        <f>+IF(AL416="","",MAX(AG$1:AG415)+1)</f>
        <v/>
      </c>
      <c r="AH416" s="82" t="str">
        <f>IF(CMS_Detail!B438="","",CMS_Detail!B438)</f>
        <v/>
      </c>
      <c r="AI416" s="82" t="str">
        <f>IF(CMS_Detail!C438="","",CMS_Detail!C438)</f>
        <v/>
      </c>
      <c r="AJ416" s="82" t="str">
        <f>IF(CMS_Detail!D438="","",CMS_Detail!D438)</f>
        <v/>
      </c>
      <c r="AK416" s="82" t="str">
        <f t="shared" si="131"/>
        <v/>
      </c>
      <c r="AL416" s="83" t="str">
        <f>IF(COUNTIF(AK$2:AK416,AK416)=1,AK416,"")</f>
        <v/>
      </c>
      <c r="AM416" s="82" t="str">
        <f t="shared" si="132"/>
        <v/>
      </c>
      <c r="AN416" s="82" t="str">
        <f t="shared" si="133"/>
        <v/>
      </c>
      <c r="AO416" s="82" t="str">
        <f t="shared" si="134"/>
        <v/>
      </c>
      <c r="AP416" s="82" t="str">
        <f t="shared" si="135"/>
        <v/>
      </c>
      <c r="AR416" s="82" t="str">
        <f>+IF(AW416="","",MAX(AR$1:AR415)+1)</f>
        <v/>
      </c>
      <c r="AS416" s="82" t="str">
        <f>IF(Exceedances!B438="","",Exceedances!B438)</f>
        <v/>
      </c>
      <c r="AT416" s="82" t="str">
        <f>IF(Exceedances!C438="","",Exceedances!C438)</f>
        <v/>
      </c>
      <c r="AU416" s="82" t="str">
        <f>IF(Exceedances!D438="","",Exceedances!D438)</f>
        <v/>
      </c>
      <c r="AV416" s="82" t="str">
        <f t="shared" si="136"/>
        <v/>
      </c>
      <c r="AW416" s="83" t="str">
        <f>IF(COUNTIF(AV$2:AV416,AV416)=1,AV416,"")</f>
        <v/>
      </c>
      <c r="AX416" s="82" t="str">
        <f t="shared" si="137"/>
        <v/>
      </c>
      <c r="AY416" s="82" t="str">
        <f t="shared" si="138"/>
        <v/>
      </c>
      <c r="AZ416" s="82" t="str">
        <f t="shared" si="139"/>
        <v/>
      </c>
      <c r="BA416" s="82" t="str">
        <f t="shared" si="140"/>
        <v/>
      </c>
    </row>
    <row r="417" spans="9:53" x14ac:dyDescent="0.35">
      <c r="I417" s="82" t="str">
        <f>+IF(N417="","",MAX(I$1:I416)+1)</f>
        <v/>
      </c>
      <c r="J417" s="82" t="str">
        <f>IF(Deviation_Detail!B439="","",Deviation_Detail!B439)</f>
        <v/>
      </c>
      <c r="K417" s="82" t="str">
        <f>IF(Deviation_Detail!C439="","",Deviation_Detail!C439)</f>
        <v/>
      </c>
      <c r="L417" s="82" t="str">
        <f>IF(Deviation_Detail!D439="","",Deviation_Detail!D439)</f>
        <v/>
      </c>
      <c r="M417" s="82" t="str">
        <f t="shared" si="123"/>
        <v/>
      </c>
      <c r="N417" s="83" t="str">
        <f>IF(COUNTIF(M$2:M417,M417)=1,M417,"")</f>
        <v/>
      </c>
      <c r="O417" s="82" t="str">
        <f t="shared" si="124"/>
        <v/>
      </c>
      <c r="P417" s="82" t="str">
        <f t="shared" si="125"/>
        <v/>
      </c>
      <c r="Q417" s="82" t="str">
        <f t="shared" si="126"/>
        <v/>
      </c>
      <c r="R417" s="82" t="str">
        <f t="shared" si="127"/>
        <v/>
      </c>
      <c r="T417" s="82" t="str">
        <f>+IF(Y417="","",MAX(T$1:T416)+1)</f>
        <v/>
      </c>
      <c r="U417" s="82" t="str">
        <f>IF(CMS_Info!B439="","",CMS_Info!B439)</f>
        <v/>
      </c>
      <c r="V417" s="82" t="str">
        <f>IF(CMS_Info!C439="","",CMS_Info!C439)</f>
        <v/>
      </c>
      <c r="W417" s="82" t="str">
        <f>IF(CMS_Info!D439="","",CMS_Info!D439)</f>
        <v/>
      </c>
      <c r="X417" s="82" t="str">
        <f t="shared" si="121"/>
        <v/>
      </c>
      <c r="Y417" s="83" t="str">
        <f>IF(COUNTIF(X$2:X417,X417)=1,X417,"")</f>
        <v/>
      </c>
      <c r="Z417" s="82" t="str">
        <f t="shared" si="122"/>
        <v/>
      </c>
      <c r="AA417" s="82" t="str">
        <f t="shared" si="128"/>
        <v/>
      </c>
      <c r="AB417" s="82" t="str">
        <f t="shared" si="129"/>
        <v/>
      </c>
      <c r="AC417" s="82" t="str">
        <f t="shared" si="130"/>
        <v/>
      </c>
      <c r="AG417" s="82" t="str">
        <f>+IF(AL417="","",MAX(AG$1:AG416)+1)</f>
        <v/>
      </c>
      <c r="AH417" s="82" t="str">
        <f>IF(CMS_Detail!B439="","",CMS_Detail!B439)</f>
        <v/>
      </c>
      <c r="AI417" s="82" t="str">
        <f>IF(CMS_Detail!C439="","",CMS_Detail!C439)</f>
        <v/>
      </c>
      <c r="AJ417" s="82" t="str">
        <f>IF(CMS_Detail!D439="","",CMS_Detail!D439)</f>
        <v/>
      </c>
      <c r="AK417" s="82" t="str">
        <f t="shared" si="131"/>
        <v/>
      </c>
      <c r="AL417" s="83" t="str">
        <f>IF(COUNTIF(AK$2:AK417,AK417)=1,AK417,"")</f>
        <v/>
      </c>
      <c r="AM417" s="82" t="str">
        <f t="shared" si="132"/>
        <v/>
      </c>
      <c r="AN417" s="82" t="str">
        <f t="shared" si="133"/>
        <v/>
      </c>
      <c r="AO417" s="82" t="str">
        <f t="shared" si="134"/>
        <v/>
      </c>
      <c r="AP417" s="82" t="str">
        <f t="shared" si="135"/>
        <v/>
      </c>
      <c r="AR417" s="82" t="str">
        <f>+IF(AW417="","",MAX(AR$1:AR416)+1)</f>
        <v/>
      </c>
      <c r="AS417" s="82" t="str">
        <f>IF(Exceedances!B439="","",Exceedances!B439)</f>
        <v/>
      </c>
      <c r="AT417" s="82" t="str">
        <f>IF(Exceedances!C439="","",Exceedances!C439)</f>
        <v/>
      </c>
      <c r="AU417" s="82" t="str">
        <f>IF(Exceedances!D439="","",Exceedances!D439)</f>
        <v/>
      </c>
      <c r="AV417" s="82" t="str">
        <f t="shared" si="136"/>
        <v/>
      </c>
      <c r="AW417" s="83" t="str">
        <f>IF(COUNTIF(AV$2:AV417,AV417)=1,AV417,"")</f>
        <v/>
      </c>
      <c r="AX417" s="82" t="str">
        <f t="shared" si="137"/>
        <v/>
      </c>
      <c r="AY417" s="82" t="str">
        <f t="shared" si="138"/>
        <v/>
      </c>
      <c r="AZ417" s="82" t="str">
        <f t="shared" si="139"/>
        <v/>
      </c>
      <c r="BA417" s="82" t="str">
        <f t="shared" si="140"/>
        <v/>
      </c>
    </row>
    <row r="418" spans="9:53" x14ac:dyDescent="0.35">
      <c r="I418" s="82" t="str">
        <f>+IF(N418="","",MAX(I$1:I417)+1)</f>
        <v/>
      </c>
      <c r="J418" s="82" t="str">
        <f>IF(Deviation_Detail!B440="","",Deviation_Detail!B440)</f>
        <v/>
      </c>
      <c r="K418" s="82" t="str">
        <f>IF(Deviation_Detail!C440="","",Deviation_Detail!C440)</f>
        <v/>
      </c>
      <c r="L418" s="82" t="str">
        <f>IF(Deviation_Detail!D440="","",Deviation_Detail!D440)</f>
        <v/>
      </c>
      <c r="M418" s="82" t="str">
        <f t="shared" si="123"/>
        <v/>
      </c>
      <c r="N418" s="83" t="str">
        <f>IF(COUNTIF(M$2:M418,M418)=1,M418,"")</f>
        <v/>
      </c>
      <c r="O418" s="82" t="str">
        <f t="shared" si="124"/>
        <v/>
      </c>
      <c r="P418" s="82" t="str">
        <f t="shared" si="125"/>
        <v/>
      </c>
      <c r="Q418" s="82" t="str">
        <f t="shared" si="126"/>
        <v/>
      </c>
      <c r="R418" s="82" t="str">
        <f t="shared" si="127"/>
        <v/>
      </c>
      <c r="T418" s="82" t="str">
        <f>+IF(Y418="","",MAX(T$1:T417)+1)</f>
        <v/>
      </c>
      <c r="U418" s="82" t="str">
        <f>IF(CMS_Info!B440="","",CMS_Info!B440)</f>
        <v/>
      </c>
      <c r="V418" s="82" t="str">
        <f>IF(CMS_Info!C440="","",CMS_Info!C440)</f>
        <v/>
      </c>
      <c r="W418" s="82" t="str">
        <f>IF(CMS_Info!D440="","",CMS_Info!D440)</f>
        <v/>
      </c>
      <c r="X418" s="82" t="str">
        <f t="shared" si="121"/>
        <v/>
      </c>
      <c r="Y418" s="83" t="str">
        <f>IF(COUNTIF(X$2:X418,X418)=1,X418,"")</f>
        <v/>
      </c>
      <c r="Z418" s="82" t="str">
        <f t="shared" si="122"/>
        <v/>
      </c>
      <c r="AA418" s="82" t="str">
        <f t="shared" si="128"/>
        <v/>
      </c>
      <c r="AB418" s="82" t="str">
        <f t="shared" si="129"/>
        <v/>
      </c>
      <c r="AC418" s="82" t="str">
        <f t="shared" si="130"/>
        <v/>
      </c>
      <c r="AG418" s="82" t="str">
        <f>+IF(AL418="","",MAX(AG$1:AG417)+1)</f>
        <v/>
      </c>
      <c r="AH418" s="82" t="str">
        <f>IF(CMS_Detail!B440="","",CMS_Detail!B440)</f>
        <v/>
      </c>
      <c r="AI418" s="82" t="str">
        <f>IF(CMS_Detail!C440="","",CMS_Detail!C440)</f>
        <v/>
      </c>
      <c r="AJ418" s="82" t="str">
        <f>IF(CMS_Detail!D440="","",CMS_Detail!D440)</f>
        <v/>
      </c>
      <c r="AK418" s="82" t="str">
        <f t="shared" si="131"/>
        <v/>
      </c>
      <c r="AL418" s="83" t="str">
        <f>IF(COUNTIF(AK$2:AK418,AK418)=1,AK418,"")</f>
        <v/>
      </c>
      <c r="AM418" s="82" t="str">
        <f t="shared" si="132"/>
        <v/>
      </c>
      <c r="AN418" s="82" t="str">
        <f t="shared" si="133"/>
        <v/>
      </c>
      <c r="AO418" s="82" t="str">
        <f t="shared" si="134"/>
        <v/>
      </c>
      <c r="AP418" s="82" t="str">
        <f t="shared" si="135"/>
        <v/>
      </c>
      <c r="AR418" s="82" t="str">
        <f>+IF(AW418="","",MAX(AR$1:AR417)+1)</f>
        <v/>
      </c>
      <c r="AS418" s="82" t="str">
        <f>IF(Exceedances!B440="","",Exceedances!B440)</f>
        <v/>
      </c>
      <c r="AT418" s="82" t="str">
        <f>IF(Exceedances!C440="","",Exceedances!C440)</f>
        <v/>
      </c>
      <c r="AU418" s="82" t="str">
        <f>IF(Exceedances!D440="","",Exceedances!D440)</f>
        <v/>
      </c>
      <c r="AV418" s="82" t="str">
        <f t="shared" si="136"/>
        <v/>
      </c>
      <c r="AW418" s="83" t="str">
        <f>IF(COUNTIF(AV$2:AV418,AV418)=1,AV418,"")</f>
        <v/>
      </c>
      <c r="AX418" s="82" t="str">
        <f t="shared" si="137"/>
        <v/>
      </c>
      <c r="AY418" s="82" t="str">
        <f t="shared" si="138"/>
        <v/>
      </c>
      <c r="AZ418" s="82" t="str">
        <f t="shared" si="139"/>
        <v/>
      </c>
      <c r="BA418" s="82" t="str">
        <f t="shared" si="140"/>
        <v/>
      </c>
    </row>
    <row r="419" spans="9:53" x14ac:dyDescent="0.35">
      <c r="I419" s="82" t="str">
        <f>+IF(N419="","",MAX(I$1:I418)+1)</f>
        <v/>
      </c>
      <c r="J419" s="82" t="str">
        <f>IF(Deviation_Detail!B441="","",Deviation_Detail!B441)</f>
        <v/>
      </c>
      <c r="K419" s="82" t="str">
        <f>IF(Deviation_Detail!C441="","",Deviation_Detail!C441)</f>
        <v/>
      </c>
      <c r="L419" s="82" t="str">
        <f>IF(Deviation_Detail!D441="","",Deviation_Detail!D441)</f>
        <v/>
      </c>
      <c r="M419" s="82" t="str">
        <f t="shared" si="123"/>
        <v/>
      </c>
      <c r="N419" s="83" t="str">
        <f>IF(COUNTIF(M$2:M419,M419)=1,M419,"")</f>
        <v/>
      </c>
      <c r="O419" s="82" t="str">
        <f t="shared" si="124"/>
        <v/>
      </c>
      <c r="P419" s="82" t="str">
        <f t="shared" si="125"/>
        <v/>
      </c>
      <c r="Q419" s="82" t="str">
        <f t="shared" si="126"/>
        <v/>
      </c>
      <c r="R419" s="82" t="str">
        <f t="shared" si="127"/>
        <v/>
      </c>
      <c r="T419" s="82" t="str">
        <f>+IF(Y419="","",MAX(T$1:T418)+1)</f>
        <v/>
      </c>
      <c r="U419" s="82" t="str">
        <f>IF(CMS_Info!B441="","",CMS_Info!B441)</f>
        <v/>
      </c>
      <c r="V419" s="82" t="str">
        <f>IF(CMS_Info!C441="","",CMS_Info!C441)</f>
        <v/>
      </c>
      <c r="W419" s="82" t="str">
        <f>IF(CMS_Info!D441="","",CMS_Info!D441)</f>
        <v/>
      </c>
      <c r="X419" s="82" t="str">
        <f t="shared" si="121"/>
        <v/>
      </c>
      <c r="Y419" s="83" t="str">
        <f>IF(COUNTIF(X$2:X419,X419)=1,X419,"")</f>
        <v/>
      </c>
      <c r="Z419" s="82" t="str">
        <f t="shared" si="122"/>
        <v/>
      </c>
      <c r="AA419" s="82" t="str">
        <f t="shared" si="128"/>
        <v/>
      </c>
      <c r="AB419" s="82" t="str">
        <f t="shared" si="129"/>
        <v/>
      </c>
      <c r="AC419" s="82" t="str">
        <f t="shared" si="130"/>
        <v/>
      </c>
      <c r="AG419" s="82" t="str">
        <f>+IF(AL419="","",MAX(AG$1:AG418)+1)</f>
        <v/>
      </c>
      <c r="AH419" s="82" t="str">
        <f>IF(CMS_Detail!B441="","",CMS_Detail!B441)</f>
        <v/>
      </c>
      <c r="AI419" s="82" t="str">
        <f>IF(CMS_Detail!C441="","",CMS_Detail!C441)</f>
        <v/>
      </c>
      <c r="AJ419" s="82" t="str">
        <f>IF(CMS_Detail!D441="","",CMS_Detail!D441)</f>
        <v/>
      </c>
      <c r="AK419" s="82" t="str">
        <f t="shared" si="131"/>
        <v/>
      </c>
      <c r="AL419" s="83" t="str">
        <f>IF(COUNTIF(AK$2:AK419,AK419)=1,AK419,"")</f>
        <v/>
      </c>
      <c r="AM419" s="82" t="str">
        <f t="shared" si="132"/>
        <v/>
      </c>
      <c r="AN419" s="82" t="str">
        <f t="shared" si="133"/>
        <v/>
      </c>
      <c r="AO419" s="82" t="str">
        <f t="shared" si="134"/>
        <v/>
      </c>
      <c r="AP419" s="82" t="str">
        <f t="shared" si="135"/>
        <v/>
      </c>
      <c r="AR419" s="82" t="str">
        <f>+IF(AW419="","",MAX(AR$1:AR418)+1)</f>
        <v/>
      </c>
      <c r="AS419" s="82" t="str">
        <f>IF(Exceedances!B441="","",Exceedances!B441)</f>
        <v/>
      </c>
      <c r="AT419" s="82" t="str">
        <f>IF(Exceedances!C441="","",Exceedances!C441)</f>
        <v/>
      </c>
      <c r="AU419" s="82" t="str">
        <f>IF(Exceedances!D441="","",Exceedances!D441)</f>
        <v/>
      </c>
      <c r="AV419" s="82" t="str">
        <f t="shared" si="136"/>
        <v/>
      </c>
      <c r="AW419" s="83" t="str">
        <f>IF(COUNTIF(AV$2:AV419,AV419)=1,AV419,"")</f>
        <v/>
      </c>
      <c r="AX419" s="82" t="str">
        <f t="shared" si="137"/>
        <v/>
      </c>
      <c r="AY419" s="82" t="str">
        <f t="shared" si="138"/>
        <v/>
      </c>
      <c r="AZ419" s="82" t="str">
        <f t="shared" si="139"/>
        <v/>
      </c>
      <c r="BA419" s="82" t="str">
        <f t="shared" si="140"/>
        <v/>
      </c>
    </row>
    <row r="420" spans="9:53" x14ac:dyDescent="0.35">
      <c r="I420" s="82" t="str">
        <f>+IF(N420="","",MAX(I$1:I419)+1)</f>
        <v/>
      </c>
      <c r="J420" s="82" t="str">
        <f>IF(Deviation_Detail!B442="","",Deviation_Detail!B442)</f>
        <v/>
      </c>
      <c r="K420" s="82" t="str">
        <f>IF(Deviation_Detail!C442="","",Deviation_Detail!C442)</f>
        <v/>
      </c>
      <c r="L420" s="82" t="str">
        <f>IF(Deviation_Detail!D442="","",Deviation_Detail!D442)</f>
        <v/>
      </c>
      <c r="M420" s="82" t="str">
        <f t="shared" si="123"/>
        <v/>
      </c>
      <c r="N420" s="83" t="str">
        <f>IF(COUNTIF(M$2:M420,M420)=1,M420,"")</f>
        <v/>
      </c>
      <c r="O420" s="82" t="str">
        <f t="shared" si="124"/>
        <v/>
      </c>
      <c r="P420" s="82" t="str">
        <f t="shared" si="125"/>
        <v/>
      </c>
      <c r="Q420" s="82" t="str">
        <f t="shared" si="126"/>
        <v/>
      </c>
      <c r="R420" s="82" t="str">
        <f t="shared" si="127"/>
        <v/>
      </c>
      <c r="T420" s="82" t="str">
        <f>+IF(Y420="","",MAX(T$1:T419)+1)</f>
        <v/>
      </c>
      <c r="U420" s="82" t="str">
        <f>IF(CMS_Info!B442="","",CMS_Info!B442)</f>
        <v/>
      </c>
      <c r="V420" s="82" t="str">
        <f>IF(CMS_Info!C442="","",CMS_Info!C442)</f>
        <v/>
      </c>
      <c r="W420" s="82" t="str">
        <f>IF(CMS_Info!D442="","",CMS_Info!D442)</f>
        <v/>
      </c>
      <c r="X420" s="82" t="str">
        <f t="shared" si="121"/>
        <v/>
      </c>
      <c r="Y420" s="83" t="str">
        <f>IF(COUNTIF(X$2:X420,X420)=1,X420,"")</f>
        <v/>
      </c>
      <c r="Z420" s="82" t="str">
        <f t="shared" si="122"/>
        <v/>
      </c>
      <c r="AA420" s="82" t="str">
        <f t="shared" si="128"/>
        <v/>
      </c>
      <c r="AB420" s="82" t="str">
        <f t="shared" si="129"/>
        <v/>
      </c>
      <c r="AC420" s="82" t="str">
        <f t="shared" si="130"/>
        <v/>
      </c>
      <c r="AG420" s="82" t="str">
        <f>+IF(AL420="","",MAX(AG$1:AG419)+1)</f>
        <v/>
      </c>
      <c r="AH420" s="82" t="str">
        <f>IF(CMS_Detail!B442="","",CMS_Detail!B442)</f>
        <v/>
      </c>
      <c r="AI420" s="82" t="str">
        <f>IF(CMS_Detail!C442="","",CMS_Detail!C442)</f>
        <v/>
      </c>
      <c r="AJ420" s="82" t="str">
        <f>IF(CMS_Detail!D442="","",CMS_Detail!D442)</f>
        <v/>
      </c>
      <c r="AK420" s="82" t="str">
        <f t="shared" si="131"/>
        <v/>
      </c>
      <c r="AL420" s="83" t="str">
        <f>IF(COUNTIF(AK$2:AK420,AK420)=1,AK420,"")</f>
        <v/>
      </c>
      <c r="AM420" s="82" t="str">
        <f t="shared" si="132"/>
        <v/>
      </c>
      <c r="AN420" s="82" t="str">
        <f t="shared" si="133"/>
        <v/>
      </c>
      <c r="AO420" s="82" t="str">
        <f t="shared" si="134"/>
        <v/>
      </c>
      <c r="AP420" s="82" t="str">
        <f t="shared" si="135"/>
        <v/>
      </c>
      <c r="AR420" s="82" t="str">
        <f>+IF(AW420="","",MAX(AR$1:AR419)+1)</f>
        <v/>
      </c>
      <c r="AS420" s="82" t="str">
        <f>IF(Exceedances!B442="","",Exceedances!B442)</f>
        <v/>
      </c>
      <c r="AT420" s="82" t="str">
        <f>IF(Exceedances!C442="","",Exceedances!C442)</f>
        <v/>
      </c>
      <c r="AU420" s="82" t="str">
        <f>IF(Exceedances!D442="","",Exceedances!D442)</f>
        <v/>
      </c>
      <c r="AV420" s="82" t="str">
        <f t="shared" si="136"/>
        <v/>
      </c>
      <c r="AW420" s="83" t="str">
        <f>IF(COUNTIF(AV$2:AV420,AV420)=1,AV420,"")</f>
        <v/>
      </c>
      <c r="AX420" s="82" t="str">
        <f t="shared" si="137"/>
        <v/>
      </c>
      <c r="AY420" s="82" t="str">
        <f t="shared" si="138"/>
        <v/>
      </c>
      <c r="AZ420" s="82" t="str">
        <f t="shared" si="139"/>
        <v/>
      </c>
      <c r="BA420" s="82" t="str">
        <f t="shared" si="140"/>
        <v/>
      </c>
    </row>
    <row r="421" spans="9:53" x14ac:dyDescent="0.35">
      <c r="I421" s="82" t="str">
        <f>+IF(N421="","",MAX(I$1:I420)+1)</f>
        <v/>
      </c>
      <c r="J421" s="82" t="str">
        <f>IF(Deviation_Detail!B443="","",Deviation_Detail!B443)</f>
        <v/>
      </c>
      <c r="K421" s="82" t="str">
        <f>IF(Deviation_Detail!C443="","",Deviation_Detail!C443)</f>
        <v/>
      </c>
      <c r="L421" s="82" t="str">
        <f>IF(Deviation_Detail!D443="","",Deviation_Detail!D443)</f>
        <v/>
      </c>
      <c r="M421" s="82" t="str">
        <f t="shared" si="123"/>
        <v/>
      </c>
      <c r="N421" s="83" t="str">
        <f>IF(COUNTIF(M$2:M421,M421)=1,M421,"")</f>
        <v/>
      </c>
      <c r="O421" s="82" t="str">
        <f t="shared" si="124"/>
        <v/>
      </c>
      <c r="P421" s="82" t="str">
        <f t="shared" si="125"/>
        <v/>
      </c>
      <c r="Q421" s="82" t="str">
        <f t="shared" si="126"/>
        <v/>
      </c>
      <c r="R421" s="82" t="str">
        <f t="shared" si="127"/>
        <v/>
      </c>
      <c r="T421" s="82" t="str">
        <f>+IF(Y421="","",MAX(T$1:T420)+1)</f>
        <v/>
      </c>
      <c r="U421" s="82" t="str">
        <f>IF(CMS_Info!B443="","",CMS_Info!B443)</f>
        <v/>
      </c>
      <c r="V421" s="82" t="str">
        <f>IF(CMS_Info!C443="","",CMS_Info!C443)</f>
        <v/>
      </c>
      <c r="W421" s="82" t="str">
        <f>IF(CMS_Info!D443="","",CMS_Info!D443)</f>
        <v/>
      </c>
      <c r="X421" s="82" t="str">
        <f t="shared" si="121"/>
        <v/>
      </c>
      <c r="Y421" s="83" t="str">
        <f>IF(COUNTIF(X$2:X421,X421)=1,X421,"")</f>
        <v/>
      </c>
      <c r="Z421" s="82" t="str">
        <f t="shared" si="122"/>
        <v/>
      </c>
      <c r="AA421" s="82" t="str">
        <f t="shared" si="128"/>
        <v/>
      </c>
      <c r="AB421" s="82" t="str">
        <f t="shared" si="129"/>
        <v/>
      </c>
      <c r="AC421" s="82" t="str">
        <f t="shared" si="130"/>
        <v/>
      </c>
      <c r="AG421" s="82" t="str">
        <f>+IF(AL421="","",MAX(AG$1:AG420)+1)</f>
        <v/>
      </c>
      <c r="AH421" s="82" t="str">
        <f>IF(CMS_Detail!B443="","",CMS_Detail!B443)</f>
        <v/>
      </c>
      <c r="AI421" s="82" t="str">
        <f>IF(CMS_Detail!C443="","",CMS_Detail!C443)</f>
        <v/>
      </c>
      <c r="AJ421" s="82" t="str">
        <f>IF(CMS_Detail!D443="","",CMS_Detail!D443)</f>
        <v/>
      </c>
      <c r="AK421" s="82" t="str">
        <f t="shared" si="131"/>
        <v/>
      </c>
      <c r="AL421" s="83" t="str">
        <f>IF(COUNTIF(AK$2:AK421,AK421)=1,AK421,"")</f>
        <v/>
      </c>
      <c r="AM421" s="82" t="str">
        <f t="shared" si="132"/>
        <v/>
      </c>
      <c r="AN421" s="82" t="str">
        <f t="shared" si="133"/>
        <v/>
      </c>
      <c r="AO421" s="82" t="str">
        <f t="shared" si="134"/>
        <v/>
      </c>
      <c r="AP421" s="82" t="str">
        <f t="shared" si="135"/>
        <v/>
      </c>
      <c r="AR421" s="82" t="str">
        <f>+IF(AW421="","",MAX(AR$1:AR420)+1)</f>
        <v/>
      </c>
      <c r="AS421" s="82" t="str">
        <f>IF(Exceedances!B443="","",Exceedances!B443)</f>
        <v/>
      </c>
      <c r="AT421" s="82" t="str">
        <f>IF(Exceedances!C443="","",Exceedances!C443)</f>
        <v/>
      </c>
      <c r="AU421" s="82" t="str">
        <f>IF(Exceedances!D443="","",Exceedances!D443)</f>
        <v/>
      </c>
      <c r="AV421" s="82" t="str">
        <f t="shared" si="136"/>
        <v/>
      </c>
      <c r="AW421" s="83" t="str">
        <f>IF(COUNTIF(AV$2:AV421,AV421)=1,AV421,"")</f>
        <v/>
      </c>
      <c r="AX421" s="82" t="str">
        <f t="shared" si="137"/>
        <v/>
      </c>
      <c r="AY421" s="82" t="str">
        <f t="shared" si="138"/>
        <v/>
      </c>
      <c r="AZ421" s="82" t="str">
        <f t="shared" si="139"/>
        <v/>
      </c>
      <c r="BA421" s="82" t="str">
        <f t="shared" si="140"/>
        <v/>
      </c>
    </row>
    <row r="422" spans="9:53" x14ac:dyDescent="0.35">
      <c r="I422" s="82" t="str">
        <f>+IF(N422="","",MAX(I$1:I421)+1)</f>
        <v/>
      </c>
      <c r="J422" s="82" t="str">
        <f>IF(Deviation_Detail!B444="","",Deviation_Detail!B444)</f>
        <v/>
      </c>
      <c r="K422" s="82" t="str">
        <f>IF(Deviation_Detail!C444="","",Deviation_Detail!C444)</f>
        <v/>
      </c>
      <c r="L422" s="82" t="str">
        <f>IF(Deviation_Detail!D444="","",Deviation_Detail!D444)</f>
        <v/>
      </c>
      <c r="M422" s="82" t="str">
        <f t="shared" si="123"/>
        <v/>
      </c>
      <c r="N422" s="83" t="str">
        <f>IF(COUNTIF(M$2:M422,M422)=1,M422,"")</f>
        <v/>
      </c>
      <c r="O422" s="82" t="str">
        <f t="shared" si="124"/>
        <v/>
      </c>
      <c r="P422" s="82" t="str">
        <f t="shared" si="125"/>
        <v/>
      </c>
      <c r="Q422" s="82" t="str">
        <f t="shared" si="126"/>
        <v/>
      </c>
      <c r="R422" s="82" t="str">
        <f t="shared" si="127"/>
        <v/>
      </c>
      <c r="T422" s="82" t="str">
        <f>+IF(Y422="","",MAX(T$1:T421)+1)</f>
        <v/>
      </c>
      <c r="U422" s="82" t="str">
        <f>IF(CMS_Info!B444="","",CMS_Info!B444)</f>
        <v/>
      </c>
      <c r="V422" s="82" t="str">
        <f>IF(CMS_Info!C444="","",CMS_Info!C444)</f>
        <v/>
      </c>
      <c r="W422" s="82" t="str">
        <f>IF(CMS_Info!D444="","",CMS_Info!D444)</f>
        <v/>
      </c>
      <c r="X422" s="82" t="str">
        <f t="shared" si="121"/>
        <v/>
      </c>
      <c r="Y422" s="83" t="str">
        <f>IF(COUNTIF(X$2:X422,X422)=1,X422,"")</f>
        <v/>
      </c>
      <c r="Z422" s="82" t="str">
        <f t="shared" si="122"/>
        <v/>
      </c>
      <c r="AA422" s="82" t="str">
        <f t="shared" si="128"/>
        <v/>
      </c>
      <c r="AB422" s="82" t="str">
        <f t="shared" si="129"/>
        <v/>
      </c>
      <c r="AC422" s="82" t="str">
        <f t="shared" si="130"/>
        <v/>
      </c>
      <c r="AG422" s="82" t="str">
        <f>+IF(AL422="","",MAX(AG$1:AG421)+1)</f>
        <v/>
      </c>
      <c r="AH422" s="82" t="str">
        <f>IF(CMS_Detail!B444="","",CMS_Detail!B444)</f>
        <v/>
      </c>
      <c r="AI422" s="82" t="str">
        <f>IF(CMS_Detail!C444="","",CMS_Detail!C444)</f>
        <v/>
      </c>
      <c r="AJ422" s="82" t="str">
        <f>IF(CMS_Detail!D444="","",CMS_Detail!D444)</f>
        <v/>
      </c>
      <c r="AK422" s="82" t="str">
        <f t="shared" si="131"/>
        <v/>
      </c>
      <c r="AL422" s="83" t="str">
        <f>IF(COUNTIF(AK$2:AK422,AK422)=1,AK422,"")</f>
        <v/>
      </c>
      <c r="AM422" s="82" t="str">
        <f t="shared" si="132"/>
        <v/>
      </c>
      <c r="AN422" s="82" t="str">
        <f t="shared" si="133"/>
        <v/>
      </c>
      <c r="AO422" s="82" t="str">
        <f t="shared" si="134"/>
        <v/>
      </c>
      <c r="AP422" s="82" t="str">
        <f t="shared" si="135"/>
        <v/>
      </c>
      <c r="AR422" s="82" t="str">
        <f>+IF(AW422="","",MAX(AR$1:AR421)+1)</f>
        <v/>
      </c>
      <c r="AS422" s="82" t="str">
        <f>IF(Exceedances!B444="","",Exceedances!B444)</f>
        <v/>
      </c>
      <c r="AT422" s="82" t="str">
        <f>IF(Exceedances!C444="","",Exceedances!C444)</f>
        <v/>
      </c>
      <c r="AU422" s="82" t="str">
        <f>IF(Exceedances!D444="","",Exceedances!D444)</f>
        <v/>
      </c>
      <c r="AV422" s="82" t="str">
        <f t="shared" si="136"/>
        <v/>
      </c>
      <c r="AW422" s="83" t="str">
        <f>IF(COUNTIF(AV$2:AV422,AV422)=1,AV422,"")</f>
        <v/>
      </c>
      <c r="AX422" s="82" t="str">
        <f t="shared" si="137"/>
        <v/>
      </c>
      <c r="AY422" s="82" t="str">
        <f t="shared" si="138"/>
        <v/>
      </c>
      <c r="AZ422" s="82" t="str">
        <f t="shared" si="139"/>
        <v/>
      </c>
      <c r="BA422" s="82" t="str">
        <f t="shared" si="140"/>
        <v/>
      </c>
    </row>
    <row r="423" spans="9:53" x14ac:dyDescent="0.35">
      <c r="I423" s="82" t="str">
        <f>+IF(N423="","",MAX(I$1:I422)+1)</f>
        <v/>
      </c>
      <c r="J423" s="82" t="str">
        <f>IF(Deviation_Detail!B445="","",Deviation_Detail!B445)</f>
        <v/>
      </c>
      <c r="K423" s="82" t="str">
        <f>IF(Deviation_Detail!C445="","",Deviation_Detail!C445)</f>
        <v/>
      </c>
      <c r="L423" s="82" t="str">
        <f>IF(Deviation_Detail!D445="","",Deviation_Detail!D445)</f>
        <v/>
      </c>
      <c r="M423" s="82" t="str">
        <f t="shared" si="123"/>
        <v/>
      </c>
      <c r="N423" s="83" t="str">
        <f>IF(COUNTIF(M$2:M423,M423)=1,M423,"")</f>
        <v/>
      </c>
      <c r="O423" s="82" t="str">
        <f t="shared" si="124"/>
        <v/>
      </c>
      <c r="P423" s="82" t="str">
        <f t="shared" si="125"/>
        <v/>
      </c>
      <c r="Q423" s="82" t="str">
        <f t="shared" si="126"/>
        <v/>
      </c>
      <c r="R423" s="82" t="str">
        <f t="shared" si="127"/>
        <v/>
      </c>
      <c r="T423" s="82" t="str">
        <f>+IF(Y423="","",MAX(T$1:T422)+1)</f>
        <v/>
      </c>
      <c r="U423" s="82" t="str">
        <f>IF(CMS_Info!B445="","",CMS_Info!B445)</f>
        <v/>
      </c>
      <c r="V423" s="82" t="str">
        <f>IF(CMS_Info!C445="","",CMS_Info!C445)</f>
        <v/>
      </c>
      <c r="W423" s="82" t="str">
        <f>IF(CMS_Info!D445="","",CMS_Info!D445)</f>
        <v/>
      </c>
      <c r="X423" s="82" t="str">
        <f t="shared" si="121"/>
        <v/>
      </c>
      <c r="Y423" s="83" t="str">
        <f>IF(COUNTIF(X$2:X423,X423)=1,X423,"")</f>
        <v/>
      </c>
      <c r="Z423" s="82" t="str">
        <f t="shared" si="122"/>
        <v/>
      </c>
      <c r="AA423" s="82" t="str">
        <f t="shared" si="128"/>
        <v/>
      </c>
      <c r="AB423" s="82" t="str">
        <f t="shared" si="129"/>
        <v/>
      </c>
      <c r="AC423" s="82" t="str">
        <f t="shared" si="130"/>
        <v/>
      </c>
      <c r="AG423" s="82" t="str">
        <f>+IF(AL423="","",MAX(AG$1:AG422)+1)</f>
        <v/>
      </c>
      <c r="AH423" s="82" t="str">
        <f>IF(CMS_Detail!B445="","",CMS_Detail!B445)</f>
        <v/>
      </c>
      <c r="AI423" s="82" t="str">
        <f>IF(CMS_Detail!C445="","",CMS_Detail!C445)</f>
        <v/>
      </c>
      <c r="AJ423" s="82" t="str">
        <f>IF(CMS_Detail!D445="","",CMS_Detail!D445)</f>
        <v/>
      </c>
      <c r="AK423" s="82" t="str">
        <f t="shared" si="131"/>
        <v/>
      </c>
      <c r="AL423" s="83" t="str">
        <f>IF(COUNTIF(AK$2:AK423,AK423)=1,AK423,"")</f>
        <v/>
      </c>
      <c r="AM423" s="82" t="str">
        <f t="shared" si="132"/>
        <v/>
      </c>
      <c r="AN423" s="82" t="str">
        <f t="shared" si="133"/>
        <v/>
      </c>
      <c r="AO423" s="82" t="str">
        <f t="shared" si="134"/>
        <v/>
      </c>
      <c r="AP423" s="82" t="str">
        <f t="shared" si="135"/>
        <v/>
      </c>
      <c r="AR423" s="82" t="str">
        <f>+IF(AW423="","",MAX(AR$1:AR422)+1)</f>
        <v/>
      </c>
      <c r="AS423" s="82" t="str">
        <f>IF(Exceedances!B445="","",Exceedances!B445)</f>
        <v/>
      </c>
      <c r="AT423" s="82" t="str">
        <f>IF(Exceedances!C445="","",Exceedances!C445)</f>
        <v/>
      </c>
      <c r="AU423" s="82" t="str">
        <f>IF(Exceedances!D445="","",Exceedances!D445)</f>
        <v/>
      </c>
      <c r="AV423" s="82" t="str">
        <f t="shared" si="136"/>
        <v/>
      </c>
      <c r="AW423" s="83" t="str">
        <f>IF(COUNTIF(AV$2:AV423,AV423)=1,AV423,"")</f>
        <v/>
      </c>
      <c r="AX423" s="82" t="str">
        <f t="shared" si="137"/>
        <v/>
      </c>
      <c r="AY423" s="82" t="str">
        <f t="shared" si="138"/>
        <v/>
      </c>
      <c r="AZ423" s="82" t="str">
        <f t="shared" si="139"/>
        <v/>
      </c>
      <c r="BA423" s="82" t="str">
        <f t="shared" si="140"/>
        <v/>
      </c>
    </row>
    <row r="424" spans="9:53" x14ac:dyDescent="0.35">
      <c r="I424" s="82" t="str">
        <f>+IF(N424="","",MAX(I$1:I423)+1)</f>
        <v/>
      </c>
      <c r="J424" s="82" t="str">
        <f>IF(Deviation_Detail!B446="","",Deviation_Detail!B446)</f>
        <v/>
      </c>
      <c r="K424" s="82" t="str">
        <f>IF(Deviation_Detail!C446="","",Deviation_Detail!C446)</f>
        <v/>
      </c>
      <c r="L424" s="82" t="str">
        <f>IF(Deviation_Detail!D446="","",Deviation_Detail!D446)</f>
        <v/>
      </c>
      <c r="M424" s="82" t="str">
        <f t="shared" si="123"/>
        <v/>
      </c>
      <c r="N424" s="83" t="str">
        <f>IF(COUNTIF(M$2:M424,M424)=1,M424,"")</f>
        <v/>
      </c>
      <c r="O424" s="82" t="str">
        <f t="shared" si="124"/>
        <v/>
      </c>
      <c r="P424" s="82" t="str">
        <f t="shared" si="125"/>
        <v/>
      </c>
      <c r="Q424" s="82" t="str">
        <f t="shared" si="126"/>
        <v/>
      </c>
      <c r="R424" s="82" t="str">
        <f t="shared" si="127"/>
        <v/>
      </c>
      <c r="T424" s="82" t="str">
        <f>+IF(Y424="","",MAX(T$1:T423)+1)</f>
        <v/>
      </c>
      <c r="U424" s="82" t="str">
        <f>IF(CMS_Info!B446="","",CMS_Info!B446)</f>
        <v/>
      </c>
      <c r="V424" s="82" t="str">
        <f>IF(CMS_Info!C446="","",CMS_Info!C446)</f>
        <v/>
      </c>
      <c r="W424" s="82" t="str">
        <f>IF(CMS_Info!D446="","",CMS_Info!D446)</f>
        <v/>
      </c>
      <c r="X424" s="82" t="str">
        <f t="shared" si="121"/>
        <v/>
      </c>
      <c r="Y424" s="83" t="str">
        <f>IF(COUNTIF(X$2:X424,X424)=1,X424,"")</f>
        <v/>
      </c>
      <c r="Z424" s="82" t="str">
        <f t="shared" si="122"/>
        <v/>
      </c>
      <c r="AA424" s="82" t="str">
        <f t="shared" si="128"/>
        <v/>
      </c>
      <c r="AB424" s="82" t="str">
        <f t="shared" si="129"/>
        <v/>
      </c>
      <c r="AC424" s="82" t="str">
        <f t="shared" si="130"/>
        <v/>
      </c>
      <c r="AG424" s="82" t="str">
        <f>+IF(AL424="","",MAX(AG$1:AG423)+1)</f>
        <v/>
      </c>
      <c r="AH424" s="82" t="str">
        <f>IF(CMS_Detail!B446="","",CMS_Detail!B446)</f>
        <v/>
      </c>
      <c r="AI424" s="82" t="str">
        <f>IF(CMS_Detail!C446="","",CMS_Detail!C446)</f>
        <v/>
      </c>
      <c r="AJ424" s="82" t="str">
        <f>IF(CMS_Detail!D446="","",CMS_Detail!D446)</f>
        <v/>
      </c>
      <c r="AK424" s="82" t="str">
        <f t="shared" si="131"/>
        <v/>
      </c>
      <c r="AL424" s="83" t="str">
        <f>IF(COUNTIF(AK$2:AK424,AK424)=1,AK424,"")</f>
        <v/>
      </c>
      <c r="AM424" s="82" t="str">
        <f t="shared" si="132"/>
        <v/>
      </c>
      <c r="AN424" s="82" t="str">
        <f t="shared" si="133"/>
        <v/>
      </c>
      <c r="AO424" s="82" t="str">
        <f t="shared" si="134"/>
        <v/>
      </c>
      <c r="AP424" s="82" t="str">
        <f t="shared" si="135"/>
        <v/>
      </c>
      <c r="AR424" s="82" t="str">
        <f>+IF(AW424="","",MAX(AR$1:AR423)+1)</f>
        <v/>
      </c>
      <c r="AS424" s="82" t="str">
        <f>IF(Exceedances!B446="","",Exceedances!B446)</f>
        <v/>
      </c>
      <c r="AT424" s="82" t="str">
        <f>IF(Exceedances!C446="","",Exceedances!C446)</f>
        <v/>
      </c>
      <c r="AU424" s="82" t="str">
        <f>IF(Exceedances!D446="","",Exceedances!D446)</f>
        <v/>
      </c>
      <c r="AV424" s="82" t="str">
        <f t="shared" si="136"/>
        <v/>
      </c>
      <c r="AW424" s="83" t="str">
        <f>IF(COUNTIF(AV$2:AV424,AV424)=1,AV424,"")</f>
        <v/>
      </c>
      <c r="AX424" s="82" t="str">
        <f t="shared" si="137"/>
        <v/>
      </c>
      <c r="AY424" s="82" t="str">
        <f t="shared" si="138"/>
        <v/>
      </c>
      <c r="AZ424" s="82" t="str">
        <f t="shared" si="139"/>
        <v/>
      </c>
      <c r="BA424" s="82" t="str">
        <f t="shared" si="140"/>
        <v/>
      </c>
    </row>
    <row r="425" spans="9:53" x14ac:dyDescent="0.35">
      <c r="I425" s="82" t="str">
        <f>+IF(N425="","",MAX(I$1:I424)+1)</f>
        <v/>
      </c>
      <c r="J425" s="82" t="str">
        <f>IF(Deviation_Detail!B447="","",Deviation_Detail!B447)</f>
        <v/>
      </c>
      <c r="K425" s="82" t="str">
        <f>IF(Deviation_Detail!C447="","",Deviation_Detail!C447)</f>
        <v/>
      </c>
      <c r="L425" s="82" t="str">
        <f>IF(Deviation_Detail!D447="","",Deviation_Detail!D447)</f>
        <v/>
      </c>
      <c r="M425" s="82" t="str">
        <f t="shared" si="123"/>
        <v/>
      </c>
      <c r="N425" s="83" t="str">
        <f>IF(COUNTIF(M$2:M425,M425)=1,M425,"")</f>
        <v/>
      </c>
      <c r="O425" s="82" t="str">
        <f t="shared" si="124"/>
        <v/>
      </c>
      <c r="P425" s="82" t="str">
        <f t="shared" si="125"/>
        <v/>
      </c>
      <c r="Q425" s="82" t="str">
        <f t="shared" si="126"/>
        <v/>
      </c>
      <c r="R425" s="82" t="str">
        <f t="shared" si="127"/>
        <v/>
      </c>
      <c r="T425" s="82" t="str">
        <f>+IF(Y425="","",MAX(T$1:T424)+1)</f>
        <v/>
      </c>
      <c r="U425" s="82" t="str">
        <f>IF(CMS_Info!B447="","",CMS_Info!B447)</f>
        <v/>
      </c>
      <c r="V425" s="82" t="str">
        <f>IF(CMS_Info!C447="","",CMS_Info!C447)</f>
        <v/>
      </c>
      <c r="W425" s="82" t="str">
        <f>IF(CMS_Info!D447="","",CMS_Info!D447)</f>
        <v/>
      </c>
      <c r="X425" s="82" t="str">
        <f t="shared" si="121"/>
        <v/>
      </c>
      <c r="Y425" s="83" t="str">
        <f>IF(COUNTIF(X$2:X425,X425)=1,X425,"")</f>
        <v/>
      </c>
      <c r="Z425" s="82" t="str">
        <f t="shared" si="122"/>
        <v/>
      </c>
      <c r="AA425" s="82" t="str">
        <f t="shared" si="128"/>
        <v/>
      </c>
      <c r="AB425" s="82" t="str">
        <f t="shared" si="129"/>
        <v/>
      </c>
      <c r="AC425" s="82" t="str">
        <f t="shared" si="130"/>
        <v/>
      </c>
      <c r="AG425" s="82" t="str">
        <f>+IF(AL425="","",MAX(AG$1:AG424)+1)</f>
        <v/>
      </c>
      <c r="AH425" s="82" t="str">
        <f>IF(CMS_Detail!B447="","",CMS_Detail!B447)</f>
        <v/>
      </c>
      <c r="AI425" s="82" t="str">
        <f>IF(CMS_Detail!C447="","",CMS_Detail!C447)</f>
        <v/>
      </c>
      <c r="AJ425" s="82" t="str">
        <f>IF(CMS_Detail!D447="","",CMS_Detail!D447)</f>
        <v/>
      </c>
      <c r="AK425" s="82" t="str">
        <f t="shared" si="131"/>
        <v/>
      </c>
      <c r="AL425" s="83" t="str">
        <f>IF(COUNTIF(AK$2:AK425,AK425)=1,AK425,"")</f>
        <v/>
      </c>
      <c r="AM425" s="82" t="str">
        <f t="shared" si="132"/>
        <v/>
      </c>
      <c r="AN425" s="82" t="str">
        <f t="shared" si="133"/>
        <v/>
      </c>
      <c r="AO425" s="82" t="str">
        <f t="shared" si="134"/>
        <v/>
      </c>
      <c r="AP425" s="82" t="str">
        <f t="shared" si="135"/>
        <v/>
      </c>
      <c r="AR425" s="82" t="str">
        <f>+IF(AW425="","",MAX(AR$1:AR424)+1)</f>
        <v/>
      </c>
      <c r="AS425" s="82" t="str">
        <f>IF(Exceedances!B447="","",Exceedances!B447)</f>
        <v/>
      </c>
      <c r="AT425" s="82" t="str">
        <f>IF(Exceedances!C447="","",Exceedances!C447)</f>
        <v/>
      </c>
      <c r="AU425" s="82" t="str">
        <f>IF(Exceedances!D447="","",Exceedances!D447)</f>
        <v/>
      </c>
      <c r="AV425" s="82" t="str">
        <f t="shared" si="136"/>
        <v/>
      </c>
      <c r="AW425" s="83" t="str">
        <f>IF(COUNTIF(AV$2:AV425,AV425)=1,AV425,"")</f>
        <v/>
      </c>
      <c r="AX425" s="82" t="str">
        <f t="shared" si="137"/>
        <v/>
      </c>
      <c r="AY425" s="82" t="str">
        <f t="shared" si="138"/>
        <v/>
      </c>
      <c r="AZ425" s="82" t="str">
        <f t="shared" si="139"/>
        <v/>
      </c>
      <c r="BA425" s="82" t="str">
        <f t="shared" si="140"/>
        <v/>
      </c>
    </row>
    <row r="426" spans="9:53" x14ac:dyDescent="0.35">
      <c r="I426" s="82" t="str">
        <f>+IF(N426="","",MAX(I$1:I425)+1)</f>
        <v/>
      </c>
      <c r="J426" s="82" t="str">
        <f>IF(Deviation_Detail!B448="","",Deviation_Detail!B448)</f>
        <v/>
      </c>
      <c r="K426" s="82" t="str">
        <f>IF(Deviation_Detail!C448="","",Deviation_Detail!C448)</f>
        <v/>
      </c>
      <c r="L426" s="82" t="str">
        <f>IF(Deviation_Detail!D448="","",Deviation_Detail!D448)</f>
        <v/>
      </c>
      <c r="M426" s="82" t="str">
        <f t="shared" si="123"/>
        <v/>
      </c>
      <c r="N426" s="83" t="str">
        <f>IF(COUNTIF(M$2:M426,M426)=1,M426,"")</f>
        <v/>
      </c>
      <c r="O426" s="82" t="str">
        <f t="shared" si="124"/>
        <v/>
      </c>
      <c r="P426" s="82" t="str">
        <f t="shared" si="125"/>
        <v/>
      </c>
      <c r="Q426" s="82" t="str">
        <f t="shared" si="126"/>
        <v/>
      </c>
      <c r="R426" s="82" t="str">
        <f t="shared" si="127"/>
        <v/>
      </c>
      <c r="T426" s="82" t="str">
        <f>+IF(Y426="","",MAX(T$1:T425)+1)</f>
        <v/>
      </c>
      <c r="U426" s="82" t="str">
        <f>IF(CMS_Info!B448="","",CMS_Info!B448)</f>
        <v/>
      </c>
      <c r="V426" s="82" t="str">
        <f>IF(CMS_Info!C448="","",CMS_Info!C448)</f>
        <v/>
      </c>
      <c r="W426" s="82" t="str">
        <f>IF(CMS_Info!D448="","",CMS_Info!D448)</f>
        <v/>
      </c>
      <c r="X426" s="82" t="str">
        <f t="shared" si="121"/>
        <v/>
      </c>
      <c r="Y426" s="83" t="str">
        <f>IF(COUNTIF(X$2:X426,X426)=1,X426,"")</f>
        <v/>
      </c>
      <c r="Z426" s="82" t="str">
        <f t="shared" si="122"/>
        <v/>
      </c>
      <c r="AA426" s="82" t="str">
        <f t="shared" si="128"/>
        <v/>
      </c>
      <c r="AB426" s="82" t="str">
        <f t="shared" si="129"/>
        <v/>
      </c>
      <c r="AC426" s="82" t="str">
        <f t="shared" si="130"/>
        <v/>
      </c>
      <c r="AG426" s="82" t="str">
        <f>+IF(AL426="","",MAX(AG$1:AG425)+1)</f>
        <v/>
      </c>
      <c r="AH426" s="82" t="str">
        <f>IF(CMS_Detail!B448="","",CMS_Detail!B448)</f>
        <v/>
      </c>
      <c r="AI426" s="82" t="str">
        <f>IF(CMS_Detail!C448="","",CMS_Detail!C448)</f>
        <v/>
      </c>
      <c r="AJ426" s="82" t="str">
        <f>IF(CMS_Detail!D448="","",CMS_Detail!D448)</f>
        <v/>
      </c>
      <c r="AK426" s="82" t="str">
        <f t="shared" si="131"/>
        <v/>
      </c>
      <c r="AL426" s="83" t="str">
        <f>IF(COUNTIF(AK$2:AK426,AK426)=1,AK426,"")</f>
        <v/>
      </c>
      <c r="AM426" s="82" t="str">
        <f t="shared" si="132"/>
        <v/>
      </c>
      <c r="AN426" s="82" t="str">
        <f t="shared" si="133"/>
        <v/>
      </c>
      <c r="AO426" s="82" t="str">
        <f t="shared" si="134"/>
        <v/>
      </c>
      <c r="AP426" s="82" t="str">
        <f t="shared" si="135"/>
        <v/>
      </c>
      <c r="AR426" s="82" t="str">
        <f>+IF(AW426="","",MAX(AR$1:AR425)+1)</f>
        <v/>
      </c>
      <c r="AS426" s="82" t="str">
        <f>IF(Exceedances!B448="","",Exceedances!B448)</f>
        <v/>
      </c>
      <c r="AT426" s="82" t="str">
        <f>IF(Exceedances!C448="","",Exceedances!C448)</f>
        <v/>
      </c>
      <c r="AU426" s="82" t="str">
        <f>IF(Exceedances!D448="","",Exceedances!D448)</f>
        <v/>
      </c>
      <c r="AV426" s="82" t="str">
        <f t="shared" si="136"/>
        <v/>
      </c>
      <c r="AW426" s="83" t="str">
        <f>IF(COUNTIF(AV$2:AV426,AV426)=1,AV426,"")</f>
        <v/>
      </c>
      <c r="AX426" s="82" t="str">
        <f t="shared" si="137"/>
        <v/>
      </c>
      <c r="AY426" s="82" t="str">
        <f t="shared" si="138"/>
        <v/>
      </c>
      <c r="AZ426" s="82" t="str">
        <f t="shared" si="139"/>
        <v/>
      </c>
      <c r="BA426" s="82" t="str">
        <f t="shared" si="140"/>
        <v/>
      </c>
    </row>
    <row r="427" spans="9:53" x14ac:dyDescent="0.35">
      <c r="I427" s="82" t="str">
        <f>+IF(N427="","",MAX(I$1:I426)+1)</f>
        <v/>
      </c>
      <c r="J427" s="82" t="str">
        <f>IF(Deviation_Detail!B449="","",Deviation_Detail!B449)</f>
        <v/>
      </c>
      <c r="K427" s="82" t="str">
        <f>IF(Deviation_Detail!C449="","",Deviation_Detail!C449)</f>
        <v/>
      </c>
      <c r="L427" s="82" t="str">
        <f>IF(Deviation_Detail!D449="","",Deviation_Detail!D449)</f>
        <v/>
      </c>
      <c r="M427" s="82" t="str">
        <f t="shared" si="123"/>
        <v/>
      </c>
      <c r="N427" s="83" t="str">
        <f>IF(COUNTIF(M$2:M427,M427)=1,M427,"")</f>
        <v/>
      </c>
      <c r="O427" s="82" t="str">
        <f t="shared" si="124"/>
        <v/>
      </c>
      <c r="P427" s="82" t="str">
        <f t="shared" si="125"/>
        <v/>
      </c>
      <c r="Q427" s="82" t="str">
        <f t="shared" si="126"/>
        <v/>
      </c>
      <c r="R427" s="82" t="str">
        <f t="shared" si="127"/>
        <v/>
      </c>
      <c r="T427" s="82" t="str">
        <f>+IF(Y427="","",MAX(T$1:T426)+1)</f>
        <v/>
      </c>
      <c r="U427" s="82" t="str">
        <f>IF(CMS_Info!B449="","",CMS_Info!B449)</f>
        <v/>
      </c>
      <c r="V427" s="82" t="str">
        <f>IF(CMS_Info!C449="","",CMS_Info!C449)</f>
        <v/>
      </c>
      <c r="W427" s="82" t="str">
        <f>IF(CMS_Info!D449="","",CMS_Info!D449)</f>
        <v/>
      </c>
      <c r="X427" s="82" t="str">
        <f t="shared" si="121"/>
        <v/>
      </c>
      <c r="Y427" s="83" t="str">
        <f>IF(COUNTIF(X$2:X427,X427)=1,X427,"")</f>
        <v/>
      </c>
      <c r="Z427" s="82" t="str">
        <f t="shared" si="122"/>
        <v/>
      </c>
      <c r="AA427" s="82" t="str">
        <f t="shared" si="128"/>
        <v/>
      </c>
      <c r="AB427" s="82" t="str">
        <f t="shared" si="129"/>
        <v/>
      </c>
      <c r="AC427" s="82" t="str">
        <f t="shared" si="130"/>
        <v/>
      </c>
      <c r="AG427" s="82" t="str">
        <f>+IF(AL427="","",MAX(AG$1:AG426)+1)</f>
        <v/>
      </c>
      <c r="AH427" s="82" t="str">
        <f>IF(CMS_Detail!B449="","",CMS_Detail!B449)</f>
        <v/>
      </c>
      <c r="AI427" s="82" t="str">
        <f>IF(CMS_Detail!C449="","",CMS_Detail!C449)</f>
        <v/>
      </c>
      <c r="AJ427" s="82" t="str">
        <f>IF(CMS_Detail!D449="","",CMS_Detail!D449)</f>
        <v/>
      </c>
      <c r="AK427" s="82" t="str">
        <f t="shared" si="131"/>
        <v/>
      </c>
      <c r="AL427" s="83" t="str">
        <f>IF(COUNTIF(AK$2:AK427,AK427)=1,AK427,"")</f>
        <v/>
      </c>
      <c r="AM427" s="82" t="str">
        <f t="shared" si="132"/>
        <v/>
      </c>
      <c r="AN427" s="82" t="str">
        <f t="shared" si="133"/>
        <v/>
      </c>
      <c r="AO427" s="82" t="str">
        <f t="shared" si="134"/>
        <v/>
      </c>
      <c r="AP427" s="82" t="str">
        <f t="shared" si="135"/>
        <v/>
      </c>
      <c r="AR427" s="82" t="str">
        <f>+IF(AW427="","",MAX(AR$1:AR426)+1)</f>
        <v/>
      </c>
      <c r="AS427" s="82" t="str">
        <f>IF(Exceedances!B449="","",Exceedances!B449)</f>
        <v/>
      </c>
      <c r="AT427" s="82" t="str">
        <f>IF(Exceedances!C449="","",Exceedances!C449)</f>
        <v/>
      </c>
      <c r="AU427" s="82" t="str">
        <f>IF(Exceedances!D449="","",Exceedances!D449)</f>
        <v/>
      </c>
      <c r="AV427" s="82" t="str">
        <f t="shared" si="136"/>
        <v/>
      </c>
      <c r="AW427" s="83" t="str">
        <f>IF(COUNTIF(AV$2:AV427,AV427)=1,AV427,"")</f>
        <v/>
      </c>
      <c r="AX427" s="82" t="str">
        <f t="shared" si="137"/>
        <v/>
      </c>
      <c r="AY427" s="82" t="str">
        <f t="shared" si="138"/>
        <v/>
      </c>
      <c r="AZ427" s="82" t="str">
        <f t="shared" si="139"/>
        <v/>
      </c>
      <c r="BA427" s="82" t="str">
        <f t="shared" si="140"/>
        <v/>
      </c>
    </row>
    <row r="428" spans="9:53" x14ac:dyDescent="0.35">
      <c r="I428" s="82" t="str">
        <f>+IF(N428="","",MAX(I$1:I427)+1)</f>
        <v/>
      </c>
      <c r="J428" s="82" t="str">
        <f>IF(Deviation_Detail!B450="","",Deviation_Detail!B450)</f>
        <v/>
      </c>
      <c r="K428" s="82" t="str">
        <f>IF(Deviation_Detail!C450="","",Deviation_Detail!C450)</f>
        <v/>
      </c>
      <c r="L428" s="82" t="str">
        <f>IF(Deviation_Detail!D450="","",Deviation_Detail!D450)</f>
        <v/>
      </c>
      <c r="M428" s="82" t="str">
        <f t="shared" si="123"/>
        <v/>
      </c>
      <c r="N428" s="83" t="str">
        <f>IF(COUNTIF(M$2:M428,M428)=1,M428,"")</f>
        <v/>
      </c>
      <c r="O428" s="82" t="str">
        <f t="shared" si="124"/>
        <v/>
      </c>
      <c r="P428" s="82" t="str">
        <f t="shared" si="125"/>
        <v/>
      </c>
      <c r="Q428" s="82" t="str">
        <f t="shared" si="126"/>
        <v/>
      </c>
      <c r="R428" s="82" t="str">
        <f t="shared" si="127"/>
        <v/>
      </c>
      <c r="T428" s="82" t="str">
        <f>+IF(Y428="","",MAX(T$1:T427)+1)</f>
        <v/>
      </c>
      <c r="U428" s="82" t="str">
        <f>IF(CMS_Info!B450="","",CMS_Info!B450)</f>
        <v/>
      </c>
      <c r="V428" s="82" t="str">
        <f>IF(CMS_Info!C450="","",CMS_Info!C450)</f>
        <v/>
      </c>
      <c r="W428" s="82" t="str">
        <f>IF(CMS_Info!D450="","",CMS_Info!D450)</f>
        <v/>
      </c>
      <c r="X428" s="82" t="str">
        <f t="shared" si="121"/>
        <v/>
      </c>
      <c r="Y428" s="83" t="str">
        <f>IF(COUNTIF(X$2:X428,X428)=1,X428,"")</f>
        <v/>
      </c>
      <c r="Z428" s="82" t="str">
        <f t="shared" si="122"/>
        <v/>
      </c>
      <c r="AA428" s="82" t="str">
        <f t="shared" si="128"/>
        <v/>
      </c>
      <c r="AB428" s="82" t="str">
        <f t="shared" si="129"/>
        <v/>
      </c>
      <c r="AC428" s="82" t="str">
        <f t="shared" si="130"/>
        <v/>
      </c>
      <c r="AG428" s="82" t="str">
        <f>+IF(AL428="","",MAX(AG$1:AG427)+1)</f>
        <v/>
      </c>
      <c r="AH428" s="82" t="str">
        <f>IF(CMS_Detail!B450="","",CMS_Detail!B450)</f>
        <v/>
      </c>
      <c r="AI428" s="82" t="str">
        <f>IF(CMS_Detail!C450="","",CMS_Detail!C450)</f>
        <v/>
      </c>
      <c r="AJ428" s="82" t="str">
        <f>IF(CMS_Detail!D450="","",CMS_Detail!D450)</f>
        <v/>
      </c>
      <c r="AK428" s="82" t="str">
        <f t="shared" si="131"/>
        <v/>
      </c>
      <c r="AL428" s="83" t="str">
        <f>IF(COUNTIF(AK$2:AK428,AK428)=1,AK428,"")</f>
        <v/>
      </c>
      <c r="AM428" s="82" t="str">
        <f t="shared" si="132"/>
        <v/>
      </c>
      <c r="AN428" s="82" t="str">
        <f t="shared" si="133"/>
        <v/>
      </c>
      <c r="AO428" s="82" t="str">
        <f t="shared" si="134"/>
        <v/>
      </c>
      <c r="AP428" s="82" t="str">
        <f t="shared" si="135"/>
        <v/>
      </c>
      <c r="AR428" s="82" t="str">
        <f>+IF(AW428="","",MAX(AR$1:AR427)+1)</f>
        <v/>
      </c>
      <c r="AS428" s="82" t="str">
        <f>IF(Exceedances!B450="","",Exceedances!B450)</f>
        <v/>
      </c>
      <c r="AT428" s="82" t="str">
        <f>IF(Exceedances!C450="","",Exceedances!C450)</f>
        <v/>
      </c>
      <c r="AU428" s="82" t="str">
        <f>IF(Exceedances!D450="","",Exceedances!D450)</f>
        <v/>
      </c>
      <c r="AV428" s="82" t="str">
        <f t="shared" si="136"/>
        <v/>
      </c>
      <c r="AW428" s="83" t="str">
        <f>IF(COUNTIF(AV$2:AV428,AV428)=1,AV428,"")</f>
        <v/>
      </c>
      <c r="AX428" s="82" t="str">
        <f t="shared" si="137"/>
        <v/>
      </c>
      <c r="AY428" s="82" t="str">
        <f t="shared" si="138"/>
        <v/>
      </c>
      <c r="AZ428" s="82" t="str">
        <f t="shared" si="139"/>
        <v/>
      </c>
      <c r="BA428" s="82" t="str">
        <f t="shared" si="140"/>
        <v/>
      </c>
    </row>
    <row r="429" spans="9:53" x14ac:dyDescent="0.35">
      <c r="I429" s="82" t="str">
        <f>+IF(N429="","",MAX(I$1:I428)+1)</f>
        <v/>
      </c>
      <c r="J429" s="82" t="str">
        <f>IF(Deviation_Detail!B451="","",Deviation_Detail!B451)</f>
        <v/>
      </c>
      <c r="K429" s="82" t="str">
        <f>IF(Deviation_Detail!C451="","",Deviation_Detail!C451)</f>
        <v/>
      </c>
      <c r="L429" s="82" t="str">
        <f>IF(Deviation_Detail!D451="","",Deviation_Detail!D451)</f>
        <v/>
      </c>
      <c r="M429" s="82" t="str">
        <f t="shared" si="123"/>
        <v/>
      </c>
      <c r="N429" s="83" t="str">
        <f>IF(COUNTIF(M$2:M429,M429)=1,M429,"")</f>
        <v/>
      </c>
      <c r="O429" s="82" t="str">
        <f t="shared" si="124"/>
        <v/>
      </c>
      <c r="P429" s="82" t="str">
        <f t="shared" si="125"/>
        <v/>
      </c>
      <c r="Q429" s="82" t="str">
        <f t="shared" si="126"/>
        <v/>
      </c>
      <c r="R429" s="82" t="str">
        <f t="shared" si="127"/>
        <v/>
      </c>
      <c r="T429" s="82" t="str">
        <f>+IF(Y429="","",MAX(T$1:T428)+1)</f>
        <v/>
      </c>
      <c r="U429" s="82" t="str">
        <f>IF(CMS_Info!B451="","",CMS_Info!B451)</f>
        <v/>
      </c>
      <c r="V429" s="82" t="str">
        <f>IF(CMS_Info!C451="","",CMS_Info!C451)</f>
        <v/>
      </c>
      <c r="W429" s="82" t="str">
        <f>IF(CMS_Info!D451="","",CMS_Info!D451)</f>
        <v/>
      </c>
      <c r="X429" s="82" t="str">
        <f t="shared" si="121"/>
        <v/>
      </c>
      <c r="Y429" s="83" t="str">
        <f>IF(COUNTIF(X$2:X429,X429)=1,X429,"")</f>
        <v/>
      </c>
      <c r="Z429" s="82" t="str">
        <f t="shared" si="122"/>
        <v/>
      </c>
      <c r="AA429" s="82" t="str">
        <f t="shared" si="128"/>
        <v/>
      </c>
      <c r="AB429" s="82" t="str">
        <f t="shared" si="129"/>
        <v/>
      </c>
      <c r="AC429" s="82" t="str">
        <f t="shared" si="130"/>
        <v/>
      </c>
      <c r="AG429" s="82" t="str">
        <f>+IF(AL429="","",MAX(AG$1:AG428)+1)</f>
        <v/>
      </c>
      <c r="AH429" s="82" t="str">
        <f>IF(CMS_Detail!B451="","",CMS_Detail!B451)</f>
        <v/>
      </c>
      <c r="AI429" s="82" t="str">
        <f>IF(CMS_Detail!C451="","",CMS_Detail!C451)</f>
        <v/>
      </c>
      <c r="AJ429" s="82" t="str">
        <f>IF(CMS_Detail!D451="","",CMS_Detail!D451)</f>
        <v/>
      </c>
      <c r="AK429" s="82" t="str">
        <f t="shared" si="131"/>
        <v/>
      </c>
      <c r="AL429" s="83" t="str">
        <f>IF(COUNTIF(AK$2:AK429,AK429)=1,AK429,"")</f>
        <v/>
      </c>
      <c r="AM429" s="82" t="str">
        <f t="shared" si="132"/>
        <v/>
      </c>
      <c r="AN429" s="82" t="str">
        <f t="shared" si="133"/>
        <v/>
      </c>
      <c r="AO429" s="82" t="str">
        <f t="shared" si="134"/>
        <v/>
      </c>
      <c r="AP429" s="82" t="str">
        <f t="shared" si="135"/>
        <v/>
      </c>
      <c r="AR429" s="82" t="str">
        <f>+IF(AW429="","",MAX(AR$1:AR428)+1)</f>
        <v/>
      </c>
      <c r="AS429" s="82" t="str">
        <f>IF(Exceedances!B451="","",Exceedances!B451)</f>
        <v/>
      </c>
      <c r="AT429" s="82" t="str">
        <f>IF(Exceedances!C451="","",Exceedances!C451)</f>
        <v/>
      </c>
      <c r="AU429" s="82" t="str">
        <f>IF(Exceedances!D451="","",Exceedances!D451)</f>
        <v/>
      </c>
      <c r="AV429" s="82" t="str">
        <f t="shared" si="136"/>
        <v/>
      </c>
      <c r="AW429" s="83" t="str">
        <f>IF(COUNTIF(AV$2:AV429,AV429)=1,AV429,"")</f>
        <v/>
      </c>
      <c r="AX429" s="82" t="str">
        <f t="shared" si="137"/>
        <v/>
      </c>
      <c r="AY429" s="82" t="str">
        <f t="shared" si="138"/>
        <v/>
      </c>
      <c r="AZ429" s="82" t="str">
        <f t="shared" si="139"/>
        <v/>
      </c>
      <c r="BA429" s="82" t="str">
        <f t="shared" si="140"/>
        <v/>
      </c>
    </row>
    <row r="430" spans="9:53" x14ac:dyDescent="0.35">
      <c r="I430" s="82" t="str">
        <f>+IF(N430="","",MAX(I$1:I429)+1)</f>
        <v/>
      </c>
      <c r="J430" s="82" t="str">
        <f>IF(Deviation_Detail!B452="","",Deviation_Detail!B452)</f>
        <v/>
      </c>
      <c r="K430" s="82" t="str">
        <f>IF(Deviation_Detail!C452="","",Deviation_Detail!C452)</f>
        <v/>
      </c>
      <c r="L430" s="82" t="str">
        <f>IF(Deviation_Detail!D452="","",Deviation_Detail!D452)</f>
        <v/>
      </c>
      <c r="M430" s="82" t="str">
        <f t="shared" si="123"/>
        <v/>
      </c>
      <c r="N430" s="83" t="str">
        <f>IF(COUNTIF(M$2:M430,M430)=1,M430,"")</f>
        <v/>
      </c>
      <c r="O430" s="82" t="str">
        <f t="shared" si="124"/>
        <v/>
      </c>
      <c r="P430" s="82" t="str">
        <f t="shared" si="125"/>
        <v/>
      </c>
      <c r="Q430" s="82" t="str">
        <f t="shared" si="126"/>
        <v/>
      </c>
      <c r="R430" s="82" t="str">
        <f t="shared" si="127"/>
        <v/>
      </c>
      <c r="T430" s="82" t="str">
        <f>+IF(Y430="","",MAX(T$1:T429)+1)</f>
        <v/>
      </c>
      <c r="U430" s="82" t="str">
        <f>IF(CMS_Info!B452="","",CMS_Info!B452)</f>
        <v/>
      </c>
      <c r="V430" s="82" t="str">
        <f>IF(CMS_Info!C452="","",CMS_Info!C452)</f>
        <v/>
      </c>
      <c r="W430" s="82" t="str">
        <f>IF(CMS_Info!D452="","",CMS_Info!D452)</f>
        <v/>
      </c>
      <c r="X430" s="82" t="str">
        <f t="shared" si="121"/>
        <v/>
      </c>
      <c r="Y430" s="83" t="str">
        <f>IF(COUNTIF(X$2:X430,X430)=1,X430,"")</f>
        <v/>
      </c>
      <c r="Z430" s="82" t="str">
        <f t="shared" si="122"/>
        <v/>
      </c>
      <c r="AA430" s="82" t="str">
        <f t="shared" si="128"/>
        <v/>
      </c>
      <c r="AB430" s="82" t="str">
        <f t="shared" si="129"/>
        <v/>
      </c>
      <c r="AC430" s="82" t="str">
        <f t="shared" si="130"/>
        <v/>
      </c>
      <c r="AG430" s="82" t="str">
        <f>+IF(AL430="","",MAX(AG$1:AG429)+1)</f>
        <v/>
      </c>
      <c r="AH430" s="82" t="str">
        <f>IF(CMS_Detail!B452="","",CMS_Detail!B452)</f>
        <v/>
      </c>
      <c r="AI430" s="82" t="str">
        <f>IF(CMS_Detail!C452="","",CMS_Detail!C452)</f>
        <v/>
      </c>
      <c r="AJ430" s="82" t="str">
        <f>IF(CMS_Detail!D452="","",CMS_Detail!D452)</f>
        <v/>
      </c>
      <c r="AK430" s="82" t="str">
        <f t="shared" si="131"/>
        <v/>
      </c>
      <c r="AL430" s="83" t="str">
        <f>IF(COUNTIF(AK$2:AK430,AK430)=1,AK430,"")</f>
        <v/>
      </c>
      <c r="AM430" s="82" t="str">
        <f t="shared" si="132"/>
        <v/>
      </c>
      <c r="AN430" s="82" t="str">
        <f t="shared" si="133"/>
        <v/>
      </c>
      <c r="AO430" s="82" t="str">
        <f t="shared" si="134"/>
        <v/>
      </c>
      <c r="AP430" s="82" t="str">
        <f t="shared" si="135"/>
        <v/>
      </c>
      <c r="AR430" s="82" t="str">
        <f>+IF(AW430="","",MAX(AR$1:AR429)+1)</f>
        <v/>
      </c>
      <c r="AS430" s="82" t="str">
        <f>IF(Exceedances!B452="","",Exceedances!B452)</f>
        <v/>
      </c>
      <c r="AT430" s="82" t="str">
        <f>IF(Exceedances!C452="","",Exceedances!C452)</f>
        <v/>
      </c>
      <c r="AU430" s="82" t="str">
        <f>IF(Exceedances!D452="","",Exceedances!D452)</f>
        <v/>
      </c>
      <c r="AV430" s="82" t="str">
        <f t="shared" si="136"/>
        <v/>
      </c>
      <c r="AW430" s="83" t="str">
        <f>IF(COUNTIF(AV$2:AV430,AV430)=1,AV430,"")</f>
        <v/>
      </c>
      <c r="AX430" s="82" t="str">
        <f t="shared" si="137"/>
        <v/>
      </c>
      <c r="AY430" s="82" t="str">
        <f t="shared" si="138"/>
        <v/>
      </c>
      <c r="AZ430" s="82" t="str">
        <f t="shared" si="139"/>
        <v/>
      </c>
      <c r="BA430" s="82" t="str">
        <f t="shared" si="140"/>
        <v/>
      </c>
    </row>
    <row r="431" spans="9:53" x14ac:dyDescent="0.35">
      <c r="I431" s="82" t="str">
        <f>+IF(N431="","",MAX(I$1:I430)+1)</f>
        <v/>
      </c>
      <c r="J431" s="82" t="str">
        <f>IF(Deviation_Detail!B453="","",Deviation_Detail!B453)</f>
        <v/>
      </c>
      <c r="K431" s="82" t="str">
        <f>IF(Deviation_Detail!C453="","",Deviation_Detail!C453)</f>
        <v/>
      </c>
      <c r="L431" s="82" t="str">
        <f>IF(Deviation_Detail!D453="","",Deviation_Detail!D453)</f>
        <v/>
      </c>
      <c r="M431" s="82" t="str">
        <f t="shared" si="123"/>
        <v/>
      </c>
      <c r="N431" s="83" t="str">
        <f>IF(COUNTIF(M$2:M431,M431)=1,M431,"")</f>
        <v/>
      </c>
      <c r="O431" s="82" t="str">
        <f t="shared" si="124"/>
        <v/>
      </c>
      <c r="P431" s="82" t="str">
        <f t="shared" si="125"/>
        <v/>
      </c>
      <c r="Q431" s="82" t="str">
        <f t="shared" si="126"/>
        <v/>
      </c>
      <c r="R431" s="82" t="str">
        <f t="shared" si="127"/>
        <v/>
      </c>
      <c r="T431" s="82" t="str">
        <f>+IF(Y431="","",MAX(T$1:T430)+1)</f>
        <v/>
      </c>
      <c r="U431" s="82" t="str">
        <f>IF(CMS_Info!B453="","",CMS_Info!B453)</f>
        <v/>
      </c>
      <c r="V431" s="82" t="str">
        <f>IF(CMS_Info!C453="","",CMS_Info!C453)</f>
        <v/>
      </c>
      <c r="W431" s="82" t="str">
        <f>IF(CMS_Info!D453="","",CMS_Info!D453)</f>
        <v/>
      </c>
      <c r="X431" s="82" t="str">
        <f t="shared" si="121"/>
        <v/>
      </c>
      <c r="Y431" s="83" t="str">
        <f>IF(COUNTIF(X$2:X431,X431)=1,X431,"")</f>
        <v/>
      </c>
      <c r="Z431" s="82" t="str">
        <f t="shared" si="122"/>
        <v/>
      </c>
      <c r="AA431" s="82" t="str">
        <f t="shared" si="128"/>
        <v/>
      </c>
      <c r="AB431" s="82" t="str">
        <f t="shared" si="129"/>
        <v/>
      </c>
      <c r="AC431" s="82" t="str">
        <f t="shared" si="130"/>
        <v/>
      </c>
      <c r="AG431" s="82" t="str">
        <f>+IF(AL431="","",MAX(AG$1:AG430)+1)</f>
        <v/>
      </c>
      <c r="AH431" s="82" t="str">
        <f>IF(CMS_Detail!B453="","",CMS_Detail!B453)</f>
        <v/>
      </c>
      <c r="AI431" s="82" t="str">
        <f>IF(CMS_Detail!C453="","",CMS_Detail!C453)</f>
        <v/>
      </c>
      <c r="AJ431" s="82" t="str">
        <f>IF(CMS_Detail!D453="","",CMS_Detail!D453)</f>
        <v/>
      </c>
      <c r="AK431" s="82" t="str">
        <f t="shared" si="131"/>
        <v/>
      </c>
      <c r="AL431" s="83" t="str">
        <f>IF(COUNTIF(AK$2:AK431,AK431)=1,AK431,"")</f>
        <v/>
      </c>
      <c r="AM431" s="82" t="str">
        <f t="shared" si="132"/>
        <v/>
      </c>
      <c r="AN431" s="82" t="str">
        <f t="shared" si="133"/>
        <v/>
      </c>
      <c r="AO431" s="82" t="str">
        <f t="shared" si="134"/>
        <v/>
      </c>
      <c r="AP431" s="82" t="str">
        <f t="shared" si="135"/>
        <v/>
      </c>
      <c r="AR431" s="82" t="str">
        <f>+IF(AW431="","",MAX(AR$1:AR430)+1)</f>
        <v/>
      </c>
      <c r="AS431" s="82" t="str">
        <f>IF(Exceedances!B453="","",Exceedances!B453)</f>
        <v/>
      </c>
      <c r="AT431" s="82" t="str">
        <f>IF(Exceedances!C453="","",Exceedances!C453)</f>
        <v/>
      </c>
      <c r="AU431" s="82" t="str">
        <f>IF(Exceedances!D453="","",Exceedances!D453)</f>
        <v/>
      </c>
      <c r="AV431" s="82" t="str">
        <f t="shared" si="136"/>
        <v/>
      </c>
      <c r="AW431" s="83" t="str">
        <f>IF(COUNTIF(AV$2:AV431,AV431)=1,AV431,"")</f>
        <v/>
      </c>
      <c r="AX431" s="82" t="str">
        <f t="shared" si="137"/>
        <v/>
      </c>
      <c r="AY431" s="82" t="str">
        <f t="shared" si="138"/>
        <v/>
      </c>
      <c r="AZ431" s="82" t="str">
        <f t="shared" si="139"/>
        <v/>
      </c>
      <c r="BA431" s="82" t="str">
        <f t="shared" si="140"/>
        <v/>
      </c>
    </row>
    <row r="432" spans="9:53" x14ac:dyDescent="0.35">
      <c r="I432" s="82" t="str">
        <f>+IF(N432="","",MAX(I$1:I431)+1)</f>
        <v/>
      </c>
      <c r="J432" s="82" t="str">
        <f>IF(Deviation_Detail!B454="","",Deviation_Detail!B454)</f>
        <v/>
      </c>
      <c r="K432" s="82" t="str">
        <f>IF(Deviation_Detail!C454="","",Deviation_Detail!C454)</f>
        <v/>
      </c>
      <c r="L432" s="82" t="str">
        <f>IF(Deviation_Detail!D454="","",Deviation_Detail!D454)</f>
        <v/>
      </c>
      <c r="M432" s="82" t="str">
        <f t="shared" si="123"/>
        <v/>
      </c>
      <c r="N432" s="83" t="str">
        <f>IF(COUNTIF(M$2:M432,M432)=1,M432,"")</f>
        <v/>
      </c>
      <c r="O432" s="82" t="str">
        <f t="shared" si="124"/>
        <v/>
      </c>
      <c r="P432" s="82" t="str">
        <f t="shared" si="125"/>
        <v/>
      </c>
      <c r="Q432" s="82" t="str">
        <f t="shared" si="126"/>
        <v/>
      </c>
      <c r="R432" s="82" t="str">
        <f t="shared" si="127"/>
        <v/>
      </c>
      <c r="T432" s="82" t="str">
        <f>+IF(Y432="","",MAX(T$1:T431)+1)</f>
        <v/>
      </c>
      <c r="U432" s="82" t="str">
        <f>IF(CMS_Info!B454="","",CMS_Info!B454)</f>
        <v/>
      </c>
      <c r="V432" s="82" t="str">
        <f>IF(CMS_Info!C454="","",CMS_Info!C454)</f>
        <v/>
      </c>
      <c r="W432" s="82" t="str">
        <f>IF(CMS_Info!D454="","",CMS_Info!D454)</f>
        <v/>
      </c>
      <c r="X432" s="82" t="str">
        <f t="shared" si="121"/>
        <v/>
      </c>
      <c r="Y432" s="83" t="str">
        <f>IF(COUNTIF(X$2:X432,X432)=1,X432,"")</f>
        <v/>
      </c>
      <c r="Z432" s="82" t="str">
        <f t="shared" si="122"/>
        <v/>
      </c>
      <c r="AA432" s="82" t="str">
        <f t="shared" si="128"/>
        <v/>
      </c>
      <c r="AB432" s="82" t="str">
        <f t="shared" si="129"/>
        <v/>
      </c>
      <c r="AC432" s="82" t="str">
        <f t="shared" si="130"/>
        <v/>
      </c>
      <c r="AG432" s="82" t="str">
        <f>+IF(AL432="","",MAX(AG$1:AG431)+1)</f>
        <v/>
      </c>
      <c r="AH432" s="82" t="str">
        <f>IF(CMS_Detail!B454="","",CMS_Detail!B454)</f>
        <v/>
      </c>
      <c r="AI432" s="82" t="str">
        <f>IF(CMS_Detail!C454="","",CMS_Detail!C454)</f>
        <v/>
      </c>
      <c r="AJ432" s="82" t="str">
        <f>IF(CMS_Detail!D454="","",CMS_Detail!D454)</f>
        <v/>
      </c>
      <c r="AK432" s="82" t="str">
        <f t="shared" si="131"/>
        <v/>
      </c>
      <c r="AL432" s="83" t="str">
        <f>IF(COUNTIF(AK$2:AK432,AK432)=1,AK432,"")</f>
        <v/>
      </c>
      <c r="AM432" s="82" t="str">
        <f t="shared" si="132"/>
        <v/>
      </c>
      <c r="AN432" s="82" t="str">
        <f t="shared" si="133"/>
        <v/>
      </c>
      <c r="AO432" s="82" t="str">
        <f t="shared" si="134"/>
        <v/>
      </c>
      <c r="AP432" s="82" t="str">
        <f t="shared" si="135"/>
        <v/>
      </c>
      <c r="AR432" s="82" t="str">
        <f>+IF(AW432="","",MAX(AR$1:AR431)+1)</f>
        <v/>
      </c>
      <c r="AS432" s="82" t="str">
        <f>IF(Exceedances!B454="","",Exceedances!B454)</f>
        <v/>
      </c>
      <c r="AT432" s="82" t="str">
        <f>IF(Exceedances!C454="","",Exceedances!C454)</f>
        <v/>
      </c>
      <c r="AU432" s="82" t="str">
        <f>IF(Exceedances!D454="","",Exceedances!D454)</f>
        <v/>
      </c>
      <c r="AV432" s="82" t="str">
        <f t="shared" si="136"/>
        <v/>
      </c>
      <c r="AW432" s="83" t="str">
        <f>IF(COUNTIF(AV$2:AV432,AV432)=1,AV432,"")</f>
        <v/>
      </c>
      <c r="AX432" s="82" t="str">
        <f t="shared" si="137"/>
        <v/>
      </c>
      <c r="AY432" s="82" t="str">
        <f t="shared" si="138"/>
        <v/>
      </c>
      <c r="AZ432" s="82" t="str">
        <f t="shared" si="139"/>
        <v/>
      </c>
      <c r="BA432" s="82" t="str">
        <f t="shared" si="140"/>
        <v/>
      </c>
    </row>
    <row r="433" spans="9:53" x14ac:dyDescent="0.35">
      <c r="I433" s="82" t="str">
        <f>+IF(N433="","",MAX(I$1:I432)+1)</f>
        <v/>
      </c>
      <c r="J433" s="82" t="str">
        <f>IF(Deviation_Detail!B455="","",Deviation_Detail!B455)</f>
        <v/>
      </c>
      <c r="K433" s="82" t="str">
        <f>IF(Deviation_Detail!C455="","",Deviation_Detail!C455)</f>
        <v/>
      </c>
      <c r="L433" s="82" t="str">
        <f>IF(Deviation_Detail!D455="","",Deviation_Detail!D455)</f>
        <v/>
      </c>
      <c r="M433" s="82" t="str">
        <f t="shared" si="123"/>
        <v/>
      </c>
      <c r="N433" s="83" t="str">
        <f>IF(COUNTIF(M$2:M433,M433)=1,M433,"")</f>
        <v/>
      </c>
      <c r="O433" s="82" t="str">
        <f t="shared" si="124"/>
        <v/>
      </c>
      <c r="P433" s="82" t="str">
        <f t="shared" si="125"/>
        <v/>
      </c>
      <c r="Q433" s="82" t="str">
        <f t="shared" si="126"/>
        <v/>
      </c>
      <c r="R433" s="82" t="str">
        <f t="shared" si="127"/>
        <v/>
      </c>
      <c r="T433" s="82" t="str">
        <f>+IF(Y433="","",MAX(T$1:T432)+1)</f>
        <v/>
      </c>
      <c r="U433" s="82" t="str">
        <f>IF(CMS_Info!B455="","",CMS_Info!B455)</f>
        <v/>
      </c>
      <c r="V433" s="82" t="str">
        <f>IF(CMS_Info!C455="","",CMS_Info!C455)</f>
        <v/>
      </c>
      <c r="W433" s="82" t="str">
        <f>IF(CMS_Info!D455="","",CMS_Info!D455)</f>
        <v/>
      </c>
      <c r="X433" s="82" t="str">
        <f t="shared" si="121"/>
        <v/>
      </c>
      <c r="Y433" s="83" t="str">
        <f>IF(COUNTIF(X$2:X433,X433)=1,X433,"")</f>
        <v/>
      </c>
      <c r="Z433" s="82" t="str">
        <f t="shared" si="122"/>
        <v/>
      </c>
      <c r="AA433" s="82" t="str">
        <f t="shared" si="128"/>
        <v/>
      </c>
      <c r="AB433" s="82" t="str">
        <f t="shared" si="129"/>
        <v/>
      </c>
      <c r="AC433" s="82" t="str">
        <f t="shared" si="130"/>
        <v/>
      </c>
      <c r="AG433" s="82" t="str">
        <f>+IF(AL433="","",MAX(AG$1:AG432)+1)</f>
        <v/>
      </c>
      <c r="AH433" s="82" t="str">
        <f>IF(CMS_Detail!B455="","",CMS_Detail!B455)</f>
        <v/>
      </c>
      <c r="AI433" s="82" t="str">
        <f>IF(CMS_Detail!C455="","",CMS_Detail!C455)</f>
        <v/>
      </c>
      <c r="AJ433" s="82" t="str">
        <f>IF(CMS_Detail!D455="","",CMS_Detail!D455)</f>
        <v/>
      </c>
      <c r="AK433" s="82" t="str">
        <f t="shared" si="131"/>
        <v/>
      </c>
      <c r="AL433" s="83" t="str">
        <f>IF(COUNTIF(AK$2:AK433,AK433)=1,AK433,"")</f>
        <v/>
      </c>
      <c r="AM433" s="82" t="str">
        <f t="shared" si="132"/>
        <v/>
      </c>
      <c r="AN433" s="82" t="str">
        <f t="shared" si="133"/>
        <v/>
      </c>
      <c r="AO433" s="82" t="str">
        <f t="shared" si="134"/>
        <v/>
      </c>
      <c r="AP433" s="82" t="str">
        <f t="shared" si="135"/>
        <v/>
      </c>
      <c r="AR433" s="82" t="str">
        <f>+IF(AW433="","",MAX(AR$1:AR432)+1)</f>
        <v/>
      </c>
      <c r="AS433" s="82" t="str">
        <f>IF(Exceedances!B455="","",Exceedances!B455)</f>
        <v/>
      </c>
      <c r="AT433" s="82" t="str">
        <f>IF(Exceedances!C455="","",Exceedances!C455)</f>
        <v/>
      </c>
      <c r="AU433" s="82" t="str">
        <f>IF(Exceedances!D455="","",Exceedances!D455)</f>
        <v/>
      </c>
      <c r="AV433" s="82" t="str">
        <f t="shared" si="136"/>
        <v/>
      </c>
      <c r="AW433" s="83" t="str">
        <f>IF(COUNTIF(AV$2:AV433,AV433)=1,AV433,"")</f>
        <v/>
      </c>
      <c r="AX433" s="82" t="str">
        <f t="shared" si="137"/>
        <v/>
      </c>
      <c r="AY433" s="82" t="str">
        <f t="shared" si="138"/>
        <v/>
      </c>
      <c r="AZ433" s="82" t="str">
        <f t="shared" si="139"/>
        <v/>
      </c>
      <c r="BA433" s="82" t="str">
        <f t="shared" si="140"/>
        <v/>
      </c>
    </row>
    <row r="434" spans="9:53" x14ac:dyDescent="0.35">
      <c r="I434" s="82" t="str">
        <f>+IF(N434="","",MAX(I$1:I433)+1)</f>
        <v/>
      </c>
      <c r="J434" s="82" t="str">
        <f>IF(Deviation_Detail!B456="","",Deviation_Detail!B456)</f>
        <v/>
      </c>
      <c r="K434" s="82" t="str">
        <f>IF(Deviation_Detail!C456="","",Deviation_Detail!C456)</f>
        <v/>
      </c>
      <c r="L434" s="82" t="str">
        <f>IF(Deviation_Detail!D456="","",Deviation_Detail!D456)</f>
        <v/>
      </c>
      <c r="M434" s="82" t="str">
        <f t="shared" si="123"/>
        <v/>
      </c>
      <c r="N434" s="83" t="str">
        <f>IF(COUNTIF(M$2:M434,M434)=1,M434,"")</f>
        <v/>
      </c>
      <c r="O434" s="82" t="str">
        <f t="shared" si="124"/>
        <v/>
      </c>
      <c r="P434" s="82" t="str">
        <f t="shared" si="125"/>
        <v/>
      </c>
      <c r="Q434" s="82" t="str">
        <f t="shared" si="126"/>
        <v/>
      </c>
      <c r="R434" s="82" t="str">
        <f t="shared" si="127"/>
        <v/>
      </c>
      <c r="T434" s="82" t="str">
        <f>+IF(Y434="","",MAX(T$1:T433)+1)</f>
        <v/>
      </c>
      <c r="U434" s="82" t="str">
        <f>IF(CMS_Info!B456="","",CMS_Info!B456)</f>
        <v/>
      </c>
      <c r="V434" s="82" t="str">
        <f>IF(CMS_Info!C456="","",CMS_Info!C456)</f>
        <v/>
      </c>
      <c r="W434" s="82" t="str">
        <f>IF(CMS_Info!D456="","",CMS_Info!D456)</f>
        <v/>
      </c>
      <c r="X434" s="82" t="str">
        <f t="shared" si="121"/>
        <v/>
      </c>
      <c r="Y434" s="83" t="str">
        <f>IF(COUNTIF(X$2:X434,X434)=1,X434,"")</f>
        <v/>
      </c>
      <c r="Z434" s="82" t="str">
        <f t="shared" si="122"/>
        <v/>
      </c>
      <c r="AA434" s="82" t="str">
        <f t="shared" si="128"/>
        <v/>
      </c>
      <c r="AB434" s="82" t="str">
        <f t="shared" si="129"/>
        <v/>
      </c>
      <c r="AC434" s="82" t="str">
        <f t="shared" si="130"/>
        <v/>
      </c>
      <c r="AG434" s="82" t="str">
        <f>+IF(AL434="","",MAX(AG$1:AG433)+1)</f>
        <v/>
      </c>
      <c r="AH434" s="82" t="str">
        <f>IF(CMS_Detail!B456="","",CMS_Detail!B456)</f>
        <v/>
      </c>
      <c r="AI434" s="82" t="str">
        <f>IF(CMS_Detail!C456="","",CMS_Detail!C456)</f>
        <v/>
      </c>
      <c r="AJ434" s="82" t="str">
        <f>IF(CMS_Detail!D456="","",CMS_Detail!D456)</f>
        <v/>
      </c>
      <c r="AK434" s="82" t="str">
        <f t="shared" si="131"/>
        <v/>
      </c>
      <c r="AL434" s="83" t="str">
        <f>IF(COUNTIF(AK$2:AK434,AK434)=1,AK434,"")</f>
        <v/>
      </c>
      <c r="AM434" s="82" t="str">
        <f t="shared" si="132"/>
        <v/>
      </c>
      <c r="AN434" s="82" t="str">
        <f t="shared" si="133"/>
        <v/>
      </c>
      <c r="AO434" s="82" t="str">
        <f t="shared" si="134"/>
        <v/>
      </c>
      <c r="AP434" s="82" t="str">
        <f t="shared" si="135"/>
        <v/>
      </c>
      <c r="AR434" s="82" t="str">
        <f>+IF(AW434="","",MAX(AR$1:AR433)+1)</f>
        <v/>
      </c>
      <c r="AS434" s="82" t="str">
        <f>IF(Exceedances!B456="","",Exceedances!B456)</f>
        <v/>
      </c>
      <c r="AT434" s="82" t="str">
        <f>IF(Exceedances!C456="","",Exceedances!C456)</f>
        <v/>
      </c>
      <c r="AU434" s="82" t="str">
        <f>IF(Exceedances!D456="","",Exceedances!D456)</f>
        <v/>
      </c>
      <c r="AV434" s="82" t="str">
        <f t="shared" si="136"/>
        <v/>
      </c>
      <c r="AW434" s="83" t="str">
        <f>IF(COUNTIF(AV$2:AV434,AV434)=1,AV434,"")</f>
        <v/>
      </c>
      <c r="AX434" s="82" t="str">
        <f t="shared" si="137"/>
        <v/>
      </c>
      <c r="AY434" s="82" t="str">
        <f t="shared" si="138"/>
        <v/>
      </c>
      <c r="AZ434" s="82" t="str">
        <f t="shared" si="139"/>
        <v/>
      </c>
      <c r="BA434" s="82" t="str">
        <f t="shared" si="140"/>
        <v/>
      </c>
    </row>
    <row r="435" spans="9:53" x14ac:dyDescent="0.35">
      <c r="I435" s="82" t="str">
        <f>+IF(N435="","",MAX(I$1:I434)+1)</f>
        <v/>
      </c>
      <c r="J435" s="82" t="str">
        <f>IF(Deviation_Detail!B457="","",Deviation_Detail!B457)</f>
        <v/>
      </c>
      <c r="K435" s="82" t="str">
        <f>IF(Deviation_Detail!C457="","",Deviation_Detail!C457)</f>
        <v/>
      </c>
      <c r="L435" s="82" t="str">
        <f>IF(Deviation_Detail!D457="","",Deviation_Detail!D457)</f>
        <v/>
      </c>
      <c r="M435" s="82" t="str">
        <f t="shared" si="123"/>
        <v/>
      </c>
      <c r="N435" s="83" t="str">
        <f>IF(COUNTIF(M$2:M435,M435)=1,M435,"")</f>
        <v/>
      </c>
      <c r="O435" s="82" t="str">
        <f t="shared" si="124"/>
        <v/>
      </c>
      <c r="P435" s="82" t="str">
        <f t="shared" si="125"/>
        <v/>
      </c>
      <c r="Q435" s="82" t="str">
        <f t="shared" si="126"/>
        <v/>
      </c>
      <c r="R435" s="82" t="str">
        <f t="shared" si="127"/>
        <v/>
      </c>
      <c r="T435" s="82" t="str">
        <f>+IF(Y435="","",MAX(T$1:T434)+1)</f>
        <v/>
      </c>
      <c r="U435" s="82" t="str">
        <f>IF(CMS_Info!B457="","",CMS_Info!B457)</f>
        <v/>
      </c>
      <c r="V435" s="82" t="str">
        <f>IF(CMS_Info!C457="","",CMS_Info!C457)</f>
        <v/>
      </c>
      <c r="W435" s="82" t="str">
        <f>IF(CMS_Info!D457="","",CMS_Info!D457)</f>
        <v/>
      </c>
      <c r="X435" s="82" t="str">
        <f t="shared" si="121"/>
        <v/>
      </c>
      <c r="Y435" s="83" t="str">
        <f>IF(COUNTIF(X$2:X435,X435)=1,X435,"")</f>
        <v/>
      </c>
      <c r="Z435" s="82" t="str">
        <f t="shared" si="122"/>
        <v/>
      </c>
      <c r="AA435" s="82" t="str">
        <f t="shared" si="128"/>
        <v/>
      </c>
      <c r="AB435" s="82" t="str">
        <f t="shared" si="129"/>
        <v/>
      </c>
      <c r="AC435" s="82" t="str">
        <f t="shared" si="130"/>
        <v/>
      </c>
      <c r="AG435" s="82" t="str">
        <f>+IF(AL435="","",MAX(AG$1:AG434)+1)</f>
        <v/>
      </c>
      <c r="AH435" s="82" t="str">
        <f>IF(CMS_Detail!B457="","",CMS_Detail!B457)</f>
        <v/>
      </c>
      <c r="AI435" s="82" t="str">
        <f>IF(CMS_Detail!C457="","",CMS_Detail!C457)</f>
        <v/>
      </c>
      <c r="AJ435" s="82" t="str">
        <f>IF(CMS_Detail!D457="","",CMS_Detail!D457)</f>
        <v/>
      </c>
      <c r="AK435" s="82" t="str">
        <f t="shared" si="131"/>
        <v/>
      </c>
      <c r="AL435" s="83" t="str">
        <f>IF(COUNTIF(AK$2:AK435,AK435)=1,AK435,"")</f>
        <v/>
      </c>
      <c r="AM435" s="82" t="str">
        <f t="shared" si="132"/>
        <v/>
      </c>
      <c r="AN435" s="82" t="str">
        <f t="shared" si="133"/>
        <v/>
      </c>
      <c r="AO435" s="82" t="str">
        <f t="shared" si="134"/>
        <v/>
      </c>
      <c r="AP435" s="82" t="str">
        <f t="shared" si="135"/>
        <v/>
      </c>
      <c r="AR435" s="82" t="str">
        <f>+IF(AW435="","",MAX(AR$1:AR434)+1)</f>
        <v/>
      </c>
      <c r="AS435" s="82" t="str">
        <f>IF(Exceedances!B457="","",Exceedances!B457)</f>
        <v/>
      </c>
      <c r="AT435" s="82" t="str">
        <f>IF(Exceedances!C457="","",Exceedances!C457)</f>
        <v/>
      </c>
      <c r="AU435" s="82" t="str">
        <f>IF(Exceedances!D457="","",Exceedances!D457)</f>
        <v/>
      </c>
      <c r="AV435" s="82" t="str">
        <f t="shared" si="136"/>
        <v/>
      </c>
      <c r="AW435" s="83" t="str">
        <f>IF(COUNTIF(AV$2:AV435,AV435)=1,AV435,"")</f>
        <v/>
      </c>
      <c r="AX435" s="82" t="str">
        <f t="shared" si="137"/>
        <v/>
      </c>
      <c r="AY435" s="82" t="str">
        <f t="shared" si="138"/>
        <v/>
      </c>
      <c r="AZ435" s="82" t="str">
        <f t="shared" si="139"/>
        <v/>
      </c>
      <c r="BA435" s="82" t="str">
        <f t="shared" si="140"/>
        <v/>
      </c>
    </row>
    <row r="436" spans="9:53" x14ac:dyDescent="0.35">
      <c r="I436" s="82" t="str">
        <f>+IF(N436="","",MAX(I$1:I435)+1)</f>
        <v/>
      </c>
      <c r="J436" s="82" t="str">
        <f>IF(Deviation_Detail!B458="","",Deviation_Detail!B458)</f>
        <v/>
      </c>
      <c r="K436" s="82" t="str">
        <f>IF(Deviation_Detail!C458="","",Deviation_Detail!C458)</f>
        <v/>
      </c>
      <c r="L436" s="82" t="str">
        <f>IF(Deviation_Detail!D458="","",Deviation_Detail!D458)</f>
        <v/>
      </c>
      <c r="M436" s="82" t="str">
        <f t="shared" si="123"/>
        <v/>
      </c>
      <c r="N436" s="83" t="str">
        <f>IF(COUNTIF(M$2:M436,M436)=1,M436,"")</f>
        <v/>
      </c>
      <c r="O436" s="82" t="str">
        <f t="shared" si="124"/>
        <v/>
      </c>
      <c r="P436" s="82" t="str">
        <f t="shared" si="125"/>
        <v/>
      </c>
      <c r="Q436" s="82" t="str">
        <f t="shared" si="126"/>
        <v/>
      </c>
      <c r="R436" s="82" t="str">
        <f t="shared" si="127"/>
        <v/>
      </c>
      <c r="T436" s="82" t="str">
        <f>+IF(Y436="","",MAX(T$1:T435)+1)</f>
        <v/>
      </c>
      <c r="U436" s="82" t="str">
        <f>IF(CMS_Info!B458="","",CMS_Info!B458)</f>
        <v/>
      </c>
      <c r="V436" s="82" t="str">
        <f>IF(CMS_Info!C458="","",CMS_Info!C458)</f>
        <v/>
      </c>
      <c r="W436" s="82" t="str">
        <f>IF(CMS_Info!D458="","",CMS_Info!D458)</f>
        <v/>
      </c>
      <c r="X436" s="82" t="str">
        <f t="shared" si="121"/>
        <v/>
      </c>
      <c r="Y436" s="83" t="str">
        <f>IF(COUNTIF(X$2:X436,X436)=1,X436,"")</f>
        <v/>
      </c>
      <c r="Z436" s="82" t="str">
        <f t="shared" si="122"/>
        <v/>
      </c>
      <c r="AA436" s="82" t="str">
        <f t="shared" si="128"/>
        <v/>
      </c>
      <c r="AB436" s="82" t="str">
        <f t="shared" si="129"/>
        <v/>
      </c>
      <c r="AC436" s="82" t="str">
        <f t="shared" si="130"/>
        <v/>
      </c>
      <c r="AG436" s="82" t="str">
        <f>+IF(AL436="","",MAX(AG$1:AG435)+1)</f>
        <v/>
      </c>
      <c r="AH436" s="82" t="str">
        <f>IF(CMS_Detail!B458="","",CMS_Detail!B458)</f>
        <v/>
      </c>
      <c r="AI436" s="82" t="str">
        <f>IF(CMS_Detail!C458="","",CMS_Detail!C458)</f>
        <v/>
      </c>
      <c r="AJ436" s="82" t="str">
        <f>IF(CMS_Detail!D458="","",CMS_Detail!D458)</f>
        <v/>
      </c>
      <c r="AK436" s="82" t="str">
        <f t="shared" si="131"/>
        <v/>
      </c>
      <c r="AL436" s="83" t="str">
        <f>IF(COUNTIF(AK$2:AK436,AK436)=1,AK436,"")</f>
        <v/>
      </c>
      <c r="AM436" s="82" t="str">
        <f t="shared" si="132"/>
        <v/>
      </c>
      <c r="AN436" s="82" t="str">
        <f t="shared" si="133"/>
        <v/>
      </c>
      <c r="AO436" s="82" t="str">
        <f t="shared" si="134"/>
        <v/>
      </c>
      <c r="AP436" s="82" t="str">
        <f t="shared" si="135"/>
        <v/>
      </c>
      <c r="AR436" s="82" t="str">
        <f>+IF(AW436="","",MAX(AR$1:AR435)+1)</f>
        <v/>
      </c>
      <c r="AS436" s="82" t="str">
        <f>IF(Exceedances!B458="","",Exceedances!B458)</f>
        <v/>
      </c>
      <c r="AT436" s="82" t="str">
        <f>IF(Exceedances!C458="","",Exceedances!C458)</f>
        <v/>
      </c>
      <c r="AU436" s="82" t="str">
        <f>IF(Exceedances!D458="","",Exceedances!D458)</f>
        <v/>
      </c>
      <c r="AV436" s="82" t="str">
        <f t="shared" si="136"/>
        <v/>
      </c>
      <c r="AW436" s="83" t="str">
        <f>IF(COUNTIF(AV$2:AV436,AV436)=1,AV436,"")</f>
        <v/>
      </c>
      <c r="AX436" s="82" t="str">
        <f t="shared" si="137"/>
        <v/>
      </c>
      <c r="AY436" s="82" t="str">
        <f t="shared" si="138"/>
        <v/>
      </c>
      <c r="AZ436" s="82" t="str">
        <f t="shared" si="139"/>
        <v/>
      </c>
      <c r="BA436" s="82" t="str">
        <f t="shared" si="140"/>
        <v/>
      </c>
    </row>
    <row r="437" spans="9:53" x14ac:dyDescent="0.35">
      <c r="I437" s="82" t="str">
        <f>+IF(N437="","",MAX(I$1:I436)+1)</f>
        <v/>
      </c>
      <c r="J437" s="82" t="str">
        <f>IF(Deviation_Detail!B459="","",Deviation_Detail!B459)</f>
        <v/>
      </c>
      <c r="K437" s="82" t="str">
        <f>IF(Deviation_Detail!C459="","",Deviation_Detail!C459)</f>
        <v/>
      </c>
      <c r="L437" s="82" t="str">
        <f>IF(Deviation_Detail!D459="","",Deviation_Detail!D459)</f>
        <v/>
      </c>
      <c r="M437" s="82" t="str">
        <f t="shared" si="123"/>
        <v/>
      </c>
      <c r="N437" s="83" t="str">
        <f>IF(COUNTIF(M$2:M437,M437)=1,M437,"")</f>
        <v/>
      </c>
      <c r="O437" s="82" t="str">
        <f t="shared" si="124"/>
        <v/>
      </c>
      <c r="P437" s="82" t="str">
        <f t="shared" si="125"/>
        <v/>
      </c>
      <c r="Q437" s="82" t="str">
        <f t="shared" si="126"/>
        <v/>
      </c>
      <c r="R437" s="82" t="str">
        <f t="shared" si="127"/>
        <v/>
      </c>
      <c r="T437" s="82" t="str">
        <f>+IF(Y437="","",MAX(T$1:T436)+1)</f>
        <v/>
      </c>
      <c r="U437" s="82" t="str">
        <f>IF(CMS_Info!B459="","",CMS_Info!B459)</f>
        <v/>
      </c>
      <c r="V437" s="82" t="str">
        <f>IF(CMS_Info!C459="","",CMS_Info!C459)</f>
        <v/>
      </c>
      <c r="W437" s="82" t="str">
        <f>IF(CMS_Info!D459="","",CMS_Info!D459)</f>
        <v/>
      </c>
      <c r="X437" s="82" t="str">
        <f t="shared" si="121"/>
        <v/>
      </c>
      <c r="Y437" s="83" t="str">
        <f>IF(COUNTIF(X$2:X437,X437)=1,X437,"")</f>
        <v/>
      </c>
      <c r="Z437" s="82" t="str">
        <f t="shared" si="122"/>
        <v/>
      </c>
      <c r="AA437" s="82" t="str">
        <f t="shared" si="128"/>
        <v/>
      </c>
      <c r="AB437" s="82" t="str">
        <f t="shared" si="129"/>
        <v/>
      </c>
      <c r="AC437" s="82" t="str">
        <f t="shared" si="130"/>
        <v/>
      </c>
      <c r="AG437" s="82" t="str">
        <f>+IF(AL437="","",MAX(AG$1:AG436)+1)</f>
        <v/>
      </c>
      <c r="AH437" s="82" t="str">
        <f>IF(CMS_Detail!B459="","",CMS_Detail!B459)</f>
        <v/>
      </c>
      <c r="AI437" s="82" t="str">
        <f>IF(CMS_Detail!C459="","",CMS_Detail!C459)</f>
        <v/>
      </c>
      <c r="AJ437" s="82" t="str">
        <f>IF(CMS_Detail!D459="","",CMS_Detail!D459)</f>
        <v/>
      </c>
      <c r="AK437" s="82" t="str">
        <f t="shared" si="131"/>
        <v/>
      </c>
      <c r="AL437" s="83" t="str">
        <f>IF(COUNTIF(AK$2:AK437,AK437)=1,AK437,"")</f>
        <v/>
      </c>
      <c r="AM437" s="82" t="str">
        <f t="shared" si="132"/>
        <v/>
      </c>
      <c r="AN437" s="82" t="str">
        <f t="shared" si="133"/>
        <v/>
      </c>
      <c r="AO437" s="82" t="str">
        <f t="shared" si="134"/>
        <v/>
      </c>
      <c r="AP437" s="82" t="str">
        <f t="shared" si="135"/>
        <v/>
      </c>
      <c r="AR437" s="82" t="str">
        <f>+IF(AW437="","",MAX(AR$1:AR436)+1)</f>
        <v/>
      </c>
      <c r="AS437" s="82" t="str">
        <f>IF(Exceedances!B459="","",Exceedances!B459)</f>
        <v/>
      </c>
      <c r="AT437" s="82" t="str">
        <f>IF(Exceedances!C459="","",Exceedances!C459)</f>
        <v/>
      </c>
      <c r="AU437" s="82" t="str">
        <f>IF(Exceedances!D459="","",Exceedances!D459)</f>
        <v/>
      </c>
      <c r="AV437" s="82" t="str">
        <f t="shared" si="136"/>
        <v/>
      </c>
      <c r="AW437" s="83" t="str">
        <f>IF(COUNTIF(AV$2:AV437,AV437)=1,AV437,"")</f>
        <v/>
      </c>
      <c r="AX437" s="82" t="str">
        <f t="shared" si="137"/>
        <v/>
      </c>
      <c r="AY437" s="82" t="str">
        <f t="shared" si="138"/>
        <v/>
      </c>
      <c r="AZ437" s="82" t="str">
        <f t="shared" si="139"/>
        <v/>
      </c>
      <c r="BA437" s="82" t="str">
        <f t="shared" si="140"/>
        <v/>
      </c>
    </row>
    <row r="438" spans="9:53" x14ac:dyDescent="0.35">
      <c r="I438" s="82" t="str">
        <f>+IF(N438="","",MAX(I$1:I437)+1)</f>
        <v/>
      </c>
      <c r="J438" s="82" t="str">
        <f>IF(Deviation_Detail!B460="","",Deviation_Detail!B460)</f>
        <v/>
      </c>
      <c r="K438" s="82" t="str">
        <f>IF(Deviation_Detail!C460="","",Deviation_Detail!C460)</f>
        <v/>
      </c>
      <c r="L438" s="82" t="str">
        <f>IF(Deviation_Detail!D460="","",Deviation_Detail!D460)</f>
        <v/>
      </c>
      <c r="M438" s="82" t="str">
        <f t="shared" si="123"/>
        <v/>
      </c>
      <c r="N438" s="83" t="str">
        <f>IF(COUNTIF(M$2:M438,M438)=1,M438,"")</f>
        <v/>
      </c>
      <c r="O438" s="82" t="str">
        <f t="shared" si="124"/>
        <v/>
      </c>
      <c r="P438" s="82" t="str">
        <f t="shared" si="125"/>
        <v/>
      </c>
      <c r="Q438" s="82" t="str">
        <f t="shared" si="126"/>
        <v/>
      </c>
      <c r="R438" s="82" t="str">
        <f t="shared" si="127"/>
        <v/>
      </c>
      <c r="T438" s="82" t="str">
        <f>+IF(Y438="","",MAX(T$1:T437)+1)</f>
        <v/>
      </c>
      <c r="U438" s="82" t="str">
        <f>IF(CMS_Info!B460="","",CMS_Info!B460)</f>
        <v/>
      </c>
      <c r="V438" s="82" t="str">
        <f>IF(CMS_Info!C460="","",CMS_Info!C460)</f>
        <v/>
      </c>
      <c r="W438" s="82" t="str">
        <f>IF(CMS_Info!D460="","",CMS_Info!D460)</f>
        <v/>
      </c>
      <c r="X438" s="82" t="str">
        <f t="shared" si="121"/>
        <v/>
      </c>
      <c r="Y438" s="83" t="str">
        <f>IF(COUNTIF(X$2:X438,X438)=1,X438,"")</f>
        <v/>
      </c>
      <c r="Z438" s="82" t="str">
        <f t="shared" si="122"/>
        <v/>
      </c>
      <c r="AA438" s="82" t="str">
        <f t="shared" si="128"/>
        <v/>
      </c>
      <c r="AB438" s="82" t="str">
        <f t="shared" si="129"/>
        <v/>
      </c>
      <c r="AC438" s="82" t="str">
        <f t="shared" si="130"/>
        <v/>
      </c>
      <c r="AG438" s="82" t="str">
        <f>+IF(AL438="","",MAX(AG$1:AG437)+1)</f>
        <v/>
      </c>
      <c r="AH438" s="82" t="str">
        <f>IF(CMS_Detail!B460="","",CMS_Detail!B460)</f>
        <v/>
      </c>
      <c r="AI438" s="82" t="str">
        <f>IF(CMS_Detail!C460="","",CMS_Detail!C460)</f>
        <v/>
      </c>
      <c r="AJ438" s="82" t="str">
        <f>IF(CMS_Detail!D460="","",CMS_Detail!D460)</f>
        <v/>
      </c>
      <c r="AK438" s="82" t="str">
        <f t="shared" si="131"/>
        <v/>
      </c>
      <c r="AL438" s="83" t="str">
        <f>IF(COUNTIF(AK$2:AK438,AK438)=1,AK438,"")</f>
        <v/>
      </c>
      <c r="AM438" s="82" t="str">
        <f t="shared" si="132"/>
        <v/>
      </c>
      <c r="AN438" s="82" t="str">
        <f t="shared" si="133"/>
        <v/>
      </c>
      <c r="AO438" s="82" t="str">
        <f t="shared" si="134"/>
        <v/>
      </c>
      <c r="AP438" s="82" t="str">
        <f t="shared" si="135"/>
        <v/>
      </c>
      <c r="AR438" s="82" t="str">
        <f>+IF(AW438="","",MAX(AR$1:AR437)+1)</f>
        <v/>
      </c>
      <c r="AS438" s="82" t="str">
        <f>IF(Exceedances!B460="","",Exceedances!B460)</f>
        <v/>
      </c>
      <c r="AT438" s="82" t="str">
        <f>IF(Exceedances!C460="","",Exceedances!C460)</f>
        <v/>
      </c>
      <c r="AU438" s="82" t="str">
        <f>IF(Exceedances!D460="","",Exceedances!D460)</f>
        <v/>
      </c>
      <c r="AV438" s="82" t="str">
        <f t="shared" si="136"/>
        <v/>
      </c>
      <c r="AW438" s="83" t="str">
        <f>IF(COUNTIF(AV$2:AV438,AV438)=1,AV438,"")</f>
        <v/>
      </c>
      <c r="AX438" s="82" t="str">
        <f t="shared" si="137"/>
        <v/>
      </c>
      <c r="AY438" s="82" t="str">
        <f t="shared" si="138"/>
        <v/>
      </c>
      <c r="AZ438" s="82" t="str">
        <f t="shared" si="139"/>
        <v/>
      </c>
      <c r="BA438" s="82" t="str">
        <f t="shared" si="140"/>
        <v/>
      </c>
    </row>
    <row r="439" spans="9:53" x14ac:dyDescent="0.35">
      <c r="I439" s="82" t="str">
        <f>+IF(N439="","",MAX(I$1:I438)+1)</f>
        <v/>
      </c>
      <c r="J439" s="82" t="str">
        <f>IF(Deviation_Detail!B461="","",Deviation_Detail!B461)</f>
        <v/>
      </c>
      <c r="K439" s="82" t="str">
        <f>IF(Deviation_Detail!C461="","",Deviation_Detail!C461)</f>
        <v/>
      </c>
      <c r="L439" s="82" t="str">
        <f>IF(Deviation_Detail!D461="","",Deviation_Detail!D461)</f>
        <v/>
      </c>
      <c r="M439" s="82" t="str">
        <f t="shared" si="123"/>
        <v/>
      </c>
      <c r="N439" s="83" t="str">
        <f>IF(COUNTIF(M$2:M439,M439)=1,M439,"")</f>
        <v/>
      </c>
      <c r="O439" s="82" t="str">
        <f t="shared" si="124"/>
        <v/>
      </c>
      <c r="P439" s="82" t="str">
        <f t="shared" si="125"/>
        <v/>
      </c>
      <c r="Q439" s="82" t="str">
        <f t="shared" si="126"/>
        <v/>
      </c>
      <c r="R439" s="82" t="str">
        <f t="shared" si="127"/>
        <v/>
      </c>
      <c r="T439" s="82" t="str">
        <f>+IF(Y439="","",MAX(T$1:T438)+1)</f>
        <v/>
      </c>
      <c r="U439" s="82" t="str">
        <f>IF(CMS_Info!B461="","",CMS_Info!B461)</f>
        <v/>
      </c>
      <c r="V439" s="82" t="str">
        <f>IF(CMS_Info!C461="","",CMS_Info!C461)</f>
        <v/>
      </c>
      <c r="W439" s="82" t="str">
        <f>IF(CMS_Info!D461="","",CMS_Info!D461)</f>
        <v/>
      </c>
      <c r="X439" s="82" t="str">
        <f t="shared" si="121"/>
        <v/>
      </c>
      <c r="Y439" s="83" t="str">
        <f>IF(COUNTIF(X$2:X439,X439)=1,X439,"")</f>
        <v/>
      </c>
      <c r="Z439" s="82" t="str">
        <f t="shared" si="122"/>
        <v/>
      </c>
      <c r="AA439" s="82" t="str">
        <f t="shared" si="128"/>
        <v/>
      </c>
      <c r="AB439" s="82" t="str">
        <f t="shared" si="129"/>
        <v/>
      </c>
      <c r="AC439" s="82" t="str">
        <f t="shared" si="130"/>
        <v/>
      </c>
      <c r="AG439" s="82" t="str">
        <f>+IF(AL439="","",MAX(AG$1:AG438)+1)</f>
        <v/>
      </c>
      <c r="AH439" s="82" t="str">
        <f>IF(CMS_Detail!B461="","",CMS_Detail!B461)</f>
        <v/>
      </c>
      <c r="AI439" s="82" t="str">
        <f>IF(CMS_Detail!C461="","",CMS_Detail!C461)</f>
        <v/>
      </c>
      <c r="AJ439" s="82" t="str">
        <f>IF(CMS_Detail!D461="","",CMS_Detail!D461)</f>
        <v/>
      </c>
      <c r="AK439" s="82" t="str">
        <f t="shared" si="131"/>
        <v/>
      </c>
      <c r="AL439" s="83" t="str">
        <f>IF(COUNTIF(AK$2:AK439,AK439)=1,AK439,"")</f>
        <v/>
      </c>
      <c r="AM439" s="82" t="str">
        <f t="shared" si="132"/>
        <v/>
      </c>
      <c r="AN439" s="82" t="str">
        <f t="shared" si="133"/>
        <v/>
      </c>
      <c r="AO439" s="82" t="str">
        <f t="shared" si="134"/>
        <v/>
      </c>
      <c r="AP439" s="82" t="str">
        <f t="shared" si="135"/>
        <v/>
      </c>
      <c r="AR439" s="82" t="str">
        <f>+IF(AW439="","",MAX(AR$1:AR438)+1)</f>
        <v/>
      </c>
      <c r="AS439" s="82" t="str">
        <f>IF(Exceedances!B461="","",Exceedances!B461)</f>
        <v/>
      </c>
      <c r="AT439" s="82" t="str">
        <f>IF(Exceedances!C461="","",Exceedances!C461)</f>
        <v/>
      </c>
      <c r="AU439" s="82" t="str">
        <f>IF(Exceedances!D461="","",Exceedances!D461)</f>
        <v/>
      </c>
      <c r="AV439" s="82" t="str">
        <f t="shared" si="136"/>
        <v/>
      </c>
      <c r="AW439" s="83" t="str">
        <f>IF(COUNTIF(AV$2:AV439,AV439)=1,AV439,"")</f>
        <v/>
      </c>
      <c r="AX439" s="82" t="str">
        <f t="shared" si="137"/>
        <v/>
      </c>
      <c r="AY439" s="82" t="str">
        <f t="shared" si="138"/>
        <v/>
      </c>
      <c r="AZ439" s="82" t="str">
        <f t="shared" si="139"/>
        <v/>
      </c>
      <c r="BA439" s="82" t="str">
        <f t="shared" si="140"/>
        <v/>
      </c>
    </row>
    <row r="440" spans="9:53" x14ac:dyDescent="0.35">
      <c r="I440" s="82" t="str">
        <f>+IF(N440="","",MAX(I$1:I439)+1)</f>
        <v/>
      </c>
      <c r="J440" s="82" t="str">
        <f>IF(Deviation_Detail!B462="","",Deviation_Detail!B462)</f>
        <v/>
      </c>
      <c r="K440" s="82" t="str">
        <f>IF(Deviation_Detail!C462="","",Deviation_Detail!C462)</f>
        <v/>
      </c>
      <c r="L440" s="82" t="str">
        <f>IF(Deviation_Detail!D462="","",Deviation_Detail!D462)</f>
        <v/>
      </c>
      <c r="M440" s="82" t="str">
        <f t="shared" si="123"/>
        <v/>
      </c>
      <c r="N440" s="83" t="str">
        <f>IF(COUNTIF(M$2:M440,M440)=1,M440,"")</f>
        <v/>
      </c>
      <c r="O440" s="82" t="str">
        <f t="shared" si="124"/>
        <v/>
      </c>
      <c r="P440" s="82" t="str">
        <f t="shared" si="125"/>
        <v/>
      </c>
      <c r="Q440" s="82" t="str">
        <f t="shared" si="126"/>
        <v/>
      </c>
      <c r="R440" s="82" t="str">
        <f t="shared" si="127"/>
        <v/>
      </c>
      <c r="T440" s="82" t="str">
        <f>+IF(Y440="","",MAX(T$1:T439)+1)</f>
        <v/>
      </c>
      <c r="U440" s="82" t="str">
        <f>IF(CMS_Info!B462="","",CMS_Info!B462)</f>
        <v/>
      </c>
      <c r="V440" s="82" t="str">
        <f>IF(CMS_Info!C462="","",CMS_Info!C462)</f>
        <v/>
      </c>
      <c r="W440" s="82" t="str">
        <f>IF(CMS_Info!D462="","",CMS_Info!D462)</f>
        <v/>
      </c>
      <c r="X440" s="82" t="str">
        <f t="shared" si="121"/>
        <v/>
      </c>
      <c r="Y440" s="83" t="str">
        <f>IF(COUNTIF(X$2:X440,X440)=1,X440,"")</f>
        <v/>
      </c>
      <c r="Z440" s="82" t="str">
        <f t="shared" si="122"/>
        <v/>
      </c>
      <c r="AA440" s="82" t="str">
        <f t="shared" si="128"/>
        <v/>
      </c>
      <c r="AB440" s="82" t="str">
        <f t="shared" si="129"/>
        <v/>
      </c>
      <c r="AC440" s="82" t="str">
        <f t="shared" si="130"/>
        <v/>
      </c>
      <c r="AG440" s="82" t="str">
        <f>+IF(AL440="","",MAX(AG$1:AG439)+1)</f>
        <v/>
      </c>
      <c r="AH440" s="82" t="str">
        <f>IF(CMS_Detail!B462="","",CMS_Detail!B462)</f>
        <v/>
      </c>
      <c r="AI440" s="82" t="str">
        <f>IF(CMS_Detail!C462="","",CMS_Detail!C462)</f>
        <v/>
      </c>
      <c r="AJ440" s="82" t="str">
        <f>IF(CMS_Detail!D462="","",CMS_Detail!D462)</f>
        <v/>
      </c>
      <c r="AK440" s="82" t="str">
        <f t="shared" si="131"/>
        <v/>
      </c>
      <c r="AL440" s="83" t="str">
        <f>IF(COUNTIF(AK$2:AK440,AK440)=1,AK440,"")</f>
        <v/>
      </c>
      <c r="AM440" s="82" t="str">
        <f t="shared" si="132"/>
        <v/>
      </c>
      <c r="AN440" s="82" t="str">
        <f t="shared" si="133"/>
        <v/>
      </c>
      <c r="AO440" s="82" t="str">
        <f t="shared" si="134"/>
        <v/>
      </c>
      <c r="AP440" s="82" t="str">
        <f t="shared" si="135"/>
        <v/>
      </c>
      <c r="AR440" s="82" t="str">
        <f>+IF(AW440="","",MAX(AR$1:AR439)+1)</f>
        <v/>
      </c>
      <c r="AS440" s="82" t="str">
        <f>IF(Exceedances!B462="","",Exceedances!B462)</f>
        <v/>
      </c>
      <c r="AT440" s="82" t="str">
        <f>IF(Exceedances!C462="","",Exceedances!C462)</f>
        <v/>
      </c>
      <c r="AU440" s="82" t="str">
        <f>IF(Exceedances!D462="","",Exceedances!D462)</f>
        <v/>
      </c>
      <c r="AV440" s="82" t="str">
        <f t="shared" si="136"/>
        <v/>
      </c>
      <c r="AW440" s="83" t="str">
        <f>IF(COUNTIF(AV$2:AV440,AV440)=1,AV440,"")</f>
        <v/>
      </c>
      <c r="AX440" s="82" t="str">
        <f t="shared" si="137"/>
        <v/>
      </c>
      <c r="AY440" s="82" t="str">
        <f t="shared" si="138"/>
        <v/>
      </c>
      <c r="AZ440" s="82" t="str">
        <f t="shared" si="139"/>
        <v/>
      </c>
      <c r="BA440" s="82" t="str">
        <f t="shared" si="140"/>
        <v/>
      </c>
    </row>
    <row r="441" spans="9:53" x14ac:dyDescent="0.35">
      <c r="I441" s="82" t="str">
        <f>+IF(N441="","",MAX(I$1:I440)+1)</f>
        <v/>
      </c>
      <c r="J441" s="82" t="str">
        <f>IF(Deviation_Detail!B463="","",Deviation_Detail!B463)</f>
        <v/>
      </c>
      <c r="K441" s="82" t="str">
        <f>IF(Deviation_Detail!C463="","",Deviation_Detail!C463)</f>
        <v/>
      </c>
      <c r="L441" s="82" t="str">
        <f>IF(Deviation_Detail!D463="","",Deviation_Detail!D463)</f>
        <v/>
      </c>
      <c r="M441" s="82" t="str">
        <f t="shared" si="123"/>
        <v/>
      </c>
      <c r="N441" s="83" t="str">
        <f>IF(COUNTIF(M$2:M441,M441)=1,M441,"")</f>
        <v/>
      </c>
      <c r="O441" s="82" t="str">
        <f t="shared" si="124"/>
        <v/>
      </c>
      <c r="P441" s="82" t="str">
        <f t="shared" si="125"/>
        <v/>
      </c>
      <c r="Q441" s="82" t="str">
        <f t="shared" si="126"/>
        <v/>
      </c>
      <c r="R441" s="82" t="str">
        <f t="shared" si="127"/>
        <v/>
      </c>
      <c r="T441" s="82" t="str">
        <f>+IF(Y441="","",MAX(T$1:T440)+1)</f>
        <v/>
      </c>
      <c r="U441" s="82" t="str">
        <f>IF(CMS_Info!B463="","",CMS_Info!B463)</f>
        <v/>
      </c>
      <c r="V441" s="82" t="str">
        <f>IF(CMS_Info!C463="","",CMS_Info!C463)</f>
        <v/>
      </c>
      <c r="W441" s="82" t="str">
        <f>IF(CMS_Info!D463="","",CMS_Info!D463)</f>
        <v/>
      </c>
      <c r="X441" s="82" t="str">
        <f t="shared" si="121"/>
        <v/>
      </c>
      <c r="Y441" s="83" t="str">
        <f>IF(COUNTIF(X$2:X441,X441)=1,X441,"")</f>
        <v/>
      </c>
      <c r="Z441" s="82" t="str">
        <f t="shared" si="122"/>
        <v/>
      </c>
      <c r="AA441" s="82" t="str">
        <f t="shared" si="128"/>
        <v/>
      </c>
      <c r="AB441" s="82" t="str">
        <f t="shared" si="129"/>
        <v/>
      </c>
      <c r="AC441" s="82" t="str">
        <f t="shared" si="130"/>
        <v/>
      </c>
      <c r="AG441" s="82" t="str">
        <f>+IF(AL441="","",MAX(AG$1:AG440)+1)</f>
        <v/>
      </c>
      <c r="AH441" s="82" t="str">
        <f>IF(CMS_Detail!B463="","",CMS_Detail!B463)</f>
        <v/>
      </c>
      <c r="AI441" s="82" t="str">
        <f>IF(CMS_Detail!C463="","",CMS_Detail!C463)</f>
        <v/>
      </c>
      <c r="AJ441" s="82" t="str">
        <f>IF(CMS_Detail!D463="","",CMS_Detail!D463)</f>
        <v/>
      </c>
      <c r="AK441" s="82" t="str">
        <f t="shared" si="131"/>
        <v/>
      </c>
      <c r="AL441" s="83" t="str">
        <f>IF(COUNTIF(AK$2:AK441,AK441)=1,AK441,"")</f>
        <v/>
      </c>
      <c r="AM441" s="82" t="str">
        <f t="shared" si="132"/>
        <v/>
      </c>
      <c r="AN441" s="82" t="str">
        <f t="shared" si="133"/>
        <v/>
      </c>
      <c r="AO441" s="82" t="str">
        <f t="shared" si="134"/>
        <v/>
      </c>
      <c r="AP441" s="82" t="str">
        <f t="shared" si="135"/>
        <v/>
      </c>
      <c r="AR441" s="82" t="str">
        <f>+IF(AW441="","",MAX(AR$1:AR440)+1)</f>
        <v/>
      </c>
      <c r="AS441" s="82" t="str">
        <f>IF(Exceedances!B463="","",Exceedances!B463)</f>
        <v/>
      </c>
      <c r="AT441" s="82" t="str">
        <f>IF(Exceedances!C463="","",Exceedances!C463)</f>
        <v/>
      </c>
      <c r="AU441" s="82" t="str">
        <f>IF(Exceedances!D463="","",Exceedances!D463)</f>
        <v/>
      </c>
      <c r="AV441" s="82" t="str">
        <f t="shared" si="136"/>
        <v/>
      </c>
      <c r="AW441" s="83" t="str">
        <f>IF(COUNTIF(AV$2:AV441,AV441)=1,AV441,"")</f>
        <v/>
      </c>
      <c r="AX441" s="82" t="str">
        <f t="shared" si="137"/>
        <v/>
      </c>
      <c r="AY441" s="82" t="str">
        <f t="shared" si="138"/>
        <v/>
      </c>
      <c r="AZ441" s="82" t="str">
        <f t="shared" si="139"/>
        <v/>
      </c>
      <c r="BA441" s="82" t="str">
        <f t="shared" si="140"/>
        <v/>
      </c>
    </row>
    <row r="442" spans="9:53" x14ac:dyDescent="0.35">
      <c r="I442" s="82" t="str">
        <f>+IF(N442="","",MAX(I$1:I441)+1)</f>
        <v/>
      </c>
      <c r="J442" s="82" t="str">
        <f>IF(Deviation_Detail!B464="","",Deviation_Detail!B464)</f>
        <v/>
      </c>
      <c r="K442" s="82" t="str">
        <f>IF(Deviation_Detail!C464="","",Deviation_Detail!C464)</f>
        <v/>
      </c>
      <c r="L442" s="82" t="str">
        <f>IF(Deviation_Detail!D464="","",Deviation_Detail!D464)</f>
        <v/>
      </c>
      <c r="M442" s="82" t="str">
        <f t="shared" si="123"/>
        <v/>
      </c>
      <c r="N442" s="83" t="str">
        <f>IF(COUNTIF(M$2:M442,M442)=1,M442,"")</f>
        <v/>
      </c>
      <c r="O442" s="82" t="str">
        <f t="shared" si="124"/>
        <v/>
      </c>
      <c r="P442" s="82" t="str">
        <f t="shared" si="125"/>
        <v/>
      </c>
      <c r="Q442" s="82" t="str">
        <f t="shared" si="126"/>
        <v/>
      </c>
      <c r="R442" s="82" t="str">
        <f t="shared" si="127"/>
        <v/>
      </c>
      <c r="T442" s="82" t="str">
        <f>+IF(Y442="","",MAX(T$1:T441)+1)</f>
        <v/>
      </c>
      <c r="U442" s="82" t="str">
        <f>IF(CMS_Info!B464="","",CMS_Info!B464)</f>
        <v/>
      </c>
      <c r="V442" s="82" t="str">
        <f>IF(CMS_Info!C464="","",CMS_Info!C464)</f>
        <v/>
      </c>
      <c r="W442" s="82" t="str">
        <f>IF(CMS_Info!D464="","",CMS_Info!D464)</f>
        <v/>
      </c>
      <c r="X442" s="82" t="str">
        <f t="shared" si="121"/>
        <v/>
      </c>
      <c r="Y442" s="83" t="str">
        <f>IF(COUNTIF(X$2:X442,X442)=1,X442,"")</f>
        <v/>
      </c>
      <c r="Z442" s="82" t="str">
        <f t="shared" si="122"/>
        <v/>
      </c>
      <c r="AA442" s="82" t="str">
        <f t="shared" si="128"/>
        <v/>
      </c>
      <c r="AB442" s="82" t="str">
        <f t="shared" si="129"/>
        <v/>
      </c>
      <c r="AC442" s="82" t="str">
        <f t="shared" si="130"/>
        <v/>
      </c>
      <c r="AG442" s="82" t="str">
        <f>+IF(AL442="","",MAX(AG$1:AG441)+1)</f>
        <v/>
      </c>
      <c r="AH442" s="82" t="str">
        <f>IF(CMS_Detail!B464="","",CMS_Detail!B464)</f>
        <v/>
      </c>
      <c r="AI442" s="82" t="str">
        <f>IF(CMS_Detail!C464="","",CMS_Detail!C464)</f>
        <v/>
      </c>
      <c r="AJ442" s="82" t="str">
        <f>IF(CMS_Detail!D464="","",CMS_Detail!D464)</f>
        <v/>
      </c>
      <c r="AK442" s="82" t="str">
        <f t="shared" si="131"/>
        <v/>
      </c>
      <c r="AL442" s="83" t="str">
        <f>IF(COUNTIF(AK$2:AK442,AK442)=1,AK442,"")</f>
        <v/>
      </c>
      <c r="AM442" s="82" t="str">
        <f t="shared" si="132"/>
        <v/>
      </c>
      <c r="AN442" s="82" t="str">
        <f t="shared" si="133"/>
        <v/>
      </c>
      <c r="AO442" s="82" t="str">
        <f t="shared" si="134"/>
        <v/>
      </c>
      <c r="AP442" s="82" t="str">
        <f t="shared" si="135"/>
        <v/>
      </c>
      <c r="AR442" s="82" t="str">
        <f>+IF(AW442="","",MAX(AR$1:AR441)+1)</f>
        <v/>
      </c>
      <c r="AS442" s="82" t="str">
        <f>IF(Exceedances!B464="","",Exceedances!B464)</f>
        <v/>
      </c>
      <c r="AT442" s="82" t="str">
        <f>IF(Exceedances!C464="","",Exceedances!C464)</f>
        <v/>
      </c>
      <c r="AU442" s="82" t="str">
        <f>IF(Exceedances!D464="","",Exceedances!D464)</f>
        <v/>
      </c>
      <c r="AV442" s="82" t="str">
        <f t="shared" si="136"/>
        <v/>
      </c>
      <c r="AW442" s="83" t="str">
        <f>IF(COUNTIF(AV$2:AV442,AV442)=1,AV442,"")</f>
        <v/>
      </c>
      <c r="AX442" s="82" t="str">
        <f t="shared" si="137"/>
        <v/>
      </c>
      <c r="AY442" s="82" t="str">
        <f t="shared" si="138"/>
        <v/>
      </c>
      <c r="AZ442" s="82" t="str">
        <f t="shared" si="139"/>
        <v/>
      </c>
      <c r="BA442" s="82" t="str">
        <f t="shared" si="140"/>
        <v/>
      </c>
    </row>
    <row r="443" spans="9:53" x14ac:dyDescent="0.35">
      <c r="I443" s="82" t="str">
        <f>+IF(N443="","",MAX(I$1:I442)+1)</f>
        <v/>
      </c>
      <c r="J443" s="82" t="str">
        <f>IF(Deviation_Detail!B465="","",Deviation_Detail!B465)</f>
        <v/>
      </c>
      <c r="K443" s="82" t="str">
        <f>IF(Deviation_Detail!C465="","",Deviation_Detail!C465)</f>
        <v/>
      </c>
      <c r="L443" s="82" t="str">
        <f>IF(Deviation_Detail!D465="","",Deviation_Detail!D465)</f>
        <v/>
      </c>
      <c r="M443" s="82" t="str">
        <f t="shared" si="123"/>
        <v/>
      </c>
      <c r="N443" s="83" t="str">
        <f>IF(COUNTIF(M$2:M443,M443)=1,M443,"")</f>
        <v/>
      </c>
      <c r="O443" s="82" t="str">
        <f t="shared" si="124"/>
        <v/>
      </c>
      <c r="P443" s="82" t="str">
        <f t="shared" si="125"/>
        <v/>
      </c>
      <c r="Q443" s="82" t="str">
        <f t="shared" si="126"/>
        <v/>
      </c>
      <c r="R443" s="82" t="str">
        <f t="shared" si="127"/>
        <v/>
      </c>
      <c r="T443" s="82" t="str">
        <f>+IF(Y443="","",MAX(T$1:T442)+1)</f>
        <v/>
      </c>
      <c r="U443" s="82" t="str">
        <f>IF(CMS_Info!B465="","",CMS_Info!B465)</f>
        <v/>
      </c>
      <c r="V443" s="82" t="str">
        <f>IF(CMS_Info!C465="","",CMS_Info!C465)</f>
        <v/>
      </c>
      <c r="W443" s="82" t="str">
        <f>IF(CMS_Info!D465="","",CMS_Info!D465)</f>
        <v/>
      </c>
      <c r="X443" s="82" t="str">
        <f t="shared" si="121"/>
        <v/>
      </c>
      <c r="Y443" s="83" t="str">
        <f>IF(COUNTIF(X$2:X443,X443)=1,X443,"")</f>
        <v/>
      </c>
      <c r="Z443" s="82" t="str">
        <f t="shared" si="122"/>
        <v/>
      </c>
      <c r="AA443" s="82" t="str">
        <f t="shared" si="128"/>
        <v/>
      </c>
      <c r="AB443" s="82" t="str">
        <f t="shared" si="129"/>
        <v/>
      </c>
      <c r="AC443" s="82" t="str">
        <f t="shared" si="130"/>
        <v/>
      </c>
      <c r="AG443" s="82" t="str">
        <f>+IF(AL443="","",MAX(AG$1:AG442)+1)</f>
        <v/>
      </c>
      <c r="AH443" s="82" t="str">
        <f>IF(CMS_Detail!B465="","",CMS_Detail!B465)</f>
        <v/>
      </c>
      <c r="AI443" s="82" t="str">
        <f>IF(CMS_Detail!C465="","",CMS_Detail!C465)</f>
        <v/>
      </c>
      <c r="AJ443" s="82" t="str">
        <f>IF(CMS_Detail!D465="","",CMS_Detail!D465)</f>
        <v/>
      </c>
      <c r="AK443" s="82" t="str">
        <f t="shared" si="131"/>
        <v/>
      </c>
      <c r="AL443" s="83" t="str">
        <f>IF(COUNTIF(AK$2:AK443,AK443)=1,AK443,"")</f>
        <v/>
      </c>
      <c r="AM443" s="82" t="str">
        <f t="shared" si="132"/>
        <v/>
      </c>
      <c r="AN443" s="82" t="str">
        <f t="shared" si="133"/>
        <v/>
      </c>
      <c r="AO443" s="82" t="str">
        <f t="shared" si="134"/>
        <v/>
      </c>
      <c r="AP443" s="82" t="str">
        <f t="shared" si="135"/>
        <v/>
      </c>
      <c r="AR443" s="82" t="str">
        <f>+IF(AW443="","",MAX(AR$1:AR442)+1)</f>
        <v/>
      </c>
      <c r="AS443" s="82" t="str">
        <f>IF(Exceedances!B465="","",Exceedances!B465)</f>
        <v/>
      </c>
      <c r="AT443" s="82" t="str">
        <f>IF(Exceedances!C465="","",Exceedances!C465)</f>
        <v/>
      </c>
      <c r="AU443" s="82" t="str">
        <f>IF(Exceedances!D465="","",Exceedances!D465)</f>
        <v/>
      </c>
      <c r="AV443" s="82" t="str">
        <f t="shared" si="136"/>
        <v/>
      </c>
      <c r="AW443" s="83" t="str">
        <f>IF(COUNTIF(AV$2:AV443,AV443)=1,AV443,"")</f>
        <v/>
      </c>
      <c r="AX443" s="82" t="str">
        <f t="shared" si="137"/>
        <v/>
      </c>
      <c r="AY443" s="82" t="str">
        <f t="shared" si="138"/>
        <v/>
      </c>
      <c r="AZ443" s="82" t="str">
        <f t="shared" si="139"/>
        <v/>
      </c>
      <c r="BA443" s="82" t="str">
        <f t="shared" si="140"/>
        <v/>
      </c>
    </row>
    <row r="444" spans="9:53" x14ac:dyDescent="0.35">
      <c r="I444" s="82" t="str">
        <f>+IF(N444="","",MAX(I$1:I443)+1)</f>
        <v/>
      </c>
      <c r="J444" s="82" t="str">
        <f>IF(Deviation_Detail!B466="","",Deviation_Detail!B466)</f>
        <v/>
      </c>
      <c r="K444" s="82" t="str">
        <f>IF(Deviation_Detail!C466="","",Deviation_Detail!C466)</f>
        <v/>
      </c>
      <c r="L444" s="82" t="str">
        <f>IF(Deviation_Detail!D466="","",Deviation_Detail!D466)</f>
        <v/>
      </c>
      <c r="M444" s="82" t="str">
        <f t="shared" si="123"/>
        <v/>
      </c>
      <c r="N444" s="83" t="str">
        <f>IF(COUNTIF(M$2:M444,M444)=1,M444,"")</f>
        <v/>
      </c>
      <c r="O444" s="82" t="str">
        <f t="shared" si="124"/>
        <v/>
      </c>
      <c r="P444" s="82" t="str">
        <f t="shared" si="125"/>
        <v/>
      </c>
      <c r="Q444" s="82" t="str">
        <f t="shared" si="126"/>
        <v/>
      </c>
      <c r="R444" s="82" t="str">
        <f t="shared" si="127"/>
        <v/>
      </c>
      <c r="T444" s="82" t="str">
        <f>+IF(Y444="","",MAX(T$1:T443)+1)</f>
        <v/>
      </c>
      <c r="U444" s="82" t="str">
        <f>IF(CMS_Info!B466="","",CMS_Info!B466)</f>
        <v/>
      </c>
      <c r="V444" s="82" t="str">
        <f>IF(CMS_Info!C466="","",CMS_Info!C466)</f>
        <v/>
      </c>
      <c r="W444" s="82" t="str">
        <f>IF(CMS_Info!D466="","",CMS_Info!D466)</f>
        <v/>
      </c>
      <c r="X444" s="82" t="str">
        <f t="shared" ref="X444:X478" si="141">U444&amp;V444&amp;W444</f>
        <v/>
      </c>
      <c r="Y444" s="83" t="str">
        <f>IF(COUNTIF(X$2:X444,X444)=1,X444,"")</f>
        <v/>
      </c>
      <c r="Z444" s="82" t="str">
        <f t="shared" ref="Z444:Z478" si="142">IF(AA444="","",AA444&amp;" "&amp;AB444&amp;" "&amp;AC444)</f>
        <v/>
      </c>
      <c r="AA444" s="82" t="str">
        <f t="shared" si="128"/>
        <v/>
      </c>
      <c r="AB444" s="82" t="str">
        <f t="shared" si="129"/>
        <v/>
      </c>
      <c r="AC444" s="82" t="str">
        <f t="shared" si="130"/>
        <v/>
      </c>
      <c r="AG444" s="82" t="str">
        <f>+IF(AL444="","",MAX(AG$1:AG443)+1)</f>
        <v/>
      </c>
      <c r="AH444" s="82" t="str">
        <f>IF(CMS_Detail!B466="","",CMS_Detail!B466)</f>
        <v/>
      </c>
      <c r="AI444" s="82" t="str">
        <f>IF(CMS_Detail!C466="","",CMS_Detail!C466)</f>
        <v/>
      </c>
      <c r="AJ444" s="82" t="str">
        <f>IF(CMS_Detail!D466="","",CMS_Detail!D466)</f>
        <v/>
      </c>
      <c r="AK444" s="82" t="str">
        <f t="shared" si="131"/>
        <v/>
      </c>
      <c r="AL444" s="83" t="str">
        <f>IF(COUNTIF(AK$2:AK444,AK444)=1,AK444,"")</f>
        <v/>
      </c>
      <c r="AM444" s="82" t="str">
        <f t="shared" si="132"/>
        <v/>
      </c>
      <c r="AN444" s="82" t="str">
        <f t="shared" si="133"/>
        <v/>
      </c>
      <c r="AO444" s="82" t="str">
        <f t="shared" si="134"/>
        <v/>
      </c>
      <c r="AP444" s="82" t="str">
        <f t="shared" si="135"/>
        <v/>
      </c>
      <c r="AR444" s="82" t="str">
        <f>+IF(AW444="","",MAX(AR$1:AR443)+1)</f>
        <v/>
      </c>
      <c r="AS444" s="82" t="str">
        <f>IF(Exceedances!B466="","",Exceedances!B466)</f>
        <v/>
      </c>
      <c r="AT444" s="82" t="str">
        <f>IF(Exceedances!C466="","",Exceedances!C466)</f>
        <v/>
      </c>
      <c r="AU444" s="82" t="str">
        <f>IF(Exceedances!D466="","",Exceedances!D466)</f>
        <v/>
      </c>
      <c r="AV444" s="82" t="str">
        <f t="shared" si="136"/>
        <v/>
      </c>
      <c r="AW444" s="83" t="str">
        <f>IF(COUNTIF(AV$2:AV444,AV444)=1,AV444,"")</f>
        <v/>
      </c>
      <c r="AX444" s="82" t="str">
        <f t="shared" si="137"/>
        <v/>
      </c>
      <c r="AY444" s="82" t="str">
        <f t="shared" si="138"/>
        <v/>
      </c>
      <c r="AZ444" s="82" t="str">
        <f t="shared" si="139"/>
        <v/>
      </c>
      <c r="BA444" s="82" t="str">
        <f t="shared" si="140"/>
        <v/>
      </c>
    </row>
    <row r="445" spans="9:53" x14ac:dyDescent="0.35">
      <c r="I445" s="82" t="str">
        <f>+IF(N445="","",MAX(I$1:I444)+1)</f>
        <v/>
      </c>
      <c r="J445" s="82" t="str">
        <f>IF(Deviation_Detail!B467="","",Deviation_Detail!B467)</f>
        <v/>
      </c>
      <c r="K445" s="82" t="str">
        <f>IF(Deviation_Detail!C467="","",Deviation_Detail!C467)</f>
        <v/>
      </c>
      <c r="L445" s="82" t="str">
        <f>IF(Deviation_Detail!D467="","",Deviation_Detail!D467)</f>
        <v/>
      </c>
      <c r="M445" s="82" t="str">
        <f t="shared" si="123"/>
        <v/>
      </c>
      <c r="N445" s="83" t="str">
        <f>IF(COUNTIF(M$2:M445,M445)=1,M445,"")</f>
        <v/>
      </c>
      <c r="O445" s="82" t="str">
        <f t="shared" si="124"/>
        <v/>
      </c>
      <c r="P445" s="82" t="str">
        <f t="shared" si="125"/>
        <v/>
      </c>
      <c r="Q445" s="82" t="str">
        <f t="shared" si="126"/>
        <v/>
      </c>
      <c r="R445" s="82" t="str">
        <f t="shared" si="127"/>
        <v/>
      </c>
      <c r="T445" s="82" t="str">
        <f>+IF(Y445="","",MAX(T$1:T444)+1)</f>
        <v/>
      </c>
      <c r="U445" s="82" t="str">
        <f>IF(CMS_Info!B467="","",CMS_Info!B467)</f>
        <v/>
      </c>
      <c r="V445" s="82" t="str">
        <f>IF(CMS_Info!C467="","",CMS_Info!C467)</f>
        <v/>
      </c>
      <c r="W445" s="82" t="str">
        <f>IF(CMS_Info!D467="","",CMS_Info!D467)</f>
        <v/>
      </c>
      <c r="X445" s="82" t="str">
        <f t="shared" si="141"/>
        <v/>
      </c>
      <c r="Y445" s="83" t="str">
        <f>IF(COUNTIF(X$2:X445,X445)=1,X445,"")</f>
        <v/>
      </c>
      <c r="Z445" s="82" t="str">
        <f t="shared" si="142"/>
        <v/>
      </c>
      <c r="AA445" s="82" t="str">
        <f t="shared" si="128"/>
        <v/>
      </c>
      <c r="AB445" s="82" t="str">
        <f t="shared" si="129"/>
        <v/>
      </c>
      <c r="AC445" s="82" t="str">
        <f t="shared" si="130"/>
        <v/>
      </c>
      <c r="AG445" s="82" t="str">
        <f>+IF(AL445="","",MAX(AG$1:AG444)+1)</f>
        <v/>
      </c>
      <c r="AH445" s="82" t="str">
        <f>IF(CMS_Detail!B467="","",CMS_Detail!B467)</f>
        <v/>
      </c>
      <c r="AI445" s="82" t="str">
        <f>IF(CMS_Detail!C467="","",CMS_Detail!C467)</f>
        <v/>
      </c>
      <c r="AJ445" s="82" t="str">
        <f>IF(CMS_Detail!D467="","",CMS_Detail!D467)</f>
        <v/>
      </c>
      <c r="AK445" s="82" t="str">
        <f t="shared" si="131"/>
        <v/>
      </c>
      <c r="AL445" s="83" t="str">
        <f>IF(COUNTIF(AK$2:AK445,AK445)=1,AK445,"")</f>
        <v/>
      </c>
      <c r="AM445" s="82" t="str">
        <f t="shared" si="132"/>
        <v/>
      </c>
      <c r="AN445" s="82" t="str">
        <f t="shared" si="133"/>
        <v/>
      </c>
      <c r="AO445" s="82" t="str">
        <f t="shared" si="134"/>
        <v/>
      </c>
      <c r="AP445" s="82" t="str">
        <f t="shared" si="135"/>
        <v/>
      </c>
      <c r="AR445" s="82" t="str">
        <f>+IF(AW445="","",MAX(AR$1:AR444)+1)</f>
        <v/>
      </c>
      <c r="AS445" s="82" t="str">
        <f>IF(Exceedances!B467="","",Exceedances!B467)</f>
        <v/>
      </c>
      <c r="AT445" s="82" t="str">
        <f>IF(Exceedances!C467="","",Exceedances!C467)</f>
        <v/>
      </c>
      <c r="AU445" s="82" t="str">
        <f>IF(Exceedances!D467="","",Exceedances!D467)</f>
        <v/>
      </c>
      <c r="AV445" s="82" t="str">
        <f t="shared" si="136"/>
        <v/>
      </c>
      <c r="AW445" s="83" t="str">
        <f>IF(COUNTIF(AV$2:AV445,AV445)=1,AV445,"")</f>
        <v/>
      </c>
      <c r="AX445" s="82" t="str">
        <f t="shared" si="137"/>
        <v/>
      </c>
      <c r="AY445" s="82" t="str">
        <f t="shared" si="138"/>
        <v/>
      </c>
      <c r="AZ445" s="82" t="str">
        <f t="shared" si="139"/>
        <v/>
      </c>
      <c r="BA445" s="82" t="str">
        <f t="shared" si="140"/>
        <v/>
      </c>
    </row>
    <row r="446" spans="9:53" x14ac:dyDescent="0.35">
      <c r="I446" s="82" t="str">
        <f>+IF(N446="","",MAX(I$1:I445)+1)</f>
        <v/>
      </c>
      <c r="J446" s="82" t="str">
        <f>IF(Deviation_Detail!B468="","",Deviation_Detail!B468)</f>
        <v/>
      </c>
      <c r="K446" s="82" t="str">
        <f>IF(Deviation_Detail!C468="","",Deviation_Detail!C468)</f>
        <v/>
      </c>
      <c r="L446" s="82" t="str">
        <f>IF(Deviation_Detail!D468="","",Deviation_Detail!D468)</f>
        <v/>
      </c>
      <c r="M446" s="82" t="str">
        <f t="shared" si="123"/>
        <v/>
      </c>
      <c r="N446" s="83" t="str">
        <f>IF(COUNTIF(M$2:M446,M446)=1,M446,"")</f>
        <v/>
      </c>
      <c r="O446" s="82" t="str">
        <f t="shared" si="124"/>
        <v/>
      </c>
      <c r="P446" s="82" t="str">
        <f t="shared" si="125"/>
        <v/>
      </c>
      <c r="Q446" s="82" t="str">
        <f t="shared" si="126"/>
        <v/>
      </c>
      <c r="R446" s="82" t="str">
        <f t="shared" si="127"/>
        <v/>
      </c>
      <c r="T446" s="82" t="str">
        <f>+IF(Y446="","",MAX(T$1:T445)+1)</f>
        <v/>
      </c>
      <c r="U446" s="82" t="str">
        <f>IF(CMS_Info!B468="","",CMS_Info!B468)</f>
        <v/>
      </c>
      <c r="V446" s="82" t="str">
        <f>IF(CMS_Info!C468="","",CMS_Info!C468)</f>
        <v/>
      </c>
      <c r="W446" s="82" t="str">
        <f>IF(CMS_Info!D468="","",CMS_Info!D468)</f>
        <v/>
      </c>
      <c r="X446" s="82" t="str">
        <f t="shared" si="141"/>
        <v/>
      </c>
      <c r="Y446" s="83" t="str">
        <f>IF(COUNTIF(X$2:X446,X446)=1,X446,"")</f>
        <v/>
      </c>
      <c r="Z446" s="82" t="str">
        <f t="shared" si="142"/>
        <v/>
      </c>
      <c r="AA446" s="82" t="str">
        <f t="shared" si="128"/>
        <v/>
      </c>
      <c r="AB446" s="82" t="str">
        <f t="shared" si="129"/>
        <v/>
      </c>
      <c r="AC446" s="82" t="str">
        <f t="shared" si="130"/>
        <v/>
      </c>
      <c r="AG446" s="82" t="str">
        <f>+IF(AL446="","",MAX(AG$1:AG445)+1)</f>
        <v/>
      </c>
      <c r="AH446" s="82" t="str">
        <f>IF(CMS_Detail!B468="","",CMS_Detail!B468)</f>
        <v/>
      </c>
      <c r="AI446" s="82" t="str">
        <f>IF(CMS_Detail!C468="","",CMS_Detail!C468)</f>
        <v/>
      </c>
      <c r="AJ446" s="82" t="str">
        <f>IF(CMS_Detail!D468="","",CMS_Detail!D468)</f>
        <v/>
      </c>
      <c r="AK446" s="82" t="str">
        <f t="shared" si="131"/>
        <v/>
      </c>
      <c r="AL446" s="83" t="str">
        <f>IF(COUNTIF(AK$2:AK446,AK446)=1,AK446,"")</f>
        <v/>
      </c>
      <c r="AM446" s="82" t="str">
        <f t="shared" si="132"/>
        <v/>
      </c>
      <c r="AN446" s="82" t="str">
        <f t="shared" si="133"/>
        <v/>
      </c>
      <c r="AO446" s="82" t="str">
        <f t="shared" si="134"/>
        <v/>
      </c>
      <c r="AP446" s="82" t="str">
        <f t="shared" si="135"/>
        <v/>
      </c>
      <c r="AR446" s="82" t="str">
        <f>+IF(AW446="","",MAX(AR$1:AR445)+1)</f>
        <v/>
      </c>
      <c r="AS446" s="82" t="str">
        <f>IF(Exceedances!B468="","",Exceedances!B468)</f>
        <v/>
      </c>
      <c r="AT446" s="82" t="str">
        <f>IF(Exceedances!C468="","",Exceedances!C468)</f>
        <v/>
      </c>
      <c r="AU446" s="82" t="str">
        <f>IF(Exceedances!D468="","",Exceedances!D468)</f>
        <v/>
      </c>
      <c r="AV446" s="82" t="str">
        <f t="shared" si="136"/>
        <v/>
      </c>
      <c r="AW446" s="83" t="str">
        <f>IF(COUNTIF(AV$2:AV446,AV446)=1,AV446,"")</f>
        <v/>
      </c>
      <c r="AX446" s="82" t="str">
        <f t="shared" si="137"/>
        <v/>
      </c>
      <c r="AY446" s="82" t="str">
        <f t="shared" si="138"/>
        <v/>
      </c>
      <c r="AZ446" s="82" t="str">
        <f t="shared" si="139"/>
        <v/>
      </c>
      <c r="BA446" s="82" t="str">
        <f t="shared" si="140"/>
        <v/>
      </c>
    </row>
    <row r="447" spans="9:53" x14ac:dyDescent="0.35">
      <c r="I447" s="82" t="str">
        <f>+IF(N447="","",MAX(I$1:I446)+1)</f>
        <v/>
      </c>
      <c r="J447" s="82" t="str">
        <f>IF(Deviation_Detail!B469="","",Deviation_Detail!B469)</f>
        <v/>
      </c>
      <c r="K447" s="82" t="str">
        <f>IF(Deviation_Detail!C469="","",Deviation_Detail!C469)</f>
        <v/>
      </c>
      <c r="L447" s="82" t="str">
        <f>IF(Deviation_Detail!D469="","",Deviation_Detail!D469)</f>
        <v/>
      </c>
      <c r="M447" s="82" t="str">
        <f t="shared" si="123"/>
        <v/>
      </c>
      <c r="N447" s="83" t="str">
        <f>IF(COUNTIF(M$2:M447,M447)=1,M447,"")</f>
        <v/>
      </c>
      <c r="O447" s="82" t="str">
        <f t="shared" si="124"/>
        <v/>
      </c>
      <c r="P447" s="82" t="str">
        <f t="shared" si="125"/>
        <v/>
      </c>
      <c r="Q447" s="82" t="str">
        <f t="shared" si="126"/>
        <v/>
      </c>
      <c r="R447" s="82" t="str">
        <f t="shared" si="127"/>
        <v/>
      </c>
      <c r="T447" s="82" t="str">
        <f>+IF(Y447="","",MAX(T$1:T446)+1)</f>
        <v/>
      </c>
      <c r="U447" s="82" t="str">
        <f>IF(CMS_Info!B469="","",CMS_Info!B469)</f>
        <v/>
      </c>
      <c r="V447" s="82" t="str">
        <f>IF(CMS_Info!C469="","",CMS_Info!C469)</f>
        <v/>
      </c>
      <c r="W447" s="82" t="str">
        <f>IF(CMS_Info!D469="","",CMS_Info!D469)</f>
        <v/>
      </c>
      <c r="X447" s="82" t="str">
        <f t="shared" si="141"/>
        <v/>
      </c>
      <c r="Y447" s="83" t="str">
        <f>IF(COUNTIF(X$2:X447,X447)=1,X447,"")</f>
        <v/>
      </c>
      <c r="Z447" s="82" t="str">
        <f t="shared" si="142"/>
        <v/>
      </c>
      <c r="AA447" s="82" t="str">
        <f t="shared" si="128"/>
        <v/>
      </c>
      <c r="AB447" s="82" t="str">
        <f t="shared" si="129"/>
        <v/>
      </c>
      <c r="AC447" s="82" t="str">
        <f t="shared" si="130"/>
        <v/>
      </c>
      <c r="AG447" s="82" t="str">
        <f>+IF(AL447="","",MAX(AG$1:AG446)+1)</f>
        <v/>
      </c>
      <c r="AH447" s="82" t="str">
        <f>IF(CMS_Detail!B469="","",CMS_Detail!B469)</f>
        <v/>
      </c>
      <c r="AI447" s="82" t="str">
        <f>IF(CMS_Detail!C469="","",CMS_Detail!C469)</f>
        <v/>
      </c>
      <c r="AJ447" s="82" t="str">
        <f>IF(CMS_Detail!D469="","",CMS_Detail!D469)</f>
        <v/>
      </c>
      <c r="AK447" s="82" t="str">
        <f t="shared" si="131"/>
        <v/>
      </c>
      <c r="AL447" s="83" t="str">
        <f>IF(COUNTIF(AK$2:AK447,AK447)=1,AK447,"")</f>
        <v/>
      </c>
      <c r="AM447" s="82" t="str">
        <f t="shared" si="132"/>
        <v/>
      </c>
      <c r="AN447" s="82" t="str">
        <f t="shared" si="133"/>
        <v/>
      </c>
      <c r="AO447" s="82" t="str">
        <f t="shared" si="134"/>
        <v/>
      </c>
      <c r="AP447" s="82" t="str">
        <f t="shared" si="135"/>
        <v/>
      </c>
      <c r="AR447" s="82" t="str">
        <f>+IF(AW447="","",MAX(AR$1:AR446)+1)</f>
        <v/>
      </c>
      <c r="AS447" s="82" t="str">
        <f>IF(Exceedances!B469="","",Exceedances!B469)</f>
        <v/>
      </c>
      <c r="AT447" s="82" t="str">
        <f>IF(Exceedances!C469="","",Exceedances!C469)</f>
        <v/>
      </c>
      <c r="AU447" s="82" t="str">
        <f>IF(Exceedances!D469="","",Exceedances!D469)</f>
        <v/>
      </c>
      <c r="AV447" s="82" t="str">
        <f t="shared" si="136"/>
        <v/>
      </c>
      <c r="AW447" s="83" t="str">
        <f>IF(COUNTIF(AV$2:AV447,AV447)=1,AV447,"")</f>
        <v/>
      </c>
      <c r="AX447" s="82" t="str">
        <f t="shared" si="137"/>
        <v/>
      </c>
      <c r="AY447" s="82" t="str">
        <f t="shared" si="138"/>
        <v/>
      </c>
      <c r="AZ447" s="82" t="str">
        <f t="shared" si="139"/>
        <v/>
      </c>
      <c r="BA447" s="82" t="str">
        <f t="shared" si="140"/>
        <v/>
      </c>
    </row>
    <row r="448" spans="9:53" x14ac:dyDescent="0.35">
      <c r="I448" s="82" t="str">
        <f>+IF(N448="","",MAX(I$1:I447)+1)</f>
        <v/>
      </c>
      <c r="J448" s="82" t="str">
        <f>IF(Deviation_Detail!B470="","",Deviation_Detail!B470)</f>
        <v/>
      </c>
      <c r="K448" s="82" t="str">
        <f>IF(Deviation_Detail!C470="","",Deviation_Detail!C470)</f>
        <v/>
      </c>
      <c r="L448" s="82" t="str">
        <f>IF(Deviation_Detail!D470="","",Deviation_Detail!D470)</f>
        <v/>
      </c>
      <c r="M448" s="82" t="str">
        <f t="shared" si="123"/>
        <v/>
      </c>
      <c r="N448" s="83" t="str">
        <f>IF(COUNTIF(M$2:M448,M448)=1,M448,"")</f>
        <v/>
      </c>
      <c r="O448" s="82" t="str">
        <f t="shared" si="124"/>
        <v/>
      </c>
      <c r="P448" s="82" t="str">
        <f t="shared" si="125"/>
        <v/>
      </c>
      <c r="Q448" s="82" t="str">
        <f t="shared" si="126"/>
        <v/>
      </c>
      <c r="R448" s="82" t="str">
        <f t="shared" si="127"/>
        <v/>
      </c>
      <c r="T448" s="82" t="str">
        <f>+IF(Y448="","",MAX(T$1:T447)+1)</f>
        <v/>
      </c>
      <c r="U448" s="82" t="str">
        <f>IF(CMS_Info!B470="","",CMS_Info!B470)</f>
        <v/>
      </c>
      <c r="V448" s="82" t="str">
        <f>IF(CMS_Info!C470="","",CMS_Info!C470)</f>
        <v/>
      </c>
      <c r="W448" s="82" t="str">
        <f>IF(CMS_Info!D470="","",CMS_Info!D470)</f>
        <v/>
      </c>
      <c r="X448" s="82" t="str">
        <f t="shared" si="141"/>
        <v/>
      </c>
      <c r="Y448" s="83" t="str">
        <f>IF(COUNTIF(X$2:X448,X448)=1,X448,"")</f>
        <v/>
      </c>
      <c r="Z448" s="82" t="str">
        <f t="shared" si="142"/>
        <v/>
      </c>
      <c r="AA448" s="82" t="str">
        <f t="shared" si="128"/>
        <v/>
      </c>
      <c r="AB448" s="82" t="str">
        <f t="shared" si="129"/>
        <v/>
      </c>
      <c r="AC448" s="82" t="str">
        <f t="shared" si="130"/>
        <v/>
      </c>
      <c r="AG448" s="82" t="str">
        <f>+IF(AL448="","",MAX(AG$1:AG447)+1)</f>
        <v/>
      </c>
      <c r="AH448" s="82" t="str">
        <f>IF(CMS_Detail!B470="","",CMS_Detail!B470)</f>
        <v/>
      </c>
      <c r="AI448" s="82" t="str">
        <f>IF(CMS_Detail!C470="","",CMS_Detail!C470)</f>
        <v/>
      </c>
      <c r="AJ448" s="82" t="str">
        <f>IF(CMS_Detail!D470="","",CMS_Detail!D470)</f>
        <v/>
      </c>
      <c r="AK448" s="82" t="str">
        <f t="shared" si="131"/>
        <v/>
      </c>
      <c r="AL448" s="83" t="str">
        <f>IF(COUNTIF(AK$2:AK448,AK448)=1,AK448,"")</f>
        <v/>
      </c>
      <c r="AM448" s="82" t="str">
        <f t="shared" si="132"/>
        <v/>
      </c>
      <c r="AN448" s="82" t="str">
        <f t="shared" si="133"/>
        <v/>
      </c>
      <c r="AO448" s="82" t="str">
        <f t="shared" si="134"/>
        <v/>
      </c>
      <c r="AP448" s="82" t="str">
        <f t="shared" si="135"/>
        <v/>
      </c>
      <c r="AR448" s="82" t="str">
        <f>+IF(AW448="","",MAX(AR$1:AR447)+1)</f>
        <v/>
      </c>
      <c r="AS448" s="82" t="str">
        <f>IF(Exceedances!B470="","",Exceedances!B470)</f>
        <v/>
      </c>
      <c r="AT448" s="82" t="str">
        <f>IF(Exceedances!C470="","",Exceedances!C470)</f>
        <v/>
      </c>
      <c r="AU448" s="82" t="str">
        <f>IF(Exceedances!D470="","",Exceedances!D470)</f>
        <v/>
      </c>
      <c r="AV448" s="82" t="str">
        <f t="shared" si="136"/>
        <v/>
      </c>
      <c r="AW448" s="83" t="str">
        <f>IF(COUNTIF(AV$2:AV448,AV448)=1,AV448,"")</f>
        <v/>
      </c>
      <c r="AX448" s="82" t="str">
        <f t="shared" si="137"/>
        <v/>
      </c>
      <c r="AY448" s="82" t="str">
        <f t="shared" si="138"/>
        <v/>
      </c>
      <c r="AZ448" s="82" t="str">
        <f t="shared" si="139"/>
        <v/>
      </c>
      <c r="BA448" s="82" t="str">
        <f t="shared" si="140"/>
        <v/>
      </c>
    </row>
    <row r="449" spans="9:53" x14ac:dyDescent="0.35">
      <c r="I449" s="82" t="str">
        <f>+IF(N449="","",MAX(I$1:I448)+1)</f>
        <v/>
      </c>
      <c r="J449" s="82" t="str">
        <f>IF(Deviation_Detail!B471="","",Deviation_Detail!B471)</f>
        <v/>
      </c>
      <c r="K449" s="82" t="str">
        <f>IF(Deviation_Detail!C471="","",Deviation_Detail!C471)</f>
        <v/>
      </c>
      <c r="L449" s="82" t="str">
        <f>IF(Deviation_Detail!D471="","",Deviation_Detail!D471)</f>
        <v/>
      </c>
      <c r="M449" s="82" t="str">
        <f t="shared" si="123"/>
        <v/>
      </c>
      <c r="N449" s="83" t="str">
        <f>IF(COUNTIF(M$2:M449,M449)=1,M449,"")</f>
        <v/>
      </c>
      <c r="O449" s="82" t="str">
        <f t="shared" si="124"/>
        <v/>
      </c>
      <c r="P449" s="82" t="str">
        <f t="shared" si="125"/>
        <v/>
      </c>
      <c r="Q449" s="82" t="str">
        <f t="shared" si="126"/>
        <v/>
      </c>
      <c r="R449" s="82" t="str">
        <f t="shared" si="127"/>
        <v/>
      </c>
      <c r="T449" s="82" t="str">
        <f>+IF(Y449="","",MAX(T$1:T448)+1)</f>
        <v/>
      </c>
      <c r="U449" s="82" t="str">
        <f>IF(CMS_Info!B471="","",CMS_Info!B471)</f>
        <v/>
      </c>
      <c r="V449" s="82" t="str">
        <f>IF(CMS_Info!C471="","",CMS_Info!C471)</f>
        <v/>
      </c>
      <c r="W449" s="82" t="str">
        <f>IF(CMS_Info!D471="","",CMS_Info!D471)</f>
        <v/>
      </c>
      <c r="X449" s="82" t="str">
        <f t="shared" si="141"/>
        <v/>
      </c>
      <c r="Y449" s="83" t="str">
        <f>IF(COUNTIF(X$2:X449,X449)=1,X449,"")</f>
        <v/>
      </c>
      <c r="Z449" s="82" t="str">
        <f t="shared" si="142"/>
        <v/>
      </c>
      <c r="AA449" s="82" t="str">
        <f t="shared" si="128"/>
        <v/>
      </c>
      <c r="AB449" s="82" t="str">
        <f t="shared" si="129"/>
        <v/>
      </c>
      <c r="AC449" s="82" t="str">
        <f t="shared" si="130"/>
        <v/>
      </c>
      <c r="AG449" s="82" t="str">
        <f>+IF(AL449="","",MAX(AG$1:AG448)+1)</f>
        <v/>
      </c>
      <c r="AH449" s="82" t="str">
        <f>IF(CMS_Detail!B471="","",CMS_Detail!B471)</f>
        <v/>
      </c>
      <c r="AI449" s="82" t="str">
        <f>IF(CMS_Detail!C471="","",CMS_Detail!C471)</f>
        <v/>
      </c>
      <c r="AJ449" s="82" t="str">
        <f>IF(CMS_Detail!D471="","",CMS_Detail!D471)</f>
        <v/>
      </c>
      <c r="AK449" s="82" t="str">
        <f t="shared" si="131"/>
        <v/>
      </c>
      <c r="AL449" s="83" t="str">
        <f>IF(COUNTIF(AK$2:AK449,AK449)=1,AK449,"")</f>
        <v/>
      </c>
      <c r="AM449" s="82" t="str">
        <f t="shared" si="132"/>
        <v/>
      </c>
      <c r="AN449" s="82" t="str">
        <f t="shared" si="133"/>
        <v/>
      </c>
      <c r="AO449" s="82" t="str">
        <f t="shared" si="134"/>
        <v/>
      </c>
      <c r="AP449" s="82" t="str">
        <f t="shared" si="135"/>
        <v/>
      </c>
      <c r="AR449" s="82" t="str">
        <f>+IF(AW449="","",MAX(AR$1:AR448)+1)</f>
        <v/>
      </c>
      <c r="AS449" s="82" t="str">
        <f>IF(Exceedances!B471="","",Exceedances!B471)</f>
        <v/>
      </c>
      <c r="AT449" s="82" t="str">
        <f>IF(Exceedances!C471="","",Exceedances!C471)</f>
        <v/>
      </c>
      <c r="AU449" s="82" t="str">
        <f>IF(Exceedances!D471="","",Exceedances!D471)</f>
        <v/>
      </c>
      <c r="AV449" s="82" t="str">
        <f t="shared" si="136"/>
        <v/>
      </c>
      <c r="AW449" s="83" t="str">
        <f>IF(COUNTIF(AV$2:AV449,AV449)=1,AV449,"")</f>
        <v/>
      </c>
      <c r="AX449" s="82" t="str">
        <f t="shared" si="137"/>
        <v/>
      </c>
      <c r="AY449" s="82" t="str">
        <f t="shared" si="138"/>
        <v/>
      </c>
      <c r="AZ449" s="82" t="str">
        <f t="shared" si="139"/>
        <v/>
      </c>
      <c r="BA449" s="82" t="str">
        <f t="shared" si="140"/>
        <v/>
      </c>
    </row>
    <row r="450" spans="9:53" x14ac:dyDescent="0.35">
      <c r="I450" s="82" t="str">
        <f>+IF(N450="","",MAX(I$1:I449)+1)</f>
        <v/>
      </c>
      <c r="J450" s="82" t="str">
        <f>IF(Deviation_Detail!B472="","",Deviation_Detail!B472)</f>
        <v/>
      </c>
      <c r="K450" s="82" t="str">
        <f>IF(Deviation_Detail!C472="","",Deviation_Detail!C472)</f>
        <v/>
      </c>
      <c r="L450" s="82" t="str">
        <f>IF(Deviation_Detail!D472="","",Deviation_Detail!D472)</f>
        <v/>
      </c>
      <c r="M450" s="82" t="str">
        <f t="shared" si="123"/>
        <v/>
      </c>
      <c r="N450" s="83" t="str">
        <f>IF(COUNTIF(M$2:M450,M450)=1,M450,"")</f>
        <v/>
      </c>
      <c r="O450" s="82" t="str">
        <f t="shared" si="124"/>
        <v/>
      </c>
      <c r="P450" s="82" t="str">
        <f t="shared" si="125"/>
        <v/>
      </c>
      <c r="Q450" s="82" t="str">
        <f t="shared" si="126"/>
        <v/>
      </c>
      <c r="R450" s="82" t="str">
        <f t="shared" si="127"/>
        <v/>
      </c>
      <c r="T450" s="82" t="str">
        <f>+IF(Y450="","",MAX(T$1:T449)+1)</f>
        <v/>
      </c>
      <c r="U450" s="82" t="str">
        <f>IF(CMS_Info!B472="","",CMS_Info!B472)</f>
        <v/>
      </c>
      <c r="V450" s="82" t="str">
        <f>IF(CMS_Info!C472="","",CMS_Info!C472)</f>
        <v/>
      </c>
      <c r="W450" s="82" t="str">
        <f>IF(CMS_Info!D472="","",CMS_Info!D472)</f>
        <v/>
      </c>
      <c r="X450" s="82" t="str">
        <f t="shared" si="141"/>
        <v/>
      </c>
      <c r="Y450" s="83" t="str">
        <f>IF(COUNTIF(X$2:X450,X450)=1,X450,"")</f>
        <v/>
      </c>
      <c r="Z450" s="82" t="str">
        <f t="shared" si="142"/>
        <v/>
      </c>
      <c r="AA450" s="82" t="str">
        <f t="shared" si="128"/>
        <v/>
      </c>
      <c r="AB450" s="82" t="str">
        <f t="shared" si="129"/>
        <v/>
      </c>
      <c r="AC450" s="82" t="str">
        <f t="shared" si="130"/>
        <v/>
      </c>
      <c r="AG450" s="82" t="str">
        <f>+IF(AL450="","",MAX(AG$1:AG449)+1)</f>
        <v/>
      </c>
      <c r="AH450" s="82" t="str">
        <f>IF(CMS_Detail!B472="","",CMS_Detail!B472)</f>
        <v/>
      </c>
      <c r="AI450" s="82" t="str">
        <f>IF(CMS_Detail!C472="","",CMS_Detail!C472)</f>
        <v/>
      </c>
      <c r="AJ450" s="82" t="str">
        <f>IF(CMS_Detail!D472="","",CMS_Detail!D472)</f>
        <v/>
      </c>
      <c r="AK450" s="82" t="str">
        <f t="shared" si="131"/>
        <v/>
      </c>
      <c r="AL450" s="83" t="str">
        <f>IF(COUNTIF(AK$2:AK450,AK450)=1,AK450,"")</f>
        <v/>
      </c>
      <c r="AM450" s="82" t="str">
        <f t="shared" si="132"/>
        <v/>
      </c>
      <c r="AN450" s="82" t="str">
        <f t="shared" si="133"/>
        <v/>
      </c>
      <c r="AO450" s="82" t="str">
        <f t="shared" si="134"/>
        <v/>
      </c>
      <c r="AP450" s="82" t="str">
        <f t="shared" si="135"/>
        <v/>
      </c>
      <c r="AR450" s="82" t="str">
        <f>+IF(AW450="","",MAX(AR$1:AR449)+1)</f>
        <v/>
      </c>
      <c r="AS450" s="82" t="str">
        <f>IF(Exceedances!B472="","",Exceedances!B472)</f>
        <v/>
      </c>
      <c r="AT450" s="82" t="str">
        <f>IF(Exceedances!C472="","",Exceedances!C472)</f>
        <v/>
      </c>
      <c r="AU450" s="82" t="str">
        <f>IF(Exceedances!D472="","",Exceedances!D472)</f>
        <v/>
      </c>
      <c r="AV450" s="82" t="str">
        <f t="shared" si="136"/>
        <v/>
      </c>
      <c r="AW450" s="83" t="str">
        <f>IF(COUNTIF(AV$2:AV450,AV450)=1,AV450,"")</f>
        <v/>
      </c>
      <c r="AX450" s="82" t="str">
        <f t="shared" si="137"/>
        <v/>
      </c>
      <c r="AY450" s="82" t="str">
        <f t="shared" si="138"/>
        <v/>
      </c>
      <c r="AZ450" s="82" t="str">
        <f t="shared" si="139"/>
        <v/>
      </c>
      <c r="BA450" s="82" t="str">
        <f t="shared" si="140"/>
        <v/>
      </c>
    </row>
    <row r="451" spans="9:53" x14ac:dyDescent="0.35">
      <c r="I451" s="82" t="str">
        <f>+IF(N451="","",MAX(I$1:I450)+1)</f>
        <v/>
      </c>
      <c r="J451" s="82" t="str">
        <f>IF(Deviation_Detail!B473="","",Deviation_Detail!B473)</f>
        <v/>
      </c>
      <c r="K451" s="82" t="str">
        <f>IF(Deviation_Detail!C473="","",Deviation_Detail!C473)</f>
        <v/>
      </c>
      <c r="L451" s="82" t="str">
        <f>IF(Deviation_Detail!D473="","",Deviation_Detail!D473)</f>
        <v/>
      </c>
      <c r="M451" s="82" t="str">
        <f t="shared" ref="M451:M478" si="143">J451&amp;K451&amp;L451</f>
        <v/>
      </c>
      <c r="N451" s="83" t="str">
        <f>IF(COUNTIF(M$2:M451,M451)=1,M451,"")</f>
        <v/>
      </c>
      <c r="O451" s="82" t="str">
        <f t="shared" ref="O451:O478" si="144">IF(P451="","",P451&amp;" "&amp;Q451)</f>
        <v/>
      </c>
      <c r="P451" s="82" t="str">
        <f t="shared" ref="P451:P514" si="145">+IFERROR(INDEX($J$2:$J$1001,MATCH(ROW()-ROW($O$1),$I$2:$I$1001,0)),"")</f>
        <v/>
      </c>
      <c r="Q451" s="82" t="str">
        <f t="shared" ref="Q451:Q514" si="146">+IFERROR(INDEX($K$2:$K$1001,MATCH(ROW()-ROW($O$1),$I$2:$I$1001,0)),"")</f>
        <v/>
      </c>
      <c r="R451" s="82" t="str">
        <f t="shared" ref="R451:R514" si="147">+IFERROR(INDEX($L$2:$L$1001,MATCH(ROW()-ROW($O$1),$I$2:$I$1001,0)),"")</f>
        <v/>
      </c>
      <c r="T451" s="82" t="str">
        <f>+IF(Y451="","",MAX(T$1:T450)+1)</f>
        <v/>
      </c>
      <c r="U451" s="82" t="str">
        <f>IF(CMS_Info!B473="","",CMS_Info!B473)</f>
        <v/>
      </c>
      <c r="V451" s="82" t="str">
        <f>IF(CMS_Info!C473="","",CMS_Info!C473)</f>
        <v/>
      </c>
      <c r="W451" s="82" t="str">
        <f>IF(CMS_Info!D473="","",CMS_Info!D473)</f>
        <v/>
      </c>
      <c r="X451" s="82" t="str">
        <f t="shared" si="141"/>
        <v/>
      </c>
      <c r="Y451" s="83" t="str">
        <f>IF(COUNTIF(X$2:X451,X451)=1,X451,"")</f>
        <v/>
      </c>
      <c r="Z451" s="82" t="str">
        <f t="shared" si="142"/>
        <v/>
      </c>
      <c r="AA451" s="82" t="str">
        <f t="shared" ref="AA451:AA514" si="148">+IFERROR(INDEX($U$2:$U$1001,MATCH(ROW()-ROW($Z$1),$T$2:$T$1001,0)),"")</f>
        <v/>
      </c>
      <c r="AB451" s="82" t="str">
        <f t="shared" ref="AB451:AB514" si="149">+IFERROR(INDEX($V$2:$V$1001,MATCH(ROW()-ROW($Z$1),$T$2:$T$1001,0)),"")</f>
        <v/>
      </c>
      <c r="AC451" s="82" t="str">
        <f t="shared" ref="AC451:AC514" si="150">+IFERROR(INDEX($W$2:$W$1001,MATCH(ROW()-ROW($Z$1),$T$2:$T$1001,0)),"")</f>
        <v/>
      </c>
      <c r="AG451" s="82" t="str">
        <f>+IF(AL451="","",MAX(AG$1:AG450)+1)</f>
        <v/>
      </c>
      <c r="AH451" s="82" t="str">
        <f>IF(CMS_Detail!B473="","",CMS_Detail!B473)</f>
        <v/>
      </c>
      <c r="AI451" s="82" t="str">
        <f>IF(CMS_Detail!C473="","",CMS_Detail!C473)</f>
        <v/>
      </c>
      <c r="AJ451" s="82" t="str">
        <f>IF(CMS_Detail!D473="","",CMS_Detail!D473)</f>
        <v/>
      </c>
      <c r="AK451" s="82" t="str">
        <f t="shared" ref="AK451:AK478" si="151">AH451&amp;AI451&amp;AJ451</f>
        <v/>
      </c>
      <c r="AL451" s="83" t="str">
        <f>IF(COUNTIF(AK$2:AK451,AK451)=1,AK451,"")</f>
        <v/>
      </c>
      <c r="AM451" s="82" t="str">
        <f t="shared" ref="AM451:AM478" si="152">IF(AN451="","",AN451&amp;" "&amp;AO451&amp;" "&amp;AP451)</f>
        <v/>
      </c>
      <c r="AN451" s="82" t="str">
        <f t="shared" ref="AN451:AN478" si="153">+IFERROR(INDEX($AH$2:$AH$478,MATCH(ROW()-ROW($AM$1),$AG$2:$AG$478,0)),"")</f>
        <v/>
      </c>
      <c r="AO451" s="82" t="str">
        <f t="shared" ref="AO451:AO478" si="154">+IFERROR(INDEX($AI$2:$AI$478,MATCH(ROW()-ROW($AM$1),$AG$2:$AG$478,0)),"")</f>
        <v/>
      </c>
      <c r="AP451" s="82" t="str">
        <f t="shared" ref="AP451:AP478" si="155">+IFERROR(INDEX($AJ$2:$AJ$478,MATCH(ROW()-ROW($AM$1),$AG$2:$AG$478,0)),"")</f>
        <v/>
      </c>
      <c r="AR451" s="82" t="str">
        <f>+IF(AW451="","",MAX(AR$1:AR450)+1)</f>
        <v/>
      </c>
      <c r="AS451" s="82" t="str">
        <f>IF(Exceedances!B473="","",Exceedances!B473)</f>
        <v/>
      </c>
      <c r="AT451" s="82" t="str">
        <f>IF(Exceedances!C473="","",Exceedances!C473)</f>
        <v/>
      </c>
      <c r="AU451" s="82" t="str">
        <f>IF(Exceedances!D473="","",Exceedances!D473)</f>
        <v/>
      </c>
      <c r="AV451" s="82" t="str">
        <f t="shared" ref="AV451:AV478" si="156">AS451&amp;AT451&amp;AU451</f>
        <v/>
      </c>
      <c r="AW451" s="83" t="str">
        <f>IF(COUNTIF(AV$2:AV451,AV451)=1,AV451,"")</f>
        <v/>
      </c>
      <c r="AX451" s="82" t="str">
        <f t="shared" ref="AX451:AX514" si="157">IF(AY451="","",AY451&amp;" "&amp;AZ451)</f>
        <v/>
      </c>
      <c r="AY451" s="82" t="str">
        <f t="shared" ref="AY451:AY514" si="158">+IFERROR(INDEX($AS$2:$AS$2001,MATCH(ROW()-ROW($AX$1),$AR$2:$AR$2001,0)),"")</f>
        <v/>
      </c>
      <c r="AZ451" s="82" t="str">
        <f t="shared" ref="AZ451:AZ514" si="159">+IFERROR(INDEX($AT$2:$AT$2001,MATCH(ROW()-ROW($AX$1),$AR$2:$AR$2001,0)),"")</f>
        <v/>
      </c>
      <c r="BA451" s="82" t="str">
        <f t="shared" ref="BA451:BA514" si="160">+IFERROR(INDEX($AU$2:$AU$2001,MATCH(ROW()-ROW($AX$1),$AR$2:$AR$2001,0)),"")</f>
        <v/>
      </c>
    </row>
    <row r="452" spans="9:53" x14ac:dyDescent="0.35">
      <c r="I452" s="82" t="str">
        <f>+IF(N452="","",MAX(I$1:I451)+1)</f>
        <v/>
      </c>
      <c r="J452" s="82" t="str">
        <f>IF(Deviation_Detail!B474="","",Deviation_Detail!B474)</f>
        <v/>
      </c>
      <c r="K452" s="82" t="str">
        <f>IF(Deviation_Detail!C474="","",Deviation_Detail!C474)</f>
        <v/>
      </c>
      <c r="L452" s="82" t="str">
        <f>IF(Deviation_Detail!D474="","",Deviation_Detail!D474)</f>
        <v/>
      </c>
      <c r="M452" s="82" t="str">
        <f t="shared" si="143"/>
        <v/>
      </c>
      <c r="N452" s="83" t="str">
        <f>IF(COUNTIF(M$2:M452,M452)=1,M452,"")</f>
        <v/>
      </c>
      <c r="O452" s="82" t="str">
        <f t="shared" si="144"/>
        <v/>
      </c>
      <c r="P452" s="82" t="str">
        <f t="shared" si="145"/>
        <v/>
      </c>
      <c r="Q452" s="82" t="str">
        <f t="shared" si="146"/>
        <v/>
      </c>
      <c r="R452" s="82" t="str">
        <f t="shared" si="147"/>
        <v/>
      </c>
      <c r="T452" s="82" t="str">
        <f>+IF(Y452="","",MAX(T$1:T451)+1)</f>
        <v/>
      </c>
      <c r="U452" s="82" t="str">
        <f>IF(CMS_Info!B474="","",CMS_Info!B474)</f>
        <v/>
      </c>
      <c r="V452" s="82" t="str">
        <f>IF(CMS_Info!C474="","",CMS_Info!C474)</f>
        <v/>
      </c>
      <c r="W452" s="82" t="str">
        <f>IF(CMS_Info!D474="","",CMS_Info!D474)</f>
        <v/>
      </c>
      <c r="X452" s="82" t="str">
        <f t="shared" si="141"/>
        <v/>
      </c>
      <c r="Y452" s="83" t="str">
        <f>IF(COUNTIF(X$2:X452,X452)=1,X452,"")</f>
        <v/>
      </c>
      <c r="Z452" s="82" t="str">
        <f t="shared" si="142"/>
        <v/>
      </c>
      <c r="AA452" s="82" t="str">
        <f t="shared" si="148"/>
        <v/>
      </c>
      <c r="AB452" s="82" t="str">
        <f t="shared" si="149"/>
        <v/>
      </c>
      <c r="AC452" s="82" t="str">
        <f t="shared" si="150"/>
        <v/>
      </c>
      <c r="AG452" s="82" t="str">
        <f>+IF(AL452="","",MAX(AG$1:AG451)+1)</f>
        <v/>
      </c>
      <c r="AH452" s="82" t="str">
        <f>IF(CMS_Detail!B474="","",CMS_Detail!B474)</f>
        <v/>
      </c>
      <c r="AI452" s="82" t="str">
        <f>IF(CMS_Detail!C474="","",CMS_Detail!C474)</f>
        <v/>
      </c>
      <c r="AJ452" s="82" t="str">
        <f>IF(CMS_Detail!D474="","",CMS_Detail!D474)</f>
        <v/>
      </c>
      <c r="AK452" s="82" t="str">
        <f t="shared" si="151"/>
        <v/>
      </c>
      <c r="AL452" s="83" t="str">
        <f>IF(COUNTIF(AK$2:AK452,AK452)=1,AK452,"")</f>
        <v/>
      </c>
      <c r="AM452" s="82" t="str">
        <f t="shared" si="152"/>
        <v/>
      </c>
      <c r="AN452" s="82" t="str">
        <f t="shared" si="153"/>
        <v/>
      </c>
      <c r="AO452" s="82" t="str">
        <f t="shared" si="154"/>
        <v/>
      </c>
      <c r="AP452" s="82" t="str">
        <f t="shared" si="155"/>
        <v/>
      </c>
      <c r="AR452" s="82" t="str">
        <f>+IF(AW452="","",MAX(AR$1:AR451)+1)</f>
        <v/>
      </c>
      <c r="AS452" s="82" t="str">
        <f>IF(Exceedances!B474="","",Exceedances!B474)</f>
        <v/>
      </c>
      <c r="AT452" s="82" t="str">
        <f>IF(Exceedances!C474="","",Exceedances!C474)</f>
        <v/>
      </c>
      <c r="AU452" s="82" t="str">
        <f>IF(Exceedances!D474="","",Exceedances!D474)</f>
        <v/>
      </c>
      <c r="AV452" s="82" t="str">
        <f t="shared" si="156"/>
        <v/>
      </c>
      <c r="AW452" s="83" t="str">
        <f>IF(COUNTIF(AV$2:AV452,AV452)=1,AV452,"")</f>
        <v/>
      </c>
      <c r="AX452" s="82" t="str">
        <f t="shared" si="157"/>
        <v/>
      </c>
      <c r="AY452" s="82" t="str">
        <f t="shared" si="158"/>
        <v/>
      </c>
      <c r="AZ452" s="82" t="str">
        <f t="shared" si="159"/>
        <v/>
      </c>
      <c r="BA452" s="82" t="str">
        <f t="shared" si="160"/>
        <v/>
      </c>
    </row>
    <row r="453" spans="9:53" x14ac:dyDescent="0.35">
      <c r="I453" s="82" t="str">
        <f>+IF(N453="","",MAX(I$1:I452)+1)</f>
        <v/>
      </c>
      <c r="J453" s="82" t="str">
        <f>IF(Deviation_Detail!B475="","",Deviation_Detail!B475)</f>
        <v/>
      </c>
      <c r="K453" s="82" t="str">
        <f>IF(Deviation_Detail!C475="","",Deviation_Detail!C475)</f>
        <v/>
      </c>
      <c r="L453" s="82" t="str">
        <f>IF(Deviation_Detail!D475="","",Deviation_Detail!D475)</f>
        <v/>
      </c>
      <c r="M453" s="82" t="str">
        <f t="shared" si="143"/>
        <v/>
      </c>
      <c r="N453" s="83" t="str">
        <f>IF(COUNTIF(M$2:M453,M453)=1,M453,"")</f>
        <v/>
      </c>
      <c r="O453" s="82" t="str">
        <f t="shared" si="144"/>
        <v/>
      </c>
      <c r="P453" s="82" t="str">
        <f t="shared" si="145"/>
        <v/>
      </c>
      <c r="Q453" s="82" t="str">
        <f t="shared" si="146"/>
        <v/>
      </c>
      <c r="R453" s="82" t="str">
        <f t="shared" si="147"/>
        <v/>
      </c>
      <c r="T453" s="82" t="str">
        <f>+IF(Y453="","",MAX(T$1:T452)+1)</f>
        <v/>
      </c>
      <c r="U453" s="82" t="str">
        <f>IF(CMS_Info!B475="","",CMS_Info!B475)</f>
        <v/>
      </c>
      <c r="V453" s="82" t="str">
        <f>IF(CMS_Info!C475="","",CMS_Info!C475)</f>
        <v/>
      </c>
      <c r="W453" s="82" t="str">
        <f>IF(CMS_Info!D475="","",CMS_Info!D475)</f>
        <v/>
      </c>
      <c r="X453" s="82" t="str">
        <f t="shared" si="141"/>
        <v/>
      </c>
      <c r="Y453" s="83" t="str">
        <f>IF(COUNTIF(X$2:X453,X453)=1,X453,"")</f>
        <v/>
      </c>
      <c r="Z453" s="82" t="str">
        <f t="shared" si="142"/>
        <v/>
      </c>
      <c r="AA453" s="82" t="str">
        <f t="shared" si="148"/>
        <v/>
      </c>
      <c r="AB453" s="82" t="str">
        <f t="shared" si="149"/>
        <v/>
      </c>
      <c r="AC453" s="82" t="str">
        <f t="shared" si="150"/>
        <v/>
      </c>
      <c r="AG453" s="82" t="str">
        <f>+IF(AL453="","",MAX(AG$1:AG452)+1)</f>
        <v/>
      </c>
      <c r="AH453" s="82" t="str">
        <f>IF(CMS_Detail!B475="","",CMS_Detail!B475)</f>
        <v/>
      </c>
      <c r="AI453" s="82" t="str">
        <f>IF(CMS_Detail!C475="","",CMS_Detail!C475)</f>
        <v/>
      </c>
      <c r="AJ453" s="82" t="str">
        <f>IF(CMS_Detail!D475="","",CMS_Detail!D475)</f>
        <v/>
      </c>
      <c r="AK453" s="82" t="str">
        <f t="shared" si="151"/>
        <v/>
      </c>
      <c r="AL453" s="83" t="str">
        <f>IF(COUNTIF(AK$2:AK453,AK453)=1,AK453,"")</f>
        <v/>
      </c>
      <c r="AM453" s="82" t="str">
        <f t="shared" si="152"/>
        <v/>
      </c>
      <c r="AN453" s="82" t="str">
        <f t="shared" si="153"/>
        <v/>
      </c>
      <c r="AO453" s="82" t="str">
        <f t="shared" si="154"/>
        <v/>
      </c>
      <c r="AP453" s="82" t="str">
        <f t="shared" si="155"/>
        <v/>
      </c>
      <c r="AR453" s="82" t="str">
        <f>+IF(AW453="","",MAX(AR$1:AR452)+1)</f>
        <v/>
      </c>
      <c r="AS453" s="82" t="str">
        <f>IF(Exceedances!B475="","",Exceedances!B475)</f>
        <v/>
      </c>
      <c r="AT453" s="82" t="str">
        <f>IF(Exceedances!C475="","",Exceedances!C475)</f>
        <v/>
      </c>
      <c r="AU453" s="82" t="str">
        <f>IF(Exceedances!D475="","",Exceedances!D475)</f>
        <v/>
      </c>
      <c r="AV453" s="82" t="str">
        <f t="shared" si="156"/>
        <v/>
      </c>
      <c r="AW453" s="83" t="str">
        <f>IF(COUNTIF(AV$2:AV453,AV453)=1,AV453,"")</f>
        <v/>
      </c>
      <c r="AX453" s="82" t="str">
        <f t="shared" si="157"/>
        <v/>
      </c>
      <c r="AY453" s="82" t="str">
        <f t="shared" si="158"/>
        <v/>
      </c>
      <c r="AZ453" s="82" t="str">
        <f t="shared" si="159"/>
        <v/>
      </c>
      <c r="BA453" s="82" t="str">
        <f t="shared" si="160"/>
        <v/>
      </c>
    </row>
    <row r="454" spans="9:53" x14ac:dyDescent="0.35">
      <c r="I454" s="82" t="str">
        <f>+IF(N454="","",MAX(I$1:I453)+1)</f>
        <v/>
      </c>
      <c r="J454" s="82" t="str">
        <f>IF(Deviation_Detail!B476="","",Deviation_Detail!B476)</f>
        <v/>
      </c>
      <c r="K454" s="82" t="str">
        <f>IF(Deviation_Detail!C476="","",Deviation_Detail!C476)</f>
        <v/>
      </c>
      <c r="L454" s="82" t="str">
        <f>IF(Deviation_Detail!D476="","",Deviation_Detail!D476)</f>
        <v/>
      </c>
      <c r="M454" s="82" t="str">
        <f t="shared" si="143"/>
        <v/>
      </c>
      <c r="N454" s="83" t="str">
        <f>IF(COUNTIF(M$2:M454,M454)=1,M454,"")</f>
        <v/>
      </c>
      <c r="O454" s="82" t="str">
        <f t="shared" si="144"/>
        <v/>
      </c>
      <c r="P454" s="82" t="str">
        <f t="shared" si="145"/>
        <v/>
      </c>
      <c r="Q454" s="82" t="str">
        <f t="shared" si="146"/>
        <v/>
      </c>
      <c r="R454" s="82" t="str">
        <f t="shared" si="147"/>
        <v/>
      </c>
      <c r="T454" s="82" t="str">
        <f>+IF(Y454="","",MAX(T$1:T453)+1)</f>
        <v/>
      </c>
      <c r="U454" s="82" t="str">
        <f>IF(CMS_Info!B476="","",CMS_Info!B476)</f>
        <v/>
      </c>
      <c r="V454" s="82" t="str">
        <f>IF(CMS_Info!C476="","",CMS_Info!C476)</f>
        <v/>
      </c>
      <c r="W454" s="82" t="str">
        <f>IF(CMS_Info!D476="","",CMS_Info!D476)</f>
        <v/>
      </c>
      <c r="X454" s="82" t="str">
        <f t="shared" si="141"/>
        <v/>
      </c>
      <c r="Y454" s="83" t="str">
        <f>IF(COUNTIF(X$2:X454,X454)=1,X454,"")</f>
        <v/>
      </c>
      <c r="Z454" s="82" t="str">
        <f t="shared" si="142"/>
        <v/>
      </c>
      <c r="AA454" s="82" t="str">
        <f t="shared" si="148"/>
        <v/>
      </c>
      <c r="AB454" s="82" t="str">
        <f t="shared" si="149"/>
        <v/>
      </c>
      <c r="AC454" s="82" t="str">
        <f t="shared" si="150"/>
        <v/>
      </c>
      <c r="AG454" s="82" t="str">
        <f>+IF(AL454="","",MAX(AG$1:AG453)+1)</f>
        <v/>
      </c>
      <c r="AH454" s="82" t="str">
        <f>IF(CMS_Detail!B476="","",CMS_Detail!B476)</f>
        <v/>
      </c>
      <c r="AI454" s="82" t="str">
        <f>IF(CMS_Detail!C476="","",CMS_Detail!C476)</f>
        <v/>
      </c>
      <c r="AJ454" s="82" t="str">
        <f>IF(CMS_Detail!D476="","",CMS_Detail!D476)</f>
        <v/>
      </c>
      <c r="AK454" s="82" t="str">
        <f t="shared" si="151"/>
        <v/>
      </c>
      <c r="AL454" s="83" t="str">
        <f>IF(COUNTIF(AK$2:AK454,AK454)=1,AK454,"")</f>
        <v/>
      </c>
      <c r="AM454" s="82" t="str">
        <f t="shared" si="152"/>
        <v/>
      </c>
      <c r="AN454" s="82" t="str">
        <f t="shared" si="153"/>
        <v/>
      </c>
      <c r="AO454" s="82" t="str">
        <f t="shared" si="154"/>
        <v/>
      </c>
      <c r="AP454" s="82" t="str">
        <f t="shared" si="155"/>
        <v/>
      </c>
      <c r="AR454" s="82" t="str">
        <f>+IF(AW454="","",MAX(AR$1:AR453)+1)</f>
        <v/>
      </c>
      <c r="AS454" s="82" t="str">
        <f>IF(Exceedances!B476="","",Exceedances!B476)</f>
        <v/>
      </c>
      <c r="AT454" s="82" t="str">
        <f>IF(Exceedances!C476="","",Exceedances!C476)</f>
        <v/>
      </c>
      <c r="AU454" s="82" t="str">
        <f>IF(Exceedances!D476="","",Exceedances!D476)</f>
        <v/>
      </c>
      <c r="AV454" s="82" t="str">
        <f t="shared" si="156"/>
        <v/>
      </c>
      <c r="AW454" s="83" t="str">
        <f>IF(COUNTIF(AV$2:AV454,AV454)=1,AV454,"")</f>
        <v/>
      </c>
      <c r="AX454" s="82" t="str">
        <f t="shared" si="157"/>
        <v/>
      </c>
      <c r="AY454" s="82" t="str">
        <f t="shared" si="158"/>
        <v/>
      </c>
      <c r="AZ454" s="82" t="str">
        <f t="shared" si="159"/>
        <v/>
      </c>
      <c r="BA454" s="82" t="str">
        <f t="shared" si="160"/>
        <v/>
      </c>
    </row>
    <row r="455" spans="9:53" x14ac:dyDescent="0.35">
      <c r="I455" s="82" t="str">
        <f>+IF(N455="","",MAX(I$1:I454)+1)</f>
        <v/>
      </c>
      <c r="J455" s="82" t="str">
        <f>IF(Deviation_Detail!B477="","",Deviation_Detail!B477)</f>
        <v/>
      </c>
      <c r="K455" s="82" t="str">
        <f>IF(Deviation_Detail!C477="","",Deviation_Detail!C477)</f>
        <v/>
      </c>
      <c r="L455" s="82" t="str">
        <f>IF(Deviation_Detail!D477="","",Deviation_Detail!D477)</f>
        <v/>
      </c>
      <c r="M455" s="82" t="str">
        <f t="shared" si="143"/>
        <v/>
      </c>
      <c r="N455" s="83" t="str">
        <f>IF(COUNTIF(M$2:M455,M455)=1,M455,"")</f>
        <v/>
      </c>
      <c r="O455" s="82" t="str">
        <f t="shared" si="144"/>
        <v/>
      </c>
      <c r="P455" s="82" t="str">
        <f t="shared" si="145"/>
        <v/>
      </c>
      <c r="Q455" s="82" t="str">
        <f t="shared" si="146"/>
        <v/>
      </c>
      <c r="R455" s="82" t="str">
        <f t="shared" si="147"/>
        <v/>
      </c>
      <c r="T455" s="82" t="str">
        <f>+IF(Y455="","",MAX(T$1:T454)+1)</f>
        <v/>
      </c>
      <c r="U455" s="82" t="str">
        <f>IF(CMS_Info!B477="","",CMS_Info!B477)</f>
        <v/>
      </c>
      <c r="V455" s="82" t="str">
        <f>IF(CMS_Info!C477="","",CMS_Info!C477)</f>
        <v/>
      </c>
      <c r="W455" s="82" t="str">
        <f>IF(CMS_Info!D477="","",CMS_Info!D477)</f>
        <v/>
      </c>
      <c r="X455" s="82" t="str">
        <f t="shared" si="141"/>
        <v/>
      </c>
      <c r="Y455" s="83" t="str">
        <f>IF(COUNTIF(X$2:X455,X455)=1,X455,"")</f>
        <v/>
      </c>
      <c r="Z455" s="82" t="str">
        <f t="shared" si="142"/>
        <v/>
      </c>
      <c r="AA455" s="82" t="str">
        <f t="shared" si="148"/>
        <v/>
      </c>
      <c r="AB455" s="82" t="str">
        <f t="shared" si="149"/>
        <v/>
      </c>
      <c r="AC455" s="82" t="str">
        <f t="shared" si="150"/>
        <v/>
      </c>
      <c r="AG455" s="82" t="str">
        <f>+IF(AL455="","",MAX(AG$1:AG454)+1)</f>
        <v/>
      </c>
      <c r="AH455" s="82" t="str">
        <f>IF(CMS_Detail!B477="","",CMS_Detail!B477)</f>
        <v/>
      </c>
      <c r="AI455" s="82" t="str">
        <f>IF(CMS_Detail!C477="","",CMS_Detail!C477)</f>
        <v/>
      </c>
      <c r="AJ455" s="82" t="str">
        <f>IF(CMS_Detail!D477="","",CMS_Detail!D477)</f>
        <v/>
      </c>
      <c r="AK455" s="82" t="str">
        <f t="shared" si="151"/>
        <v/>
      </c>
      <c r="AL455" s="83" t="str">
        <f>IF(COUNTIF(AK$2:AK455,AK455)=1,AK455,"")</f>
        <v/>
      </c>
      <c r="AM455" s="82" t="str">
        <f t="shared" si="152"/>
        <v/>
      </c>
      <c r="AN455" s="82" t="str">
        <f t="shared" si="153"/>
        <v/>
      </c>
      <c r="AO455" s="82" t="str">
        <f t="shared" si="154"/>
        <v/>
      </c>
      <c r="AP455" s="82" t="str">
        <f t="shared" si="155"/>
        <v/>
      </c>
      <c r="AR455" s="82" t="str">
        <f>+IF(AW455="","",MAX(AR$1:AR454)+1)</f>
        <v/>
      </c>
      <c r="AS455" s="82" t="str">
        <f>IF(Exceedances!B477="","",Exceedances!B477)</f>
        <v/>
      </c>
      <c r="AT455" s="82" t="str">
        <f>IF(Exceedances!C477="","",Exceedances!C477)</f>
        <v/>
      </c>
      <c r="AU455" s="82" t="str">
        <f>IF(Exceedances!D477="","",Exceedances!D477)</f>
        <v/>
      </c>
      <c r="AV455" s="82" t="str">
        <f t="shared" si="156"/>
        <v/>
      </c>
      <c r="AW455" s="83" t="str">
        <f>IF(COUNTIF(AV$2:AV455,AV455)=1,AV455,"")</f>
        <v/>
      </c>
      <c r="AX455" s="82" t="str">
        <f t="shared" si="157"/>
        <v/>
      </c>
      <c r="AY455" s="82" t="str">
        <f t="shared" si="158"/>
        <v/>
      </c>
      <c r="AZ455" s="82" t="str">
        <f t="shared" si="159"/>
        <v/>
      </c>
      <c r="BA455" s="82" t="str">
        <f t="shared" si="160"/>
        <v/>
      </c>
    </row>
    <row r="456" spans="9:53" x14ac:dyDescent="0.35">
      <c r="I456" s="82" t="str">
        <f>+IF(N456="","",MAX(I$1:I455)+1)</f>
        <v/>
      </c>
      <c r="J456" s="82" t="str">
        <f>IF(Deviation_Detail!B478="","",Deviation_Detail!B478)</f>
        <v/>
      </c>
      <c r="K456" s="82" t="str">
        <f>IF(Deviation_Detail!C478="","",Deviation_Detail!C478)</f>
        <v/>
      </c>
      <c r="L456" s="82" t="str">
        <f>IF(Deviation_Detail!D478="","",Deviation_Detail!D478)</f>
        <v/>
      </c>
      <c r="M456" s="82" t="str">
        <f t="shared" si="143"/>
        <v/>
      </c>
      <c r="N456" s="83" t="str">
        <f>IF(COUNTIF(M$2:M456,M456)=1,M456,"")</f>
        <v/>
      </c>
      <c r="O456" s="82" t="str">
        <f t="shared" si="144"/>
        <v/>
      </c>
      <c r="P456" s="82" t="str">
        <f t="shared" si="145"/>
        <v/>
      </c>
      <c r="Q456" s="82" t="str">
        <f t="shared" si="146"/>
        <v/>
      </c>
      <c r="R456" s="82" t="str">
        <f t="shared" si="147"/>
        <v/>
      </c>
      <c r="T456" s="82" t="str">
        <f>+IF(Y456="","",MAX(T$1:T455)+1)</f>
        <v/>
      </c>
      <c r="U456" s="82" t="str">
        <f>IF(CMS_Info!B478="","",CMS_Info!B478)</f>
        <v/>
      </c>
      <c r="V456" s="82" t="str">
        <f>IF(CMS_Info!C478="","",CMS_Info!C478)</f>
        <v/>
      </c>
      <c r="W456" s="82" t="str">
        <f>IF(CMS_Info!D478="","",CMS_Info!D478)</f>
        <v/>
      </c>
      <c r="X456" s="82" t="str">
        <f t="shared" si="141"/>
        <v/>
      </c>
      <c r="Y456" s="83" t="str">
        <f>IF(COUNTIF(X$2:X456,X456)=1,X456,"")</f>
        <v/>
      </c>
      <c r="Z456" s="82" t="str">
        <f t="shared" si="142"/>
        <v/>
      </c>
      <c r="AA456" s="82" t="str">
        <f t="shared" si="148"/>
        <v/>
      </c>
      <c r="AB456" s="82" t="str">
        <f t="shared" si="149"/>
        <v/>
      </c>
      <c r="AC456" s="82" t="str">
        <f t="shared" si="150"/>
        <v/>
      </c>
      <c r="AG456" s="82" t="str">
        <f>+IF(AL456="","",MAX(AG$1:AG455)+1)</f>
        <v/>
      </c>
      <c r="AH456" s="82" t="str">
        <f>IF(CMS_Detail!B478="","",CMS_Detail!B478)</f>
        <v/>
      </c>
      <c r="AI456" s="82" t="str">
        <f>IF(CMS_Detail!C478="","",CMS_Detail!C478)</f>
        <v/>
      </c>
      <c r="AJ456" s="82" t="str">
        <f>IF(CMS_Detail!D478="","",CMS_Detail!D478)</f>
        <v/>
      </c>
      <c r="AK456" s="82" t="str">
        <f t="shared" si="151"/>
        <v/>
      </c>
      <c r="AL456" s="83" t="str">
        <f>IF(COUNTIF(AK$2:AK456,AK456)=1,AK456,"")</f>
        <v/>
      </c>
      <c r="AM456" s="82" t="str">
        <f t="shared" si="152"/>
        <v/>
      </c>
      <c r="AN456" s="82" t="str">
        <f t="shared" si="153"/>
        <v/>
      </c>
      <c r="AO456" s="82" t="str">
        <f t="shared" si="154"/>
        <v/>
      </c>
      <c r="AP456" s="82" t="str">
        <f t="shared" si="155"/>
        <v/>
      </c>
      <c r="AR456" s="82" t="str">
        <f>+IF(AW456="","",MAX(AR$1:AR455)+1)</f>
        <v/>
      </c>
      <c r="AS456" s="82" t="str">
        <f>IF(Exceedances!B478="","",Exceedances!B478)</f>
        <v/>
      </c>
      <c r="AT456" s="82" t="str">
        <f>IF(Exceedances!C478="","",Exceedances!C478)</f>
        <v/>
      </c>
      <c r="AU456" s="82" t="str">
        <f>IF(Exceedances!D478="","",Exceedances!D478)</f>
        <v/>
      </c>
      <c r="AV456" s="82" t="str">
        <f t="shared" si="156"/>
        <v/>
      </c>
      <c r="AW456" s="83" t="str">
        <f>IF(COUNTIF(AV$2:AV456,AV456)=1,AV456,"")</f>
        <v/>
      </c>
      <c r="AX456" s="82" t="str">
        <f t="shared" si="157"/>
        <v/>
      </c>
      <c r="AY456" s="82" t="str">
        <f t="shared" si="158"/>
        <v/>
      </c>
      <c r="AZ456" s="82" t="str">
        <f t="shared" si="159"/>
        <v/>
      </c>
      <c r="BA456" s="82" t="str">
        <f t="shared" si="160"/>
        <v/>
      </c>
    </row>
    <row r="457" spans="9:53" x14ac:dyDescent="0.35">
      <c r="I457" s="82" t="str">
        <f>+IF(N457="","",MAX(I$1:I456)+1)</f>
        <v/>
      </c>
      <c r="J457" s="82" t="str">
        <f>IF(Deviation_Detail!B479="","",Deviation_Detail!B479)</f>
        <v/>
      </c>
      <c r="K457" s="82" t="str">
        <f>IF(Deviation_Detail!C479="","",Deviation_Detail!C479)</f>
        <v/>
      </c>
      <c r="L457" s="82" t="str">
        <f>IF(Deviation_Detail!D479="","",Deviation_Detail!D479)</f>
        <v/>
      </c>
      <c r="M457" s="82" t="str">
        <f t="shared" si="143"/>
        <v/>
      </c>
      <c r="N457" s="83" t="str">
        <f>IF(COUNTIF(M$2:M457,M457)=1,M457,"")</f>
        <v/>
      </c>
      <c r="O457" s="82" t="str">
        <f t="shared" si="144"/>
        <v/>
      </c>
      <c r="P457" s="82" t="str">
        <f t="shared" si="145"/>
        <v/>
      </c>
      <c r="Q457" s="82" t="str">
        <f t="shared" si="146"/>
        <v/>
      </c>
      <c r="R457" s="82" t="str">
        <f t="shared" si="147"/>
        <v/>
      </c>
      <c r="T457" s="82" t="str">
        <f>+IF(Y457="","",MAX(T$1:T456)+1)</f>
        <v/>
      </c>
      <c r="U457" s="82" t="str">
        <f>IF(CMS_Info!B479="","",CMS_Info!B479)</f>
        <v/>
      </c>
      <c r="V457" s="82" t="str">
        <f>IF(CMS_Info!C479="","",CMS_Info!C479)</f>
        <v/>
      </c>
      <c r="W457" s="82" t="str">
        <f>IF(CMS_Info!D479="","",CMS_Info!D479)</f>
        <v/>
      </c>
      <c r="X457" s="82" t="str">
        <f t="shared" si="141"/>
        <v/>
      </c>
      <c r="Y457" s="83" t="str">
        <f>IF(COUNTIF(X$2:X457,X457)=1,X457,"")</f>
        <v/>
      </c>
      <c r="Z457" s="82" t="str">
        <f t="shared" si="142"/>
        <v/>
      </c>
      <c r="AA457" s="82" t="str">
        <f t="shared" si="148"/>
        <v/>
      </c>
      <c r="AB457" s="82" t="str">
        <f t="shared" si="149"/>
        <v/>
      </c>
      <c r="AC457" s="82" t="str">
        <f t="shared" si="150"/>
        <v/>
      </c>
      <c r="AG457" s="82" t="str">
        <f>+IF(AL457="","",MAX(AG$1:AG456)+1)</f>
        <v/>
      </c>
      <c r="AH457" s="82" t="str">
        <f>IF(CMS_Detail!B479="","",CMS_Detail!B479)</f>
        <v/>
      </c>
      <c r="AI457" s="82" t="str">
        <f>IF(CMS_Detail!C479="","",CMS_Detail!C479)</f>
        <v/>
      </c>
      <c r="AJ457" s="82" t="str">
        <f>IF(CMS_Detail!D479="","",CMS_Detail!D479)</f>
        <v/>
      </c>
      <c r="AK457" s="82" t="str">
        <f t="shared" si="151"/>
        <v/>
      </c>
      <c r="AL457" s="83" t="str">
        <f>IF(COUNTIF(AK$2:AK457,AK457)=1,AK457,"")</f>
        <v/>
      </c>
      <c r="AM457" s="82" t="str">
        <f t="shared" si="152"/>
        <v/>
      </c>
      <c r="AN457" s="82" t="str">
        <f t="shared" si="153"/>
        <v/>
      </c>
      <c r="AO457" s="82" t="str">
        <f t="shared" si="154"/>
        <v/>
      </c>
      <c r="AP457" s="82" t="str">
        <f t="shared" si="155"/>
        <v/>
      </c>
      <c r="AR457" s="82" t="str">
        <f>+IF(AW457="","",MAX(AR$1:AR456)+1)</f>
        <v/>
      </c>
      <c r="AS457" s="82" t="str">
        <f>IF(Exceedances!B479="","",Exceedances!B479)</f>
        <v/>
      </c>
      <c r="AT457" s="82" t="str">
        <f>IF(Exceedances!C479="","",Exceedances!C479)</f>
        <v/>
      </c>
      <c r="AU457" s="82" t="str">
        <f>IF(Exceedances!D479="","",Exceedances!D479)</f>
        <v/>
      </c>
      <c r="AV457" s="82" t="str">
        <f t="shared" si="156"/>
        <v/>
      </c>
      <c r="AW457" s="83" t="str">
        <f>IF(COUNTIF(AV$2:AV457,AV457)=1,AV457,"")</f>
        <v/>
      </c>
      <c r="AX457" s="82" t="str">
        <f t="shared" si="157"/>
        <v/>
      </c>
      <c r="AY457" s="82" t="str">
        <f t="shared" si="158"/>
        <v/>
      </c>
      <c r="AZ457" s="82" t="str">
        <f t="shared" si="159"/>
        <v/>
      </c>
      <c r="BA457" s="82" t="str">
        <f t="shared" si="160"/>
        <v/>
      </c>
    </row>
    <row r="458" spans="9:53" x14ac:dyDescent="0.35">
      <c r="I458" s="82" t="str">
        <f>+IF(N458="","",MAX(I$1:I457)+1)</f>
        <v/>
      </c>
      <c r="J458" s="82" t="str">
        <f>IF(Deviation_Detail!B480="","",Deviation_Detail!B480)</f>
        <v/>
      </c>
      <c r="K458" s="82" t="str">
        <f>IF(Deviation_Detail!C480="","",Deviation_Detail!C480)</f>
        <v/>
      </c>
      <c r="L458" s="82" t="str">
        <f>IF(Deviation_Detail!D480="","",Deviation_Detail!D480)</f>
        <v/>
      </c>
      <c r="M458" s="82" t="str">
        <f t="shared" si="143"/>
        <v/>
      </c>
      <c r="N458" s="83" t="str">
        <f>IF(COUNTIF(M$2:M458,M458)=1,M458,"")</f>
        <v/>
      </c>
      <c r="O458" s="82" t="str">
        <f t="shared" si="144"/>
        <v/>
      </c>
      <c r="P458" s="82" t="str">
        <f t="shared" si="145"/>
        <v/>
      </c>
      <c r="Q458" s="82" t="str">
        <f t="shared" si="146"/>
        <v/>
      </c>
      <c r="R458" s="82" t="str">
        <f t="shared" si="147"/>
        <v/>
      </c>
      <c r="T458" s="82" t="str">
        <f>+IF(Y458="","",MAX(T$1:T457)+1)</f>
        <v/>
      </c>
      <c r="U458" s="82" t="str">
        <f>IF(CMS_Info!B480="","",CMS_Info!B480)</f>
        <v/>
      </c>
      <c r="V458" s="82" t="str">
        <f>IF(CMS_Info!C480="","",CMS_Info!C480)</f>
        <v/>
      </c>
      <c r="W458" s="82" t="str">
        <f>IF(CMS_Info!D480="","",CMS_Info!D480)</f>
        <v/>
      </c>
      <c r="X458" s="82" t="str">
        <f t="shared" si="141"/>
        <v/>
      </c>
      <c r="Y458" s="83" t="str">
        <f>IF(COUNTIF(X$2:X458,X458)=1,X458,"")</f>
        <v/>
      </c>
      <c r="Z458" s="82" t="str">
        <f t="shared" si="142"/>
        <v/>
      </c>
      <c r="AA458" s="82" t="str">
        <f t="shared" si="148"/>
        <v/>
      </c>
      <c r="AB458" s="82" t="str">
        <f t="shared" si="149"/>
        <v/>
      </c>
      <c r="AC458" s="82" t="str">
        <f t="shared" si="150"/>
        <v/>
      </c>
      <c r="AG458" s="82" t="str">
        <f>+IF(AL458="","",MAX(AG$1:AG457)+1)</f>
        <v/>
      </c>
      <c r="AH458" s="82" t="str">
        <f>IF(CMS_Detail!B480="","",CMS_Detail!B480)</f>
        <v/>
      </c>
      <c r="AI458" s="82" t="str">
        <f>IF(CMS_Detail!C480="","",CMS_Detail!C480)</f>
        <v/>
      </c>
      <c r="AJ458" s="82" t="str">
        <f>IF(CMS_Detail!D480="","",CMS_Detail!D480)</f>
        <v/>
      </c>
      <c r="AK458" s="82" t="str">
        <f t="shared" si="151"/>
        <v/>
      </c>
      <c r="AL458" s="83" t="str">
        <f>IF(COUNTIF(AK$2:AK458,AK458)=1,AK458,"")</f>
        <v/>
      </c>
      <c r="AM458" s="82" t="str">
        <f t="shared" si="152"/>
        <v/>
      </c>
      <c r="AN458" s="82" t="str">
        <f t="shared" si="153"/>
        <v/>
      </c>
      <c r="AO458" s="82" t="str">
        <f t="shared" si="154"/>
        <v/>
      </c>
      <c r="AP458" s="82" t="str">
        <f t="shared" si="155"/>
        <v/>
      </c>
      <c r="AR458" s="82" t="str">
        <f>+IF(AW458="","",MAX(AR$1:AR457)+1)</f>
        <v/>
      </c>
      <c r="AS458" s="82" t="str">
        <f>IF(Exceedances!B480="","",Exceedances!B480)</f>
        <v/>
      </c>
      <c r="AT458" s="82" t="str">
        <f>IF(Exceedances!C480="","",Exceedances!C480)</f>
        <v/>
      </c>
      <c r="AU458" s="82" t="str">
        <f>IF(Exceedances!D480="","",Exceedances!D480)</f>
        <v/>
      </c>
      <c r="AV458" s="82" t="str">
        <f t="shared" si="156"/>
        <v/>
      </c>
      <c r="AW458" s="83" t="str">
        <f>IF(COUNTIF(AV$2:AV458,AV458)=1,AV458,"")</f>
        <v/>
      </c>
      <c r="AX458" s="82" t="str">
        <f t="shared" si="157"/>
        <v/>
      </c>
      <c r="AY458" s="82" t="str">
        <f t="shared" si="158"/>
        <v/>
      </c>
      <c r="AZ458" s="82" t="str">
        <f t="shared" si="159"/>
        <v/>
      </c>
      <c r="BA458" s="82" t="str">
        <f t="shared" si="160"/>
        <v/>
      </c>
    </row>
    <row r="459" spans="9:53" x14ac:dyDescent="0.35">
      <c r="I459" s="82" t="str">
        <f>+IF(N459="","",MAX(I$1:I458)+1)</f>
        <v/>
      </c>
      <c r="J459" s="82" t="str">
        <f>IF(Deviation_Detail!B481="","",Deviation_Detail!B481)</f>
        <v/>
      </c>
      <c r="K459" s="82" t="str">
        <f>IF(Deviation_Detail!C481="","",Deviation_Detail!C481)</f>
        <v/>
      </c>
      <c r="L459" s="82" t="str">
        <f>IF(Deviation_Detail!D481="","",Deviation_Detail!D481)</f>
        <v/>
      </c>
      <c r="M459" s="82" t="str">
        <f t="shared" si="143"/>
        <v/>
      </c>
      <c r="N459" s="83" t="str">
        <f>IF(COUNTIF(M$2:M459,M459)=1,M459,"")</f>
        <v/>
      </c>
      <c r="O459" s="82" t="str">
        <f t="shared" si="144"/>
        <v/>
      </c>
      <c r="P459" s="82" t="str">
        <f t="shared" si="145"/>
        <v/>
      </c>
      <c r="Q459" s="82" t="str">
        <f t="shared" si="146"/>
        <v/>
      </c>
      <c r="R459" s="82" t="str">
        <f t="shared" si="147"/>
        <v/>
      </c>
      <c r="T459" s="82" t="str">
        <f>+IF(Y459="","",MAX(T$1:T458)+1)</f>
        <v/>
      </c>
      <c r="U459" s="82" t="str">
        <f>IF(CMS_Info!B481="","",CMS_Info!B481)</f>
        <v/>
      </c>
      <c r="V459" s="82" t="str">
        <f>IF(CMS_Info!C481="","",CMS_Info!C481)</f>
        <v/>
      </c>
      <c r="W459" s="82" t="str">
        <f>IF(CMS_Info!D481="","",CMS_Info!D481)</f>
        <v/>
      </c>
      <c r="X459" s="82" t="str">
        <f t="shared" si="141"/>
        <v/>
      </c>
      <c r="Y459" s="83" t="str">
        <f>IF(COUNTIF(X$2:X459,X459)=1,X459,"")</f>
        <v/>
      </c>
      <c r="Z459" s="82" t="str">
        <f t="shared" si="142"/>
        <v/>
      </c>
      <c r="AA459" s="82" t="str">
        <f t="shared" si="148"/>
        <v/>
      </c>
      <c r="AB459" s="82" t="str">
        <f t="shared" si="149"/>
        <v/>
      </c>
      <c r="AC459" s="82" t="str">
        <f t="shared" si="150"/>
        <v/>
      </c>
      <c r="AG459" s="82" t="str">
        <f>+IF(AL459="","",MAX(AG$1:AG458)+1)</f>
        <v/>
      </c>
      <c r="AH459" s="82" t="str">
        <f>IF(CMS_Detail!B481="","",CMS_Detail!B481)</f>
        <v/>
      </c>
      <c r="AI459" s="82" t="str">
        <f>IF(CMS_Detail!C481="","",CMS_Detail!C481)</f>
        <v/>
      </c>
      <c r="AJ459" s="82" t="str">
        <f>IF(CMS_Detail!D481="","",CMS_Detail!D481)</f>
        <v/>
      </c>
      <c r="AK459" s="82" t="str">
        <f t="shared" si="151"/>
        <v/>
      </c>
      <c r="AL459" s="83" t="str">
        <f>IF(COUNTIF(AK$2:AK459,AK459)=1,AK459,"")</f>
        <v/>
      </c>
      <c r="AM459" s="82" t="str">
        <f t="shared" si="152"/>
        <v/>
      </c>
      <c r="AN459" s="82" t="str">
        <f t="shared" si="153"/>
        <v/>
      </c>
      <c r="AO459" s="82" t="str">
        <f t="shared" si="154"/>
        <v/>
      </c>
      <c r="AP459" s="82" t="str">
        <f t="shared" si="155"/>
        <v/>
      </c>
      <c r="AR459" s="82" t="str">
        <f>+IF(AW459="","",MAX(AR$1:AR458)+1)</f>
        <v/>
      </c>
      <c r="AS459" s="82" t="str">
        <f>IF(Exceedances!B481="","",Exceedances!B481)</f>
        <v/>
      </c>
      <c r="AT459" s="82" t="str">
        <f>IF(Exceedances!C481="","",Exceedances!C481)</f>
        <v/>
      </c>
      <c r="AU459" s="82" t="str">
        <f>IF(Exceedances!D481="","",Exceedances!D481)</f>
        <v/>
      </c>
      <c r="AV459" s="82" t="str">
        <f t="shared" si="156"/>
        <v/>
      </c>
      <c r="AW459" s="83" t="str">
        <f>IF(COUNTIF(AV$2:AV459,AV459)=1,AV459,"")</f>
        <v/>
      </c>
      <c r="AX459" s="82" t="str">
        <f t="shared" si="157"/>
        <v/>
      </c>
      <c r="AY459" s="82" t="str">
        <f t="shared" si="158"/>
        <v/>
      </c>
      <c r="AZ459" s="82" t="str">
        <f t="shared" si="159"/>
        <v/>
      </c>
      <c r="BA459" s="82" t="str">
        <f t="shared" si="160"/>
        <v/>
      </c>
    </row>
    <row r="460" spans="9:53" x14ac:dyDescent="0.35">
      <c r="I460" s="82" t="str">
        <f>+IF(N460="","",MAX(I$1:I459)+1)</f>
        <v/>
      </c>
      <c r="J460" s="82" t="str">
        <f>IF(Deviation_Detail!B482="","",Deviation_Detail!B482)</f>
        <v/>
      </c>
      <c r="K460" s="82" t="str">
        <f>IF(Deviation_Detail!C482="","",Deviation_Detail!C482)</f>
        <v/>
      </c>
      <c r="L460" s="82" t="str">
        <f>IF(Deviation_Detail!D482="","",Deviation_Detail!D482)</f>
        <v/>
      </c>
      <c r="M460" s="82" t="str">
        <f t="shared" si="143"/>
        <v/>
      </c>
      <c r="N460" s="83" t="str">
        <f>IF(COUNTIF(M$2:M460,M460)=1,M460,"")</f>
        <v/>
      </c>
      <c r="O460" s="82" t="str">
        <f t="shared" si="144"/>
        <v/>
      </c>
      <c r="P460" s="82" t="str">
        <f t="shared" si="145"/>
        <v/>
      </c>
      <c r="Q460" s="82" t="str">
        <f t="shared" si="146"/>
        <v/>
      </c>
      <c r="R460" s="82" t="str">
        <f t="shared" si="147"/>
        <v/>
      </c>
      <c r="T460" s="82" t="str">
        <f>+IF(Y460="","",MAX(T$1:T459)+1)</f>
        <v/>
      </c>
      <c r="U460" s="82" t="str">
        <f>IF(CMS_Info!B482="","",CMS_Info!B482)</f>
        <v/>
      </c>
      <c r="V460" s="82" t="str">
        <f>IF(CMS_Info!C482="","",CMS_Info!C482)</f>
        <v/>
      </c>
      <c r="W460" s="82" t="str">
        <f>IF(CMS_Info!D482="","",CMS_Info!D482)</f>
        <v/>
      </c>
      <c r="X460" s="82" t="str">
        <f t="shared" si="141"/>
        <v/>
      </c>
      <c r="Y460" s="83" t="str">
        <f>IF(COUNTIF(X$2:X460,X460)=1,X460,"")</f>
        <v/>
      </c>
      <c r="Z460" s="82" t="str">
        <f t="shared" si="142"/>
        <v/>
      </c>
      <c r="AA460" s="82" t="str">
        <f t="shared" si="148"/>
        <v/>
      </c>
      <c r="AB460" s="82" t="str">
        <f t="shared" si="149"/>
        <v/>
      </c>
      <c r="AC460" s="82" t="str">
        <f t="shared" si="150"/>
        <v/>
      </c>
      <c r="AG460" s="82" t="str">
        <f>+IF(AL460="","",MAX(AG$1:AG459)+1)</f>
        <v/>
      </c>
      <c r="AH460" s="82" t="str">
        <f>IF(CMS_Detail!B482="","",CMS_Detail!B482)</f>
        <v/>
      </c>
      <c r="AI460" s="82" t="str">
        <f>IF(CMS_Detail!C482="","",CMS_Detail!C482)</f>
        <v/>
      </c>
      <c r="AJ460" s="82" t="str">
        <f>IF(CMS_Detail!D482="","",CMS_Detail!D482)</f>
        <v/>
      </c>
      <c r="AK460" s="82" t="str">
        <f t="shared" si="151"/>
        <v/>
      </c>
      <c r="AL460" s="83" t="str">
        <f>IF(COUNTIF(AK$2:AK460,AK460)=1,AK460,"")</f>
        <v/>
      </c>
      <c r="AM460" s="82" t="str">
        <f t="shared" si="152"/>
        <v/>
      </c>
      <c r="AN460" s="82" t="str">
        <f t="shared" si="153"/>
        <v/>
      </c>
      <c r="AO460" s="82" t="str">
        <f t="shared" si="154"/>
        <v/>
      </c>
      <c r="AP460" s="82" t="str">
        <f t="shared" si="155"/>
        <v/>
      </c>
      <c r="AR460" s="82" t="str">
        <f>+IF(AW460="","",MAX(AR$1:AR459)+1)</f>
        <v/>
      </c>
      <c r="AS460" s="82" t="str">
        <f>IF(Exceedances!B482="","",Exceedances!B482)</f>
        <v/>
      </c>
      <c r="AT460" s="82" t="str">
        <f>IF(Exceedances!C482="","",Exceedances!C482)</f>
        <v/>
      </c>
      <c r="AU460" s="82" t="str">
        <f>IF(Exceedances!D482="","",Exceedances!D482)</f>
        <v/>
      </c>
      <c r="AV460" s="82" t="str">
        <f t="shared" si="156"/>
        <v/>
      </c>
      <c r="AW460" s="83" t="str">
        <f>IF(COUNTIF(AV$2:AV460,AV460)=1,AV460,"")</f>
        <v/>
      </c>
      <c r="AX460" s="82" t="str">
        <f t="shared" si="157"/>
        <v/>
      </c>
      <c r="AY460" s="82" t="str">
        <f t="shared" si="158"/>
        <v/>
      </c>
      <c r="AZ460" s="82" t="str">
        <f t="shared" si="159"/>
        <v/>
      </c>
      <c r="BA460" s="82" t="str">
        <f t="shared" si="160"/>
        <v/>
      </c>
    </row>
    <row r="461" spans="9:53" x14ac:dyDescent="0.35">
      <c r="I461" s="82" t="str">
        <f>+IF(N461="","",MAX(I$1:I460)+1)</f>
        <v/>
      </c>
      <c r="J461" s="82" t="str">
        <f>IF(Deviation_Detail!B483="","",Deviation_Detail!B483)</f>
        <v/>
      </c>
      <c r="K461" s="82" t="str">
        <f>IF(Deviation_Detail!C483="","",Deviation_Detail!C483)</f>
        <v/>
      </c>
      <c r="L461" s="82" t="str">
        <f>IF(Deviation_Detail!D483="","",Deviation_Detail!D483)</f>
        <v/>
      </c>
      <c r="M461" s="82" t="str">
        <f t="shared" si="143"/>
        <v/>
      </c>
      <c r="N461" s="83" t="str">
        <f>IF(COUNTIF(M$2:M461,M461)=1,M461,"")</f>
        <v/>
      </c>
      <c r="O461" s="82" t="str">
        <f t="shared" si="144"/>
        <v/>
      </c>
      <c r="P461" s="82" t="str">
        <f t="shared" si="145"/>
        <v/>
      </c>
      <c r="Q461" s="82" t="str">
        <f t="shared" si="146"/>
        <v/>
      </c>
      <c r="R461" s="82" t="str">
        <f t="shared" si="147"/>
        <v/>
      </c>
      <c r="T461" s="82" t="str">
        <f>+IF(Y461="","",MAX(T$1:T460)+1)</f>
        <v/>
      </c>
      <c r="U461" s="82" t="str">
        <f>IF(CMS_Info!B483="","",CMS_Info!B483)</f>
        <v/>
      </c>
      <c r="V461" s="82" t="str">
        <f>IF(CMS_Info!C483="","",CMS_Info!C483)</f>
        <v/>
      </c>
      <c r="W461" s="82" t="str">
        <f>IF(CMS_Info!D483="","",CMS_Info!D483)</f>
        <v/>
      </c>
      <c r="X461" s="82" t="str">
        <f t="shared" si="141"/>
        <v/>
      </c>
      <c r="Y461" s="83" t="str">
        <f>IF(COUNTIF(X$2:X461,X461)=1,X461,"")</f>
        <v/>
      </c>
      <c r="Z461" s="82" t="str">
        <f t="shared" si="142"/>
        <v/>
      </c>
      <c r="AA461" s="82" t="str">
        <f t="shared" si="148"/>
        <v/>
      </c>
      <c r="AB461" s="82" t="str">
        <f t="shared" si="149"/>
        <v/>
      </c>
      <c r="AC461" s="82" t="str">
        <f t="shared" si="150"/>
        <v/>
      </c>
      <c r="AG461" s="82" t="str">
        <f>+IF(AL461="","",MAX(AG$1:AG460)+1)</f>
        <v/>
      </c>
      <c r="AH461" s="82" t="str">
        <f>IF(CMS_Detail!B483="","",CMS_Detail!B483)</f>
        <v/>
      </c>
      <c r="AI461" s="82" t="str">
        <f>IF(CMS_Detail!C483="","",CMS_Detail!C483)</f>
        <v/>
      </c>
      <c r="AJ461" s="82" t="str">
        <f>IF(CMS_Detail!D483="","",CMS_Detail!D483)</f>
        <v/>
      </c>
      <c r="AK461" s="82" t="str">
        <f t="shared" si="151"/>
        <v/>
      </c>
      <c r="AL461" s="83" t="str">
        <f>IF(COUNTIF(AK$2:AK461,AK461)=1,AK461,"")</f>
        <v/>
      </c>
      <c r="AM461" s="82" t="str">
        <f t="shared" si="152"/>
        <v/>
      </c>
      <c r="AN461" s="82" t="str">
        <f t="shared" si="153"/>
        <v/>
      </c>
      <c r="AO461" s="82" t="str">
        <f t="shared" si="154"/>
        <v/>
      </c>
      <c r="AP461" s="82" t="str">
        <f t="shared" si="155"/>
        <v/>
      </c>
      <c r="AR461" s="82" t="str">
        <f>+IF(AW461="","",MAX(AR$1:AR460)+1)</f>
        <v/>
      </c>
      <c r="AS461" s="82" t="str">
        <f>IF(Exceedances!B483="","",Exceedances!B483)</f>
        <v/>
      </c>
      <c r="AT461" s="82" t="str">
        <f>IF(Exceedances!C483="","",Exceedances!C483)</f>
        <v/>
      </c>
      <c r="AU461" s="82" t="str">
        <f>IF(Exceedances!D483="","",Exceedances!D483)</f>
        <v/>
      </c>
      <c r="AV461" s="82" t="str">
        <f t="shared" si="156"/>
        <v/>
      </c>
      <c r="AW461" s="83" t="str">
        <f>IF(COUNTIF(AV$2:AV461,AV461)=1,AV461,"")</f>
        <v/>
      </c>
      <c r="AX461" s="82" t="str">
        <f t="shared" si="157"/>
        <v/>
      </c>
      <c r="AY461" s="82" t="str">
        <f t="shared" si="158"/>
        <v/>
      </c>
      <c r="AZ461" s="82" t="str">
        <f t="shared" si="159"/>
        <v/>
      </c>
      <c r="BA461" s="82" t="str">
        <f t="shared" si="160"/>
        <v/>
      </c>
    </row>
    <row r="462" spans="9:53" x14ac:dyDescent="0.35">
      <c r="I462" s="82" t="str">
        <f>+IF(N462="","",MAX(I$1:I461)+1)</f>
        <v/>
      </c>
      <c r="J462" s="82" t="str">
        <f>IF(Deviation_Detail!B484="","",Deviation_Detail!B484)</f>
        <v/>
      </c>
      <c r="K462" s="82" t="str">
        <f>IF(Deviation_Detail!C484="","",Deviation_Detail!C484)</f>
        <v/>
      </c>
      <c r="L462" s="82" t="str">
        <f>IF(Deviation_Detail!D484="","",Deviation_Detail!D484)</f>
        <v/>
      </c>
      <c r="M462" s="82" t="str">
        <f t="shared" si="143"/>
        <v/>
      </c>
      <c r="N462" s="83" t="str">
        <f>IF(COUNTIF(M$2:M462,M462)=1,M462,"")</f>
        <v/>
      </c>
      <c r="O462" s="82" t="str">
        <f t="shared" si="144"/>
        <v/>
      </c>
      <c r="P462" s="82" t="str">
        <f t="shared" si="145"/>
        <v/>
      </c>
      <c r="Q462" s="82" t="str">
        <f t="shared" si="146"/>
        <v/>
      </c>
      <c r="R462" s="82" t="str">
        <f t="shared" si="147"/>
        <v/>
      </c>
      <c r="T462" s="82" t="str">
        <f>+IF(Y462="","",MAX(T$1:T461)+1)</f>
        <v/>
      </c>
      <c r="U462" s="82" t="str">
        <f>IF(CMS_Info!B484="","",CMS_Info!B484)</f>
        <v/>
      </c>
      <c r="V462" s="82" t="str">
        <f>IF(CMS_Info!C484="","",CMS_Info!C484)</f>
        <v/>
      </c>
      <c r="W462" s="82" t="str">
        <f>IF(CMS_Info!D484="","",CMS_Info!D484)</f>
        <v/>
      </c>
      <c r="X462" s="82" t="str">
        <f t="shared" si="141"/>
        <v/>
      </c>
      <c r="Y462" s="83" t="str">
        <f>IF(COUNTIF(X$2:X462,X462)=1,X462,"")</f>
        <v/>
      </c>
      <c r="Z462" s="82" t="str">
        <f t="shared" si="142"/>
        <v/>
      </c>
      <c r="AA462" s="82" t="str">
        <f t="shared" si="148"/>
        <v/>
      </c>
      <c r="AB462" s="82" t="str">
        <f t="shared" si="149"/>
        <v/>
      </c>
      <c r="AC462" s="82" t="str">
        <f t="shared" si="150"/>
        <v/>
      </c>
      <c r="AG462" s="82" t="str">
        <f>+IF(AL462="","",MAX(AG$1:AG461)+1)</f>
        <v/>
      </c>
      <c r="AH462" s="82" t="str">
        <f>IF(CMS_Detail!B484="","",CMS_Detail!B484)</f>
        <v/>
      </c>
      <c r="AI462" s="82" t="str">
        <f>IF(CMS_Detail!C484="","",CMS_Detail!C484)</f>
        <v/>
      </c>
      <c r="AJ462" s="82" t="str">
        <f>IF(CMS_Detail!D484="","",CMS_Detail!D484)</f>
        <v/>
      </c>
      <c r="AK462" s="82" t="str">
        <f t="shared" si="151"/>
        <v/>
      </c>
      <c r="AL462" s="83" t="str">
        <f>IF(COUNTIF(AK$2:AK462,AK462)=1,AK462,"")</f>
        <v/>
      </c>
      <c r="AM462" s="82" t="str">
        <f t="shared" si="152"/>
        <v/>
      </c>
      <c r="AN462" s="82" t="str">
        <f t="shared" si="153"/>
        <v/>
      </c>
      <c r="AO462" s="82" t="str">
        <f t="shared" si="154"/>
        <v/>
      </c>
      <c r="AP462" s="82" t="str">
        <f t="shared" si="155"/>
        <v/>
      </c>
      <c r="AR462" s="82" t="str">
        <f>+IF(AW462="","",MAX(AR$1:AR461)+1)</f>
        <v/>
      </c>
      <c r="AS462" s="82" t="str">
        <f>IF(Exceedances!B484="","",Exceedances!B484)</f>
        <v/>
      </c>
      <c r="AT462" s="82" t="str">
        <f>IF(Exceedances!C484="","",Exceedances!C484)</f>
        <v/>
      </c>
      <c r="AU462" s="82" t="str">
        <f>IF(Exceedances!D484="","",Exceedances!D484)</f>
        <v/>
      </c>
      <c r="AV462" s="82" t="str">
        <f t="shared" si="156"/>
        <v/>
      </c>
      <c r="AW462" s="83" t="str">
        <f>IF(COUNTIF(AV$2:AV462,AV462)=1,AV462,"")</f>
        <v/>
      </c>
      <c r="AX462" s="82" t="str">
        <f t="shared" si="157"/>
        <v/>
      </c>
      <c r="AY462" s="82" t="str">
        <f t="shared" si="158"/>
        <v/>
      </c>
      <c r="AZ462" s="82" t="str">
        <f t="shared" si="159"/>
        <v/>
      </c>
      <c r="BA462" s="82" t="str">
        <f t="shared" si="160"/>
        <v/>
      </c>
    </row>
    <row r="463" spans="9:53" x14ac:dyDescent="0.35">
      <c r="I463" s="82" t="str">
        <f>+IF(N463="","",MAX(I$1:I462)+1)</f>
        <v/>
      </c>
      <c r="J463" s="82" t="str">
        <f>IF(Deviation_Detail!B485="","",Deviation_Detail!B485)</f>
        <v/>
      </c>
      <c r="K463" s="82" t="str">
        <f>IF(Deviation_Detail!C485="","",Deviation_Detail!C485)</f>
        <v/>
      </c>
      <c r="L463" s="82" t="str">
        <f>IF(Deviation_Detail!D485="","",Deviation_Detail!D485)</f>
        <v/>
      </c>
      <c r="M463" s="82" t="str">
        <f t="shared" si="143"/>
        <v/>
      </c>
      <c r="N463" s="83" t="str">
        <f>IF(COUNTIF(M$2:M463,M463)=1,M463,"")</f>
        <v/>
      </c>
      <c r="O463" s="82" t="str">
        <f t="shared" si="144"/>
        <v/>
      </c>
      <c r="P463" s="82" t="str">
        <f t="shared" si="145"/>
        <v/>
      </c>
      <c r="Q463" s="82" t="str">
        <f t="shared" si="146"/>
        <v/>
      </c>
      <c r="R463" s="82" t="str">
        <f t="shared" si="147"/>
        <v/>
      </c>
      <c r="T463" s="82" t="str">
        <f>+IF(Y463="","",MAX(T$1:T462)+1)</f>
        <v/>
      </c>
      <c r="U463" s="82" t="str">
        <f>IF(CMS_Info!B485="","",CMS_Info!B485)</f>
        <v/>
      </c>
      <c r="V463" s="82" t="str">
        <f>IF(CMS_Info!C485="","",CMS_Info!C485)</f>
        <v/>
      </c>
      <c r="W463" s="82" t="str">
        <f>IF(CMS_Info!D485="","",CMS_Info!D485)</f>
        <v/>
      </c>
      <c r="X463" s="82" t="str">
        <f t="shared" si="141"/>
        <v/>
      </c>
      <c r="Y463" s="83" t="str">
        <f>IF(COUNTIF(X$2:X463,X463)=1,X463,"")</f>
        <v/>
      </c>
      <c r="Z463" s="82" t="str">
        <f t="shared" si="142"/>
        <v/>
      </c>
      <c r="AA463" s="82" t="str">
        <f t="shared" si="148"/>
        <v/>
      </c>
      <c r="AB463" s="82" t="str">
        <f t="shared" si="149"/>
        <v/>
      </c>
      <c r="AC463" s="82" t="str">
        <f t="shared" si="150"/>
        <v/>
      </c>
      <c r="AG463" s="82" t="str">
        <f>+IF(AL463="","",MAX(AG$1:AG462)+1)</f>
        <v/>
      </c>
      <c r="AH463" s="82" t="str">
        <f>IF(CMS_Detail!B485="","",CMS_Detail!B485)</f>
        <v/>
      </c>
      <c r="AI463" s="82" t="str">
        <f>IF(CMS_Detail!C485="","",CMS_Detail!C485)</f>
        <v/>
      </c>
      <c r="AJ463" s="82" t="str">
        <f>IF(CMS_Detail!D485="","",CMS_Detail!D485)</f>
        <v/>
      </c>
      <c r="AK463" s="82" t="str">
        <f t="shared" si="151"/>
        <v/>
      </c>
      <c r="AL463" s="83" t="str">
        <f>IF(COUNTIF(AK$2:AK463,AK463)=1,AK463,"")</f>
        <v/>
      </c>
      <c r="AM463" s="82" t="str">
        <f t="shared" si="152"/>
        <v/>
      </c>
      <c r="AN463" s="82" t="str">
        <f t="shared" si="153"/>
        <v/>
      </c>
      <c r="AO463" s="82" t="str">
        <f t="shared" si="154"/>
        <v/>
      </c>
      <c r="AP463" s="82" t="str">
        <f t="shared" si="155"/>
        <v/>
      </c>
      <c r="AR463" s="82" t="str">
        <f>+IF(AW463="","",MAX(AR$1:AR462)+1)</f>
        <v/>
      </c>
      <c r="AS463" s="82" t="str">
        <f>IF(Exceedances!B485="","",Exceedances!B485)</f>
        <v/>
      </c>
      <c r="AT463" s="82" t="str">
        <f>IF(Exceedances!C485="","",Exceedances!C485)</f>
        <v/>
      </c>
      <c r="AU463" s="82" t="str">
        <f>IF(Exceedances!D485="","",Exceedances!D485)</f>
        <v/>
      </c>
      <c r="AV463" s="82" t="str">
        <f t="shared" si="156"/>
        <v/>
      </c>
      <c r="AW463" s="83" t="str">
        <f>IF(COUNTIF(AV$2:AV463,AV463)=1,AV463,"")</f>
        <v/>
      </c>
      <c r="AX463" s="82" t="str">
        <f t="shared" si="157"/>
        <v/>
      </c>
      <c r="AY463" s="82" t="str">
        <f t="shared" si="158"/>
        <v/>
      </c>
      <c r="AZ463" s="82" t="str">
        <f t="shared" si="159"/>
        <v/>
      </c>
      <c r="BA463" s="82" t="str">
        <f t="shared" si="160"/>
        <v/>
      </c>
    </row>
    <row r="464" spans="9:53" x14ac:dyDescent="0.35">
      <c r="I464" s="82" t="str">
        <f>+IF(N464="","",MAX(I$1:I463)+1)</f>
        <v/>
      </c>
      <c r="J464" s="82" t="str">
        <f>IF(Deviation_Detail!B486="","",Deviation_Detail!B486)</f>
        <v/>
      </c>
      <c r="K464" s="82" t="str">
        <f>IF(Deviation_Detail!C486="","",Deviation_Detail!C486)</f>
        <v/>
      </c>
      <c r="L464" s="82" t="str">
        <f>IF(Deviation_Detail!D486="","",Deviation_Detail!D486)</f>
        <v/>
      </c>
      <c r="M464" s="82" t="str">
        <f t="shared" si="143"/>
        <v/>
      </c>
      <c r="N464" s="83" t="str">
        <f>IF(COUNTIF(M$2:M464,M464)=1,M464,"")</f>
        <v/>
      </c>
      <c r="O464" s="82" t="str">
        <f t="shared" si="144"/>
        <v/>
      </c>
      <c r="P464" s="82" t="str">
        <f t="shared" si="145"/>
        <v/>
      </c>
      <c r="Q464" s="82" t="str">
        <f t="shared" si="146"/>
        <v/>
      </c>
      <c r="R464" s="82" t="str">
        <f t="shared" si="147"/>
        <v/>
      </c>
      <c r="T464" s="82" t="str">
        <f>+IF(Y464="","",MAX(T$1:T463)+1)</f>
        <v/>
      </c>
      <c r="U464" s="82" t="str">
        <f>IF(CMS_Info!B486="","",CMS_Info!B486)</f>
        <v/>
      </c>
      <c r="V464" s="82" t="str">
        <f>IF(CMS_Info!C486="","",CMS_Info!C486)</f>
        <v/>
      </c>
      <c r="W464" s="82" t="str">
        <f>IF(CMS_Info!D486="","",CMS_Info!D486)</f>
        <v/>
      </c>
      <c r="X464" s="82" t="str">
        <f t="shared" si="141"/>
        <v/>
      </c>
      <c r="Y464" s="83" t="str">
        <f>IF(COUNTIF(X$2:X464,X464)=1,X464,"")</f>
        <v/>
      </c>
      <c r="Z464" s="82" t="str">
        <f t="shared" si="142"/>
        <v/>
      </c>
      <c r="AA464" s="82" t="str">
        <f t="shared" si="148"/>
        <v/>
      </c>
      <c r="AB464" s="82" t="str">
        <f t="shared" si="149"/>
        <v/>
      </c>
      <c r="AC464" s="82" t="str">
        <f t="shared" si="150"/>
        <v/>
      </c>
      <c r="AG464" s="82" t="str">
        <f>+IF(AL464="","",MAX(AG$1:AG463)+1)</f>
        <v/>
      </c>
      <c r="AH464" s="82" t="str">
        <f>IF(CMS_Detail!B486="","",CMS_Detail!B486)</f>
        <v/>
      </c>
      <c r="AI464" s="82" t="str">
        <f>IF(CMS_Detail!C486="","",CMS_Detail!C486)</f>
        <v/>
      </c>
      <c r="AJ464" s="82" t="str">
        <f>IF(CMS_Detail!D486="","",CMS_Detail!D486)</f>
        <v/>
      </c>
      <c r="AK464" s="82" t="str">
        <f t="shared" si="151"/>
        <v/>
      </c>
      <c r="AL464" s="83" t="str">
        <f>IF(COUNTIF(AK$2:AK464,AK464)=1,AK464,"")</f>
        <v/>
      </c>
      <c r="AM464" s="82" t="str">
        <f t="shared" si="152"/>
        <v/>
      </c>
      <c r="AN464" s="82" t="str">
        <f t="shared" si="153"/>
        <v/>
      </c>
      <c r="AO464" s="82" t="str">
        <f t="shared" si="154"/>
        <v/>
      </c>
      <c r="AP464" s="82" t="str">
        <f t="shared" si="155"/>
        <v/>
      </c>
      <c r="AR464" s="82" t="str">
        <f>+IF(AW464="","",MAX(AR$1:AR463)+1)</f>
        <v/>
      </c>
      <c r="AS464" s="82" t="str">
        <f>IF(Exceedances!B486="","",Exceedances!B486)</f>
        <v/>
      </c>
      <c r="AT464" s="82" t="str">
        <f>IF(Exceedances!C486="","",Exceedances!C486)</f>
        <v/>
      </c>
      <c r="AU464" s="82" t="str">
        <f>IF(Exceedances!D486="","",Exceedances!D486)</f>
        <v/>
      </c>
      <c r="AV464" s="82" t="str">
        <f t="shared" si="156"/>
        <v/>
      </c>
      <c r="AW464" s="83" t="str">
        <f>IF(COUNTIF(AV$2:AV464,AV464)=1,AV464,"")</f>
        <v/>
      </c>
      <c r="AX464" s="82" t="str">
        <f t="shared" si="157"/>
        <v/>
      </c>
      <c r="AY464" s="82" t="str">
        <f t="shared" si="158"/>
        <v/>
      </c>
      <c r="AZ464" s="82" t="str">
        <f t="shared" si="159"/>
        <v/>
      </c>
      <c r="BA464" s="82" t="str">
        <f t="shared" si="160"/>
        <v/>
      </c>
    </row>
    <row r="465" spans="9:53" x14ac:dyDescent="0.35">
      <c r="I465" s="82" t="str">
        <f>+IF(N465="","",MAX(I$1:I464)+1)</f>
        <v/>
      </c>
      <c r="J465" s="82" t="str">
        <f>IF(Deviation_Detail!B487="","",Deviation_Detail!B487)</f>
        <v/>
      </c>
      <c r="K465" s="82" t="str">
        <f>IF(Deviation_Detail!C487="","",Deviation_Detail!C487)</f>
        <v/>
      </c>
      <c r="L465" s="82" t="str">
        <f>IF(Deviation_Detail!D487="","",Deviation_Detail!D487)</f>
        <v/>
      </c>
      <c r="M465" s="82" t="str">
        <f t="shared" si="143"/>
        <v/>
      </c>
      <c r="N465" s="83" t="str">
        <f>IF(COUNTIF(M$2:M465,M465)=1,M465,"")</f>
        <v/>
      </c>
      <c r="O465" s="82" t="str">
        <f t="shared" si="144"/>
        <v/>
      </c>
      <c r="P465" s="82" t="str">
        <f t="shared" si="145"/>
        <v/>
      </c>
      <c r="Q465" s="82" t="str">
        <f t="shared" si="146"/>
        <v/>
      </c>
      <c r="R465" s="82" t="str">
        <f t="shared" si="147"/>
        <v/>
      </c>
      <c r="T465" s="82" t="str">
        <f>+IF(Y465="","",MAX(T$1:T464)+1)</f>
        <v/>
      </c>
      <c r="U465" s="82" t="str">
        <f>IF(CMS_Info!B487="","",CMS_Info!B487)</f>
        <v/>
      </c>
      <c r="V465" s="82" t="str">
        <f>IF(CMS_Info!C487="","",CMS_Info!C487)</f>
        <v/>
      </c>
      <c r="W465" s="82" t="str">
        <f>IF(CMS_Info!D487="","",CMS_Info!D487)</f>
        <v/>
      </c>
      <c r="X465" s="82" t="str">
        <f t="shared" si="141"/>
        <v/>
      </c>
      <c r="Y465" s="83" t="str">
        <f>IF(COUNTIF(X$2:X465,X465)=1,X465,"")</f>
        <v/>
      </c>
      <c r="Z465" s="82" t="str">
        <f t="shared" si="142"/>
        <v/>
      </c>
      <c r="AA465" s="82" t="str">
        <f t="shared" si="148"/>
        <v/>
      </c>
      <c r="AB465" s="82" t="str">
        <f t="shared" si="149"/>
        <v/>
      </c>
      <c r="AC465" s="82" t="str">
        <f t="shared" si="150"/>
        <v/>
      </c>
      <c r="AG465" s="82" t="str">
        <f>+IF(AL465="","",MAX(AG$1:AG464)+1)</f>
        <v/>
      </c>
      <c r="AH465" s="82" t="str">
        <f>IF(CMS_Detail!B487="","",CMS_Detail!B487)</f>
        <v/>
      </c>
      <c r="AI465" s="82" t="str">
        <f>IF(CMS_Detail!C487="","",CMS_Detail!C487)</f>
        <v/>
      </c>
      <c r="AJ465" s="82" t="str">
        <f>IF(CMS_Detail!D487="","",CMS_Detail!D487)</f>
        <v/>
      </c>
      <c r="AK465" s="82" t="str">
        <f t="shared" si="151"/>
        <v/>
      </c>
      <c r="AL465" s="83" t="str">
        <f>IF(COUNTIF(AK$2:AK465,AK465)=1,AK465,"")</f>
        <v/>
      </c>
      <c r="AM465" s="82" t="str">
        <f t="shared" si="152"/>
        <v/>
      </c>
      <c r="AN465" s="82" t="str">
        <f t="shared" si="153"/>
        <v/>
      </c>
      <c r="AO465" s="82" t="str">
        <f t="shared" si="154"/>
        <v/>
      </c>
      <c r="AP465" s="82" t="str">
        <f t="shared" si="155"/>
        <v/>
      </c>
      <c r="AR465" s="82" t="str">
        <f>+IF(AW465="","",MAX(AR$1:AR464)+1)</f>
        <v/>
      </c>
      <c r="AS465" s="82" t="str">
        <f>IF(Exceedances!B487="","",Exceedances!B487)</f>
        <v/>
      </c>
      <c r="AT465" s="82" t="str">
        <f>IF(Exceedances!C487="","",Exceedances!C487)</f>
        <v/>
      </c>
      <c r="AU465" s="82" t="str">
        <f>IF(Exceedances!D487="","",Exceedances!D487)</f>
        <v/>
      </c>
      <c r="AV465" s="82" t="str">
        <f t="shared" si="156"/>
        <v/>
      </c>
      <c r="AW465" s="83" t="str">
        <f>IF(COUNTIF(AV$2:AV465,AV465)=1,AV465,"")</f>
        <v/>
      </c>
      <c r="AX465" s="82" t="str">
        <f t="shared" si="157"/>
        <v/>
      </c>
      <c r="AY465" s="82" t="str">
        <f t="shared" si="158"/>
        <v/>
      </c>
      <c r="AZ465" s="82" t="str">
        <f t="shared" si="159"/>
        <v/>
      </c>
      <c r="BA465" s="82" t="str">
        <f t="shared" si="160"/>
        <v/>
      </c>
    </row>
    <row r="466" spans="9:53" x14ac:dyDescent="0.35">
      <c r="I466" s="82" t="str">
        <f>+IF(N466="","",MAX(I$1:I465)+1)</f>
        <v/>
      </c>
      <c r="J466" s="82" t="str">
        <f>IF(Deviation_Detail!B488="","",Deviation_Detail!B488)</f>
        <v/>
      </c>
      <c r="K466" s="82" t="str">
        <f>IF(Deviation_Detail!C488="","",Deviation_Detail!C488)</f>
        <v/>
      </c>
      <c r="L466" s="82" t="str">
        <f>IF(Deviation_Detail!D488="","",Deviation_Detail!D488)</f>
        <v/>
      </c>
      <c r="M466" s="82" t="str">
        <f t="shared" si="143"/>
        <v/>
      </c>
      <c r="N466" s="83" t="str">
        <f>IF(COUNTIF(M$2:M466,M466)=1,M466,"")</f>
        <v/>
      </c>
      <c r="O466" s="82" t="str">
        <f t="shared" si="144"/>
        <v/>
      </c>
      <c r="P466" s="82" t="str">
        <f t="shared" si="145"/>
        <v/>
      </c>
      <c r="Q466" s="82" t="str">
        <f t="shared" si="146"/>
        <v/>
      </c>
      <c r="R466" s="82" t="str">
        <f t="shared" si="147"/>
        <v/>
      </c>
      <c r="T466" s="82" t="str">
        <f>+IF(Y466="","",MAX(T$1:T465)+1)</f>
        <v/>
      </c>
      <c r="U466" s="82" t="str">
        <f>IF(CMS_Info!B488="","",CMS_Info!B488)</f>
        <v/>
      </c>
      <c r="V466" s="82" t="str">
        <f>IF(CMS_Info!C488="","",CMS_Info!C488)</f>
        <v/>
      </c>
      <c r="W466" s="82" t="str">
        <f>IF(CMS_Info!D488="","",CMS_Info!D488)</f>
        <v/>
      </c>
      <c r="X466" s="82" t="str">
        <f t="shared" si="141"/>
        <v/>
      </c>
      <c r="Y466" s="83" t="str">
        <f>IF(COUNTIF(X$2:X466,X466)=1,X466,"")</f>
        <v/>
      </c>
      <c r="Z466" s="82" t="str">
        <f t="shared" si="142"/>
        <v/>
      </c>
      <c r="AA466" s="82" t="str">
        <f t="shared" si="148"/>
        <v/>
      </c>
      <c r="AB466" s="82" t="str">
        <f t="shared" si="149"/>
        <v/>
      </c>
      <c r="AC466" s="82" t="str">
        <f t="shared" si="150"/>
        <v/>
      </c>
      <c r="AG466" s="82" t="str">
        <f>+IF(AL466="","",MAX(AG$1:AG465)+1)</f>
        <v/>
      </c>
      <c r="AH466" s="82" t="str">
        <f>IF(CMS_Detail!B488="","",CMS_Detail!B488)</f>
        <v/>
      </c>
      <c r="AI466" s="82" t="str">
        <f>IF(CMS_Detail!C488="","",CMS_Detail!C488)</f>
        <v/>
      </c>
      <c r="AJ466" s="82" t="str">
        <f>IF(CMS_Detail!D488="","",CMS_Detail!D488)</f>
        <v/>
      </c>
      <c r="AK466" s="82" t="str">
        <f t="shared" si="151"/>
        <v/>
      </c>
      <c r="AL466" s="83" t="str">
        <f>IF(COUNTIF(AK$2:AK466,AK466)=1,AK466,"")</f>
        <v/>
      </c>
      <c r="AM466" s="82" t="str">
        <f t="shared" si="152"/>
        <v/>
      </c>
      <c r="AN466" s="82" t="str">
        <f t="shared" si="153"/>
        <v/>
      </c>
      <c r="AO466" s="82" t="str">
        <f t="shared" si="154"/>
        <v/>
      </c>
      <c r="AP466" s="82" t="str">
        <f t="shared" si="155"/>
        <v/>
      </c>
      <c r="AR466" s="82" t="str">
        <f>+IF(AW466="","",MAX(AR$1:AR465)+1)</f>
        <v/>
      </c>
      <c r="AS466" s="82" t="str">
        <f>IF(Exceedances!B488="","",Exceedances!B488)</f>
        <v/>
      </c>
      <c r="AT466" s="82" t="str">
        <f>IF(Exceedances!C488="","",Exceedances!C488)</f>
        <v/>
      </c>
      <c r="AU466" s="82" t="str">
        <f>IF(Exceedances!D488="","",Exceedances!D488)</f>
        <v/>
      </c>
      <c r="AV466" s="82" t="str">
        <f t="shared" si="156"/>
        <v/>
      </c>
      <c r="AW466" s="83" t="str">
        <f>IF(COUNTIF(AV$2:AV466,AV466)=1,AV466,"")</f>
        <v/>
      </c>
      <c r="AX466" s="82" t="str">
        <f t="shared" si="157"/>
        <v/>
      </c>
      <c r="AY466" s="82" t="str">
        <f t="shared" si="158"/>
        <v/>
      </c>
      <c r="AZ466" s="82" t="str">
        <f t="shared" si="159"/>
        <v/>
      </c>
      <c r="BA466" s="82" t="str">
        <f t="shared" si="160"/>
        <v/>
      </c>
    </row>
    <row r="467" spans="9:53" x14ac:dyDescent="0.35">
      <c r="I467" s="82" t="str">
        <f>+IF(N467="","",MAX(I$1:I466)+1)</f>
        <v/>
      </c>
      <c r="J467" s="82" t="str">
        <f>IF(Deviation_Detail!B489="","",Deviation_Detail!B489)</f>
        <v/>
      </c>
      <c r="K467" s="82" t="str">
        <f>IF(Deviation_Detail!C489="","",Deviation_Detail!C489)</f>
        <v/>
      </c>
      <c r="L467" s="82" t="str">
        <f>IF(Deviation_Detail!D489="","",Deviation_Detail!D489)</f>
        <v/>
      </c>
      <c r="M467" s="82" t="str">
        <f t="shared" si="143"/>
        <v/>
      </c>
      <c r="N467" s="83" t="str">
        <f>IF(COUNTIF(M$2:M467,M467)=1,M467,"")</f>
        <v/>
      </c>
      <c r="O467" s="82" t="str">
        <f t="shared" si="144"/>
        <v/>
      </c>
      <c r="P467" s="82" t="str">
        <f t="shared" si="145"/>
        <v/>
      </c>
      <c r="Q467" s="82" t="str">
        <f t="shared" si="146"/>
        <v/>
      </c>
      <c r="R467" s="82" t="str">
        <f t="shared" si="147"/>
        <v/>
      </c>
      <c r="T467" s="82" t="str">
        <f>+IF(Y467="","",MAX(T$1:T466)+1)</f>
        <v/>
      </c>
      <c r="U467" s="82" t="str">
        <f>IF(CMS_Info!B489="","",CMS_Info!B489)</f>
        <v/>
      </c>
      <c r="V467" s="82" t="str">
        <f>IF(CMS_Info!C489="","",CMS_Info!C489)</f>
        <v/>
      </c>
      <c r="W467" s="82" t="str">
        <f>IF(CMS_Info!D489="","",CMS_Info!D489)</f>
        <v/>
      </c>
      <c r="X467" s="82" t="str">
        <f t="shared" si="141"/>
        <v/>
      </c>
      <c r="Y467" s="83" t="str">
        <f>IF(COUNTIF(X$2:X467,X467)=1,X467,"")</f>
        <v/>
      </c>
      <c r="Z467" s="82" t="str">
        <f t="shared" si="142"/>
        <v/>
      </c>
      <c r="AA467" s="82" t="str">
        <f t="shared" si="148"/>
        <v/>
      </c>
      <c r="AB467" s="82" t="str">
        <f t="shared" si="149"/>
        <v/>
      </c>
      <c r="AC467" s="82" t="str">
        <f t="shared" si="150"/>
        <v/>
      </c>
      <c r="AG467" s="82" t="str">
        <f>+IF(AL467="","",MAX(AG$1:AG466)+1)</f>
        <v/>
      </c>
      <c r="AH467" s="82" t="str">
        <f>IF(CMS_Detail!B489="","",CMS_Detail!B489)</f>
        <v/>
      </c>
      <c r="AI467" s="82" t="str">
        <f>IF(CMS_Detail!C489="","",CMS_Detail!C489)</f>
        <v/>
      </c>
      <c r="AJ467" s="82" t="str">
        <f>IF(CMS_Detail!D489="","",CMS_Detail!D489)</f>
        <v/>
      </c>
      <c r="AK467" s="82" t="str">
        <f t="shared" si="151"/>
        <v/>
      </c>
      <c r="AL467" s="83" t="str">
        <f>IF(COUNTIF(AK$2:AK467,AK467)=1,AK467,"")</f>
        <v/>
      </c>
      <c r="AM467" s="82" t="str">
        <f t="shared" si="152"/>
        <v/>
      </c>
      <c r="AN467" s="82" t="str">
        <f t="shared" si="153"/>
        <v/>
      </c>
      <c r="AO467" s="82" t="str">
        <f t="shared" si="154"/>
        <v/>
      </c>
      <c r="AP467" s="82" t="str">
        <f t="shared" si="155"/>
        <v/>
      </c>
      <c r="AR467" s="82" t="str">
        <f>+IF(AW467="","",MAX(AR$1:AR466)+1)</f>
        <v/>
      </c>
      <c r="AS467" s="82" t="str">
        <f>IF(Exceedances!B489="","",Exceedances!B489)</f>
        <v/>
      </c>
      <c r="AT467" s="82" t="str">
        <f>IF(Exceedances!C489="","",Exceedances!C489)</f>
        <v/>
      </c>
      <c r="AU467" s="82" t="str">
        <f>IF(Exceedances!D489="","",Exceedances!D489)</f>
        <v/>
      </c>
      <c r="AV467" s="82" t="str">
        <f t="shared" si="156"/>
        <v/>
      </c>
      <c r="AW467" s="83" t="str">
        <f>IF(COUNTIF(AV$2:AV467,AV467)=1,AV467,"")</f>
        <v/>
      </c>
      <c r="AX467" s="82" t="str">
        <f t="shared" si="157"/>
        <v/>
      </c>
      <c r="AY467" s="82" t="str">
        <f t="shared" si="158"/>
        <v/>
      </c>
      <c r="AZ467" s="82" t="str">
        <f t="shared" si="159"/>
        <v/>
      </c>
      <c r="BA467" s="82" t="str">
        <f t="shared" si="160"/>
        <v/>
      </c>
    </row>
    <row r="468" spans="9:53" x14ac:dyDescent="0.35">
      <c r="I468" s="82" t="str">
        <f>+IF(N468="","",MAX(I$1:I467)+1)</f>
        <v/>
      </c>
      <c r="J468" s="82" t="str">
        <f>IF(Deviation_Detail!B490="","",Deviation_Detail!B490)</f>
        <v/>
      </c>
      <c r="K468" s="82" t="str">
        <f>IF(Deviation_Detail!C490="","",Deviation_Detail!C490)</f>
        <v/>
      </c>
      <c r="L468" s="82" t="str">
        <f>IF(Deviation_Detail!D490="","",Deviation_Detail!D490)</f>
        <v/>
      </c>
      <c r="M468" s="82" t="str">
        <f t="shared" si="143"/>
        <v/>
      </c>
      <c r="N468" s="83" t="str">
        <f>IF(COUNTIF(M$2:M468,M468)=1,M468,"")</f>
        <v/>
      </c>
      <c r="O468" s="82" t="str">
        <f t="shared" si="144"/>
        <v/>
      </c>
      <c r="P468" s="82" t="str">
        <f t="shared" si="145"/>
        <v/>
      </c>
      <c r="Q468" s="82" t="str">
        <f t="shared" si="146"/>
        <v/>
      </c>
      <c r="R468" s="82" t="str">
        <f t="shared" si="147"/>
        <v/>
      </c>
      <c r="T468" s="82" t="str">
        <f>+IF(Y468="","",MAX(T$1:T467)+1)</f>
        <v/>
      </c>
      <c r="U468" s="82" t="str">
        <f>IF(CMS_Info!B490="","",CMS_Info!B490)</f>
        <v/>
      </c>
      <c r="V468" s="82" t="str">
        <f>IF(CMS_Info!C490="","",CMS_Info!C490)</f>
        <v/>
      </c>
      <c r="W468" s="82" t="str">
        <f>IF(CMS_Info!D490="","",CMS_Info!D490)</f>
        <v/>
      </c>
      <c r="X468" s="82" t="str">
        <f t="shared" si="141"/>
        <v/>
      </c>
      <c r="Y468" s="83" t="str">
        <f>IF(COUNTIF(X$2:X468,X468)=1,X468,"")</f>
        <v/>
      </c>
      <c r="Z468" s="82" t="str">
        <f t="shared" si="142"/>
        <v/>
      </c>
      <c r="AA468" s="82" t="str">
        <f t="shared" si="148"/>
        <v/>
      </c>
      <c r="AB468" s="82" t="str">
        <f t="shared" si="149"/>
        <v/>
      </c>
      <c r="AC468" s="82" t="str">
        <f t="shared" si="150"/>
        <v/>
      </c>
      <c r="AG468" s="82" t="str">
        <f>+IF(AL468="","",MAX(AG$1:AG467)+1)</f>
        <v/>
      </c>
      <c r="AH468" s="82" t="str">
        <f>IF(CMS_Detail!B490="","",CMS_Detail!B490)</f>
        <v/>
      </c>
      <c r="AI468" s="82" t="str">
        <f>IF(CMS_Detail!C490="","",CMS_Detail!C490)</f>
        <v/>
      </c>
      <c r="AJ468" s="82" t="str">
        <f>IF(CMS_Detail!D490="","",CMS_Detail!D490)</f>
        <v/>
      </c>
      <c r="AK468" s="82" t="str">
        <f t="shared" si="151"/>
        <v/>
      </c>
      <c r="AL468" s="83" t="str">
        <f>IF(COUNTIF(AK$2:AK468,AK468)=1,AK468,"")</f>
        <v/>
      </c>
      <c r="AM468" s="82" t="str">
        <f t="shared" si="152"/>
        <v/>
      </c>
      <c r="AN468" s="82" t="str">
        <f t="shared" si="153"/>
        <v/>
      </c>
      <c r="AO468" s="82" t="str">
        <f t="shared" si="154"/>
        <v/>
      </c>
      <c r="AP468" s="82" t="str">
        <f t="shared" si="155"/>
        <v/>
      </c>
      <c r="AR468" s="82" t="str">
        <f>+IF(AW468="","",MAX(AR$1:AR467)+1)</f>
        <v/>
      </c>
      <c r="AS468" s="82" t="str">
        <f>IF(Exceedances!B490="","",Exceedances!B490)</f>
        <v/>
      </c>
      <c r="AT468" s="82" t="str">
        <f>IF(Exceedances!C490="","",Exceedances!C490)</f>
        <v/>
      </c>
      <c r="AU468" s="82" t="str">
        <f>IF(Exceedances!D490="","",Exceedances!D490)</f>
        <v/>
      </c>
      <c r="AV468" s="82" t="str">
        <f t="shared" si="156"/>
        <v/>
      </c>
      <c r="AW468" s="83" t="str">
        <f>IF(COUNTIF(AV$2:AV468,AV468)=1,AV468,"")</f>
        <v/>
      </c>
      <c r="AX468" s="82" t="str">
        <f t="shared" si="157"/>
        <v/>
      </c>
      <c r="AY468" s="82" t="str">
        <f t="shared" si="158"/>
        <v/>
      </c>
      <c r="AZ468" s="82" t="str">
        <f t="shared" si="159"/>
        <v/>
      </c>
      <c r="BA468" s="82" t="str">
        <f t="shared" si="160"/>
        <v/>
      </c>
    </row>
    <row r="469" spans="9:53" x14ac:dyDescent="0.35">
      <c r="I469" s="82" t="str">
        <f>+IF(N469="","",MAX(I$1:I468)+1)</f>
        <v/>
      </c>
      <c r="J469" s="82" t="str">
        <f>IF(Deviation_Detail!B491="","",Deviation_Detail!B491)</f>
        <v/>
      </c>
      <c r="K469" s="82" t="str">
        <f>IF(Deviation_Detail!C491="","",Deviation_Detail!C491)</f>
        <v/>
      </c>
      <c r="L469" s="82" t="str">
        <f>IF(Deviation_Detail!D491="","",Deviation_Detail!D491)</f>
        <v/>
      </c>
      <c r="M469" s="82" t="str">
        <f t="shared" si="143"/>
        <v/>
      </c>
      <c r="N469" s="83" t="str">
        <f>IF(COUNTIF(M$2:M469,M469)=1,M469,"")</f>
        <v/>
      </c>
      <c r="O469" s="82" t="str">
        <f t="shared" si="144"/>
        <v/>
      </c>
      <c r="P469" s="82" t="str">
        <f t="shared" si="145"/>
        <v/>
      </c>
      <c r="Q469" s="82" t="str">
        <f t="shared" si="146"/>
        <v/>
      </c>
      <c r="R469" s="82" t="str">
        <f t="shared" si="147"/>
        <v/>
      </c>
      <c r="T469" s="82" t="str">
        <f>+IF(Y469="","",MAX(T$1:T468)+1)</f>
        <v/>
      </c>
      <c r="U469" s="82" t="str">
        <f>IF(CMS_Info!B491="","",CMS_Info!B491)</f>
        <v/>
      </c>
      <c r="V469" s="82" t="str">
        <f>IF(CMS_Info!C491="","",CMS_Info!C491)</f>
        <v/>
      </c>
      <c r="W469" s="82" t="str">
        <f>IF(CMS_Info!D491="","",CMS_Info!D491)</f>
        <v/>
      </c>
      <c r="X469" s="82" t="str">
        <f t="shared" si="141"/>
        <v/>
      </c>
      <c r="Y469" s="83" t="str">
        <f>IF(COUNTIF(X$2:X469,X469)=1,X469,"")</f>
        <v/>
      </c>
      <c r="Z469" s="82" t="str">
        <f t="shared" si="142"/>
        <v/>
      </c>
      <c r="AA469" s="82" t="str">
        <f t="shared" si="148"/>
        <v/>
      </c>
      <c r="AB469" s="82" t="str">
        <f t="shared" si="149"/>
        <v/>
      </c>
      <c r="AC469" s="82" t="str">
        <f t="shared" si="150"/>
        <v/>
      </c>
      <c r="AG469" s="82" t="str">
        <f>+IF(AL469="","",MAX(AG$1:AG468)+1)</f>
        <v/>
      </c>
      <c r="AH469" s="82" t="str">
        <f>IF(CMS_Detail!B491="","",CMS_Detail!B491)</f>
        <v/>
      </c>
      <c r="AI469" s="82" t="str">
        <f>IF(CMS_Detail!C491="","",CMS_Detail!C491)</f>
        <v/>
      </c>
      <c r="AJ469" s="82" t="str">
        <f>IF(CMS_Detail!D491="","",CMS_Detail!D491)</f>
        <v/>
      </c>
      <c r="AK469" s="82" t="str">
        <f t="shared" si="151"/>
        <v/>
      </c>
      <c r="AL469" s="83" t="str">
        <f>IF(COUNTIF(AK$2:AK469,AK469)=1,AK469,"")</f>
        <v/>
      </c>
      <c r="AM469" s="82" t="str">
        <f t="shared" si="152"/>
        <v/>
      </c>
      <c r="AN469" s="82" t="str">
        <f t="shared" si="153"/>
        <v/>
      </c>
      <c r="AO469" s="82" t="str">
        <f t="shared" si="154"/>
        <v/>
      </c>
      <c r="AP469" s="82" t="str">
        <f t="shared" si="155"/>
        <v/>
      </c>
      <c r="AR469" s="82" t="str">
        <f>+IF(AW469="","",MAX(AR$1:AR468)+1)</f>
        <v/>
      </c>
      <c r="AS469" s="82" t="str">
        <f>IF(Exceedances!B491="","",Exceedances!B491)</f>
        <v/>
      </c>
      <c r="AT469" s="82" t="str">
        <f>IF(Exceedances!C491="","",Exceedances!C491)</f>
        <v/>
      </c>
      <c r="AU469" s="82" t="str">
        <f>IF(Exceedances!D491="","",Exceedances!D491)</f>
        <v/>
      </c>
      <c r="AV469" s="82" t="str">
        <f t="shared" si="156"/>
        <v/>
      </c>
      <c r="AW469" s="83" t="str">
        <f>IF(COUNTIF(AV$2:AV469,AV469)=1,AV469,"")</f>
        <v/>
      </c>
      <c r="AX469" s="82" t="str">
        <f t="shared" si="157"/>
        <v/>
      </c>
      <c r="AY469" s="82" t="str">
        <f t="shared" si="158"/>
        <v/>
      </c>
      <c r="AZ469" s="82" t="str">
        <f t="shared" si="159"/>
        <v/>
      </c>
      <c r="BA469" s="82" t="str">
        <f t="shared" si="160"/>
        <v/>
      </c>
    </row>
    <row r="470" spans="9:53" x14ac:dyDescent="0.35">
      <c r="I470" s="82" t="str">
        <f>+IF(N470="","",MAX(I$1:I469)+1)</f>
        <v/>
      </c>
      <c r="J470" s="82" t="str">
        <f>IF(Deviation_Detail!B492="","",Deviation_Detail!B492)</f>
        <v/>
      </c>
      <c r="K470" s="82" t="str">
        <f>IF(Deviation_Detail!C492="","",Deviation_Detail!C492)</f>
        <v/>
      </c>
      <c r="L470" s="82" t="str">
        <f>IF(Deviation_Detail!D492="","",Deviation_Detail!D492)</f>
        <v/>
      </c>
      <c r="M470" s="82" t="str">
        <f t="shared" si="143"/>
        <v/>
      </c>
      <c r="N470" s="83" t="str">
        <f>IF(COUNTIF(M$2:M470,M470)=1,M470,"")</f>
        <v/>
      </c>
      <c r="O470" s="82" t="str">
        <f t="shared" si="144"/>
        <v/>
      </c>
      <c r="P470" s="82" t="str">
        <f t="shared" si="145"/>
        <v/>
      </c>
      <c r="Q470" s="82" t="str">
        <f t="shared" si="146"/>
        <v/>
      </c>
      <c r="R470" s="82" t="str">
        <f t="shared" si="147"/>
        <v/>
      </c>
      <c r="T470" s="82" t="str">
        <f>+IF(Y470="","",MAX(T$1:T469)+1)</f>
        <v/>
      </c>
      <c r="U470" s="82" t="str">
        <f>IF(CMS_Info!B492="","",CMS_Info!B492)</f>
        <v/>
      </c>
      <c r="V470" s="82" t="str">
        <f>IF(CMS_Info!C492="","",CMS_Info!C492)</f>
        <v/>
      </c>
      <c r="W470" s="82" t="str">
        <f>IF(CMS_Info!D492="","",CMS_Info!D492)</f>
        <v/>
      </c>
      <c r="X470" s="82" t="str">
        <f t="shared" si="141"/>
        <v/>
      </c>
      <c r="Y470" s="83" t="str">
        <f>IF(COUNTIF(X$2:X470,X470)=1,X470,"")</f>
        <v/>
      </c>
      <c r="Z470" s="82" t="str">
        <f t="shared" si="142"/>
        <v/>
      </c>
      <c r="AA470" s="82" t="str">
        <f t="shared" si="148"/>
        <v/>
      </c>
      <c r="AB470" s="82" t="str">
        <f t="shared" si="149"/>
        <v/>
      </c>
      <c r="AC470" s="82" t="str">
        <f t="shared" si="150"/>
        <v/>
      </c>
      <c r="AG470" s="82" t="str">
        <f>+IF(AL470="","",MAX(AG$1:AG469)+1)</f>
        <v/>
      </c>
      <c r="AH470" s="82" t="str">
        <f>IF(CMS_Detail!B492="","",CMS_Detail!B492)</f>
        <v/>
      </c>
      <c r="AI470" s="82" t="str">
        <f>IF(CMS_Detail!C492="","",CMS_Detail!C492)</f>
        <v/>
      </c>
      <c r="AJ470" s="82" t="str">
        <f>IF(CMS_Detail!D492="","",CMS_Detail!D492)</f>
        <v/>
      </c>
      <c r="AK470" s="82" t="str">
        <f t="shared" si="151"/>
        <v/>
      </c>
      <c r="AL470" s="83" t="str">
        <f>IF(COUNTIF(AK$2:AK470,AK470)=1,AK470,"")</f>
        <v/>
      </c>
      <c r="AM470" s="82" t="str">
        <f t="shared" si="152"/>
        <v/>
      </c>
      <c r="AN470" s="82" t="str">
        <f t="shared" si="153"/>
        <v/>
      </c>
      <c r="AO470" s="82" t="str">
        <f t="shared" si="154"/>
        <v/>
      </c>
      <c r="AP470" s="82" t="str">
        <f t="shared" si="155"/>
        <v/>
      </c>
      <c r="AR470" s="82" t="str">
        <f>+IF(AW470="","",MAX(AR$1:AR469)+1)</f>
        <v/>
      </c>
      <c r="AS470" s="82" t="str">
        <f>IF(Exceedances!B492="","",Exceedances!B492)</f>
        <v/>
      </c>
      <c r="AT470" s="82" t="str">
        <f>IF(Exceedances!C492="","",Exceedances!C492)</f>
        <v/>
      </c>
      <c r="AU470" s="82" t="str">
        <f>IF(Exceedances!D492="","",Exceedances!D492)</f>
        <v/>
      </c>
      <c r="AV470" s="82" t="str">
        <f t="shared" si="156"/>
        <v/>
      </c>
      <c r="AW470" s="83" t="str">
        <f>IF(COUNTIF(AV$2:AV470,AV470)=1,AV470,"")</f>
        <v/>
      </c>
      <c r="AX470" s="82" t="str">
        <f t="shared" si="157"/>
        <v/>
      </c>
      <c r="AY470" s="82" t="str">
        <f t="shared" si="158"/>
        <v/>
      </c>
      <c r="AZ470" s="82" t="str">
        <f t="shared" si="159"/>
        <v/>
      </c>
      <c r="BA470" s="82" t="str">
        <f t="shared" si="160"/>
        <v/>
      </c>
    </row>
    <row r="471" spans="9:53" x14ac:dyDescent="0.35">
      <c r="I471" s="82" t="str">
        <f>+IF(N471="","",MAX(I$1:I470)+1)</f>
        <v/>
      </c>
      <c r="J471" s="82" t="str">
        <f>IF(Deviation_Detail!B493="","",Deviation_Detail!B493)</f>
        <v/>
      </c>
      <c r="K471" s="82" t="str">
        <f>IF(Deviation_Detail!C493="","",Deviation_Detail!C493)</f>
        <v/>
      </c>
      <c r="L471" s="82" t="str">
        <f>IF(Deviation_Detail!D493="","",Deviation_Detail!D493)</f>
        <v/>
      </c>
      <c r="M471" s="82" t="str">
        <f t="shared" si="143"/>
        <v/>
      </c>
      <c r="N471" s="83" t="str">
        <f>IF(COUNTIF(M$2:M471,M471)=1,M471,"")</f>
        <v/>
      </c>
      <c r="O471" s="82" t="str">
        <f t="shared" si="144"/>
        <v/>
      </c>
      <c r="P471" s="82" t="str">
        <f t="shared" si="145"/>
        <v/>
      </c>
      <c r="Q471" s="82" t="str">
        <f t="shared" si="146"/>
        <v/>
      </c>
      <c r="R471" s="82" t="str">
        <f t="shared" si="147"/>
        <v/>
      </c>
      <c r="T471" s="82" t="str">
        <f>+IF(Y471="","",MAX(T$1:T470)+1)</f>
        <v/>
      </c>
      <c r="U471" s="82" t="str">
        <f>IF(CMS_Info!B493="","",CMS_Info!B493)</f>
        <v/>
      </c>
      <c r="V471" s="82" t="str">
        <f>IF(CMS_Info!C493="","",CMS_Info!C493)</f>
        <v/>
      </c>
      <c r="W471" s="82" t="str">
        <f>IF(CMS_Info!D493="","",CMS_Info!D493)</f>
        <v/>
      </c>
      <c r="X471" s="82" t="str">
        <f t="shared" si="141"/>
        <v/>
      </c>
      <c r="Y471" s="83" t="str">
        <f>IF(COUNTIF(X$2:X471,X471)=1,X471,"")</f>
        <v/>
      </c>
      <c r="Z471" s="82" t="str">
        <f t="shared" si="142"/>
        <v/>
      </c>
      <c r="AA471" s="82" t="str">
        <f t="shared" si="148"/>
        <v/>
      </c>
      <c r="AB471" s="82" t="str">
        <f t="shared" si="149"/>
        <v/>
      </c>
      <c r="AC471" s="82" t="str">
        <f t="shared" si="150"/>
        <v/>
      </c>
      <c r="AG471" s="82" t="str">
        <f>+IF(AL471="","",MAX(AG$1:AG470)+1)</f>
        <v/>
      </c>
      <c r="AH471" s="82" t="str">
        <f>IF(CMS_Detail!B493="","",CMS_Detail!B493)</f>
        <v/>
      </c>
      <c r="AI471" s="82" t="str">
        <f>IF(CMS_Detail!C493="","",CMS_Detail!C493)</f>
        <v/>
      </c>
      <c r="AJ471" s="82" t="str">
        <f>IF(CMS_Detail!D493="","",CMS_Detail!D493)</f>
        <v/>
      </c>
      <c r="AK471" s="82" t="str">
        <f t="shared" si="151"/>
        <v/>
      </c>
      <c r="AL471" s="83" t="str">
        <f>IF(COUNTIF(AK$2:AK471,AK471)=1,AK471,"")</f>
        <v/>
      </c>
      <c r="AM471" s="82" t="str">
        <f t="shared" si="152"/>
        <v/>
      </c>
      <c r="AN471" s="82" t="str">
        <f t="shared" si="153"/>
        <v/>
      </c>
      <c r="AO471" s="82" t="str">
        <f t="shared" si="154"/>
        <v/>
      </c>
      <c r="AP471" s="82" t="str">
        <f t="shared" si="155"/>
        <v/>
      </c>
      <c r="AR471" s="82" t="str">
        <f>+IF(AW471="","",MAX(AR$1:AR470)+1)</f>
        <v/>
      </c>
      <c r="AS471" s="82" t="str">
        <f>IF(Exceedances!B493="","",Exceedances!B493)</f>
        <v/>
      </c>
      <c r="AT471" s="82" t="str">
        <f>IF(Exceedances!C493="","",Exceedances!C493)</f>
        <v/>
      </c>
      <c r="AU471" s="82" t="str">
        <f>IF(Exceedances!D493="","",Exceedances!D493)</f>
        <v/>
      </c>
      <c r="AV471" s="82" t="str">
        <f t="shared" si="156"/>
        <v/>
      </c>
      <c r="AW471" s="83" t="str">
        <f>IF(COUNTIF(AV$2:AV471,AV471)=1,AV471,"")</f>
        <v/>
      </c>
      <c r="AX471" s="82" t="str">
        <f t="shared" si="157"/>
        <v/>
      </c>
      <c r="AY471" s="82" t="str">
        <f t="shared" si="158"/>
        <v/>
      </c>
      <c r="AZ471" s="82" t="str">
        <f t="shared" si="159"/>
        <v/>
      </c>
      <c r="BA471" s="82" t="str">
        <f t="shared" si="160"/>
        <v/>
      </c>
    </row>
    <row r="472" spans="9:53" x14ac:dyDescent="0.35">
      <c r="I472" s="82" t="str">
        <f>+IF(N472="","",MAX(I$1:I471)+1)</f>
        <v/>
      </c>
      <c r="J472" s="82" t="str">
        <f>IF(Deviation_Detail!B494="","",Deviation_Detail!B494)</f>
        <v/>
      </c>
      <c r="K472" s="82" t="str">
        <f>IF(Deviation_Detail!C494="","",Deviation_Detail!C494)</f>
        <v/>
      </c>
      <c r="L472" s="82" t="str">
        <f>IF(Deviation_Detail!D494="","",Deviation_Detail!D494)</f>
        <v/>
      </c>
      <c r="M472" s="82" t="str">
        <f t="shared" si="143"/>
        <v/>
      </c>
      <c r="N472" s="83" t="str">
        <f>IF(COUNTIF(M$2:M472,M472)=1,M472,"")</f>
        <v/>
      </c>
      <c r="O472" s="82" t="str">
        <f t="shared" si="144"/>
        <v/>
      </c>
      <c r="P472" s="82" t="str">
        <f t="shared" si="145"/>
        <v/>
      </c>
      <c r="Q472" s="82" t="str">
        <f t="shared" si="146"/>
        <v/>
      </c>
      <c r="R472" s="82" t="str">
        <f t="shared" si="147"/>
        <v/>
      </c>
      <c r="T472" s="82" t="str">
        <f>+IF(Y472="","",MAX(T$1:T471)+1)</f>
        <v/>
      </c>
      <c r="U472" s="82" t="str">
        <f>IF(CMS_Info!B494="","",CMS_Info!B494)</f>
        <v/>
      </c>
      <c r="V472" s="82" t="str">
        <f>IF(CMS_Info!C494="","",CMS_Info!C494)</f>
        <v/>
      </c>
      <c r="W472" s="82" t="str">
        <f>IF(CMS_Info!D494="","",CMS_Info!D494)</f>
        <v/>
      </c>
      <c r="X472" s="82" t="str">
        <f t="shared" si="141"/>
        <v/>
      </c>
      <c r="Y472" s="83" t="str">
        <f>IF(COUNTIF(X$2:X472,X472)=1,X472,"")</f>
        <v/>
      </c>
      <c r="Z472" s="82" t="str">
        <f t="shared" si="142"/>
        <v/>
      </c>
      <c r="AA472" s="82" t="str">
        <f t="shared" si="148"/>
        <v/>
      </c>
      <c r="AB472" s="82" t="str">
        <f t="shared" si="149"/>
        <v/>
      </c>
      <c r="AC472" s="82" t="str">
        <f t="shared" si="150"/>
        <v/>
      </c>
      <c r="AG472" s="82" t="str">
        <f>+IF(AL472="","",MAX(AG$1:AG471)+1)</f>
        <v/>
      </c>
      <c r="AH472" s="82" t="str">
        <f>IF(CMS_Detail!B494="","",CMS_Detail!B494)</f>
        <v/>
      </c>
      <c r="AI472" s="82" t="str">
        <f>IF(CMS_Detail!C494="","",CMS_Detail!C494)</f>
        <v/>
      </c>
      <c r="AJ472" s="82" t="str">
        <f>IF(CMS_Detail!D494="","",CMS_Detail!D494)</f>
        <v/>
      </c>
      <c r="AK472" s="82" t="str">
        <f t="shared" si="151"/>
        <v/>
      </c>
      <c r="AL472" s="83" t="str">
        <f>IF(COUNTIF(AK$2:AK472,AK472)=1,AK472,"")</f>
        <v/>
      </c>
      <c r="AM472" s="82" t="str">
        <f t="shared" si="152"/>
        <v/>
      </c>
      <c r="AN472" s="82" t="str">
        <f t="shared" si="153"/>
        <v/>
      </c>
      <c r="AO472" s="82" t="str">
        <f t="shared" si="154"/>
        <v/>
      </c>
      <c r="AP472" s="82" t="str">
        <f t="shared" si="155"/>
        <v/>
      </c>
      <c r="AR472" s="82" t="str">
        <f>+IF(AW472="","",MAX(AR$1:AR471)+1)</f>
        <v/>
      </c>
      <c r="AS472" s="82" t="str">
        <f>IF(Exceedances!B494="","",Exceedances!B494)</f>
        <v/>
      </c>
      <c r="AT472" s="82" t="str">
        <f>IF(Exceedances!C494="","",Exceedances!C494)</f>
        <v/>
      </c>
      <c r="AU472" s="82" t="str">
        <f>IF(Exceedances!D494="","",Exceedances!D494)</f>
        <v/>
      </c>
      <c r="AV472" s="82" t="str">
        <f t="shared" si="156"/>
        <v/>
      </c>
      <c r="AW472" s="83" t="str">
        <f>IF(COUNTIF(AV$2:AV472,AV472)=1,AV472,"")</f>
        <v/>
      </c>
      <c r="AX472" s="82" t="str">
        <f t="shared" si="157"/>
        <v/>
      </c>
      <c r="AY472" s="82" t="str">
        <f t="shared" si="158"/>
        <v/>
      </c>
      <c r="AZ472" s="82" t="str">
        <f t="shared" si="159"/>
        <v/>
      </c>
      <c r="BA472" s="82" t="str">
        <f t="shared" si="160"/>
        <v/>
      </c>
    </row>
    <row r="473" spans="9:53" x14ac:dyDescent="0.35">
      <c r="I473" s="82" t="str">
        <f>+IF(N473="","",MAX(I$1:I472)+1)</f>
        <v/>
      </c>
      <c r="J473" s="82" t="str">
        <f>IF(Deviation_Detail!B495="","",Deviation_Detail!B495)</f>
        <v/>
      </c>
      <c r="K473" s="82" t="str">
        <f>IF(Deviation_Detail!C495="","",Deviation_Detail!C495)</f>
        <v/>
      </c>
      <c r="L473" s="82" t="str">
        <f>IF(Deviation_Detail!D495="","",Deviation_Detail!D495)</f>
        <v/>
      </c>
      <c r="M473" s="82" t="str">
        <f t="shared" si="143"/>
        <v/>
      </c>
      <c r="N473" s="83" t="str">
        <f>IF(COUNTIF(M$2:M473,M473)=1,M473,"")</f>
        <v/>
      </c>
      <c r="O473" s="82" t="str">
        <f t="shared" si="144"/>
        <v/>
      </c>
      <c r="P473" s="82" t="str">
        <f t="shared" si="145"/>
        <v/>
      </c>
      <c r="Q473" s="82" t="str">
        <f t="shared" si="146"/>
        <v/>
      </c>
      <c r="R473" s="82" t="str">
        <f t="shared" si="147"/>
        <v/>
      </c>
      <c r="T473" s="82" t="str">
        <f>+IF(Y473="","",MAX(T$1:T472)+1)</f>
        <v/>
      </c>
      <c r="U473" s="82" t="str">
        <f>IF(CMS_Info!B495="","",CMS_Info!B495)</f>
        <v/>
      </c>
      <c r="V473" s="82" t="str">
        <f>IF(CMS_Info!C495="","",CMS_Info!C495)</f>
        <v/>
      </c>
      <c r="W473" s="82" t="str">
        <f>IF(CMS_Info!D495="","",CMS_Info!D495)</f>
        <v/>
      </c>
      <c r="X473" s="82" t="str">
        <f t="shared" si="141"/>
        <v/>
      </c>
      <c r="Y473" s="83" t="str">
        <f>IF(COUNTIF(X$2:X473,X473)=1,X473,"")</f>
        <v/>
      </c>
      <c r="Z473" s="82" t="str">
        <f t="shared" si="142"/>
        <v/>
      </c>
      <c r="AA473" s="82" t="str">
        <f t="shared" si="148"/>
        <v/>
      </c>
      <c r="AB473" s="82" t="str">
        <f t="shared" si="149"/>
        <v/>
      </c>
      <c r="AC473" s="82" t="str">
        <f t="shared" si="150"/>
        <v/>
      </c>
      <c r="AG473" s="82" t="str">
        <f>+IF(AL473="","",MAX(AG$1:AG472)+1)</f>
        <v/>
      </c>
      <c r="AH473" s="82" t="str">
        <f>IF(CMS_Detail!B495="","",CMS_Detail!B495)</f>
        <v/>
      </c>
      <c r="AI473" s="82" t="str">
        <f>IF(CMS_Detail!C495="","",CMS_Detail!C495)</f>
        <v/>
      </c>
      <c r="AJ473" s="82" t="str">
        <f>IF(CMS_Detail!D495="","",CMS_Detail!D495)</f>
        <v/>
      </c>
      <c r="AK473" s="82" t="str">
        <f t="shared" si="151"/>
        <v/>
      </c>
      <c r="AL473" s="83" t="str">
        <f>IF(COUNTIF(AK$2:AK473,AK473)=1,AK473,"")</f>
        <v/>
      </c>
      <c r="AM473" s="82" t="str">
        <f t="shared" si="152"/>
        <v/>
      </c>
      <c r="AN473" s="82" t="str">
        <f t="shared" si="153"/>
        <v/>
      </c>
      <c r="AO473" s="82" t="str">
        <f t="shared" si="154"/>
        <v/>
      </c>
      <c r="AP473" s="82" t="str">
        <f t="shared" si="155"/>
        <v/>
      </c>
      <c r="AR473" s="82" t="str">
        <f>+IF(AW473="","",MAX(AR$1:AR472)+1)</f>
        <v/>
      </c>
      <c r="AS473" s="82" t="str">
        <f>IF(Exceedances!B495="","",Exceedances!B495)</f>
        <v/>
      </c>
      <c r="AT473" s="82" t="str">
        <f>IF(Exceedances!C495="","",Exceedances!C495)</f>
        <v/>
      </c>
      <c r="AU473" s="82" t="str">
        <f>IF(Exceedances!D495="","",Exceedances!D495)</f>
        <v/>
      </c>
      <c r="AV473" s="82" t="str">
        <f t="shared" si="156"/>
        <v/>
      </c>
      <c r="AW473" s="83" t="str">
        <f>IF(COUNTIF(AV$2:AV473,AV473)=1,AV473,"")</f>
        <v/>
      </c>
      <c r="AX473" s="82" t="str">
        <f t="shared" si="157"/>
        <v/>
      </c>
      <c r="AY473" s="82" t="str">
        <f t="shared" si="158"/>
        <v/>
      </c>
      <c r="AZ473" s="82" t="str">
        <f t="shared" si="159"/>
        <v/>
      </c>
      <c r="BA473" s="82" t="str">
        <f t="shared" si="160"/>
        <v/>
      </c>
    </row>
    <row r="474" spans="9:53" x14ac:dyDescent="0.35">
      <c r="I474" s="82" t="str">
        <f>+IF(N474="","",MAX(I$1:I473)+1)</f>
        <v/>
      </c>
      <c r="J474" s="82" t="str">
        <f>IF(Deviation_Detail!B496="","",Deviation_Detail!B496)</f>
        <v/>
      </c>
      <c r="K474" s="82" t="str">
        <f>IF(Deviation_Detail!C496="","",Deviation_Detail!C496)</f>
        <v/>
      </c>
      <c r="L474" s="82" t="str">
        <f>IF(Deviation_Detail!D496="","",Deviation_Detail!D496)</f>
        <v/>
      </c>
      <c r="M474" s="82" t="str">
        <f t="shared" si="143"/>
        <v/>
      </c>
      <c r="N474" s="83" t="str">
        <f>IF(COUNTIF(M$2:M474,M474)=1,M474,"")</f>
        <v/>
      </c>
      <c r="O474" s="82" t="str">
        <f t="shared" si="144"/>
        <v/>
      </c>
      <c r="P474" s="82" t="str">
        <f t="shared" si="145"/>
        <v/>
      </c>
      <c r="Q474" s="82" t="str">
        <f t="shared" si="146"/>
        <v/>
      </c>
      <c r="R474" s="82" t="str">
        <f t="shared" si="147"/>
        <v/>
      </c>
      <c r="T474" s="82" t="str">
        <f>+IF(Y474="","",MAX(T$1:T473)+1)</f>
        <v/>
      </c>
      <c r="U474" s="82" t="str">
        <f>IF(CMS_Info!B496="","",CMS_Info!B496)</f>
        <v/>
      </c>
      <c r="V474" s="82" t="str">
        <f>IF(CMS_Info!C496="","",CMS_Info!C496)</f>
        <v/>
      </c>
      <c r="W474" s="82" t="str">
        <f>IF(CMS_Info!D496="","",CMS_Info!D496)</f>
        <v/>
      </c>
      <c r="X474" s="82" t="str">
        <f t="shared" si="141"/>
        <v/>
      </c>
      <c r="Y474" s="83" t="str">
        <f>IF(COUNTIF(X$2:X474,X474)=1,X474,"")</f>
        <v/>
      </c>
      <c r="Z474" s="82" t="str">
        <f t="shared" si="142"/>
        <v/>
      </c>
      <c r="AA474" s="82" t="str">
        <f t="shared" si="148"/>
        <v/>
      </c>
      <c r="AB474" s="82" t="str">
        <f t="shared" si="149"/>
        <v/>
      </c>
      <c r="AC474" s="82" t="str">
        <f t="shared" si="150"/>
        <v/>
      </c>
      <c r="AG474" s="82" t="str">
        <f>+IF(AL474="","",MAX(AG$1:AG473)+1)</f>
        <v/>
      </c>
      <c r="AH474" s="82" t="str">
        <f>IF(CMS_Detail!B496="","",CMS_Detail!B496)</f>
        <v/>
      </c>
      <c r="AI474" s="82" t="str">
        <f>IF(CMS_Detail!C496="","",CMS_Detail!C496)</f>
        <v/>
      </c>
      <c r="AJ474" s="82" t="str">
        <f>IF(CMS_Detail!D496="","",CMS_Detail!D496)</f>
        <v/>
      </c>
      <c r="AK474" s="82" t="str">
        <f t="shared" si="151"/>
        <v/>
      </c>
      <c r="AL474" s="83" t="str">
        <f>IF(COUNTIF(AK$2:AK474,AK474)=1,AK474,"")</f>
        <v/>
      </c>
      <c r="AM474" s="82" t="str">
        <f t="shared" si="152"/>
        <v/>
      </c>
      <c r="AN474" s="82" t="str">
        <f t="shared" si="153"/>
        <v/>
      </c>
      <c r="AO474" s="82" t="str">
        <f t="shared" si="154"/>
        <v/>
      </c>
      <c r="AP474" s="82" t="str">
        <f t="shared" si="155"/>
        <v/>
      </c>
      <c r="AR474" s="82" t="str">
        <f>+IF(AW474="","",MAX(AR$1:AR473)+1)</f>
        <v/>
      </c>
      <c r="AS474" s="82" t="str">
        <f>IF(Exceedances!B496="","",Exceedances!B496)</f>
        <v/>
      </c>
      <c r="AT474" s="82" t="str">
        <f>IF(Exceedances!C496="","",Exceedances!C496)</f>
        <v/>
      </c>
      <c r="AU474" s="82" t="str">
        <f>IF(Exceedances!D496="","",Exceedances!D496)</f>
        <v/>
      </c>
      <c r="AV474" s="82" t="str">
        <f t="shared" si="156"/>
        <v/>
      </c>
      <c r="AW474" s="83" t="str">
        <f>IF(COUNTIF(AV$2:AV474,AV474)=1,AV474,"")</f>
        <v/>
      </c>
      <c r="AX474" s="82" t="str">
        <f t="shared" si="157"/>
        <v/>
      </c>
      <c r="AY474" s="82" t="str">
        <f t="shared" si="158"/>
        <v/>
      </c>
      <c r="AZ474" s="82" t="str">
        <f t="shared" si="159"/>
        <v/>
      </c>
      <c r="BA474" s="82" t="str">
        <f t="shared" si="160"/>
        <v/>
      </c>
    </row>
    <row r="475" spans="9:53" x14ac:dyDescent="0.35">
      <c r="I475" s="82" t="str">
        <f>+IF(N475="","",MAX(I$1:I474)+1)</f>
        <v/>
      </c>
      <c r="J475" s="82" t="str">
        <f>IF(Deviation_Detail!B497="","",Deviation_Detail!B497)</f>
        <v/>
      </c>
      <c r="K475" s="82" t="str">
        <f>IF(Deviation_Detail!C497="","",Deviation_Detail!C497)</f>
        <v/>
      </c>
      <c r="L475" s="82" t="str">
        <f>IF(Deviation_Detail!D497="","",Deviation_Detail!D497)</f>
        <v/>
      </c>
      <c r="M475" s="82" t="str">
        <f t="shared" si="143"/>
        <v/>
      </c>
      <c r="N475" s="83" t="str">
        <f>IF(COUNTIF(M$2:M475,M475)=1,M475,"")</f>
        <v/>
      </c>
      <c r="O475" s="82" t="str">
        <f t="shared" si="144"/>
        <v/>
      </c>
      <c r="P475" s="82" t="str">
        <f t="shared" si="145"/>
        <v/>
      </c>
      <c r="Q475" s="82" t="str">
        <f t="shared" si="146"/>
        <v/>
      </c>
      <c r="R475" s="82" t="str">
        <f t="shared" si="147"/>
        <v/>
      </c>
      <c r="T475" s="82" t="str">
        <f>+IF(Y475="","",MAX(T$1:T474)+1)</f>
        <v/>
      </c>
      <c r="U475" s="82" t="str">
        <f>IF(CMS_Info!B497="","",CMS_Info!B497)</f>
        <v/>
      </c>
      <c r="V475" s="82" t="str">
        <f>IF(CMS_Info!C497="","",CMS_Info!C497)</f>
        <v/>
      </c>
      <c r="W475" s="82" t="str">
        <f>IF(CMS_Info!D497="","",CMS_Info!D497)</f>
        <v/>
      </c>
      <c r="X475" s="82" t="str">
        <f t="shared" si="141"/>
        <v/>
      </c>
      <c r="Y475" s="83" t="str">
        <f>IF(COUNTIF(X$2:X475,X475)=1,X475,"")</f>
        <v/>
      </c>
      <c r="Z475" s="82" t="str">
        <f t="shared" si="142"/>
        <v/>
      </c>
      <c r="AA475" s="82" t="str">
        <f t="shared" si="148"/>
        <v/>
      </c>
      <c r="AB475" s="82" t="str">
        <f t="shared" si="149"/>
        <v/>
      </c>
      <c r="AC475" s="82" t="str">
        <f t="shared" si="150"/>
        <v/>
      </c>
      <c r="AG475" s="82" t="str">
        <f>+IF(AL475="","",MAX(AG$1:AG474)+1)</f>
        <v/>
      </c>
      <c r="AH475" s="82" t="str">
        <f>IF(CMS_Detail!B497="","",CMS_Detail!B497)</f>
        <v/>
      </c>
      <c r="AI475" s="82" t="str">
        <f>IF(CMS_Detail!C497="","",CMS_Detail!C497)</f>
        <v/>
      </c>
      <c r="AJ475" s="82" t="str">
        <f>IF(CMS_Detail!D497="","",CMS_Detail!D497)</f>
        <v/>
      </c>
      <c r="AK475" s="82" t="str">
        <f t="shared" si="151"/>
        <v/>
      </c>
      <c r="AL475" s="83" t="str">
        <f>IF(COUNTIF(AK$2:AK475,AK475)=1,AK475,"")</f>
        <v/>
      </c>
      <c r="AM475" s="82" t="str">
        <f t="shared" si="152"/>
        <v/>
      </c>
      <c r="AN475" s="82" t="str">
        <f t="shared" si="153"/>
        <v/>
      </c>
      <c r="AO475" s="82" t="str">
        <f t="shared" si="154"/>
        <v/>
      </c>
      <c r="AP475" s="82" t="str">
        <f t="shared" si="155"/>
        <v/>
      </c>
      <c r="AR475" s="82" t="str">
        <f>+IF(AW475="","",MAX(AR$1:AR474)+1)</f>
        <v/>
      </c>
      <c r="AS475" s="82" t="str">
        <f>IF(Exceedances!B497="","",Exceedances!B497)</f>
        <v/>
      </c>
      <c r="AT475" s="82" t="str">
        <f>IF(Exceedances!C497="","",Exceedances!C497)</f>
        <v/>
      </c>
      <c r="AU475" s="82" t="str">
        <f>IF(Exceedances!D497="","",Exceedances!D497)</f>
        <v/>
      </c>
      <c r="AV475" s="82" t="str">
        <f t="shared" si="156"/>
        <v/>
      </c>
      <c r="AW475" s="83" t="str">
        <f>IF(COUNTIF(AV$2:AV475,AV475)=1,AV475,"")</f>
        <v/>
      </c>
      <c r="AX475" s="82" t="str">
        <f t="shared" si="157"/>
        <v/>
      </c>
      <c r="AY475" s="82" t="str">
        <f t="shared" si="158"/>
        <v/>
      </c>
      <c r="AZ475" s="82" t="str">
        <f t="shared" si="159"/>
        <v/>
      </c>
      <c r="BA475" s="82" t="str">
        <f t="shared" si="160"/>
        <v/>
      </c>
    </row>
    <row r="476" spans="9:53" x14ac:dyDescent="0.35">
      <c r="I476" s="82" t="str">
        <f>+IF(N476="","",MAX(I$1:I475)+1)</f>
        <v/>
      </c>
      <c r="J476" s="82" t="str">
        <f>IF(Deviation_Detail!B498="","",Deviation_Detail!B498)</f>
        <v/>
      </c>
      <c r="K476" s="82" t="str">
        <f>IF(Deviation_Detail!C498="","",Deviation_Detail!C498)</f>
        <v/>
      </c>
      <c r="L476" s="82" t="str">
        <f>IF(Deviation_Detail!D498="","",Deviation_Detail!D498)</f>
        <v/>
      </c>
      <c r="M476" s="82" t="str">
        <f t="shared" si="143"/>
        <v/>
      </c>
      <c r="N476" s="83" t="str">
        <f>IF(COUNTIF(M$2:M476,M476)=1,M476,"")</f>
        <v/>
      </c>
      <c r="O476" s="82" t="str">
        <f t="shared" si="144"/>
        <v/>
      </c>
      <c r="P476" s="82" t="str">
        <f t="shared" si="145"/>
        <v/>
      </c>
      <c r="Q476" s="82" t="str">
        <f t="shared" si="146"/>
        <v/>
      </c>
      <c r="R476" s="82" t="str">
        <f t="shared" si="147"/>
        <v/>
      </c>
      <c r="T476" s="82" t="str">
        <f>+IF(Y476="","",MAX(T$1:T475)+1)</f>
        <v/>
      </c>
      <c r="U476" s="82" t="str">
        <f>IF(CMS_Info!B498="","",CMS_Info!B498)</f>
        <v/>
      </c>
      <c r="V476" s="82" t="str">
        <f>IF(CMS_Info!C498="","",CMS_Info!C498)</f>
        <v/>
      </c>
      <c r="W476" s="82" t="str">
        <f>IF(CMS_Info!D498="","",CMS_Info!D498)</f>
        <v/>
      </c>
      <c r="X476" s="82" t="str">
        <f t="shared" si="141"/>
        <v/>
      </c>
      <c r="Y476" s="83" t="str">
        <f>IF(COUNTIF(X$2:X476,X476)=1,X476,"")</f>
        <v/>
      </c>
      <c r="Z476" s="82" t="str">
        <f t="shared" si="142"/>
        <v/>
      </c>
      <c r="AA476" s="82" t="str">
        <f t="shared" si="148"/>
        <v/>
      </c>
      <c r="AB476" s="82" t="str">
        <f t="shared" si="149"/>
        <v/>
      </c>
      <c r="AC476" s="82" t="str">
        <f t="shared" si="150"/>
        <v/>
      </c>
      <c r="AG476" s="82" t="str">
        <f>+IF(AL476="","",MAX(AG$1:AG475)+1)</f>
        <v/>
      </c>
      <c r="AH476" s="82" t="str">
        <f>IF(CMS_Detail!B498="","",CMS_Detail!B498)</f>
        <v/>
      </c>
      <c r="AI476" s="82" t="str">
        <f>IF(CMS_Detail!C498="","",CMS_Detail!C498)</f>
        <v/>
      </c>
      <c r="AJ476" s="82" t="str">
        <f>IF(CMS_Detail!D498="","",CMS_Detail!D498)</f>
        <v/>
      </c>
      <c r="AK476" s="82" t="str">
        <f t="shared" si="151"/>
        <v/>
      </c>
      <c r="AL476" s="83" t="str">
        <f>IF(COUNTIF(AK$2:AK476,AK476)=1,AK476,"")</f>
        <v/>
      </c>
      <c r="AM476" s="82" t="str">
        <f t="shared" si="152"/>
        <v/>
      </c>
      <c r="AN476" s="82" t="str">
        <f t="shared" si="153"/>
        <v/>
      </c>
      <c r="AO476" s="82" t="str">
        <f t="shared" si="154"/>
        <v/>
      </c>
      <c r="AP476" s="82" t="str">
        <f t="shared" si="155"/>
        <v/>
      </c>
      <c r="AR476" s="82" t="str">
        <f>+IF(AW476="","",MAX(AR$1:AR475)+1)</f>
        <v/>
      </c>
      <c r="AS476" s="82" t="str">
        <f>IF(Exceedances!B498="","",Exceedances!B498)</f>
        <v/>
      </c>
      <c r="AT476" s="82" t="str">
        <f>IF(Exceedances!C498="","",Exceedances!C498)</f>
        <v/>
      </c>
      <c r="AU476" s="82" t="str">
        <f>IF(Exceedances!D498="","",Exceedances!D498)</f>
        <v/>
      </c>
      <c r="AV476" s="82" t="str">
        <f t="shared" si="156"/>
        <v/>
      </c>
      <c r="AW476" s="83" t="str">
        <f>IF(COUNTIF(AV$2:AV476,AV476)=1,AV476,"")</f>
        <v/>
      </c>
      <c r="AX476" s="82" t="str">
        <f t="shared" si="157"/>
        <v/>
      </c>
      <c r="AY476" s="82" t="str">
        <f t="shared" si="158"/>
        <v/>
      </c>
      <c r="AZ476" s="82" t="str">
        <f t="shared" si="159"/>
        <v/>
      </c>
      <c r="BA476" s="82" t="str">
        <f t="shared" si="160"/>
        <v/>
      </c>
    </row>
    <row r="477" spans="9:53" x14ac:dyDescent="0.35">
      <c r="I477" s="82" t="str">
        <f>+IF(N477="","",MAX(I$1:I476)+1)</f>
        <v/>
      </c>
      <c r="J477" s="82" t="str">
        <f>IF(Deviation_Detail!B499="","",Deviation_Detail!B499)</f>
        <v/>
      </c>
      <c r="K477" s="82" t="str">
        <f>IF(Deviation_Detail!C499="","",Deviation_Detail!C499)</f>
        <v/>
      </c>
      <c r="L477" s="82" t="str">
        <f>IF(Deviation_Detail!D499="","",Deviation_Detail!D499)</f>
        <v/>
      </c>
      <c r="M477" s="82" t="str">
        <f t="shared" si="143"/>
        <v/>
      </c>
      <c r="N477" s="83" t="str">
        <f>IF(COUNTIF(M$2:M477,M477)=1,M477,"")</f>
        <v/>
      </c>
      <c r="O477" s="82" t="str">
        <f t="shared" si="144"/>
        <v/>
      </c>
      <c r="P477" s="82" t="str">
        <f t="shared" si="145"/>
        <v/>
      </c>
      <c r="Q477" s="82" t="str">
        <f t="shared" si="146"/>
        <v/>
      </c>
      <c r="R477" s="82" t="str">
        <f t="shared" si="147"/>
        <v/>
      </c>
      <c r="T477" s="82" t="str">
        <f>+IF(Y477="","",MAX(T$1:T476)+1)</f>
        <v/>
      </c>
      <c r="U477" s="82" t="str">
        <f>IF(CMS_Info!B499="","",CMS_Info!B499)</f>
        <v/>
      </c>
      <c r="V477" s="82" t="str">
        <f>IF(CMS_Info!C499="","",CMS_Info!C499)</f>
        <v/>
      </c>
      <c r="W477" s="82" t="str">
        <f>IF(CMS_Info!D499="","",CMS_Info!D499)</f>
        <v/>
      </c>
      <c r="X477" s="82" t="str">
        <f t="shared" si="141"/>
        <v/>
      </c>
      <c r="Y477" s="83" t="str">
        <f>IF(COUNTIF(X$2:X477,X477)=1,X477,"")</f>
        <v/>
      </c>
      <c r="Z477" s="82" t="str">
        <f t="shared" si="142"/>
        <v/>
      </c>
      <c r="AA477" s="82" t="str">
        <f t="shared" si="148"/>
        <v/>
      </c>
      <c r="AB477" s="82" t="str">
        <f t="shared" si="149"/>
        <v/>
      </c>
      <c r="AC477" s="82" t="str">
        <f t="shared" si="150"/>
        <v/>
      </c>
      <c r="AG477" s="82" t="str">
        <f>+IF(AL477="","",MAX(AG$1:AG476)+1)</f>
        <v/>
      </c>
      <c r="AH477" s="82" t="str">
        <f>IF(CMS_Detail!B499="","",CMS_Detail!B499)</f>
        <v/>
      </c>
      <c r="AI477" s="82" t="str">
        <f>IF(CMS_Detail!C499="","",CMS_Detail!C499)</f>
        <v/>
      </c>
      <c r="AJ477" s="82" t="str">
        <f>IF(CMS_Detail!D499="","",CMS_Detail!D499)</f>
        <v/>
      </c>
      <c r="AK477" s="82" t="str">
        <f t="shared" si="151"/>
        <v/>
      </c>
      <c r="AL477" s="83" t="str">
        <f>IF(COUNTIF(AK$2:AK477,AK477)=1,AK477,"")</f>
        <v/>
      </c>
      <c r="AM477" s="82" t="str">
        <f t="shared" si="152"/>
        <v/>
      </c>
      <c r="AN477" s="82" t="str">
        <f t="shared" si="153"/>
        <v/>
      </c>
      <c r="AO477" s="82" t="str">
        <f t="shared" si="154"/>
        <v/>
      </c>
      <c r="AP477" s="82" t="str">
        <f t="shared" si="155"/>
        <v/>
      </c>
      <c r="AR477" s="82" t="str">
        <f>+IF(AW477="","",MAX(AR$1:AR476)+1)</f>
        <v/>
      </c>
      <c r="AS477" s="82" t="str">
        <f>IF(Exceedances!B499="","",Exceedances!B499)</f>
        <v/>
      </c>
      <c r="AT477" s="82" t="str">
        <f>IF(Exceedances!C499="","",Exceedances!C499)</f>
        <v/>
      </c>
      <c r="AU477" s="82" t="str">
        <f>IF(Exceedances!D499="","",Exceedances!D499)</f>
        <v/>
      </c>
      <c r="AV477" s="82" t="str">
        <f t="shared" si="156"/>
        <v/>
      </c>
      <c r="AW477" s="83" t="str">
        <f>IF(COUNTIF(AV$2:AV477,AV477)=1,AV477,"")</f>
        <v/>
      </c>
      <c r="AX477" s="82" t="str">
        <f t="shared" si="157"/>
        <v/>
      </c>
      <c r="AY477" s="82" t="str">
        <f t="shared" si="158"/>
        <v/>
      </c>
      <c r="AZ477" s="82" t="str">
        <f t="shared" si="159"/>
        <v/>
      </c>
      <c r="BA477" s="82" t="str">
        <f t="shared" si="160"/>
        <v/>
      </c>
    </row>
    <row r="478" spans="9:53" x14ac:dyDescent="0.35">
      <c r="I478" s="82" t="str">
        <f>+IF(N478="","",MAX(I$1:I477)+1)</f>
        <v/>
      </c>
      <c r="J478" s="82" t="str">
        <f>IF(Deviation_Detail!B500="","",Deviation_Detail!B500)</f>
        <v/>
      </c>
      <c r="K478" s="82" t="str">
        <f>IF(Deviation_Detail!C500="","",Deviation_Detail!C500)</f>
        <v/>
      </c>
      <c r="L478" s="82" t="str">
        <f>IF(Deviation_Detail!D500="","",Deviation_Detail!D500)</f>
        <v/>
      </c>
      <c r="M478" s="82" t="str">
        <f t="shared" si="143"/>
        <v/>
      </c>
      <c r="N478" s="83" t="str">
        <f>IF(COUNTIF(M$2:M478,M478)=1,M478,"")</f>
        <v/>
      </c>
      <c r="O478" s="82" t="str">
        <f t="shared" si="144"/>
        <v/>
      </c>
      <c r="P478" s="82" t="str">
        <f t="shared" si="145"/>
        <v/>
      </c>
      <c r="Q478" s="82" t="str">
        <f t="shared" si="146"/>
        <v/>
      </c>
      <c r="R478" s="82" t="str">
        <f t="shared" si="147"/>
        <v/>
      </c>
      <c r="T478" s="82" t="str">
        <f>+IF(Y478="","",MAX(T$1:T477)+1)</f>
        <v/>
      </c>
      <c r="U478" s="82" t="str">
        <f>IF(CMS_Info!B500="","",CMS_Info!B500)</f>
        <v/>
      </c>
      <c r="V478" s="82" t="str">
        <f>IF(CMS_Info!C500="","",CMS_Info!C500)</f>
        <v/>
      </c>
      <c r="W478" s="82" t="str">
        <f>IF(CMS_Info!D500="","",CMS_Info!D500)</f>
        <v/>
      </c>
      <c r="X478" s="82" t="str">
        <f t="shared" si="141"/>
        <v/>
      </c>
      <c r="Y478" s="83" t="str">
        <f>IF(COUNTIF(X$2:X478,X478)=1,X478,"")</f>
        <v/>
      </c>
      <c r="Z478" s="82" t="str">
        <f t="shared" si="142"/>
        <v/>
      </c>
      <c r="AA478" s="82" t="str">
        <f t="shared" si="148"/>
        <v/>
      </c>
      <c r="AB478" s="82" t="str">
        <f t="shared" si="149"/>
        <v/>
      </c>
      <c r="AC478" s="82" t="str">
        <f t="shared" si="150"/>
        <v/>
      </c>
      <c r="AG478" s="82" t="str">
        <f>+IF(AL478="","",MAX(AG$1:AG477)+1)</f>
        <v/>
      </c>
      <c r="AH478" s="82" t="str">
        <f>IF(CMS_Detail!B500="","",CMS_Detail!B500)</f>
        <v/>
      </c>
      <c r="AI478" s="82" t="str">
        <f>IF(CMS_Detail!C500="","",CMS_Detail!C500)</f>
        <v/>
      </c>
      <c r="AJ478" s="82" t="str">
        <f>IF(CMS_Detail!D500="","",CMS_Detail!D500)</f>
        <v/>
      </c>
      <c r="AK478" s="82" t="str">
        <f t="shared" si="151"/>
        <v/>
      </c>
      <c r="AL478" s="83" t="str">
        <f>IF(COUNTIF(AK$2:AK478,AK478)=1,AK478,"")</f>
        <v/>
      </c>
      <c r="AM478" s="82" t="str">
        <f t="shared" si="152"/>
        <v/>
      </c>
      <c r="AN478" s="82" t="str">
        <f t="shared" si="153"/>
        <v/>
      </c>
      <c r="AO478" s="82" t="str">
        <f t="shared" si="154"/>
        <v/>
      </c>
      <c r="AP478" s="82" t="str">
        <f t="shared" si="155"/>
        <v/>
      </c>
      <c r="AR478" s="82" t="str">
        <f>+IF(AW478="","",MAX(AR$1:AR477)+1)</f>
        <v/>
      </c>
      <c r="AS478" s="82" t="str">
        <f>IF(Exceedances!B500="","",Exceedances!B500)</f>
        <v/>
      </c>
      <c r="AT478" s="82" t="str">
        <f>IF(Exceedances!C500="","",Exceedances!C500)</f>
        <v/>
      </c>
      <c r="AU478" s="82" t="str">
        <f>IF(Exceedances!D500="","",Exceedances!D500)</f>
        <v/>
      </c>
      <c r="AV478" s="82" t="str">
        <f t="shared" si="156"/>
        <v/>
      </c>
      <c r="AW478" s="83" t="str">
        <f>IF(COUNTIF(AV$2:AV478,AV478)=1,AV478,"")</f>
        <v/>
      </c>
      <c r="AX478" s="82" t="str">
        <f t="shared" si="157"/>
        <v/>
      </c>
      <c r="AY478" s="82" t="str">
        <f t="shared" si="158"/>
        <v/>
      </c>
      <c r="AZ478" s="82" t="str">
        <f t="shared" si="159"/>
        <v/>
      </c>
      <c r="BA478" s="82" t="str">
        <f t="shared" si="160"/>
        <v/>
      </c>
    </row>
    <row r="479" spans="9:53" x14ac:dyDescent="0.35">
      <c r="I479" s="82" t="str">
        <f>+IF(N479="","",MAX(I$1:I478)+1)</f>
        <v/>
      </c>
      <c r="J479" s="82" t="str">
        <f>IF(Deviation_Detail!B501="","",Deviation_Detail!B501)</f>
        <v/>
      </c>
      <c r="K479" s="82" t="str">
        <f>IF(Deviation_Detail!C501="","",Deviation_Detail!C501)</f>
        <v/>
      </c>
      <c r="L479" s="82" t="str">
        <f>IF(Deviation_Detail!D501="","",Deviation_Detail!D501)</f>
        <v/>
      </c>
      <c r="M479" s="82" t="str">
        <f t="shared" ref="M479:M542" si="161">J479&amp;K479&amp;L479</f>
        <v/>
      </c>
      <c r="N479" s="83" t="str">
        <f>IF(COUNTIF(M$2:M479,M479)=1,M479,"")</f>
        <v/>
      </c>
      <c r="O479" s="82" t="str">
        <f t="shared" ref="O479:O542" si="162">IF(P479="","",P479&amp;" "&amp;Q479)</f>
        <v/>
      </c>
      <c r="P479" s="82" t="str">
        <f t="shared" si="145"/>
        <v/>
      </c>
      <c r="Q479" s="82" t="str">
        <f t="shared" si="146"/>
        <v/>
      </c>
      <c r="R479" s="82" t="str">
        <f t="shared" si="147"/>
        <v/>
      </c>
      <c r="T479" s="82" t="str">
        <f>+IF(Y479="","",MAX(T$1:T478)+1)</f>
        <v/>
      </c>
      <c r="U479" s="82" t="str">
        <f>IF(CMS_Info!B501="","",CMS_Info!B501)</f>
        <v/>
      </c>
      <c r="V479" s="82" t="str">
        <f>IF(CMS_Info!C501="","",CMS_Info!C501)</f>
        <v/>
      </c>
      <c r="W479" s="82" t="str">
        <f>IF(CMS_Info!D501="","",CMS_Info!D501)</f>
        <v/>
      </c>
      <c r="X479" s="82" t="str">
        <f t="shared" ref="X479:X542" si="163">U479&amp;V479&amp;W479</f>
        <v/>
      </c>
      <c r="Y479" s="83" t="str">
        <f>IF(COUNTIF(X$2:X479,X479)=1,X479,"")</f>
        <v/>
      </c>
      <c r="Z479" s="82" t="str">
        <f t="shared" ref="Z479:Z542" si="164">IF(AA479="","",AA479&amp;" "&amp;AB479&amp;" "&amp;AC479)</f>
        <v/>
      </c>
      <c r="AA479" s="82" t="str">
        <f t="shared" si="148"/>
        <v/>
      </c>
      <c r="AB479" s="82" t="str">
        <f t="shared" si="149"/>
        <v/>
      </c>
      <c r="AC479" s="82" t="str">
        <f t="shared" si="150"/>
        <v/>
      </c>
      <c r="AR479" s="82" t="str">
        <f>+IF(AW479="","",MAX(AR$1:AR478)+1)</f>
        <v/>
      </c>
      <c r="AS479" s="82" t="str">
        <f>IF(Exceedances!B501="","",Exceedances!B501)</f>
        <v/>
      </c>
      <c r="AT479" s="82" t="str">
        <f>IF(Exceedances!C501="","",Exceedances!C501)</f>
        <v/>
      </c>
      <c r="AU479" s="82" t="str">
        <f>IF(Exceedances!D501="","",Exceedances!D501)</f>
        <v/>
      </c>
      <c r="AV479" s="82" t="str">
        <f t="shared" ref="AV479:AV542" si="165">AS479&amp;AT479&amp;AU479</f>
        <v/>
      </c>
      <c r="AW479" s="83" t="str">
        <f>IF(COUNTIF(AV$2:AV479,AV479)=1,AV479,"")</f>
        <v/>
      </c>
      <c r="AX479" s="82" t="str">
        <f t="shared" si="157"/>
        <v/>
      </c>
      <c r="AY479" s="82" t="str">
        <f t="shared" si="158"/>
        <v/>
      </c>
      <c r="AZ479" s="82" t="str">
        <f t="shared" si="159"/>
        <v/>
      </c>
      <c r="BA479" s="82" t="str">
        <f t="shared" si="160"/>
        <v/>
      </c>
    </row>
    <row r="480" spans="9:53" x14ac:dyDescent="0.35">
      <c r="I480" s="82" t="str">
        <f>+IF(N480="","",MAX(I$1:I479)+1)</f>
        <v/>
      </c>
      <c r="J480" s="82" t="str">
        <f>IF(Deviation_Detail!B502="","",Deviation_Detail!B502)</f>
        <v/>
      </c>
      <c r="K480" s="82" t="str">
        <f>IF(Deviation_Detail!C502="","",Deviation_Detail!C502)</f>
        <v/>
      </c>
      <c r="L480" s="82" t="str">
        <f>IF(Deviation_Detail!D502="","",Deviation_Detail!D502)</f>
        <v/>
      </c>
      <c r="M480" s="82" t="str">
        <f t="shared" si="161"/>
        <v/>
      </c>
      <c r="N480" s="83" t="str">
        <f>IF(COUNTIF(M$2:M480,M480)=1,M480,"")</f>
        <v/>
      </c>
      <c r="O480" s="82" t="str">
        <f t="shared" si="162"/>
        <v/>
      </c>
      <c r="P480" s="82" t="str">
        <f t="shared" si="145"/>
        <v/>
      </c>
      <c r="Q480" s="82" t="str">
        <f t="shared" si="146"/>
        <v/>
      </c>
      <c r="R480" s="82" t="str">
        <f t="shared" si="147"/>
        <v/>
      </c>
      <c r="T480" s="82" t="str">
        <f>+IF(Y480="","",MAX(T$1:T479)+1)</f>
        <v/>
      </c>
      <c r="U480" s="82" t="str">
        <f>IF(CMS_Info!B502="","",CMS_Info!B502)</f>
        <v/>
      </c>
      <c r="V480" s="82" t="str">
        <f>IF(CMS_Info!C502="","",CMS_Info!C502)</f>
        <v/>
      </c>
      <c r="W480" s="82" t="str">
        <f>IF(CMS_Info!D502="","",CMS_Info!D502)</f>
        <v/>
      </c>
      <c r="X480" s="82" t="str">
        <f t="shared" si="163"/>
        <v/>
      </c>
      <c r="Y480" s="83" t="str">
        <f>IF(COUNTIF(X$2:X480,X480)=1,X480,"")</f>
        <v/>
      </c>
      <c r="Z480" s="82" t="str">
        <f t="shared" si="164"/>
        <v/>
      </c>
      <c r="AA480" s="82" t="str">
        <f t="shared" si="148"/>
        <v/>
      </c>
      <c r="AB480" s="82" t="str">
        <f t="shared" si="149"/>
        <v/>
      </c>
      <c r="AC480" s="82" t="str">
        <f t="shared" si="150"/>
        <v/>
      </c>
      <c r="AR480" s="82" t="str">
        <f>+IF(AW480="","",MAX(AR$1:AR479)+1)</f>
        <v/>
      </c>
      <c r="AS480" s="82" t="str">
        <f>IF(Exceedances!B502="","",Exceedances!B502)</f>
        <v/>
      </c>
      <c r="AT480" s="82" t="str">
        <f>IF(Exceedances!C502="","",Exceedances!C502)</f>
        <v/>
      </c>
      <c r="AU480" s="82" t="str">
        <f>IF(Exceedances!D502="","",Exceedances!D502)</f>
        <v/>
      </c>
      <c r="AV480" s="82" t="str">
        <f t="shared" si="165"/>
        <v/>
      </c>
      <c r="AW480" s="83" t="str">
        <f>IF(COUNTIF(AV$2:AV480,AV480)=1,AV480,"")</f>
        <v/>
      </c>
      <c r="AX480" s="82" t="str">
        <f t="shared" si="157"/>
        <v/>
      </c>
      <c r="AY480" s="82" t="str">
        <f t="shared" si="158"/>
        <v/>
      </c>
      <c r="AZ480" s="82" t="str">
        <f t="shared" si="159"/>
        <v/>
      </c>
      <c r="BA480" s="82" t="str">
        <f t="shared" si="160"/>
        <v/>
      </c>
    </row>
    <row r="481" spans="9:53" x14ac:dyDescent="0.35">
      <c r="I481" s="82" t="str">
        <f>+IF(N481="","",MAX(I$1:I480)+1)</f>
        <v/>
      </c>
      <c r="J481" s="82" t="str">
        <f>IF(Deviation_Detail!B503="","",Deviation_Detail!B503)</f>
        <v/>
      </c>
      <c r="K481" s="82" t="str">
        <f>IF(Deviation_Detail!C503="","",Deviation_Detail!C503)</f>
        <v/>
      </c>
      <c r="L481" s="82" t="str">
        <f>IF(Deviation_Detail!D503="","",Deviation_Detail!D503)</f>
        <v/>
      </c>
      <c r="M481" s="82" t="str">
        <f t="shared" si="161"/>
        <v/>
      </c>
      <c r="N481" s="83" t="str">
        <f>IF(COUNTIF(M$2:M481,M481)=1,M481,"")</f>
        <v/>
      </c>
      <c r="O481" s="82" t="str">
        <f t="shared" si="162"/>
        <v/>
      </c>
      <c r="P481" s="82" t="str">
        <f t="shared" si="145"/>
        <v/>
      </c>
      <c r="Q481" s="82" t="str">
        <f t="shared" si="146"/>
        <v/>
      </c>
      <c r="R481" s="82" t="str">
        <f t="shared" si="147"/>
        <v/>
      </c>
      <c r="T481" s="82" t="str">
        <f>+IF(Y481="","",MAX(T$1:T480)+1)</f>
        <v/>
      </c>
      <c r="U481" s="82" t="str">
        <f>IF(CMS_Info!B503="","",CMS_Info!B503)</f>
        <v/>
      </c>
      <c r="V481" s="82" t="str">
        <f>IF(CMS_Info!C503="","",CMS_Info!C503)</f>
        <v/>
      </c>
      <c r="W481" s="82" t="str">
        <f>IF(CMS_Info!D503="","",CMS_Info!D503)</f>
        <v/>
      </c>
      <c r="X481" s="82" t="str">
        <f t="shared" si="163"/>
        <v/>
      </c>
      <c r="Y481" s="83" t="str">
        <f>IF(COUNTIF(X$2:X481,X481)=1,X481,"")</f>
        <v/>
      </c>
      <c r="Z481" s="82" t="str">
        <f t="shared" si="164"/>
        <v/>
      </c>
      <c r="AA481" s="82" t="str">
        <f t="shared" si="148"/>
        <v/>
      </c>
      <c r="AB481" s="82" t="str">
        <f t="shared" si="149"/>
        <v/>
      </c>
      <c r="AC481" s="82" t="str">
        <f t="shared" si="150"/>
        <v/>
      </c>
      <c r="AR481" s="82" t="str">
        <f>+IF(AW481="","",MAX(AR$1:AR480)+1)</f>
        <v/>
      </c>
      <c r="AS481" s="82" t="str">
        <f>IF(Exceedances!B503="","",Exceedances!B503)</f>
        <v/>
      </c>
      <c r="AT481" s="82" t="str">
        <f>IF(Exceedances!C503="","",Exceedances!C503)</f>
        <v/>
      </c>
      <c r="AU481" s="82" t="str">
        <f>IF(Exceedances!D503="","",Exceedances!D503)</f>
        <v/>
      </c>
      <c r="AV481" s="82" t="str">
        <f t="shared" si="165"/>
        <v/>
      </c>
      <c r="AW481" s="83" t="str">
        <f>IF(COUNTIF(AV$2:AV481,AV481)=1,AV481,"")</f>
        <v/>
      </c>
      <c r="AX481" s="82" t="str">
        <f t="shared" si="157"/>
        <v/>
      </c>
      <c r="AY481" s="82" t="str">
        <f t="shared" si="158"/>
        <v/>
      </c>
      <c r="AZ481" s="82" t="str">
        <f t="shared" si="159"/>
        <v/>
      </c>
      <c r="BA481" s="82" t="str">
        <f t="shared" si="160"/>
        <v/>
      </c>
    </row>
    <row r="482" spans="9:53" x14ac:dyDescent="0.35">
      <c r="I482" s="82" t="str">
        <f>+IF(N482="","",MAX(I$1:I481)+1)</f>
        <v/>
      </c>
      <c r="J482" s="82" t="str">
        <f>IF(Deviation_Detail!B504="","",Deviation_Detail!B504)</f>
        <v/>
      </c>
      <c r="K482" s="82" t="str">
        <f>IF(Deviation_Detail!C504="","",Deviation_Detail!C504)</f>
        <v/>
      </c>
      <c r="L482" s="82" t="str">
        <f>IF(Deviation_Detail!D504="","",Deviation_Detail!D504)</f>
        <v/>
      </c>
      <c r="M482" s="82" t="str">
        <f t="shared" si="161"/>
        <v/>
      </c>
      <c r="N482" s="83" t="str">
        <f>IF(COUNTIF(M$2:M482,M482)=1,M482,"")</f>
        <v/>
      </c>
      <c r="O482" s="82" t="str">
        <f t="shared" si="162"/>
        <v/>
      </c>
      <c r="P482" s="82" t="str">
        <f t="shared" si="145"/>
        <v/>
      </c>
      <c r="Q482" s="82" t="str">
        <f t="shared" si="146"/>
        <v/>
      </c>
      <c r="R482" s="82" t="str">
        <f t="shared" si="147"/>
        <v/>
      </c>
      <c r="T482" s="82" t="str">
        <f>+IF(Y482="","",MAX(T$1:T481)+1)</f>
        <v/>
      </c>
      <c r="U482" s="82" t="str">
        <f>IF(CMS_Info!B504="","",CMS_Info!B504)</f>
        <v/>
      </c>
      <c r="V482" s="82" t="str">
        <f>IF(CMS_Info!C504="","",CMS_Info!C504)</f>
        <v/>
      </c>
      <c r="W482" s="82" t="str">
        <f>IF(CMS_Info!D504="","",CMS_Info!D504)</f>
        <v/>
      </c>
      <c r="X482" s="82" t="str">
        <f t="shared" si="163"/>
        <v/>
      </c>
      <c r="Y482" s="83" t="str">
        <f>IF(COUNTIF(X$2:X482,X482)=1,X482,"")</f>
        <v/>
      </c>
      <c r="Z482" s="82" t="str">
        <f t="shared" si="164"/>
        <v/>
      </c>
      <c r="AA482" s="82" t="str">
        <f t="shared" si="148"/>
        <v/>
      </c>
      <c r="AB482" s="82" t="str">
        <f t="shared" si="149"/>
        <v/>
      </c>
      <c r="AC482" s="82" t="str">
        <f t="shared" si="150"/>
        <v/>
      </c>
      <c r="AR482" s="82" t="str">
        <f>+IF(AW482="","",MAX(AR$1:AR481)+1)</f>
        <v/>
      </c>
      <c r="AS482" s="82" t="str">
        <f>IF(Exceedances!B504="","",Exceedances!B504)</f>
        <v/>
      </c>
      <c r="AT482" s="82" t="str">
        <f>IF(Exceedances!C504="","",Exceedances!C504)</f>
        <v/>
      </c>
      <c r="AU482" s="82" t="str">
        <f>IF(Exceedances!D504="","",Exceedances!D504)</f>
        <v/>
      </c>
      <c r="AV482" s="82" t="str">
        <f t="shared" si="165"/>
        <v/>
      </c>
      <c r="AW482" s="83" t="str">
        <f>IF(COUNTIF(AV$2:AV482,AV482)=1,AV482,"")</f>
        <v/>
      </c>
      <c r="AX482" s="82" t="str">
        <f t="shared" si="157"/>
        <v/>
      </c>
      <c r="AY482" s="82" t="str">
        <f t="shared" si="158"/>
        <v/>
      </c>
      <c r="AZ482" s="82" t="str">
        <f t="shared" si="159"/>
        <v/>
      </c>
      <c r="BA482" s="82" t="str">
        <f t="shared" si="160"/>
        <v/>
      </c>
    </row>
    <row r="483" spans="9:53" x14ac:dyDescent="0.35">
      <c r="I483" s="82" t="str">
        <f>+IF(N483="","",MAX(I$1:I482)+1)</f>
        <v/>
      </c>
      <c r="J483" s="82" t="str">
        <f>IF(Deviation_Detail!B505="","",Deviation_Detail!B505)</f>
        <v/>
      </c>
      <c r="K483" s="82" t="str">
        <f>IF(Deviation_Detail!C505="","",Deviation_Detail!C505)</f>
        <v/>
      </c>
      <c r="L483" s="82" t="str">
        <f>IF(Deviation_Detail!D505="","",Deviation_Detail!D505)</f>
        <v/>
      </c>
      <c r="M483" s="82" t="str">
        <f t="shared" si="161"/>
        <v/>
      </c>
      <c r="N483" s="83" t="str">
        <f>IF(COUNTIF(M$2:M483,M483)=1,M483,"")</f>
        <v/>
      </c>
      <c r="O483" s="82" t="str">
        <f t="shared" si="162"/>
        <v/>
      </c>
      <c r="P483" s="82" t="str">
        <f t="shared" si="145"/>
        <v/>
      </c>
      <c r="Q483" s="82" t="str">
        <f t="shared" si="146"/>
        <v/>
      </c>
      <c r="R483" s="82" t="str">
        <f t="shared" si="147"/>
        <v/>
      </c>
      <c r="T483" s="82" t="str">
        <f>+IF(Y483="","",MAX(T$1:T482)+1)</f>
        <v/>
      </c>
      <c r="U483" s="82" t="str">
        <f>IF(CMS_Info!B505="","",CMS_Info!B505)</f>
        <v/>
      </c>
      <c r="V483" s="82" t="str">
        <f>IF(CMS_Info!C505="","",CMS_Info!C505)</f>
        <v/>
      </c>
      <c r="W483" s="82" t="str">
        <f>IF(CMS_Info!D505="","",CMS_Info!D505)</f>
        <v/>
      </c>
      <c r="X483" s="82" t="str">
        <f t="shared" si="163"/>
        <v/>
      </c>
      <c r="Y483" s="83" t="str">
        <f>IF(COUNTIF(X$2:X483,X483)=1,X483,"")</f>
        <v/>
      </c>
      <c r="Z483" s="82" t="str">
        <f t="shared" si="164"/>
        <v/>
      </c>
      <c r="AA483" s="82" t="str">
        <f t="shared" si="148"/>
        <v/>
      </c>
      <c r="AB483" s="82" t="str">
        <f t="shared" si="149"/>
        <v/>
      </c>
      <c r="AC483" s="82" t="str">
        <f t="shared" si="150"/>
        <v/>
      </c>
      <c r="AR483" s="82" t="str">
        <f>+IF(AW483="","",MAX(AR$1:AR482)+1)</f>
        <v/>
      </c>
      <c r="AS483" s="82" t="str">
        <f>IF(Exceedances!B505="","",Exceedances!B505)</f>
        <v/>
      </c>
      <c r="AT483" s="82" t="str">
        <f>IF(Exceedances!C505="","",Exceedances!C505)</f>
        <v/>
      </c>
      <c r="AU483" s="82" t="str">
        <f>IF(Exceedances!D505="","",Exceedances!D505)</f>
        <v/>
      </c>
      <c r="AV483" s="82" t="str">
        <f t="shared" si="165"/>
        <v/>
      </c>
      <c r="AW483" s="83" t="str">
        <f>IF(COUNTIF(AV$2:AV483,AV483)=1,AV483,"")</f>
        <v/>
      </c>
      <c r="AX483" s="82" t="str">
        <f t="shared" si="157"/>
        <v/>
      </c>
      <c r="AY483" s="82" t="str">
        <f t="shared" si="158"/>
        <v/>
      </c>
      <c r="AZ483" s="82" t="str">
        <f t="shared" si="159"/>
        <v/>
      </c>
      <c r="BA483" s="82" t="str">
        <f t="shared" si="160"/>
        <v/>
      </c>
    </row>
    <row r="484" spans="9:53" x14ac:dyDescent="0.35">
      <c r="I484" s="82" t="str">
        <f>+IF(N484="","",MAX(I$1:I483)+1)</f>
        <v/>
      </c>
      <c r="J484" s="82" t="str">
        <f>IF(Deviation_Detail!B506="","",Deviation_Detail!B506)</f>
        <v/>
      </c>
      <c r="K484" s="82" t="str">
        <f>IF(Deviation_Detail!C506="","",Deviation_Detail!C506)</f>
        <v/>
      </c>
      <c r="L484" s="82" t="str">
        <f>IF(Deviation_Detail!D506="","",Deviation_Detail!D506)</f>
        <v/>
      </c>
      <c r="M484" s="82" t="str">
        <f t="shared" si="161"/>
        <v/>
      </c>
      <c r="N484" s="83" t="str">
        <f>IF(COUNTIF(M$2:M484,M484)=1,M484,"")</f>
        <v/>
      </c>
      <c r="O484" s="82" t="str">
        <f t="shared" si="162"/>
        <v/>
      </c>
      <c r="P484" s="82" t="str">
        <f t="shared" si="145"/>
        <v/>
      </c>
      <c r="Q484" s="82" t="str">
        <f t="shared" si="146"/>
        <v/>
      </c>
      <c r="R484" s="82" t="str">
        <f t="shared" si="147"/>
        <v/>
      </c>
      <c r="T484" s="82" t="str">
        <f>+IF(Y484="","",MAX(T$1:T483)+1)</f>
        <v/>
      </c>
      <c r="U484" s="82" t="str">
        <f>IF(CMS_Info!B506="","",CMS_Info!B506)</f>
        <v/>
      </c>
      <c r="V484" s="82" t="str">
        <f>IF(CMS_Info!C506="","",CMS_Info!C506)</f>
        <v/>
      </c>
      <c r="W484" s="82" t="str">
        <f>IF(CMS_Info!D506="","",CMS_Info!D506)</f>
        <v/>
      </c>
      <c r="X484" s="82" t="str">
        <f t="shared" si="163"/>
        <v/>
      </c>
      <c r="Y484" s="83" t="str">
        <f>IF(COUNTIF(X$2:X484,X484)=1,X484,"")</f>
        <v/>
      </c>
      <c r="Z484" s="82" t="str">
        <f t="shared" si="164"/>
        <v/>
      </c>
      <c r="AA484" s="82" t="str">
        <f t="shared" si="148"/>
        <v/>
      </c>
      <c r="AB484" s="82" t="str">
        <f t="shared" si="149"/>
        <v/>
      </c>
      <c r="AC484" s="82" t="str">
        <f t="shared" si="150"/>
        <v/>
      </c>
      <c r="AR484" s="82" t="str">
        <f>+IF(AW484="","",MAX(AR$1:AR483)+1)</f>
        <v/>
      </c>
      <c r="AS484" s="82" t="str">
        <f>IF(Exceedances!B506="","",Exceedances!B506)</f>
        <v/>
      </c>
      <c r="AT484" s="82" t="str">
        <f>IF(Exceedances!C506="","",Exceedances!C506)</f>
        <v/>
      </c>
      <c r="AU484" s="82" t="str">
        <f>IF(Exceedances!D506="","",Exceedances!D506)</f>
        <v/>
      </c>
      <c r="AV484" s="82" t="str">
        <f t="shared" si="165"/>
        <v/>
      </c>
      <c r="AW484" s="83" t="str">
        <f>IF(COUNTIF(AV$2:AV484,AV484)=1,AV484,"")</f>
        <v/>
      </c>
      <c r="AX484" s="82" t="str">
        <f t="shared" si="157"/>
        <v/>
      </c>
      <c r="AY484" s="82" t="str">
        <f t="shared" si="158"/>
        <v/>
      </c>
      <c r="AZ484" s="82" t="str">
        <f t="shared" si="159"/>
        <v/>
      </c>
      <c r="BA484" s="82" t="str">
        <f t="shared" si="160"/>
        <v/>
      </c>
    </row>
    <row r="485" spans="9:53" x14ac:dyDescent="0.35">
      <c r="I485" s="82" t="str">
        <f>+IF(N485="","",MAX(I$1:I484)+1)</f>
        <v/>
      </c>
      <c r="J485" s="82" t="str">
        <f>IF(Deviation_Detail!B507="","",Deviation_Detail!B507)</f>
        <v/>
      </c>
      <c r="K485" s="82" t="str">
        <f>IF(Deviation_Detail!C507="","",Deviation_Detail!C507)</f>
        <v/>
      </c>
      <c r="L485" s="82" t="str">
        <f>IF(Deviation_Detail!D507="","",Deviation_Detail!D507)</f>
        <v/>
      </c>
      <c r="M485" s="82" t="str">
        <f t="shared" si="161"/>
        <v/>
      </c>
      <c r="N485" s="83" t="str">
        <f>IF(COUNTIF(M$2:M485,M485)=1,M485,"")</f>
        <v/>
      </c>
      <c r="O485" s="82" t="str">
        <f t="shared" si="162"/>
        <v/>
      </c>
      <c r="P485" s="82" t="str">
        <f t="shared" si="145"/>
        <v/>
      </c>
      <c r="Q485" s="82" t="str">
        <f t="shared" si="146"/>
        <v/>
      </c>
      <c r="R485" s="82" t="str">
        <f t="shared" si="147"/>
        <v/>
      </c>
      <c r="T485" s="82" t="str">
        <f>+IF(Y485="","",MAX(T$1:T484)+1)</f>
        <v/>
      </c>
      <c r="U485" s="82" t="str">
        <f>IF(CMS_Info!B507="","",CMS_Info!B507)</f>
        <v/>
      </c>
      <c r="V485" s="82" t="str">
        <f>IF(CMS_Info!C507="","",CMS_Info!C507)</f>
        <v/>
      </c>
      <c r="W485" s="82" t="str">
        <f>IF(CMS_Info!D507="","",CMS_Info!D507)</f>
        <v/>
      </c>
      <c r="X485" s="82" t="str">
        <f t="shared" si="163"/>
        <v/>
      </c>
      <c r="Y485" s="83" t="str">
        <f>IF(COUNTIF(X$2:X485,X485)=1,X485,"")</f>
        <v/>
      </c>
      <c r="Z485" s="82" t="str">
        <f t="shared" si="164"/>
        <v/>
      </c>
      <c r="AA485" s="82" t="str">
        <f t="shared" si="148"/>
        <v/>
      </c>
      <c r="AB485" s="82" t="str">
        <f t="shared" si="149"/>
        <v/>
      </c>
      <c r="AC485" s="82" t="str">
        <f t="shared" si="150"/>
        <v/>
      </c>
      <c r="AR485" s="82" t="str">
        <f>+IF(AW485="","",MAX(AR$1:AR484)+1)</f>
        <v/>
      </c>
      <c r="AS485" s="82" t="str">
        <f>IF(Exceedances!B507="","",Exceedances!B507)</f>
        <v/>
      </c>
      <c r="AT485" s="82" t="str">
        <f>IF(Exceedances!C507="","",Exceedances!C507)</f>
        <v/>
      </c>
      <c r="AU485" s="82" t="str">
        <f>IF(Exceedances!D507="","",Exceedances!D507)</f>
        <v/>
      </c>
      <c r="AV485" s="82" t="str">
        <f t="shared" si="165"/>
        <v/>
      </c>
      <c r="AW485" s="83" t="str">
        <f>IF(COUNTIF(AV$2:AV485,AV485)=1,AV485,"")</f>
        <v/>
      </c>
      <c r="AX485" s="82" t="str">
        <f t="shared" si="157"/>
        <v/>
      </c>
      <c r="AY485" s="82" t="str">
        <f t="shared" si="158"/>
        <v/>
      </c>
      <c r="AZ485" s="82" t="str">
        <f t="shared" si="159"/>
        <v/>
      </c>
      <c r="BA485" s="82" t="str">
        <f t="shared" si="160"/>
        <v/>
      </c>
    </row>
    <row r="486" spans="9:53" x14ac:dyDescent="0.35">
      <c r="I486" s="82" t="str">
        <f>+IF(N486="","",MAX(I$1:I485)+1)</f>
        <v/>
      </c>
      <c r="J486" s="82" t="str">
        <f>IF(Deviation_Detail!B508="","",Deviation_Detail!B508)</f>
        <v/>
      </c>
      <c r="K486" s="82" t="str">
        <f>IF(Deviation_Detail!C508="","",Deviation_Detail!C508)</f>
        <v/>
      </c>
      <c r="L486" s="82" t="str">
        <f>IF(Deviation_Detail!D508="","",Deviation_Detail!D508)</f>
        <v/>
      </c>
      <c r="M486" s="82" t="str">
        <f t="shared" si="161"/>
        <v/>
      </c>
      <c r="N486" s="83" t="str">
        <f>IF(COUNTIF(M$2:M486,M486)=1,M486,"")</f>
        <v/>
      </c>
      <c r="O486" s="82" t="str">
        <f t="shared" si="162"/>
        <v/>
      </c>
      <c r="P486" s="82" t="str">
        <f t="shared" si="145"/>
        <v/>
      </c>
      <c r="Q486" s="82" t="str">
        <f t="shared" si="146"/>
        <v/>
      </c>
      <c r="R486" s="82" t="str">
        <f t="shared" si="147"/>
        <v/>
      </c>
      <c r="T486" s="82" t="str">
        <f>+IF(Y486="","",MAX(T$1:T485)+1)</f>
        <v/>
      </c>
      <c r="U486" s="82" t="str">
        <f>IF(CMS_Info!B508="","",CMS_Info!B508)</f>
        <v/>
      </c>
      <c r="V486" s="82" t="str">
        <f>IF(CMS_Info!C508="","",CMS_Info!C508)</f>
        <v/>
      </c>
      <c r="W486" s="82" t="str">
        <f>IF(CMS_Info!D508="","",CMS_Info!D508)</f>
        <v/>
      </c>
      <c r="X486" s="82" t="str">
        <f t="shared" si="163"/>
        <v/>
      </c>
      <c r="Y486" s="83" t="str">
        <f>IF(COUNTIF(X$2:X486,X486)=1,X486,"")</f>
        <v/>
      </c>
      <c r="Z486" s="82" t="str">
        <f t="shared" si="164"/>
        <v/>
      </c>
      <c r="AA486" s="82" t="str">
        <f t="shared" si="148"/>
        <v/>
      </c>
      <c r="AB486" s="82" t="str">
        <f t="shared" si="149"/>
        <v/>
      </c>
      <c r="AC486" s="82" t="str">
        <f t="shared" si="150"/>
        <v/>
      </c>
      <c r="AR486" s="82" t="str">
        <f>+IF(AW486="","",MAX(AR$1:AR485)+1)</f>
        <v/>
      </c>
      <c r="AS486" s="82" t="str">
        <f>IF(Exceedances!B508="","",Exceedances!B508)</f>
        <v/>
      </c>
      <c r="AT486" s="82" t="str">
        <f>IF(Exceedances!C508="","",Exceedances!C508)</f>
        <v/>
      </c>
      <c r="AU486" s="82" t="str">
        <f>IF(Exceedances!D508="","",Exceedances!D508)</f>
        <v/>
      </c>
      <c r="AV486" s="82" t="str">
        <f t="shared" si="165"/>
        <v/>
      </c>
      <c r="AW486" s="83" t="str">
        <f>IF(COUNTIF(AV$2:AV486,AV486)=1,AV486,"")</f>
        <v/>
      </c>
      <c r="AX486" s="82" t="str">
        <f t="shared" si="157"/>
        <v/>
      </c>
      <c r="AY486" s="82" t="str">
        <f t="shared" si="158"/>
        <v/>
      </c>
      <c r="AZ486" s="82" t="str">
        <f t="shared" si="159"/>
        <v/>
      </c>
      <c r="BA486" s="82" t="str">
        <f t="shared" si="160"/>
        <v/>
      </c>
    </row>
    <row r="487" spans="9:53" x14ac:dyDescent="0.35">
      <c r="I487" s="82" t="str">
        <f>+IF(N487="","",MAX(I$1:I486)+1)</f>
        <v/>
      </c>
      <c r="J487" s="82" t="str">
        <f>IF(Deviation_Detail!B509="","",Deviation_Detail!B509)</f>
        <v/>
      </c>
      <c r="K487" s="82" t="str">
        <f>IF(Deviation_Detail!C509="","",Deviation_Detail!C509)</f>
        <v/>
      </c>
      <c r="L487" s="82" t="str">
        <f>IF(Deviation_Detail!D509="","",Deviation_Detail!D509)</f>
        <v/>
      </c>
      <c r="M487" s="82" t="str">
        <f t="shared" si="161"/>
        <v/>
      </c>
      <c r="N487" s="83" t="str">
        <f>IF(COUNTIF(M$2:M487,M487)=1,M487,"")</f>
        <v/>
      </c>
      <c r="O487" s="82" t="str">
        <f t="shared" si="162"/>
        <v/>
      </c>
      <c r="P487" s="82" t="str">
        <f t="shared" si="145"/>
        <v/>
      </c>
      <c r="Q487" s="82" t="str">
        <f t="shared" si="146"/>
        <v/>
      </c>
      <c r="R487" s="82" t="str">
        <f t="shared" si="147"/>
        <v/>
      </c>
      <c r="T487" s="82" t="str">
        <f>+IF(Y487="","",MAX(T$1:T486)+1)</f>
        <v/>
      </c>
      <c r="U487" s="82" t="str">
        <f>IF(CMS_Info!B509="","",CMS_Info!B509)</f>
        <v/>
      </c>
      <c r="V487" s="82" t="str">
        <f>IF(CMS_Info!C509="","",CMS_Info!C509)</f>
        <v/>
      </c>
      <c r="W487" s="82" t="str">
        <f>IF(CMS_Info!D509="","",CMS_Info!D509)</f>
        <v/>
      </c>
      <c r="X487" s="82" t="str">
        <f t="shared" si="163"/>
        <v/>
      </c>
      <c r="Y487" s="83" t="str">
        <f>IF(COUNTIF(X$2:X487,X487)=1,X487,"")</f>
        <v/>
      </c>
      <c r="Z487" s="82" t="str">
        <f t="shared" si="164"/>
        <v/>
      </c>
      <c r="AA487" s="82" t="str">
        <f t="shared" si="148"/>
        <v/>
      </c>
      <c r="AB487" s="82" t="str">
        <f t="shared" si="149"/>
        <v/>
      </c>
      <c r="AC487" s="82" t="str">
        <f t="shared" si="150"/>
        <v/>
      </c>
      <c r="AR487" s="82" t="str">
        <f>+IF(AW487="","",MAX(AR$1:AR486)+1)</f>
        <v/>
      </c>
      <c r="AS487" s="82" t="str">
        <f>IF(Exceedances!B509="","",Exceedances!B509)</f>
        <v/>
      </c>
      <c r="AT487" s="82" t="str">
        <f>IF(Exceedances!C509="","",Exceedances!C509)</f>
        <v/>
      </c>
      <c r="AU487" s="82" t="str">
        <f>IF(Exceedances!D509="","",Exceedances!D509)</f>
        <v/>
      </c>
      <c r="AV487" s="82" t="str">
        <f t="shared" si="165"/>
        <v/>
      </c>
      <c r="AW487" s="83" t="str">
        <f>IF(COUNTIF(AV$2:AV487,AV487)=1,AV487,"")</f>
        <v/>
      </c>
      <c r="AX487" s="82" t="str">
        <f t="shared" si="157"/>
        <v/>
      </c>
      <c r="AY487" s="82" t="str">
        <f t="shared" si="158"/>
        <v/>
      </c>
      <c r="AZ487" s="82" t="str">
        <f t="shared" si="159"/>
        <v/>
      </c>
      <c r="BA487" s="82" t="str">
        <f t="shared" si="160"/>
        <v/>
      </c>
    </row>
    <row r="488" spans="9:53" x14ac:dyDescent="0.35">
      <c r="I488" s="82" t="str">
        <f>+IF(N488="","",MAX(I$1:I487)+1)</f>
        <v/>
      </c>
      <c r="J488" s="82" t="str">
        <f>IF(Deviation_Detail!B510="","",Deviation_Detail!B510)</f>
        <v/>
      </c>
      <c r="K488" s="82" t="str">
        <f>IF(Deviation_Detail!C510="","",Deviation_Detail!C510)</f>
        <v/>
      </c>
      <c r="L488" s="82" t="str">
        <f>IF(Deviation_Detail!D510="","",Deviation_Detail!D510)</f>
        <v/>
      </c>
      <c r="M488" s="82" t="str">
        <f t="shared" si="161"/>
        <v/>
      </c>
      <c r="N488" s="83" t="str">
        <f>IF(COUNTIF(M$2:M488,M488)=1,M488,"")</f>
        <v/>
      </c>
      <c r="O488" s="82" t="str">
        <f t="shared" si="162"/>
        <v/>
      </c>
      <c r="P488" s="82" t="str">
        <f t="shared" si="145"/>
        <v/>
      </c>
      <c r="Q488" s="82" t="str">
        <f t="shared" si="146"/>
        <v/>
      </c>
      <c r="R488" s="82" t="str">
        <f t="shared" si="147"/>
        <v/>
      </c>
      <c r="T488" s="82" t="str">
        <f>+IF(Y488="","",MAX(T$1:T487)+1)</f>
        <v/>
      </c>
      <c r="U488" s="82" t="str">
        <f>IF(CMS_Info!B510="","",CMS_Info!B510)</f>
        <v/>
      </c>
      <c r="V488" s="82" t="str">
        <f>IF(CMS_Info!C510="","",CMS_Info!C510)</f>
        <v/>
      </c>
      <c r="W488" s="82" t="str">
        <f>IF(CMS_Info!D510="","",CMS_Info!D510)</f>
        <v/>
      </c>
      <c r="X488" s="82" t="str">
        <f t="shared" si="163"/>
        <v/>
      </c>
      <c r="Y488" s="83" t="str">
        <f>IF(COUNTIF(X$2:X488,X488)=1,X488,"")</f>
        <v/>
      </c>
      <c r="Z488" s="82" t="str">
        <f t="shared" si="164"/>
        <v/>
      </c>
      <c r="AA488" s="82" t="str">
        <f t="shared" si="148"/>
        <v/>
      </c>
      <c r="AB488" s="82" t="str">
        <f t="shared" si="149"/>
        <v/>
      </c>
      <c r="AC488" s="82" t="str">
        <f t="shared" si="150"/>
        <v/>
      </c>
      <c r="AR488" s="82" t="str">
        <f>+IF(AW488="","",MAX(AR$1:AR487)+1)</f>
        <v/>
      </c>
      <c r="AS488" s="82" t="str">
        <f>IF(Exceedances!B510="","",Exceedances!B510)</f>
        <v/>
      </c>
      <c r="AT488" s="82" t="str">
        <f>IF(Exceedances!C510="","",Exceedances!C510)</f>
        <v/>
      </c>
      <c r="AU488" s="82" t="str">
        <f>IF(Exceedances!D510="","",Exceedances!D510)</f>
        <v/>
      </c>
      <c r="AV488" s="82" t="str">
        <f t="shared" si="165"/>
        <v/>
      </c>
      <c r="AW488" s="83" t="str">
        <f>IF(COUNTIF(AV$2:AV488,AV488)=1,AV488,"")</f>
        <v/>
      </c>
      <c r="AX488" s="82" t="str">
        <f t="shared" si="157"/>
        <v/>
      </c>
      <c r="AY488" s="82" t="str">
        <f t="shared" si="158"/>
        <v/>
      </c>
      <c r="AZ488" s="82" t="str">
        <f t="shared" si="159"/>
        <v/>
      </c>
      <c r="BA488" s="82" t="str">
        <f t="shared" si="160"/>
        <v/>
      </c>
    </row>
    <row r="489" spans="9:53" x14ac:dyDescent="0.35">
      <c r="I489" s="82" t="str">
        <f>+IF(N489="","",MAX(I$1:I488)+1)</f>
        <v/>
      </c>
      <c r="J489" s="82" t="str">
        <f>IF(Deviation_Detail!B511="","",Deviation_Detail!B511)</f>
        <v/>
      </c>
      <c r="K489" s="82" t="str">
        <f>IF(Deviation_Detail!C511="","",Deviation_Detail!C511)</f>
        <v/>
      </c>
      <c r="L489" s="82" t="str">
        <f>IF(Deviation_Detail!D511="","",Deviation_Detail!D511)</f>
        <v/>
      </c>
      <c r="M489" s="82" t="str">
        <f t="shared" si="161"/>
        <v/>
      </c>
      <c r="N489" s="83" t="str">
        <f>IF(COUNTIF(M$2:M489,M489)=1,M489,"")</f>
        <v/>
      </c>
      <c r="O489" s="82" t="str">
        <f t="shared" si="162"/>
        <v/>
      </c>
      <c r="P489" s="82" t="str">
        <f t="shared" si="145"/>
        <v/>
      </c>
      <c r="Q489" s="82" t="str">
        <f t="shared" si="146"/>
        <v/>
      </c>
      <c r="R489" s="82" t="str">
        <f t="shared" si="147"/>
        <v/>
      </c>
      <c r="T489" s="82" t="str">
        <f>+IF(Y489="","",MAX(T$1:T488)+1)</f>
        <v/>
      </c>
      <c r="U489" s="82" t="str">
        <f>IF(CMS_Info!B511="","",CMS_Info!B511)</f>
        <v/>
      </c>
      <c r="V489" s="82" t="str">
        <f>IF(CMS_Info!C511="","",CMS_Info!C511)</f>
        <v/>
      </c>
      <c r="W489" s="82" t="str">
        <f>IF(CMS_Info!D511="","",CMS_Info!D511)</f>
        <v/>
      </c>
      <c r="X489" s="82" t="str">
        <f t="shared" si="163"/>
        <v/>
      </c>
      <c r="Y489" s="83" t="str">
        <f>IF(COUNTIF(X$2:X489,X489)=1,X489,"")</f>
        <v/>
      </c>
      <c r="Z489" s="82" t="str">
        <f t="shared" si="164"/>
        <v/>
      </c>
      <c r="AA489" s="82" t="str">
        <f t="shared" si="148"/>
        <v/>
      </c>
      <c r="AB489" s="82" t="str">
        <f t="shared" si="149"/>
        <v/>
      </c>
      <c r="AC489" s="82" t="str">
        <f t="shared" si="150"/>
        <v/>
      </c>
      <c r="AR489" s="82" t="str">
        <f>+IF(AW489="","",MAX(AR$1:AR488)+1)</f>
        <v/>
      </c>
      <c r="AS489" s="82" t="str">
        <f>IF(Exceedances!B511="","",Exceedances!B511)</f>
        <v/>
      </c>
      <c r="AT489" s="82" t="str">
        <f>IF(Exceedances!C511="","",Exceedances!C511)</f>
        <v/>
      </c>
      <c r="AU489" s="82" t="str">
        <f>IF(Exceedances!D511="","",Exceedances!D511)</f>
        <v/>
      </c>
      <c r="AV489" s="82" t="str">
        <f t="shared" si="165"/>
        <v/>
      </c>
      <c r="AW489" s="83" t="str">
        <f>IF(COUNTIF(AV$2:AV489,AV489)=1,AV489,"")</f>
        <v/>
      </c>
      <c r="AX489" s="82" t="str">
        <f t="shared" si="157"/>
        <v/>
      </c>
      <c r="AY489" s="82" t="str">
        <f t="shared" si="158"/>
        <v/>
      </c>
      <c r="AZ489" s="82" t="str">
        <f t="shared" si="159"/>
        <v/>
      </c>
      <c r="BA489" s="82" t="str">
        <f t="shared" si="160"/>
        <v/>
      </c>
    </row>
    <row r="490" spans="9:53" x14ac:dyDescent="0.35">
      <c r="I490" s="82" t="str">
        <f>+IF(N490="","",MAX(I$1:I489)+1)</f>
        <v/>
      </c>
      <c r="J490" s="82" t="str">
        <f>IF(Deviation_Detail!B512="","",Deviation_Detail!B512)</f>
        <v/>
      </c>
      <c r="K490" s="82" t="str">
        <f>IF(Deviation_Detail!C512="","",Deviation_Detail!C512)</f>
        <v/>
      </c>
      <c r="L490" s="82" t="str">
        <f>IF(Deviation_Detail!D512="","",Deviation_Detail!D512)</f>
        <v/>
      </c>
      <c r="M490" s="82" t="str">
        <f t="shared" si="161"/>
        <v/>
      </c>
      <c r="N490" s="83" t="str">
        <f>IF(COUNTIF(M$2:M490,M490)=1,M490,"")</f>
        <v/>
      </c>
      <c r="O490" s="82" t="str">
        <f t="shared" si="162"/>
        <v/>
      </c>
      <c r="P490" s="82" t="str">
        <f t="shared" si="145"/>
        <v/>
      </c>
      <c r="Q490" s="82" t="str">
        <f t="shared" si="146"/>
        <v/>
      </c>
      <c r="R490" s="82" t="str">
        <f t="shared" si="147"/>
        <v/>
      </c>
      <c r="T490" s="82" t="str">
        <f>+IF(Y490="","",MAX(T$1:T489)+1)</f>
        <v/>
      </c>
      <c r="U490" s="82" t="str">
        <f>IF(CMS_Info!B512="","",CMS_Info!B512)</f>
        <v/>
      </c>
      <c r="V490" s="82" t="str">
        <f>IF(CMS_Info!C512="","",CMS_Info!C512)</f>
        <v/>
      </c>
      <c r="W490" s="82" t="str">
        <f>IF(CMS_Info!D512="","",CMS_Info!D512)</f>
        <v/>
      </c>
      <c r="X490" s="82" t="str">
        <f t="shared" si="163"/>
        <v/>
      </c>
      <c r="Y490" s="83" t="str">
        <f>IF(COUNTIF(X$2:X490,X490)=1,X490,"")</f>
        <v/>
      </c>
      <c r="Z490" s="82" t="str">
        <f t="shared" si="164"/>
        <v/>
      </c>
      <c r="AA490" s="82" t="str">
        <f t="shared" si="148"/>
        <v/>
      </c>
      <c r="AB490" s="82" t="str">
        <f t="shared" si="149"/>
        <v/>
      </c>
      <c r="AC490" s="82" t="str">
        <f t="shared" si="150"/>
        <v/>
      </c>
      <c r="AR490" s="82" t="str">
        <f>+IF(AW490="","",MAX(AR$1:AR489)+1)</f>
        <v/>
      </c>
      <c r="AS490" s="82" t="str">
        <f>IF(Exceedances!B512="","",Exceedances!B512)</f>
        <v/>
      </c>
      <c r="AT490" s="82" t="str">
        <f>IF(Exceedances!C512="","",Exceedances!C512)</f>
        <v/>
      </c>
      <c r="AU490" s="82" t="str">
        <f>IF(Exceedances!D512="","",Exceedances!D512)</f>
        <v/>
      </c>
      <c r="AV490" s="82" t="str">
        <f t="shared" si="165"/>
        <v/>
      </c>
      <c r="AW490" s="83" t="str">
        <f>IF(COUNTIF(AV$2:AV490,AV490)=1,AV490,"")</f>
        <v/>
      </c>
      <c r="AX490" s="82" t="str">
        <f t="shared" si="157"/>
        <v/>
      </c>
      <c r="AY490" s="82" t="str">
        <f t="shared" si="158"/>
        <v/>
      </c>
      <c r="AZ490" s="82" t="str">
        <f t="shared" si="159"/>
        <v/>
      </c>
      <c r="BA490" s="82" t="str">
        <f t="shared" si="160"/>
        <v/>
      </c>
    </row>
    <row r="491" spans="9:53" x14ac:dyDescent="0.35">
      <c r="I491" s="82" t="str">
        <f>+IF(N491="","",MAX(I$1:I490)+1)</f>
        <v/>
      </c>
      <c r="J491" s="82" t="str">
        <f>IF(Deviation_Detail!B513="","",Deviation_Detail!B513)</f>
        <v/>
      </c>
      <c r="K491" s="82" t="str">
        <f>IF(Deviation_Detail!C513="","",Deviation_Detail!C513)</f>
        <v/>
      </c>
      <c r="L491" s="82" t="str">
        <f>IF(Deviation_Detail!D513="","",Deviation_Detail!D513)</f>
        <v/>
      </c>
      <c r="M491" s="82" t="str">
        <f t="shared" si="161"/>
        <v/>
      </c>
      <c r="N491" s="83" t="str">
        <f>IF(COUNTIF(M$2:M491,M491)=1,M491,"")</f>
        <v/>
      </c>
      <c r="O491" s="82" t="str">
        <f t="shared" si="162"/>
        <v/>
      </c>
      <c r="P491" s="82" t="str">
        <f t="shared" si="145"/>
        <v/>
      </c>
      <c r="Q491" s="82" t="str">
        <f t="shared" si="146"/>
        <v/>
      </c>
      <c r="R491" s="82" t="str">
        <f t="shared" si="147"/>
        <v/>
      </c>
      <c r="T491" s="82" t="str">
        <f>+IF(Y491="","",MAX(T$1:T490)+1)</f>
        <v/>
      </c>
      <c r="U491" s="82" t="str">
        <f>IF(CMS_Info!B513="","",CMS_Info!B513)</f>
        <v/>
      </c>
      <c r="V491" s="82" t="str">
        <f>IF(CMS_Info!C513="","",CMS_Info!C513)</f>
        <v/>
      </c>
      <c r="W491" s="82" t="str">
        <f>IF(CMS_Info!D513="","",CMS_Info!D513)</f>
        <v/>
      </c>
      <c r="X491" s="82" t="str">
        <f t="shared" si="163"/>
        <v/>
      </c>
      <c r="Y491" s="83" t="str">
        <f>IF(COUNTIF(X$2:X491,X491)=1,X491,"")</f>
        <v/>
      </c>
      <c r="Z491" s="82" t="str">
        <f t="shared" si="164"/>
        <v/>
      </c>
      <c r="AA491" s="82" t="str">
        <f t="shared" si="148"/>
        <v/>
      </c>
      <c r="AB491" s="82" t="str">
        <f t="shared" si="149"/>
        <v/>
      </c>
      <c r="AC491" s="82" t="str">
        <f t="shared" si="150"/>
        <v/>
      </c>
      <c r="AR491" s="82" t="str">
        <f>+IF(AW491="","",MAX(AR$1:AR490)+1)</f>
        <v/>
      </c>
      <c r="AS491" s="82" t="str">
        <f>IF(Exceedances!B513="","",Exceedances!B513)</f>
        <v/>
      </c>
      <c r="AT491" s="82" t="str">
        <f>IF(Exceedances!C513="","",Exceedances!C513)</f>
        <v/>
      </c>
      <c r="AU491" s="82" t="str">
        <f>IF(Exceedances!D513="","",Exceedances!D513)</f>
        <v/>
      </c>
      <c r="AV491" s="82" t="str">
        <f t="shared" si="165"/>
        <v/>
      </c>
      <c r="AW491" s="83" t="str">
        <f>IF(COUNTIF(AV$2:AV491,AV491)=1,AV491,"")</f>
        <v/>
      </c>
      <c r="AX491" s="82" t="str">
        <f t="shared" si="157"/>
        <v/>
      </c>
      <c r="AY491" s="82" t="str">
        <f t="shared" si="158"/>
        <v/>
      </c>
      <c r="AZ491" s="82" t="str">
        <f t="shared" si="159"/>
        <v/>
      </c>
      <c r="BA491" s="82" t="str">
        <f t="shared" si="160"/>
        <v/>
      </c>
    </row>
    <row r="492" spans="9:53" x14ac:dyDescent="0.35">
      <c r="I492" s="82" t="str">
        <f>+IF(N492="","",MAX(I$1:I491)+1)</f>
        <v/>
      </c>
      <c r="J492" s="82" t="str">
        <f>IF(Deviation_Detail!B514="","",Deviation_Detail!B514)</f>
        <v/>
      </c>
      <c r="K492" s="82" t="str">
        <f>IF(Deviation_Detail!C514="","",Deviation_Detail!C514)</f>
        <v/>
      </c>
      <c r="L492" s="82" t="str">
        <f>IF(Deviation_Detail!D514="","",Deviation_Detail!D514)</f>
        <v/>
      </c>
      <c r="M492" s="82" t="str">
        <f t="shared" si="161"/>
        <v/>
      </c>
      <c r="N492" s="83" t="str">
        <f>IF(COUNTIF(M$2:M492,M492)=1,M492,"")</f>
        <v/>
      </c>
      <c r="O492" s="82" t="str">
        <f t="shared" si="162"/>
        <v/>
      </c>
      <c r="P492" s="82" t="str">
        <f t="shared" si="145"/>
        <v/>
      </c>
      <c r="Q492" s="82" t="str">
        <f t="shared" si="146"/>
        <v/>
      </c>
      <c r="R492" s="82" t="str">
        <f t="shared" si="147"/>
        <v/>
      </c>
      <c r="T492" s="82" t="str">
        <f>+IF(Y492="","",MAX(T$1:T491)+1)</f>
        <v/>
      </c>
      <c r="U492" s="82" t="str">
        <f>IF(CMS_Info!B514="","",CMS_Info!B514)</f>
        <v/>
      </c>
      <c r="V492" s="82" t="str">
        <f>IF(CMS_Info!C514="","",CMS_Info!C514)</f>
        <v/>
      </c>
      <c r="W492" s="82" t="str">
        <f>IF(CMS_Info!D514="","",CMS_Info!D514)</f>
        <v/>
      </c>
      <c r="X492" s="82" t="str">
        <f t="shared" si="163"/>
        <v/>
      </c>
      <c r="Y492" s="83" t="str">
        <f>IF(COUNTIF(X$2:X492,X492)=1,X492,"")</f>
        <v/>
      </c>
      <c r="Z492" s="82" t="str">
        <f t="shared" si="164"/>
        <v/>
      </c>
      <c r="AA492" s="82" t="str">
        <f t="shared" si="148"/>
        <v/>
      </c>
      <c r="AB492" s="82" t="str">
        <f t="shared" si="149"/>
        <v/>
      </c>
      <c r="AC492" s="82" t="str">
        <f t="shared" si="150"/>
        <v/>
      </c>
      <c r="AR492" s="82" t="str">
        <f>+IF(AW492="","",MAX(AR$1:AR491)+1)</f>
        <v/>
      </c>
      <c r="AS492" s="82" t="str">
        <f>IF(Exceedances!B514="","",Exceedances!B514)</f>
        <v/>
      </c>
      <c r="AT492" s="82" t="str">
        <f>IF(Exceedances!C514="","",Exceedances!C514)</f>
        <v/>
      </c>
      <c r="AU492" s="82" t="str">
        <f>IF(Exceedances!D514="","",Exceedances!D514)</f>
        <v/>
      </c>
      <c r="AV492" s="82" t="str">
        <f t="shared" si="165"/>
        <v/>
      </c>
      <c r="AW492" s="83" t="str">
        <f>IF(COUNTIF(AV$2:AV492,AV492)=1,AV492,"")</f>
        <v/>
      </c>
      <c r="AX492" s="82" t="str">
        <f t="shared" si="157"/>
        <v/>
      </c>
      <c r="AY492" s="82" t="str">
        <f t="shared" si="158"/>
        <v/>
      </c>
      <c r="AZ492" s="82" t="str">
        <f t="shared" si="159"/>
        <v/>
      </c>
      <c r="BA492" s="82" t="str">
        <f t="shared" si="160"/>
        <v/>
      </c>
    </row>
    <row r="493" spans="9:53" x14ac:dyDescent="0.35">
      <c r="I493" s="82" t="str">
        <f>+IF(N493="","",MAX(I$1:I492)+1)</f>
        <v/>
      </c>
      <c r="J493" s="82" t="str">
        <f>IF(Deviation_Detail!B515="","",Deviation_Detail!B515)</f>
        <v/>
      </c>
      <c r="K493" s="82" t="str">
        <f>IF(Deviation_Detail!C515="","",Deviation_Detail!C515)</f>
        <v/>
      </c>
      <c r="L493" s="82" t="str">
        <f>IF(Deviation_Detail!D515="","",Deviation_Detail!D515)</f>
        <v/>
      </c>
      <c r="M493" s="82" t="str">
        <f t="shared" si="161"/>
        <v/>
      </c>
      <c r="N493" s="83" t="str">
        <f>IF(COUNTIF(M$2:M493,M493)=1,M493,"")</f>
        <v/>
      </c>
      <c r="O493" s="82" t="str">
        <f t="shared" si="162"/>
        <v/>
      </c>
      <c r="P493" s="82" t="str">
        <f t="shared" si="145"/>
        <v/>
      </c>
      <c r="Q493" s="82" t="str">
        <f t="shared" si="146"/>
        <v/>
      </c>
      <c r="R493" s="82" t="str">
        <f t="shared" si="147"/>
        <v/>
      </c>
      <c r="T493" s="82" t="str">
        <f>+IF(Y493="","",MAX(T$1:T492)+1)</f>
        <v/>
      </c>
      <c r="U493" s="82" t="str">
        <f>IF(CMS_Info!B515="","",CMS_Info!B515)</f>
        <v/>
      </c>
      <c r="V493" s="82" t="str">
        <f>IF(CMS_Info!C515="","",CMS_Info!C515)</f>
        <v/>
      </c>
      <c r="W493" s="82" t="str">
        <f>IF(CMS_Info!D515="","",CMS_Info!D515)</f>
        <v/>
      </c>
      <c r="X493" s="82" t="str">
        <f t="shared" si="163"/>
        <v/>
      </c>
      <c r="Y493" s="83" t="str">
        <f>IF(COUNTIF(X$2:X493,X493)=1,X493,"")</f>
        <v/>
      </c>
      <c r="Z493" s="82" t="str">
        <f t="shared" si="164"/>
        <v/>
      </c>
      <c r="AA493" s="82" t="str">
        <f t="shared" si="148"/>
        <v/>
      </c>
      <c r="AB493" s="82" t="str">
        <f t="shared" si="149"/>
        <v/>
      </c>
      <c r="AC493" s="82" t="str">
        <f t="shared" si="150"/>
        <v/>
      </c>
      <c r="AR493" s="82" t="str">
        <f>+IF(AW493="","",MAX(AR$1:AR492)+1)</f>
        <v/>
      </c>
      <c r="AS493" s="82" t="str">
        <f>IF(Exceedances!B515="","",Exceedances!B515)</f>
        <v/>
      </c>
      <c r="AT493" s="82" t="str">
        <f>IF(Exceedances!C515="","",Exceedances!C515)</f>
        <v/>
      </c>
      <c r="AU493" s="82" t="str">
        <f>IF(Exceedances!D515="","",Exceedances!D515)</f>
        <v/>
      </c>
      <c r="AV493" s="82" t="str">
        <f t="shared" si="165"/>
        <v/>
      </c>
      <c r="AW493" s="83" t="str">
        <f>IF(COUNTIF(AV$2:AV493,AV493)=1,AV493,"")</f>
        <v/>
      </c>
      <c r="AX493" s="82" t="str">
        <f t="shared" si="157"/>
        <v/>
      </c>
      <c r="AY493" s="82" t="str">
        <f t="shared" si="158"/>
        <v/>
      </c>
      <c r="AZ493" s="82" t="str">
        <f t="shared" si="159"/>
        <v/>
      </c>
      <c r="BA493" s="82" t="str">
        <f t="shared" si="160"/>
        <v/>
      </c>
    </row>
    <row r="494" spans="9:53" x14ac:dyDescent="0.35">
      <c r="I494" s="82" t="str">
        <f>+IF(N494="","",MAX(I$1:I493)+1)</f>
        <v/>
      </c>
      <c r="J494" s="82" t="str">
        <f>IF(Deviation_Detail!B516="","",Deviation_Detail!B516)</f>
        <v/>
      </c>
      <c r="K494" s="82" t="str">
        <f>IF(Deviation_Detail!C516="","",Deviation_Detail!C516)</f>
        <v/>
      </c>
      <c r="L494" s="82" t="str">
        <f>IF(Deviation_Detail!D516="","",Deviation_Detail!D516)</f>
        <v/>
      </c>
      <c r="M494" s="82" t="str">
        <f t="shared" si="161"/>
        <v/>
      </c>
      <c r="N494" s="83" t="str">
        <f>IF(COUNTIF(M$2:M494,M494)=1,M494,"")</f>
        <v/>
      </c>
      <c r="O494" s="82" t="str">
        <f t="shared" si="162"/>
        <v/>
      </c>
      <c r="P494" s="82" t="str">
        <f t="shared" si="145"/>
        <v/>
      </c>
      <c r="Q494" s="82" t="str">
        <f t="shared" si="146"/>
        <v/>
      </c>
      <c r="R494" s="82" t="str">
        <f t="shared" si="147"/>
        <v/>
      </c>
      <c r="T494" s="82" t="str">
        <f>+IF(Y494="","",MAX(T$1:T493)+1)</f>
        <v/>
      </c>
      <c r="U494" s="82" t="str">
        <f>IF(CMS_Info!B516="","",CMS_Info!B516)</f>
        <v/>
      </c>
      <c r="V494" s="82" t="str">
        <f>IF(CMS_Info!C516="","",CMS_Info!C516)</f>
        <v/>
      </c>
      <c r="W494" s="82" t="str">
        <f>IF(CMS_Info!D516="","",CMS_Info!D516)</f>
        <v/>
      </c>
      <c r="X494" s="82" t="str">
        <f t="shared" si="163"/>
        <v/>
      </c>
      <c r="Y494" s="83" t="str">
        <f>IF(COUNTIF(X$2:X494,X494)=1,X494,"")</f>
        <v/>
      </c>
      <c r="Z494" s="82" t="str">
        <f t="shared" si="164"/>
        <v/>
      </c>
      <c r="AA494" s="82" t="str">
        <f t="shared" si="148"/>
        <v/>
      </c>
      <c r="AB494" s="82" t="str">
        <f t="shared" si="149"/>
        <v/>
      </c>
      <c r="AC494" s="82" t="str">
        <f t="shared" si="150"/>
        <v/>
      </c>
      <c r="AR494" s="82" t="str">
        <f>+IF(AW494="","",MAX(AR$1:AR493)+1)</f>
        <v/>
      </c>
      <c r="AS494" s="82" t="str">
        <f>IF(Exceedances!B516="","",Exceedances!B516)</f>
        <v/>
      </c>
      <c r="AT494" s="82" t="str">
        <f>IF(Exceedances!C516="","",Exceedances!C516)</f>
        <v/>
      </c>
      <c r="AU494" s="82" t="str">
        <f>IF(Exceedances!D516="","",Exceedances!D516)</f>
        <v/>
      </c>
      <c r="AV494" s="82" t="str">
        <f t="shared" si="165"/>
        <v/>
      </c>
      <c r="AW494" s="83" t="str">
        <f>IF(COUNTIF(AV$2:AV494,AV494)=1,AV494,"")</f>
        <v/>
      </c>
      <c r="AX494" s="82" t="str">
        <f t="shared" si="157"/>
        <v/>
      </c>
      <c r="AY494" s="82" t="str">
        <f t="shared" si="158"/>
        <v/>
      </c>
      <c r="AZ494" s="82" t="str">
        <f t="shared" si="159"/>
        <v/>
      </c>
      <c r="BA494" s="82" t="str">
        <f t="shared" si="160"/>
        <v/>
      </c>
    </row>
    <row r="495" spans="9:53" x14ac:dyDescent="0.35">
      <c r="I495" s="82" t="str">
        <f>+IF(N495="","",MAX(I$1:I494)+1)</f>
        <v/>
      </c>
      <c r="J495" s="82" t="str">
        <f>IF(Deviation_Detail!B517="","",Deviation_Detail!B517)</f>
        <v/>
      </c>
      <c r="K495" s="82" t="str">
        <f>IF(Deviation_Detail!C517="","",Deviation_Detail!C517)</f>
        <v/>
      </c>
      <c r="L495" s="82" t="str">
        <f>IF(Deviation_Detail!D517="","",Deviation_Detail!D517)</f>
        <v/>
      </c>
      <c r="M495" s="82" t="str">
        <f t="shared" si="161"/>
        <v/>
      </c>
      <c r="N495" s="83" t="str">
        <f>IF(COUNTIF(M$2:M495,M495)=1,M495,"")</f>
        <v/>
      </c>
      <c r="O495" s="82" t="str">
        <f t="shared" si="162"/>
        <v/>
      </c>
      <c r="P495" s="82" t="str">
        <f t="shared" si="145"/>
        <v/>
      </c>
      <c r="Q495" s="82" t="str">
        <f t="shared" si="146"/>
        <v/>
      </c>
      <c r="R495" s="82" t="str">
        <f t="shared" si="147"/>
        <v/>
      </c>
      <c r="T495" s="82" t="str">
        <f>+IF(Y495="","",MAX(T$1:T494)+1)</f>
        <v/>
      </c>
      <c r="U495" s="82" t="str">
        <f>IF(CMS_Info!B517="","",CMS_Info!B517)</f>
        <v/>
      </c>
      <c r="V495" s="82" t="str">
        <f>IF(CMS_Info!C517="","",CMS_Info!C517)</f>
        <v/>
      </c>
      <c r="W495" s="82" t="str">
        <f>IF(CMS_Info!D517="","",CMS_Info!D517)</f>
        <v/>
      </c>
      <c r="X495" s="82" t="str">
        <f t="shared" si="163"/>
        <v/>
      </c>
      <c r="Y495" s="83" t="str">
        <f>IF(COUNTIF(X$2:X495,X495)=1,X495,"")</f>
        <v/>
      </c>
      <c r="Z495" s="82" t="str">
        <f t="shared" si="164"/>
        <v/>
      </c>
      <c r="AA495" s="82" t="str">
        <f t="shared" si="148"/>
        <v/>
      </c>
      <c r="AB495" s="82" t="str">
        <f t="shared" si="149"/>
        <v/>
      </c>
      <c r="AC495" s="82" t="str">
        <f t="shared" si="150"/>
        <v/>
      </c>
      <c r="AR495" s="82" t="str">
        <f>+IF(AW495="","",MAX(AR$1:AR494)+1)</f>
        <v/>
      </c>
      <c r="AS495" s="82" t="str">
        <f>IF(Exceedances!B517="","",Exceedances!B517)</f>
        <v/>
      </c>
      <c r="AT495" s="82" t="str">
        <f>IF(Exceedances!C517="","",Exceedances!C517)</f>
        <v/>
      </c>
      <c r="AU495" s="82" t="str">
        <f>IF(Exceedances!D517="","",Exceedances!D517)</f>
        <v/>
      </c>
      <c r="AV495" s="82" t="str">
        <f t="shared" si="165"/>
        <v/>
      </c>
      <c r="AW495" s="83" t="str">
        <f>IF(COUNTIF(AV$2:AV495,AV495)=1,AV495,"")</f>
        <v/>
      </c>
      <c r="AX495" s="82" t="str">
        <f t="shared" si="157"/>
        <v/>
      </c>
      <c r="AY495" s="82" t="str">
        <f t="shared" si="158"/>
        <v/>
      </c>
      <c r="AZ495" s="82" t="str">
        <f t="shared" si="159"/>
        <v/>
      </c>
      <c r="BA495" s="82" t="str">
        <f t="shared" si="160"/>
        <v/>
      </c>
    </row>
    <row r="496" spans="9:53" x14ac:dyDescent="0.35">
      <c r="I496" s="82" t="str">
        <f>+IF(N496="","",MAX(I$1:I495)+1)</f>
        <v/>
      </c>
      <c r="J496" s="82" t="str">
        <f>IF(Deviation_Detail!B518="","",Deviation_Detail!B518)</f>
        <v/>
      </c>
      <c r="K496" s="82" t="str">
        <f>IF(Deviation_Detail!C518="","",Deviation_Detail!C518)</f>
        <v/>
      </c>
      <c r="L496" s="82" t="str">
        <f>IF(Deviation_Detail!D518="","",Deviation_Detail!D518)</f>
        <v/>
      </c>
      <c r="M496" s="82" t="str">
        <f t="shared" si="161"/>
        <v/>
      </c>
      <c r="N496" s="83" t="str">
        <f>IF(COUNTIF(M$2:M496,M496)=1,M496,"")</f>
        <v/>
      </c>
      <c r="O496" s="82" t="str">
        <f t="shared" si="162"/>
        <v/>
      </c>
      <c r="P496" s="82" t="str">
        <f t="shared" si="145"/>
        <v/>
      </c>
      <c r="Q496" s="82" t="str">
        <f t="shared" si="146"/>
        <v/>
      </c>
      <c r="R496" s="82" t="str">
        <f t="shared" si="147"/>
        <v/>
      </c>
      <c r="T496" s="82" t="str">
        <f>+IF(Y496="","",MAX(T$1:T495)+1)</f>
        <v/>
      </c>
      <c r="U496" s="82" t="str">
        <f>IF(CMS_Info!B518="","",CMS_Info!B518)</f>
        <v/>
      </c>
      <c r="V496" s="82" t="str">
        <f>IF(CMS_Info!C518="","",CMS_Info!C518)</f>
        <v/>
      </c>
      <c r="W496" s="82" t="str">
        <f>IF(CMS_Info!D518="","",CMS_Info!D518)</f>
        <v/>
      </c>
      <c r="X496" s="82" t="str">
        <f t="shared" si="163"/>
        <v/>
      </c>
      <c r="Y496" s="83" t="str">
        <f>IF(COUNTIF(X$2:X496,X496)=1,X496,"")</f>
        <v/>
      </c>
      <c r="Z496" s="82" t="str">
        <f t="shared" si="164"/>
        <v/>
      </c>
      <c r="AA496" s="82" t="str">
        <f t="shared" si="148"/>
        <v/>
      </c>
      <c r="AB496" s="82" t="str">
        <f t="shared" si="149"/>
        <v/>
      </c>
      <c r="AC496" s="82" t="str">
        <f t="shared" si="150"/>
        <v/>
      </c>
      <c r="AR496" s="82" t="str">
        <f>+IF(AW496="","",MAX(AR$1:AR495)+1)</f>
        <v/>
      </c>
      <c r="AS496" s="82" t="str">
        <f>IF(Exceedances!B518="","",Exceedances!B518)</f>
        <v/>
      </c>
      <c r="AT496" s="82" t="str">
        <f>IF(Exceedances!C518="","",Exceedances!C518)</f>
        <v/>
      </c>
      <c r="AU496" s="82" t="str">
        <f>IF(Exceedances!D518="","",Exceedances!D518)</f>
        <v/>
      </c>
      <c r="AV496" s="82" t="str">
        <f t="shared" si="165"/>
        <v/>
      </c>
      <c r="AW496" s="83" t="str">
        <f>IF(COUNTIF(AV$2:AV496,AV496)=1,AV496,"")</f>
        <v/>
      </c>
      <c r="AX496" s="82" t="str">
        <f t="shared" si="157"/>
        <v/>
      </c>
      <c r="AY496" s="82" t="str">
        <f t="shared" si="158"/>
        <v/>
      </c>
      <c r="AZ496" s="82" t="str">
        <f t="shared" si="159"/>
        <v/>
      </c>
      <c r="BA496" s="82" t="str">
        <f t="shared" si="160"/>
        <v/>
      </c>
    </row>
    <row r="497" spans="9:53" x14ac:dyDescent="0.35">
      <c r="I497" s="82" t="str">
        <f>+IF(N497="","",MAX(I$1:I496)+1)</f>
        <v/>
      </c>
      <c r="J497" s="82" t="str">
        <f>IF(Deviation_Detail!B519="","",Deviation_Detail!B519)</f>
        <v/>
      </c>
      <c r="K497" s="82" t="str">
        <f>IF(Deviation_Detail!C519="","",Deviation_Detail!C519)</f>
        <v/>
      </c>
      <c r="L497" s="82" t="str">
        <f>IF(Deviation_Detail!D519="","",Deviation_Detail!D519)</f>
        <v/>
      </c>
      <c r="M497" s="82" t="str">
        <f t="shared" si="161"/>
        <v/>
      </c>
      <c r="N497" s="83" t="str">
        <f>IF(COUNTIF(M$2:M497,M497)=1,M497,"")</f>
        <v/>
      </c>
      <c r="O497" s="82" t="str">
        <f t="shared" si="162"/>
        <v/>
      </c>
      <c r="P497" s="82" t="str">
        <f t="shared" si="145"/>
        <v/>
      </c>
      <c r="Q497" s="82" t="str">
        <f t="shared" si="146"/>
        <v/>
      </c>
      <c r="R497" s="82" t="str">
        <f t="shared" si="147"/>
        <v/>
      </c>
      <c r="T497" s="82" t="str">
        <f>+IF(Y497="","",MAX(T$1:T496)+1)</f>
        <v/>
      </c>
      <c r="U497" s="82" t="str">
        <f>IF(CMS_Info!B519="","",CMS_Info!B519)</f>
        <v/>
      </c>
      <c r="V497" s="82" t="str">
        <f>IF(CMS_Info!C519="","",CMS_Info!C519)</f>
        <v/>
      </c>
      <c r="W497" s="82" t="str">
        <f>IF(CMS_Info!D519="","",CMS_Info!D519)</f>
        <v/>
      </c>
      <c r="X497" s="82" t="str">
        <f t="shared" si="163"/>
        <v/>
      </c>
      <c r="Y497" s="83" t="str">
        <f>IF(COUNTIF(X$2:X497,X497)=1,X497,"")</f>
        <v/>
      </c>
      <c r="Z497" s="82" t="str">
        <f t="shared" si="164"/>
        <v/>
      </c>
      <c r="AA497" s="82" t="str">
        <f t="shared" si="148"/>
        <v/>
      </c>
      <c r="AB497" s="82" t="str">
        <f t="shared" si="149"/>
        <v/>
      </c>
      <c r="AC497" s="82" t="str">
        <f t="shared" si="150"/>
        <v/>
      </c>
      <c r="AR497" s="82" t="str">
        <f>+IF(AW497="","",MAX(AR$1:AR496)+1)</f>
        <v/>
      </c>
      <c r="AS497" s="82" t="str">
        <f>IF(Exceedances!B519="","",Exceedances!B519)</f>
        <v/>
      </c>
      <c r="AT497" s="82" t="str">
        <f>IF(Exceedances!C519="","",Exceedances!C519)</f>
        <v/>
      </c>
      <c r="AU497" s="82" t="str">
        <f>IF(Exceedances!D519="","",Exceedances!D519)</f>
        <v/>
      </c>
      <c r="AV497" s="82" t="str">
        <f t="shared" si="165"/>
        <v/>
      </c>
      <c r="AW497" s="83" t="str">
        <f>IF(COUNTIF(AV$2:AV497,AV497)=1,AV497,"")</f>
        <v/>
      </c>
      <c r="AX497" s="82" t="str">
        <f t="shared" si="157"/>
        <v/>
      </c>
      <c r="AY497" s="82" t="str">
        <f t="shared" si="158"/>
        <v/>
      </c>
      <c r="AZ497" s="82" t="str">
        <f t="shared" si="159"/>
        <v/>
      </c>
      <c r="BA497" s="82" t="str">
        <f t="shared" si="160"/>
        <v/>
      </c>
    </row>
    <row r="498" spans="9:53" x14ac:dyDescent="0.35">
      <c r="I498" s="82" t="str">
        <f>+IF(N498="","",MAX(I$1:I497)+1)</f>
        <v/>
      </c>
      <c r="J498" s="82" t="str">
        <f>IF(Deviation_Detail!B520="","",Deviation_Detail!B520)</f>
        <v/>
      </c>
      <c r="K498" s="82" t="str">
        <f>IF(Deviation_Detail!C520="","",Deviation_Detail!C520)</f>
        <v/>
      </c>
      <c r="L498" s="82" t="str">
        <f>IF(Deviation_Detail!D520="","",Deviation_Detail!D520)</f>
        <v/>
      </c>
      <c r="M498" s="82" t="str">
        <f t="shared" si="161"/>
        <v/>
      </c>
      <c r="N498" s="83" t="str">
        <f>IF(COUNTIF(M$2:M498,M498)=1,M498,"")</f>
        <v/>
      </c>
      <c r="O498" s="82" t="str">
        <f t="shared" si="162"/>
        <v/>
      </c>
      <c r="P498" s="82" t="str">
        <f t="shared" si="145"/>
        <v/>
      </c>
      <c r="Q498" s="82" t="str">
        <f t="shared" si="146"/>
        <v/>
      </c>
      <c r="R498" s="82" t="str">
        <f t="shared" si="147"/>
        <v/>
      </c>
      <c r="T498" s="82" t="str">
        <f>+IF(Y498="","",MAX(T$1:T497)+1)</f>
        <v/>
      </c>
      <c r="U498" s="82" t="str">
        <f>IF(CMS_Info!B520="","",CMS_Info!B520)</f>
        <v/>
      </c>
      <c r="V498" s="82" t="str">
        <f>IF(CMS_Info!C520="","",CMS_Info!C520)</f>
        <v/>
      </c>
      <c r="W498" s="82" t="str">
        <f>IF(CMS_Info!D520="","",CMS_Info!D520)</f>
        <v/>
      </c>
      <c r="X498" s="82" t="str">
        <f t="shared" si="163"/>
        <v/>
      </c>
      <c r="Y498" s="83" t="str">
        <f>IF(COUNTIF(X$2:X498,X498)=1,X498,"")</f>
        <v/>
      </c>
      <c r="Z498" s="82" t="str">
        <f t="shared" si="164"/>
        <v/>
      </c>
      <c r="AA498" s="82" t="str">
        <f t="shared" si="148"/>
        <v/>
      </c>
      <c r="AB498" s="82" t="str">
        <f t="shared" si="149"/>
        <v/>
      </c>
      <c r="AC498" s="82" t="str">
        <f t="shared" si="150"/>
        <v/>
      </c>
      <c r="AR498" s="82" t="str">
        <f>+IF(AW498="","",MAX(AR$1:AR497)+1)</f>
        <v/>
      </c>
      <c r="AS498" s="82" t="str">
        <f>IF(Exceedances!B520="","",Exceedances!B520)</f>
        <v/>
      </c>
      <c r="AT498" s="82" t="str">
        <f>IF(Exceedances!C520="","",Exceedances!C520)</f>
        <v/>
      </c>
      <c r="AU498" s="82" t="str">
        <f>IF(Exceedances!D520="","",Exceedances!D520)</f>
        <v/>
      </c>
      <c r="AV498" s="82" t="str">
        <f t="shared" si="165"/>
        <v/>
      </c>
      <c r="AW498" s="83" t="str">
        <f>IF(COUNTIF(AV$2:AV498,AV498)=1,AV498,"")</f>
        <v/>
      </c>
      <c r="AX498" s="82" t="str">
        <f t="shared" si="157"/>
        <v/>
      </c>
      <c r="AY498" s="82" t="str">
        <f t="shared" si="158"/>
        <v/>
      </c>
      <c r="AZ498" s="82" t="str">
        <f t="shared" si="159"/>
        <v/>
      </c>
      <c r="BA498" s="82" t="str">
        <f t="shared" si="160"/>
        <v/>
      </c>
    </row>
    <row r="499" spans="9:53" x14ac:dyDescent="0.35">
      <c r="I499" s="82" t="str">
        <f>+IF(N499="","",MAX(I$1:I498)+1)</f>
        <v/>
      </c>
      <c r="J499" s="82" t="str">
        <f>IF(Deviation_Detail!B521="","",Deviation_Detail!B521)</f>
        <v/>
      </c>
      <c r="K499" s="82" t="str">
        <f>IF(Deviation_Detail!C521="","",Deviation_Detail!C521)</f>
        <v/>
      </c>
      <c r="L499" s="82" t="str">
        <f>IF(Deviation_Detail!D521="","",Deviation_Detail!D521)</f>
        <v/>
      </c>
      <c r="M499" s="82" t="str">
        <f t="shared" si="161"/>
        <v/>
      </c>
      <c r="N499" s="83" t="str">
        <f>IF(COUNTIF(M$2:M499,M499)=1,M499,"")</f>
        <v/>
      </c>
      <c r="O499" s="82" t="str">
        <f t="shared" si="162"/>
        <v/>
      </c>
      <c r="P499" s="82" t="str">
        <f t="shared" si="145"/>
        <v/>
      </c>
      <c r="Q499" s="82" t="str">
        <f t="shared" si="146"/>
        <v/>
      </c>
      <c r="R499" s="82" t="str">
        <f t="shared" si="147"/>
        <v/>
      </c>
      <c r="T499" s="82" t="str">
        <f>+IF(Y499="","",MAX(T$1:T498)+1)</f>
        <v/>
      </c>
      <c r="U499" s="82" t="str">
        <f>IF(CMS_Info!B521="","",CMS_Info!B521)</f>
        <v/>
      </c>
      <c r="V499" s="82" t="str">
        <f>IF(CMS_Info!C521="","",CMS_Info!C521)</f>
        <v/>
      </c>
      <c r="W499" s="82" t="str">
        <f>IF(CMS_Info!D521="","",CMS_Info!D521)</f>
        <v/>
      </c>
      <c r="X499" s="82" t="str">
        <f t="shared" si="163"/>
        <v/>
      </c>
      <c r="Y499" s="83" t="str">
        <f>IF(COUNTIF(X$2:X499,X499)=1,X499,"")</f>
        <v/>
      </c>
      <c r="Z499" s="82" t="str">
        <f t="shared" si="164"/>
        <v/>
      </c>
      <c r="AA499" s="82" t="str">
        <f t="shared" si="148"/>
        <v/>
      </c>
      <c r="AB499" s="82" t="str">
        <f t="shared" si="149"/>
        <v/>
      </c>
      <c r="AC499" s="82" t="str">
        <f t="shared" si="150"/>
        <v/>
      </c>
      <c r="AR499" s="82" t="str">
        <f>+IF(AW499="","",MAX(AR$1:AR498)+1)</f>
        <v/>
      </c>
      <c r="AS499" s="82" t="str">
        <f>IF(Exceedances!B521="","",Exceedances!B521)</f>
        <v/>
      </c>
      <c r="AT499" s="82" t="str">
        <f>IF(Exceedances!C521="","",Exceedances!C521)</f>
        <v/>
      </c>
      <c r="AU499" s="82" t="str">
        <f>IF(Exceedances!D521="","",Exceedances!D521)</f>
        <v/>
      </c>
      <c r="AV499" s="82" t="str">
        <f t="shared" si="165"/>
        <v/>
      </c>
      <c r="AW499" s="83" t="str">
        <f>IF(COUNTIF(AV$2:AV499,AV499)=1,AV499,"")</f>
        <v/>
      </c>
      <c r="AX499" s="82" t="str">
        <f t="shared" si="157"/>
        <v/>
      </c>
      <c r="AY499" s="82" t="str">
        <f t="shared" si="158"/>
        <v/>
      </c>
      <c r="AZ499" s="82" t="str">
        <f t="shared" si="159"/>
        <v/>
      </c>
      <c r="BA499" s="82" t="str">
        <f t="shared" si="160"/>
        <v/>
      </c>
    </row>
    <row r="500" spans="9:53" x14ac:dyDescent="0.35">
      <c r="I500" s="82" t="str">
        <f>+IF(N500="","",MAX(I$1:I499)+1)</f>
        <v/>
      </c>
      <c r="J500" s="82" t="str">
        <f>IF(Deviation_Detail!B522="","",Deviation_Detail!B522)</f>
        <v/>
      </c>
      <c r="K500" s="82" t="str">
        <f>IF(Deviation_Detail!C522="","",Deviation_Detail!C522)</f>
        <v/>
      </c>
      <c r="L500" s="82" t="str">
        <f>IF(Deviation_Detail!D522="","",Deviation_Detail!D522)</f>
        <v/>
      </c>
      <c r="M500" s="82" t="str">
        <f t="shared" si="161"/>
        <v/>
      </c>
      <c r="N500" s="83" t="str">
        <f>IF(COUNTIF(M$2:M500,M500)=1,M500,"")</f>
        <v/>
      </c>
      <c r="O500" s="82" t="str">
        <f t="shared" si="162"/>
        <v/>
      </c>
      <c r="P500" s="82" t="str">
        <f t="shared" si="145"/>
        <v/>
      </c>
      <c r="Q500" s="82" t="str">
        <f t="shared" si="146"/>
        <v/>
      </c>
      <c r="R500" s="82" t="str">
        <f t="shared" si="147"/>
        <v/>
      </c>
      <c r="T500" s="82" t="str">
        <f>+IF(Y500="","",MAX(T$1:T499)+1)</f>
        <v/>
      </c>
      <c r="U500" s="82" t="str">
        <f>IF(CMS_Info!B522="","",CMS_Info!B522)</f>
        <v/>
      </c>
      <c r="V500" s="82" t="str">
        <f>IF(CMS_Info!C522="","",CMS_Info!C522)</f>
        <v/>
      </c>
      <c r="W500" s="82" t="str">
        <f>IF(CMS_Info!D522="","",CMS_Info!D522)</f>
        <v/>
      </c>
      <c r="X500" s="82" t="str">
        <f t="shared" si="163"/>
        <v/>
      </c>
      <c r="Y500" s="83" t="str">
        <f>IF(COUNTIF(X$2:X500,X500)=1,X500,"")</f>
        <v/>
      </c>
      <c r="Z500" s="82" t="str">
        <f t="shared" si="164"/>
        <v/>
      </c>
      <c r="AA500" s="82" t="str">
        <f t="shared" si="148"/>
        <v/>
      </c>
      <c r="AB500" s="82" t="str">
        <f t="shared" si="149"/>
        <v/>
      </c>
      <c r="AC500" s="82" t="str">
        <f t="shared" si="150"/>
        <v/>
      </c>
      <c r="AR500" s="82" t="str">
        <f>+IF(AW500="","",MAX(AR$1:AR499)+1)</f>
        <v/>
      </c>
      <c r="AS500" s="82" t="str">
        <f>IF(Exceedances!B522="","",Exceedances!B522)</f>
        <v/>
      </c>
      <c r="AT500" s="82" t="str">
        <f>IF(Exceedances!C522="","",Exceedances!C522)</f>
        <v/>
      </c>
      <c r="AU500" s="82" t="str">
        <f>IF(Exceedances!D522="","",Exceedances!D522)</f>
        <v/>
      </c>
      <c r="AV500" s="82" t="str">
        <f t="shared" si="165"/>
        <v/>
      </c>
      <c r="AW500" s="83" t="str">
        <f>IF(COUNTIF(AV$2:AV500,AV500)=1,AV500,"")</f>
        <v/>
      </c>
      <c r="AX500" s="82" t="str">
        <f t="shared" si="157"/>
        <v/>
      </c>
      <c r="AY500" s="82" t="str">
        <f t="shared" si="158"/>
        <v/>
      </c>
      <c r="AZ500" s="82" t="str">
        <f t="shared" si="159"/>
        <v/>
      </c>
      <c r="BA500" s="82" t="str">
        <f t="shared" si="160"/>
        <v/>
      </c>
    </row>
    <row r="501" spans="9:53" x14ac:dyDescent="0.35">
      <c r="I501" s="82" t="str">
        <f>+IF(N501="","",MAX(I$1:I500)+1)</f>
        <v/>
      </c>
      <c r="J501" s="82" t="str">
        <f>IF(Deviation_Detail!B523="","",Deviation_Detail!B523)</f>
        <v/>
      </c>
      <c r="K501" s="82" t="str">
        <f>IF(Deviation_Detail!C523="","",Deviation_Detail!C523)</f>
        <v/>
      </c>
      <c r="L501" s="82" t="str">
        <f>IF(Deviation_Detail!D523="","",Deviation_Detail!D523)</f>
        <v/>
      </c>
      <c r="M501" s="82" t="str">
        <f t="shared" si="161"/>
        <v/>
      </c>
      <c r="N501" s="83" t="str">
        <f>IF(COUNTIF(M$2:M501,M501)=1,M501,"")</f>
        <v/>
      </c>
      <c r="O501" s="82" t="str">
        <f t="shared" si="162"/>
        <v/>
      </c>
      <c r="P501" s="82" t="str">
        <f t="shared" si="145"/>
        <v/>
      </c>
      <c r="Q501" s="82" t="str">
        <f t="shared" si="146"/>
        <v/>
      </c>
      <c r="R501" s="82" t="str">
        <f t="shared" si="147"/>
        <v/>
      </c>
      <c r="T501" s="82" t="str">
        <f>+IF(Y501="","",MAX(T$1:T500)+1)</f>
        <v/>
      </c>
      <c r="U501" s="82" t="str">
        <f>IF(CMS_Info!B523="","",CMS_Info!B523)</f>
        <v/>
      </c>
      <c r="V501" s="82" t="str">
        <f>IF(CMS_Info!C523="","",CMS_Info!C523)</f>
        <v/>
      </c>
      <c r="W501" s="82" t="str">
        <f>IF(CMS_Info!D523="","",CMS_Info!D523)</f>
        <v/>
      </c>
      <c r="X501" s="82" t="str">
        <f t="shared" si="163"/>
        <v/>
      </c>
      <c r="Y501" s="83" t="str">
        <f>IF(COUNTIF(X$2:X501,X501)=1,X501,"")</f>
        <v/>
      </c>
      <c r="Z501" s="82" t="str">
        <f t="shared" si="164"/>
        <v/>
      </c>
      <c r="AA501" s="82" t="str">
        <f t="shared" si="148"/>
        <v/>
      </c>
      <c r="AB501" s="82" t="str">
        <f t="shared" si="149"/>
        <v/>
      </c>
      <c r="AC501" s="82" t="str">
        <f t="shared" si="150"/>
        <v/>
      </c>
      <c r="AR501" s="82" t="str">
        <f>+IF(AW501="","",MAX(AR$1:AR500)+1)</f>
        <v/>
      </c>
      <c r="AS501" s="82" t="str">
        <f>IF(Exceedances!B523="","",Exceedances!B523)</f>
        <v/>
      </c>
      <c r="AT501" s="82" t="str">
        <f>IF(Exceedances!C523="","",Exceedances!C523)</f>
        <v/>
      </c>
      <c r="AU501" s="82" t="str">
        <f>IF(Exceedances!D523="","",Exceedances!D523)</f>
        <v/>
      </c>
      <c r="AV501" s="82" t="str">
        <f t="shared" si="165"/>
        <v/>
      </c>
      <c r="AW501" s="83" t="str">
        <f>IF(COUNTIF(AV$2:AV501,AV501)=1,AV501,"")</f>
        <v/>
      </c>
      <c r="AX501" s="82" t="str">
        <f t="shared" si="157"/>
        <v/>
      </c>
      <c r="AY501" s="82" t="str">
        <f t="shared" si="158"/>
        <v/>
      </c>
      <c r="AZ501" s="82" t="str">
        <f t="shared" si="159"/>
        <v/>
      </c>
      <c r="BA501" s="82" t="str">
        <f t="shared" si="160"/>
        <v/>
      </c>
    </row>
    <row r="502" spans="9:53" x14ac:dyDescent="0.35">
      <c r="I502" s="82" t="str">
        <f>+IF(N502="","",MAX(I$1:I501)+1)</f>
        <v/>
      </c>
      <c r="J502" s="82" t="str">
        <f>IF(Deviation_Detail!B524="","",Deviation_Detail!B524)</f>
        <v/>
      </c>
      <c r="K502" s="82" t="str">
        <f>IF(Deviation_Detail!C524="","",Deviation_Detail!C524)</f>
        <v/>
      </c>
      <c r="L502" s="82" t="str">
        <f>IF(Deviation_Detail!D524="","",Deviation_Detail!D524)</f>
        <v/>
      </c>
      <c r="M502" s="82" t="str">
        <f t="shared" si="161"/>
        <v/>
      </c>
      <c r="N502" s="83" t="str">
        <f>IF(COUNTIF(M$2:M502,M502)=1,M502,"")</f>
        <v/>
      </c>
      <c r="O502" s="82" t="str">
        <f t="shared" si="162"/>
        <v/>
      </c>
      <c r="P502" s="82" t="str">
        <f t="shared" si="145"/>
        <v/>
      </c>
      <c r="Q502" s="82" t="str">
        <f t="shared" si="146"/>
        <v/>
      </c>
      <c r="R502" s="82" t="str">
        <f t="shared" si="147"/>
        <v/>
      </c>
      <c r="T502" s="82" t="str">
        <f>+IF(Y502="","",MAX(T$1:T501)+1)</f>
        <v/>
      </c>
      <c r="U502" s="82" t="str">
        <f>IF(CMS_Info!B524="","",CMS_Info!B524)</f>
        <v/>
      </c>
      <c r="V502" s="82" t="str">
        <f>IF(CMS_Info!C524="","",CMS_Info!C524)</f>
        <v/>
      </c>
      <c r="W502" s="82" t="str">
        <f>IF(CMS_Info!D524="","",CMS_Info!D524)</f>
        <v/>
      </c>
      <c r="X502" s="82" t="str">
        <f t="shared" si="163"/>
        <v/>
      </c>
      <c r="Y502" s="83" t="str">
        <f>IF(COUNTIF(X$2:X502,X502)=1,X502,"")</f>
        <v/>
      </c>
      <c r="Z502" s="82" t="str">
        <f t="shared" si="164"/>
        <v/>
      </c>
      <c r="AA502" s="82" t="str">
        <f t="shared" si="148"/>
        <v/>
      </c>
      <c r="AB502" s="82" t="str">
        <f t="shared" si="149"/>
        <v/>
      </c>
      <c r="AC502" s="82" t="str">
        <f t="shared" si="150"/>
        <v/>
      </c>
      <c r="AR502" s="82" t="str">
        <f>+IF(AW502="","",MAX(AR$1:AR501)+1)</f>
        <v/>
      </c>
      <c r="AS502" s="82" t="str">
        <f>IF(Exceedances!B524="","",Exceedances!B524)</f>
        <v/>
      </c>
      <c r="AT502" s="82" t="str">
        <f>IF(Exceedances!C524="","",Exceedances!C524)</f>
        <v/>
      </c>
      <c r="AU502" s="82" t="str">
        <f>IF(Exceedances!D524="","",Exceedances!D524)</f>
        <v/>
      </c>
      <c r="AV502" s="82" t="str">
        <f t="shared" si="165"/>
        <v/>
      </c>
      <c r="AW502" s="83" t="str">
        <f>IF(COUNTIF(AV$2:AV502,AV502)=1,AV502,"")</f>
        <v/>
      </c>
      <c r="AX502" s="82" t="str">
        <f t="shared" si="157"/>
        <v/>
      </c>
      <c r="AY502" s="82" t="str">
        <f t="shared" si="158"/>
        <v/>
      </c>
      <c r="AZ502" s="82" t="str">
        <f t="shared" si="159"/>
        <v/>
      </c>
      <c r="BA502" s="82" t="str">
        <f t="shared" si="160"/>
        <v/>
      </c>
    </row>
    <row r="503" spans="9:53" x14ac:dyDescent="0.35">
      <c r="I503" s="82" t="str">
        <f>+IF(N503="","",MAX(I$1:I502)+1)</f>
        <v/>
      </c>
      <c r="J503" s="82" t="str">
        <f>IF(Deviation_Detail!B525="","",Deviation_Detail!B525)</f>
        <v/>
      </c>
      <c r="K503" s="82" t="str">
        <f>IF(Deviation_Detail!C525="","",Deviation_Detail!C525)</f>
        <v/>
      </c>
      <c r="L503" s="82" t="str">
        <f>IF(Deviation_Detail!D525="","",Deviation_Detail!D525)</f>
        <v/>
      </c>
      <c r="M503" s="82" t="str">
        <f t="shared" si="161"/>
        <v/>
      </c>
      <c r="N503" s="83" t="str">
        <f>IF(COUNTIF(M$2:M503,M503)=1,M503,"")</f>
        <v/>
      </c>
      <c r="O503" s="82" t="str">
        <f t="shared" si="162"/>
        <v/>
      </c>
      <c r="P503" s="82" t="str">
        <f t="shared" si="145"/>
        <v/>
      </c>
      <c r="Q503" s="82" t="str">
        <f t="shared" si="146"/>
        <v/>
      </c>
      <c r="R503" s="82" t="str">
        <f t="shared" si="147"/>
        <v/>
      </c>
      <c r="T503" s="82" t="str">
        <f>+IF(Y503="","",MAX(T$1:T502)+1)</f>
        <v/>
      </c>
      <c r="U503" s="82" t="str">
        <f>IF(CMS_Info!B525="","",CMS_Info!B525)</f>
        <v/>
      </c>
      <c r="V503" s="82" t="str">
        <f>IF(CMS_Info!C525="","",CMS_Info!C525)</f>
        <v/>
      </c>
      <c r="W503" s="82" t="str">
        <f>IF(CMS_Info!D525="","",CMS_Info!D525)</f>
        <v/>
      </c>
      <c r="X503" s="82" t="str">
        <f t="shared" si="163"/>
        <v/>
      </c>
      <c r="Y503" s="83" t="str">
        <f>IF(COUNTIF(X$2:X503,X503)=1,X503,"")</f>
        <v/>
      </c>
      <c r="Z503" s="82" t="str">
        <f t="shared" si="164"/>
        <v/>
      </c>
      <c r="AA503" s="82" t="str">
        <f t="shared" si="148"/>
        <v/>
      </c>
      <c r="AB503" s="82" t="str">
        <f t="shared" si="149"/>
        <v/>
      </c>
      <c r="AC503" s="82" t="str">
        <f t="shared" si="150"/>
        <v/>
      </c>
      <c r="AR503" s="82" t="str">
        <f>+IF(AW503="","",MAX(AR$1:AR502)+1)</f>
        <v/>
      </c>
      <c r="AS503" s="82" t="str">
        <f>IF(Exceedances!B525="","",Exceedances!B525)</f>
        <v/>
      </c>
      <c r="AT503" s="82" t="str">
        <f>IF(Exceedances!C525="","",Exceedances!C525)</f>
        <v/>
      </c>
      <c r="AU503" s="82" t="str">
        <f>IF(Exceedances!D525="","",Exceedances!D525)</f>
        <v/>
      </c>
      <c r="AV503" s="82" t="str">
        <f t="shared" si="165"/>
        <v/>
      </c>
      <c r="AW503" s="83" t="str">
        <f>IF(COUNTIF(AV$2:AV503,AV503)=1,AV503,"")</f>
        <v/>
      </c>
      <c r="AX503" s="82" t="str">
        <f t="shared" si="157"/>
        <v/>
      </c>
      <c r="AY503" s="82" t="str">
        <f t="shared" si="158"/>
        <v/>
      </c>
      <c r="AZ503" s="82" t="str">
        <f t="shared" si="159"/>
        <v/>
      </c>
      <c r="BA503" s="82" t="str">
        <f t="shared" si="160"/>
        <v/>
      </c>
    </row>
    <row r="504" spans="9:53" x14ac:dyDescent="0.35">
      <c r="I504" s="82" t="str">
        <f>+IF(N504="","",MAX(I$1:I503)+1)</f>
        <v/>
      </c>
      <c r="J504" s="82" t="str">
        <f>IF(Deviation_Detail!B526="","",Deviation_Detail!B526)</f>
        <v/>
      </c>
      <c r="K504" s="82" t="str">
        <f>IF(Deviation_Detail!C526="","",Deviation_Detail!C526)</f>
        <v/>
      </c>
      <c r="L504" s="82" t="str">
        <f>IF(Deviation_Detail!D526="","",Deviation_Detail!D526)</f>
        <v/>
      </c>
      <c r="M504" s="82" t="str">
        <f t="shared" si="161"/>
        <v/>
      </c>
      <c r="N504" s="83" t="str">
        <f>IF(COUNTIF(M$2:M504,M504)=1,M504,"")</f>
        <v/>
      </c>
      <c r="O504" s="82" t="str">
        <f t="shared" si="162"/>
        <v/>
      </c>
      <c r="P504" s="82" t="str">
        <f t="shared" si="145"/>
        <v/>
      </c>
      <c r="Q504" s="82" t="str">
        <f t="shared" si="146"/>
        <v/>
      </c>
      <c r="R504" s="82" t="str">
        <f t="shared" si="147"/>
        <v/>
      </c>
      <c r="T504" s="82" t="str">
        <f>+IF(Y504="","",MAX(T$1:T503)+1)</f>
        <v/>
      </c>
      <c r="U504" s="82" t="str">
        <f>IF(CMS_Info!B526="","",CMS_Info!B526)</f>
        <v/>
      </c>
      <c r="V504" s="82" t="str">
        <f>IF(CMS_Info!C526="","",CMS_Info!C526)</f>
        <v/>
      </c>
      <c r="W504" s="82" t="str">
        <f>IF(CMS_Info!D526="","",CMS_Info!D526)</f>
        <v/>
      </c>
      <c r="X504" s="82" t="str">
        <f t="shared" si="163"/>
        <v/>
      </c>
      <c r="Y504" s="83" t="str">
        <f>IF(COUNTIF(X$2:X504,X504)=1,X504,"")</f>
        <v/>
      </c>
      <c r="Z504" s="82" t="str">
        <f t="shared" si="164"/>
        <v/>
      </c>
      <c r="AA504" s="82" t="str">
        <f t="shared" si="148"/>
        <v/>
      </c>
      <c r="AB504" s="82" t="str">
        <f t="shared" si="149"/>
        <v/>
      </c>
      <c r="AC504" s="82" t="str">
        <f t="shared" si="150"/>
        <v/>
      </c>
      <c r="AR504" s="82" t="str">
        <f>+IF(AW504="","",MAX(AR$1:AR503)+1)</f>
        <v/>
      </c>
      <c r="AS504" s="82" t="str">
        <f>IF(Exceedances!B526="","",Exceedances!B526)</f>
        <v/>
      </c>
      <c r="AT504" s="82" t="str">
        <f>IF(Exceedances!C526="","",Exceedances!C526)</f>
        <v/>
      </c>
      <c r="AU504" s="82" t="str">
        <f>IF(Exceedances!D526="","",Exceedances!D526)</f>
        <v/>
      </c>
      <c r="AV504" s="82" t="str">
        <f t="shared" si="165"/>
        <v/>
      </c>
      <c r="AW504" s="83" t="str">
        <f>IF(COUNTIF(AV$2:AV504,AV504)=1,AV504,"")</f>
        <v/>
      </c>
      <c r="AX504" s="82" t="str">
        <f t="shared" si="157"/>
        <v/>
      </c>
      <c r="AY504" s="82" t="str">
        <f t="shared" si="158"/>
        <v/>
      </c>
      <c r="AZ504" s="82" t="str">
        <f t="shared" si="159"/>
        <v/>
      </c>
      <c r="BA504" s="82" t="str">
        <f t="shared" si="160"/>
        <v/>
      </c>
    </row>
    <row r="505" spans="9:53" x14ac:dyDescent="0.35">
      <c r="I505" s="82" t="str">
        <f>+IF(N505="","",MAX(I$1:I504)+1)</f>
        <v/>
      </c>
      <c r="J505" s="82" t="str">
        <f>IF(Deviation_Detail!B527="","",Deviation_Detail!B527)</f>
        <v/>
      </c>
      <c r="K505" s="82" t="str">
        <f>IF(Deviation_Detail!C527="","",Deviation_Detail!C527)</f>
        <v/>
      </c>
      <c r="L505" s="82" t="str">
        <f>IF(Deviation_Detail!D527="","",Deviation_Detail!D527)</f>
        <v/>
      </c>
      <c r="M505" s="82" t="str">
        <f t="shared" si="161"/>
        <v/>
      </c>
      <c r="N505" s="83" t="str">
        <f>IF(COUNTIF(M$2:M505,M505)=1,M505,"")</f>
        <v/>
      </c>
      <c r="O505" s="82" t="str">
        <f t="shared" si="162"/>
        <v/>
      </c>
      <c r="P505" s="82" t="str">
        <f t="shared" si="145"/>
        <v/>
      </c>
      <c r="Q505" s="82" t="str">
        <f t="shared" si="146"/>
        <v/>
      </c>
      <c r="R505" s="82" t="str">
        <f t="shared" si="147"/>
        <v/>
      </c>
      <c r="T505" s="82" t="str">
        <f>+IF(Y505="","",MAX(T$1:T504)+1)</f>
        <v/>
      </c>
      <c r="U505" s="82" t="str">
        <f>IF(CMS_Info!B527="","",CMS_Info!B527)</f>
        <v/>
      </c>
      <c r="V505" s="82" t="str">
        <f>IF(CMS_Info!C527="","",CMS_Info!C527)</f>
        <v/>
      </c>
      <c r="W505" s="82" t="str">
        <f>IF(CMS_Info!D527="","",CMS_Info!D527)</f>
        <v/>
      </c>
      <c r="X505" s="82" t="str">
        <f t="shared" si="163"/>
        <v/>
      </c>
      <c r="Y505" s="83" t="str">
        <f>IF(COUNTIF(X$2:X505,X505)=1,X505,"")</f>
        <v/>
      </c>
      <c r="Z505" s="82" t="str">
        <f t="shared" si="164"/>
        <v/>
      </c>
      <c r="AA505" s="82" t="str">
        <f t="shared" si="148"/>
        <v/>
      </c>
      <c r="AB505" s="82" t="str">
        <f t="shared" si="149"/>
        <v/>
      </c>
      <c r="AC505" s="82" t="str">
        <f t="shared" si="150"/>
        <v/>
      </c>
      <c r="AR505" s="82" t="str">
        <f>+IF(AW505="","",MAX(AR$1:AR504)+1)</f>
        <v/>
      </c>
      <c r="AS505" s="82" t="str">
        <f>IF(Exceedances!B527="","",Exceedances!B527)</f>
        <v/>
      </c>
      <c r="AT505" s="82" t="str">
        <f>IF(Exceedances!C527="","",Exceedances!C527)</f>
        <v/>
      </c>
      <c r="AU505" s="82" t="str">
        <f>IF(Exceedances!D527="","",Exceedances!D527)</f>
        <v/>
      </c>
      <c r="AV505" s="82" t="str">
        <f t="shared" si="165"/>
        <v/>
      </c>
      <c r="AW505" s="83" t="str">
        <f>IF(COUNTIF(AV$2:AV505,AV505)=1,AV505,"")</f>
        <v/>
      </c>
      <c r="AX505" s="82" t="str">
        <f t="shared" si="157"/>
        <v/>
      </c>
      <c r="AY505" s="82" t="str">
        <f t="shared" si="158"/>
        <v/>
      </c>
      <c r="AZ505" s="82" t="str">
        <f t="shared" si="159"/>
        <v/>
      </c>
      <c r="BA505" s="82" t="str">
        <f t="shared" si="160"/>
        <v/>
      </c>
    </row>
    <row r="506" spans="9:53" x14ac:dyDescent="0.35">
      <c r="I506" s="82" t="str">
        <f>+IF(N506="","",MAX(I$1:I505)+1)</f>
        <v/>
      </c>
      <c r="J506" s="82" t="str">
        <f>IF(Deviation_Detail!B528="","",Deviation_Detail!B528)</f>
        <v/>
      </c>
      <c r="K506" s="82" t="str">
        <f>IF(Deviation_Detail!C528="","",Deviation_Detail!C528)</f>
        <v/>
      </c>
      <c r="L506" s="82" t="str">
        <f>IF(Deviation_Detail!D528="","",Deviation_Detail!D528)</f>
        <v/>
      </c>
      <c r="M506" s="82" t="str">
        <f t="shared" si="161"/>
        <v/>
      </c>
      <c r="N506" s="83" t="str">
        <f>IF(COUNTIF(M$2:M506,M506)=1,M506,"")</f>
        <v/>
      </c>
      <c r="O506" s="82" t="str">
        <f t="shared" si="162"/>
        <v/>
      </c>
      <c r="P506" s="82" t="str">
        <f t="shared" si="145"/>
        <v/>
      </c>
      <c r="Q506" s="82" t="str">
        <f t="shared" si="146"/>
        <v/>
      </c>
      <c r="R506" s="82" t="str">
        <f t="shared" si="147"/>
        <v/>
      </c>
      <c r="T506" s="82" t="str">
        <f>+IF(Y506="","",MAX(T$1:T505)+1)</f>
        <v/>
      </c>
      <c r="U506" s="82" t="str">
        <f>IF(CMS_Info!B528="","",CMS_Info!B528)</f>
        <v/>
      </c>
      <c r="V506" s="82" t="str">
        <f>IF(CMS_Info!C528="","",CMS_Info!C528)</f>
        <v/>
      </c>
      <c r="W506" s="82" t="str">
        <f>IF(CMS_Info!D528="","",CMS_Info!D528)</f>
        <v/>
      </c>
      <c r="X506" s="82" t="str">
        <f t="shared" si="163"/>
        <v/>
      </c>
      <c r="Y506" s="83" t="str">
        <f>IF(COUNTIF(X$2:X506,X506)=1,X506,"")</f>
        <v/>
      </c>
      <c r="Z506" s="82" t="str">
        <f t="shared" si="164"/>
        <v/>
      </c>
      <c r="AA506" s="82" t="str">
        <f t="shared" si="148"/>
        <v/>
      </c>
      <c r="AB506" s="82" t="str">
        <f t="shared" si="149"/>
        <v/>
      </c>
      <c r="AC506" s="82" t="str">
        <f t="shared" si="150"/>
        <v/>
      </c>
      <c r="AR506" s="82" t="str">
        <f>+IF(AW506="","",MAX(AR$1:AR505)+1)</f>
        <v/>
      </c>
      <c r="AS506" s="82" t="str">
        <f>IF(Exceedances!B528="","",Exceedances!B528)</f>
        <v/>
      </c>
      <c r="AT506" s="82" t="str">
        <f>IF(Exceedances!C528="","",Exceedances!C528)</f>
        <v/>
      </c>
      <c r="AU506" s="82" t="str">
        <f>IF(Exceedances!D528="","",Exceedances!D528)</f>
        <v/>
      </c>
      <c r="AV506" s="82" t="str">
        <f t="shared" si="165"/>
        <v/>
      </c>
      <c r="AW506" s="83" t="str">
        <f>IF(COUNTIF(AV$2:AV506,AV506)=1,AV506,"")</f>
        <v/>
      </c>
      <c r="AX506" s="82" t="str">
        <f t="shared" si="157"/>
        <v/>
      </c>
      <c r="AY506" s="82" t="str">
        <f t="shared" si="158"/>
        <v/>
      </c>
      <c r="AZ506" s="82" t="str">
        <f t="shared" si="159"/>
        <v/>
      </c>
      <c r="BA506" s="82" t="str">
        <f t="shared" si="160"/>
        <v/>
      </c>
    </row>
    <row r="507" spans="9:53" x14ac:dyDescent="0.35">
      <c r="I507" s="82" t="str">
        <f>+IF(N507="","",MAX(I$1:I506)+1)</f>
        <v/>
      </c>
      <c r="J507" s="82" t="str">
        <f>IF(Deviation_Detail!B529="","",Deviation_Detail!B529)</f>
        <v/>
      </c>
      <c r="K507" s="82" t="str">
        <f>IF(Deviation_Detail!C529="","",Deviation_Detail!C529)</f>
        <v/>
      </c>
      <c r="L507" s="82" t="str">
        <f>IF(Deviation_Detail!D529="","",Deviation_Detail!D529)</f>
        <v/>
      </c>
      <c r="M507" s="82" t="str">
        <f t="shared" si="161"/>
        <v/>
      </c>
      <c r="N507" s="83" t="str">
        <f>IF(COUNTIF(M$2:M507,M507)=1,M507,"")</f>
        <v/>
      </c>
      <c r="O507" s="82" t="str">
        <f t="shared" si="162"/>
        <v/>
      </c>
      <c r="P507" s="82" t="str">
        <f t="shared" si="145"/>
        <v/>
      </c>
      <c r="Q507" s="82" t="str">
        <f t="shared" si="146"/>
        <v/>
      </c>
      <c r="R507" s="82" t="str">
        <f t="shared" si="147"/>
        <v/>
      </c>
      <c r="T507" s="82" t="str">
        <f>+IF(Y507="","",MAX(T$1:T506)+1)</f>
        <v/>
      </c>
      <c r="U507" s="82" t="str">
        <f>IF(CMS_Info!B529="","",CMS_Info!B529)</f>
        <v/>
      </c>
      <c r="V507" s="82" t="str">
        <f>IF(CMS_Info!C529="","",CMS_Info!C529)</f>
        <v/>
      </c>
      <c r="W507" s="82" t="str">
        <f>IF(CMS_Info!D529="","",CMS_Info!D529)</f>
        <v/>
      </c>
      <c r="X507" s="82" t="str">
        <f t="shared" si="163"/>
        <v/>
      </c>
      <c r="Y507" s="83" t="str">
        <f>IF(COUNTIF(X$2:X507,X507)=1,X507,"")</f>
        <v/>
      </c>
      <c r="Z507" s="82" t="str">
        <f t="shared" si="164"/>
        <v/>
      </c>
      <c r="AA507" s="82" t="str">
        <f t="shared" si="148"/>
        <v/>
      </c>
      <c r="AB507" s="82" t="str">
        <f t="shared" si="149"/>
        <v/>
      </c>
      <c r="AC507" s="82" t="str">
        <f t="shared" si="150"/>
        <v/>
      </c>
      <c r="AR507" s="82" t="str">
        <f>+IF(AW507="","",MAX(AR$1:AR506)+1)</f>
        <v/>
      </c>
      <c r="AS507" s="82" t="str">
        <f>IF(Exceedances!B529="","",Exceedances!B529)</f>
        <v/>
      </c>
      <c r="AT507" s="82" t="str">
        <f>IF(Exceedances!C529="","",Exceedances!C529)</f>
        <v/>
      </c>
      <c r="AU507" s="82" t="str">
        <f>IF(Exceedances!D529="","",Exceedances!D529)</f>
        <v/>
      </c>
      <c r="AV507" s="82" t="str">
        <f t="shared" si="165"/>
        <v/>
      </c>
      <c r="AW507" s="83" t="str">
        <f>IF(COUNTIF(AV$2:AV507,AV507)=1,AV507,"")</f>
        <v/>
      </c>
      <c r="AX507" s="82" t="str">
        <f t="shared" si="157"/>
        <v/>
      </c>
      <c r="AY507" s="82" t="str">
        <f t="shared" si="158"/>
        <v/>
      </c>
      <c r="AZ507" s="82" t="str">
        <f t="shared" si="159"/>
        <v/>
      </c>
      <c r="BA507" s="82" t="str">
        <f t="shared" si="160"/>
        <v/>
      </c>
    </row>
    <row r="508" spans="9:53" x14ac:dyDescent="0.35">
      <c r="I508" s="82" t="str">
        <f>+IF(N508="","",MAX(I$1:I507)+1)</f>
        <v/>
      </c>
      <c r="J508" s="82" t="str">
        <f>IF(Deviation_Detail!B530="","",Deviation_Detail!B530)</f>
        <v/>
      </c>
      <c r="K508" s="82" t="str">
        <f>IF(Deviation_Detail!C530="","",Deviation_Detail!C530)</f>
        <v/>
      </c>
      <c r="L508" s="82" t="str">
        <f>IF(Deviation_Detail!D530="","",Deviation_Detail!D530)</f>
        <v/>
      </c>
      <c r="M508" s="82" t="str">
        <f t="shared" si="161"/>
        <v/>
      </c>
      <c r="N508" s="83" t="str">
        <f>IF(COUNTIF(M$2:M508,M508)=1,M508,"")</f>
        <v/>
      </c>
      <c r="O508" s="82" t="str">
        <f t="shared" si="162"/>
        <v/>
      </c>
      <c r="P508" s="82" t="str">
        <f t="shared" si="145"/>
        <v/>
      </c>
      <c r="Q508" s="82" t="str">
        <f t="shared" si="146"/>
        <v/>
      </c>
      <c r="R508" s="82" t="str">
        <f t="shared" si="147"/>
        <v/>
      </c>
      <c r="T508" s="82" t="str">
        <f>+IF(Y508="","",MAX(T$1:T507)+1)</f>
        <v/>
      </c>
      <c r="U508" s="82" t="str">
        <f>IF(CMS_Info!B530="","",CMS_Info!B530)</f>
        <v/>
      </c>
      <c r="V508" s="82" t="str">
        <f>IF(CMS_Info!C530="","",CMS_Info!C530)</f>
        <v/>
      </c>
      <c r="W508" s="82" t="str">
        <f>IF(CMS_Info!D530="","",CMS_Info!D530)</f>
        <v/>
      </c>
      <c r="X508" s="82" t="str">
        <f t="shared" si="163"/>
        <v/>
      </c>
      <c r="Y508" s="83" t="str">
        <f>IF(COUNTIF(X$2:X508,X508)=1,X508,"")</f>
        <v/>
      </c>
      <c r="Z508" s="82" t="str">
        <f t="shared" si="164"/>
        <v/>
      </c>
      <c r="AA508" s="82" t="str">
        <f t="shared" si="148"/>
        <v/>
      </c>
      <c r="AB508" s="82" t="str">
        <f t="shared" si="149"/>
        <v/>
      </c>
      <c r="AC508" s="82" t="str">
        <f t="shared" si="150"/>
        <v/>
      </c>
      <c r="AR508" s="82" t="str">
        <f>+IF(AW508="","",MAX(AR$1:AR507)+1)</f>
        <v/>
      </c>
      <c r="AS508" s="82" t="str">
        <f>IF(Exceedances!B530="","",Exceedances!B530)</f>
        <v/>
      </c>
      <c r="AT508" s="82" t="str">
        <f>IF(Exceedances!C530="","",Exceedances!C530)</f>
        <v/>
      </c>
      <c r="AU508" s="82" t="str">
        <f>IF(Exceedances!D530="","",Exceedances!D530)</f>
        <v/>
      </c>
      <c r="AV508" s="82" t="str">
        <f t="shared" si="165"/>
        <v/>
      </c>
      <c r="AW508" s="83" t="str">
        <f>IF(COUNTIF(AV$2:AV508,AV508)=1,AV508,"")</f>
        <v/>
      </c>
      <c r="AX508" s="82" t="str">
        <f t="shared" si="157"/>
        <v/>
      </c>
      <c r="AY508" s="82" t="str">
        <f t="shared" si="158"/>
        <v/>
      </c>
      <c r="AZ508" s="82" t="str">
        <f t="shared" si="159"/>
        <v/>
      </c>
      <c r="BA508" s="82" t="str">
        <f t="shared" si="160"/>
        <v/>
      </c>
    </row>
    <row r="509" spans="9:53" x14ac:dyDescent="0.35">
      <c r="I509" s="82" t="str">
        <f>+IF(N509="","",MAX(I$1:I508)+1)</f>
        <v/>
      </c>
      <c r="J509" s="82" t="str">
        <f>IF(Deviation_Detail!B531="","",Deviation_Detail!B531)</f>
        <v/>
      </c>
      <c r="K509" s="82" t="str">
        <f>IF(Deviation_Detail!C531="","",Deviation_Detail!C531)</f>
        <v/>
      </c>
      <c r="L509" s="82" t="str">
        <f>IF(Deviation_Detail!D531="","",Deviation_Detail!D531)</f>
        <v/>
      </c>
      <c r="M509" s="82" t="str">
        <f t="shared" si="161"/>
        <v/>
      </c>
      <c r="N509" s="83" t="str">
        <f>IF(COUNTIF(M$2:M509,M509)=1,M509,"")</f>
        <v/>
      </c>
      <c r="O509" s="82" t="str">
        <f t="shared" si="162"/>
        <v/>
      </c>
      <c r="P509" s="82" t="str">
        <f t="shared" si="145"/>
        <v/>
      </c>
      <c r="Q509" s="82" t="str">
        <f t="shared" si="146"/>
        <v/>
      </c>
      <c r="R509" s="82" t="str">
        <f t="shared" si="147"/>
        <v/>
      </c>
      <c r="T509" s="82" t="str">
        <f>+IF(Y509="","",MAX(T$1:T508)+1)</f>
        <v/>
      </c>
      <c r="U509" s="82" t="str">
        <f>IF(CMS_Info!B531="","",CMS_Info!B531)</f>
        <v/>
      </c>
      <c r="V509" s="82" t="str">
        <f>IF(CMS_Info!C531="","",CMS_Info!C531)</f>
        <v/>
      </c>
      <c r="W509" s="82" t="str">
        <f>IF(CMS_Info!D531="","",CMS_Info!D531)</f>
        <v/>
      </c>
      <c r="X509" s="82" t="str">
        <f t="shared" si="163"/>
        <v/>
      </c>
      <c r="Y509" s="83" t="str">
        <f>IF(COUNTIF(X$2:X509,X509)=1,X509,"")</f>
        <v/>
      </c>
      <c r="Z509" s="82" t="str">
        <f t="shared" si="164"/>
        <v/>
      </c>
      <c r="AA509" s="82" t="str">
        <f t="shared" si="148"/>
        <v/>
      </c>
      <c r="AB509" s="82" t="str">
        <f t="shared" si="149"/>
        <v/>
      </c>
      <c r="AC509" s="82" t="str">
        <f t="shared" si="150"/>
        <v/>
      </c>
      <c r="AR509" s="82" t="str">
        <f>+IF(AW509="","",MAX(AR$1:AR508)+1)</f>
        <v/>
      </c>
      <c r="AS509" s="82" t="str">
        <f>IF(Exceedances!B531="","",Exceedances!B531)</f>
        <v/>
      </c>
      <c r="AT509" s="82" t="str">
        <f>IF(Exceedances!C531="","",Exceedances!C531)</f>
        <v/>
      </c>
      <c r="AU509" s="82" t="str">
        <f>IF(Exceedances!D531="","",Exceedances!D531)</f>
        <v/>
      </c>
      <c r="AV509" s="82" t="str">
        <f t="shared" si="165"/>
        <v/>
      </c>
      <c r="AW509" s="83" t="str">
        <f>IF(COUNTIF(AV$2:AV509,AV509)=1,AV509,"")</f>
        <v/>
      </c>
      <c r="AX509" s="82" t="str">
        <f t="shared" si="157"/>
        <v/>
      </c>
      <c r="AY509" s="82" t="str">
        <f t="shared" si="158"/>
        <v/>
      </c>
      <c r="AZ509" s="82" t="str">
        <f t="shared" si="159"/>
        <v/>
      </c>
      <c r="BA509" s="82" t="str">
        <f t="shared" si="160"/>
        <v/>
      </c>
    </row>
    <row r="510" spans="9:53" x14ac:dyDescent="0.35">
      <c r="I510" s="82" t="str">
        <f>+IF(N510="","",MAX(I$1:I509)+1)</f>
        <v/>
      </c>
      <c r="J510" s="82" t="str">
        <f>IF(Deviation_Detail!B532="","",Deviation_Detail!B532)</f>
        <v/>
      </c>
      <c r="K510" s="82" t="str">
        <f>IF(Deviation_Detail!C532="","",Deviation_Detail!C532)</f>
        <v/>
      </c>
      <c r="L510" s="82" t="str">
        <f>IF(Deviation_Detail!D532="","",Deviation_Detail!D532)</f>
        <v/>
      </c>
      <c r="M510" s="82" t="str">
        <f t="shared" si="161"/>
        <v/>
      </c>
      <c r="N510" s="83" t="str">
        <f>IF(COUNTIF(M$2:M510,M510)=1,M510,"")</f>
        <v/>
      </c>
      <c r="O510" s="82" t="str">
        <f t="shared" si="162"/>
        <v/>
      </c>
      <c r="P510" s="82" t="str">
        <f t="shared" si="145"/>
        <v/>
      </c>
      <c r="Q510" s="82" t="str">
        <f t="shared" si="146"/>
        <v/>
      </c>
      <c r="R510" s="82" t="str">
        <f t="shared" si="147"/>
        <v/>
      </c>
      <c r="T510" s="82" t="str">
        <f>+IF(Y510="","",MAX(T$1:T509)+1)</f>
        <v/>
      </c>
      <c r="U510" s="82" t="str">
        <f>IF(CMS_Info!B532="","",CMS_Info!B532)</f>
        <v/>
      </c>
      <c r="V510" s="82" t="str">
        <f>IF(CMS_Info!C532="","",CMS_Info!C532)</f>
        <v/>
      </c>
      <c r="W510" s="82" t="str">
        <f>IF(CMS_Info!D532="","",CMS_Info!D532)</f>
        <v/>
      </c>
      <c r="X510" s="82" t="str">
        <f t="shared" si="163"/>
        <v/>
      </c>
      <c r="Y510" s="83" t="str">
        <f>IF(COUNTIF(X$2:X510,X510)=1,X510,"")</f>
        <v/>
      </c>
      <c r="Z510" s="82" t="str">
        <f t="shared" si="164"/>
        <v/>
      </c>
      <c r="AA510" s="82" t="str">
        <f t="shared" si="148"/>
        <v/>
      </c>
      <c r="AB510" s="82" t="str">
        <f t="shared" si="149"/>
        <v/>
      </c>
      <c r="AC510" s="82" t="str">
        <f t="shared" si="150"/>
        <v/>
      </c>
      <c r="AR510" s="82" t="str">
        <f>+IF(AW510="","",MAX(AR$1:AR509)+1)</f>
        <v/>
      </c>
      <c r="AS510" s="82" t="str">
        <f>IF(Exceedances!B532="","",Exceedances!B532)</f>
        <v/>
      </c>
      <c r="AT510" s="82" t="str">
        <f>IF(Exceedances!C532="","",Exceedances!C532)</f>
        <v/>
      </c>
      <c r="AU510" s="82" t="str">
        <f>IF(Exceedances!D532="","",Exceedances!D532)</f>
        <v/>
      </c>
      <c r="AV510" s="82" t="str">
        <f t="shared" si="165"/>
        <v/>
      </c>
      <c r="AW510" s="83" t="str">
        <f>IF(COUNTIF(AV$2:AV510,AV510)=1,AV510,"")</f>
        <v/>
      </c>
      <c r="AX510" s="82" t="str">
        <f t="shared" si="157"/>
        <v/>
      </c>
      <c r="AY510" s="82" t="str">
        <f t="shared" si="158"/>
        <v/>
      </c>
      <c r="AZ510" s="82" t="str">
        <f t="shared" si="159"/>
        <v/>
      </c>
      <c r="BA510" s="82" t="str">
        <f t="shared" si="160"/>
        <v/>
      </c>
    </row>
    <row r="511" spans="9:53" x14ac:dyDescent="0.35">
      <c r="I511" s="82" t="str">
        <f>+IF(N511="","",MAX(I$1:I510)+1)</f>
        <v/>
      </c>
      <c r="J511" s="82" t="str">
        <f>IF(Deviation_Detail!B533="","",Deviation_Detail!B533)</f>
        <v/>
      </c>
      <c r="K511" s="82" t="str">
        <f>IF(Deviation_Detail!C533="","",Deviation_Detail!C533)</f>
        <v/>
      </c>
      <c r="L511" s="82" t="str">
        <f>IF(Deviation_Detail!D533="","",Deviation_Detail!D533)</f>
        <v/>
      </c>
      <c r="M511" s="82" t="str">
        <f t="shared" si="161"/>
        <v/>
      </c>
      <c r="N511" s="83" t="str">
        <f>IF(COUNTIF(M$2:M511,M511)=1,M511,"")</f>
        <v/>
      </c>
      <c r="O511" s="82" t="str">
        <f t="shared" si="162"/>
        <v/>
      </c>
      <c r="P511" s="82" t="str">
        <f t="shared" si="145"/>
        <v/>
      </c>
      <c r="Q511" s="82" t="str">
        <f t="shared" si="146"/>
        <v/>
      </c>
      <c r="R511" s="82" t="str">
        <f t="shared" si="147"/>
        <v/>
      </c>
      <c r="T511" s="82" t="str">
        <f>+IF(Y511="","",MAX(T$1:T510)+1)</f>
        <v/>
      </c>
      <c r="U511" s="82" t="str">
        <f>IF(CMS_Info!B533="","",CMS_Info!B533)</f>
        <v/>
      </c>
      <c r="V511" s="82" t="str">
        <f>IF(CMS_Info!C533="","",CMS_Info!C533)</f>
        <v/>
      </c>
      <c r="W511" s="82" t="str">
        <f>IF(CMS_Info!D533="","",CMS_Info!D533)</f>
        <v/>
      </c>
      <c r="X511" s="82" t="str">
        <f t="shared" si="163"/>
        <v/>
      </c>
      <c r="Y511" s="83" t="str">
        <f>IF(COUNTIF(X$2:X511,X511)=1,X511,"")</f>
        <v/>
      </c>
      <c r="Z511" s="82" t="str">
        <f t="shared" si="164"/>
        <v/>
      </c>
      <c r="AA511" s="82" t="str">
        <f t="shared" si="148"/>
        <v/>
      </c>
      <c r="AB511" s="82" t="str">
        <f t="shared" si="149"/>
        <v/>
      </c>
      <c r="AC511" s="82" t="str">
        <f t="shared" si="150"/>
        <v/>
      </c>
      <c r="AR511" s="82" t="str">
        <f>+IF(AW511="","",MAX(AR$1:AR510)+1)</f>
        <v/>
      </c>
      <c r="AS511" s="82" t="str">
        <f>IF(Exceedances!B533="","",Exceedances!B533)</f>
        <v/>
      </c>
      <c r="AT511" s="82" t="str">
        <f>IF(Exceedances!C533="","",Exceedances!C533)</f>
        <v/>
      </c>
      <c r="AU511" s="82" t="str">
        <f>IF(Exceedances!D533="","",Exceedances!D533)</f>
        <v/>
      </c>
      <c r="AV511" s="82" t="str">
        <f t="shared" si="165"/>
        <v/>
      </c>
      <c r="AW511" s="83" t="str">
        <f>IF(COUNTIF(AV$2:AV511,AV511)=1,AV511,"")</f>
        <v/>
      </c>
      <c r="AX511" s="82" t="str">
        <f t="shared" si="157"/>
        <v/>
      </c>
      <c r="AY511" s="82" t="str">
        <f t="shared" si="158"/>
        <v/>
      </c>
      <c r="AZ511" s="82" t="str">
        <f t="shared" si="159"/>
        <v/>
      </c>
      <c r="BA511" s="82" t="str">
        <f t="shared" si="160"/>
        <v/>
      </c>
    </row>
    <row r="512" spans="9:53" x14ac:dyDescent="0.35">
      <c r="I512" s="82" t="str">
        <f>+IF(N512="","",MAX(I$1:I511)+1)</f>
        <v/>
      </c>
      <c r="J512" s="82" t="str">
        <f>IF(Deviation_Detail!B534="","",Deviation_Detail!B534)</f>
        <v/>
      </c>
      <c r="K512" s="82" t="str">
        <f>IF(Deviation_Detail!C534="","",Deviation_Detail!C534)</f>
        <v/>
      </c>
      <c r="L512" s="82" t="str">
        <f>IF(Deviation_Detail!D534="","",Deviation_Detail!D534)</f>
        <v/>
      </c>
      <c r="M512" s="82" t="str">
        <f t="shared" si="161"/>
        <v/>
      </c>
      <c r="N512" s="83" t="str">
        <f>IF(COUNTIF(M$2:M512,M512)=1,M512,"")</f>
        <v/>
      </c>
      <c r="O512" s="82" t="str">
        <f t="shared" si="162"/>
        <v/>
      </c>
      <c r="P512" s="82" t="str">
        <f t="shared" si="145"/>
        <v/>
      </c>
      <c r="Q512" s="82" t="str">
        <f t="shared" si="146"/>
        <v/>
      </c>
      <c r="R512" s="82" t="str">
        <f t="shared" si="147"/>
        <v/>
      </c>
      <c r="T512" s="82" t="str">
        <f>+IF(Y512="","",MAX(T$1:T511)+1)</f>
        <v/>
      </c>
      <c r="U512" s="82" t="str">
        <f>IF(CMS_Info!B534="","",CMS_Info!B534)</f>
        <v/>
      </c>
      <c r="V512" s="82" t="str">
        <f>IF(CMS_Info!C534="","",CMS_Info!C534)</f>
        <v/>
      </c>
      <c r="W512" s="82" t="str">
        <f>IF(CMS_Info!D534="","",CMS_Info!D534)</f>
        <v/>
      </c>
      <c r="X512" s="82" t="str">
        <f t="shared" si="163"/>
        <v/>
      </c>
      <c r="Y512" s="83" t="str">
        <f>IF(COUNTIF(X$2:X512,X512)=1,X512,"")</f>
        <v/>
      </c>
      <c r="Z512" s="82" t="str">
        <f t="shared" si="164"/>
        <v/>
      </c>
      <c r="AA512" s="82" t="str">
        <f t="shared" si="148"/>
        <v/>
      </c>
      <c r="AB512" s="82" t="str">
        <f t="shared" si="149"/>
        <v/>
      </c>
      <c r="AC512" s="82" t="str">
        <f t="shared" si="150"/>
        <v/>
      </c>
      <c r="AR512" s="82" t="str">
        <f>+IF(AW512="","",MAX(AR$1:AR511)+1)</f>
        <v/>
      </c>
      <c r="AS512" s="82" t="str">
        <f>IF(Exceedances!B534="","",Exceedances!B534)</f>
        <v/>
      </c>
      <c r="AT512" s="82" t="str">
        <f>IF(Exceedances!C534="","",Exceedances!C534)</f>
        <v/>
      </c>
      <c r="AU512" s="82" t="str">
        <f>IF(Exceedances!D534="","",Exceedances!D534)</f>
        <v/>
      </c>
      <c r="AV512" s="82" t="str">
        <f t="shared" si="165"/>
        <v/>
      </c>
      <c r="AW512" s="83" t="str">
        <f>IF(COUNTIF(AV$2:AV512,AV512)=1,AV512,"")</f>
        <v/>
      </c>
      <c r="AX512" s="82" t="str">
        <f t="shared" si="157"/>
        <v/>
      </c>
      <c r="AY512" s="82" t="str">
        <f t="shared" si="158"/>
        <v/>
      </c>
      <c r="AZ512" s="82" t="str">
        <f t="shared" si="159"/>
        <v/>
      </c>
      <c r="BA512" s="82" t="str">
        <f t="shared" si="160"/>
        <v/>
      </c>
    </row>
    <row r="513" spans="9:53" x14ac:dyDescent="0.35">
      <c r="I513" s="82" t="str">
        <f>+IF(N513="","",MAX(I$1:I512)+1)</f>
        <v/>
      </c>
      <c r="J513" s="82" t="str">
        <f>IF(Deviation_Detail!B535="","",Deviation_Detail!B535)</f>
        <v/>
      </c>
      <c r="K513" s="82" t="str">
        <f>IF(Deviation_Detail!C535="","",Deviation_Detail!C535)</f>
        <v/>
      </c>
      <c r="L513" s="82" t="str">
        <f>IF(Deviation_Detail!D535="","",Deviation_Detail!D535)</f>
        <v/>
      </c>
      <c r="M513" s="82" t="str">
        <f t="shared" si="161"/>
        <v/>
      </c>
      <c r="N513" s="83" t="str">
        <f>IF(COUNTIF(M$2:M513,M513)=1,M513,"")</f>
        <v/>
      </c>
      <c r="O513" s="82" t="str">
        <f t="shared" si="162"/>
        <v/>
      </c>
      <c r="P513" s="82" t="str">
        <f t="shared" si="145"/>
        <v/>
      </c>
      <c r="Q513" s="82" t="str">
        <f t="shared" si="146"/>
        <v/>
      </c>
      <c r="R513" s="82" t="str">
        <f t="shared" si="147"/>
        <v/>
      </c>
      <c r="T513" s="82" t="str">
        <f>+IF(Y513="","",MAX(T$1:T512)+1)</f>
        <v/>
      </c>
      <c r="U513" s="82" t="str">
        <f>IF(CMS_Info!B535="","",CMS_Info!B535)</f>
        <v/>
      </c>
      <c r="V513" s="82" t="str">
        <f>IF(CMS_Info!C535="","",CMS_Info!C535)</f>
        <v/>
      </c>
      <c r="W513" s="82" t="str">
        <f>IF(CMS_Info!D535="","",CMS_Info!D535)</f>
        <v/>
      </c>
      <c r="X513" s="82" t="str">
        <f t="shared" si="163"/>
        <v/>
      </c>
      <c r="Y513" s="83" t="str">
        <f>IF(COUNTIF(X$2:X513,X513)=1,X513,"")</f>
        <v/>
      </c>
      <c r="Z513" s="82" t="str">
        <f t="shared" si="164"/>
        <v/>
      </c>
      <c r="AA513" s="82" t="str">
        <f t="shared" si="148"/>
        <v/>
      </c>
      <c r="AB513" s="82" t="str">
        <f t="shared" si="149"/>
        <v/>
      </c>
      <c r="AC513" s="82" t="str">
        <f t="shared" si="150"/>
        <v/>
      </c>
      <c r="AR513" s="82" t="str">
        <f>+IF(AW513="","",MAX(AR$1:AR512)+1)</f>
        <v/>
      </c>
      <c r="AS513" s="82" t="str">
        <f>IF(Exceedances!B535="","",Exceedances!B535)</f>
        <v/>
      </c>
      <c r="AT513" s="82" t="str">
        <f>IF(Exceedances!C535="","",Exceedances!C535)</f>
        <v/>
      </c>
      <c r="AU513" s="82" t="str">
        <f>IF(Exceedances!D535="","",Exceedances!D535)</f>
        <v/>
      </c>
      <c r="AV513" s="82" t="str">
        <f t="shared" si="165"/>
        <v/>
      </c>
      <c r="AW513" s="83" t="str">
        <f>IF(COUNTIF(AV$2:AV513,AV513)=1,AV513,"")</f>
        <v/>
      </c>
      <c r="AX513" s="82" t="str">
        <f t="shared" si="157"/>
        <v/>
      </c>
      <c r="AY513" s="82" t="str">
        <f t="shared" si="158"/>
        <v/>
      </c>
      <c r="AZ513" s="82" t="str">
        <f t="shared" si="159"/>
        <v/>
      </c>
      <c r="BA513" s="82" t="str">
        <f t="shared" si="160"/>
        <v/>
      </c>
    </row>
    <row r="514" spans="9:53" x14ac:dyDescent="0.35">
      <c r="I514" s="82" t="str">
        <f>+IF(N514="","",MAX(I$1:I513)+1)</f>
        <v/>
      </c>
      <c r="J514" s="82" t="str">
        <f>IF(Deviation_Detail!B536="","",Deviation_Detail!B536)</f>
        <v/>
      </c>
      <c r="K514" s="82" t="str">
        <f>IF(Deviation_Detail!C536="","",Deviation_Detail!C536)</f>
        <v/>
      </c>
      <c r="L514" s="82" t="str">
        <f>IF(Deviation_Detail!D536="","",Deviation_Detail!D536)</f>
        <v/>
      </c>
      <c r="M514" s="82" t="str">
        <f t="shared" si="161"/>
        <v/>
      </c>
      <c r="N514" s="83" t="str">
        <f>IF(COUNTIF(M$2:M514,M514)=1,M514,"")</f>
        <v/>
      </c>
      <c r="O514" s="82" t="str">
        <f t="shared" si="162"/>
        <v/>
      </c>
      <c r="P514" s="82" t="str">
        <f t="shared" si="145"/>
        <v/>
      </c>
      <c r="Q514" s="82" t="str">
        <f t="shared" si="146"/>
        <v/>
      </c>
      <c r="R514" s="82" t="str">
        <f t="shared" si="147"/>
        <v/>
      </c>
      <c r="T514" s="82" t="str">
        <f>+IF(Y514="","",MAX(T$1:T513)+1)</f>
        <v/>
      </c>
      <c r="U514" s="82" t="str">
        <f>IF(CMS_Info!B536="","",CMS_Info!B536)</f>
        <v/>
      </c>
      <c r="V514" s="82" t="str">
        <f>IF(CMS_Info!C536="","",CMS_Info!C536)</f>
        <v/>
      </c>
      <c r="W514" s="82" t="str">
        <f>IF(CMS_Info!D536="","",CMS_Info!D536)</f>
        <v/>
      </c>
      <c r="X514" s="82" t="str">
        <f t="shared" si="163"/>
        <v/>
      </c>
      <c r="Y514" s="83" t="str">
        <f>IF(COUNTIF(X$2:X514,X514)=1,X514,"")</f>
        <v/>
      </c>
      <c r="Z514" s="82" t="str">
        <f t="shared" si="164"/>
        <v/>
      </c>
      <c r="AA514" s="82" t="str">
        <f t="shared" si="148"/>
        <v/>
      </c>
      <c r="AB514" s="82" t="str">
        <f t="shared" si="149"/>
        <v/>
      </c>
      <c r="AC514" s="82" t="str">
        <f t="shared" si="150"/>
        <v/>
      </c>
      <c r="AR514" s="82" t="str">
        <f>+IF(AW514="","",MAX(AR$1:AR513)+1)</f>
        <v/>
      </c>
      <c r="AS514" s="82" t="str">
        <f>IF(Exceedances!B536="","",Exceedances!B536)</f>
        <v/>
      </c>
      <c r="AT514" s="82" t="str">
        <f>IF(Exceedances!C536="","",Exceedances!C536)</f>
        <v/>
      </c>
      <c r="AU514" s="82" t="str">
        <f>IF(Exceedances!D536="","",Exceedances!D536)</f>
        <v/>
      </c>
      <c r="AV514" s="82" t="str">
        <f t="shared" si="165"/>
        <v/>
      </c>
      <c r="AW514" s="83" t="str">
        <f>IF(COUNTIF(AV$2:AV514,AV514)=1,AV514,"")</f>
        <v/>
      </c>
      <c r="AX514" s="82" t="str">
        <f t="shared" si="157"/>
        <v/>
      </c>
      <c r="AY514" s="82" t="str">
        <f t="shared" si="158"/>
        <v/>
      </c>
      <c r="AZ514" s="82" t="str">
        <f t="shared" si="159"/>
        <v/>
      </c>
      <c r="BA514" s="82" t="str">
        <f t="shared" si="160"/>
        <v/>
      </c>
    </row>
    <row r="515" spans="9:53" x14ac:dyDescent="0.35">
      <c r="I515" s="82" t="str">
        <f>+IF(N515="","",MAX(I$1:I514)+1)</f>
        <v/>
      </c>
      <c r="J515" s="82" t="str">
        <f>IF(Deviation_Detail!B537="","",Deviation_Detail!B537)</f>
        <v/>
      </c>
      <c r="K515" s="82" t="str">
        <f>IF(Deviation_Detail!C537="","",Deviation_Detail!C537)</f>
        <v/>
      </c>
      <c r="L515" s="82" t="str">
        <f>IF(Deviation_Detail!D537="","",Deviation_Detail!D537)</f>
        <v/>
      </c>
      <c r="M515" s="82" t="str">
        <f t="shared" si="161"/>
        <v/>
      </c>
      <c r="N515" s="83" t="str">
        <f>IF(COUNTIF(M$2:M515,M515)=1,M515,"")</f>
        <v/>
      </c>
      <c r="O515" s="82" t="str">
        <f t="shared" si="162"/>
        <v/>
      </c>
      <c r="P515" s="82" t="str">
        <f t="shared" ref="P515:P578" si="166">+IFERROR(INDEX($J$2:$J$1001,MATCH(ROW()-ROW($O$1),$I$2:$I$1001,0)),"")</f>
        <v/>
      </c>
      <c r="Q515" s="82" t="str">
        <f t="shared" ref="Q515:Q578" si="167">+IFERROR(INDEX($K$2:$K$1001,MATCH(ROW()-ROW($O$1),$I$2:$I$1001,0)),"")</f>
        <v/>
      </c>
      <c r="R515" s="82" t="str">
        <f t="shared" ref="R515:R578" si="168">+IFERROR(INDEX($L$2:$L$1001,MATCH(ROW()-ROW($O$1),$I$2:$I$1001,0)),"")</f>
        <v/>
      </c>
      <c r="T515" s="82" t="str">
        <f>+IF(Y515="","",MAX(T$1:T514)+1)</f>
        <v/>
      </c>
      <c r="U515" s="82" t="str">
        <f>IF(CMS_Info!B537="","",CMS_Info!B537)</f>
        <v/>
      </c>
      <c r="V515" s="82" t="str">
        <f>IF(CMS_Info!C537="","",CMS_Info!C537)</f>
        <v/>
      </c>
      <c r="W515" s="82" t="str">
        <f>IF(CMS_Info!D537="","",CMS_Info!D537)</f>
        <v/>
      </c>
      <c r="X515" s="82" t="str">
        <f t="shared" si="163"/>
        <v/>
      </c>
      <c r="Y515" s="83" t="str">
        <f>IF(COUNTIF(X$2:X515,X515)=1,X515,"")</f>
        <v/>
      </c>
      <c r="Z515" s="82" t="str">
        <f t="shared" si="164"/>
        <v/>
      </c>
      <c r="AA515" s="82" t="str">
        <f t="shared" ref="AA515:AA578" si="169">+IFERROR(INDEX($U$2:$U$1001,MATCH(ROW()-ROW($Z$1),$T$2:$T$1001,0)),"")</f>
        <v/>
      </c>
      <c r="AB515" s="82" t="str">
        <f t="shared" ref="AB515:AB578" si="170">+IFERROR(INDEX($V$2:$V$1001,MATCH(ROW()-ROW($Z$1),$T$2:$T$1001,0)),"")</f>
        <v/>
      </c>
      <c r="AC515" s="82" t="str">
        <f t="shared" ref="AC515:AC578" si="171">+IFERROR(INDEX($W$2:$W$1001,MATCH(ROW()-ROW($Z$1),$T$2:$T$1001,0)),"")</f>
        <v/>
      </c>
      <c r="AR515" s="82" t="str">
        <f>+IF(AW515="","",MAX(AR$1:AR514)+1)</f>
        <v/>
      </c>
      <c r="AS515" s="82" t="str">
        <f>IF(Exceedances!B537="","",Exceedances!B537)</f>
        <v/>
      </c>
      <c r="AT515" s="82" t="str">
        <f>IF(Exceedances!C537="","",Exceedances!C537)</f>
        <v/>
      </c>
      <c r="AU515" s="82" t="str">
        <f>IF(Exceedances!D537="","",Exceedances!D537)</f>
        <v/>
      </c>
      <c r="AV515" s="82" t="str">
        <f t="shared" si="165"/>
        <v/>
      </c>
      <c r="AW515" s="83" t="str">
        <f>IF(COUNTIF(AV$2:AV515,AV515)=1,AV515,"")</f>
        <v/>
      </c>
      <c r="AX515" s="82" t="str">
        <f t="shared" ref="AX515:AX578" si="172">IF(AY515="","",AY515&amp;" "&amp;AZ515)</f>
        <v/>
      </c>
      <c r="AY515" s="82" t="str">
        <f t="shared" ref="AY515:AY578" si="173">+IFERROR(INDEX($AS$2:$AS$2001,MATCH(ROW()-ROW($AX$1),$AR$2:$AR$2001,0)),"")</f>
        <v/>
      </c>
      <c r="AZ515" s="82" t="str">
        <f t="shared" ref="AZ515:AZ578" si="174">+IFERROR(INDEX($AT$2:$AT$2001,MATCH(ROW()-ROW($AX$1),$AR$2:$AR$2001,0)),"")</f>
        <v/>
      </c>
      <c r="BA515" s="82" t="str">
        <f t="shared" ref="BA515:BA578" si="175">+IFERROR(INDEX($AU$2:$AU$2001,MATCH(ROW()-ROW($AX$1),$AR$2:$AR$2001,0)),"")</f>
        <v/>
      </c>
    </row>
    <row r="516" spans="9:53" x14ac:dyDescent="0.35">
      <c r="I516" s="82" t="str">
        <f>+IF(N516="","",MAX(I$1:I515)+1)</f>
        <v/>
      </c>
      <c r="J516" s="82" t="str">
        <f>IF(Deviation_Detail!B538="","",Deviation_Detail!B538)</f>
        <v/>
      </c>
      <c r="K516" s="82" t="str">
        <f>IF(Deviation_Detail!C538="","",Deviation_Detail!C538)</f>
        <v/>
      </c>
      <c r="L516" s="82" t="str">
        <f>IF(Deviation_Detail!D538="","",Deviation_Detail!D538)</f>
        <v/>
      </c>
      <c r="M516" s="82" t="str">
        <f t="shared" si="161"/>
        <v/>
      </c>
      <c r="N516" s="83" t="str">
        <f>IF(COUNTIF(M$2:M516,M516)=1,M516,"")</f>
        <v/>
      </c>
      <c r="O516" s="82" t="str">
        <f t="shared" si="162"/>
        <v/>
      </c>
      <c r="P516" s="82" t="str">
        <f t="shared" si="166"/>
        <v/>
      </c>
      <c r="Q516" s="82" t="str">
        <f t="shared" si="167"/>
        <v/>
      </c>
      <c r="R516" s="82" t="str">
        <f t="shared" si="168"/>
        <v/>
      </c>
      <c r="T516" s="82" t="str">
        <f>+IF(Y516="","",MAX(T$1:T515)+1)</f>
        <v/>
      </c>
      <c r="U516" s="82" t="str">
        <f>IF(CMS_Info!B538="","",CMS_Info!B538)</f>
        <v/>
      </c>
      <c r="V516" s="82" t="str">
        <f>IF(CMS_Info!C538="","",CMS_Info!C538)</f>
        <v/>
      </c>
      <c r="W516" s="82" t="str">
        <f>IF(CMS_Info!D538="","",CMS_Info!D538)</f>
        <v/>
      </c>
      <c r="X516" s="82" t="str">
        <f t="shared" si="163"/>
        <v/>
      </c>
      <c r="Y516" s="83" t="str">
        <f>IF(COUNTIF(X$2:X516,X516)=1,X516,"")</f>
        <v/>
      </c>
      <c r="Z516" s="82" t="str">
        <f t="shared" si="164"/>
        <v/>
      </c>
      <c r="AA516" s="82" t="str">
        <f t="shared" si="169"/>
        <v/>
      </c>
      <c r="AB516" s="82" t="str">
        <f t="shared" si="170"/>
        <v/>
      </c>
      <c r="AC516" s="82" t="str">
        <f t="shared" si="171"/>
        <v/>
      </c>
      <c r="AR516" s="82" t="str">
        <f>+IF(AW516="","",MAX(AR$1:AR515)+1)</f>
        <v/>
      </c>
      <c r="AS516" s="82" t="str">
        <f>IF(Exceedances!B538="","",Exceedances!B538)</f>
        <v/>
      </c>
      <c r="AT516" s="82" t="str">
        <f>IF(Exceedances!C538="","",Exceedances!C538)</f>
        <v/>
      </c>
      <c r="AU516" s="82" t="str">
        <f>IF(Exceedances!D538="","",Exceedances!D538)</f>
        <v/>
      </c>
      <c r="AV516" s="82" t="str">
        <f t="shared" si="165"/>
        <v/>
      </c>
      <c r="AW516" s="83" t="str">
        <f>IF(COUNTIF(AV$2:AV516,AV516)=1,AV516,"")</f>
        <v/>
      </c>
      <c r="AX516" s="82" t="str">
        <f t="shared" si="172"/>
        <v/>
      </c>
      <c r="AY516" s="82" t="str">
        <f t="shared" si="173"/>
        <v/>
      </c>
      <c r="AZ516" s="82" t="str">
        <f t="shared" si="174"/>
        <v/>
      </c>
      <c r="BA516" s="82" t="str">
        <f t="shared" si="175"/>
        <v/>
      </c>
    </row>
    <row r="517" spans="9:53" x14ac:dyDescent="0.35">
      <c r="I517" s="82" t="str">
        <f>+IF(N517="","",MAX(I$1:I516)+1)</f>
        <v/>
      </c>
      <c r="J517" s="82" t="str">
        <f>IF(Deviation_Detail!B539="","",Deviation_Detail!B539)</f>
        <v/>
      </c>
      <c r="K517" s="82" t="str">
        <f>IF(Deviation_Detail!C539="","",Deviation_Detail!C539)</f>
        <v/>
      </c>
      <c r="L517" s="82" t="str">
        <f>IF(Deviation_Detail!D539="","",Deviation_Detail!D539)</f>
        <v/>
      </c>
      <c r="M517" s="82" t="str">
        <f t="shared" si="161"/>
        <v/>
      </c>
      <c r="N517" s="83" t="str">
        <f>IF(COUNTIF(M$2:M517,M517)=1,M517,"")</f>
        <v/>
      </c>
      <c r="O517" s="82" t="str">
        <f t="shared" si="162"/>
        <v/>
      </c>
      <c r="P517" s="82" t="str">
        <f t="shared" si="166"/>
        <v/>
      </c>
      <c r="Q517" s="82" t="str">
        <f t="shared" si="167"/>
        <v/>
      </c>
      <c r="R517" s="82" t="str">
        <f t="shared" si="168"/>
        <v/>
      </c>
      <c r="T517" s="82" t="str">
        <f>+IF(Y517="","",MAX(T$1:T516)+1)</f>
        <v/>
      </c>
      <c r="U517" s="82" t="str">
        <f>IF(CMS_Info!B539="","",CMS_Info!B539)</f>
        <v/>
      </c>
      <c r="V517" s="82" t="str">
        <f>IF(CMS_Info!C539="","",CMS_Info!C539)</f>
        <v/>
      </c>
      <c r="W517" s="82" t="str">
        <f>IF(CMS_Info!D539="","",CMS_Info!D539)</f>
        <v/>
      </c>
      <c r="X517" s="82" t="str">
        <f t="shared" si="163"/>
        <v/>
      </c>
      <c r="Y517" s="83" t="str">
        <f>IF(COUNTIF(X$2:X517,X517)=1,X517,"")</f>
        <v/>
      </c>
      <c r="Z517" s="82" t="str">
        <f t="shared" si="164"/>
        <v/>
      </c>
      <c r="AA517" s="82" t="str">
        <f t="shared" si="169"/>
        <v/>
      </c>
      <c r="AB517" s="82" t="str">
        <f t="shared" si="170"/>
        <v/>
      </c>
      <c r="AC517" s="82" t="str">
        <f t="shared" si="171"/>
        <v/>
      </c>
      <c r="AR517" s="82" t="str">
        <f>+IF(AW517="","",MAX(AR$1:AR516)+1)</f>
        <v/>
      </c>
      <c r="AS517" s="82" t="str">
        <f>IF(Exceedances!B539="","",Exceedances!B539)</f>
        <v/>
      </c>
      <c r="AT517" s="82" t="str">
        <f>IF(Exceedances!C539="","",Exceedances!C539)</f>
        <v/>
      </c>
      <c r="AU517" s="82" t="str">
        <f>IF(Exceedances!D539="","",Exceedances!D539)</f>
        <v/>
      </c>
      <c r="AV517" s="82" t="str">
        <f t="shared" si="165"/>
        <v/>
      </c>
      <c r="AW517" s="83" t="str">
        <f>IF(COUNTIF(AV$2:AV517,AV517)=1,AV517,"")</f>
        <v/>
      </c>
      <c r="AX517" s="82" t="str">
        <f t="shared" si="172"/>
        <v/>
      </c>
      <c r="AY517" s="82" t="str">
        <f t="shared" si="173"/>
        <v/>
      </c>
      <c r="AZ517" s="82" t="str">
        <f t="shared" si="174"/>
        <v/>
      </c>
      <c r="BA517" s="82" t="str">
        <f t="shared" si="175"/>
        <v/>
      </c>
    </row>
    <row r="518" spans="9:53" x14ac:dyDescent="0.35">
      <c r="I518" s="82" t="str">
        <f>+IF(N518="","",MAX(I$1:I517)+1)</f>
        <v/>
      </c>
      <c r="J518" s="82" t="str">
        <f>IF(Deviation_Detail!B540="","",Deviation_Detail!B540)</f>
        <v/>
      </c>
      <c r="K518" s="82" t="str">
        <f>IF(Deviation_Detail!C540="","",Deviation_Detail!C540)</f>
        <v/>
      </c>
      <c r="L518" s="82" t="str">
        <f>IF(Deviation_Detail!D540="","",Deviation_Detail!D540)</f>
        <v/>
      </c>
      <c r="M518" s="82" t="str">
        <f t="shared" si="161"/>
        <v/>
      </c>
      <c r="N518" s="83" t="str">
        <f>IF(COUNTIF(M$2:M518,M518)=1,M518,"")</f>
        <v/>
      </c>
      <c r="O518" s="82" t="str">
        <f t="shared" si="162"/>
        <v/>
      </c>
      <c r="P518" s="82" t="str">
        <f t="shared" si="166"/>
        <v/>
      </c>
      <c r="Q518" s="82" t="str">
        <f t="shared" si="167"/>
        <v/>
      </c>
      <c r="R518" s="82" t="str">
        <f t="shared" si="168"/>
        <v/>
      </c>
      <c r="T518" s="82" t="str">
        <f>+IF(Y518="","",MAX(T$1:T517)+1)</f>
        <v/>
      </c>
      <c r="U518" s="82" t="str">
        <f>IF(CMS_Info!B540="","",CMS_Info!B540)</f>
        <v/>
      </c>
      <c r="V518" s="82" t="str">
        <f>IF(CMS_Info!C540="","",CMS_Info!C540)</f>
        <v/>
      </c>
      <c r="W518" s="82" t="str">
        <f>IF(CMS_Info!D540="","",CMS_Info!D540)</f>
        <v/>
      </c>
      <c r="X518" s="82" t="str">
        <f t="shared" si="163"/>
        <v/>
      </c>
      <c r="Y518" s="83" t="str">
        <f>IF(COUNTIF(X$2:X518,X518)=1,X518,"")</f>
        <v/>
      </c>
      <c r="Z518" s="82" t="str">
        <f t="shared" si="164"/>
        <v/>
      </c>
      <c r="AA518" s="82" t="str">
        <f t="shared" si="169"/>
        <v/>
      </c>
      <c r="AB518" s="82" t="str">
        <f t="shared" si="170"/>
        <v/>
      </c>
      <c r="AC518" s="82" t="str">
        <f t="shared" si="171"/>
        <v/>
      </c>
      <c r="AR518" s="82" t="str">
        <f>+IF(AW518="","",MAX(AR$1:AR517)+1)</f>
        <v/>
      </c>
      <c r="AS518" s="82" t="str">
        <f>IF(Exceedances!B540="","",Exceedances!B540)</f>
        <v/>
      </c>
      <c r="AT518" s="82" t="str">
        <f>IF(Exceedances!C540="","",Exceedances!C540)</f>
        <v/>
      </c>
      <c r="AU518" s="82" t="str">
        <f>IF(Exceedances!D540="","",Exceedances!D540)</f>
        <v/>
      </c>
      <c r="AV518" s="82" t="str">
        <f t="shared" si="165"/>
        <v/>
      </c>
      <c r="AW518" s="83" t="str">
        <f>IF(COUNTIF(AV$2:AV518,AV518)=1,AV518,"")</f>
        <v/>
      </c>
      <c r="AX518" s="82" t="str">
        <f t="shared" si="172"/>
        <v/>
      </c>
      <c r="AY518" s="82" t="str">
        <f t="shared" si="173"/>
        <v/>
      </c>
      <c r="AZ518" s="82" t="str">
        <f t="shared" si="174"/>
        <v/>
      </c>
      <c r="BA518" s="82" t="str">
        <f t="shared" si="175"/>
        <v/>
      </c>
    </row>
    <row r="519" spans="9:53" x14ac:dyDescent="0.35">
      <c r="I519" s="82" t="str">
        <f>+IF(N519="","",MAX(I$1:I518)+1)</f>
        <v/>
      </c>
      <c r="J519" s="82" t="str">
        <f>IF(Deviation_Detail!B541="","",Deviation_Detail!B541)</f>
        <v/>
      </c>
      <c r="K519" s="82" t="str">
        <f>IF(Deviation_Detail!C541="","",Deviation_Detail!C541)</f>
        <v/>
      </c>
      <c r="L519" s="82" t="str">
        <f>IF(Deviation_Detail!D541="","",Deviation_Detail!D541)</f>
        <v/>
      </c>
      <c r="M519" s="82" t="str">
        <f t="shared" si="161"/>
        <v/>
      </c>
      <c r="N519" s="83" t="str">
        <f>IF(COUNTIF(M$2:M519,M519)=1,M519,"")</f>
        <v/>
      </c>
      <c r="O519" s="82" t="str">
        <f t="shared" si="162"/>
        <v/>
      </c>
      <c r="P519" s="82" t="str">
        <f t="shared" si="166"/>
        <v/>
      </c>
      <c r="Q519" s="82" t="str">
        <f t="shared" si="167"/>
        <v/>
      </c>
      <c r="R519" s="82" t="str">
        <f t="shared" si="168"/>
        <v/>
      </c>
      <c r="T519" s="82" t="str">
        <f>+IF(Y519="","",MAX(T$1:T518)+1)</f>
        <v/>
      </c>
      <c r="U519" s="82" t="str">
        <f>IF(CMS_Info!B541="","",CMS_Info!B541)</f>
        <v/>
      </c>
      <c r="V519" s="82" t="str">
        <f>IF(CMS_Info!C541="","",CMS_Info!C541)</f>
        <v/>
      </c>
      <c r="W519" s="82" t="str">
        <f>IF(CMS_Info!D541="","",CMS_Info!D541)</f>
        <v/>
      </c>
      <c r="X519" s="82" t="str">
        <f t="shared" si="163"/>
        <v/>
      </c>
      <c r="Y519" s="83" t="str">
        <f>IF(COUNTIF(X$2:X519,X519)=1,X519,"")</f>
        <v/>
      </c>
      <c r="Z519" s="82" t="str">
        <f t="shared" si="164"/>
        <v/>
      </c>
      <c r="AA519" s="82" t="str">
        <f t="shared" si="169"/>
        <v/>
      </c>
      <c r="AB519" s="82" t="str">
        <f t="shared" si="170"/>
        <v/>
      </c>
      <c r="AC519" s="82" t="str">
        <f t="shared" si="171"/>
        <v/>
      </c>
      <c r="AR519" s="82" t="str">
        <f>+IF(AW519="","",MAX(AR$1:AR518)+1)</f>
        <v/>
      </c>
      <c r="AS519" s="82" t="str">
        <f>IF(Exceedances!B541="","",Exceedances!B541)</f>
        <v/>
      </c>
      <c r="AT519" s="82" t="str">
        <f>IF(Exceedances!C541="","",Exceedances!C541)</f>
        <v/>
      </c>
      <c r="AU519" s="82" t="str">
        <f>IF(Exceedances!D541="","",Exceedances!D541)</f>
        <v/>
      </c>
      <c r="AV519" s="82" t="str">
        <f t="shared" si="165"/>
        <v/>
      </c>
      <c r="AW519" s="83" t="str">
        <f>IF(COUNTIF(AV$2:AV519,AV519)=1,AV519,"")</f>
        <v/>
      </c>
      <c r="AX519" s="82" t="str">
        <f t="shared" si="172"/>
        <v/>
      </c>
      <c r="AY519" s="82" t="str">
        <f t="shared" si="173"/>
        <v/>
      </c>
      <c r="AZ519" s="82" t="str">
        <f t="shared" si="174"/>
        <v/>
      </c>
      <c r="BA519" s="82" t="str">
        <f t="shared" si="175"/>
        <v/>
      </c>
    </row>
    <row r="520" spans="9:53" x14ac:dyDescent="0.35">
      <c r="I520" s="82" t="str">
        <f>+IF(N520="","",MAX(I$1:I519)+1)</f>
        <v/>
      </c>
      <c r="J520" s="82" t="str">
        <f>IF(Deviation_Detail!B542="","",Deviation_Detail!B542)</f>
        <v/>
      </c>
      <c r="K520" s="82" t="str">
        <f>IF(Deviation_Detail!C542="","",Deviation_Detail!C542)</f>
        <v/>
      </c>
      <c r="L520" s="82" t="str">
        <f>IF(Deviation_Detail!D542="","",Deviation_Detail!D542)</f>
        <v/>
      </c>
      <c r="M520" s="82" t="str">
        <f t="shared" si="161"/>
        <v/>
      </c>
      <c r="N520" s="83" t="str">
        <f>IF(COUNTIF(M$2:M520,M520)=1,M520,"")</f>
        <v/>
      </c>
      <c r="O520" s="82" t="str">
        <f t="shared" si="162"/>
        <v/>
      </c>
      <c r="P520" s="82" t="str">
        <f t="shared" si="166"/>
        <v/>
      </c>
      <c r="Q520" s="82" t="str">
        <f t="shared" si="167"/>
        <v/>
      </c>
      <c r="R520" s="82" t="str">
        <f t="shared" si="168"/>
        <v/>
      </c>
      <c r="T520" s="82" t="str">
        <f>+IF(Y520="","",MAX(T$1:T519)+1)</f>
        <v/>
      </c>
      <c r="U520" s="82" t="str">
        <f>IF(CMS_Info!B542="","",CMS_Info!B542)</f>
        <v/>
      </c>
      <c r="V520" s="82" t="str">
        <f>IF(CMS_Info!C542="","",CMS_Info!C542)</f>
        <v/>
      </c>
      <c r="W520" s="82" t="str">
        <f>IF(CMS_Info!D542="","",CMS_Info!D542)</f>
        <v/>
      </c>
      <c r="X520" s="82" t="str">
        <f t="shared" si="163"/>
        <v/>
      </c>
      <c r="Y520" s="83" t="str">
        <f>IF(COUNTIF(X$2:X520,X520)=1,X520,"")</f>
        <v/>
      </c>
      <c r="Z520" s="82" t="str">
        <f t="shared" si="164"/>
        <v/>
      </c>
      <c r="AA520" s="82" t="str">
        <f t="shared" si="169"/>
        <v/>
      </c>
      <c r="AB520" s="82" t="str">
        <f t="shared" si="170"/>
        <v/>
      </c>
      <c r="AC520" s="82" t="str">
        <f t="shared" si="171"/>
        <v/>
      </c>
      <c r="AR520" s="82" t="str">
        <f>+IF(AW520="","",MAX(AR$1:AR519)+1)</f>
        <v/>
      </c>
      <c r="AS520" s="82" t="str">
        <f>IF(Exceedances!B542="","",Exceedances!B542)</f>
        <v/>
      </c>
      <c r="AT520" s="82" t="str">
        <f>IF(Exceedances!C542="","",Exceedances!C542)</f>
        <v/>
      </c>
      <c r="AU520" s="82" t="str">
        <f>IF(Exceedances!D542="","",Exceedances!D542)</f>
        <v/>
      </c>
      <c r="AV520" s="82" t="str">
        <f t="shared" si="165"/>
        <v/>
      </c>
      <c r="AW520" s="83" t="str">
        <f>IF(COUNTIF(AV$2:AV520,AV520)=1,AV520,"")</f>
        <v/>
      </c>
      <c r="AX520" s="82" t="str">
        <f t="shared" si="172"/>
        <v/>
      </c>
      <c r="AY520" s="82" t="str">
        <f t="shared" si="173"/>
        <v/>
      </c>
      <c r="AZ520" s="82" t="str">
        <f t="shared" si="174"/>
        <v/>
      </c>
      <c r="BA520" s="82" t="str">
        <f t="shared" si="175"/>
        <v/>
      </c>
    </row>
    <row r="521" spans="9:53" x14ac:dyDescent="0.35">
      <c r="I521" s="82" t="str">
        <f>+IF(N521="","",MAX(I$1:I520)+1)</f>
        <v/>
      </c>
      <c r="J521" s="82" t="str">
        <f>IF(Deviation_Detail!B543="","",Deviation_Detail!B543)</f>
        <v/>
      </c>
      <c r="K521" s="82" t="str">
        <f>IF(Deviation_Detail!C543="","",Deviation_Detail!C543)</f>
        <v/>
      </c>
      <c r="L521" s="82" t="str">
        <f>IF(Deviation_Detail!D543="","",Deviation_Detail!D543)</f>
        <v/>
      </c>
      <c r="M521" s="82" t="str">
        <f t="shared" si="161"/>
        <v/>
      </c>
      <c r="N521" s="83" t="str">
        <f>IF(COUNTIF(M$2:M521,M521)=1,M521,"")</f>
        <v/>
      </c>
      <c r="O521" s="82" t="str">
        <f t="shared" si="162"/>
        <v/>
      </c>
      <c r="P521" s="82" t="str">
        <f t="shared" si="166"/>
        <v/>
      </c>
      <c r="Q521" s="82" t="str">
        <f t="shared" si="167"/>
        <v/>
      </c>
      <c r="R521" s="82" t="str">
        <f t="shared" si="168"/>
        <v/>
      </c>
      <c r="T521" s="82" t="str">
        <f>+IF(Y521="","",MAX(T$1:T520)+1)</f>
        <v/>
      </c>
      <c r="U521" s="82" t="str">
        <f>IF(CMS_Info!B543="","",CMS_Info!B543)</f>
        <v/>
      </c>
      <c r="V521" s="82" t="str">
        <f>IF(CMS_Info!C543="","",CMS_Info!C543)</f>
        <v/>
      </c>
      <c r="W521" s="82" t="str">
        <f>IF(CMS_Info!D543="","",CMS_Info!D543)</f>
        <v/>
      </c>
      <c r="X521" s="82" t="str">
        <f t="shared" si="163"/>
        <v/>
      </c>
      <c r="Y521" s="83" t="str">
        <f>IF(COUNTIF(X$2:X521,X521)=1,X521,"")</f>
        <v/>
      </c>
      <c r="Z521" s="82" t="str">
        <f t="shared" si="164"/>
        <v/>
      </c>
      <c r="AA521" s="82" t="str">
        <f t="shared" si="169"/>
        <v/>
      </c>
      <c r="AB521" s="82" t="str">
        <f t="shared" si="170"/>
        <v/>
      </c>
      <c r="AC521" s="82" t="str">
        <f t="shared" si="171"/>
        <v/>
      </c>
      <c r="AR521" s="82" t="str">
        <f>+IF(AW521="","",MAX(AR$1:AR520)+1)</f>
        <v/>
      </c>
      <c r="AS521" s="82" t="str">
        <f>IF(Exceedances!B543="","",Exceedances!B543)</f>
        <v/>
      </c>
      <c r="AT521" s="82" t="str">
        <f>IF(Exceedances!C543="","",Exceedances!C543)</f>
        <v/>
      </c>
      <c r="AU521" s="82" t="str">
        <f>IF(Exceedances!D543="","",Exceedances!D543)</f>
        <v/>
      </c>
      <c r="AV521" s="82" t="str">
        <f t="shared" si="165"/>
        <v/>
      </c>
      <c r="AW521" s="83" t="str">
        <f>IF(COUNTIF(AV$2:AV521,AV521)=1,AV521,"")</f>
        <v/>
      </c>
      <c r="AX521" s="82" t="str">
        <f t="shared" si="172"/>
        <v/>
      </c>
      <c r="AY521" s="82" t="str">
        <f t="shared" si="173"/>
        <v/>
      </c>
      <c r="AZ521" s="82" t="str">
        <f t="shared" si="174"/>
        <v/>
      </c>
      <c r="BA521" s="82" t="str">
        <f t="shared" si="175"/>
        <v/>
      </c>
    </row>
    <row r="522" spans="9:53" x14ac:dyDescent="0.35">
      <c r="I522" s="82" t="str">
        <f>+IF(N522="","",MAX(I$1:I521)+1)</f>
        <v/>
      </c>
      <c r="J522" s="82" t="str">
        <f>IF(Deviation_Detail!B544="","",Deviation_Detail!B544)</f>
        <v/>
      </c>
      <c r="K522" s="82" t="str">
        <f>IF(Deviation_Detail!C544="","",Deviation_Detail!C544)</f>
        <v/>
      </c>
      <c r="L522" s="82" t="str">
        <f>IF(Deviation_Detail!D544="","",Deviation_Detail!D544)</f>
        <v/>
      </c>
      <c r="M522" s="82" t="str">
        <f t="shared" si="161"/>
        <v/>
      </c>
      <c r="N522" s="83" t="str">
        <f>IF(COUNTIF(M$2:M522,M522)=1,M522,"")</f>
        <v/>
      </c>
      <c r="O522" s="82" t="str">
        <f t="shared" si="162"/>
        <v/>
      </c>
      <c r="P522" s="82" t="str">
        <f t="shared" si="166"/>
        <v/>
      </c>
      <c r="Q522" s="82" t="str">
        <f t="shared" si="167"/>
        <v/>
      </c>
      <c r="R522" s="82" t="str">
        <f t="shared" si="168"/>
        <v/>
      </c>
      <c r="T522" s="82" t="str">
        <f>+IF(Y522="","",MAX(T$1:T521)+1)</f>
        <v/>
      </c>
      <c r="U522" s="82" t="str">
        <f>IF(CMS_Info!B544="","",CMS_Info!B544)</f>
        <v/>
      </c>
      <c r="V522" s="82" t="str">
        <f>IF(CMS_Info!C544="","",CMS_Info!C544)</f>
        <v/>
      </c>
      <c r="W522" s="82" t="str">
        <f>IF(CMS_Info!D544="","",CMS_Info!D544)</f>
        <v/>
      </c>
      <c r="X522" s="82" t="str">
        <f t="shared" si="163"/>
        <v/>
      </c>
      <c r="Y522" s="83" t="str">
        <f>IF(COUNTIF(X$2:X522,X522)=1,X522,"")</f>
        <v/>
      </c>
      <c r="Z522" s="82" t="str">
        <f t="shared" si="164"/>
        <v/>
      </c>
      <c r="AA522" s="82" t="str">
        <f t="shared" si="169"/>
        <v/>
      </c>
      <c r="AB522" s="82" t="str">
        <f t="shared" si="170"/>
        <v/>
      </c>
      <c r="AC522" s="82" t="str">
        <f t="shared" si="171"/>
        <v/>
      </c>
      <c r="AR522" s="82" t="str">
        <f>+IF(AW522="","",MAX(AR$1:AR521)+1)</f>
        <v/>
      </c>
      <c r="AS522" s="82" t="str">
        <f>IF(Exceedances!B544="","",Exceedances!B544)</f>
        <v/>
      </c>
      <c r="AT522" s="82" t="str">
        <f>IF(Exceedances!C544="","",Exceedances!C544)</f>
        <v/>
      </c>
      <c r="AU522" s="82" t="str">
        <f>IF(Exceedances!D544="","",Exceedances!D544)</f>
        <v/>
      </c>
      <c r="AV522" s="82" t="str">
        <f t="shared" si="165"/>
        <v/>
      </c>
      <c r="AW522" s="83" t="str">
        <f>IF(COUNTIF(AV$2:AV522,AV522)=1,AV522,"")</f>
        <v/>
      </c>
      <c r="AX522" s="82" t="str">
        <f t="shared" si="172"/>
        <v/>
      </c>
      <c r="AY522" s="82" t="str">
        <f t="shared" si="173"/>
        <v/>
      </c>
      <c r="AZ522" s="82" t="str">
        <f t="shared" si="174"/>
        <v/>
      </c>
      <c r="BA522" s="82" t="str">
        <f t="shared" si="175"/>
        <v/>
      </c>
    </row>
    <row r="523" spans="9:53" x14ac:dyDescent="0.35">
      <c r="I523" s="82" t="str">
        <f>+IF(N523="","",MAX(I$1:I522)+1)</f>
        <v/>
      </c>
      <c r="J523" s="82" t="str">
        <f>IF(Deviation_Detail!B545="","",Deviation_Detail!B545)</f>
        <v/>
      </c>
      <c r="K523" s="82" t="str">
        <f>IF(Deviation_Detail!C545="","",Deviation_Detail!C545)</f>
        <v/>
      </c>
      <c r="L523" s="82" t="str">
        <f>IF(Deviation_Detail!D545="","",Deviation_Detail!D545)</f>
        <v/>
      </c>
      <c r="M523" s="82" t="str">
        <f t="shared" si="161"/>
        <v/>
      </c>
      <c r="N523" s="83" t="str">
        <f>IF(COUNTIF(M$2:M523,M523)=1,M523,"")</f>
        <v/>
      </c>
      <c r="O523" s="82" t="str">
        <f t="shared" si="162"/>
        <v/>
      </c>
      <c r="P523" s="82" t="str">
        <f t="shared" si="166"/>
        <v/>
      </c>
      <c r="Q523" s="82" t="str">
        <f t="shared" si="167"/>
        <v/>
      </c>
      <c r="R523" s="82" t="str">
        <f t="shared" si="168"/>
        <v/>
      </c>
      <c r="T523" s="82" t="str">
        <f>+IF(Y523="","",MAX(T$1:T522)+1)</f>
        <v/>
      </c>
      <c r="U523" s="82" t="str">
        <f>IF(CMS_Info!B545="","",CMS_Info!B545)</f>
        <v/>
      </c>
      <c r="V523" s="82" t="str">
        <f>IF(CMS_Info!C545="","",CMS_Info!C545)</f>
        <v/>
      </c>
      <c r="W523" s="82" t="str">
        <f>IF(CMS_Info!D545="","",CMS_Info!D545)</f>
        <v/>
      </c>
      <c r="X523" s="82" t="str">
        <f t="shared" si="163"/>
        <v/>
      </c>
      <c r="Y523" s="83" t="str">
        <f>IF(COUNTIF(X$2:X523,X523)=1,X523,"")</f>
        <v/>
      </c>
      <c r="Z523" s="82" t="str">
        <f t="shared" si="164"/>
        <v/>
      </c>
      <c r="AA523" s="82" t="str">
        <f t="shared" si="169"/>
        <v/>
      </c>
      <c r="AB523" s="82" t="str">
        <f t="shared" si="170"/>
        <v/>
      </c>
      <c r="AC523" s="82" t="str">
        <f t="shared" si="171"/>
        <v/>
      </c>
      <c r="AR523" s="82" t="str">
        <f>+IF(AW523="","",MAX(AR$1:AR522)+1)</f>
        <v/>
      </c>
      <c r="AS523" s="82" t="str">
        <f>IF(Exceedances!B545="","",Exceedances!B545)</f>
        <v/>
      </c>
      <c r="AT523" s="82" t="str">
        <f>IF(Exceedances!C545="","",Exceedances!C545)</f>
        <v/>
      </c>
      <c r="AU523" s="82" t="str">
        <f>IF(Exceedances!D545="","",Exceedances!D545)</f>
        <v/>
      </c>
      <c r="AV523" s="82" t="str">
        <f t="shared" si="165"/>
        <v/>
      </c>
      <c r="AW523" s="83" t="str">
        <f>IF(COUNTIF(AV$2:AV523,AV523)=1,AV523,"")</f>
        <v/>
      </c>
      <c r="AX523" s="82" t="str">
        <f t="shared" si="172"/>
        <v/>
      </c>
      <c r="AY523" s="82" t="str">
        <f t="shared" si="173"/>
        <v/>
      </c>
      <c r="AZ523" s="82" t="str">
        <f t="shared" si="174"/>
        <v/>
      </c>
      <c r="BA523" s="82" t="str">
        <f t="shared" si="175"/>
        <v/>
      </c>
    </row>
    <row r="524" spans="9:53" x14ac:dyDescent="0.35">
      <c r="I524" s="82" t="str">
        <f>+IF(N524="","",MAX(I$1:I523)+1)</f>
        <v/>
      </c>
      <c r="J524" s="82" t="str">
        <f>IF(Deviation_Detail!B546="","",Deviation_Detail!B546)</f>
        <v/>
      </c>
      <c r="K524" s="82" t="str">
        <f>IF(Deviation_Detail!C546="","",Deviation_Detail!C546)</f>
        <v/>
      </c>
      <c r="L524" s="82" t="str">
        <f>IF(Deviation_Detail!D546="","",Deviation_Detail!D546)</f>
        <v/>
      </c>
      <c r="M524" s="82" t="str">
        <f t="shared" si="161"/>
        <v/>
      </c>
      <c r="N524" s="83" t="str">
        <f>IF(COUNTIF(M$2:M524,M524)=1,M524,"")</f>
        <v/>
      </c>
      <c r="O524" s="82" t="str">
        <f t="shared" si="162"/>
        <v/>
      </c>
      <c r="P524" s="82" t="str">
        <f t="shared" si="166"/>
        <v/>
      </c>
      <c r="Q524" s="82" t="str">
        <f t="shared" si="167"/>
        <v/>
      </c>
      <c r="R524" s="82" t="str">
        <f t="shared" si="168"/>
        <v/>
      </c>
      <c r="T524" s="82" t="str">
        <f>+IF(Y524="","",MAX(T$1:T523)+1)</f>
        <v/>
      </c>
      <c r="U524" s="82" t="str">
        <f>IF(CMS_Info!B546="","",CMS_Info!B546)</f>
        <v/>
      </c>
      <c r="V524" s="82" t="str">
        <f>IF(CMS_Info!C546="","",CMS_Info!C546)</f>
        <v/>
      </c>
      <c r="W524" s="82" t="str">
        <f>IF(CMS_Info!D546="","",CMS_Info!D546)</f>
        <v/>
      </c>
      <c r="X524" s="82" t="str">
        <f t="shared" si="163"/>
        <v/>
      </c>
      <c r="Y524" s="83" t="str">
        <f>IF(COUNTIF(X$2:X524,X524)=1,X524,"")</f>
        <v/>
      </c>
      <c r="Z524" s="82" t="str">
        <f t="shared" si="164"/>
        <v/>
      </c>
      <c r="AA524" s="82" t="str">
        <f t="shared" si="169"/>
        <v/>
      </c>
      <c r="AB524" s="82" t="str">
        <f t="shared" si="170"/>
        <v/>
      </c>
      <c r="AC524" s="82" t="str">
        <f t="shared" si="171"/>
        <v/>
      </c>
      <c r="AR524" s="82" t="str">
        <f>+IF(AW524="","",MAX(AR$1:AR523)+1)</f>
        <v/>
      </c>
      <c r="AS524" s="82" t="str">
        <f>IF(Exceedances!B546="","",Exceedances!B546)</f>
        <v/>
      </c>
      <c r="AT524" s="82" t="str">
        <f>IF(Exceedances!C546="","",Exceedances!C546)</f>
        <v/>
      </c>
      <c r="AU524" s="82" t="str">
        <f>IF(Exceedances!D546="","",Exceedances!D546)</f>
        <v/>
      </c>
      <c r="AV524" s="82" t="str">
        <f t="shared" si="165"/>
        <v/>
      </c>
      <c r="AW524" s="83" t="str">
        <f>IF(COUNTIF(AV$2:AV524,AV524)=1,AV524,"")</f>
        <v/>
      </c>
      <c r="AX524" s="82" t="str">
        <f t="shared" si="172"/>
        <v/>
      </c>
      <c r="AY524" s="82" t="str">
        <f t="shared" si="173"/>
        <v/>
      </c>
      <c r="AZ524" s="82" t="str">
        <f t="shared" si="174"/>
        <v/>
      </c>
      <c r="BA524" s="82" t="str">
        <f t="shared" si="175"/>
        <v/>
      </c>
    </row>
    <row r="525" spans="9:53" x14ac:dyDescent="0.35">
      <c r="I525" s="82" t="str">
        <f>+IF(N525="","",MAX(I$1:I524)+1)</f>
        <v/>
      </c>
      <c r="J525" s="82" t="str">
        <f>IF(Deviation_Detail!B547="","",Deviation_Detail!B547)</f>
        <v/>
      </c>
      <c r="K525" s="82" t="str">
        <f>IF(Deviation_Detail!C547="","",Deviation_Detail!C547)</f>
        <v/>
      </c>
      <c r="L525" s="82" t="str">
        <f>IF(Deviation_Detail!D547="","",Deviation_Detail!D547)</f>
        <v/>
      </c>
      <c r="M525" s="82" t="str">
        <f t="shared" si="161"/>
        <v/>
      </c>
      <c r="N525" s="83" t="str">
        <f>IF(COUNTIF(M$2:M525,M525)=1,M525,"")</f>
        <v/>
      </c>
      <c r="O525" s="82" t="str">
        <f t="shared" si="162"/>
        <v/>
      </c>
      <c r="P525" s="82" t="str">
        <f t="shared" si="166"/>
        <v/>
      </c>
      <c r="Q525" s="82" t="str">
        <f t="shared" si="167"/>
        <v/>
      </c>
      <c r="R525" s="82" t="str">
        <f t="shared" si="168"/>
        <v/>
      </c>
      <c r="T525" s="82" t="str">
        <f>+IF(Y525="","",MAX(T$1:T524)+1)</f>
        <v/>
      </c>
      <c r="U525" s="82" t="str">
        <f>IF(CMS_Info!B547="","",CMS_Info!B547)</f>
        <v/>
      </c>
      <c r="V525" s="82" t="str">
        <f>IF(CMS_Info!C547="","",CMS_Info!C547)</f>
        <v/>
      </c>
      <c r="W525" s="82" t="str">
        <f>IF(CMS_Info!D547="","",CMS_Info!D547)</f>
        <v/>
      </c>
      <c r="X525" s="82" t="str">
        <f t="shared" si="163"/>
        <v/>
      </c>
      <c r="Y525" s="83" t="str">
        <f>IF(COUNTIF(X$2:X525,X525)=1,X525,"")</f>
        <v/>
      </c>
      <c r="Z525" s="82" t="str">
        <f t="shared" si="164"/>
        <v/>
      </c>
      <c r="AA525" s="82" t="str">
        <f t="shared" si="169"/>
        <v/>
      </c>
      <c r="AB525" s="82" t="str">
        <f t="shared" si="170"/>
        <v/>
      </c>
      <c r="AC525" s="82" t="str">
        <f t="shared" si="171"/>
        <v/>
      </c>
      <c r="AR525" s="82" t="str">
        <f>+IF(AW525="","",MAX(AR$1:AR524)+1)</f>
        <v/>
      </c>
      <c r="AS525" s="82" t="str">
        <f>IF(Exceedances!B547="","",Exceedances!B547)</f>
        <v/>
      </c>
      <c r="AT525" s="82" t="str">
        <f>IF(Exceedances!C547="","",Exceedances!C547)</f>
        <v/>
      </c>
      <c r="AU525" s="82" t="str">
        <f>IF(Exceedances!D547="","",Exceedances!D547)</f>
        <v/>
      </c>
      <c r="AV525" s="82" t="str">
        <f t="shared" si="165"/>
        <v/>
      </c>
      <c r="AW525" s="83" t="str">
        <f>IF(COUNTIF(AV$2:AV525,AV525)=1,AV525,"")</f>
        <v/>
      </c>
      <c r="AX525" s="82" t="str">
        <f t="shared" si="172"/>
        <v/>
      </c>
      <c r="AY525" s="82" t="str">
        <f t="shared" si="173"/>
        <v/>
      </c>
      <c r="AZ525" s="82" t="str">
        <f t="shared" si="174"/>
        <v/>
      </c>
      <c r="BA525" s="82" t="str">
        <f t="shared" si="175"/>
        <v/>
      </c>
    </row>
    <row r="526" spans="9:53" x14ac:dyDescent="0.35">
      <c r="I526" s="82" t="str">
        <f>+IF(N526="","",MAX(I$1:I525)+1)</f>
        <v/>
      </c>
      <c r="J526" s="82" t="str">
        <f>IF(Deviation_Detail!B548="","",Deviation_Detail!B548)</f>
        <v/>
      </c>
      <c r="K526" s="82" t="str">
        <f>IF(Deviation_Detail!C548="","",Deviation_Detail!C548)</f>
        <v/>
      </c>
      <c r="L526" s="82" t="str">
        <f>IF(Deviation_Detail!D548="","",Deviation_Detail!D548)</f>
        <v/>
      </c>
      <c r="M526" s="82" t="str">
        <f t="shared" si="161"/>
        <v/>
      </c>
      <c r="N526" s="83" t="str">
        <f>IF(COUNTIF(M$2:M526,M526)=1,M526,"")</f>
        <v/>
      </c>
      <c r="O526" s="82" t="str">
        <f t="shared" si="162"/>
        <v/>
      </c>
      <c r="P526" s="82" t="str">
        <f t="shared" si="166"/>
        <v/>
      </c>
      <c r="Q526" s="82" t="str">
        <f t="shared" si="167"/>
        <v/>
      </c>
      <c r="R526" s="82" t="str">
        <f t="shared" si="168"/>
        <v/>
      </c>
      <c r="T526" s="82" t="str">
        <f>+IF(Y526="","",MAX(T$1:T525)+1)</f>
        <v/>
      </c>
      <c r="U526" s="82" t="str">
        <f>IF(CMS_Info!B548="","",CMS_Info!B548)</f>
        <v/>
      </c>
      <c r="V526" s="82" t="str">
        <f>IF(CMS_Info!C548="","",CMS_Info!C548)</f>
        <v/>
      </c>
      <c r="W526" s="82" t="str">
        <f>IF(CMS_Info!D548="","",CMS_Info!D548)</f>
        <v/>
      </c>
      <c r="X526" s="82" t="str">
        <f t="shared" si="163"/>
        <v/>
      </c>
      <c r="Y526" s="83" t="str">
        <f>IF(COUNTIF(X$2:X526,X526)=1,X526,"")</f>
        <v/>
      </c>
      <c r="Z526" s="82" t="str">
        <f t="shared" si="164"/>
        <v/>
      </c>
      <c r="AA526" s="82" t="str">
        <f t="shared" si="169"/>
        <v/>
      </c>
      <c r="AB526" s="82" t="str">
        <f t="shared" si="170"/>
        <v/>
      </c>
      <c r="AC526" s="82" t="str">
        <f t="shared" si="171"/>
        <v/>
      </c>
      <c r="AR526" s="82" t="str">
        <f>+IF(AW526="","",MAX(AR$1:AR525)+1)</f>
        <v/>
      </c>
      <c r="AS526" s="82" t="str">
        <f>IF(Exceedances!B548="","",Exceedances!B548)</f>
        <v/>
      </c>
      <c r="AT526" s="82" t="str">
        <f>IF(Exceedances!C548="","",Exceedances!C548)</f>
        <v/>
      </c>
      <c r="AU526" s="82" t="str">
        <f>IF(Exceedances!D548="","",Exceedances!D548)</f>
        <v/>
      </c>
      <c r="AV526" s="82" t="str">
        <f t="shared" si="165"/>
        <v/>
      </c>
      <c r="AW526" s="83" t="str">
        <f>IF(COUNTIF(AV$2:AV526,AV526)=1,AV526,"")</f>
        <v/>
      </c>
      <c r="AX526" s="82" t="str">
        <f t="shared" si="172"/>
        <v/>
      </c>
      <c r="AY526" s="82" t="str">
        <f t="shared" si="173"/>
        <v/>
      </c>
      <c r="AZ526" s="82" t="str">
        <f t="shared" si="174"/>
        <v/>
      </c>
      <c r="BA526" s="82" t="str">
        <f t="shared" si="175"/>
        <v/>
      </c>
    </row>
    <row r="527" spans="9:53" x14ac:dyDescent="0.35">
      <c r="I527" s="82" t="str">
        <f>+IF(N527="","",MAX(I$1:I526)+1)</f>
        <v/>
      </c>
      <c r="J527" s="82" t="str">
        <f>IF(Deviation_Detail!B549="","",Deviation_Detail!B549)</f>
        <v/>
      </c>
      <c r="K527" s="82" t="str">
        <f>IF(Deviation_Detail!C549="","",Deviation_Detail!C549)</f>
        <v/>
      </c>
      <c r="L527" s="82" t="str">
        <f>IF(Deviation_Detail!D549="","",Deviation_Detail!D549)</f>
        <v/>
      </c>
      <c r="M527" s="82" t="str">
        <f t="shared" si="161"/>
        <v/>
      </c>
      <c r="N527" s="83" t="str">
        <f>IF(COUNTIF(M$2:M527,M527)=1,M527,"")</f>
        <v/>
      </c>
      <c r="O527" s="82" t="str">
        <f t="shared" si="162"/>
        <v/>
      </c>
      <c r="P527" s="82" t="str">
        <f t="shared" si="166"/>
        <v/>
      </c>
      <c r="Q527" s="82" t="str">
        <f t="shared" si="167"/>
        <v/>
      </c>
      <c r="R527" s="82" t="str">
        <f t="shared" si="168"/>
        <v/>
      </c>
      <c r="T527" s="82" t="str">
        <f>+IF(Y527="","",MAX(T$1:T526)+1)</f>
        <v/>
      </c>
      <c r="U527" s="82" t="str">
        <f>IF(CMS_Info!B549="","",CMS_Info!B549)</f>
        <v/>
      </c>
      <c r="V527" s="82" t="str">
        <f>IF(CMS_Info!C549="","",CMS_Info!C549)</f>
        <v/>
      </c>
      <c r="W527" s="82" t="str">
        <f>IF(CMS_Info!D549="","",CMS_Info!D549)</f>
        <v/>
      </c>
      <c r="X527" s="82" t="str">
        <f t="shared" si="163"/>
        <v/>
      </c>
      <c r="Y527" s="83" t="str">
        <f>IF(COUNTIF(X$2:X527,X527)=1,X527,"")</f>
        <v/>
      </c>
      <c r="Z527" s="82" t="str">
        <f t="shared" si="164"/>
        <v/>
      </c>
      <c r="AA527" s="82" t="str">
        <f t="shared" si="169"/>
        <v/>
      </c>
      <c r="AB527" s="82" t="str">
        <f t="shared" si="170"/>
        <v/>
      </c>
      <c r="AC527" s="82" t="str">
        <f t="shared" si="171"/>
        <v/>
      </c>
      <c r="AR527" s="82" t="str">
        <f>+IF(AW527="","",MAX(AR$1:AR526)+1)</f>
        <v/>
      </c>
      <c r="AS527" s="82" t="str">
        <f>IF(Exceedances!B549="","",Exceedances!B549)</f>
        <v/>
      </c>
      <c r="AT527" s="82" t="str">
        <f>IF(Exceedances!C549="","",Exceedances!C549)</f>
        <v/>
      </c>
      <c r="AU527" s="82" t="str">
        <f>IF(Exceedances!D549="","",Exceedances!D549)</f>
        <v/>
      </c>
      <c r="AV527" s="82" t="str">
        <f t="shared" si="165"/>
        <v/>
      </c>
      <c r="AW527" s="83" t="str">
        <f>IF(COUNTIF(AV$2:AV527,AV527)=1,AV527,"")</f>
        <v/>
      </c>
      <c r="AX527" s="82" t="str">
        <f t="shared" si="172"/>
        <v/>
      </c>
      <c r="AY527" s="82" t="str">
        <f t="shared" si="173"/>
        <v/>
      </c>
      <c r="AZ527" s="82" t="str">
        <f t="shared" si="174"/>
        <v/>
      </c>
      <c r="BA527" s="82" t="str">
        <f t="shared" si="175"/>
        <v/>
      </c>
    </row>
    <row r="528" spans="9:53" x14ac:dyDescent="0.35">
      <c r="I528" s="82" t="str">
        <f>+IF(N528="","",MAX(I$1:I527)+1)</f>
        <v/>
      </c>
      <c r="J528" s="82" t="str">
        <f>IF(Deviation_Detail!B550="","",Deviation_Detail!B550)</f>
        <v/>
      </c>
      <c r="K528" s="82" t="str">
        <f>IF(Deviation_Detail!C550="","",Deviation_Detail!C550)</f>
        <v/>
      </c>
      <c r="L528" s="82" t="str">
        <f>IF(Deviation_Detail!D550="","",Deviation_Detail!D550)</f>
        <v/>
      </c>
      <c r="M528" s="82" t="str">
        <f t="shared" si="161"/>
        <v/>
      </c>
      <c r="N528" s="83" t="str">
        <f>IF(COUNTIF(M$2:M528,M528)=1,M528,"")</f>
        <v/>
      </c>
      <c r="O528" s="82" t="str">
        <f t="shared" si="162"/>
        <v/>
      </c>
      <c r="P528" s="82" t="str">
        <f t="shared" si="166"/>
        <v/>
      </c>
      <c r="Q528" s="82" t="str">
        <f t="shared" si="167"/>
        <v/>
      </c>
      <c r="R528" s="82" t="str">
        <f t="shared" si="168"/>
        <v/>
      </c>
      <c r="T528" s="82" t="str">
        <f>+IF(Y528="","",MAX(T$1:T527)+1)</f>
        <v/>
      </c>
      <c r="U528" s="82" t="str">
        <f>IF(CMS_Info!B550="","",CMS_Info!B550)</f>
        <v/>
      </c>
      <c r="V528" s="82" t="str">
        <f>IF(CMS_Info!C550="","",CMS_Info!C550)</f>
        <v/>
      </c>
      <c r="W528" s="82" t="str">
        <f>IF(CMS_Info!D550="","",CMS_Info!D550)</f>
        <v/>
      </c>
      <c r="X528" s="82" t="str">
        <f t="shared" si="163"/>
        <v/>
      </c>
      <c r="Y528" s="83" t="str">
        <f>IF(COUNTIF(X$2:X528,X528)=1,X528,"")</f>
        <v/>
      </c>
      <c r="Z528" s="82" t="str">
        <f t="shared" si="164"/>
        <v/>
      </c>
      <c r="AA528" s="82" t="str">
        <f t="shared" si="169"/>
        <v/>
      </c>
      <c r="AB528" s="82" t="str">
        <f t="shared" si="170"/>
        <v/>
      </c>
      <c r="AC528" s="82" t="str">
        <f t="shared" si="171"/>
        <v/>
      </c>
      <c r="AR528" s="82" t="str">
        <f>+IF(AW528="","",MAX(AR$1:AR527)+1)</f>
        <v/>
      </c>
      <c r="AS528" s="82" t="str">
        <f>IF(Exceedances!B550="","",Exceedances!B550)</f>
        <v/>
      </c>
      <c r="AT528" s="82" t="str">
        <f>IF(Exceedances!C550="","",Exceedances!C550)</f>
        <v/>
      </c>
      <c r="AU528" s="82" t="str">
        <f>IF(Exceedances!D550="","",Exceedances!D550)</f>
        <v/>
      </c>
      <c r="AV528" s="82" t="str">
        <f t="shared" si="165"/>
        <v/>
      </c>
      <c r="AW528" s="83" t="str">
        <f>IF(COUNTIF(AV$2:AV528,AV528)=1,AV528,"")</f>
        <v/>
      </c>
      <c r="AX528" s="82" t="str">
        <f t="shared" si="172"/>
        <v/>
      </c>
      <c r="AY528" s="82" t="str">
        <f t="shared" si="173"/>
        <v/>
      </c>
      <c r="AZ528" s="82" t="str">
        <f t="shared" si="174"/>
        <v/>
      </c>
      <c r="BA528" s="82" t="str">
        <f t="shared" si="175"/>
        <v/>
      </c>
    </row>
    <row r="529" spans="9:53" x14ac:dyDescent="0.35">
      <c r="I529" s="82" t="str">
        <f>+IF(N529="","",MAX(I$1:I528)+1)</f>
        <v/>
      </c>
      <c r="J529" s="82" t="str">
        <f>IF(Deviation_Detail!B551="","",Deviation_Detail!B551)</f>
        <v/>
      </c>
      <c r="K529" s="82" t="str">
        <f>IF(Deviation_Detail!C551="","",Deviation_Detail!C551)</f>
        <v/>
      </c>
      <c r="L529" s="82" t="str">
        <f>IF(Deviation_Detail!D551="","",Deviation_Detail!D551)</f>
        <v/>
      </c>
      <c r="M529" s="82" t="str">
        <f t="shared" si="161"/>
        <v/>
      </c>
      <c r="N529" s="83" t="str">
        <f>IF(COUNTIF(M$2:M529,M529)=1,M529,"")</f>
        <v/>
      </c>
      <c r="O529" s="82" t="str">
        <f t="shared" si="162"/>
        <v/>
      </c>
      <c r="P529" s="82" t="str">
        <f t="shared" si="166"/>
        <v/>
      </c>
      <c r="Q529" s="82" t="str">
        <f t="shared" si="167"/>
        <v/>
      </c>
      <c r="R529" s="82" t="str">
        <f t="shared" si="168"/>
        <v/>
      </c>
      <c r="T529" s="82" t="str">
        <f>+IF(Y529="","",MAX(T$1:T528)+1)</f>
        <v/>
      </c>
      <c r="U529" s="82" t="str">
        <f>IF(CMS_Info!B551="","",CMS_Info!B551)</f>
        <v/>
      </c>
      <c r="V529" s="82" t="str">
        <f>IF(CMS_Info!C551="","",CMS_Info!C551)</f>
        <v/>
      </c>
      <c r="W529" s="82" t="str">
        <f>IF(CMS_Info!D551="","",CMS_Info!D551)</f>
        <v/>
      </c>
      <c r="X529" s="82" t="str">
        <f t="shared" si="163"/>
        <v/>
      </c>
      <c r="Y529" s="83" t="str">
        <f>IF(COUNTIF(X$2:X529,X529)=1,X529,"")</f>
        <v/>
      </c>
      <c r="Z529" s="82" t="str">
        <f t="shared" si="164"/>
        <v/>
      </c>
      <c r="AA529" s="82" t="str">
        <f t="shared" si="169"/>
        <v/>
      </c>
      <c r="AB529" s="82" t="str">
        <f t="shared" si="170"/>
        <v/>
      </c>
      <c r="AC529" s="82" t="str">
        <f t="shared" si="171"/>
        <v/>
      </c>
      <c r="AR529" s="82" t="str">
        <f>+IF(AW529="","",MAX(AR$1:AR528)+1)</f>
        <v/>
      </c>
      <c r="AS529" s="82" t="str">
        <f>IF(Exceedances!B551="","",Exceedances!B551)</f>
        <v/>
      </c>
      <c r="AT529" s="82" t="str">
        <f>IF(Exceedances!C551="","",Exceedances!C551)</f>
        <v/>
      </c>
      <c r="AU529" s="82" t="str">
        <f>IF(Exceedances!D551="","",Exceedances!D551)</f>
        <v/>
      </c>
      <c r="AV529" s="82" t="str">
        <f t="shared" si="165"/>
        <v/>
      </c>
      <c r="AW529" s="83" t="str">
        <f>IF(COUNTIF(AV$2:AV529,AV529)=1,AV529,"")</f>
        <v/>
      </c>
      <c r="AX529" s="82" t="str">
        <f t="shared" si="172"/>
        <v/>
      </c>
      <c r="AY529" s="82" t="str">
        <f t="shared" si="173"/>
        <v/>
      </c>
      <c r="AZ529" s="82" t="str">
        <f t="shared" si="174"/>
        <v/>
      </c>
      <c r="BA529" s="82" t="str">
        <f t="shared" si="175"/>
        <v/>
      </c>
    </row>
    <row r="530" spans="9:53" x14ac:dyDescent="0.35">
      <c r="I530" s="82" t="str">
        <f>+IF(N530="","",MAX(I$1:I529)+1)</f>
        <v/>
      </c>
      <c r="J530" s="82" t="str">
        <f>IF(Deviation_Detail!B552="","",Deviation_Detail!B552)</f>
        <v/>
      </c>
      <c r="K530" s="82" t="str">
        <f>IF(Deviation_Detail!C552="","",Deviation_Detail!C552)</f>
        <v/>
      </c>
      <c r="L530" s="82" t="str">
        <f>IF(Deviation_Detail!D552="","",Deviation_Detail!D552)</f>
        <v/>
      </c>
      <c r="M530" s="82" t="str">
        <f t="shared" si="161"/>
        <v/>
      </c>
      <c r="N530" s="83" t="str">
        <f>IF(COUNTIF(M$2:M530,M530)=1,M530,"")</f>
        <v/>
      </c>
      <c r="O530" s="82" t="str">
        <f t="shared" si="162"/>
        <v/>
      </c>
      <c r="P530" s="82" t="str">
        <f t="shared" si="166"/>
        <v/>
      </c>
      <c r="Q530" s="82" t="str">
        <f t="shared" si="167"/>
        <v/>
      </c>
      <c r="R530" s="82" t="str">
        <f t="shared" si="168"/>
        <v/>
      </c>
      <c r="T530" s="82" t="str">
        <f>+IF(Y530="","",MAX(T$1:T529)+1)</f>
        <v/>
      </c>
      <c r="U530" s="82" t="str">
        <f>IF(CMS_Info!B552="","",CMS_Info!B552)</f>
        <v/>
      </c>
      <c r="V530" s="82" t="str">
        <f>IF(CMS_Info!C552="","",CMS_Info!C552)</f>
        <v/>
      </c>
      <c r="W530" s="82" t="str">
        <f>IF(CMS_Info!D552="","",CMS_Info!D552)</f>
        <v/>
      </c>
      <c r="X530" s="82" t="str">
        <f t="shared" si="163"/>
        <v/>
      </c>
      <c r="Y530" s="83" t="str">
        <f>IF(COUNTIF(X$2:X530,X530)=1,X530,"")</f>
        <v/>
      </c>
      <c r="Z530" s="82" t="str">
        <f t="shared" si="164"/>
        <v/>
      </c>
      <c r="AA530" s="82" t="str">
        <f t="shared" si="169"/>
        <v/>
      </c>
      <c r="AB530" s="82" t="str">
        <f t="shared" si="170"/>
        <v/>
      </c>
      <c r="AC530" s="82" t="str">
        <f t="shared" si="171"/>
        <v/>
      </c>
      <c r="AR530" s="82" t="str">
        <f>+IF(AW530="","",MAX(AR$1:AR529)+1)</f>
        <v/>
      </c>
      <c r="AS530" s="82" t="str">
        <f>IF(Exceedances!B552="","",Exceedances!B552)</f>
        <v/>
      </c>
      <c r="AT530" s="82" t="str">
        <f>IF(Exceedances!C552="","",Exceedances!C552)</f>
        <v/>
      </c>
      <c r="AU530" s="82" t="str">
        <f>IF(Exceedances!D552="","",Exceedances!D552)</f>
        <v/>
      </c>
      <c r="AV530" s="82" t="str">
        <f t="shared" si="165"/>
        <v/>
      </c>
      <c r="AW530" s="83" t="str">
        <f>IF(COUNTIF(AV$2:AV530,AV530)=1,AV530,"")</f>
        <v/>
      </c>
      <c r="AX530" s="82" t="str">
        <f t="shared" si="172"/>
        <v/>
      </c>
      <c r="AY530" s="82" t="str">
        <f t="shared" si="173"/>
        <v/>
      </c>
      <c r="AZ530" s="82" t="str">
        <f t="shared" si="174"/>
        <v/>
      </c>
      <c r="BA530" s="82" t="str">
        <f t="shared" si="175"/>
        <v/>
      </c>
    </row>
    <row r="531" spans="9:53" x14ac:dyDescent="0.35">
      <c r="I531" s="82" t="str">
        <f>+IF(N531="","",MAX(I$1:I530)+1)</f>
        <v/>
      </c>
      <c r="J531" s="82" t="str">
        <f>IF(Deviation_Detail!B553="","",Deviation_Detail!B553)</f>
        <v/>
      </c>
      <c r="K531" s="82" t="str">
        <f>IF(Deviation_Detail!C553="","",Deviation_Detail!C553)</f>
        <v/>
      </c>
      <c r="L531" s="82" t="str">
        <f>IF(Deviation_Detail!D553="","",Deviation_Detail!D553)</f>
        <v/>
      </c>
      <c r="M531" s="82" t="str">
        <f t="shared" si="161"/>
        <v/>
      </c>
      <c r="N531" s="83" t="str">
        <f>IF(COUNTIF(M$2:M531,M531)=1,M531,"")</f>
        <v/>
      </c>
      <c r="O531" s="82" t="str">
        <f t="shared" si="162"/>
        <v/>
      </c>
      <c r="P531" s="82" t="str">
        <f t="shared" si="166"/>
        <v/>
      </c>
      <c r="Q531" s="82" t="str">
        <f t="shared" si="167"/>
        <v/>
      </c>
      <c r="R531" s="82" t="str">
        <f t="shared" si="168"/>
        <v/>
      </c>
      <c r="T531" s="82" t="str">
        <f>+IF(Y531="","",MAX(T$1:T530)+1)</f>
        <v/>
      </c>
      <c r="U531" s="82" t="str">
        <f>IF(CMS_Info!B553="","",CMS_Info!B553)</f>
        <v/>
      </c>
      <c r="V531" s="82" t="str">
        <f>IF(CMS_Info!C553="","",CMS_Info!C553)</f>
        <v/>
      </c>
      <c r="W531" s="82" t="str">
        <f>IF(CMS_Info!D553="","",CMS_Info!D553)</f>
        <v/>
      </c>
      <c r="X531" s="82" t="str">
        <f t="shared" si="163"/>
        <v/>
      </c>
      <c r="Y531" s="83" t="str">
        <f>IF(COUNTIF(X$2:X531,X531)=1,X531,"")</f>
        <v/>
      </c>
      <c r="Z531" s="82" t="str">
        <f t="shared" si="164"/>
        <v/>
      </c>
      <c r="AA531" s="82" t="str">
        <f t="shared" si="169"/>
        <v/>
      </c>
      <c r="AB531" s="82" t="str">
        <f t="shared" si="170"/>
        <v/>
      </c>
      <c r="AC531" s="82" t="str">
        <f t="shared" si="171"/>
        <v/>
      </c>
      <c r="AR531" s="82" t="str">
        <f>+IF(AW531="","",MAX(AR$1:AR530)+1)</f>
        <v/>
      </c>
      <c r="AS531" s="82" t="str">
        <f>IF(Exceedances!B553="","",Exceedances!B553)</f>
        <v/>
      </c>
      <c r="AT531" s="82" t="str">
        <f>IF(Exceedances!C553="","",Exceedances!C553)</f>
        <v/>
      </c>
      <c r="AU531" s="82" t="str">
        <f>IF(Exceedances!D553="","",Exceedances!D553)</f>
        <v/>
      </c>
      <c r="AV531" s="82" t="str">
        <f t="shared" si="165"/>
        <v/>
      </c>
      <c r="AW531" s="83" t="str">
        <f>IF(COUNTIF(AV$2:AV531,AV531)=1,AV531,"")</f>
        <v/>
      </c>
      <c r="AX531" s="82" t="str">
        <f t="shared" si="172"/>
        <v/>
      </c>
      <c r="AY531" s="82" t="str">
        <f t="shared" si="173"/>
        <v/>
      </c>
      <c r="AZ531" s="82" t="str">
        <f t="shared" si="174"/>
        <v/>
      </c>
      <c r="BA531" s="82" t="str">
        <f t="shared" si="175"/>
        <v/>
      </c>
    </row>
    <row r="532" spans="9:53" x14ac:dyDescent="0.35">
      <c r="I532" s="82" t="str">
        <f>+IF(N532="","",MAX(I$1:I531)+1)</f>
        <v/>
      </c>
      <c r="J532" s="82" t="str">
        <f>IF(Deviation_Detail!B554="","",Deviation_Detail!B554)</f>
        <v/>
      </c>
      <c r="K532" s="82" t="str">
        <f>IF(Deviation_Detail!C554="","",Deviation_Detail!C554)</f>
        <v/>
      </c>
      <c r="L532" s="82" t="str">
        <f>IF(Deviation_Detail!D554="","",Deviation_Detail!D554)</f>
        <v/>
      </c>
      <c r="M532" s="82" t="str">
        <f t="shared" si="161"/>
        <v/>
      </c>
      <c r="N532" s="83" t="str">
        <f>IF(COUNTIF(M$2:M532,M532)=1,M532,"")</f>
        <v/>
      </c>
      <c r="O532" s="82" t="str">
        <f t="shared" si="162"/>
        <v/>
      </c>
      <c r="P532" s="82" t="str">
        <f t="shared" si="166"/>
        <v/>
      </c>
      <c r="Q532" s="82" t="str">
        <f t="shared" si="167"/>
        <v/>
      </c>
      <c r="R532" s="82" t="str">
        <f t="shared" si="168"/>
        <v/>
      </c>
      <c r="T532" s="82" t="str">
        <f>+IF(Y532="","",MAX(T$1:T531)+1)</f>
        <v/>
      </c>
      <c r="U532" s="82" t="str">
        <f>IF(CMS_Info!B554="","",CMS_Info!B554)</f>
        <v/>
      </c>
      <c r="V532" s="82" t="str">
        <f>IF(CMS_Info!C554="","",CMS_Info!C554)</f>
        <v/>
      </c>
      <c r="W532" s="82" t="str">
        <f>IF(CMS_Info!D554="","",CMS_Info!D554)</f>
        <v/>
      </c>
      <c r="X532" s="82" t="str">
        <f t="shared" si="163"/>
        <v/>
      </c>
      <c r="Y532" s="83" t="str">
        <f>IF(COUNTIF(X$2:X532,X532)=1,X532,"")</f>
        <v/>
      </c>
      <c r="Z532" s="82" t="str">
        <f t="shared" si="164"/>
        <v/>
      </c>
      <c r="AA532" s="82" t="str">
        <f t="shared" si="169"/>
        <v/>
      </c>
      <c r="AB532" s="82" t="str">
        <f t="shared" si="170"/>
        <v/>
      </c>
      <c r="AC532" s="82" t="str">
        <f t="shared" si="171"/>
        <v/>
      </c>
      <c r="AR532" s="82" t="str">
        <f>+IF(AW532="","",MAX(AR$1:AR531)+1)</f>
        <v/>
      </c>
      <c r="AS532" s="82" t="str">
        <f>IF(Exceedances!B554="","",Exceedances!B554)</f>
        <v/>
      </c>
      <c r="AT532" s="82" t="str">
        <f>IF(Exceedances!C554="","",Exceedances!C554)</f>
        <v/>
      </c>
      <c r="AU532" s="82" t="str">
        <f>IF(Exceedances!D554="","",Exceedances!D554)</f>
        <v/>
      </c>
      <c r="AV532" s="82" t="str">
        <f t="shared" si="165"/>
        <v/>
      </c>
      <c r="AW532" s="83" t="str">
        <f>IF(COUNTIF(AV$2:AV532,AV532)=1,AV532,"")</f>
        <v/>
      </c>
      <c r="AX532" s="82" t="str">
        <f t="shared" si="172"/>
        <v/>
      </c>
      <c r="AY532" s="82" t="str">
        <f t="shared" si="173"/>
        <v/>
      </c>
      <c r="AZ532" s="82" t="str">
        <f t="shared" si="174"/>
        <v/>
      </c>
      <c r="BA532" s="82" t="str">
        <f t="shared" si="175"/>
        <v/>
      </c>
    </row>
    <row r="533" spans="9:53" x14ac:dyDescent="0.35">
      <c r="I533" s="82" t="str">
        <f>+IF(N533="","",MAX(I$1:I532)+1)</f>
        <v/>
      </c>
      <c r="J533" s="82" t="str">
        <f>IF(Deviation_Detail!B555="","",Deviation_Detail!B555)</f>
        <v/>
      </c>
      <c r="K533" s="82" t="str">
        <f>IF(Deviation_Detail!C555="","",Deviation_Detail!C555)</f>
        <v/>
      </c>
      <c r="L533" s="82" t="str">
        <f>IF(Deviation_Detail!D555="","",Deviation_Detail!D555)</f>
        <v/>
      </c>
      <c r="M533" s="82" t="str">
        <f t="shared" si="161"/>
        <v/>
      </c>
      <c r="N533" s="83" t="str">
        <f>IF(COUNTIF(M$2:M533,M533)=1,M533,"")</f>
        <v/>
      </c>
      <c r="O533" s="82" t="str">
        <f t="shared" si="162"/>
        <v/>
      </c>
      <c r="P533" s="82" t="str">
        <f t="shared" si="166"/>
        <v/>
      </c>
      <c r="Q533" s="82" t="str">
        <f t="shared" si="167"/>
        <v/>
      </c>
      <c r="R533" s="82" t="str">
        <f t="shared" si="168"/>
        <v/>
      </c>
      <c r="T533" s="82" t="str">
        <f>+IF(Y533="","",MAX(T$1:T532)+1)</f>
        <v/>
      </c>
      <c r="U533" s="82" t="str">
        <f>IF(CMS_Info!B555="","",CMS_Info!B555)</f>
        <v/>
      </c>
      <c r="V533" s="82" t="str">
        <f>IF(CMS_Info!C555="","",CMS_Info!C555)</f>
        <v/>
      </c>
      <c r="W533" s="82" t="str">
        <f>IF(CMS_Info!D555="","",CMS_Info!D555)</f>
        <v/>
      </c>
      <c r="X533" s="82" t="str">
        <f t="shared" si="163"/>
        <v/>
      </c>
      <c r="Y533" s="83" t="str">
        <f>IF(COUNTIF(X$2:X533,X533)=1,X533,"")</f>
        <v/>
      </c>
      <c r="Z533" s="82" t="str">
        <f t="shared" si="164"/>
        <v/>
      </c>
      <c r="AA533" s="82" t="str">
        <f t="shared" si="169"/>
        <v/>
      </c>
      <c r="AB533" s="82" t="str">
        <f t="shared" si="170"/>
        <v/>
      </c>
      <c r="AC533" s="82" t="str">
        <f t="shared" si="171"/>
        <v/>
      </c>
      <c r="AR533" s="82" t="str">
        <f>+IF(AW533="","",MAX(AR$1:AR532)+1)</f>
        <v/>
      </c>
      <c r="AS533" s="82" t="str">
        <f>IF(Exceedances!B555="","",Exceedances!B555)</f>
        <v/>
      </c>
      <c r="AT533" s="82" t="str">
        <f>IF(Exceedances!C555="","",Exceedances!C555)</f>
        <v/>
      </c>
      <c r="AU533" s="82" t="str">
        <f>IF(Exceedances!D555="","",Exceedances!D555)</f>
        <v/>
      </c>
      <c r="AV533" s="82" t="str">
        <f t="shared" si="165"/>
        <v/>
      </c>
      <c r="AW533" s="83" t="str">
        <f>IF(COUNTIF(AV$2:AV533,AV533)=1,AV533,"")</f>
        <v/>
      </c>
      <c r="AX533" s="82" t="str">
        <f t="shared" si="172"/>
        <v/>
      </c>
      <c r="AY533" s="82" t="str">
        <f t="shared" si="173"/>
        <v/>
      </c>
      <c r="AZ533" s="82" t="str">
        <f t="shared" si="174"/>
        <v/>
      </c>
      <c r="BA533" s="82" t="str">
        <f t="shared" si="175"/>
        <v/>
      </c>
    </row>
    <row r="534" spans="9:53" x14ac:dyDescent="0.35">
      <c r="I534" s="82" t="str">
        <f>+IF(N534="","",MAX(I$1:I533)+1)</f>
        <v/>
      </c>
      <c r="J534" s="82" t="str">
        <f>IF(Deviation_Detail!B556="","",Deviation_Detail!B556)</f>
        <v/>
      </c>
      <c r="K534" s="82" t="str">
        <f>IF(Deviation_Detail!C556="","",Deviation_Detail!C556)</f>
        <v/>
      </c>
      <c r="L534" s="82" t="str">
        <f>IF(Deviation_Detail!D556="","",Deviation_Detail!D556)</f>
        <v/>
      </c>
      <c r="M534" s="82" t="str">
        <f t="shared" si="161"/>
        <v/>
      </c>
      <c r="N534" s="83" t="str">
        <f>IF(COUNTIF(M$2:M534,M534)=1,M534,"")</f>
        <v/>
      </c>
      <c r="O534" s="82" t="str">
        <f t="shared" si="162"/>
        <v/>
      </c>
      <c r="P534" s="82" t="str">
        <f t="shared" si="166"/>
        <v/>
      </c>
      <c r="Q534" s="82" t="str">
        <f t="shared" si="167"/>
        <v/>
      </c>
      <c r="R534" s="82" t="str">
        <f t="shared" si="168"/>
        <v/>
      </c>
      <c r="T534" s="82" t="str">
        <f>+IF(Y534="","",MAX(T$1:T533)+1)</f>
        <v/>
      </c>
      <c r="U534" s="82" t="str">
        <f>IF(CMS_Info!B556="","",CMS_Info!B556)</f>
        <v/>
      </c>
      <c r="V534" s="82" t="str">
        <f>IF(CMS_Info!C556="","",CMS_Info!C556)</f>
        <v/>
      </c>
      <c r="W534" s="82" t="str">
        <f>IF(CMS_Info!D556="","",CMS_Info!D556)</f>
        <v/>
      </c>
      <c r="X534" s="82" t="str">
        <f t="shared" si="163"/>
        <v/>
      </c>
      <c r="Y534" s="83" t="str">
        <f>IF(COUNTIF(X$2:X534,X534)=1,X534,"")</f>
        <v/>
      </c>
      <c r="Z534" s="82" t="str">
        <f t="shared" si="164"/>
        <v/>
      </c>
      <c r="AA534" s="82" t="str">
        <f t="shared" si="169"/>
        <v/>
      </c>
      <c r="AB534" s="82" t="str">
        <f t="shared" si="170"/>
        <v/>
      </c>
      <c r="AC534" s="82" t="str">
        <f t="shared" si="171"/>
        <v/>
      </c>
      <c r="AR534" s="82" t="str">
        <f>+IF(AW534="","",MAX(AR$1:AR533)+1)</f>
        <v/>
      </c>
      <c r="AS534" s="82" t="str">
        <f>IF(Exceedances!B556="","",Exceedances!B556)</f>
        <v/>
      </c>
      <c r="AT534" s="82" t="str">
        <f>IF(Exceedances!C556="","",Exceedances!C556)</f>
        <v/>
      </c>
      <c r="AU534" s="82" t="str">
        <f>IF(Exceedances!D556="","",Exceedances!D556)</f>
        <v/>
      </c>
      <c r="AV534" s="82" t="str">
        <f t="shared" si="165"/>
        <v/>
      </c>
      <c r="AW534" s="83" t="str">
        <f>IF(COUNTIF(AV$2:AV534,AV534)=1,AV534,"")</f>
        <v/>
      </c>
      <c r="AX534" s="82" t="str">
        <f t="shared" si="172"/>
        <v/>
      </c>
      <c r="AY534" s="82" t="str">
        <f t="shared" si="173"/>
        <v/>
      </c>
      <c r="AZ534" s="82" t="str">
        <f t="shared" si="174"/>
        <v/>
      </c>
      <c r="BA534" s="82" t="str">
        <f t="shared" si="175"/>
        <v/>
      </c>
    </row>
    <row r="535" spans="9:53" x14ac:dyDescent="0.35">
      <c r="I535" s="82" t="str">
        <f>+IF(N535="","",MAX(I$1:I534)+1)</f>
        <v/>
      </c>
      <c r="J535" s="82" t="str">
        <f>IF(Deviation_Detail!B557="","",Deviation_Detail!B557)</f>
        <v/>
      </c>
      <c r="K535" s="82" t="str">
        <f>IF(Deviation_Detail!C557="","",Deviation_Detail!C557)</f>
        <v/>
      </c>
      <c r="L535" s="82" t="str">
        <f>IF(Deviation_Detail!D557="","",Deviation_Detail!D557)</f>
        <v/>
      </c>
      <c r="M535" s="82" t="str">
        <f t="shared" si="161"/>
        <v/>
      </c>
      <c r="N535" s="83" t="str">
        <f>IF(COUNTIF(M$2:M535,M535)=1,M535,"")</f>
        <v/>
      </c>
      <c r="O535" s="82" t="str">
        <f t="shared" si="162"/>
        <v/>
      </c>
      <c r="P535" s="82" t="str">
        <f t="shared" si="166"/>
        <v/>
      </c>
      <c r="Q535" s="82" t="str">
        <f t="shared" si="167"/>
        <v/>
      </c>
      <c r="R535" s="82" t="str">
        <f t="shared" si="168"/>
        <v/>
      </c>
      <c r="T535" s="82" t="str">
        <f>+IF(Y535="","",MAX(T$1:T534)+1)</f>
        <v/>
      </c>
      <c r="U535" s="82" t="str">
        <f>IF(CMS_Info!B557="","",CMS_Info!B557)</f>
        <v/>
      </c>
      <c r="V535" s="82" t="str">
        <f>IF(CMS_Info!C557="","",CMS_Info!C557)</f>
        <v/>
      </c>
      <c r="W535" s="82" t="str">
        <f>IF(CMS_Info!D557="","",CMS_Info!D557)</f>
        <v/>
      </c>
      <c r="X535" s="82" t="str">
        <f t="shared" si="163"/>
        <v/>
      </c>
      <c r="Y535" s="83" t="str">
        <f>IF(COUNTIF(X$2:X535,X535)=1,X535,"")</f>
        <v/>
      </c>
      <c r="Z535" s="82" t="str">
        <f t="shared" si="164"/>
        <v/>
      </c>
      <c r="AA535" s="82" t="str">
        <f t="shared" si="169"/>
        <v/>
      </c>
      <c r="AB535" s="82" t="str">
        <f t="shared" si="170"/>
        <v/>
      </c>
      <c r="AC535" s="82" t="str">
        <f t="shared" si="171"/>
        <v/>
      </c>
      <c r="AR535" s="82" t="str">
        <f>+IF(AW535="","",MAX(AR$1:AR534)+1)</f>
        <v/>
      </c>
      <c r="AS535" s="82" t="str">
        <f>IF(Exceedances!B557="","",Exceedances!B557)</f>
        <v/>
      </c>
      <c r="AT535" s="82" t="str">
        <f>IF(Exceedances!C557="","",Exceedances!C557)</f>
        <v/>
      </c>
      <c r="AU535" s="82" t="str">
        <f>IF(Exceedances!D557="","",Exceedances!D557)</f>
        <v/>
      </c>
      <c r="AV535" s="82" t="str">
        <f t="shared" si="165"/>
        <v/>
      </c>
      <c r="AW535" s="83" t="str">
        <f>IF(COUNTIF(AV$2:AV535,AV535)=1,AV535,"")</f>
        <v/>
      </c>
      <c r="AX535" s="82" t="str">
        <f t="shared" si="172"/>
        <v/>
      </c>
      <c r="AY535" s="82" t="str">
        <f t="shared" si="173"/>
        <v/>
      </c>
      <c r="AZ535" s="82" t="str">
        <f t="shared" si="174"/>
        <v/>
      </c>
      <c r="BA535" s="82" t="str">
        <f t="shared" si="175"/>
        <v/>
      </c>
    </row>
    <row r="536" spans="9:53" x14ac:dyDescent="0.35">
      <c r="I536" s="82" t="str">
        <f>+IF(N536="","",MAX(I$1:I535)+1)</f>
        <v/>
      </c>
      <c r="J536" s="82" t="str">
        <f>IF(Deviation_Detail!B558="","",Deviation_Detail!B558)</f>
        <v/>
      </c>
      <c r="K536" s="82" t="str">
        <f>IF(Deviation_Detail!C558="","",Deviation_Detail!C558)</f>
        <v/>
      </c>
      <c r="L536" s="82" t="str">
        <f>IF(Deviation_Detail!D558="","",Deviation_Detail!D558)</f>
        <v/>
      </c>
      <c r="M536" s="82" t="str">
        <f t="shared" si="161"/>
        <v/>
      </c>
      <c r="N536" s="83" t="str">
        <f>IF(COUNTIF(M$2:M536,M536)=1,M536,"")</f>
        <v/>
      </c>
      <c r="O536" s="82" t="str">
        <f t="shared" si="162"/>
        <v/>
      </c>
      <c r="P536" s="82" t="str">
        <f t="shared" si="166"/>
        <v/>
      </c>
      <c r="Q536" s="82" t="str">
        <f t="shared" si="167"/>
        <v/>
      </c>
      <c r="R536" s="82" t="str">
        <f t="shared" si="168"/>
        <v/>
      </c>
      <c r="T536" s="82" t="str">
        <f>+IF(Y536="","",MAX(T$1:T535)+1)</f>
        <v/>
      </c>
      <c r="U536" s="82" t="str">
        <f>IF(CMS_Info!B558="","",CMS_Info!B558)</f>
        <v/>
      </c>
      <c r="V536" s="82" t="str">
        <f>IF(CMS_Info!C558="","",CMS_Info!C558)</f>
        <v/>
      </c>
      <c r="W536" s="82" t="str">
        <f>IF(CMS_Info!D558="","",CMS_Info!D558)</f>
        <v/>
      </c>
      <c r="X536" s="82" t="str">
        <f t="shared" si="163"/>
        <v/>
      </c>
      <c r="Y536" s="83" t="str">
        <f>IF(COUNTIF(X$2:X536,X536)=1,X536,"")</f>
        <v/>
      </c>
      <c r="Z536" s="82" t="str">
        <f t="shared" si="164"/>
        <v/>
      </c>
      <c r="AA536" s="82" t="str">
        <f t="shared" si="169"/>
        <v/>
      </c>
      <c r="AB536" s="82" t="str">
        <f t="shared" si="170"/>
        <v/>
      </c>
      <c r="AC536" s="82" t="str">
        <f t="shared" si="171"/>
        <v/>
      </c>
      <c r="AR536" s="82" t="str">
        <f>+IF(AW536="","",MAX(AR$1:AR535)+1)</f>
        <v/>
      </c>
      <c r="AS536" s="82" t="str">
        <f>IF(Exceedances!B558="","",Exceedances!B558)</f>
        <v/>
      </c>
      <c r="AT536" s="82" t="str">
        <f>IF(Exceedances!C558="","",Exceedances!C558)</f>
        <v/>
      </c>
      <c r="AU536" s="82" t="str">
        <f>IF(Exceedances!D558="","",Exceedances!D558)</f>
        <v/>
      </c>
      <c r="AV536" s="82" t="str">
        <f t="shared" si="165"/>
        <v/>
      </c>
      <c r="AW536" s="83" t="str">
        <f>IF(COUNTIF(AV$2:AV536,AV536)=1,AV536,"")</f>
        <v/>
      </c>
      <c r="AX536" s="82" t="str">
        <f t="shared" si="172"/>
        <v/>
      </c>
      <c r="AY536" s="82" t="str">
        <f t="shared" si="173"/>
        <v/>
      </c>
      <c r="AZ536" s="82" t="str">
        <f t="shared" si="174"/>
        <v/>
      </c>
      <c r="BA536" s="82" t="str">
        <f t="shared" si="175"/>
        <v/>
      </c>
    </row>
    <row r="537" spans="9:53" x14ac:dyDescent="0.35">
      <c r="I537" s="82" t="str">
        <f>+IF(N537="","",MAX(I$1:I536)+1)</f>
        <v/>
      </c>
      <c r="J537" s="82" t="str">
        <f>IF(Deviation_Detail!B559="","",Deviation_Detail!B559)</f>
        <v/>
      </c>
      <c r="K537" s="82" t="str">
        <f>IF(Deviation_Detail!C559="","",Deviation_Detail!C559)</f>
        <v/>
      </c>
      <c r="L537" s="82" t="str">
        <f>IF(Deviation_Detail!D559="","",Deviation_Detail!D559)</f>
        <v/>
      </c>
      <c r="M537" s="82" t="str">
        <f t="shared" si="161"/>
        <v/>
      </c>
      <c r="N537" s="83" t="str">
        <f>IF(COUNTIF(M$2:M537,M537)=1,M537,"")</f>
        <v/>
      </c>
      <c r="O537" s="82" t="str">
        <f t="shared" si="162"/>
        <v/>
      </c>
      <c r="P537" s="82" t="str">
        <f t="shared" si="166"/>
        <v/>
      </c>
      <c r="Q537" s="82" t="str">
        <f t="shared" si="167"/>
        <v/>
      </c>
      <c r="R537" s="82" t="str">
        <f t="shared" si="168"/>
        <v/>
      </c>
      <c r="T537" s="82" t="str">
        <f>+IF(Y537="","",MAX(T$1:T536)+1)</f>
        <v/>
      </c>
      <c r="U537" s="82" t="str">
        <f>IF(CMS_Info!B559="","",CMS_Info!B559)</f>
        <v/>
      </c>
      <c r="V537" s="82" t="str">
        <f>IF(CMS_Info!C559="","",CMS_Info!C559)</f>
        <v/>
      </c>
      <c r="W537" s="82" t="str">
        <f>IF(CMS_Info!D559="","",CMS_Info!D559)</f>
        <v/>
      </c>
      <c r="X537" s="82" t="str">
        <f t="shared" si="163"/>
        <v/>
      </c>
      <c r="Y537" s="83" t="str">
        <f>IF(COUNTIF(X$2:X537,X537)=1,X537,"")</f>
        <v/>
      </c>
      <c r="Z537" s="82" t="str">
        <f t="shared" si="164"/>
        <v/>
      </c>
      <c r="AA537" s="82" t="str">
        <f t="shared" si="169"/>
        <v/>
      </c>
      <c r="AB537" s="82" t="str">
        <f t="shared" si="170"/>
        <v/>
      </c>
      <c r="AC537" s="82" t="str">
        <f t="shared" si="171"/>
        <v/>
      </c>
      <c r="AR537" s="82" t="str">
        <f>+IF(AW537="","",MAX(AR$1:AR536)+1)</f>
        <v/>
      </c>
      <c r="AS537" s="82" t="str">
        <f>IF(Exceedances!B559="","",Exceedances!B559)</f>
        <v/>
      </c>
      <c r="AT537" s="82" t="str">
        <f>IF(Exceedances!C559="","",Exceedances!C559)</f>
        <v/>
      </c>
      <c r="AU537" s="82" t="str">
        <f>IF(Exceedances!D559="","",Exceedances!D559)</f>
        <v/>
      </c>
      <c r="AV537" s="82" t="str">
        <f t="shared" si="165"/>
        <v/>
      </c>
      <c r="AW537" s="83" t="str">
        <f>IF(COUNTIF(AV$2:AV537,AV537)=1,AV537,"")</f>
        <v/>
      </c>
      <c r="AX537" s="82" t="str">
        <f t="shared" si="172"/>
        <v/>
      </c>
      <c r="AY537" s="82" t="str">
        <f t="shared" si="173"/>
        <v/>
      </c>
      <c r="AZ537" s="82" t="str">
        <f t="shared" si="174"/>
        <v/>
      </c>
      <c r="BA537" s="82" t="str">
        <f t="shared" si="175"/>
        <v/>
      </c>
    </row>
    <row r="538" spans="9:53" x14ac:dyDescent="0.35">
      <c r="I538" s="82" t="str">
        <f>+IF(N538="","",MAX(I$1:I537)+1)</f>
        <v/>
      </c>
      <c r="J538" s="82" t="str">
        <f>IF(Deviation_Detail!B560="","",Deviation_Detail!B560)</f>
        <v/>
      </c>
      <c r="K538" s="82" t="str">
        <f>IF(Deviation_Detail!C560="","",Deviation_Detail!C560)</f>
        <v/>
      </c>
      <c r="L538" s="82" t="str">
        <f>IF(Deviation_Detail!D560="","",Deviation_Detail!D560)</f>
        <v/>
      </c>
      <c r="M538" s="82" t="str">
        <f t="shared" si="161"/>
        <v/>
      </c>
      <c r="N538" s="83" t="str">
        <f>IF(COUNTIF(M$2:M538,M538)=1,M538,"")</f>
        <v/>
      </c>
      <c r="O538" s="82" t="str">
        <f t="shared" si="162"/>
        <v/>
      </c>
      <c r="P538" s="82" t="str">
        <f t="shared" si="166"/>
        <v/>
      </c>
      <c r="Q538" s="82" t="str">
        <f t="shared" si="167"/>
        <v/>
      </c>
      <c r="R538" s="82" t="str">
        <f t="shared" si="168"/>
        <v/>
      </c>
      <c r="T538" s="82" t="str">
        <f>+IF(Y538="","",MAX(T$1:T537)+1)</f>
        <v/>
      </c>
      <c r="U538" s="82" t="str">
        <f>IF(CMS_Info!B560="","",CMS_Info!B560)</f>
        <v/>
      </c>
      <c r="V538" s="82" t="str">
        <f>IF(CMS_Info!C560="","",CMS_Info!C560)</f>
        <v/>
      </c>
      <c r="W538" s="82" t="str">
        <f>IF(CMS_Info!D560="","",CMS_Info!D560)</f>
        <v/>
      </c>
      <c r="X538" s="82" t="str">
        <f t="shared" si="163"/>
        <v/>
      </c>
      <c r="Y538" s="83" t="str">
        <f>IF(COUNTIF(X$2:X538,X538)=1,X538,"")</f>
        <v/>
      </c>
      <c r="Z538" s="82" t="str">
        <f t="shared" si="164"/>
        <v/>
      </c>
      <c r="AA538" s="82" t="str">
        <f t="shared" si="169"/>
        <v/>
      </c>
      <c r="AB538" s="82" t="str">
        <f t="shared" si="170"/>
        <v/>
      </c>
      <c r="AC538" s="82" t="str">
        <f t="shared" si="171"/>
        <v/>
      </c>
      <c r="AR538" s="82" t="str">
        <f>+IF(AW538="","",MAX(AR$1:AR537)+1)</f>
        <v/>
      </c>
      <c r="AS538" s="82" t="str">
        <f>IF(Exceedances!B560="","",Exceedances!B560)</f>
        <v/>
      </c>
      <c r="AT538" s="82" t="str">
        <f>IF(Exceedances!C560="","",Exceedances!C560)</f>
        <v/>
      </c>
      <c r="AU538" s="82" t="str">
        <f>IF(Exceedances!D560="","",Exceedances!D560)</f>
        <v/>
      </c>
      <c r="AV538" s="82" t="str">
        <f t="shared" si="165"/>
        <v/>
      </c>
      <c r="AW538" s="83" t="str">
        <f>IF(COUNTIF(AV$2:AV538,AV538)=1,AV538,"")</f>
        <v/>
      </c>
      <c r="AX538" s="82" t="str">
        <f t="shared" si="172"/>
        <v/>
      </c>
      <c r="AY538" s="82" t="str">
        <f t="shared" si="173"/>
        <v/>
      </c>
      <c r="AZ538" s="82" t="str">
        <f t="shared" si="174"/>
        <v/>
      </c>
      <c r="BA538" s="82" t="str">
        <f t="shared" si="175"/>
        <v/>
      </c>
    </row>
    <row r="539" spans="9:53" x14ac:dyDescent="0.35">
      <c r="I539" s="82" t="str">
        <f>+IF(N539="","",MAX(I$1:I538)+1)</f>
        <v/>
      </c>
      <c r="J539" s="82" t="str">
        <f>IF(Deviation_Detail!B561="","",Deviation_Detail!B561)</f>
        <v/>
      </c>
      <c r="K539" s="82" t="str">
        <f>IF(Deviation_Detail!C561="","",Deviation_Detail!C561)</f>
        <v/>
      </c>
      <c r="L539" s="82" t="str">
        <f>IF(Deviation_Detail!D561="","",Deviation_Detail!D561)</f>
        <v/>
      </c>
      <c r="M539" s="82" t="str">
        <f t="shared" si="161"/>
        <v/>
      </c>
      <c r="N539" s="83" t="str">
        <f>IF(COUNTIF(M$2:M539,M539)=1,M539,"")</f>
        <v/>
      </c>
      <c r="O539" s="82" t="str">
        <f t="shared" si="162"/>
        <v/>
      </c>
      <c r="P539" s="82" t="str">
        <f t="shared" si="166"/>
        <v/>
      </c>
      <c r="Q539" s="82" t="str">
        <f t="shared" si="167"/>
        <v/>
      </c>
      <c r="R539" s="82" t="str">
        <f t="shared" si="168"/>
        <v/>
      </c>
      <c r="T539" s="82" t="str">
        <f>+IF(Y539="","",MAX(T$1:T538)+1)</f>
        <v/>
      </c>
      <c r="U539" s="82" t="str">
        <f>IF(CMS_Info!B561="","",CMS_Info!B561)</f>
        <v/>
      </c>
      <c r="V539" s="82" t="str">
        <f>IF(CMS_Info!C561="","",CMS_Info!C561)</f>
        <v/>
      </c>
      <c r="W539" s="82" t="str">
        <f>IF(CMS_Info!D561="","",CMS_Info!D561)</f>
        <v/>
      </c>
      <c r="X539" s="82" t="str">
        <f t="shared" si="163"/>
        <v/>
      </c>
      <c r="Y539" s="83" t="str">
        <f>IF(COUNTIF(X$2:X539,X539)=1,X539,"")</f>
        <v/>
      </c>
      <c r="Z539" s="82" t="str">
        <f t="shared" si="164"/>
        <v/>
      </c>
      <c r="AA539" s="82" t="str">
        <f t="shared" si="169"/>
        <v/>
      </c>
      <c r="AB539" s="82" t="str">
        <f t="shared" si="170"/>
        <v/>
      </c>
      <c r="AC539" s="82" t="str">
        <f t="shared" si="171"/>
        <v/>
      </c>
      <c r="AR539" s="82" t="str">
        <f>+IF(AW539="","",MAX(AR$1:AR538)+1)</f>
        <v/>
      </c>
      <c r="AS539" s="82" t="str">
        <f>IF(Exceedances!B561="","",Exceedances!B561)</f>
        <v/>
      </c>
      <c r="AT539" s="82" t="str">
        <f>IF(Exceedances!C561="","",Exceedances!C561)</f>
        <v/>
      </c>
      <c r="AU539" s="82" t="str">
        <f>IF(Exceedances!D561="","",Exceedances!D561)</f>
        <v/>
      </c>
      <c r="AV539" s="82" t="str">
        <f t="shared" si="165"/>
        <v/>
      </c>
      <c r="AW539" s="83" t="str">
        <f>IF(COUNTIF(AV$2:AV539,AV539)=1,AV539,"")</f>
        <v/>
      </c>
      <c r="AX539" s="82" t="str">
        <f t="shared" si="172"/>
        <v/>
      </c>
      <c r="AY539" s="82" t="str">
        <f t="shared" si="173"/>
        <v/>
      </c>
      <c r="AZ539" s="82" t="str">
        <f t="shared" si="174"/>
        <v/>
      </c>
      <c r="BA539" s="82" t="str">
        <f t="shared" si="175"/>
        <v/>
      </c>
    </row>
    <row r="540" spans="9:53" x14ac:dyDescent="0.35">
      <c r="I540" s="82" t="str">
        <f>+IF(N540="","",MAX(I$1:I539)+1)</f>
        <v/>
      </c>
      <c r="J540" s="82" t="str">
        <f>IF(Deviation_Detail!B562="","",Deviation_Detail!B562)</f>
        <v/>
      </c>
      <c r="K540" s="82" t="str">
        <f>IF(Deviation_Detail!C562="","",Deviation_Detail!C562)</f>
        <v/>
      </c>
      <c r="L540" s="82" t="str">
        <f>IF(Deviation_Detail!D562="","",Deviation_Detail!D562)</f>
        <v/>
      </c>
      <c r="M540" s="82" t="str">
        <f t="shared" si="161"/>
        <v/>
      </c>
      <c r="N540" s="83" t="str">
        <f>IF(COUNTIF(M$2:M540,M540)=1,M540,"")</f>
        <v/>
      </c>
      <c r="O540" s="82" t="str">
        <f t="shared" si="162"/>
        <v/>
      </c>
      <c r="P540" s="82" t="str">
        <f t="shared" si="166"/>
        <v/>
      </c>
      <c r="Q540" s="82" t="str">
        <f t="shared" si="167"/>
        <v/>
      </c>
      <c r="R540" s="82" t="str">
        <f t="shared" si="168"/>
        <v/>
      </c>
      <c r="T540" s="82" t="str">
        <f>+IF(Y540="","",MAX(T$1:T539)+1)</f>
        <v/>
      </c>
      <c r="U540" s="82" t="str">
        <f>IF(CMS_Info!B562="","",CMS_Info!B562)</f>
        <v/>
      </c>
      <c r="V540" s="82" t="str">
        <f>IF(CMS_Info!C562="","",CMS_Info!C562)</f>
        <v/>
      </c>
      <c r="W540" s="82" t="str">
        <f>IF(CMS_Info!D562="","",CMS_Info!D562)</f>
        <v/>
      </c>
      <c r="X540" s="82" t="str">
        <f t="shared" si="163"/>
        <v/>
      </c>
      <c r="Y540" s="83" t="str">
        <f>IF(COUNTIF(X$2:X540,X540)=1,X540,"")</f>
        <v/>
      </c>
      <c r="Z540" s="82" t="str">
        <f t="shared" si="164"/>
        <v/>
      </c>
      <c r="AA540" s="82" t="str">
        <f t="shared" si="169"/>
        <v/>
      </c>
      <c r="AB540" s="82" t="str">
        <f t="shared" si="170"/>
        <v/>
      </c>
      <c r="AC540" s="82" t="str">
        <f t="shared" si="171"/>
        <v/>
      </c>
      <c r="AR540" s="82" t="str">
        <f>+IF(AW540="","",MAX(AR$1:AR539)+1)</f>
        <v/>
      </c>
      <c r="AS540" s="82" t="str">
        <f>IF(Exceedances!B562="","",Exceedances!B562)</f>
        <v/>
      </c>
      <c r="AT540" s="82" t="str">
        <f>IF(Exceedances!C562="","",Exceedances!C562)</f>
        <v/>
      </c>
      <c r="AU540" s="82" t="str">
        <f>IF(Exceedances!D562="","",Exceedances!D562)</f>
        <v/>
      </c>
      <c r="AV540" s="82" t="str">
        <f t="shared" si="165"/>
        <v/>
      </c>
      <c r="AW540" s="83" t="str">
        <f>IF(COUNTIF(AV$2:AV540,AV540)=1,AV540,"")</f>
        <v/>
      </c>
      <c r="AX540" s="82" t="str">
        <f t="shared" si="172"/>
        <v/>
      </c>
      <c r="AY540" s="82" t="str">
        <f t="shared" si="173"/>
        <v/>
      </c>
      <c r="AZ540" s="82" t="str">
        <f t="shared" si="174"/>
        <v/>
      </c>
      <c r="BA540" s="82" t="str">
        <f t="shared" si="175"/>
        <v/>
      </c>
    </row>
    <row r="541" spans="9:53" x14ac:dyDescent="0.35">
      <c r="I541" s="82" t="str">
        <f>+IF(N541="","",MAX(I$1:I540)+1)</f>
        <v/>
      </c>
      <c r="J541" s="82" t="str">
        <f>IF(Deviation_Detail!B563="","",Deviation_Detail!B563)</f>
        <v/>
      </c>
      <c r="K541" s="82" t="str">
        <f>IF(Deviation_Detail!C563="","",Deviation_Detail!C563)</f>
        <v/>
      </c>
      <c r="L541" s="82" t="str">
        <f>IF(Deviation_Detail!D563="","",Deviation_Detail!D563)</f>
        <v/>
      </c>
      <c r="M541" s="82" t="str">
        <f t="shared" si="161"/>
        <v/>
      </c>
      <c r="N541" s="83" t="str">
        <f>IF(COUNTIF(M$2:M541,M541)=1,M541,"")</f>
        <v/>
      </c>
      <c r="O541" s="82" t="str">
        <f t="shared" si="162"/>
        <v/>
      </c>
      <c r="P541" s="82" t="str">
        <f t="shared" si="166"/>
        <v/>
      </c>
      <c r="Q541" s="82" t="str">
        <f t="shared" si="167"/>
        <v/>
      </c>
      <c r="R541" s="82" t="str">
        <f t="shared" si="168"/>
        <v/>
      </c>
      <c r="T541" s="82" t="str">
        <f>+IF(Y541="","",MAX(T$1:T540)+1)</f>
        <v/>
      </c>
      <c r="U541" s="82" t="str">
        <f>IF(CMS_Info!B563="","",CMS_Info!B563)</f>
        <v/>
      </c>
      <c r="V541" s="82" t="str">
        <f>IF(CMS_Info!C563="","",CMS_Info!C563)</f>
        <v/>
      </c>
      <c r="W541" s="82" t="str">
        <f>IF(CMS_Info!D563="","",CMS_Info!D563)</f>
        <v/>
      </c>
      <c r="X541" s="82" t="str">
        <f t="shared" si="163"/>
        <v/>
      </c>
      <c r="Y541" s="83" t="str">
        <f>IF(COUNTIF(X$2:X541,X541)=1,X541,"")</f>
        <v/>
      </c>
      <c r="Z541" s="82" t="str">
        <f t="shared" si="164"/>
        <v/>
      </c>
      <c r="AA541" s="82" t="str">
        <f t="shared" si="169"/>
        <v/>
      </c>
      <c r="AB541" s="82" t="str">
        <f t="shared" si="170"/>
        <v/>
      </c>
      <c r="AC541" s="82" t="str">
        <f t="shared" si="171"/>
        <v/>
      </c>
      <c r="AR541" s="82" t="str">
        <f>+IF(AW541="","",MAX(AR$1:AR540)+1)</f>
        <v/>
      </c>
      <c r="AS541" s="82" t="str">
        <f>IF(Exceedances!B563="","",Exceedances!B563)</f>
        <v/>
      </c>
      <c r="AT541" s="82" t="str">
        <f>IF(Exceedances!C563="","",Exceedances!C563)</f>
        <v/>
      </c>
      <c r="AU541" s="82" t="str">
        <f>IF(Exceedances!D563="","",Exceedances!D563)</f>
        <v/>
      </c>
      <c r="AV541" s="82" t="str">
        <f t="shared" si="165"/>
        <v/>
      </c>
      <c r="AW541" s="83" t="str">
        <f>IF(COUNTIF(AV$2:AV541,AV541)=1,AV541,"")</f>
        <v/>
      </c>
      <c r="AX541" s="82" t="str">
        <f t="shared" si="172"/>
        <v/>
      </c>
      <c r="AY541" s="82" t="str">
        <f t="shared" si="173"/>
        <v/>
      </c>
      <c r="AZ541" s="82" t="str">
        <f t="shared" si="174"/>
        <v/>
      </c>
      <c r="BA541" s="82" t="str">
        <f t="shared" si="175"/>
        <v/>
      </c>
    </row>
    <row r="542" spans="9:53" x14ac:dyDescent="0.35">
      <c r="I542" s="82" t="str">
        <f>+IF(N542="","",MAX(I$1:I541)+1)</f>
        <v/>
      </c>
      <c r="J542" s="82" t="str">
        <f>IF(Deviation_Detail!B564="","",Deviation_Detail!B564)</f>
        <v/>
      </c>
      <c r="K542" s="82" t="str">
        <f>IF(Deviation_Detail!C564="","",Deviation_Detail!C564)</f>
        <v/>
      </c>
      <c r="L542" s="82" t="str">
        <f>IF(Deviation_Detail!D564="","",Deviation_Detail!D564)</f>
        <v/>
      </c>
      <c r="M542" s="82" t="str">
        <f t="shared" si="161"/>
        <v/>
      </c>
      <c r="N542" s="83" t="str">
        <f>IF(COUNTIF(M$2:M542,M542)=1,M542,"")</f>
        <v/>
      </c>
      <c r="O542" s="82" t="str">
        <f t="shared" si="162"/>
        <v/>
      </c>
      <c r="P542" s="82" t="str">
        <f t="shared" si="166"/>
        <v/>
      </c>
      <c r="Q542" s="82" t="str">
        <f t="shared" si="167"/>
        <v/>
      </c>
      <c r="R542" s="82" t="str">
        <f t="shared" si="168"/>
        <v/>
      </c>
      <c r="T542" s="82" t="str">
        <f>+IF(Y542="","",MAX(T$1:T541)+1)</f>
        <v/>
      </c>
      <c r="U542" s="82" t="str">
        <f>IF(CMS_Info!B564="","",CMS_Info!B564)</f>
        <v/>
      </c>
      <c r="V542" s="82" t="str">
        <f>IF(CMS_Info!C564="","",CMS_Info!C564)</f>
        <v/>
      </c>
      <c r="W542" s="82" t="str">
        <f>IF(CMS_Info!D564="","",CMS_Info!D564)</f>
        <v/>
      </c>
      <c r="X542" s="82" t="str">
        <f t="shared" si="163"/>
        <v/>
      </c>
      <c r="Y542" s="83" t="str">
        <f>IF(COUNTIF(X$2:X542,X542)=1,X542,"")</f>
        <v/>
      </c>
      <c r="Z542" s="82" t="str">
        <f t="shared" si="164"/>
        <v/>
      </c>
      <c r="AA542" s="82" t="str">
        <f t="shared" si="169"/>
        <v/>
      </c>
      <c r="AB542" s="82" t="str">
        <f t="shared" si="170"/>
        <v/>
      </c>
      <c r="AC542" s="82" t="str">
        <f t="shared" si="171"/>
        <v/>
      </c>
      <c r="AR542" s="82" t="str">
        <f>+IF(AW542="","",MAX(AR$1:AR541)+1)</f>
        <v/>
      </c>
      <c r="AS542" s="82" t="str">
        <f>IF(Exceedances!B564="","",Exceedances!B564)</f>
        <v/>
      </c>
      <c r="AT542" s="82" t="str">
        <f>IF(Exceedances!C564="","",Exceedances!C564)</f>
        <v/>
      </c>
      <c r="AU542" s="82" t="str">
        <f>IF(Exceedances!D564="","",Exceedances!D564)</f>
        <v/>
      </c>
      <c r="AV542" s="82" t="str">
        <f t="shared" si="165"/>
        <v/>
      </c>
      <c r="AW542" s="83" t="str">
        <f>IF(COUNTIF(AV$2:AV542,AV542)=1,AV542,"")</f>
        <v/>
      </c>
      <c r="AX542" s="82" t="str">
        <f t="shared" si="172"/>
        <v/>
      </c>
      <c r="AY542" s="82" t="str">
        <f t="shared" si="173"/>
        <v/>
      </c>
      <c r="AZ542" s="82" t="str">
        <f t="shared" si="174"/>
        <v/>
      </c>
      <c r="BA542" s="82" t="str">
        <f t="shared" si="175"/>
        <v/>
      </c>
    </row>
    <row r="543" spans="9:53" x14ac:dyDescent="0.35">
      <c r="I543" s="82" t="str">
        <f>+IF(N543="","",MAX(I$1:I542)+1)</f>
        <v/>
      </c>
      <c r="J543" s="82" t="str">
        <f>IF(Deviation_Detail!B565="","",Deviation_Detail!B565)</f>
        <v/>
      </c>
      <c r="K543" s="82" t="str">
        <f>IF(Deviation_Detail!C565="","",Deviation_Detail!C565)</f>
        <v/>
      </c>
      <c r="L543" s="82" t="str">
        <f>IF(Deviation_Detail!D565="","",Deviation_Detail!D565)</f>
        <v/>
      </c>
      <c r="M543" s="82" t="str">
        <f t="shared" ref="M543:M606" si="176">J543&amp;K543&amp;L543</f>
        <v/>
      </c>
      <c r="N543" s="83" t="str">
        <f>IF(COUNTIF(M$2:M543,M543)=1,M543,"")</f>
        <v/>
      </c>
      <c r="O543" s="82" t="str">
        <f t="shared" ref="O543:O606" si="177">IF(P543="","",P543&amp;" "&amp;Q543)</f>
        <v/>
      </c>
      <c r="P543" s="82" t="str">
        <f t="shared" si="166"/>
        <v/>
      </c>
      <c r="Q543" s="82" t="str">
        <f t="shared" si="167"/>
        <v/>
      </c>
      <c r="R543" s="82" t="str">
        <f t="shared" si="168"/>
        <v/>
      </c>
      <c r="T543" s="82" t="str">
        <f>+IF(Y543="","",MAX(T$1:T542)+1)</f>
        <v/>
      </c>
      <c r="U543" s="82" t="str">
        <f>IF(CMS_Info!B565="","",CMS_Info!B565)</f>
        <v/>
      </c>
      <c r="V543" s="82" t="str">
        <f>IF(CMS_Info!C565="","",CMS_Info!C565)</f>
        <v/>
      </c>
      <c r="W543" s="82" t="str">
        <f>IF(CMS_Info!D565="","",CMS_Info!D565)</f>
        <v/>
      </c>
      <c r="X543" s="82" t="str">
        <f t="shared" ref="X543:X606" si="178">U543&amp;V543&amp;W543</f>
        <v/>
      </c>
      <c r="Y543" s="83" t="str">
        <f>IF(COUNTIF(X$2:X543,X543)=1,X543,"")</f>
        <v/>
      </c>
      <c r="Z543" s="82" t="str">
        <f t="shared" ref="Z543:Z606" si="179">IF(AA543="","",AA543&amp;" "&amp;AB543&amp;" "&amp;AC543)</f>
        <v/>
      </c>
      <c r="AA543" s="82" t="str">
        <f t="shared" si="169"/>
        <v/>
      </c>
      <c r="AB543" s="82" t="str">
        <f t="shared" si="170"/>
        <v/>
      </c>
      <c r="AC543" s="82" t="str">
        <f t="shared" si="171"/>
        <v/>
      </c>
      <c r="AR543" s="82" t="str">
        <f>+IF(AW543="","",MAX(AR$1:AR542)+1)</f>
        <v/>
      </c>
      <c r="AS543" s="82" t="str">
        <f>IF(Exceedances!B565="","",Exceedances!B565)</f>
        <v/>
      </c>
      <c r="AT543" s="82" t="str">
        <f>IF(Exceedances!C565="","",Exceedances!C565)</f>
        <v/>
      </c>
      <c r="AU543" s="82" t="str">
        <f>IF(Exceedances!D565="","",Exceedances!D565)</f>
        <v/>
      </c>
      <c r="AV543" s="82" t="str">
        <f t="shared" ref="AV543:AV606" si="180">AS543&amp;AT543&amp;AU543</f>
        <v/>
      </c>
      <c r="AW543" s="83" t="str">
        <f>IF(COUNTIF(AV$2:AV543,AV543)=1,AV543,"")</f>
        <v/>
      </c>
      <c r="AX543" s="82" t="str">
        <f t="shared" si="172"/>
        <v/>
      </c>
      <c r="AY543" s="82" t="str">
        <f t="shared" si="173"/>
        <v/>
      </c>
      <c r="AZ543" s="82" t="str">
        <f t="shared" si="174"/>
        <v/>
      </c>
      <c r="BA543" s="82" t="str">
        <f t="shared" si="175"/>
        <v/>
      </c>
    </row>
    <row r="544" spans="9:53" x14ac:dyDescent="0.35">
      <c r="I544" s="82" t="str">
        <f>+IF(N544="","",MAX(I$1:I543)+1)</f>
        <v/>
      </c>
      <c r="J544" s="82" t="str">
        <f>IF(Deviation_Detail!B566="","",Deviation_Detail!B566)</f>
        <v/>
      </c>
      <c r="K544" s="82" t="str">
        <f>IF(Deviation_Detail!C566="","",Deviation_Detail!C566)</f>
        <v/>
      </c>
      <c r="L544" s="82" t="str">
        <f>IF(Deviation_Detail!D566="","",Deviation_Detail!D566)</f>
        <v/>
      </c>
      <c r="M544" s="82" t="str">
        <f t="shared" si="176"/>
        <v/>
      </c>
      <c r="N544" s="83" t="str">
        <f>IF(COUNTIF(M$2:M544,M544)=1,M544,"")</f>
        <v/>
      </c>
      <c r="O544" s="82" t="str">
        <f t="shared" si="177"/>
        <v/>
      </c>
      <c r="P544" s="82" t="str">
        <f t="shared" si="166"/>
        <v/>
      </c>
      <c r="Q544" s="82" t="str">
        <f t="shared" si="167"/>
        <v/>
      </c>
      <c r="R544" s="82" t="str">
        <f t="shared" si="168"/>
        <v/>
      </c>
      <c r="T544" s="82" t="str">
        <f>+IF(Y544="","",MAX(T$1:T543)+1)</f>
        <v/>
      </c>
      <c r="U544" s="82" t="str">
        <f>IF(CMS_Info!B566="","",CMS_Info!B566)</f>
        <v/>
      </c>
      <c r="V544" s="82" t="str">
        <f>IF(CMS_Info!C566="","",CMS_Info!C566)</f>
        <v/>
      </c>
      <c r="W544" s="82" t="str">
        <f>IF(CMS_Info!D566="","",CMS_Info!D566)</f>
        <v/>
      </c>
      <c r="X544" s="82" t="str">
        <f t="shared" si="178"/>
        <v/>
      </c>
      <c r="Y544" s="83" t="str">
        <f>IF(COUNTIF(X$2:X544,X544)=1,X544,"")</f>
        <v/>
      </c>
      <c r="Z544" s="82" t="str">
        <f t="shared" si="179"/>
        <v/>
      </c>
      <c r="AA544" s="82" t="str">
        <f t="shared" si="169"/>
        <v/>
      </c>
      <c r="AB544" s="82" t="str">
        <f t="shared" si="170"/>
        <v/>
      </c>
      <c r="AC544" s="82" t="str">
        <f t="shared" si="171"/>
        <v/>
      </c>
      <c r="AR544" s="82" t="str">
        <f>+IF(AW544="","",MAX(AR$1:AR543)+1)</f>
        <v/>
      </c>
      <c r="AS544" s="82" t="str">
        <f>IF(Exceedances!B566="","",Exceedances!B566)</f>
        <v/>
      </c>
      <c r="AT544" s="82" t="str">
        <f>IF(Exceedances!C566="","",Exceedances!C566)</f>
        <v/>
      </c>
      <c r="AU544" s="82" t="str">
        <f>IF(Exceedances!D566="","",Exceedances!D566)</f>
        <v/>
      </c>
      <c r="AV544" s="82" t="str">
        <f t="shared" si="180"/>
        <v/>
      </c>
      <c r="AW544" s="83" t="str">
        <f>IF(COUNTIF(AV$2:AV544,AV544)=1,AV544,"")</f>
        <v/>
      </c>
      <c r="AX544" s="82" t="str">
        <f t="shared" si="172"/>
        <v/>
      </c>
      <c r="AY544" s="82" t="str">
        <f t="shared" si="173"/>
        <v/>
      </c>
      <c r="AZ544" s="82" t="str">
        <f t="shared" si="174"/>
        <v/>
      </c>
      <c r="BA544" s="82" t="str">
        <f t="shared" si="175"/>
        <v/>
      </c>
    </row>
    <row r="545" spans="9:53" x14ac:dyDescent="0.35">
      <c r="I545" s="82" t="str">
        <f>+IF(N545="","",MAX(I$1:I544)+1)</f>
        <v/>
      </c>
      <c r="J545" s="82" t="str">
        <f>IF(Deviation_Detail!B567="","",Deviation_Detail!B567)</f>
        <v/>
      </c>
      <c r="K545" s="82" t="str">
        <f>IF(Deviation_Detail!C567="","",Deviation_Detail!C567)</f>
        <v/>
      </c>
      <c r="L545" s="82" t="str">
        <f>IF(Deviation_Detail!D567="","",Deviation_Detail!D567)</f>
        <v/>
      </c>
      <c r="M545" s="82" t="str">
        <f t="shared" si="176"/>
        <v/>
      </c>
      <c r="N545" s="83" t="str">
        <f>IF(COUNTIF(M$2:M545,M545)=1,M545,"")</f>
        <v/>
      </c>
      <c r="O545" s="82" t="str">
        <f t="shared" si="177"/>
        <v/>
      </c>
      <c r="P545" s="82" t="str">
        <f t="shared" si="166"/>
        <v/>
      </c>
      <c r="Q545" s="82" t="str">
        <f t="shared" si="167"/>
        <v/>
      </c>
      <c r="R545" s="82" t="str">
        <f t="shared" si="168"/>
        <v/>
      </c>
      <c r="T545" s="82" t="str">
        <f>+IF(Y545="","",MAX(T$1:T544)+1)</f>
        <v/>
      </c>
      <c r="U545" s="82" t="str">
        <f>IF(CMS_Info!B567="","",CMS_Info!B567)</f>
        <v/>
      </c>
      <c r="V545" s="82" t="str">
        <f>IF(CMS_Info!C567="","",CMS_Info!C567)</f>
        <v/>
      </c>
      <c r="W545" s="82" t="str">
        <f>IF(CMS_Info!D567="","",CMS_Info!D567)</f>
        <v/>
      </c>
      <c r="X545" s="82" t="str">
        <f t="shared" si="178"/>
        <v/>
      </c>
      <c r="Y545" s="83" t="str">
        <f>IF(COUNTIF(X$2:X545,X545)=1,X545,"")</f>
        <v/>
      </c>
      <c r="Z545" s="82" t="str">
        <f t="shared" si="179"/>
        <v/>
      </c>
      <c r="AA545" s="82" t="str">
        <f t="shared" si="169"/>
        <v/>
      </c>
      <c r="AB545" s="82" t="str">
        <f t="shared" si="170"/>
        <v/>
      </c>
      <c r="AC545" s="82" t="str">
        <f t="shared" si="171"/>
        <v/>
      </c>
      <c r="AR545" s="82" t="str">
        <f>+IF(AW545="","",MAX(AR$1:AR544)+1)</f>
        <v/>
      </c>
      <c r="AS545" s="82" t="str">
        <f>IF(Exceedances!B567="","",Exceedances!B567)</f>
        <v/>
      </c>
      <c r="AT545" s="82" t="str">
        <f>IF(Exceedances!C567="","",Exceedances!C567)</f>
        <v/>
      </c>
      <c r="AU545" s="82" t="str">
        <f>IF(Exceedances!D567="","",Exceedances!D567)</f>
        <v/>
      </c>
      <c r="AV545" s="82" t="str">
        <f t="shared" si="180"/>
        <v/>
      </c>
      <c r="AW545" s="83" t="str">
        <f>IF(COUNTIF(AV$2:AV545,AV545)=1,AV545,"")</f>
        <v/>
      </c>
      <c r="AX545" s="82" t="str">
        <f t="shared" si="172"/>
        <v/>
      </c>
      <c r="AY545" s="82" t="str">
        <f t="shared" si="173"/>
        <v/>
      </c>
      <c r="AZ545" s="82" t="str">
        <f t="shared" si="174"/>
        <v/>
      </c>
      <c r="BA545" s="82" t="str">
        <f t="shared" si="175"/>
        <v/>
      </c>
    </row>
    <row r="546" spans="9:53" x14ac:dyDescent="0.35">
      <c r="I546" s="82" t="str">
        <f>+IF(N546="","",MAX(I$1:I545)+1)</f>
        <v/>
      </c>
      <c r="J546" s="82" t="str">
        <f>IF(Deviation_Detail!B568="","",Deviation_Detail!B568)</f>
        <v/>
      </c>
      <c r="K546" s="82" t="str">
        <f>IF(Deviation_Detail!C568="","",Deviation_Detail!C568)</f>
        <v/>
      </c>
      <c r="L546" s="82" t="str">
        <f>IF(Deviation_Detail!D568="","",Deviation_Detail!D568)</f>
        <v/>
      </c>
      <c r="M546" s="82" t="str">
        <f t="shared" si="176"/>
        <v/>
      </c>
      <c r="N546" s="83" t="str">
        <f>IF(COUNTIF(M$2:M546,M546)=1,M546,"")</f>
        <v/>
      </c>
      <c r="O546" s="82" t="str">
        <f t="shared" si="177"/>
        <v/>
      </c>
      <c r="P546" s="82" t="str">
        <f t="shared" si="166"/>
        <v/>
      </c>
      <c r="Q546" s="82" t="str">
        <f t="shared" si="167"/>
        <v/>
      </c>
      <c r="R546" s="82" t="str">
        <f t="shared" si="168"/>
        <v/>
      </c>
      <c r="T546" s="82" t="str">
        <f>+IF(Y546="","",MAX(T$1:T545)+1)</f>
        <v/>
      </c>
      <c r="U546" s="82" t="str">
        <f>IF(CMS_Info!B568="","",CMS_Info!B568)</f>
        <v/>
      </c>
      <c r="V546" s="82" t="str">
        <f>IF(CMS_Info!C568="","",CMS_Info!C568)</f>
        <v/>
      </c>
      <c r="W546" s="82" t="str">
        <f>IF(CMS_Info!D568="","",CMS_Info!D568)</f>
        <v/>
      </c>
      <c r="X546" s="82" t="str">
        <f t="shared" si="178"/>
        <v/>
      </c>
      <c r="Y546" s="83" t="str">
        <f>IF(COUNTIF(X$2:X546,X546)=1,X546,"")</f>
        <v/>
      </c>
      <c r="Z546" s="82" t="str">
        <f t="shared" si="179"/>
        <v/>
      </c>
      <c r="AA546" s="82" t="str">
        <f t="shared" si="169"/>
        <v/>
      </c>
      <c r="AB546" s="82" t="str">
        <f t="shared" si="170"/>
        <v/>
      </c>
      <c r="AC546" s="82" t="str">
        <f t="shared" si="171"/>
        <v/>
      </c>
      <c r="AR546" s="82" t="str">
        <f>+IF(AW546="","",MAX(AR$1:AR545)+1)</f>
        <v/>
      </c>
      <c r="AS546" s="82" t="str">
        <f>IF(Exceedances!B568="","",Exceedances!B568)</f>
        <v/>
      </c>
      <c r="AT546" s="82" t="str">
        <f>IF(Exceedances!C568="","",Exceedances!C568)</f>
        <v/>
      </c>
      <c r="AU546" s="82" t="str">
        <f>IF(Exceedances!D568="","",Exceedances!D568)</f>
        <v/>
      </c>
      <c r="AV546" s="82" t="str">
        <f t="shared" si="180"/>
        <v/>
      </c>
      <c r="AW546" s="83" t="str">
        <f>IF(COUNTIF(AV$2:AV546,AV546)=1,AV546,"")</f>
        <v/>
      </c>
      <c r="AX546" s="82" t="str">
        <f t="shared" si="172"/>
        <v/>
      </c>
      <c r="AY546" s="82" t="str">
        <f t="shared" si="173"/>
        <v/>
      </c>
      <c r="AZ546" s="82" t="str">
        <f t="shared" si="174"/>
        <v/>
      </c>
      <c r="BA546" s="82" t="str">
        <f t="shared" si="175"/>
        <v/>
      </c>
    </row>
    <row r="547" spans="9:53" x14ac:dyDescent="0.35">
      <c r="I547" s="82" t="str">
        <f>+IF(N547="","",MAX(I$1:I546)+1)</f>
        <v/>
      </c>
      <c r="J547" s="82" t="str">
        <f>IF(Deviation_Detail!B569="","",Deviation_Detail!B569)</f>
        <v/>
      </c>
      <c r="K547" s="82" t="str">
        <f>IF(Deviation_Detail!C569="","",Deviation_Detail!C569)</f>
        <v/>
      </c>
      <c r="L547" s="82" t="str">
        <f>IF(Deviation_Detail!D569="","",Deviation_Detail!D569)</f>
        <v/>
      </c>
      <c r="M547" s="82" t="str">
        <f t="shared" si="176"/>
        <v/>
      </c>
      <c r="N547" s="83" t="str">
        <f>IF(COUNTIF(M$2:M547,M547)=1,M547,"")</f>
        <v/>
      </c>
      <c r="O547" s="82" t="str">
        <f t="shared" si="177"/>
        <v/>
      </c>
      <c r="P547" s="82" t="str">
        <f t="shared" si="166"/>
        <v/>
      </c>
      <c r="Q547" s="82" t="str">
        <f t="shared" si="167"/>
        <v/>
      </c>
      <c r="R547" s="82" t="str">
        <f t="shared" si="168"/>
        <v/>
      </c>
      <c r="T547" s="82" t="str">
        <f>+IF(Y547="","",MAX(T$1:T546)+1)</f>
        <v/>
      </c>
      <c r="U547" s="82" t="str">
        <f>IF(CMS_Info!B569="","",CMS_Info!B569)</f>
        <v/>
      </c>
      <c r="V547" s="82" t="str">
        <f>IF(CMS_Info!C569="","",CMS_Info!C569)</f>
        <v/>
      </c>
      <c r="W547" s="82" t="str">
        <f>IF(CMS_Info!D569="","",CMS_Info!D569)</f>
        <v/>
      </c>
      <c r="X547" s="82" t="str">
        <f t="shared" si="178"/>
        <v/>
      </c>
      <c r="Y547" s="83" t="str">
        <f>IF(COUNTIF(X$2:X547,X547)=1,X547,"")</f>
        <v/>
      </c>
      <c r="Z547" s="82" t="str">
        <f t="shared" si="179"/>
        <v/>
      </c>
      <c r="AA547" s="82" t="str">
        <f t="shared" si="169"/>
        <v/>
      </c>
      <c r="AB547" s="82" t="str">
        <f t="shared" si="170"/>
        <v/>
      </c>
      <c r="AC547" s="82" t="str">
        <f t="shared" si="171"/>
        <v/>
      </c>
      <c r="AR547" s="82" t="str">
        <f>+IF(AW547="","",MAX(AR$1:AR546)+1)</f>
        <v/>
      </c>
      <c r="AS547" s="82" t="str">
        <f>IF(Exceedances!B569="","",Exceedances!B569)</f>
        <v/>
      </c>
      <c r="AT547" s="82" t="str">
        <f>IF(Exceedances!C569="","",Exceedances!C569)</f>
        <v/>
      </c>
      <c r="AU547" s="82" t="str">
        <f>IF(Exceedances!D569="","",Exceedances!D569)</f>
        <v/>
      </c>
      <c r="AV547" s="82" t="str">
        <f t="shared" si="180"/>
        <v/>
      </c>
      <c r="AW547" s="83" t="str">
        <f>IF(COUNTIF(AV$2:AV547,AV547)=1,AV547,"")</f>
        <v/>
      </c>
      <c r="AX547" s="82" t="str">
        <f t="shared" si="172"/>
        <v/>
      </c>
      <c r="AY547" s="82" t="str">
        <f t="shared" si="173"/>
        <v/>
      </c>
      <c r="AZ547" s="82" t="str">
        <f t="shared" si="174"/>
        <v/>
      </c>
      <c r="BA547" s="82" t="str">
        <f t="shared" si="175"/>
        <v/>
      </c>
    </row>
    <row r="548" spans="9:53" x14ac:dyDescent="0.35">
      <c r="I548" s="82" t="str">
        <f>+IF(N548="","",MAX(I$1:I547)+1)</f>
        <v/>
      </c>
      <c r="J548" s="82" t="str">
        <f>IF(Deviation_Detail!B570="","",Deviation_Detail!B570)</f>
        <v/>
      </c>
      <c r="K548" s="82" t="str">
        <f>IF(Deviation_Detail!C570="","",Deviation_Detail!C570)</f>
        <v/>
      </c>
      <c r="L548" s="82" t="str">
        <f>IF(Deviation_Detail!D570="","",Deviation_Detail!D570)</f>
        <v/>
      </c>
      <c r="M548" s="82" t="str">
        <f t="shared" si="176"/>
        <v/>
      </c>
      <c r="N548" s="83" t="str">
        <f>IF(COUNTIF(M$2:M548,M548)=1,M548,"")</f>
        <v/>
      </c>
      <c r="O548" s="82" t="str">
        <f t="shared" si="177"/>
        <v/>
      </c>
      <c r="P548" s="82" t="str">
        <f t="shared" si="166"/>
        <v/>
      </c>
      <c r="Q548" s="82" t="str">
        <f t="shared" si="167"/>
        <v/>
      </c>
      <c r="R548" s="82" t="str">
        <f t="shared" si="168"/>
        <v/>
      </c>
      <c r="T548" s="82" t="str">
        <f>+IF(Y548="","",MAX(T$1:T547)+1)</f>
        <v/>
      </c>
      <c r="U548" s="82" t="str">
        <f>IF(CMS_Info!B570="","",CMS_Info!B570)</f>
        <v/>
      </c>
      <c r="V548" s="82" t="str">
        <f>IF(CMS_Info!C570="","",CMS_Info!C570)</f>
        <v/>
      </c>
      <c r="W548" s="82" t="str">
        <f>IF(CMS_Info!D570="","",CMS_Info!D570)</f>
        <v/>
      </c>
      <c r="X548" s="82" t="str">
        <f t="shared" si="178"/>
        <v/>
      </c>
      <c r="Y548" s="83" t="str">
        <f>IF(COUNTIF(X$2:X548,X548)=1,X548,"")</f>
        <v/>
      </c>
      <c r="Z548" s="82" t="str">
        <f t="shared" si="179"/>
        <v/>
      </c>
      <c r="AA548" s="82" t="str">
        <f t="shared" si="169"/>
        <v/>
      </c>
      <c r="AB548" s="82" t="str">
        <f t="shared" si="170"/>
        <v/>
      </c>
      <c r="AC548" s="82" t="str">
        <f t="shared" si="171"/>
        <v/>
      </c>
      <c r="AR548" s="82" t="str">
        <f>+IF(AW548="","",MAX(AR$1:AR547)+1)</f>
        <v/>
      </c>
      <c r="AS548" s="82" t="str">
        <f>IF(Exceedances!B570="","",Exceedances!B570)</f>
        <v/>
      </c>
      <c r="AT548" s="82" t="str">
        <f>IF(Exceedances!C570="","",Exceedances!C570)</f>
        <v/>
      </c>
      <c r="AU548" s="82" t="str">
        <f>IF(Exceedances!D570="","",Exceedances!D570)</f>
        <v/>
      </c>
      <c r="AV548" s="82" t="str">
        <f t="shared" si="180"/>
        <v/>
      </c>
      <c r="AW548" s="83" t="str">
        <f>IF(COUNTIF(AV$2:AV548,AV548)=1,AV548,"")</f>
        <v/>
      </c>
      <c r="AX548" s="82" t="str">
        <f t="shared" si="172"/>
        <v/>
      </c>
      <c r="AY548" s="82" t="str">
        <f t="shared" si="173"/>
        <v/>
      </c>
      <c r="AZ548" s="82" t="str">
        <f t="shared" si="174"/>
        <v/>
      </c>
      <c r="BA548" s="82" t="str">
        <f t="shared" si="175"/>
        <v/>
      </c>
    </row>
    <row r="549" spans="9:53" x14ac:dyDescent="0.35">
      <c r="I549" s="82" t="str">
        <f>+IF(N549="","",MAX(I$1:I548)+1)</f>
        <v/>
      </c>
      <c r="J549" s="82" t="str">
        <f>IF(Deviation_Detail!B571="","",Deviation_Detail!B571)</f>
        <v/>
      </c>
      <c r="K549" s="82" t="str">
        <f>IF(Deviation_Detail!C571="","",Deviation_Detail!C571)</f>
        <v/>
      </c>
      <c r="L549" s="82" t="str">
        <f>IF(Deviation_Detail!D571="","",Deviation_Detail!D571)</f>
        <v/>
      </c>
      <c r="M549" s="82" t="str">
        <f t="shared" si="176"/>
        <v/>
      </c>
      <c r="N549" s="83" t="str">
        <f>IF(COUNTIF(M$2:M549,M549)=1,M549,"")</f>
        <v/>
      </c>
      <c r="O549" s="82" t="str">
        <f t="shared" si="177"/>
        <v/>
      </c>
      <c r="P549" s="82" t="str">
        <f t="shared" si="166"/>
        <v/>
      </c>
      <c r="Q549" s="82" t="str">
        <f t="shared" si="167"/>
        <v/>
      </c>
      <c r="R549" s="82" t="str">
        <f t="shared" si="168"/>
        <v/>
      </c>
      <c r="T549" s="82" t="str">
        <f>+IF(Y549="","",MAX(T$1:T548)+1)</f>
        <v/>
      </c>
      <c r="U549" s="82" t="str">
        <f>IF(CMS_Info!B571="","",CMS_Info!B571)</f>
        <v/>
      </c>
      <c r="V549" s="82" t="str">
        <f>IF(CMS_Info!C571="","",CMS_Info!C571)</f>
        <v/>
      </c>
      <c r="W549" s="82" t="str">
        <f>IF(CMS_Info!D571="","",CMS_Info!D571)</f>
        <v/>
      </c>
      <c r="X549" s="82" t="str">
        <f t="shared" si="178"/>
        <v/>
      </c>
      <c r="Y549" s="83" t="str">
        <f>IF(COUNTIF(X$2:X549,X549)=1,X549,"")</f>
        <v/>
      </c>
      <c r="Z549" s="82" t="str">
        <f t="shared" si="179"/>
        <v/>
      </c>
      <c r="AA549" s="82" t="str">
        <f t="shared" si="169"/>
        <v/>
      </c>
      <c r="AB549" s="82" t="str">
        <f t="shared" si="170"/>
        <v/>
      </c>
      <c r="AC549" s="82" t="str">
        <f t="shared" si="171"/>
        <v/>
      </c>
      <c r="AR549" s="82" t="str">
        <f>+IF(AW549="","",MAX(AR$1:AR548)+1)</f>
        <v/>
      </c>
      <c r="AS549" s="82" t="str">
        <f>IF(Exceedances!B571="","",Exceedances!B571)</f>
        <v/>
      </c>
      <c r="AT549" s="82" t="str">
        <f>IF(Exceedances!C571="","",Exceedances!C571)</f>
        <v/>
      </c>
      <c r="AU549" s="82" t="str">
        <f>IF(Exceedances!D571="","",Exceedances!D571)</f>
        <v/>
      </c>
      <c r="AV549" s="82" t="str">
        <f t="shared" si="180"/>
        <v/>
      </c>
      <c r="AW549" s="83" t="str">
        <f>IF(COUNTIF(AV$2:AV549,AV549)=1,AV549,"")</f>
        <v/>
      </c>
      <c r="AX549" s="82" t="str">
        <f t="shared" si="172"/>
        <v/>
      </c>
      <c r="AY549" s="82" t="str">
        <f t="shared" si="173"/>
        <v/>
      </c>
      <c r="AZ549" s="82" t="str">
        <f t="shared" si="174"/>
        <v/>
      </c>
      <c r="BA549" s="82" t="str">
        <f t="shared" si="175"/>
        <v/>
      </c>
    </row>
    <row r="550" spans="9:53" x14ac:dyDescent="0.35">
      <c r="I550" s="82" t="str">
        <f>+IF(N550="","",MAX(I$1:I549)+1)</f>
        <v/>
      </c>
      <c r="J550" s="82" t="str">
        <f>IF(Deviation_Detail!B572="","",Deviation_Detail!B572)</f>
        <v/>
      </c>
      <c r="K550" s="82" t="str">
        <f>IF(Deviation_Detail!C572="","",Deviation_Detail!C572)</f>
        <v/>
      </c>
      <c r="L550" s="82" t="str">
        <f>IF(Deviation_Detail!D572="","",Deviation_Detail!D572)</f>
        <v/>
      </c>
      <c r="M550" s="82" t="str">
        <f t="shared" si="176"/>
        <v/>
      </c>
      <c r="N550" s="83" t="str">
        <f>IF(COUNTIF(M$2:M550,M550)=1,M550,"")</f>
        <v/>
      </c>
      <c r="O550" s="82" t="str">
        <f t="shared" si="177"/>
        <v/>
      </c>
      <c r="P550" s="82" t="str">
        <f t="shared" si="166"/>
        <v/>
      </c>
      <c r="Q550" s="82" t="str">
        <f t="shared" si="167"/>
        <v/>
      </c>
      <c r="R550" s="82" t="str">
        <f t="shared" si="168"/>
        <v/>
      </c>
      <c r="T550" s="82" t="str">
        <f>+IF(Y550="","",MAX(T$1:T549)+1)</f>
        <v/>
      </c>
      <c r="U550" s="82" t="str">
        <f>IF(CMS_Info!B572="","",CMS_Info!B572)</f>
        <v/>
      </c>
      <c r="V550" s="82" t="str">
        <f>IF(CMS_Info!C572="","",CMS_Info!C572)</f>
        <v/>
      </c>
      <c r="W550" s="82" t="str">
        <f>IF(CMS_Info!D572="","",CMS_Info!D572)</f>
        <v/>
      </c>
      <c r="X550" s="82" t="str">
        <f t="shared" si="178"/>
        <v/>
      </c>
      <c r="Y550" s="83" t="str">
        <f>IF(COUNTIF(X$2:X550,X550)=1,X550,"")</f>
        <v/>
      </c>
      <c r="Z550" s="82" t="str">
        <f t="shared" si="179"/>
        <v/>
      </c>
      <c r="AA550" s="82" t="str">
        <f t="shared" si="169"/>
        <v/>
      </c>
      <c r="AB550" s="82" t="str">
        <f t="shared" si="170"/>
        <v/>
      </c>
      <c r="AC550" s="82" t="str">
        <f t="shared" si="171"/>
        <v/>
      </c>
      <c r="AR550" s="82" t="str">
        <f>+IF(AW550="","",MAX(AR$1:AR549)+1)</f>
        <v/>
      </c>
      <c r="AS550" s="82" t="str">
        <f>IF(Exceedances!B572="","",Exceedances!B572)</f>
        <v/>
      </c>
      <c r="AT550" s="82" t="str">
        <f>IF(Exceedances!C572="","",Exceedances!C572)</f>
        <v/>
      </c>
      <c r="AU550" s="82" t="str">
        <f>IF(Exceedances!D572="","",Exceedances!D572)</f>
        <v/>
      </c>
      <c r="AV550" s="82" t="str">
        <f t="shared" si="180"/>
        <v/>
      </c>
      <c r="AW550" s="83" t="str">
        <f>IF(COUNTIF(AV$2:AV550,AV550)=1,AV550,"")</f>
        <v/>
      </c>
      <c r="AX550" s="82" t="str">
        <f t="shared" si="172"/>
        <v/>
      </c>
      <c r="AY550" s="82" t="str">
        <f t="shared" si="173"/>
        <v/>
      </c>
      <c r="AZ550" s="82" t="str">
        <f t="shared" si="174"/>
        <v/>
      </c>
      <c r="BA550" s="82" t="str">
        <f t="shared" si="175"/>
        <v/>
      </c>
    </row>
    <row r="551" spans="9:53" x14ac:dyDescent="0.35">
      <c r="I551" s="82" t="str">
        <f>+IF(N551="","",MAX(I$1:I550)+1)</f>
        <v/>
      </c>
      <c r="J551" s="82" t="str">
        <f>IF(Deviation_Detail!B573="","",Deviation_Detail!B573)</f>
        <v/>
      </c>
      <c r="K551" s="82" t="str">
        <f>IF(Deviation_Detail!C573="","",Deviation_Detail!C573)</f>
        <v/>
      </c>
      <c r="L551" s="82" t="str">
        <f>IF(Deviation_Detail!D573="","",Deviation_Detail!D573)</f>
        <v/>
      </c>
      <c r="M551" s="82" t="str">
        <f t="shared" si="176"/>
        <v/>
      </c>
      <c r="N551" s="83" t="str">
        <f>IF(COUNTIF(M$2:M551,M551)=1,M551,"")</f>
        <v/>
      </c>
      <c r="O551" s="82" t="str">
        <f t="shared" si="177"/>
        <v/>
      </c>
      <c r="P551" s="82" t="str">
        <f t="shared" si="166"/>
        <v/>
      </c>
      <c r="Q551" s="82" t="str">
        <f t="shared" si="167"/>
        <v/>
      </c>
      <c r="R551" s="82" t="str">
        <f t="shared" si="168"/>
        <v/>
      </c>
      <c r="T551" s="82" t="str">
        <f>+IF(Y551="","",MAX(T$1:T550)+1)</f>
        <v/>
      </c>
      <c r="U551" s="82" t="str">
        <f>IF(CMS_Info!B573="","",CMS_Info!B573)</f>
        <v/>
      </c>
      <c r="V551" s="82" t="str">
        <f>IF(CMS_Info!C573="","",CMS_Info!C573)</f>
        <v/>
      </c>
      <c r="W551" s="82" t="str">
        <f>IF(CMS_Info!D573="","",CMS_Info!D573)</f>
        <v/>
      </c>
      <c r="X551" s="82" t="str">
        <f t="shared" si="178"/>
        <v/>
      </c>
      <c r="Y551" s="83" t="str">
        <f>IF(COUNTIF(X$2:X551,X551)=1,X551,"")</f>
        <v/>
      </c>
      <c r="Z551" s="82" t="str">
        <f t="shared" si="179"/>
        <v/>
      </c>
      <c r="AA551" s="82" t="str">
        <f t="shared" si="169"/>
        <v/>
      </c>
      <c r="AB551" s="82" t="str">
        <f t="shared" si="170"/>
        <v/>
      </c>
      <c r="AC551" s="82" t="str">
        <f t="shared" si="171"/>
        <v/>
      </c>
      <c r="AR551" s="82" t="str">
        <f>+IF(AW551="","",MAX(AR$1:AR550)+1)</f>
        <v/>
      </c>
      <c r="AS551" s="82" t="str">
        <f>IF(Exceedances!B573="","",Exceedances!B573)</f>
        <v/>
      </c>
      <c r="AT551" s="82" t="str">
        <f>IF(Exceedances!C573="","",Exceedances!C573)</f>
        <v/>
      </c>
      <c r="AU551" s="82" t="str">
        <f>IF(Exceedances!D573="","",Exceedances!D573)</f>
        <v/>
      </c>
      <c r="AV551" s="82" t="str">
        <f t="shared" si="180"/>
        <v/>
      </c>
      <c r="AW551" s="83" t="str">
        <f>IF(COUNTIF(AV$2:AV551,AV551)=1,AV551,"")</f>
        <v/>
      </c>
      <c r="AX551" s="82" t="str">
        <f t="shared" si="172"/>
        <v/>
      </c>
      <c r="AY551" s="82" t="str">
        <f t="shared" si="173"/>
        <v/>
      </c>
      <c r="AZ551" s="82" t="str">
        <f t="shared" si="174"/>
        <v/>
      </c>
      <c r="BA551" s="82" t="str">
        <f t="shared" si="175"/>
        <v/>
      </c>
    </row>
    <row r="552" spans="9:53" x14ac:dyDescent="0.35">
      <c r="I552" s="82" t="str">
        <f>+IF(N552="","",MAX(I$1:I551)+1)</f>
        <v/>
      </c>
      <c r="J552" s="82" t="str">
        <f>IF(Deviation_Detail!B574="","",Deviation_Detail!B574)</f>
        <v/>
      </c>
      <c r="K552" s="82" t="str">
        <f>IF(Deviation_Detail!C574="","",Deviation_Detail!C574)</f>
        <v/>
      </c>
      <c r="L552" s="82" t="str">
        <f>IF(Deviation_Detail!D574="","",Deviation_Detail!D574)</f>
        <v/>
      </c>
      <c r="M552" s="82" t="str">
        <f t="shared" si="176"/>
        <v/>
      </c>
      <c r="N552" s="83" t="str">
        <f>IF(COUNTIF(M$2:M552,M552)=1,M552,"")</f>
        <v/>
      </c>
      <c r="O552" s="82" t="str">
        <f t="shared" si="177"/>
        <v/>
      </c>
      <c r="P552" s="82" t="str">
        <f t="shared" si="166"/>
        <v/>
      </c>
      <c r="Q552" s="82" t="str">
        <f t="shared" si="167"/>
        <v/>
      </c>
      <c r="R552" s="82" t="str">
        <f t="shared" si="168"/>
        <v/>
      </c>
      <c r="T552" s="82" t="str">
        <f>+IF(Y552="","",MAX(T$1:T551)+1)</f>
        <v/>
      </c>
      <c r="U552" s="82" t="str">
        <f>IF(CMS_Info!B574="","",CMS_Info!B574)</f>
        <v/>
      </c>
      <c r="V552" s="82" t="str">
        <f>IF(CMS_Info!C574="","",CMS_Info!C574)</f>
        <v/>
      </c>
      <c r="W552" s="82" t="str">
        <f>IF(CMS_Info!D574="","",CMS_Info!D574)</f>
        <v/>
      </c>
      <c r="X552" s="82" t="str">
        <f t="shared" si="178"/>
        <v/>
      </c>
      <c r="Y552" s="83" t="str">
        <f>IF(COUNTIF(X$2:X552,X552)=1,X552,"")</f>
        <v/>
      </c>
      <c r="Z552" s="82" t="str">
        <f t="shared" si="179"/>
        <v/>
      </c>
      <c r="AA552" s="82" t="str">
        <f t="shared" si="169"/>
        <v/>
      </c>
      <c r="AB552" s="82" t="str">
        <f t="shared" si="170"/>
        <v/>
      </c>
      <c r="AC552" s="82" t="str">
        <f t="shared" si="171"/>
        <v/>
      </c>
      <c r="AR552" s="82" t="str">
        <f>+IF(AW552="","",MAX(AR$1:AR551)+1)</f>
        <v/>
      </c>
      <c r="AS552" s="82" t="str">
        <f>IF(Exceedances!B574="","",Exceedances!B574)</f>
        <v/>
      </c>
      <c r="AT552" s="82" t="str">
        <f>IF(Exceedances!C574="","",Exceedances!C574)</f>
        <v/>
      </c>
      <c r="AU552" s="82" t="str">
        <f>IF(Exceedances!D574="","",Exceedances!D574)</f>
        <v/>
      </c>
      <c r="AV552" s="82" t="str">
        <f t="shared" si="180"/>
        <v/>
      </c>
      <c r="AW552" s="83" t="str">
        <f>IF(COUNTIF(AV$2:AV552,AV552)=1,AV552,"")</f>
        <v/>
      </c>
      <c r="AX552" s="82" t="str">
        <f t="shared" si="172"/>
        <v/>
      </c>
      <c r="AY552" s="82" t="str">
        <f t="shared" si="173"/>
        <v/>
      </c>
      <c r="AZ552" s="82" t="str">
        <f t="shared" si="174"/>
        <v/>
      </c>
      <c r="BA552" s="82" t="str">
        <f t="shared" si="175"/>
        <v/>
      </c>
    </row>
    <row r="553" spans="9:53" x14ac:dyDescent="0.35">
      <c r="I553" s="82" t="str">
        <f>+IF(N553="","",MAX(I$1:I552)+1)</f>
        <v/>
      </c>
      <c r="J553" s="82" t="str">
        <f>IF(Deviation_Detail!B575="","",Deviation_Detail!B575)</f>
        <v/>
      </c>
      <c r="K553" s="82" t="str">
        <f>IF(Deviation_Detail!C575="","",Deviation_Detail!C575)</f>
        <v/>
      </c>
      <c r="L553" s="82" t="str">
        <f>IF(Deviation_Detail!D575="","",Deviation_Detail!D575)</f>
        <v/>
      </c>
      <c r="M553" s="82" t="str">
        <f t="shared" si="176"/>
        <v/>
      </c>
      <c r="N553" s="83" t="str">
        <f>IF(COUNTIF(M$2:M553,M553)=1,M553,"")</f>
        <v/>
      </c>
      <c r="O553" s="82" t="str">
        <f t="shared" si="177"/>
        <v/>
      </c>
      <c r="P553" s="82" t="str">
        <f t="shared" si="166"/>
        <v/>
      </c>
      <c r="Q553" s="82" t="str">
        <f t="shared" si="167"/>
        <v/>
      </c>
      <c r="R553" s="82" t="str">
        <f t="shared" si="168"/>
        <v/>
      </c>
      <c r="T553" s="82" t="str">
        <f>+IF(Y553="","",MAX(T$1:T552)+1)</f>
        <v/>
      </c>
      <c r="U553" s="82" t="str">
        <f>IF(CMS_Info!B575="","",CMS_Info!B575)</f>
        <v/>
      </c>
      <c r="V553" s="82" t="str">
        <f>IF(CMS_Info!C575="","",CMS_Info!C575)</f>
        <v/>
      </c>
      <c r="W553" s="82" t="str">
        <f>IF(CMS_Info!D575="","",CMS_Info!D575)</f>
        <v/>
      </c>
      <c r="X553" s="82" t="str">
        <f t="shared" si="178"/>
        <v/>
      </c>
      <c r="Y553" s="83" t="str">
        <f>IF(COUNTIF(X$2:X553,X553)=1,X553,"")</f>
        <v/>
      </c>
      <c r="Z553" s="82" t="str">
        <f t="shared" si="179"/>
        <v/>
      </c>
      <c r="AA553" s="82" t="str">
        <f t="shared" si="169"/>
        <v/>
      </c>
      <c r="AB553" s="82" t="str">
        <f t="shared" si="170"/>
        <v/>
      </c>
      <c r="AC553" s="82" t="str">
        <f t="shared" si="171"/>
        <v/>
      </c>
      <c r="AR553" s="82" t="str">
        <f>+IF(AW553="","",MAX(AR$1:AR552)+1)</f>
        <v/>
      </c>
      <c r="AS553" s="82" t="str">
        <f>IF(Exceedances!B575="","",Exceedances!B575)</f>
        <v/>
      </c>
      <c r="AT553" s="82" t="str">
        <f>IF(Exceedances!C575="","",Exceedances!C575)</f>
        <v/>
      </c>
      <c r="AU553" s="82" t="str">
        <f>IF(Exceedances!D575="","",Exceedances!D575)</f>
        <v/>
      </c>
      <c r="AV553" s="82" t="str">
        <f t="shared" si="180"/>
        <v/>
      </c>
      <c r="AW553" s="83" t="str">
        <f>IF(COUNTIF(AV$2:AV553,AV553)=1,AV553,"")</f>
        <v/>
      </c>
      <c r="AX553" s="82" t="str">
        <f t="shared" si="172"/>
        <v/>
      </c>
      <c r="AY553" s="82" t="str">
        <f t="shared" si="173"/>
        <v/>
      </c>
      <c r="AZ553" s="82" t="str">
        <f t="shared" si="174"/>
        <v/>
      </c>
      <c r="BA553" s="82" t="str">
        <f t="shared" si="175"/>
        <v/>
      </c>
    </row>
    <row r="554" spans="9:53" x14ac:dyDescent="0.35">
      <c r="I554" s="82" t="str">
        <f>+IF(N554="","",MAX(I$1:I553)+1)</f>
        <v/>
      </c>
      <c r="J554" s="82" t="str">
        <f>IF(Deviation_Detail!B576="","",Deviation_Detail!B576)</f>
        <v/>
      </c>
      <c r="K554" s="82" t="str">
        <f>IF(Deviation_Detail!C576="","",Deviation_Detail!C576)</f>
        <v/>
      </c>
      <c r="L554" s="82" t="str">
        <f>IF(Deviation_Detail!D576="","",Deviation_Detail!D576)</f>
        <v/>
      </c>
      <c r="M554" s="82" t="str">
        <f t="shared" si="176"/>
        <v/>
      </c>
      <c r="N554" s="83" t="str">
        <f>IF(COUNTIF(M$2:M554,M554)=1,M554,"")</f>
        <v/>
      </c>
      <c r="O554" s="82" t="str">
        <f t="shared" si="177"/>
        <v/>
      </c>
      <c r="P554" s="82" t="str">
        <f t="shared" si="166"/>
        <v/>
      </c>
      <c r="Q554" s="82" t="str">
        <f t="shared" si="167"/>
        <v/>
      </c>
      <c r="R554" s="82" t="str">
        <f t="shared" si="168"/>
        <v/>
      </c>
      <c r="T554" s="82" t="str">
        <f>+IF(Y554="","",MAX(T$1:T553)+1)</f>
        <v/>
      </c>
      <c r="U554" s="82" t="str">
        <f>IF(CMS_Info!B576="","",CMS_Info!B576)</f>
        <v/>
      </c>
      <c r="V554" s="82" t="str">
        <f>IF(CMS_Info!C576="","",CMS_Info!C576)</f>
        <v/>
      </c>
      <c r="W554" s="82" t="str">
        <f>IF(CMS_Info!D576="","",CMS_Info!D576)</f>
        <v/>
      </c>
      <c r="X554" s="82" t="str">
        <f t="shared" si="178"/>
        <v/>
      </c>
      <c r="Y554" s="83" t="str">
        <f>IF(COUNTIF(X$2:X554,X554)=1,X554,"")</f>
        <v/>
      </c>
      <c r="Z554" s="82" t="str">
        <f t="shared" si="179"/>
        <v/>
      </c>
      <c r="AA554" s="82" t="str">
        <f t="shared" si="169"/>
        <v/>
      </c>
      <c r="AB554" s="82" t="str">
        <f t="shared" si="170"/>
        <v/>
      </c>
      <c r="AC554" s="82" t="str">
        <f t="shared" si="171"/>
        <v/>
      </c>
      <c r="AR554" s="82" t="str">
        <f>+IF(AW554="","",MAX(AR$1:AR553)+1)</f>
        <v/>
      </c>
      <c r="AS554" s="82" t="str">
        <f>IF(Exceedances!B576="","",Exceedances!B576)</f>
        <v/>
      </c>
      <c r="AT554" s="82" t="str">
        <f>IF(Exceedances!C576="","",Exceedances!C576)</f>
        <v/>
      </c>
      <c r="AU554" s="82" t="str">
        <f>IF(Exceedances!D576="","",Exceedances!D576)</f>
        <v/>
      </c>
      <c r="AV554" s="82" t="str">
        <f t="shared" si="180"/>
        <v/>
      </c>
      <c r="AW554" s="83" t="str">
        <f>IF(COUNTIF(AV$2:AV554,AV554)=1,AV554,"")</f>
        <v/>
      </c>
      <c r="AX554" s="82" t="str">
        <f t="shared" si="172"/>
        <v/>
      </c>
      <c r="AY554" s="82" t="str">
        <f t="shared" si="173"/>
        <v/>
      </c>
      <c r="AZ554" s="82" t="str">
        <f t="shared" si="174"/>
        <v/>
      </c>
      <c r="BA554" s="82" t="str">
        <f t="shared" si="175"/>
        <v/>
      </c>
    </row>
    <row r="555" spans="9:53" x14ac:dyDescent="0.35">
      <c r="I555" s="82" t="str">
        <f>+IF(N555="","",MAX(I$1:I554)+1)</f>
        <v/>
      </c>
      <c r="J555" s="82" t="str">
        <f>IF(Deviation_Detail!B577="","",Deviation_Detail!B577)</f>
        <v/>
      </c>
      <c r="K555" s="82" t="str">
        <f>IF(Deviation_Detail!C577="","",Deviation_Detail!C577)</f>
        <v/>
      </c>
      <c r="L555" s="82" t="str">
        <f>IF(Deviation_Detail!D577="","",Deviation_Detail!D577)</f>
        <v/>
      </c>
      <c r="M555" s="82" t="str">
        <f t="shared" si="176"/>
        <v/>
      </c>
      <c r="N555" s="83" t="str">
        <f>IF(COUNTIF(M$2:M555,M555)=1,M555,"")</f>
        <v/>
      </c>
      <c r="O555" s="82" t="str">
        <f t="shared" si="177"/>
        <v/>
      </c>
      <c r="P555" s="82" t="str">
        <f t="shared" si="166"/>
        <v/>
      </c>
      <c r="Q555" s="82" t="str">
        <f t="shared" si="167"/>
        <v/>
      </c>
      <c r="R555" s="82" t="str">
        <f t="shared" si="168"/>
        <v/>
      </c>
      <c r="T555" s="82" t="str">
        <f>+IF(Y555="","",MAX(T$1:T554)+1)</f>
        <v/>
      </c>
      <c r="U555" s="82" t="str">
        <f>IF(CMS_Info!B577="","",CMS_Info!B577)</f>
        <v/>
      </c>
      <c r="V555" s="82" t="str">
        <f>IF(CMS_Info!C577="","",CMS_Info!C577)</f>
        <v/>
      </c>
      <c r="W555" s="82" t="str">
        <f>IF(CMS_Info!D577="","",CMS_Info!D577)</f>
        <v/>
      </c>
      <c r="X555" s="82" t="str">
        <f t="shared" si="178"/>
        <v/>
      </c>
      <c r="Y555" s="83" t="str">
        <f>IF(COUNTIF(X$2:X555,X555)=1,X555,"")</f>
        <v/>
      </c>
      <c r="Z555" s="82" t="str">
        <f t="shared" si="179"/>
        <v/>
      </c>
      <c r="AA555" s="82" t="str">
        <f t="shared" si="169"/>
        <v/>
      </c>
      <c r="AB555" s="82" t="str">
        <f t="shared" si="170"/>
        <v/>
      </c>
      <c r="AC555" s="82" t="str">
        <f t="shared" si="171"/>
        <v/>
      </c>
      <c r="AR555" s="82" t="str">
        <f>+IF(AW555="","",MAX(AR$1:AR554)+1)</f>
        <v/>
      </c>
      <c r="AS555" s="82" t="str">
        <f>IF(Exceedances!B577="","",Exceedances!B577)</f>
        <v/>
      </c>
      <c r="AT555" s="82" t="str">
        <f>IF(Exceedances!C577="","",Exceedances!C577)</f>
        <v/>
      </c>
      <c r="AU555" s="82" t="str">
        <f>IF(Exceedances!D577="","",Exceedances!D577)</f>
        <v/>
      </c>
      <c r="AV555" s="82" t="str">
        <f t="shared" si="180"/>
        <v/>
      </c>
      <c r="AW555" s="83" t="str">
        <f>IF(COUNTIF(AV$2:AV555,AV555)=1,AV555,"")</f>
        <v/>
      </c>
      <c r="AX555" s="82" t="str">
        <f t="shared" si="172"/>
        <v/>
      </c>
      <c r="AY555" s="82" t="str">
        <f t="shared" si="173"/>
        <v/>
      </c>
      <c r="AZ555" s="82" t="str">
        <f t="shared" si="174"/>
        <v/>
      </c>
      <c r="BA555" s="82" t="str">
        <f t="shared" si="175"/>
        <v/>
      </c>
    </row>
    <row r="556" spans="9:53" x14ac:dyDescent="0.35">
      <c r="I556" s="82" t="str">
        <f>+IF(N556="","",MAX(I$1:I555)+1)</f>
        <v/>
      </c>
      <c r="J556" s="82" t="str">
        <f>IF(Deviation_Detail!B578="","",Deviation_Detail!B578)</f>
        <v/>
      </c>
      <c r="K556" s="82" t="str">
        <f>IF(Deviation_Detail!C578="","",Deviation_Detail!C578)</f>
        <v/>
      </c>
      <c r="L556" s="82" t="str">
        <f>IF(Deviation_Detail!D578="","",Deviation_Detail!D578)</f>
        <v/>
      </c>
      <c r="M556" s="82" t="str">
        <f t="shared" si="176"/>
        <v/>
      </c>
      <c r="N556" s="83" t="str">
        <f>IF(COUNTIF(M$2:M556,M556)=1,M556,"")</f>
        <v/>
      </c>
      <c r="O556" s="82" t="str">
        <f t="shared" si="177"/>
        <v/>
      </c>
      <c r="P556" s="82" t="str">
        <f t="shared" si="166"/>
        <v/>
      </c>
      <c r="Q556" s="82" t="str">
        <f t="shared" si="167"/>
        <v/>
      </c>
      <c r="R556" s="82" t="str">
        <f t="shared" si="168"/>
        <v/>
      </c>
      <c r="T556" s="82" t="str">
        <f>+IF(Y556="","",MAX(T$1:T555)+1)</f>
        <v/>
      </c>
      <c r="U556" s="82" t="str">
        <f>IF(CMS_Info!B578="","",CMS_Info!B578)</f>
        <v/>
      </c>
      <c r="V556" s="82" t="str">
        <f>IF(CMS_Info!C578="","",CMS_Info!C578)</f>
        <v/>
      </c>
      <c r="W556" s="82" t="str">
        <f>IF(CMS_Info!D578="","",CMS_Info!D578)</f>
        <v/>
      </c>
      <c r="X556" s="82" t="str">
        <f t="shared" si="178"/>
        <v/>
      </c>
      <c r="Y556" s="83" t="str">
        <f>IF(COUNTIF(X$2:X556,X556)=1,X556,"")</f>
        <v/>
      </c>
      <c r="Z556" s="82" t="str">
        <f t="shared" si="179"/>
        <v/>
      </c>
      <c r="AA556" s="82" t="str">
        <f t="shared" si="169"/>
        <v/>
      </c>
      <c r="AB556" s="82" t="str">
        <f t="shared" si="170"/>
        <v/>
      </c>
      <c r="AC556" s="82" t="str">
        <f t="shared" si="171"/>
        <v/>
      </c>
      <c r="AR556" s="82" t="str">
        <f>+IF(AW556="","",MAX(AR$1:AR555)+1)</f>
        <v/>
      </c>
      <c r="AS556" s="82" t="str">
        <f>IF(Exceedances!B578="","",Exceedances!B578)</f>
        <v/>
      </c>
      <c r="AT556" s="82" t="str">
        <f>IF(Exceedances!C578="","",Exceedances!C578)</f>
        <v/>
      </c>
      <c r="AU556" s="82" t="str">
        <f>IF(Exceedances!D578="","",Exceedances!D578)</f>
        <v/>
      </c>
      <c r="AV556" s="82" t="str">
        <f t="shared" si="180"/>
        <v/>
      </c>
      <c r="AW556" s="83" t="str">
        <f>IF(COUNTIF(AV$2:AV556,AV556)=1,AV556,"")</f>
        <v/>
      </c>
      <c r="AX556" s="82" t="str">
        <f t="shared" si="172"/>
        <v/>
      </c>
      <c r="AY556" s="82" t="str">
        <f t="shared" si="173"/>
        <v/>
      </c>
      <c r="AZ556" s="82" t="str">
        <f t="shared" si="174"/>
        <v/>
      </c>
      <c r="BA556" s="82" t="str">
        <f t="shared" si="175"/>
        <v/>
      </c>
    </row>
    <row r="557" spans="9:53" x14ac:dyDescent="0.35">
      <c r="I557" s="82" t="str">
        <f>+IF(N557="","",MAX(I$1:I556)+1)</f>
        <v/>
      </c>
      <c r="J557" s="82" t="str">
        <f>IF(Deviation_Detail!B579="","",Deviation_Detail!B579)</f>
        <v/>
      </c>
      <c r="K557" s="82" t="str">
        <f>IF(Deviation_Detail!C579="","",Deviation_Detail!C579)</f>
        <v/>
      </c>
      <c r="L557" s="82" t="str">
        <f>IF(Deviation_Detail!D579="","",Deviation_Detail!D579)</f>
        <v/>
      </c>
      <c r="M557" s="82" t="str">
        <f t="shared" si="176"/>
        <v/>
      </c>
      <c r="N557" s="83" t="str">
        <f>IF(COUNTIF(M$2:M557,M557)=1,M557,"")</f>
        <v/>
      </c>
      <c r="O557" s="82" t="str">
        <f t="shared" si="177"/>
        <v/>
      </c>
      <c r="P557" s="82" t="str">
        <f t="shared" si="166"/>
        <v/>
      </c>
      <c r="Q557" s="82" t="str">
        <f t="shared" si="167"/>
        <v/>
      </c>
      <c r="R557" s="82" t="str">
        <f t="shared" si="168"/>
        <v/>
      </c>
      <c r="T557" s="82" t="str">
        <f>+IF(Y557="","",MAX(T$1:T556)+1)</f>
        <v/>
      </c>
      <c r="U557" s="82" t="str">
        <f>IF(CMS_Info!B579="","",CMS_Info!B579)</f>
        <v/>
      </c>
      <c r="V557" s="82" t="str">
        <f>IF(CMS_Info!C579="","",CMS_Info!C579)</f>
        <v/>
      </c>
      <c r="W557" s="82" t="str">
        <f>IF(CMS_Info!D579="","",CMS_Info!D579)</f>
        <v/>
      </c>
      <c r="X557" s="82" t="str">
        <f t="shared" si="178"/>
        <v/>
      </c>
      <c r="Y557" s="83" t="str">
        <f>IF(COUNTIF(X$2:X557,X557)=1,X557,"")</f>
        <v/>
      </c>
      <c r="Z557" s="82" t="str">
        <f t="shared" si="179"/>
        <v/>
      </c>
      <c r="AA557" s="82" t="str">
        <f t="shared" si="169"/>
        <v/>
      </c>
      <c r="AB557" s="82" t="str">
        <f t="shared" si="170"/>
        <v/>
      </c>
      <c r="AC557" s="82" t="str">
        <f t="shared" si="171"/>
        <v/>
      </c>
      <c r="AR557" s="82" t="str">
        <f>+IF(AW557="","",MAX(AR$1:AR556)+1)</f>
        <v/>
      </c>
      <c r="AS557" s="82" t="str">
        <f>IF(Exceedances!B579="","",Exceedances!B579)</f>
        <v/>
      </c>
      <c r="AT557" s="82" t="str">
        <f>IF(Exceedances!C579="","",Exceedances!C579)</f>
        <v/>
      </c>
      <c r="AU557" s="82" t="str">
        <f>IF(Exceedances!D579="","",Exceedances!D579)</f>
        <v/>
      </c>
      <c r="AV557" s="82" t="str">
        <f t="shared" si="180"/>
        <v/>
      </c>
      <c r="AW557" s="83" t="str">
        <f>IF(COUNTIF(AV$2:AV557,AV557)=1,AV557,"")</f>
        <v/>
      </c>
      <c r="AX557" s="82" t="str">
        <f t="shared" si="172"/>
        <v/>
      </c>
      <c r="AY557" s="82" t="str">
        <f t="shared" si="173"/>
        <v/>
      </c>
      <c r="AZ557" s="82" t="str">
        <f t="shared" si="174"/>
        <v/>
      </c>
      <c r="BA557" s="82" t="str">
        <f t="shared" si="175"/>
        <v/>
      </c>
    </row>
    <row r="558" spans="9:53" x14ac:dyDescent="0.35">
      <c r="I558" s="82" t="str">
        <f>+IF(N558="","",MAX(I$1:I557)+1)</f>
        <v/>
      </c>
      <c r="J558" s="82" t="str">
        <f>IF(Deviation_Detail!B580="","",Deviation_Detail!B580)</f>
        <v/>
      </c>
      <c r="K558" s="82" t="str">
        <f>IF(Deviation_Detail!C580="","",Deviation_Detail!C580)</f>
        <v/>
      </c>
      <c r="L558" s="82" t="str">
        <f>IF(Deviation_Detail!D580="","",Deviation_Detail!D580)</f>
        <v/>
      </c>
      <c r="M558" s="82" t="str">
        <f t="shared" si="176"/>
        <v/>
      </c>
      <c r="N558" s="83" t="str">
        <f>IF(COUNTIF(M$2:M558,M558)=1,M558,"")</f>
        <v/>
      </c>
      <c r="O558" s="82" t="str">
        <f t="shared" si="177"/>
        <v/>
      </c>
      <c r="P558" s="82" t="str">
        <f t="shared" si="166"/>
        <v/>
      </c>
      <c r="Q558" s="82" t="str">
        <f t="shared" si="167"/>
        <v/>
      </c>
      <c r="R558" s="82" t="str">
        <f t="shared" si="168"/>
        <v/>
      </c>
      <c r="T558" s="82" t="str">
        <f>+IF(Y558="","",MAX(T$1:T557)+1)</f>
        <v/>
      </c>
      <c r="U558" s="82" t="str">
        <f>IF(CMS_Info!B580="","",CMS_Info!B580)</f>
        <v/>
      </c>
      <c r="V558" s="82" t="str">
        <f>IF(CMS_Info!C580="","",CMS_Info!C580)</f>
        <v/>
      </c>
      <c r="W558" s="82" t="str">
        <f>IF(CMS_Info!D580="","",CMS_Info!D580)</f>
        <v/>
      </c>
      <c r="X558" s="82" t="str">
        <f t="shared" si="178"/>
        <v/>
      </c>
      <c r="Y558" s="83" t="str">
        <f>IF(COUNTIF(X$2:X558,X558)=1,X558,"")</f>
        <v/>
      </c>
      <c r="Z558" s="82" t="str">
        <f t="shared" si="179"/>
        <v/>
      </c>
      <c r="AA558" s="82" t="str">
        <f t="shared" si="169"/>
        <v/>
      </c>
      <c r="AB558" s="82" t="str">
        <f t="shared" si="170"/>
        <v/>
      </c>
      <c r="AC558" s="82" t="str">
        <f t="shared" si="171"/>
        <v/>
      </c>
      <c r="AR558" s="82" t="str">
        <f>+IF(AW558="","",MAX(AR$1:AR557)+1)</f>
        <v/>
      </c>
      <c r="AS558" s="82" t="str">
        <f>IF(Exceedances!B580="","",Exceedances!B580)</f>
        <v/>
      </c>
      <c r="AT558" s="82" t="str">
        <f>IF(Exceedances!C580="","",Exceedances!C580)</f>
        <v/>
      </c>
      <c r="AU558" s="82" t="str">
        <f>IF(Exceedances!D580="","",Exceedances!D580)</f>
        <v/>
      </c>
      <c r="AV558" s="82" t="str">
        <f t="shared" si="180"/>
        <v/>
      </c>
      <c r="AW558" s="83" t="str">
        <f>IF(COUNTIF(AV$2:AV558,AV558)=1,AV558,"")</f>
        <v/>
      </c>
      <c r="AX558" s="82" t="str">
        <f t="shared" si="172"/>
        <v/>
      </c>
      <c r="AY558" s="82" t="str">
        <f t="shared" si="173"/>
        <v/>
      </c>
      <c r="AZ558" s="82" t="str">
        <f t="shared" si="174"/>
        <v/>
      </c>
      <c r="BA558" s="82" t="str">
        <f t="shared" si="175"/>
        <v/>
      </c>
    </row>
    <row r="559" spans="9:53" x14ac:dyDescent="0.35">
      <c r="I559" s="82" t="str">
        <f>+IF(N559="","",MAX(I$1:I558)+1)</f>
        <v/>
      </c>
      <c r="J559" s="82" t="str">
        <f>IF(Deviation_Detail!B581="","",Deviation_Detail!B581)</f>
        <v/>
      </c>
      <c r="K559" s="82" t="str">
        <f>IF(Deviation_Detail!C581="","",Deviation_Detail!C581)</f>
        <v/>
      </c>
      <c r="L559" s="82" t="str">
        <f>IF(Deviation_Detail!D581="","",Deviation_Detail!D581)</f>
        <v/>
      </c>
      <c r="M559" s="82" t="str">
        <f t="shared" si="176"/>
        <v/>
      </c>
      <c r="N559" s="83" t="str">
        <f>IF(COUNTIF(M$2:M559,M559)=1,M559,"")</f>
        <v/>
      </c>
      <c r="O559" s="82" t="str">
        <f t="shared" si="177"/>
        <v/>
      </c>
      <c r="P559" s="82" t="str">
        <f t="shared" si="166"/>
        <v/>
      </c>
      <c r="Q559" s="82" t="str">
        <f t="shared" si="167"/>
        <v/>
      </c>
      <c r="R559" s="82" t="str">
        <f t="shared" si="168"/>
        <v/>
      </c>
      <c r="T559" s="82" t="str">
        <f>+IF(Y559="","",MAX(T$1:T558)+1)</f>
        <v/>
      </c>
      <c r="U559" s="82" t="str">
        <f>IF(CMS_Info!B581="","",CMS_Info!B581)</f>
        <v/>
      </c>
      <c r="V559" s="82" t="str">
        <f>IF(CMS_Info!C581="","",CMS_Info!C581)</f>
        <v/>
      </c>
      <c r="W559" s="82" t="str">
        <f>IF(CMS_Info!D581="","",CMS_Info!D581)</f>
        <v/>
      </c>
      <c r="X559" s="82" t="str">
        <f t="shared" si="178"/>
        <v/>
      </c>
      <c r="Y559" s="83" t="str">
        <f>IF(COUNTIF(X$2:X559,X559)=1,X559,"")</f>
        <v/>
      </c>
      <c r="Z559" s="82" t="str">
        <f t="shared" si="179"/>
        <v/>
      </c>
      <c r="AA559" s="82" t="str">
        <f t="shared" si="169"/>
        <v/>
      </c>
      <c r="AB559" s="82" t="str">
        <f t="shared" si="170"/>
        <v/>
      </c>
      <c r="AC559" s="82" t="str">
        <f t="shared" si="171"/>
        <v/>
      </c>
      <c r="AR559" s="82" t="str">
        <f>+IF(AW559="","",MAX(AR$1:AR558)+1)</f>
        <v/>
      </c>
      <c r="AS559" s="82" t="str">
        <f>IF(Exceedances!B581="","",Exceedances!B581)</f>
        <v/>
      </c>
      <c r="AT559" s="82" t="str">
        <f>IF(Exceedances!C581="","",Exceedances!C581)</f>
        <v/>
      </c>
      <c r="AU559" s="82" t="str">
        <f>IF(Exceedances!D581="","",Exceedances!D581)</f>
        <v/>
      </c>
      <c r="AV559" s="82" t="str">
        <f t="shared" si="180"/>
        <v/>
      </c>
      <c r="AW559" s="83" t="str">
        <f>IF(COUNTIF(AV$2:AV559,AV559)=1,AV559,"")</f>
        <v/>
      </c>
      <c r="AX559" s="82" t="str">
        <f t="shared" si="172"/>
        <v/>
      </c>
      <c r="AY559" s="82" t="str">
        <f t="shared" si="173"/>
        <v/>
      </c>
      <c r="AZ559" s="82" t="str">
        <f t="shared" si="174"/>
        <v/>
      </c>
      <c r="BA559" s="82" t="str">
        <f t="shared" si="175"/>
        <v/>
      </c>
    </row>
    <row r="560" spans="9:53" x14ac:dyDescent="0.35">
      <c r="I560" s="82" t="str">
        <f>+IF(N560="","",MAX(I$1:I559)+1)</f>
        <v/>
      </c>
      <c r="J560" s="82" t="str">
        <f>IF(Deviation_Detail!B582="","",Deviation_Detail!B582)</f>
        <v/>
      </c>
      <c r="K560" s="82" t="str">
        <f>IF(Deviation_Detail!C582="","",Deviation_Detail!C582)</f>
        <v/>
      </c>
      <c r="L560" s="82" t="str">
        <f>IF(Deviation_Detail!D582="","",Deviation_Detail!D582)</f>
        <v/>
      </c>
      <c r="M560" s="82" t="str">
        <f t="shared" si="176"/>
        <v/>
      </c>
      <c r="N560" s="83" t="str">
        <f>IF(COUNTIF(M$2:M560,M560)=1,M560,"")</f>
        <v/>
      </c>
      <c r="O560" s="82" t="str">
        <f t="shared" si="177"/>
        <v/>
      </c>
      <c r="P560" s="82" t="str">
        <f t="shared" si="166"/>
        <v/>
      </c>
      <c r="Q560" s="82" t="str">
        <f t="shared" si="167"/>
        <v/>
      </c>
      <c r="R560" s="82" t="str">
        <f t="shared" si="168"/>
        <v/>
      </c>
      <c r="T560" s="82" t="str">
        <f>+IF(Y560="","",MAX(T$1:T559)+1)</f>
        <v/>
      </c>
      <c r="U560" s="82" t="str">
        <f>IF(CMS_Info!B582="","",CMS_Info!B582)</f>
        <v/>
      </c>
      <c r="V560" s="82" t="str">
        <f>IF(CMS_Info!C582="","",CMS_Info!C582)</f>
        <v/>
      </c>
      <c r="W560" s="82" t="str">
        <f>IF(CMS_Info!D582="","",CMS_Info!D582)</f>
        <v/>
      </c>
      <c r="X560" s="82" t="str">
        <f t="shared" si="178"/>
        <v/>
      </c>
      <c r="Y560" s="83" t="str">
        <f>IF(COUNTIF(X$2:X560,X560)=1,X560,"")</f>
        <v/>
      </c>
      <c r="Z560" s="82" t="str">
        <f t="shared" si="179"/>
        <v/>
      </c>
      <c r="AA560" s="82" t="str">
        <f t="shared" si="169"/>
        <v/>
      </c>
      <c r="AB560" s="82" t="str">
        <f t="shared" si="170"/>
        <v/>
      </c>
      <c r="AC560" s="82" t="str">
        <f t="shared" si="171"/>
        <v/>
      </c>
      <c r="AR560" s="82" t="str">
        <f>+IF(AW560="","",MAX(AR$1:AR559)+1)</f>
        <v/>
      </c>
      <c r="AS560" s="82" t="str">
        <f>IF(Exceedances!B582="","",Exceedances!B582)</f>
        <v/>
      </c>
      <c r="AT560" s="82" t="str">
        <f>IF(Exceedances!C582="","",Exceedances!C582)</f>
        <v/>
      </c>
      <c r="AU560" s="82" t="str">
        <f>IF(Exceedances!D582="","",Exceedances!D582)</f>
        <v/>
      </c>
      <c r="AV560" s="82" t="str">
        <f t="shared" si="180"/>
        <v/>
      </c>
      <c r="AW560" s="83" t="str">
        <f>IF(COUNTIF(AV$2:AV560,AV560)=1,AV560,"")</f>
        <v/>
      </c>
      <c r="AX560" s="82" t="str">
        <f t="shared" si="172"/>
        <v/>
      </c>
      <c r="AY560" s="82" t="str">
        <f t="shared" si="173"/>
        <v/>
      </c>
      <c r="AZ560" s="82" t="str">
        <f t="shared" si="174"/>
        <v/>
      </c>
      <c r="BA560" s="82" t="str">
        <f t="shared" si="175"/>
        <v/>
      </c>
    </row>
    <row r="561" spans="9:53" x14ac:dyDescent="0.35">
      <c r="I561" s="82" t="str">
        <f>+IF(N561="","",MAX(I$1:I560)+1)</f>
        <v/>
      </c>
      <c r="J561" s="82" t="str">
        <f>IF(Deviation_Detail!B583="","",Deviation_Detail!B583)</f>
        <v/>
      </c>
      <c r="K561" s="82" t="str">
        <f>IF(Deviation_Detail!C583="","",Deviation_Detail!C583)</f>
        <v/>
      </c>
      <c r="L561" s="82" t="str">
        <f>IF(Deviation_Detail!D583="","",Deviation_Detail!D583)</f>
        <v/>
      </c>
      <c r="M561" s="82" t="str">
        <f t="shared" si="176"/>
        <v/>
      </c>
      <c r="N561" s="83" t="str">
        <f>IF(COUNTIF(M$2:M561,M561)=1,M561,"")</f>
        <v/>
      </c>
      <c r="O561" s="82" t="str">
        <f t="shared" si="177"/>
        <v/>
      </c>
      <c r="P561" s="82" t="str">
        <f t="shared" si="166"/>
        <v/>
      </c>
      <c r="Q561" s="82" t="str">
        <f t="shared" si="167"/>
        <v/>
      </c>
      <c r="R561" s="82" t="str">
        <f t="shared" si="168"/>
        <v/>
      </c>
      <c r="T561" s="82" t="str">
        <f>+IF(Y561="","",MAX(T$1:T560)+1)</f>
        <v/>
      </c>
      <c r="U561" s="82" t="str">
        <f>IF(CMS_Info!B583="","",CMS_Info!B583)</f>
        <v/>
      </c>
      <c r="V561" s="82" t="str">
        <f>IF(CMS_Info!C583="","",CMS_Info!C583)</f>
        <v/>
      </c>
      <c r="W561" s="82" t="str">
        <f>IF(CMS_Info!D583="","",CMS_Info!D583)</f>
        <v/>
      </c>
      <c r="X561" s="82" t="str">
        <f t="shared" si="178"/>
        <v/>
      </c>
      <c r="Y561" s="83" t="str">
        <f>IF(COUNTIF(X$2:X561,X561)=1,X561,"")</f>
        <v/>
      </c>
      <c r="Z561" s="82" t="str">
        <f t="shared" si="179"/>
        <v/>
      </c>
      <c r="AA561" s="82" t="str">
        <f t="shared" si="169"/>
        <v/>
      </c>
      <c r="AB561" s="82" t="str">
        <f t="shared" si="170"/>
        <v/>
      </c>
      <c r="AC561" s="82" t="str">
        <f t="shared" si="171"/>
        <v/>
      </c>
      <c r="AR561" s="82" t="str">
        <f>+IF(AW561="","",MAX(AR$1:AR560)+1)</f>
        <v/>
      </c>
      <c r="AS561" s="82" t="str">
        <f>IF(Exceedances!B583="","",Exceedances!B583)</f>
        <v/>
      </c>
      <c r="AT561" s="82" t="str">
        <f>IF(Exceedances!C583="","",Exceedances!C583)</f>
        <v/>
      </c>
      <c r="AU561" s="82" t="str">
        <f>IF(Exceedances!D583="","",Exceedances!D583)</f>
        <v/>
      </c>
      <c r="AV561" s="82" t="str">
        <f t="shared" si="180"/>
        <v/>
      </c>
      <c r="AW561" s="83" t="str">
        <f>IF(COUNTIF(AV$2:AV561,AV561)=1,AV561,"")</f>
        <v/>
      </c>
      <c r="AX561" s="82" t="str">
        <f t="shared" si="172"/>
        <v/>
      </c>
      <c r="AY561" s="82" t="str">
        <f t="shared" si="173"/>
        <v/>
      </c>
      <c r="AZ561" s="82" t="str">
        <f t="shared" si="174"/>
        <v/>
      </c>
      <c r="BA561" s="82" t="str">
        <f t="shared" si="175"/>
        <v/>
      </c>
    </row>
    <row r="562" spans="9:53" x14ac:dyDescent="0.35">
      <c r="I562" s="82" t="str">
        <f>+IF(N562="","",MAX(I$1:I561)+1)</f>
        <v/>
      </c>
      <c r="J562" s="82" t="str">
        <f>IF(Deviation_Detail!B584="","",Deviation_Detail!B584)</f>
        <v/>
      </c>
      <c r="K562" s="82" t="str">
        <f>IF(Deviation_Detail!C584="","",Deviation_Detail!C584)</f>
        <v/>
      </c>
      <c r="L562" s="82" t="str">
        <f>IF(Deviation_Detail!D584="","",Deviation_Detail!D584)</f>
        <v/>
      </c>
      <c r="M562" s="82" t="str">
        <f t="shared" si="176"/>
        <v/>
      </c>
      <c r="N562" s="83" t="str">
        <f>IF(COUNTIF(M$2:M562,M562)=1,M562,"")</f>
        <v/>
      </c>
      <c r="O562" s="82" t="str">
        <f t="shared" si="177"/>
        <v/>
      </c>
      <c r="P562" s="82" t="str">
        <f t="shared" si="166"/>
        <v/>
      </c>
      <c r="Q562" s="82" t="str">
        <f t="shared" si="167"/>
        <v/>
      </c>
      <c r="R562" s="82" t="str">
        <f t="shared" si="168"/>
        <v/>
      </c>
      <c r="T562" s="82" t="str">
        <f>+IF(Y562="","",MAX(T$1:T561)+1)</f>
        <v/>
      </c>
      <c r="U562" s="82" t="str">
        <f>IF(CMS_Info!B584="","",CMS_Info!B584)</f>
        <v/>
      </c>
      <c r="V562" s="82" t="str">
        <f>IF(CMS_Info!C584="","",CMS_Info!C584)</f>
        <v/>
      </c>
      <c r="W562" s="82" t="str">
        <f>IF(CMS_Info!D584="","",CMS_Info!D584)</f>
        <v/>
      </c>
      <c r="X562" s="82" t="str">
        <f t="shared" si="178"/>
        <v/>
      </c>
      <c r="Y562" s="83" t="str">
        <f>IF(COUNTIF(X$2:X562,X562)=1,X562,"")</f>
        <v/>
      </c>
      <c r="Z562" s="82" t="str">
        <f t="shared" si="179"/>
        <v/>
      </c>
      <c r="AA562" s="82" t="str">
        <f t="shared" si="169"/>
        <v/>
      </c>
      <c r="AB562" s="82" t="str">
        <f t="shared" si="170"/>
        <v/>
      </c>
      <c r="AC562" s="82" t="str">
        <f t="shared" si="171"/>
        <v/>
      </c>
      <c r="AR562" s="82" t="str">
        <f>+IF(AW562="","",MAX(AR$1:AR561)+1)</f>
        <v/>
      </c>
      <c r="AS562" s="82" t="str">
        <f>IF(Exceedances!B584="","",Exceedances!B584)</f>
        <v/>
      </c>
      <c r="AT562" s="82" t="str">
        <f>IF(Exceedances!C584="","",Exceedances!C584)</f>
        <v/>
      </c>
      <c r="AU562" s="82" t="str">
        <f>IF(Exceedances!D584="","",Exceedances!D584)</f>
        <v/>
      </c>
      <c r="AV562" s="82" t="str">
        <f t="shared" si="180"/>
        <v/>
      </c>
      <c r="AW562" s="83" t="str">
        <f>IF(COUNTIF(AV$2:AV562,AV562)=1,AV562,"")</f>
        <v/>
      </c>
      <c r="AX562" s="82" t="str">
        <f t="shared" si="172"/>
        <v/>
      </c>
      <c r="AY562" s="82" t="str">
        <f t="shared" si="173"/>
        <v/>
      </c>
      <c r="AZ562" s="82" t="str">
        <f t="shared" si="174"/>
        <v/>
      </c>
      <c r="BA562" s="82" t="str">
        <f t="shared" si="175"/>
        <v/>
      </c>
    </row>
    <row r="563" spans="9:53" x14ac:dyDescent="0.35">
      <c r="I563" s="82" t="str">
        <f>+IF(N563="","",MAX(I$1:I562)+1)</f>
        <v/>
      </c>
      <c r="J563" s="82" t="str">
        <f>IF(Deviation_Detail!B585="","",Deviation_Detail!B585)</f>
        <v/>
      </c>
      <c r="K563" s="82" t="str">
        <f>IF(Deviation_Detail!C585="","",Deviation_Detail!C585)</f>
        <v/>
      </c>
      <c r="L563" s="82" t="str">
        <f>IF(Deviation_Detail!D585="","",Deviation_Detail!D585)</f>
        <v/>
      </c>
      <c r="M563" s="82" t="str">
        <f t="shared" si="176"/>
        <v/>
      </c>
      <c r="N563" s="83" t="str">
        <f>IF(COUNTIF(M$2:M563,M563)=1,M563,"")</f>
        <v/>
      </c>
      <c r="O563" s="82" t="str">
        <f t="shared" si="177"/>
        <v/>
      </c>
      <c r="P563" s="82" t="str">
        <f t="shared" si="166"/>
        <v/>
      </c>
      <c r="Q563" s="82" t="str">
        <f t="shared" si="167"/>
        <v/>
      </c>
      <c r="R563" s="82" t="str">
        <f t="shared" si="168"/>
        <v/>
      </c>
      <c r="T563" s="82" t="str">
        <f>+IF(Y563="","",MAX(T$1:T562)+1)</f>
        <v/>
      </c>
      <c r="U563" s="82" t="str">
        <f>IF(CMS_Info!B585="","",CMS_Info!B585)</f>
        <v/>
      </c>
      <c r="V563" s="82" t="str">
        <f>IF(CMS_Info!C585="","",CMS_Info!C585)</f>
        <v/>
      </c>
      <c r="W563" s="82" t="str">
        <f>IF(CMS_Info!D585="","",CMS_Info!D585)</f>
        <v/>
      </c>
      <c r="X563" s="82" t="str">
        <f t="shared" si="178"/>
        <v/>
      </c>
      <c r="Y563" s="83" t="str">
        <f>IF(COUNTIF(X$2:X563,X563)=1,X563,"")</f>
        <v/>
      </c>
      <c r="Z563" s="82" t="str">
        <f t="shared" si="179"/>
        <v/>
      </c>
      <c r="AA563" s="82" t="str">
        <f t="shared" si="169"/>
        <v/>
      </c>
      <c r="AB563" s="82" t="str">
        <f t="shared" si="170"/>
        <v/>
      </c>
      <c r="AC563" s="82" t="str">
        <f t="shared" si="171"/>
        <v/>
      </c>
      <c r="AR563" s="82" t="str">
        <f>+IF(AW563="","",MAX(AR$1:AR562)+1)</f>
        <v/>
      </c>
      <c r="AS563" s="82" t="str">
        <f>IF(Exceedances!B585="","",Exceedances!B585)</f>
        <v/>
      </c>
      <c r="AT563" s="82" t="str">
        <f>IF(Exceedances!C585="","",Exceedances!C585)</f>
        <v/>
      </c>
      <c r="AU563" s="82" t="str">
        <f>IF(Exceedances!D585="","",Exceedances!D585)</f>
        <v/>
      </c>
      <c r="AV563" s="82" t="str">
        <f t="shared" si="180"/>
        <v/>
      </c>
      <c r="AW563" s="83" t="str">
        <f>IF(COUNTIF(AV$2:AV563,AV563)=1,AV563,"")</f>
        <v/>
      </c>
      <c r="AX563" s="82" t="str">
        <f t="shared" si="172"/>
        <v/>
      </c>
      <c r="AY563" s="82" t="str">
        <f t="shared" si="173"/>
        <v/>
      </c>
      <c r="AZ563" s="82" t="str">
        <f t="shared" si="174"/>
        <v/>
      </c>
      <c r="BA563" s="82" t="str">
        <f t="shared" si="175"/>
        <v/>
      </c>
    </row>
    <row r="564" spans="9:53" x14ac:dyDescent="0.35">
      <c r="I564" s="82" t="str">
        <f>+IF(N564="","",MAX(I$1:I563)+1)</f>
        <v/>
      </c>
      <c r="J564" s="82" t="str">
        <f>IF(Deviation_Detail!B586="","",Deviation_Detail!B586)</f>
        <v/>
      </c>
      <c r="K564" s="82" t="str">
        <f>IF(Deviation_Detail!C586="","",Deviation_Detail!C586)</f>
        <v/>
      </c>
      <c r="L564" s="82" t="str">
        <f>IF(Deviation_Detail!D586="","",Deviation_Detail!D586)</f>
        <v/>
      </c>
      <c r="M564" s="82" t="str">
        <f t="shared" si="176"/>
        <v/>
      </c>
      <c r="N564" s="83" t="str">
        <f>IF(COUNTIF(M$2:M564,M564)=1,M564,"")</f>
        <v/>
      </c>
      <c r="O564" s="82" t="str">
        <f t="shared" si="177"/>
        <v/>
      </c>
      <c r="P564" s="82" t="str">
        <f t="shared" si="166"/>
        <v/>
      </c>
      <c r="Q564" s="82" t="str">
        <f t="shared" si="167"/>
        <v/>
      </c>
      <c r="R564" s="82" t="str">
        <f t="shared" si="168"/>
        <v/>
      </c>
      <c r="T564" s="82" t="str">
        <f>+IF(Y564="","",MAX(T$1:T563)+1)</f>
        <v/>
      </c>
      <c r="U564" s="82" t="str">
        <f>IF(CMS_Info!B586="","",CMS_Info!B586)</f>
        <v/>
      </c>
      <c r="V564" s="82" t="str">
        <f>IF(CMS_Info!C586="","",CMS_Info!C586)</f>
        <v/>
      </c>
      <c r="W564" s="82" t="str">
        <f>IF(CMS_Info!D586="","",CMS_Info!D586)</f>
        <v/>
      </c>
      <c r="X564" s="82" t="str">
        <f t="shared" si="178"/>
        <v/>
      </c>
      <c r="Y564" s="83" t="str">
        <f>IF(COUNTIF(X$2:X564,X564)=1,X564,"")</f>
        <v/>
      </c>
      <c r="Z564" s="82" t="str">
        <f t="shared" si="179"/>
        <v/>
      </c>
      <c r="AA564" s="82" t="str">
        <f t="shared" si="169"/>
        <v/>
      </c>
      <c r="AB564" s="82" t="str">
        <f t="shared" si="170"/>
        <v/>
      </c>
      <c r="AC564" s="82" t="str">
        <f t="shared" si="171"/>
        <v/>
      </c>
      <c r="AR564" s="82" t="str">
        <f>+IF(AW564="","",MAX(AR$1:AR563)+1)</f>
        <v/>
      </c>
      <c r="AS564" s="82" t="str">
        <f>IF(Exceedances!B586="","",Exceedances!B586)</f>
        <v/>
      </c>
      <c r="AT564" s="82" t="str">
        <f>IF(Exceedances!C586="","",Exceedances!C586)</f>
        <v/>
      </c>
      <c r="AU564" s="82" t="str">
        <f>IF(Exceedances!D586="","",Exceedances!D586)</f>
        <v/>
      </c>
      <c r="AV564" s="82" t="str">
        <f t="shared" si="180"/>
        <v/>
      </c>
      <c r="AW564" s="83" t="str">
        <f>IF(COUNTIF(AV$2:AV564,AV564)=1,AV564,"")</f>
        <v/>
      </c>
      <c r="AX564" s="82" t="str">
        <f t="shared" si="172"/>
        <v/>
      </c>
      <c r="AY564" s="82" t="str">
        <f t="shared" si="173"/>
        <v/>
      </c>
      <c r="AZ564" s="82" t="str">
        <f t="shared" si="174"/>
        <v/>
      </c>
      <c r="BA564" s="82" t="str">
        <f t="shared" si="175"/>
        <v/>
      </c>
    </row>
    <row r="565" spans="9:53" x14ac:dyDescent="0.35">
      <c r="I565" s="82" t="str">
        <f>+IF(N565="","",MAX(I$1:I564)+1)</f>
        <v/>
      </c>
      <c r="J565" s="82" t="str">
        <f>IF(Deviation_Detail!B587="","",Deviation_Detail!B587)</f>
        <v/>
      </c>
      <c r="K565" s="82" t="str">
        <f>IF(Deviation_Detail!C587="","",Deviation_Detail!C587)</f>
        <v/>
      </c>
      <c r="L565" s="82" t="str">
        <f>IF(Deviation_Detail!D587="","",Deviation_Detail!D587)</f>
        <v/>
      </c>
      <c r="M565" s="82" t="str">
        <f t="shared" si="176"/>
        <v/>
      </c>
      <c r="N565" s="83" t="str">
        <f>IF(COUNTIF(M$2:M565,M565)=1,M565,"")</f>
        <v/>
      </c>
      <c r="O565" s="82" t="str">
        <f t="shared" si="177"/>
        <v/>
      </c>
      <c r="P565" s="82" t="str">
        <f t="shared" si="166"/>
        <v/>
      </c>
      <c r="Q565" s="82" t="str">
        <f t="shared" si="167"/>
        <v/>
      </c>
      <c r="R565" s="82" t="str">
        <f t="shared" si="168"/>
        <v/>
      </c>
      <c r="T565" s="82" t="str">
        <f>+IF(Y565="","",MAX(T$1:T564)+1)</f>
        <v/>
      </c>
      <c r="U565" s="82" t="str">
        <f>IF(CMS_Info!B587="","",CMS_Info!B587)</f>
        <v/>
      </c>
      <c r="V565" s="82" t="str">
        <f>IF(CMS_Info!C587="","",CMS_Info!C587)</f>
        <v/>
      </c>
      <c r="W565" s="82" t="str">
        <f>IF(CMS_Info!D587="","",CMS_Info!D587)</f>
        <v/>
      </c>
      <c r="X565" s="82" t="str">
        <f t="shared" si="178"/>
        <v/>
      </c>
      <c r="Y565" s="83" t="str">
        <f>IF(COUNTIF(X$2:X565,X565)=1,X565,"")</f>
        <v/>
      </c>
      <c r="Z565" s="82" t="str">
        <f t="shared" si="179"/>
        <v/>
      </c>
      <c r="AA565" s="82" t="str">
        <f t="shared" si="169"/>
        <v/>
      </c>
      <c r="AB565" s="82" t="str">
        <f t="shared" si="170"/>
        <v/>
      </c>
      <c r="AC565" s="82" t="str">
        <f t="shared" si="171"/>
        <v/>
      </c>
      <c r="AR565" s="82" t="str">
        <f>+IF(AW565="","",MAX(AR$1:AR564)+1)</f>
        <v/>
      </c>
      <c r="AS565" s="82" t="str">
        <f>IF(Exceedances!B587="","",Exceedances!B587)</f>
        <v/>
      </c>
      <c r="AT565" s="82" t="str">
        <f>IF(Exceedances!C587="","",Exceedances!C587)</f>
        <v/>
      </c>
      <c r="AU565" s="82" t="str">
        <f>IF(Exceedances!D587="","",Exceedances!D587)</f>
        <v/>
      </c>
      <c r="AV565" s="82" t="str">
        <f t="shared" si="180"/>
        <v/>
      </c>
      <c r="AW565" s="83" t="str">
        <f>IF(COUNTIF(AV$2:AV565,AV565)=1,AV565,"")</f>
        <v/>
      </c>
      <c r="AX565" s="82" t="str">
        <f t="shared" si="172"/>
        <v/>
      </c>
      <c r="AY565" s="82" t="str">
        <f t="shared" si="173"/>
        <v/>
      </c>
      <c r="AZ565" s="82" t="str">
        <f t="shared" si="174"/>
        <v/>
      </c>
      <c r="BA565" s="82" t="str">
        <f t="shared" si="175"/>
        <v/>
      </c>
    </row>
    <row r="566" spans="9:53" x14ac:dyDescent="0.35">
      <c r="I566" s="82" t="str">
        <f>+IF(N566="","",MAX(I$1:I565)+1)</f>
        <v/>
      </c>
      <c r="J566" s="82" t="str">
        <f>IF(Deviation_Detail!B588="","",Deviation_Detail!B588)</f>
        <v/>
      </c>
      <c r="K566" s="82" t="str">
        <f>IF(Deviation_Detail!C588="","",Deviation_Detail!C588)</f>
        <v/>
      </c>
      <c r="L566" s="82" t="str">
        <f>IF(Deviation_Detail!D588="","",Deviation_Detail!D588)</f>
        <v/>
      </c>
      <c r="M566" s="82" t="str">
        <f t="shared" si="176"/>
        <v/>
      </c>
      <c r="N566" s="83" t="str">
        <f>IF(COUNTIF(M$2:M566,M566)=1,M566,"")</f>
        <v/>
      </c>
      <c r="O566" s="82" t="str">
        <f t="shared" si="177"/>
        <v/>
      </c>
      <c r="P566" s="82" t="str">
        <f t="shared" si="166"/>
        <v/>
      </c>
      <c r="Q566" s="82" t="str">
        <f t="shared" si="167"/>
        <v/>
      </c>
      <c r="R566" s="82" t="str">
        <f t="shared" si="168"/>
        <v/>
      </c>
      <c r="T566" s="82" t="str">
        <f>+IF(Y566="","",MAX(T$1:T565)+1)</f>
        <v/>
      </c>
      <c r="U566" s="82" t="str">
        <f>IF(CMS_Info!B588="","",CMS_Info!B588)</f>
        <v/>
      </c>
      <c r="V566" s="82" t="str">
        <f>IF(CMS_Info!C588="","",CMS_Info!C588)</f>
        <v/>
      </c>
      <c r="W566" s="82" t="str">
        <f>IF(CMS_Info!D588="","",CMS_Info!D588)</f>
        <v/>
      </c>
      <c r="X566" s="82" t="str">
        <f t="shared" si="178"/>
        <v/>
      </c>
      <c r="Y566" s="83" t="str">
        <f>IF(COUNTIF(X$2:X566,X566)=1,X566,"")</f>
        <v/>
      </c>
      <c r="Z566" s="82" t="str">
        <f t="shared" si="179"/>
        <v/>
      </c>
      <c r="AA566" s="82" t="str">
        <f t="shared" si="169"/>
        <v/>
      </c>
      <c r="AB566" s="82" t="str">
        <f t="shared" si="170"/>
        <v/>
      </c>
      <c r="AC566" s="82" t="str">
        <f t="shared" si="171"/>
        <v/>
      </c>
      <c r="AR566" s="82" t="str">
        <f>+IF(AW566="","",MAX(AR$1:AR565)+1)</f>
        <v/>
      </c>
      <c r="AS566" s="82" t="str">
        <f>IF(Exceedances!B588="","",Exceedances!B588)</f>
        <v/>
      </c>
      <c r="AT566" s="82" t="str">
        <f>IF(Exceedances!C588="","",Exceedances!C588)</f>
        <v/>
      </c>
      <c r="AU566" s="82" t="str">
        <f>IF(Exceedances!D588="","",Exceedances!D588)</f>
        <v/>
      </c>
      <c r="AV566" s="82" t="str">
        <f t="shared" si="180"/>
        <v/>
      </c>
      <c r="AW566" s="83" t="str">
        <f>IF(COUNTIF(AV$2:AV566,AV566)=1,AV566,"")</f>
        <v/>
      </c>
      <c r="AX566" s="82" t="str">
        <f t="shared" si="172"/>
        <v/>
      </c>
      <c r="AY566" s="82" t="str">
        <f t="shared" si="173"/>
        <v/>
      </c>
      <c r="AZ566" s="82" t="str">
        <f t="shared" si="174"/>
        <v/>
      </c>
      <c r="BA566" s="82" t="str">
        <f t="shared" si="175"/>
        <v/>
      </c>
    </row>
    <row r="567" spans="9:53" x14ac:dyDescent="0.35">
      <c r="I567" s="82" t="str">
        <f>+IF(N567="","",MAX(I$1:I566)+1)</f>
        <v/>
      </c>
      <c r="J567" s="82" t="str">
        <f>IF(Deviation_Detail!B589="","",Deviation_Detail!B589)</f>
        <v/>
      </c>
      <c r="K567" s="82" t="str">
        <f>IF(Deviation_Detail!C589="","",Deviation_Detail!C589)</f>
        <v/>
      </c>
      <c r="L567" s="82" t="str">
        <f>IF(Deviation_Detail!D589="","",Deviation_Detail!D589)</f>
        <v/>
      </c>
      <c r="M567" s="82" t="str">
        <f t="shared" si="176"/>
        <v/>
      </c>
      <c r="N567" s="83" t="str">
        <f>IF(COUNTIF(M$2:M567,M567)=1,M567,"")</f>
        <v/>
      </c>
      <c r="O567" s="82" t="str">
        <f t="shared" si="177"/>
        <v/>
      </c>
      <c r="P567" s="82" t="str">
        <f t="shared" si="166"/>
        <v/>
      </c>
      <c r="Q567" s="82" t="str">
        <f t="shared" si="167"/>
        <v/>
      </c>
      <c r="R567" s="82" t="str">
        <f t="shared" si="168"/>
        <v/>
      </c>
      <c r="T567" s="82" t="str">
        <f>+IF(Y567="","",MAX(T$1:T566)+1)</f>
        <v/>
      </c>
      <c r="U567" s="82" t="str">
        <f>IF(CMS_Info!B589="","",CMS_Info!B589)</f>
        <v/>
      </c>
      <c r="V567" s="82" t="str">
        <f>IF(CMS_Info!C589="","",CMS_Info!C589)</f>
        <v/>
      </c>
      <c r="W567" s="82" t="str">
        <f>IF(CMS_Info!D589="","",CMS_Info!D589)</f>
        <v/>
      </c>
      <c r="X567" s="82" t="str">
        <f t="shared" si="178"/>
        <v/>
      </c>
      <c r="Y567" s="83" t="str">
        <f>IF(COUNTIF(X$2:X567,X567)=1,X567,"")</f>
        <v/>
      </c>
      <c r="Z567" s="82" t="str">
        <f t="shared" si="179"/>
        <v/>
      </c>
      <c r="AA567" s="82" t="str">
        <f t="shared" si="169"/>
        <v/>
      </c>
      <c r="AB567" s="82" t="str">
        <f t="shared" si="170"/>
        <v/>
      </c>
      <c r="AC567" s="82" t="str">
        <f t="shared" si="171"/>
        <v/>
      </c>
      <c r="AR567" s="82" t="str">
        <f>+IF(AW567="","",MAX(AR$1:AR566)+1)</f>
        <v/>
      </c>
      <c r="AS567" s="82" t="str">
        <f>IF(Exceedances!B589="","",Exceedances!B589)</f>
        <v/>
      </c>
      <c r="AT567" s="82" t="str">
        <f>IF(Exceedances!C589="","",Exceedances!C589)</f>
        <v/>
      </c>
      <c r="AU567" s="82" t="str">
        <f>IF(Exceedances!D589="","",Exceedances!D589)</f>
        <v/>
      </c>
      <c r="AV567" s="82" t="str">
        <f t="shared" si="180"/>
        <v/>
      </c>
      <c r="AW567" s="83" t="str">
        <f>IF(COUNTIF(AV$2:AV567,AV567)=1,AV567,"")</f>
        <v/>
      </c>
      <c r="AX567" s="82" t="str">
        <f t="shared" si="172"/>
        <v/>
      </c>
      <c r="AY567" s="82" t="str">
        <f t="shared" si="173"/>
        <v/>
      </c>
      <c r="AZ567" s="82" t="str">
        <f t="shared" si="174"/>
        <v/>
      </c>
      <c r="BA567" s="82" t="str">
        <f t="shared" si="175"/>
        <v/>
      </c>
    </row>
    <row r="568" spans="9:53" x14ac:dyDescent="0.35">
      <c r="I568" s="82" t="str">
        <f>+IF(N568="","",MAX(I$1:I567)+1)</f>
        <v/>
      </c>
      <c r="J568" s="82" t="str">
        <f>IF(Deviation_Detail!B590="","",Deviation_Detail!B590)</f>
        <v/>
      </c>
      <c r="K568" s="82" t="str">
        <f>IF(Deviation_Detail!C590="","",Deviation_Detail!C590)</f>
        <v/>
      </c>
      <c r="L568" s="82" t="str">
        <f>IF(Deviation_Detail!D590="","",Deviation_Detail!D590)</f>
        <v/>
      </c>
      <c r="M568" s="82" t="str">
        <f t="shared" si="176"/>
        <v/>
      </c>
      <c r="N568" s="83" t="str">
        <f>IF(COUNTIF(M$2:M568,M568)=1,M568,"")</f>
        <v/>
      </c>
      <c r="O568" s="82" t="str">
        <f t="shared" si="177"/>
        <v/>
      </c>
      <c r="P568" s="82" t="str">
        <f t="shared" si="166"/>
        <v/>
      </c>
      <c r="Q568" s="82" t="str">
        <f t="shared" si="167"/>
        <v/>
      </c>
      <c r="R568" s="82" t="str">
        <f t="shared" si="168"/>
        <v/>
      </c>
      <c r="T568" s="82" t="str">
        <f>+IF(Y568="","",MAX(T$1:T567)+1)</f>
        <v/>
      </c>
      <c r="U568" s="82" t="str">
        <f>IF(CMS_Info!B590="","",CMS_Info!B590)</f>
        <v/>
      </c>
      <c r="V568" s="82" t="str">
        <f>IF(CMS_Info!C590="","",CMS_Info!C590)</f>
        <v/>
      </c>
      <c r="W568" s="82" t="str">
        <f>IF(CMS_Info!D590="","",CMS_Info!D590)</f>
        <v/>
      </c>
      <c r="X568" s="82" t="str">
        <f t="shared" si="178"/>
        <v/>
      </c>
      <c r="Y568" s="83" t="str">
        <f>IF(COUNTIF(X$2:X568,X568)=1,X568,"")</f>
        <v/>
      </c>
      <c r="Z568" s="82" t="str">
        <f t="shared" si="179"/>
        <v/>
      </c>
      <c r="AA568" s="82" t="str">
        <f t="shared" si="169"/>
        <v/>
      </c>
      <c r="AB568" s="82" t="str">
        <f t="shared" si="170"/>
        <v/>
      </c>
      <c r="AC568" s="82" t="str">
        <f t="shared" si="171"/>
        <v/>
      </c>
      <c r="AR568" s="82" t="str">
        <f>+IF(AW568="","",MAX(AR$1:AR567)+1)</f>
        <v/>
      </c>
      <c r="AS568" s="82" t="str">
        <f>IF(Exceedances!B590="","",Exceedances!B590)</f>
        <v/>
      </c>
      <c r="AT568" s="82" t="str">
        <f>IF(Exceedances!C590="","",Exceedances!C590)</f>
        <v/>
      </c>
      <c r="AU568" s="82" t="str">
        <f>IF(Exceedances!D590="","",Exceedances!D590)</f>
        <v/>
      </c>
      <c r="AV568" s="82" t="str">
        <f t="shared" si="180"/>
        <v/>
      </c>
      <c r="AW568" s="83" t="str">
        <f>IF(COUNTIF(AV$2:AV568,AV568)=1,AV568,"")</f>
        <v/>
      </c>
      <c r="AX568" s="82" t="str">
        <f t="shared" si="172"/>
        <v/>
      </c>
      <c r="AY568" s="82" t="str">
        <f t="shared" si="173"/>
        <v/>
      </c>
      <c r="AZ568" s="82" t="str">
        <f t="shared" si="174"/>
        <v/>
      </c>
      <c r="BA568" s="82" t="str">
        <f t="shared" si="175"/>
        <v/>
      </c>
    </row>
    <row r="569" spans="9:53" x14ac:dyDescent="0.35">
      <c r="I569" s="82" t="str">
        <f>+IF(N569="","",MAX(I$1:I568)+1)</f>
        <v/>
      </c>
      <c r="J569" s="82" t="str">
        <f>IF(Deviation_Detail!B591="","",Deviation_Detail!B591)</f>
        <v/>
      </c>
      <c r="K569" s="82" t="str">
        <f>IF(Deviation_Detail!C591="","",Deviation_Detail!C591)</f>
        <v/>
      </c>
      <c r="L569" s="82" t="str">
        <f>IF(Deviation_Detail!D591="","",Deviation_Detail!D591)</f>
        <v/>
      </c>
      <c r="M569" s="82" t="str">
        <f t="shared" si="176"/>
        <v/>
      </c>
      <c r="N569" s="83" t="str">
        <f>IF(COUNTIF(M$2:M569,M569)=1,M569,"")</f>
        <v/>
      </c>
      <c r="O569" s="82" t="str">
        <f t="shared" si="177"/>
        <v/>
      </c>
      <c r="P569" s="82" t="str">
        <f t="shared" si="166"/>
        <v/>
      </c>
      <c r="Q569" s="82" t="str">
        <f t="shared" si="167"/>
        <v/>
      </c>
      <c r="R569" s="82" t="str">
        <f t="shared" si="168"/>
        <v/>
      </c>
      <c r="T569" s="82" t="str">
        <f>+IF(Y569="","",MAX(T$1:T568)+1)</f>
        <v/>
      </c>
      <c r="U569" s="82" t="str">
        <f>IF(CMS_Info!B591="","",CMS_Info!B591)</f>
        <v/>
      </c>
      <c r="V569" s="82" t="str">
        <f>IF(CMS_Info!C591="","",CMS_Info!C591)</f>
        <v/>
      </c>
      <c r="W569" s="82" t="str">
        <f>IF(CMS_Info!D591="","",CMS_Info!D591)</f>
        <v/>
      </c>
      <c r="X569" s="82" t="str">
        <f t="shared" si="178"/>
        <v/>
      </c>
      <c r="Y569" s="83" t="str">
        <f>IF(COUNTIF(X$2:X569,X569)=1,X569,"")</f>
        <v/>
      </c>
      <c r="Z569" s="82" t="str">
        <f t="shared" si="179"/>
        <v/>
      </c>
      <c r="AA569" s="82" t="str">
        <f t="shared" si="169"/>
        <v/>
      </c>
      <c r="AB569" s="82" t="str">
        <f t="shared" si="170"/>
        <v/>
      </c>
      <c r="AC569" s="82" t="str">
        <f t="shared" si="171"/>
        <v/>
      </c>
      <c r="AR569" s="82" t="str">
        <f>+IF(AW569="","",MAX(AR$1:AR568)+1)</f>
        <v/>
      </c>
      <c r="AS569" s="82" t="str">
        <f>IF(Exceedances!B591="","",Exceedances!B591)</f>
        <v/>
      </c>
      <c r="AT569" s="82" t="str">
        <f>IF(Exceedances!C591="","",Exceedances!C591)</f>
        <v/>
      </c>
      <c r="AU569" s="82" t="str">
        <f>IF(Exceedances!D591="","",Exceedances!D591)</f>
        <v/>
      </c>
      <c r="AV569" s="82" t="str">
        <f t="shared" si="180"/>
        <v/>
      </c>
      <c r="AW569" s="83" t="str">
        <f>IF(COUNTIF(AV$2:AV569,AV569)=1,AV569,"")</f>
        <v/>
      </c>
      <c r="AX569" s="82" t="str">
        <f t="shared" si="172"/>
        <v/>
      </c>
      <c r="AY569" s="82" t="str">
        <f t="shared" si="173"/>
        <v/>
      </c>
      <c r="AZ569" s="82" t="str">
        <f t="shared" si="174"/>
        <v/>
      </c>
      <c r="BA569" s="82" t="str">
        <f t="shared" si="175"/>
        <v/>
      </c>
    </row>
    <row r="570" spans="9:53" x14ac:dyDescent="0.35">
      <c r="I570" s="82" t="str">
        <f>+IF(N570="","",MAX(I$1:I569)+1)</f>
        <v/>
      </c>
      <c r="J570" s="82" t="str">
        <f>IF(Deviation_Detail!B592="","",Deviation_Detail!B592)</f>
        <v/>
      </c>
      <c r="K570" s="82" t="str">
        <f>IF(Deviation_Detail!C592="","",Deviation_Detail!C592)</f>
        <v/>
      </c>
      <c r="L570" s="82" t="str">
        <f>IF(Deviation_Detail!D592="","",Deviation_Detail!D592)</f>
        <v/>
      </c>
      <c r="M570" s="82" t="str">
        <f t="shared" si="176"/>
        <v/>
      </c>
      <c r="N570" s="83" t="str">
        <f>IF(COUNTIF(M$2:M570,M570)=1,M570,"")</f>
        <v/>
      </c>
      <c r="O570" s="82" t="str">
        <f t="shared" si="177"/>
        <v/>
      </c>
      <c r="P570" s="82" t="str">
        <f t="shared" si="166"/>
        <v/>
      </c>
      <c r="Q570" s="82" t="str">
        <f t="shared" si="167"/>
        <v/>
      </c>
      <c r="R570" s="82" t="str">
        <f t="shared" si="168"/>
        <v/>
      </c>
      <c r="T570" s="82" t="str">
        <f>+IF(Y570="","",MAX(T$1:T569)+1)</f>
        <v/>
      </c>
      <c r="U570" s="82" t="str">
        <f>IF(CMS_Info!B592="","",CMS_Info!B592)</f>
        <v/>
      </c>
      <c r="V570" s="82" t="str">
        <f>IF(CMS_Info!C592="","",CMS_Info!C592)</f>
        <v/>
      </c>
      <c r="W570" s="82" t="str">
        <f>IF(CMS_Info!D592="","",CMS_Info!D592)</f>
        <v/>
      </c>
      <c r="X570" s="82" t="str">
        <f t="shared" si="178"/>
        <v/>
      </c>
      <c r="Y570" s="83" t="str">
        <f>IF(COUNTIF(X$2:X570,X570)=1,X570,"")</f>
        <v/>
      </c>
      <c r="Z570" s="82" t="str">
        <f t="shared" si="179"/>
        <v/>
      </c>
      <c r="AA570" s="82" t="str">
        <f t="shared" si="169"/>
        <v/>
      </c>
      <c r="AB570" s="82" t="str">
        <f t="shared" si="170"/>
        <v/>
      </c>
      <c r="AC570" s="82" t="str">
        <f t="shared" si="171"/>
        <v/>
      </c>
      <c r="AR570" s="82" t="str">
        <f>+IF(AW570="","",MAX(AR$1:AR569)+1)</f>
        <v/>
      </c>
      <c r="AS570" s="82" t="str">
        <f>IF(Exceedances!B592="","",Exceedances!B592)</f>
        <v/>
      </c>
      <c r="AT570" s="82" t="str">
        <f>IF(Exceedances!C592="","",Exceedances!C592)</f>
        <v/>
      </c>
      <c r="AU570" s="82" t="str">
        <f>IF(Exceedances!D592="","",Exceedances!D592)</f>
        <v/>
      </c>
      <c r="AV570" s="82" t="str">
        <f t="shared" si="180"/>
        <v/>
      </c>
      <c r="AW570" s="83" t="str">
        <f>IF(COUNTIF(AV$2:AV570,AV570)=1,AV570,"")</f>
        <v/>
      </c>
      <c r="AX570" s="82" t="str">
        <f t="shared" si="172"/>
        <v/>
      </c>
      <c r="AY570" s="82" t="str">
        <f t="shared" si="173"/>
        <v/>
      </c>
      <c r="AZ570" s="82" t="str">
        <f t="shared" si="174"/>
        <v/>
      </c>
      <c r="BA570" s="82" t="str">
        <f t="shared" si="175"/>
        <v/>
      </c>
    </row>
    <row r="571" spans="9:53" x14ac:dyDescent="0.35">
      <c r="I571" s="82" t="str">
        <f>+IF(N571="","",MAX(I$1:I570)+1)</f>
        <v/>
      </c>
      <c r="J571" s="82" t="str">
        <f>IF(Deviation_Detail!B593="","",Deviation_Detail!B593)</f>
        <v/>
      </c>
      <c r="K571" s="82" t="str">
        <f>IF(Deviation_Detail!C593="","",Deviation_Detail!C593)</f>
        <v/>
      </c>
      <c r="L571" s="82" t="str">
        <f>IF(Deviation_Detail!D593="","",Deviation_Detail!D593)</f>
        <v/>
      </c>
      <c r="M571" s="82" t="str">
        <f t="shared" si="176"/>
        <v/>
      </c>
      <c r="N571" s="83" t="str">
        <f>IF(COUNTIF(M$2:M571,M571)=1,M571,"")</f>
        <v/>
      </c>
      <c r="O571" s="82" t="str">
        <f t="shared" si="177"/>
        <v/>
      </c>
      <c r="P571" s="82" t="str">
        <f t="shared" si="166"/>
        <v/>
      </c>
      <c r="Q571" s="82" t="str">
        <f t="shared" si="167"/>
        <v/>
      </c>
      <c r="R571" s="82" t="str">
        <f t="shared" si="168"/>
        <v/>
      </c>
      <c r="T571" s="82" t="str">
        <f>+IF(Y571="","",MAX(T$1:T570)+1)</f>
        <v/>
      </c>
      <c r="U571" s="82" t="str">
        <f>IF(CMS_Info!B593="","",CMS_Info!B593)</f>
        <v/>
      </c>
      <c r="V571" s="82" t="str">
        <f>IF(CMS_Info!C593="","",CMS_Info!C593)</f>
        <v/>
      </c>
      <c r="W571" s="82" t="str">
        <f>IF(CMS_Info!D593="","",CMS_Info!D593)</f>
        <v/>
      </c>
      <c r="X571" s="82" t="str">
        <f t="shared" si="178"/>
        <v/>
      </c>
      <c r="Y571" s="83" t="str">
        <f>IF(COUNTIF(X$2:X571,X571)=1,X571,"")</f>
        <v/>
      </c>
      <c r="Z571" s="82" t="str">
        <f t="shared" si="179"/>
        <v/>
      </c>
      <c r="AA571" s="82" t="str">
        <f t="shared" si="169"/>
        <v/>
      </c>
      <c r="AB571" s="82" t="str">
        <f t="shared" si="170"/>
        <v/>
      </c>
      <c r="AC571" s="82" t="str">
        <f t="shared" si="171"/>
        <v/>
      </c>
      <c r="AR571" s="82" t="str">
        <f>+IF(AW571="","",MAX(AR$1:AR570)+1)</f>
        <v/>
      </c>
      <c r="AS571" s="82" t="str">
        <f>IF(Exceedances!B593="","",Exceedances!B593)</f>
        <v/>
      </c>
      <c r="AT571" s="82" t="str">
        <f>IF(Exceedances!C593="","",Exceedances!C593)</f>
        <v/>
      </c>
      <c r="AU571" s="82" t="str">
        <f>IF(Exceedances!D593="","",Exceedances!D593)</f>
        <v/>
      </c>
      <c r="AV571" s="82" t="str">
        <f t="shared" si="180"/>
        <v/>
      </c>
      <c r="AW571" s="83" t="str">
        <f>IF(COUNTIF(AV$2:AV571,AV571)=1,AV571,"")</f>
        <v/>
      </c>
      <c r="AX571" s="82" t="str">
        <f t="shared" si="172"/>
        <v/>
      </c>
      <c r="AY571" s="82" t="str">
        <f t="shared" si="173"/>
        <v/>
      </c>
      <c r="AZ571" s="82" t="str">
        <f t="shared" si="174"/>
        <v/>
      </c>
      <c r="BA571" s="82" t="str">
        <f t="shared" si="175"/>
        <v/>
      </c>
    </row>
    <row r="572" spans="9:53" x14ac:dyDescent="0.35">
      <c r="I572" s="82" t="str">
        <f>+IF(N572="","",MAX(I$1:I571)+1)</f>
        <v/>
      </c>
      <c r="J572" s="82" t="str">
        <f>IF(Deviation_Detail!B594="","",Deviation_Detail!B594)</f>
        <v/>
      </c>
      <c r="K572" s="82" t="str">
        <f>IF(Deviation_Detail!C594="","",Deviation_Detail!C594)</f>
        <v/>
      </c>
      <c r="L572" s="82" t="str">
        <f>IF(Deviation_Detail!D594="","",Deviation_Detail!D594)</f>
        <v/>
      </c>
      <c r="M572" s="82" t="str">
        <f t="shared" si="176"/>
        <v/>
      </c>
      <c r="N572" s="83" t="str">
        <f>IF(COUNTIF(M$2:M572,M572)=1,M572,"")</f>
        <v/>
      </c>
      <c r="O572" s="82" t="str">
        <f t="shared" si="177"/>
        <v/>
      </c>
      <c r="P572" s="82" t="str">
        <f t="shared" si="166"/>
        <v/>
      </c>
      <c r="Q572" s="82" t="str">
        <f t="shared" si="167"/>
        <v/>
      </c>
      <c r="R572" s="82" t="str">
        <f t="shared" si="168"/>
        <v/>
      </c>
      <c r="T572" s="82" t="str">
        <f>+IF(Y572="","",MAX(T$1:T571)+1)</f>
        <v/>
      </c>
      <c r="U572" s="82" t="str">
        <f>IF(CMS_Info!B594="","",CMS_Info!B594)</f>
        <v/>
      </c>
      <c r="V572" s="82" t="str">
        <f>IF(CMS_Info!C594="","",CMS_Info!C594)</f>
        <v/>
      </c>
      <c r="W572" s="82" t="str">
        <f>IF(CMS_Info!D594="","",CMS_Info!D594)</f>
        <v/>
      </c>
      <c r="X572" s="82" t="str">
        <f t="shared" si="178"/>
        <v/>
      </c>
      <c r="Y572" s="83" t="str">
        <f>IF(COUNTIF(X$2:X572,X572)=1,X572,"")</f>
        <v/>
      </c>
      <c r="Z572" s="82" t="str">
        <f t="shared" si="179"/>
        <v/>
      </c>
      <c r="AA572" s="82" t="str">
        <f t="shared" si="169"/>
        <v/>
      </c>
      <c r="AB572" s="82" t="str">
        <f t="shared" si="170"/>
        <v/>
      </c>
      <c r="AC572" s="82" t="str">
        <f t="shared" si="171"/>
        <v/>
      </c>
      <c r="AR572" s="82" t="str">
        <f>+IF(AW572="","",MAX(AR$1:AR571)+1)</f>
        <v/>
      </c>
      <c r="AS572" s="82" t="str">
        <f>IF(Exceedances!B594="","",Exceedances!B594)</f>
        <v/>
      </c>
      <c r="AT572" s="82" t="str">
        <f>IF(Exceedances!C594="","",Exceedances!C594)</f>
        <v/>
      </c>
      <c r="AU572" s="82" t="str">
        <f>IF(Exceedances!D594="","",Exceedances!D594)</f>
        <v/>
      </c>
      <c r="AV572" s="82" t="str">
        <f t="shared" si="180"/>
        <v/>
      </c>
      <c r="AW572" s="83" t="str">
        <f>IF(COUNTIF(AV$2:AV572,AV572)=1,AV572,"")</f>
        <v/>
      </c>
      <c r="AX572" s="82" t="str">
        <f t="shared" si="172"/>
        <v/>
      </c>
      <c r="AY572" s="82" t="str">
        <f t="shared" si="173"/>
        <v/>
      </c>
      <c r="AZ572" s="82" t="str">
        <f t="shared" si="174"/>
        <v/>
      </c>
      <c r="BA572" s="82" t="str">
        <f t="shared" si="175"/>
        <v/>
      </c>
    </row>
    <row r="573" spans="9:53" x14ac:dyDescent="0.35">
      <c r="I573" s="82" t="str">
        <f>+IF(N573="","",MAX(I$1:I572)+1)</f>
        <v/>
      </c>
      <c r="J573" s="82" t="str">
        <f>IF(Deviation_Detail!B595="","",Deviation_Detail!B595)</f>
        <v/>
      </c>
      <c r="K573" s="82" t="str">
        <f>IF(Deviation_Detail!C595="","",Deviation_Detail!C595)</f>
        <v/>
      </c>
      <c r="L573" s="82" t="str">
        <f>IF(Deviation_Detail!D595="","",Deviation_Detail!D595)</f>
        <v/>
      </c>
      <c r="M573" s="82" t="str">
        <f t="shared" si="176"/>
        <v/>
      </c>
      <c r="N573" s="83" t="str">
        <f>IF(COUNTIF(M$2:M573,M573)=1,M573,"")</f>
        <v/>
      </c>
      <c r="O573" s="82" t="str">
        <f t="shared" si="177"/>
        <v/>
      </c>
      <c r="P573" s="82" t="str">
        <f t="shared" si="166"/>
        <v/>
      </c>
      <c r="Q573" s="82" t="str">
        <f t="shared" si="167"/>
        <v/>
      </c>
      <c r="R573" s="82" t="str">
        <f t="shared" si="168"/>
        <v/>
      </c>
      <c r="T573" s="82" t="str">
        <f>+IF(Y573="","",MAX(T$1:T572)+1)</f>
        <v/>
      </c>
      <c r="U573" s="82" t="str">
        <f>IF(CMS_Info!B595="","",CMS_Info!B595)</f>
        <v/>
      </c>
      <c r="V573" s="82" t="str">
        <f>IF(CMS_Info!C595="","",CMS_Info!C595)</f>
        <v/>
      </c>
      <c r="W573" s="82" t="str">
        <f>IF(CMS_Info!D595="","",CMS_Info!D595)</f>
        <v/>
      </c>
      <c r="X573" s="82" t="str">
        <f t="shared" si="178"/>
        <v/>
      </c>
      <c r="Y573" s="83" t="str">
        <f>IF(COUNTIF(X$2:X573,X573)=1,X573,"")</f>
        <v/>
      </c>
      <c r="Z573" s="82" t="str">
        <f t="shared" si="179"/>
        <v/>
      </c>
      <c r="AA573" s="82" t="str">
        <f t="shared" si="169"/>
        <v/>
      </c>
      <c r="AB573" s="82" t="str">
        <f t="shared" si="170"/>
        <v/>
      </c>
      <c r="AC573" s="82" t="str">
        <f t="shared" si="171"/>
        <v/>
      </c>
      <c r="AR573" s="82" t="str">
        <f>+IF(AW573="","",MAX(AR$1:AR572)+1)</f>
        <v/>
      </c>
      <c r="AS573" s="82" t="str">
        <f>IF(Exceedances!B595="","",Exceedances!B595)</f>
        <v/>
      </c>
      <c r="AT573" s="82" t="str">
        <f>IF(Exceedances!C595="","",Exceedances!C595)</f>
        <v/>
      </c>
      <c r="AU573" s="82" t="str">
        <f>IF(Exceedances!D595="","",Exceedances!D595)</f>
        <v/>
      </c>
      <c r="AV573" s="82" t="str">
        <f t="shared" si="180"/>
        <v/>
      </c>
      <c r="AW573" s="83" t="str">
        <f>IF(COUNTIF(AV$2:AV573,AV573)=1,AV573,"")</f>
        <v/>
      </c>
      <c r="AX573" s="82" t="str">
        <f t="shared" si="172"/>
        <v/>
      </c>
      <c r="AY573" s="82" t="str">
        <f t="shared" si="173"/>
        <v/>
      </c>
      <c r="AZ573" s="82" t="str">
        <f t="shared" si="174"/>
        <v/>
      </c>
      <c r="BA573" s="82" t="str">
        <f t="shared" si="175"/>
        <v/>
      </c>
    </row>
    <row r="574" spans="9:53" x14ac:dyDescent="0.35">
      <c r="I574" s="82" t="str">
        <f>+IF(N574="","",MAX(I$1:I573)+1)</f>
        <v/>
      </c>
      <c r="J574" s="82" t="str">
        <f>IF(Deviation_Detail!B596="","",Deviation_Detail!B596)</f>
        <v/>
      </c>
      <c r="K574" s="82" t="str">
        <f>IF(Deviation_Detail!C596="","",Deviation_Detail!C596)</f>
        <v/>
      </c>
      <c r="L574" s="82" t="str">
        <f>IF(Deviation_Detail!D596="","",Deviation_Detail!D596)</f>
        <v/>
      </c>
      <c r="M574" s="82" t="str">
        <f t="shared" si="176"/>
        <v/>
      </c>
      <c r="N574" s="83" t="str">
        <f>IF(COUNTIF(M$2:M574,M574)=1,M574,"")</f>
        <v/>
      </c>
      <c r="O574" s="82" t="str">
        <f t="shared" si="177"/>
        <v/>
      </c>
      <c r="P574" s="82" t="str">
        <f t="shared" si="166"/>
        <v/>
      </c>
      <c r="Q574" s="82" t="str">
        <f t="shared" si="167"/>
        <v/>
      </c>
      <c r="R574" s="82" t="str">
        <f t="shared" si="168"/>
        <v/>
      </c>
      <c r="T574" s="82" t="str">
        <f>+IF(Y574="","",MAX(T$1:T573)+1)</f>
        <v/>
      </c>
      <c r="U574" s="82" t="str">
        <f>IF(CMS_Info!B596="","",CMS_Info!B596)</f>
        <v/>
      </c>
      <c r="V574" s="82" t="str">
        <f>IF(CMS_Info!C596="","",CMS_Info!C596)</f>
        <v/>
      </c>
      <c r="W574" s="82" t="str">
        <f>IF(CMS_Info!D596="","",CMS_Info!D596)</f>
        <v/>
      </c>
      <c r="X574" s="82" t="str">
        <f t="shared" si="178"/>
        <v/>
      </c>
      <c r="Y574" s="83" t="str">
        <f>IF(COUNTIF(X$2:X574,X574)=1,X574,"")</f>
        <v/>
      </c>
      <c r="Z574" s="82" t="str">
        <f t="shared" si="179"/>
        <v/>
      </c>
      <c r="AA574" s="82" t="str">
        <f t="shared" si="169"/>
        <v/>
      </c>
      <c r="AB574" s="82" t="str">
        <f t="shared" si="170"/>
        <v/>
      </c>
      <c r="AC574" s="82" t="str">
        <f t="shared" si="171"/>
        <v/>
      </c>
      <c r="AR574" s="82" t="str">
        <f>+IF(AW574="","",MAX(AR$1:AR573)+1)</f>
        <v/>
      </c>
      <c r="AS574" s="82" t="str">
        <f>IF(Exceedances!B596="","",Exceedances!B596)</f>
        <v/>
      </c>
      <c r="AT574" s="82" t="str">
        <f>IF(Exceedances!C596="","",Exceedances!C596)</f>
        <v/>
      </c>
      <c r="AU574" s="82" t="str">
        <f>IF(Exceedances!D596="","",Exceedances!D596)</f>
        <v/>
      </c>
      <c r="AV574" s="82" t="str">
        <f t="shared" si="180"/>
        <v/>
      </c>
      <c r="AW574" s="83" t="str">
        <f>IF(COUNTIF(AV$2:AV574,AV574)=1,AV574,"")</f>
        <v/>
      </c>
      <c r="AX574" s="82" t="str">
        <f t="shared" si="172"/>
        <v/>
      </c>
      <c r="AY574" s="82" t="str">
        <f t="shared" si="173"/>
        <v/>
      </c>
      <c r="AZ574" s="82" t="str">
        <f t="shared" si="174"/>
        <v/>
      </c>
      <c r="BA574" s="82" t="str">
        <f t="shared" si="175"/>
        <v/>
      </c>
    </row>
    <row r="575" spans="9:53" x14ac:dyDescent="0.35">
      <c r="I575" s="82" t="str">
        <f>+IF(N575="","",MAX(I$1:I574)+1)</f>
        <v/>
      </c>
      <c r="J575" s="82" t="str">
        <f>IF(Deviation_Detail!B597="","",Deviation_Detail!B597)</f>
        <v/>
      </c>
      <c r="K575" s="82" t="str">
        <f>IF(Deviation_Detail!C597="","",Deviation_Detail!C597)</f>
        <v/>
      </c>
      <c r="L575" s="82" t="str">
        <f>IF(Deviation_Detail!D597="","",Deviation_Detail!D597)</f>
        <v/>
      </c>
      <c r="M575" s="82" t="str">
        <f t="shared" si="176"/>
        <v/>
      </c>
      <c r="N575" s="83" t="str">
        <f>IF(COUNTIF(M$2:M575,M575)=1,M575,"")</f>
        <v/>
      </c>
      <c r="O575" s="82" t="str">
        <f t="shared" si="177"/>
        <v/>
      </c>
      <c r="P575" s="82" t="str">
        <f t="shared" si="166"/>
        <v/>
      </c>
      <c r="Q575" s="82" t="str">
        <f t="shared" si="167"/>
        <v/>
      </c>
      <c r="R575" s="82" t="str">
        <f t="shared" si="168"/>
        <v/>
      </c>
      <c r="T575" s="82" t="str">
        <f>+IF(Y575="","",MAX(T$1:T574)+1)</f>
        <v/>
      </c>
      <c r="U575" s="82" t="str">
        <f>IF(CMS_Info!B597="","",CMS_Info!B597)</f>
        <v/>
      </c>
      <c r="V575" s="82" t="str">
        <f>IF(CMS_Info!C597="","",CMS_Info!C597)</f>
        <v/>
      </c>
      <c r="W575" s="82" t="str">
        <f>IF(CMS_Info!D597="","",CMS_Info!D597)</f>
        <v/>
      </c>
      <c r="X575" s="82" t="str">
        <f t="shared" si="178"/>
        <v/>
      </c>
      <c r="Y575" s="83" t="str">
        <f>IF(COUNTIF(X$2:X575,X575)=1,X575,"")</f>
        <v/>
      </c>
      <c r="Z575" s="82" t="str">
        <f t="shared" si="179"/>
        <v/>
      </c>
      <c r="AA575" s="82" t="str">
        <f t="shared" si="169"/>
        <v/>
      </c>
      <c r="AB575" s="82" t="str">
        <f t="shared" si="170"/>
        <v/>
      </c>
      <c r="AC575" s="82" t="str">
        <f t="shared" si="171"/>
        <v/>
      </c>
      <c r="AR575" s="82" t="str">
        <f>+IF(AW575="","",MAX(AR$1:AR574)+1)</f>
        <v/>
      </c>
      <c r="AS575" s="82" t="str">
        <f>IF(Exceedances!B597="","",Exceedances!B597)</f>
        <v/>
      </c>
      <c r="AT575" s="82" t="str">
        <f>IF(Exceedances!C597="","",Exceedances!C597)</f>
        <v/>
      </c>
      <c r="AU575" s="82" t="str">
        <f>IF(Exceedances!D597="","",Exceedances!D597)</f>
        <v/>
      </c>
      <c r="AV575" s="82" t="str">
        <f t="shared" si="180"/>
        <v/>
      </c>
      <c r="AW575" s="83" t="str">
        <f>IF(COUNTIF(AV$2:AV575,AV575)=1,AV575,"")</f>
        <v/>
      </c>
      <c r="AX575" s="82" t="str">
        <f t="shared" si="172"/>
        <v/>
      </c>
      <c r="AY575" s="82" t="str">
        <f t="shared" si="173"/>
        <v/>
      </c>
      <c r="AZ575" s="82" t="str">
        <f t="shared" si="174"/>
        <v/>
      </c>
      <c r="BA575" s="82" t="str">
        <f t="shared" si="175"/>
        <v/>
      </c>
    </row>
    <row r="576" spans="9:53" x14ac:dyDescent="0.35">
      <c r="I576" s="82" t="str">
        <f>+IF(N576="","",MAX(I$1:I575)+1)</f>
        <v/>
      </c>
      <c r="J576" s="82" t="str">
        <f>IF(Deviation_Detail!B598="","",Deviation_Detail!B598)</f>
        <v/>
      </c>
      <c r="K576" s="82" t="str">
        <f>IF(Deviation_Detail!C598="","",Deviation_Detail!C598)</f>
        <v/>
      </c>
      <c r="L576" s="82" t="str">
        <f>IF(Deviation_Detail!D598="","",Deviation_Detail!D598)</f>
        <v/>
      </c>
      <c r="M576" s="82" t="str">
        <f t="shared" si="176"/>
        <v/>
      </c>
      <c r="N576" s="83" t="str">
        <f>IF(COUNTIF(M$2:M576,M576)=1,M576,"")</f>
        <v/>
      </c>
      <c r="O576" s="82" t="str">
        <f t="shared" si="177"/>
        <v/>
      </c>
      <c r="P576" s="82" t="str">
        <f t="shared" si="166"/>
        <v/>
      </c>
      <c r="Q576" s="82" t="str">
        <f t="shared" si="167"/>
        <v/>
      </c>
      <c r="R576" s="82" t="str">
        <f t="shared" si="168"/>
        <v/>
      </c>
      <c r="T576" s="82" t="str">
        <f>+IF(Y576="","",MAX(T$1:T575)+1)</f>
        <v/>
      </c>
      <c r="U576" s="82" t="str">
        <f>IF(CMS_Info!B598="","",CMS_Info!B598)</f>
        <v/>
      </c>
      <c r="V576" s="82" t="str">
        <f>IF(CMS_Info!C598="","",CMS_Info!C598)</f>
        <v/>
      </c>
      <c r="W576" s="82" t="str">
        <f>IF(CMS_Info!D598="","",CMS_Info!D598)</f>
        <v/>
      </c>
      <c r="X576" s="82" t="str">
        <f t="shared" si="178"/>
        <v/>
      </c>
      <c r="Y576" s="83" t="str">
        <f>IF(COUNTIF(X$2:X576,X576)=1,X576,"")</f>
        <v/>
      </c>
      <c r="Z576" s="82" t="str">
        <f t="shared" si="179"/>
        <v/>
      </c>
      <c r="AA576" s="82" t="str">
        <f t="shared" si="169"/>
        <v/>
      </c>
      <c r="AB576" s="82" t="str">
        <f t="shared" si="170"/>
        <v/>
      </c>
      <c r="AC576" s="82" t="str">
        <f t="shared" si="171"/>
        <v/>
      </c>
      <c r="AR576" s="82" t="str">
        <f>+IF(AW576="","",MAX(AR$1:AR575)+1)</f>
        <v/>
      </c>
      <c r="AS576" s="82" t="str">
        <f>IF(Exceedances!B598="","",Exceedances!B598)</f>
        <v/>
      </c>
      <c r="AT576" s="82" t="str">
        <f>IF(Exceedances!C598="","",Exceedances!C598)</f>
        <v/>
      </c>
      <c r="AU576" s="82" t="str">
        <f>IF(Exceedances!D598="","",Exceedances!D598)</f>
        <v/>
      </c>
      <c r="AV576" s="82" t="str">
        <f t="shared" si="180"/>
        <v/>
      </c>
      <c r="AW576" s="83" t="str">
        <f>IF(COUNTIF(AV$2:AV576,AV576)=1,AV576,"")</f>
        <v/>
      </c>
      <c r="AX576" s="82" t="str">
        <f t="shared" si="172"/>
        <v/>
      </c>
      <c r="AY576" s="82" t="str">
        <f t="shared" si="173"/>
        <v/>
      </c>
      <c r="AZ576" s="82" t="str">
        <f t="shared" si="174"/>
        <v/>
      </c>
      <c r="BA576" s="82" t="str">
        <f t="shared" si="175"/>
        <v/>
      </c>
    </row>
    <row r="577" spans="9:53" x14ac:dyDescent="0.35">
      <c r="I577" s="82" t="str">
        <f>+IF(N577="","",MAX(I$1:I576)+1)</f>
        <v/>
      </c>
      <c r="J577" s="82" t="str">
        <f>IF(Deviation_Detail!B599="","",Deviation_Detail!B599)</f>
        <v/>
      </c>
      <c r="K577" s="82" t="str">
        <f>IF(Deviation_Detail!C599="","",Deviation_Detail!C599)</f>
        <v/>
      </c>
      <c r="L577" s="82" t="str">
        <f>IF(Deviation_Detail!D599="","",Deviation_Detail!D599)</f>
        <v/>
      </c>
      <c r="M577" s="82" t="str">
        <f t="shared" si="176"/>
        <v/>
      </c>
      <c r="N577" s="83" t="str">
        <f>IF(COUNTIF(M$2:M577,M577)=1,M577,"")</f>
        <v/>
      </c>
      <c r="O577" s="82" t="str">
        <f t="shared" si="177"/>
        <v/>
      </c>
      <c r="P577" s="82" t="str">
        <f t="shared" si="166"/>
        <v/>
      </c>
      <c r="Q577" s="82" t="str">
        <f t="shared" si="167"/>
        <v/>
      </c>
      <c r="R577" s="82" t="str">
        <f t="shared" si="168"/>
        <v/>
      </c>
      <c r="T577" s="82" t="str">
        <f>+IF(Y577="","",MAX(T$1:T576)+1)</f>
        <v/>
      </c>
      <c r="U577" s="82" t="str">
        <f>IF(CMS_Info!B599="","",CMS_Info!B599)</f>
        <v/>
      </c>
      <c r="V577" s="82" t="str">
        <f>IF(CMS_Info!C599="","",CMS_Info!C599)</f>
        <v/>
      </c>
      <c r="W577" s="82" t="str">
        <f>IF(CMS_Info!D599="","",CMS_Info!D599)</f>
        <v/>
      </c>
      <c r="X577" s="82" t="str">
        <f t="shared" si="178"/>
        <v/>
      </c>
      <c r="Y577" s="83" t="str">
        <f>IF(COUNTIF(X$2:X577,X577)=1,X577,"")</f>
        <v/>
      </c>
      <c r="Z577" s="82" t="str">
        <f t="shared" si="179"/>
        <v/>
      </c>
      <c r="AA577" s="82" t="str">
        <f t="shared" si="169"/>
        <v/>
      </c>
      <c r="AB577" s="82" t="str">
        <f t="shared" si="170"/>
        <v/>
      </c>
      <c r="AC577" s="82" t="str">
        <f t="shared" si="171"/>
        <v/>
      </c>
      <c r="AR577" s="82" t="str">
        <f>+IF(AW577="","",MAX(AR$1:AR576)+1)</f>
        <v/>
      </c>
      <c r="AS577" s="82" t="str">
        <f>IF(Exceedances!B599="","",Exceedances!B599)</f>
        <v/>
      </c>
      <c r="AT577" s="82" t="str">
        <f>IF(Exceedances!C599="","",Exceedances!C599)</f>
        <v/>
      </c>
      <c r="AU577" s="82" t="str">
        <f>IF(Exceedances!D599="","",Exceedances!D599)</f>
        <v/>
      </c>
      <c r="AV577" s="82" t="str">
        <f t="shared" si="180"/>
        <v/>
      </c>
      <c r="AW577" s="83" t="str">
        <f>IF(COUNTIF(AV$2:AV577,AV577)=1,AV577,"")</f>
        <v/>
      </c>
      <c r="AX577" s="82" t="str">
        <f t="shared" si="172"/>
        <v/>
      </c>
      <c r="AY577" s="82" t="str">
        <f t="shared" si="173"/>
        <v/>
      </c>
      <c r="AZ577" s="82" t="str">
        <f t="shared" si="174"/>
        <v/>
      </c>
      <c r="BA577" s="82" t="str">
        <f t="shared" si="175"/>
        <v/>
      </c>
    </row>
    <row r="578" spans="9:53" x14ac:dyDescent="0.35">
      <c r="I578" s="82" t="str">
        <f>+IF(N578="","",MAX(I$1:I577)+1)</f>
        <v/>
      </c>
      <c r="J578" s="82" t="str">
        <f>IF(Deviation_Detail!B600="","",Deviation_Detail!B600)</f>
        <v/>
      </c>
      <c r="K578" s="82" t="str">
        <f>IF(Deviation_Detail!C600="","",Deviation_Detail!C600)</f>
        <v/>
      </c>
      <c r="L578" s="82" t="str">
        <f>IF(Deviation_Detail!D600="","",Deviation_Detail!D600)</f>
        <v/>
      </c>
      <c r="M578" s="82" t="str">
        <f t="shared" si="176"/>
        <v/>
      </c>
      <c r="N578" s="83" t="str">
        <f>IF(COUNTIF(M$2:M578,M578)=1,M578,"")</f>
        <v/>
      </c>
      <c r="O578" s="82" t="str">
        <f t="shared" si="177"/>
        <v/>
      </c>
      <c r="P578" s="82" t="str">
        <f t="shared" si="166"/>
        <v/>
      </c>
      <c r="Q578" s="82" t="str">
        <f t="shared" si="167"/>
        <v/>
      </c>
      <c r="R578" s="82" t="str">
        <f t="shared" si="168"/>
        <v/>
      </c>
      <c r="T578" s="82" t="str">
        <f>+IF(Y578="","",MAX(T$1:T577)+1)</f>
        <v/>
      </c>
      <c r="U578" s="82" t="str">
        <f>IF(CMS_Info!B600="","",CMS_Info!B600)</f>
        <v/>
      </c>
      <c r="V578" s="82" t="str">
        <f>IF(CMS_Info!C600="","",CMS_Info!C600)</f>
        <v/>
      </c>
      <c r="W578" s="82" t="str">
        <f>IF(CMS_Info!D600="","",CMS_Info!D600)</f>
        <v/>
      </c>
      <c r="X578" s="82" t="str">
        <f t="shared" si="178"/>
        <v/>
      </c>
      <c r="Y578" s="83" t="str">
        <f>IF(COUNTIF(X$2:X578,X578)=1,X578,"")</f>
        <v/>
      </c>
      <c r="Z578" s="82" t="str">
        <f t="shared" si="179"/>
        <v/>
      </c>
      <c r="AA578" s="82" t="str">
        <f t="shared" si="169"/>
        <v/>
      </c>
      <c r="AB578" s="82" t="str">
        <f t="shared" si="170"/>
        <v/>
      </c>
      <c r="AC578" s="82" t="str">
        <f t="shared" si="171"/>
        <v/>
      </c>
      <c r="AR578" s="82" t="str">
        <f>+IF(AW578="","",MAX(AR$1:AR577)+1)</f>
        <v/>
      </c>
      <c r="AS578" s="82" t="str">
        <f>IF(Exceedances!B600="","",Exceedances!B600)</f>
        <v/>
      </c>
      <c r="AT578" s="82" t="str">
        <f>IF(Exceedances!C600="","",Exceedances!C600)</f>
        <v/>
      </c>
      <c r="AU578" s="82" t="str">
        <f>IF(Exceedances!D600="","",Exceedances!D600)</f>
        <v/>
      </c>
      <c r="AV578" s="82" t="str">
        <f t="shared" si="180"/>
        <v/>
      </c>
      <c r="AW578" s="83" t="str">
        <f>IF(COUNTIF(AV$2:AV578,AV578)=1,AV578,"")</f>
        <v/>
      </c>
      <c r="AX578" s="82" t="str">
        <f t="shared" si="172"/>
        <v/>
      </c>
      <c r="AY578" s="82" t="str">
        <f t="shared" si="173"/>
        <v/>
      </c>
      <c r="AZ578" s="82" t="str">
        <f t="shared" si="174"/>
        <v/>
      </c>
      <c r="BA578" s="82" t="str">
        <f t="shared" si="175"/>
        <v/>
      </c>
    </row>
    <row r="579" spans="9:53" x14ac:dyDescent="0.35">
      <c r="I579" s="82" t="str">
        <f>+IF(N579="","",MAX(I$1:I578)+1)</f>
        <v/>
      </c>
      <c r="J579" s="82" t="str">
        <f>IF(Deviation_Detail!B601="","",Deviation_Detail!B601)</f>
        <v/>
      </c>
      <c r="K579" s="82" t="str">
        <f>IF(Deviation_Detail!C601="","",Deviation_Detail!C601)</f>
        <v/>
      </c>
      <c r="L579" s="82" t="str">
        <f>IF(Deviation_Detail!D601="","",Deviation_Detail!D601)</f>
        <v/>
      </c>
      <c r="M579" s="82" t="str">
        <f t="shared" si="176"/>
        <v/>
      </c>
      <c r="N579" s="83" t="str">
        <f>IF(COUNTIF(M$2:M579,M579)=1,M579,"")</f>
        <v/>
      </c>
      <c r="O579" s="82" t="str">
        <f t="shared" si="177"/>
        <v/>
      </c>
      <c r="P579" s="82" t="str">
        <f t="shared" ref="P579:P642" si="181">+IFERROR(INDEX($J$2:$J$1001,MATCH(ROW()-ROW($O$1),$I$2:$I$1001,0)),"")</f>
        <v/>
      </c>
      <c r="Q579" s="82" t="str">
        <f t="shared" ref="Q579:Q642" si="182">+IFERROR(INDEX($K$2:$K$1001,MATCH(ROW()-ROW($O$1),$I$2:$I$1001,0)),"")</f>
        <v/>
      </c>
      <c r="R579" s="82" t="str">
        <f t="shared" ref="R579:R642" si="183">+IFERROR(INDEX($L$2:$L$1001,MATCH(ROW()-ROW($O$1),$I$2:$I$1001,0)),"")</f>
        <v/>
      </c>
      <c r="T579" s="82" t="str">
        <f>+IF(Y579="","",MAX(T$1:T578)+1)</f>
        <v/>
      </c>
      <c r="U579" s="82" t="str">
        <f>IF(CMS_Info!B601="","",CMS_Info!B601)</f>
        <v/>
      </c>
      <c r="V579" s="82" t="str">
        <f>IF(CMS_Info!C601="","",CMS_Info!C601)</f>
        <v/>
      </c>
      <c r="W579" s="82" t="str">
        <f>IF(CMS_Info!D601="","",CMS_Info!D601)</f>
        <v/>
      </c>
      <c r="X579" s="82" t="str">
        <f t="shared" si="178"/>
        <v/>
      </c>
      <c r="Y579" s="83" t="str">
        <f>IF(COUNTIF(X$2:X579,X579)=1,X579,"")</f>
        <v/>
      </c>
      <c r="Z579" s="82" t="str">
        <f t="shared" si="179"/>
        <v/>
      </c>
      <c r="AA579" s="82" t="str">
        <f t="shared" ref="AA579:AA642" si="184">+IFERROR(INDEX($U$2:$U$1001,MATCH(ROW()-ROW($Z$1),$T$2:$T$1001,0)),"")</f>
        <v/>
      </c>
      <c r="AB579" s="82" t="str">
        <f t="shared" ref="AB579:AB642" si="185">+IFERROR(INDEX($V$2:$V$1001,MATCH(ROW()-ROW($Z$1),$T$2:$T$1001,0)),"")</f>
        <v/>
      </c>
      <c r="AC579" s="82" t="str">
        <f t="shared" ref="AC579:AC642" si="186">+IFERROR(INDEX($W$2:$W$1001,MATCH(ROW()-ROW($Z$1),$T$2:$T$1001,0)),"")</f>
        <v/>
      </c>
      <c r="AR579" s="82" t="str">
        <f>+IF(AW579="","",MAX(AR$1:AR578)+1)</f>
        <v/>
      </c>
      <c r="AS579" s="82" t="str">
        <f>IF(Exceedances!B601="","",Exceedances!B601)</f>
        <v/>
      </c>
      <c r="AT579" s="82" t="str">
        <f>IF(Exceedances!C601="","",Exceedances!C601)</f>
        <v/>
      </c>
      <c r="AU579" s="82" t="str">
        <f>IF(Exceedances!D601="","",Exceedances!D601)</f>
        <v/>
      </c>
      <c r="AV579" s="82" t="str">
        <f t="shared" si="180"/>
        <v/>
      </c>
      <c r="AW579" s="83" t="str">
        <f>IF(COUNTIF(AV$2:AV579,AV579)=1,AV579,"")</f>
        <v/>
      </c>
      <c r="AX579" s="82" t="str">
        <f t="shared" ref="AX579:AX642" si="187">IF(AY579="","",AY579&amp;" "&amp;AZ579)</f>
        <v/>
      </c>
      <c r="AY579" s="82" t="str">
        <f t="shared" ref="AY579:AY642" si="188">+IFERROR(INDEX($AS$2:$AS$2001,MATCH(ROW()-ROW($AX$1),$AR$2:$AR$2001,0)),"")</f>
        <v/>
      </c>
      <c r="AZ579" s="82" t="str">
        <f t="shared" ref="AZ579:AZ642" si="189">+IFERROR(INDEX($AT$2:$AT$2001,MATCH(ROW()-ROW($AX$1),$AR$2:$AR$2001,0)),"")</f>
        <v/>
      </c>
      <c r="BA579" s="82" t="str">
        <f t="shared" ref="BA579:BA642" si="190">+IFERROR(INDEX($AU$2:$AU$2001,MATCH(ROW()-ROW($AX$1),$AR$2:$AR$2001,0)),"")</f>
        <v/>
      </c>
    </row>
    <row r="580" spans="9:53" x14ac:dyDescent="0.35">
      <c r="I580" s="82" t="str">
        <f>+IF(N580="","",MAX(I$1:I579)+1)</f>
        <v/>
      </c>
      <c r="J580" s="82" t="str">
        <f>IF(Deviation_Detail!B602="","",Deviation_Detail!B602)</f>
        <v/>
      </c>
      <c r="K580" s="82" t="str">
        <f>IF(Deviation_Detail!C602="","",Deviation_Detail!C602)</f>
        <v/>
      </c>
      <c r="L580" s="82" t="str">
        <f>IF(Deviation_Detail!D602="","",Deviation_Detail!D602)</f>
        <v/>
      </c>
      <c r="M580" s="82" t="str">
        <f t="shared" si="176"/>
        <v/>
      </c>
      <c r="N580" s="83" t="str">
        <f>IF(COUNTIF(M$2:M580,M580)=1,M580,"")</f>
        <v/>
      </c>
      <c r="O580" s="82" t="str">
        <f t="shared" si="177"/>
        <v/>
      </c>
      <c r="P580" s="82" t="str">
        <f t="shared" si="181"/>
        <v/>
      </c>
      <c r="Q580" s="82" t="str">
        <f t="shared" si="182"/>
        <v/>
      </c>
      <c r="R580" s="82" t="str">
        <f t="shared" si="183"/>
        <v/>
      </c>
      <c r="T580" s="82" t="str">
        <f>+IF(Y580="","",MAX(T$1:T579)+1)</f>
        <v/>
      </c>
      <c r="U580" s="82" t="str">
        <f>IF(CMS_Info!B602="","",CMS_Info!B602)</f>
        <v/>
      </c>
      <c r="V580" s="82" t="str">
        <f>IF(CMS_Info!C602="","",CMS_Info!C602)</f>
        <v/>
      </c>
      <c r="W580" s="82" t="str">
        <f>IF(CMS_Info!D602="","",CMS_Info!D602)</f>
        <v/>
      </c>
      <c r="X580" s="82" t="str">
        <f t="shared" si="178"/>
        <v/>
      </c>
      <c r="Y580" s="83" t="str">
        <f>IF(COUNTIF(X$2:X580,X580)=1,X580,"")</f>
        <v/>
      </c>
      <c r="Z580" s="82" t="str">
        <f t="shared" si="179"/>
        <v/>
      </c>
      <c r="AA580" s="82" t="str">
        <f t="shared" si="184"/>
        <v/>
      </c>
      <c r="AB580" s="82" t="str">
        <f t="shared" si="185"/>
        <v/>
      </c>
      <c r="AC580" s="82" t="str">
        <f t="shared" si="186"/>
        <v/>
      </c>
      <c r="AR580" s="82" t="str">
        <f>+IF(AW580="","",MAX(AR$1:AR579)+1)</f>
        <v/>
      </c>
      <c r="AS580" s="82" t="str">
        <f>IF(Exceedances!B602="","",Exceedances!B602)</f>
        <v/>
      </c>
      <c r="AT580" s="82" t="str">
        <f>IF(Exceedances!C602="","",Exceedances!C602)</f>
        <v/>
      </c>
      <c r="AU580" s="82" t="str">
        <f>IF(Exceedances!D602="","",Exceedances!D602)</f>
        <v/>
      </c>
      <c r="AV580" s="82" t="str">
        <f t="shared" si="180"/>
        <v/>
      </c>
      <c r="AW580" s="83" t="str">
        <f>IF(COUNTIF(AV$2:AV580,AV580)=1,AV580,"")</f>
        <v/>
      </c>
      <c r="AX580" s="82" t="str">
        <f t="shared" si="187"/>
        <v/>
      </c>
      <c r="AY580" s="82" t="str">
        <f t="shared" si="188"/>
        <v/>
      </c>
      <c r="AZ580" s="82" t="str">
        <f t="shared" si="189"/>
        <v/>
      </c>
      <c r="BA580" s="82" t="str">
        <f t="shared" si="190"/>
        <v/>
      </c>
    </row>
    <row r="581" spans="9:53" x14ac:dyDescent="0.35">
      <c r="I581" s="82" t="str">
        <f>+IF(N581="","",MAX(I$1:I580)+1)</f>
        <v/>
      </c>
      <c r="J581" s="82" t="str">
        <f>IF(Deviation_Detail!B603="","",Deviation_Detail!B603)</f>
        <v/>
      </c>
      <c r="K581" s="82" t="str">
        <f>IF(Deviation_Detail!C603="","",Deviation_Detail!C603)</f>
        <v/>
      </c>
      <c r="L581" s="82" t="str">
        <f>IF(Deviation_Detail!D603="","",Deviation_Detail!D603)</f>
        <v/>
      </c>
      <c r="M581" s="82" t="str">
        <f t="shared" si="176"/>
        <v/>
      </c>
      <c r="N581" s="83" t="str">
        <f>IF(COUNTIF(M$2:M581,M581)=1,M581,"")</f>
        <v/>
      </c>
      <c r="O581" s="82" t="str">
        <f t="shared" si="177"/>
        <v/>
      </c>
      <c r="P581" s="82" t="str">
        <f t="shared" si="181"/>
        <v/>
      </c>
      <c r="Q581" s="82" t="str">
        <f t="shared" si="182"/>
        <v/>
      </c>
      <c r="R581" s="82" t="str">
        <f t="shared" si="183"/>
        <v/>
      </c>
      <c r="T581" s="82" t="str">
        <f>+IF(Y581="","",MAX(T$1:T580)+1)</f>
        <v/>
      </c>
      <c r="U581" s="82" t="str">
        <f>IF(CMS_Info!B603="","",CMS_Info!B603)</f>
        <v/>
      </c>
      <c r="V581" s="82" t="str">
        <f>IF(CMS_Info!C603="","",CMS_Info!C603)</f>
        <v/>
      </c>
      <c r="W581" s="82" t="str">
        <f>IF(CMS_Info!D603="","",CMS_Info!D603)</f>
        <v/>
      </c>
      <c r="X581" s="82" t="str">
        <f t="shared" si="178"/>
        <v/>
      </c>
      <c r="Y581" s="83" t="str">
        <f>IF(COUNTIF(X$2:X581,X581)=1,X581,"")</f>
        <v/>
      </c>
      <c r="Z581" s="82" t="str">
        <f t="shared" si="179"/>
        <v/>
      </c>
      <c r="AA581" s="82" t="str">
        <f t="shared" si="184"/>
        <v/>
      </c>
      <c r="AB581" s="82" t="str">
        <f t="shared" si="185"/>
        <v/>
      </c>
      <c r="AC581" s="82" t="str">
        <f t="shared" si="186"/>
        <v/>
      </c>
      <c r="AR581" s="82" t="str">
        <f>+IF(AW581="","",MAX(AR$1:AR580)+1)</f>
        <v/>
      </c>
      <c r="AS581" s="82" t="str">
        <f>IF(Exceedances!B603="","",Exceedances!B603)</f>
        <v/>
      </c>
      <c r="AT581" s="82" t="str">
        <f>IF(Exceedances!C603="","",Exceedances!C603)</f>
        <v/>
      </c>
      <c r="AU581" s="82" t="str">
        <f>IF(Exceedances!D603="","",Exceedances!D603)</f>
        <v/>
      </c>
      <c r="AV581" s="82" t="str">
        <f t="shared" si="180"/>
        <v/>
      </c>
      <c r="AW581" s="83" t="str">
        <f>IF(COUNTIF(AV$2:AV581,AV581)=1,AV581,"")</f>
        <v/>
      </c>
      <c r="AX581" s="82" t="str">
        <f t="shared" si="187"/>
        <v/>
      </c>
      <c r="AY581" s="82" t="str">
        <f t="shared" si="188"/>
        <v/>
      </c>
      <c r="AZ581" s="82" t="str">
        <f t="shared" si="189"/>
        <v/>
      </c>
      <c r="BA581" s="82" t="str">
        <f t="shared" si="190"/>
        <v/>
      </c>
    </row>
    <row r="582" spans="9:53" x14ac:dyDescent="0.35">
      <c r="I582" s="82" t="str">
        <f>+IF(N582="","",MAX(I$1:I581)+1)</f>
        <v/>
      </c>
      <c r="J582" s="82" t="str">
        <f>IF(Deviation_Detail!B604="","",Deviation_Detail!B604)</f>
        <v/>
      </c>
      <c r="K582" s="82" t="str">
        <f>IF(Deviation_Detail!C604="","",Deviation_Detail!C604)</f>
        <v/>
      </c>
      <c r="L582" s="82" t="str">
        <f>IF(Deviation_Detail!D604="","",Deviation_Detail!D604)</f>
        <v/>
      </c>
      <c r="M582" s="82" t="str">
        <f t="shared" si="176"/>
        <v/>
      </c>
      <c r="N582" s="83" t="str">
        <f>IF(COUNTIF(M$2:M582,M582)=1,M582,"")</f>
        <v/>
      </c>
      <c r="O582" s="82" t="str">
        <f t="shared" si="177"/>
        <v/>
      </c>
      <c r="P582" s="82" t="str">
        <f t="shared" si="181"/>
        <v/>
      </c>
      <c r="Q582" s="82" t="str">
        <f t="shared" si="182"/>
        <v/>
      </c>
      <c r="R582" s="82" t="str">
        <f t="shared" si="183"/>
        <v/>
      </c>
      <c r="T582" s="82" t="str">
        <f>+IF(Y582="","",MAX(T$1:T581)+1)</f>
        <v/>
      </c>
      <c r="U582" s="82" t="str">
        <f>IF(CMS_Info!B604="","",CMS_Info!B604)</f>
        <v/>
      </c>
      <c r="V582" s="82" t="str">
        <f>IF(CMS_Info!C604="","",CMS_Info!C604)</f>
        <v/>
      </c>
      <c r="W582" s="82" t="str">
        <f>IF(CMS_Info!D604="","",CMS_Info!D604)</f>
        <v/>
      </c>
      <c r="X582" s="82" t="str">
        <f t="shared" si="178"/>
        <v/>
      </c>
      <c r="Y582" s="83" t="str">
        <f>IF(COUNTIF(X$2:X582,X582)=1,X582,"")</f>
        <v/>
      </c>
      <c r="Z582" s="82" t="str">
        <f t="shared" si="179"/>
        <v/>
      </c>
      <c r="AA582" s="82" t="str">
        <f t="shared" si="184"/>
        <v/>
      </c>
      <c r="AB582" s="82" t="str">
        <f t="shared" si="185"/>
        <v/>
      </c>
      <c r="AC582" s="82" t="str">
        <f t="shared" si="186"/>
        <v/>
      </c>
      <c r="AR582" s="82" t="str">
        <f>+IF(AW582="","",MAX(AR$1:AR581)+1)</f>
        <v/>
      </c>
      <c r="AS582" s="82" t="str">
        <f>IF(Exceedances!B604="","",Exceedances!B604)</f>
        <v/>
      </c>
      <c r="AT582" s="82" t="str">
        <f>IF(Exceedances!C604="","",Exceedances!C604)</f>
        <v/>
      </c>
      <c r="AU582" s="82" t="str">
        <f>IF(Exceedances!D604="","",Exceedances!D604)</f>
        <v/>
      </c>
      <c r="AV582" s="82" t="str">
        <f t="shared" si="180"/>
        <v/>
      </c>
      <c r="AW582" s="83" t="str">
        <f>IF(COUNTIF(AV$2:AV582,AV582)=1,AV582,"")</f>
        <v/>
      </c>
      <c r="AX582" s="82" t="str">
        <f t="shared" si="187"/>
        <v/>
      </c>
      <c r="AY582" s="82" t="str">
        <f t="shared" si="188"/>
        <v/>
      </c>
      <c r="AZ582" s="82" t="str">
        <f t="shared" si="189"/>
        <v/>
      </c>
      <c r="BA582" s="82" t="str">
        <f t="shared" si="190"/>
        <v/>
      </c>
    </row>
    <row r="583" spans="9:53" x14ac:dyDescent="0.35">
      <c r="I583" s="82" t="str">
        <f>+IF(N583="","",MAX(I$1:I582)+1)</f>
        <v/>
      </c>
      <c r="J583" s="82" t="str">
        <f>IF(Deviation_Detail!B605="","",Deviation_Detail!B605)</f>
        <v/>
      </c>
      <c r="K583" s="82" t="str">
        <f>IF(Deviation_Detail!C605="","",Deviation_Detail!C605)</f>
        <v/>
      </c>
      <c r="L583" s="82" t="str">
        <f>IF(Deviation_Detail!D605="","",Deviation_Detail!D605)</f>
        <v/>
      </c>
      <c r="M583" s="82" t="str">
        <f t="shared" si="176"/>
        <v/>
      </c>
      <c r="N583" s="83" t="str">
        <f>IF(COUNTIF(M$2:M583,M583)=1,M583,"")</f>
        <v/>
      </c>
      <c r="O583" s="82" t="str">
        <f t="shared" si="177"/>
        <v/>
      </c>
      <c r="P583" s="82" t="str">
        <f t="shared" si="181"/>
        <v/>
      </c>
      <c r="Q583" s="82" t="str">
        <f t="shared" si="182"/>
        <v/>
      </c>
      <c r="R583" s="82" t="str">
        <f t="shared" si="183"/>
        <v/>
      </c>
      <c r="T583" s="82" t="str">
        <f>+IF(Y583="","",MAX(T$1:T582)+1)</f>
        <v/>
      </c>
      <c r="U583" s="82" t="str">
        <f>IF(CMS_Info!B605="","",CMS_Info!B605)</f>
        <v/>
      </c>
      <c r="V583" s="82" t="str">
        <f>IF(CMS_Info!C605="","",CMS_Info!C605)</f>
        <v/>
      </c>
      <c r="W583" s="82" t="str">
        <f>IF(CMS_Info!D605="","",CMS_Info!D605)</f>
        <v/>
      </c>
      <c r="X583" s="82" t="str">
        <f t="shared" si="178"/>
        <v/>
      </c>
      <c r="Y583" s="83" t="str">
        <f>IF(COUNTIF(X$2:X583,X583)=1,X583,"")</f>
        <v/>
      </c>
      <c r="Z583" s="82" t="str">
        <f t="shared" si="179"/>
        <v/>
      </c>
      <c r="AA583" s="82" t="str">
        <f t="shared" si="184"/>
        <v/>
      </c>
      <c r="AB583" s="82" t="str">
        <f t="shared" si="185"/>
        <v/>
      </c>
      <c r="AC583" s="82" t="str">
        <f t="shared" si="186"/>
        <v/>
      </c>
      <c r="AR583" s="82" t="str">
        <f>+IF(AW583="","",MAX(AR$1:AR582)+1)</f>
        <v/>
      </c>
      <c r="AS583" s="82" t="str">
        <f>IF(Exceedances!B605="","",Exceedances!B605)</f>
        <v/>
      </c>
      <c r="AT583" s="82" t="str">
        <f>IF(Exceedances!C605="","",Exceedances!C605)</f>
        <v/>
      </c>
      <c r="AU583" s="82" t="str">
        <f>IF(Exceedances!D605="","",Exceedances!D605)</f>
        <v/>
      </c>
      <c r="AV583" s="82" t="str">
        <f t="shared" si="180"/>
        <v/>
      </c>
      <c r="AW583" s="83" t="str">
        <f>IF(COUNTIF(AV$2:AV583,AV583)=1,AV583,"")</f>
        <v/>
      </c>
      <c r="AX583" s="82" t="str">
        <f t="shared" si="187"/>
        <v/>
      </c>
      <c r="AY583" s="82" t="str">
        <f t="shared" si="188"/>
        <v/>
      </c>
      <c r="AZ583" s="82" t="str">
        <f t="shared" si="189"/>
        <v/>
      </c>
      <c r="BA583" s="82" t="str">
        <f t="shared" si="190"/>
        <v/>
      </c>
    </row>
    <row r="584" spans="9:53" x14ac:dyDescent="0.35">
      <c r="I584" s="82" t="str">
        <f>+IF(N584="","",MAX(I$1:I583)+1)</f>
        <v/>
      </c>
      <c r="J584" s="82" t="str">
        <f>IF(Deviation_Detail!B606="","",Deviation_Detail!B606)</f>
        <v/>
      </c>
      <c r="K584" s="82" t="str">
        <f>IF(Deviation_Detail!C606="","",Deviation_Detail!C606)</f>
        <v/>
      </c>
      <c r="L584" s="82" t="str">
        <f>IF(Deviation_Detail!D606="","",Deviation_Detail!D606)</f>
        <v/>
      </c>
      <c r="M584" s="82" t="str">
        <f t="shared" si="176"/>
        <v/>
      </c>
      <c r="N584" s="83" t="str">
        <f>IF(COUNTIF(M$2:M584,M584)=1,M584,"")</f>
        <v/>
      </c>
      <c r="O584" s="82" t="str">
        <f t="shared" si="177"/>
        <v/>
      </c>
      <c r="P584" s="82" t="str">
        <f t="shared" si="181"/>
        <v/>
      </c>
      <c r="Q584" s="82" t="str">
        <f t="shared" si="182"/>
        <v/>
      </c>
      <c r="R584" s="82" t="str">
        <f t="shared" si="183"/>
        <v/>
      </c>
      <c r="T584" s="82" t="str">
        <f>+IF(Y584="","",MAX(T$1:T583)+1)</f>
        <v/>
      </c>
      <c r="U584" s="82" t="str">
        <f>IF(CMS_Info!B606="","",CMS_Info!B606)</f>
        <v/>
      </c>
      <c r="V584" s="82" t="str">
        <f>IF(CMS_Info!C606="","",CMS_Info!C606)</f>
        <v/>
      </c>
      <c r="W584" s="82" t="str">
        <f>IF(CMS_Info!D606="","",CMS_Info!D606)</f>
        <v/>
      </c>
      <c r="X584" s="82" t="str">
        <f t="shared" si="178"/>
        <v/>
      </c>
      <c r="Y584" s="83" t="str">
        <f>IF(COUNTIF(X$2:X584,X584)=1,X584,"")</f>
        <v/>
      </c>
      <c r="Z584" s="82" t="str">
        <f t="shared" si="179"/>
        <v/>
      </c>
      <c r="AA584" s="82" t="str">
        <f t="shared" si="184"/>
        <v/>
      </c>
      <c r="AB584" s="82" t="str">
        <f t="shared" si="185"/>
        <v/>
      </c>
      <c r="AC584" s="82" t="str">
        <f t="shared" si="186"/>
        <v/>
      </c>
      <c r="AR584" s="82" t="str">
        <f>+IF(AW584="","",MAX(AR$1:AR583)+1)</f>
        <v/>
      </c>
      <c r="AS584" s="82" t="str">
        <f>IF(Exceedances!B606="","",Exceedances!B606)</f>
        <v/>
      </c>
      <c r="AT584" s="82" t="str">
        <f>IF(Exceedances!C606="","",Exceedances!C606)</f>
        <v/>
      </c>
      <c r="AU584" s="82" t="str">
        <f>IF(Exceedances!D606="","",Exceedances!D606)</f>
        <v/>
      </c>
      <c r="AV584" s="82" t="str">
        <f t="shared" si="180"/>
        <v/>
      </c>
      <c r="AW584" s="83" t="str">
        <f>IF(COUNTIF(AV$2:AV584,AV584)=1,AV584,"")</f>
        <v/>
      </c>
      <c r="AX584" s="82" t="str">
        <f t="shared" si="187"/>
        <v/>
      </c>
      <c r="AY584" s="82" t="str">
        <f t="shared" si="188"/>
        <v/>
      </c>
      <c r="AZ584" s="82" t="str">
        <f t="shared" si="189"/>
        <v/>
      </c>
      <c r="BA584" s="82" t="str">
        <f t="shared" si="190"/>
        <v/>
      </c>
    </row>
    <row r="585" spans="9:53" x14ac:dyDescent="0.35">
      <c r="I585" s="82" t="str">
        <f>+IF(N585="","",MAX(I$1:I584)+1)</f>
        <v/>
      </c>
      <c r="J585" s="82" t="str">
        <f>IF(Deviation_Detail!B607="","",Deviation_Detail!B607)</f>
        <v/>
      </c>
      <c r="K585" s="82" t="str">
        <f>IF(Deviation_Detail!C607="","",Deviation_Detail!C607)</f>
        <v/>
      </c>
      <c r="L585" s="82" t="str">
        <f>IF(Deviation_Detail!D607="","",Deviation_Detail!D607)</f>
        <v/>
      </c>
      <c r="M585" s="82" t="str">
        <f t="shared" si="176"/>
        <v/>
      </c>
      <c r="N585" s="83" t="str">
        <f>IF(COUNTIF(M$2:M585,M585)=1,M585,"")</f>
        <v/>
      </c>
      <c r="O585" s="82" t="str">
        <f t="shared" si="177"/>
        <v/>
      </c>
      <c r="P585" s="82" t="str">
        <f t="shared" si="181"/>
        <v/>
      </c>
      <c r="Q585" s="82" t="str">
        <f t="shared" si="182"/>
        <v/>
      </c>
      <c r="R585" s="82" t="str">
        <f t="shared" si="183"/>
        <v/>
      </c>
      <c r="T585" s="82" t="str">
        <f>+IF(Y585="","",MAX(T$1:T584)+1)</f>
        <v/>
      </c>
      <c r="U585" s="82" t="str">
        <f>IF(CMS_Info!B607="","",CMS_Info!B607)</f>
        <v/>
      </c>
      <c r="V585" s="82" t="str">
        <f>IF(CMS_Info!C607="","",CMS_Info!C607)</f>
        <v/>
      </c>
      <c r="W585" s="82" t="str">
        <f>IF(CMS_Info!D607="","",CMS_Info!D607)</f>
        <v/>
      </c>
      <c r="X585" s="82" t="str">
        <f t="shared" si="178"/>
        <v/>
      </c>
      <c r="Y585" s="83" t="str">
        <f>IF(COUNTIF(X$2:X585,X585)=1,X585,"")</f>
        <v/>
      </c>
      <c r="Z585" s="82" t="str">
        <f t="shared" si="179"/>
        <v/>
      </c>
      <c r="AA585" s="82" t="str">
        <f t="shared" si="184"/>
        <v/>
      </c>
      <c r="AB585" s="82" t="str">
        <f t="shared" si="185"/>
        <v/>
      </c>
      <c r="AC585" s="82" t="str">
        <f t="shared" si="186"/>
        <v/>
      </c>
      <c r="AR585" s="82" t="str">
        <f>+IF(AW585="","",MAX(AR$1:AR584)+1)</f>
        <v/>
      </c>
      <c r="AS585" s="82" t="str">
        <f>IF(Exceedances!B607="","",Exceedances!B607)</f>
        <v/>
      </c>
      <c r="AT585" s="82" t="str">
        <f>IF(Exceedances!C607="","",Exceedances!C607)</f>
        <v/>
      </c>
      <c r="AU585" s="82" t="str">
        <f>IF(Exceedances!D607="","",Exceedances!D607)</f>
        <v/>
      </c>
      <c r="AV585" s="82" t="str">
        <f t="shared" si="180"/>
        <v/>
      </c>
      <c r="AW585" s="83" t="str">
        <f>IF(COUNTIF(AV$2:AV585,AV585)=1,AV585,"")</f>
        <v/>
      </c>
      <c r="AX585" s="82" t="str">
        <f t="shared" si="187"/>
        <v/>
      </c>
      <c r="AY585" s="82" t="str">
        <f t="shared" si="188"/>
        <v/>
      </c>
      <c r="AZ585" s="82" t="str">
        <f t="shared" si="189"/>
        <v/>
      </c>
      <c r="BA585" s="82" t="str">
        <f t="shared" si="190"/>
        <v/>
      </c>
    </row>
    <row r="586" spans="9:53" x14ac:dyDescent="0.35">
      <c r="I586" s="82" t="str">
        <f>+IF(N586="","",MAX(I$1:I585)+1)</f>
        <v/>
      </c>
      <c r="J586" s="82" t="str">
        <f>IF(Deviation_Detail!B608="","",Deviation_Detail!B608)</f>
        <v/>
      </c>
      <c r="K586" s="82" t="str">
        <f>IF(Deviation_Detail!C608="","",Deviation_Detail!C608)</f>
        <v/>
      </c>
      <c r="L586" s="82" t="str">
        <f>IF(Deviation_Detail!D608="","",Deviation_Detail!D608)</f>
        <v/>
      </c>
      <c r="M586" s="82" t="str">
        <f t="shared" si="176"/>
        <v/>
      </c>
      <c r="N586" s="83" t="str">
        <f>IF(COUNTIF(M$2:M586,M586)=1,M586,"")</f>
        <v/>
      </c>
      <c r="O586" s="82" t="str">
        <f t="shared" si="177"/>
        <v/>
      </c>
      <c r="P586" s="82" t="str">
        <f t="shared" si="181"/>
        <v/>
      </c>
      <c r="Q586" s="82" t="str">
        <f t="shared" si="182"/>
        <v/>
      </c>
      <c r="R586" s="82" t="str">
        <f t="shared" si="183"/>
        <v/>
      </c>
      <c r="T586" s="82" t="str">
        <f>+IF(Y586="","",MAX(T$1:T585)+1)</f>
        <v/>
      </c>
      <c r="U586" s="82" t="str">
        <f>IF(CMS_Info!B608="","",CMS_Info!B608)</f>
        <v/>
      </c>
      <c r="V586" s="82" t="str">
        <f>IF(CMS_Info!C608="","",CMS_Info!C608)</f>
        <v/>
      </c>
      <c r="W586" s="82" t="str">
        <f>IF(CMS_Info!D608="","",CMS_Info!D608)</f>
        <v/>
      </c>
      <c r="X586" s="82" t="str">
        <f t="shared" si="178"/>
        <v/>
      </c>
      <c r="Y586" s="83" t="str">
        <f>IF(COUNTIF(X$2:X586,X586)=1,X586,"")</f>
        <v/>
      </c>
      <c r="Z586" s="82" t="str">
        <f t="shared" si="179"/>
        <v/>
      </c>
      <c r="AA586" s="82" t="str">
        <f t="shared" si="184"/>
        <v/>
      </c>
      <c r="AB586" s="82" t="str">
        <f t="shared" si="185"/>
        <v/>
      </c>
      <c r="AC586" s="82" t="str">
        <f t="shared" si="186"/>
        <v/>
      </c>
      <c r="AR586" s="82" t="str">
        <f>+IF(AW586="","",MAX(AR$1:AR585)+1)</f>
        <v/>
      </c>
      <c r="AS586" s="82" t="str">
        <f>IF(Exceedances!B608="","",Exceedances!B608)</f>
        <v/>
      </c>
      <c r="AT586" s="82" t="str">
        <f>IF(Exceedances!C608="","",Exceedances!C608)</f>
        <v/>
      </c>
      <c r="AU586" s="82" t="str">
        <f>IF(Exceedances!D608="","",Exceedances!D608)</f>
        <v/>
      </c>
      <c r="AV586" s="82" t="str">
        <f t="shared" si="180"/>
        <v/>
      </c>
      <c r="AW586" s="83" t="str">
        <f>IF(COUNTIF(AV$2:AV586,AV586)=1,AV586,"")</f>
        <v/>
      </c>
      <c r="AX586" s="82" t="str">
        <f t="shared" si="187"/>
        <v/>
      </c>
      <c r="AY586" s="82" t="str">
        <f t="shared" si="188"/>
        <v/>
      </c>
      <c r="AZ586" s="82" t="str">
        <f t="shared" si="189"/>
        <v/>
      </c>
      <c r="BA586" s="82" t="str">
        <f t="shared" si="190"/>
        <v/>
      </c>
    </row>
    <row r="587" spans="9:53" x14ac:dyDescent="0.35">
      <c r="I587" s="82" t="str">
        <f>+IF(N587="","",MAX(I$1:I586)+1)</f>
        <v/>
      </c>
      <c r="J587" s="82" t="str">
        <f>IF(Deviation_Detail!B609="","",Deviation_Detail!B609)</f>
        <v/>
      </c>
      <c r="K587" s="82" t="str">
        <f>IF(Deviation_Detail!C609="","",Deviation_Detail!C609)</f>
        <v/>
      </c>
      <c r="L587" s="82" t="str">
        <f>IF(Deviation_Detail!D609="","",Deviation_Detail!D609)</f>
        <v/>
      </c>
      <c r="M587" s="82" t="str">
        <f t="shared" si="176"/>
        <v/>
      </c>
      <c r="N587" s="83" t="str">
        <f>IF(COUNTIF(M$2:M587,M587)=1,M587,"")</f>
        <v/>
      </c>
      <c r="O587" s="82" t="str">
        <f t="shared" si="177"/>
        <v/>
      </c>
      <c r="P587" s="82" t="str">
        <f t="shared" si="181"/>
        <v/>
      </c>
      <c r="Q587" s="82" t="str">
        <f t="shared" si="182"/>
        <v/>
      </c>
      <c r="R587" s="82" t="str">
        <f t="shared" si="183"/>
        <v/>
      </c>
      <c r="T587" s="82" t="str">
        <f>+IF(Y587="","",MAX(T$1:T586)+1)</f>
        <v/>
      </c>
      <c r="U587" s="82" t="str">
        <f>IF(CMS_Info!B609="","",CMS_Info!B609)</f>
        <v/>
      </c>
      <c r="V587" s="82" t="str">
        <f>IF(CMS_Info!C609="","",CMS_Info!C609)</f>
        <v/>
      </c>
      <c r="W587" s="82" t="str">
        <f>IF(CMS_Info!D609="","",CMS_Info!D609)</f>
        <v/>
      </c>
      <c r="X587" s="82" t="str">
        <f t="shared" si="178"/>
        <v/>
      </c>
      <c r="Y587" s="83" t="str">
        <f>IF(COUNTIF(X$2:X587,X587)=1,X587,"")</f>
        <v/>
      </c>
      <c r="Z587" s="82" t="str">
        <f t="shared" si="179"/>
        <v/>
      </c>
      <c r="AA587" s="82" t="str">
        <f t="shared" si="184"/>
        <v/>
      </c>
      <c r="AB587" s="82" t="str">
        <f t="shared" si="185"/>
        <v/>
      </c>
      <c r="AC587" s="82" t="str">
        <f t="shared" si="186"/>
        <v/>
      </c>
      <c r="AR587" s="82" t="str">
        <f>+IF(AW587="","",MAX(AR$1:AR586)+1)</f>
        <v/>
      </c>
      <c r="AS587" s="82" t="str">
        <f>IF(Exceedances!B609="","",Exceedances!B609)</f>
        <v/>
      </c>
      <c r="AT587" s="82" t="str">
        <f>IF(Exceedances!C609="","",Exceedances!C609)</f>
        <v/>
      </c>
      <c r="AU587" s="82" t="str">
        <f>IF(Exceedances!D609="","",Exceedances!D609)</f>
        <v/>
      </c>
      <c r="AV587" s="82" t="str">
        <f t="shared" si="180"/>
        <v/>
      </c>
      <c r="AW587" s="83" t="str">
        <f>IF(COUNTIF(AV$2:AV587,AV587)=1,AV587,"")</f>
        <v/>
      </c>
      <c r="AX587" s="82" t="str">
        <f t="shared" si="187"/>
        <v/>
      </c>
      <c r="AY587" s="82" t="str">
        <f t="shared" si="188"/>
        <v/>
      </c>
      <c r="AZ587" s="82" t="str">
        <f t="shared" si="189"/>
        <v/>
      </c>
      <c r="BA587" s="82" t="str">
        <f t="shared" si="190"/>
        <v/>
      </c>
    </row>
    <row r="588" spans="9:53" x14ac:dyDescent="0.35">
      <c r="I588" s="82" t="str">
        <f>+IF(N588="","",MAX(I$1:I587)+1)</f>
        <v/>
      </c>
      <c r="J588" s="82" t="str">
        <f>IF(Deviation_Detail!B610="","",Deviation_Detail!B610)</f>
        <v/>
      </c>
      <c r="K588" s="82" t="str">
        <f>IF(Deviation_Detail!C610="","",Deviation_Detail!C610)</f>
        <v/>
      </c>
      <c r="L588" s="82" t="str">
        <f>IF(Deviation_Detail!D610="","",Deviation_Detail!D610)</f>
        <v/>
      </c>
      <c r="M588" s="82" t="str">
        <f t="shared" si="176"/>
        <v/>
      </c>
      <c r="N588" s="83" t="str">
        <f>IF(COUNTIF(M$2:M588,M588)=1,M588,"")</f>
        <v/>
      </c>
      <c r="O588" s="82" t="str">
        <f t="shared" si="177"/>
        <v/>
      </c>
      <c r="P588" s="82" t="str">
        <f t="shared" si="181"/>
        <v/>
      </c>
      <c r="Q588" s="82" t="str">
        <f t="shared" si="182"/>
        <v/>
      </c>
      <c r="R588" s="82" t="str">
        <f t="shared" si="183"/>
        <v/>
      </c>
      <c r="T588" s="82" t="str">
        <f>+IF(Y588="","",MAX(T$1:T587)+1)</f>
        <v/>
      </c>
      <c r="U588" s="82" t="str">
        <f>IF(CMS_Info!B610="","",CMS_Info!B610)</f>
        <v/>
      </c>
      <c r="V588" s="82" t="str">
        <f>IF(CMS_Info!C610="","",CMS_Info!C610)</f>
        <v/>
      </c>
      <c r="W588" s="82" t="str">
        <f>IF(CMS_Info!D610="","",CMS_Info!D610)</f>
        <v/>
      </c>
      <c r="X588" s="82" t="str">
        <f t="shared" si="178"/>
        <v/>
      </c>
      <c r="Y588" s="83" t="str">
        <f>IF(COUNTIF(X$2:X588,X588)=1,X588,"")</f>
        <v/>
      </c>
      <c r="Z588" s="82" t="str">
        <f t="shared" si="179"/>
        <v/>
      </c>
      <c r="AA588" s="82" t="str">
        <f t="shared" si="184"/>
        <v/>
      </c>
      <c r="AB588" s="82" t="str">
        <f t="shared" si="185"/>
        <v/>
      </c>
      <c r="AC588" s="82" t="str">
        <f t="shared" si="186"/>
        <v/>
      </c>
      <c r="AR588" s="82" t="str">
        <f>+IF(AW588="","",MAX(AR$1:AR587)+1)</f>
        <v/>
      </c>
      <c r="AS588" s="82" t="str">
        <f>IF(Exceedances!B610="","",Exceedances!B610)</f>
        <v/>
      </c>
      <c r="AT588" s="82" t="str">
        <f>IF(Exceedances!C610="","",Exceedances!C610)</f>
        <v/>
      </c>
      <c r="AU588" s="82" t="str">
        <f>IF(Exceedances!D610="","",Exceedances!D610)</f>
        <v/>
      </c>
      <c r="AV588" s="82" t="str">
        <f t="shared" si="180"/>
        <v/>
      </c>
      <c r="AW588" s="83" t="str">
        <f>IF(COUNTIF(AV$2:AV588,AV588)=1,AV588,"")</f>
        <v/>
      </c>
      <c r="AX588" s="82" t="str">
        <f t="shared" si="187"/>
        <v/>
      </c>
      <c r="AY588" s="82" t="str">
        <f t="shared" si="188"/>
        <v/>
      </c>
      <c r="AZ588" s="82" t="str">
        <f t="shared" si="189"/>
        <v/>
      </c>
      <c r="BA588" s="82" t="str">
        <f t="shared" si="190"/>
        <v/>
      </c>
    </row>
    <row r="589" spans="9:53" x14ac:dyDescent="0.35">
      <c r="I589" s="82" t="str">
        <f>+IF(N589="","",MAX(I$1:I588)+1)</f>
        <v/>
      </c>
      <c r="J589" s="82" t="str">
        <f>IF(Deviation_Detail!B611="","",Deviation_Detail!B611)</f>
        <v/>
      </c>
      <c r="K589" s="82" t="str">
        <f>IF(Deviation_Detail!C611="","",Deviation_Detail!C611)</f>
        <v/>
      </c>
      <c r="L589" s="82" t="str">
        <f>IF(Deviation_Detail!D611="","",Deviation_Detail!D611)</f>
        <v/>
      </c>
      <c r="M589" s="82" t="str">
        <f t="shared" si="176"/>
        <v/>
      </c>
      <c r="N589" s="83" t="str">
        <f>IF(COUNTIF(M$2:M589,M589)=1,M589,"")</f>
        <v/>
      </c>
      <c r="O589" s="82" t="str">
        <f t="shared" si="177"/>
        <v/>
      </c>
      <c r="P589" s="82" t="str">
        <f t="shared" si="181"/>
        <v/>
      </c>
      <c r="Q589" s="82" t="str">
        <f t="shared" si="182"/>
        <v/>
      </c>
      <c r="R589" s="82" t="str">
        <f t="shared" si="183"/>
        <v/>
      </c>
      <c r="T589" s="82" t="str">
        <f>+IF(Y589="","",MAX(T$1:T588)+1)</f>
        <v/>
      </c>
      <c r="U589" s="82" t="str">
        <f>IF(CMS_Info!B611="","",CMS_Info!B611)</f>
        <v/>
      </c>
      <c r="V589" s="82" t="str">
        <f>IF(CMS_Info!C611="","",CMS_Info!C611)</f>
        <v/>
      </c>
      <c r="W589" s="82" t="str">
        <f>IF(CMS_Info!D611="","",CMS_Info!D611)</f>
        <v/>
      </c>
      <c r="X589" s="82" t="str">
        <f t="shared" si="178"/>
        <v/>
      </c>
      <c r="Y589" s="83" t="str">
        <f>IF(COUNTIF(X$2:X589,X589)=1,X589,"")</f>
        <v/>
      </c>
      <c r="Z589" s="82" t="str">
        <f t="shared" si="179"/>
        <v/>
      </c>
      <c r="AA589" s="82" t="str">
        <f t="shared" si="184"/>
        <v/>
      </c>
      <c r="AB589" s="82" t="str">
        <f t="shared" si="185"/>
        <v/>
      </c>
      <c r="AC589" s="82" t="str">
        <f t="shared" si="186"/>
        <v/>
      </c>
      <c r="AR589" s="82" t="str">
        <f>+IF(AW589="","",MAX(AR$1:AR588)+1)</f>
        <v/>
      </c>
      <c r="AS589" s="82" t="str">
        <f>IF(Exceedances!B611="","",Exceedances!B611)</f>
        <v/>
      </c>
      <c r="AT589" s="82" t="str">
        <f>IF(Exceedances!C611="","",Exceedances!C611)</f>
        <v/>
      </c>
      <c r="AU589" s="82" t="str">
        <f>IF(Exceedances!D611="","",Exceedances!D611)</f>
        <v/>
      </c>
      <c r="AV589" s="82" t="str">
        <f t="shared" si="180"/>
        <v/>
      </c>
      <c r="AW589" s="83" t="str">
        <f>IF(COUNTIF(AV$2:AV589,AV589)=1,AV589,"")</f>
        <v/>
      </c>
      <c r="AX589" s="82" t="str">
        <f t="shared" si="187"/>
        <v/>
      </c>
      <c r="AY589" s="82" t="str">
        <f t="shared" si="188"/>
        <v/>
      </c>
      <c r="AZ589" s="82" t="str">
        <f t="shared" si="189"/>
        <v/>
      </c>
      <c r="BA589" s="82" t="str">
        <f t="shared" si="190"/>
        <v/>
      </c>
    </row>
    <row r="590" spans="9:53" x14ac:dyDescent="0.35">
      <c r="I590" s="82" t="str">
        <f>+IF(N590="","",MAX(I$1:I589)+1)</f>
        <v/>
      </c>
      <c r="J590" s="82" t="str">
        <f>IF(Deviation_Detail!B612="","",Deviation_Detail!B612)</f>
        <v/>
      </c>
      <c r="K590" s="82" t="str">
        <f>IF(Deviation_Detail!C612="","",Deviation_Detail!C612)</f>
        <v/>
      </c>
      <c r="L590" s="82" t="str">
        <f>IF(Deviation_Detail!D612="","",Deviation_Detail!D612)</f>
        <v/>
      </c>
      <c r="M590" s="82" t="str">
        <f t="shared" si="176"/>
        <v/>
      </c>
      <c r="N590" s="83" t="str">
        <f>IF(COUNTIF(M$2:M590,M590)=1,M590,"")</f>
        <v/>
      </c>
      <c r="O590" s="82" t="str">
        <f t="shared" si="177"/>
        <v/>
      </c>
      <c r="P590" s="82" t="str">
        <f t="shared" si="181"/>
        <v/>
      </c>
      <c r="Q590" s="82" t="str">
        <f t="shared" si="182"/>
        <v/>
      </c>
      <c r="R590" s="82" t="str">
        <f t="shared" si="183"/>
        <v/>
      </c>
      <c r="T590" s="82" t="str">
        <f>+IF(Y590="","",MAX(T$1:T589)+1)</f>
        <v/>
      </c>
      <c r="U590" s="82" t="str">
        <f>IF(CMS_Info!B612="","",CMS_Info!B612)</f>
        <v/>
      </c>
      <c r="V590" s="82" t="str">
        <f>IF(CMS_Info!C612="","",CMS_Info!C612)</f>
        <v/>
      </c>
      <c r="W590" s="82" t="str">
        <f>IF(CMS_Info!D612="","",CMS_Info!D612)</f>
        <v/>
      </c>
      <c r="X590" s="82" t="str">
        <f t="shared" si="178"/>
        <v/>
      </c>
      <c r="Y590" s="83" t="str">
        <f>IF(COUNTIF(X$2:X590,X590)=1,X590,"")</f>
        <v/>
      </c>
      <c r="Z590" s="82" t="str">
        <f t="shared" si="179"/>
        <v/>
      </c>
      <c r="AA590" s="82" t="str">
        <f t="shared" si="184"/>
        <v/>
      </c>
      <c r="AB590" s="82" t="str">
        <f t="shared" si="185"/>
        <v/>
      </c>
      <c r="AC590" s="82" t="str">
        <f t="shared" si="186"/>
        <v/>
      </c>
      <c r="AR590" s="82" t="str">
        <f>+IF(AW590="","",MAX(AR$1:AR589)+1)</f>
        <v/>
      </c>
      <c r="AS590" s="82" t="str">
        <f>IF(Exceedances!B612="","",Exceedances!B612)</f>
        <v/>
      </c>
      <c r="AT590" s="82" t="str">
        <f>IF(Exceedances!C612="","",Exceedances!C612)</f>
        <v/>
      </c>
      <c r="AU590" s="82" t="str">
        <f>IF(Exceedances!D612="","",Exceedances!D612)</f>
        <v/>
      </c>
      <c r="AV590" s="82" t="str">
        <f t="shared" si="180"/>
        <v/>
      </c>
      <c r="AW590" s="83" t="str">
        <f>IF(COUNTIF(AV$2:AV590,AV590)=1,AV590,"")</f>
        <v/>
      </c>
      <c r="AX590" s="82" t="str">
        <f t="shared" si="187"/>
        <v/>
      </c>
      <c r="AY590" s="82" t="str">
        <f t="shared" si="188"/>
        <v/>
      </c>
      <c r="AZ590" s="82" t="str">
        <f t="shared" si="189"/>
        <v/>
      </c>
      <c r="BA590" s="82" t="str">
        <f t="shared" si="190"/>
        <v/>
      </c>
    </row>
    <row r="591" spans="9:53" x14ac:dyDescent="0.35">
      <c r="I591" s="82" t="str">
        <f>+IF(N591="","",MAX(I$1:I590)+1)</f>
        <v/>
      </c>
      <c r="J591" s="82" t="str">
        <f>IF(Deviation_Detail!B613="","",Deviation_Detail!B613)</f>
        <v/>
      </c>
      <c r="K591" s="82" t="str">
        <f>IF(Deviation_Detail!C613="","",Deviation_Detail!C613)</f>
        <v/>
      </c>
      <c r="L591" s="82" t="str">
        <f>IF(Deviation_Detail!D613="","",Deviation_Detail!D613)</f>
        <v/>
      </c>
      <c r="M591" s="82" t="str">
        <f t="shared" si="176"/>
        <v/>
      </c>
      <c r="N591" s="83" t="str">
        <f>IF(COUNTIF(M$2:M591,M591)=1,M591,"")</f>
        <v/>
      </c>
      <c r="O591" s="82" t="str">
        <f t="shared" si="177"/>
        <v/>
      </c>
      <c r="P591" s="82" t="str">
        <f t="shared" si="181"/>
        <v/>
      </c>
      <c r="Q591" s="82" t="str">
        <f t="shared" si="182"/>
        <v/>
      </c>
      <c r="R591" s="82" t="str">
        <f t="shared" si="183"/>
        <v/>
      </c>
      <c r="T591" s="82" t="str">
        <f>+IF(Y591="","",MAX(T$1:T590)+1)</f>
        <v/>
      </c>
      <c r="U591" s="82" t="str">
        <f>IF(CMS_Info!B613="","",CMS_Info!B613)</f>
        <v/>
      </c>
      <c r="V591" s="82" t="str">
        <f>IF(CMS_Info!C613="","",CMS_Info!C613)</f>
        <v/>
      </c>
      <c r="W591" s="82" t="str">
        <f>IF(CMS_Info!D613="","",CMS_Info!D613)</f>
        <v/>
      </c>
      <c r="X591" s="82" t="str">
        <f t="shared" si="178"/>
        <v/>
      </c>
      <c r="Y591" s="83" t="str">
        <f>IF(COUNTIF(X$2:X591,X591)=1,X591,"")</f>
        <v/>
      </c>
      <c r="Z591" s="82" t="str">
        <f t="shared" si="179"/>
        <v/>
      </c>
      <c r="AA591" s="82" t="str">
        <f t="shared" si="184"/>
        <v/>
      </c>
      <c r="AB591" s="82" t="str">
        <f t="shared" si="185"/>
        <v/>
      </c>
      <c r="AC591" s="82" t="str">
        <f t="shared" si="186"/>
        <v/>
      </c>
      <c r="AR591" s="82" t="str">
        <f>+IF(AW591="","",MAX(AR$1:AR590)+1)</f>
        <v/>
      </c>
      <c r="AS591" s="82" t="str">
        <f>IF(Exceedances!B613="","",Exceedances!B613)</f>
        <v/>
      </c>
      <c r="AT591" s="82" t="str">
        <f>IF(Exceedances!C613="","",Exceedances!C613)</f>
        <v/>
      </c>
      <c r="AU591" s="82" t="str">
        <f>IF(Exceedances!D613="","",Exceedances!D613)</f>
        <v/>
      </c>
      <c r="AV591" s="82" t="str">
        <f t="shared" si="180"/>
        <v/>
      </c>
      <c r="AW591" s="83" t="str">
        <f>IF(COUNTIF(AV$2:AV591,AV591)=1,AV591,"")</f>
        <v/>
      </c>
      <c r="AX591" s="82" t="str">
        <f t="shared" si="187"/>
        <v/>
      </c>
      <c r="AY591" s="82" t="str">
        <f t="shared" si="188"/>
        <v/>
      </c>
      <c r="AZ591" s="82" t="str">
        <f t="shared" si="189"/>
        <v/>
      </c>
      <c r="BA591" s="82" t="str">
        <f t="shared" si="190"/>
        <v/>
      </c>
    </row>
    <row r="592" spans="9:53" x14ac:dyDescent="0.35">
      <c r="I592" s="82" t="str">
        <f>+IF(N592="","",MAX(I$1:I591)+1)</f>
        <v/>
      </c>
      <c r="J592" s="82" t="str">
        <f>IF(Deviation_Detail!B614="","",Deviation_Detail!B614)</f>
        <v/>
      </c>
      <c r="K592" s="82" t="str">
        <f>IF(Deviation_Detail!C614="","",Deviation_Detail!C614)</f>
        <v/>
      </c>
      <c r="L592" s="82" t="str">
        <f>IF(Deviation_Detail!D614="","",Deviation_Detail!D614)</f>
        <v/>
      </c>
      <c r="M592" s="82" t="str">
        <f t="shared" si="176"/>
        <v/>
      </c>
      <c r="N592" s="83" t="str">
        <f>IF(COUNTIF(M$2:M592,M592)=1,M592,"")</f>
        <v/>
      </c>
      <c r="O592" s="82" t="str">
        <f t="shared" si="177"/>
        <v/>
      </c>
      <c r="P592" s="82" t="str">
        <f t="shared" si="181"/>
        <v/>
      </c>
      <c r="Q592" s="82" t="str">
        <f t="shared" si="182"/>
        <v/>
      </c>
      <c r="R592" s="82" t="str">
        <f t="shared" si="183"/>
        <v/>
      </c>
      <c r="T592" s="82" t="str">
        <f>+IF(Y592="","",MAX(T$1:T591)+1)</f>
        <v/>
      </c>
      <c r="U592" s="82" t="str">
        <f>IF(CMS_Info!B614="","",CMS_Info!B614)</f>
        <v/>
      </c>
      <c r="V592" s="82" t="str">
        <f>IF(CMS_Info!C614="","",CMS_Info!C614)</f>
        <v/>
      </c>
      <c r="W592" s="82" t="str">
        <f>IF(CMS_Info!D614="","",CMS_Info!D614)</f>
        <v/>
      </c>
      <c r="X592" s="82" t="str">
        <f t="shared" si="178"/>
        <v/>
      </c>
      <c r="Y592" s="83" t="str">
        <f>IF(COUNTIF(X$2:X592,X592)=1,X592,"")</f>
        <v/>
      </c>
      <c r="Z592" s="82" t="str">
        <f t="shared" si="179"/>
        <v/>
      </c>
      <c r="AA592" s="82" t="str">
        <f t="shared" si="184"/>
        <v/>
      </c>
      <c r="AB592" s="82" t="str">
        <f t="shared" si="185"/>
        <v/>
      </c>
      <c r="AC592" s="82" t="str">
        <f t="shared" si="186"/>
        <v/>
      </c>
      <c r="AR592" s="82" t="str">
        <f>+IF(AW592="","",MAX(AR$1:AR591)+1)</f>
        <v/>
      </c>
      <c r="AS592" s="82" t="str">
        <f>IF(Exceedances!B614="","",Exceedances!B614)</f>
        <v/>
      </c>
      <c r="AT592" s="82" t="str">
        <f>IF(Exceedances!C614="","",Exceedances!C614)</f>
        <v/>
      </c>
      <c r="AU592" s="82" t="str">
        <f>IF(Exceedances!D614="","",Exceedances!D614)</f>
        <v/>
      </c>
      <c r="AV592" s="82" t="str">
        <f t="shared" si="180"/>
        <v/>
      </c>
      <c r="AW592" s="83" t="str">
        <f>IF(COUNTIF(AV$2:AV592,AV592)=1,AV592,"")</f>
        <v/>
      </c>
      <c r="AX592" s="82" t="str">
        <f t="shared" si="187"/>
        <v/>
      </c>
      <c r="AY592" s="82" t="str">
        <f t="shared" si="188"/>
        <v/>
      </c>
      <c r="AZ592" s="82" t="str">
        <f t="shared" si="189"/>
        <v/>
      </c>
      <c r="BA592" s="82" t="str">
        <f t="shared" si="190"/>
        <v/>
      </c>
    </row>
    <row r="593" spans="9:53" x14ac:dyDescent="0.35">
      <c r="I593" s="82" t="str">
        <f>+IF(N593="","",MAX(I$1:I592)+1)</f>
        <v/>
      </c>
      <c r="J593" s="82" t="str">
        <f>IF(Deviation_Detail!B615="","",Deviation_Detail!B615)</f>
        <v/>
      </c>
      <c r="K593" s="82" t="str">
        <f>IF(Deviation_Detail!C615="","",Deviation_Detail!C615)</f>
        <v/>
      </c>
      <c r="L593" s="82" t="str">
        <f>IF(Deviation_Detail!D615="","",Deviation_Detail!D615)</f>
        <v/>
      </c>
      <c r="M593" s="82" t="str">
        <f t="shared" si="176"/>
        <v/>
      </c>
      <c r="N593" s="83" t="str">
        <f>IF(COUNTIF(M$2:M593,M593)=1,M593,"")</f>
        <v/>
      </c>
      <c r="O593" s="82" t="str">
        <f t="shared" si="177"/>
        <v/>
      </c>
      <c r="P593" s="82" t="str">
        <f t="shared" si="181"/>
        <v/>
      </c>
      <c r="Q593" s="82" t="str">
        <f t="shared" si="182"/>
        <v/>
      </c>
      <c r="R593" s="82" t="str">
        <f t="shared" si="183"/>
        <v/>
      </c>
      <c r="T593" s="82" t="str">
        <f>+IF(Y593="","",MAX(T$1:T592)+1)</f>
        <v/>
      </c>
      <c r="U593" s="82" t="str">
        <f>IF(CMS_Info!B615="","",CMS_Info!B615)</f>
        <v/>
      </c>
      <c r="V593" s="82" t="str">
        <f>IF(CMS_Info!C615="","",CMS_Info!C615)</f>
        <v/>
      </c>
      <c r="W593" s="82" t="str">
        <f>IF(CMS_Info!D615="","",CMS_Info!D615)</f>
        <v/>
      </c>
      <c r="X593" s="82" t="str">
        <f t="shared" si="178"/>
        <v/>
      </c>
      <c r="Y593" s="83" t="str">
        <f>IF(COUNTIF(X$2:X593,X593)=1,X593,"")</f>
        <v/>
      </c>
      <c r="Z593" s="82" t="str">
        <f t="shared" si="179"/>
        <v/>
      </c>
      <c r="AA593" s="82" t="str">
        <f t="shared" si="184"/>
        <v/>
      </c>
      <c r="AB593" s="82" t="str">
        <f t="shared" si="185"/>
        <v/>
      </c>
      <c r="AC593" s="82" t="str">
        <f t="shared" si="186"/>
        <v/>
      </c>
      <c r="AR593" s="82" t="str">
        <f>+IF(AW593="","",MAX(AR$1:AR592)+1)</f>
        <v/>
      </c>
      <c r="AS593" s="82" t="str">
        <f>IF(Exceedances!B615="","",Exceedances!B615)</f>
        <v/>
      </c>
      <c r="AT593" s="82" t="str">
        <f>IF(Exceedances!C615="","",Exceedances!C615)</f>
        <v/>
      </c>
      <c r="AU593" s="82" t="str">
        <f>IF(Exceedances!D615="","",Exceedances!D615)</f>
        <v/>
      </c>
      <c r="AV593" s="82" t="str">
        <f t="shared" si="180"/>
        <v/>
      </c>
      <c r="AW593" s="83" t="str">
        <f>IF(COUNTIF(AV$2:AV593,AV593)=1,AV593,"")</f>
        <v/>
      </c>
      <c r="AX593" s="82" t="str">
        <f t="shared" si="187"/>
        <v/>
      </c>
      <c r="AY593" s="82" t="str">
        <f t="shared" si="188"/>
        <v/>
      </c>
      <c r="AZ593" s="82" t="str">
        <f t="shared" si="189"/>
        <v/>
      </c>
      <c r="BA593" s="82" t="str">
        <f t="shared" si="190"/>
        <v/>
      </c>
    </row>
    <row r="594" spans="9:53" x14ac:dyDescent="0.35">
      <c r="I594" s="82" t="str">
        <f>+IF(N594="","",MAX(I$1:I593)+1)</f>
        <v/>
      </c>
      <c r="J594" s="82" t="str">
        <f>IF(Deviation_Detail!B616="","",Deviation_Detail!B616)</f>
        <v/>
      </c>
      <c r="K594" s="82" t="str">
        <f>IF(Deviation_Detail!C616="","",Deviation_Detail!C616)</f>
        <v/>
      </c>
      <c r="L594" s="82" t="str">
        <f>IF(Deviation_Detail!D616="","",Deviation_Detail!D616)</f>
        <v/>
      </c>
      <c r="M594" s="82" t="str">
        <f t="shared" si="176"/>
        <v/>
      </c>
      <c r="N594" s="83" t="str">
        <f>IF(COUNTIF(M$2:M594,M594)=1,M594,"")</f>
        <v/>
      </c>
      <c r="O594" s="82" t="str">
        <f t="shared" si="177"/>
        <v/>
      </c>
      <c r="P594" s="82" t="str">
        <f t="shared" si="181"/>
        <v/>
      </c>
      <c r="Q594" s="82" t="str">
        <f t="shared" si="182"/>
        <v/>
      </c>
      <c r="R594" s="82" t="str">
        <f t="shared" si="183"/>
        <v/>
      </c>
      <c r="T594" s="82" t="str">
        <f>+IF(Y594="","",MAX(T$1:T593)+1)</f>
        <v/>
      </c>
      <c r="U594" s="82" t="str">
        <f>IF(CMS_Info!B616="","",CMS_Info!B616)</f>
        <v/>
      </c>
      <c r="V594" s="82" t="str">
        <f>IF(CMS_Info!C616="","",CMS_Info!C616)</f>
        <v/>
      </c>
      <c r="W594" s="82" t="str">
        <f>IF(CMS_Info!D616="","",CMS_Info!D616)</f>
        <v/>
      </c>
      <c r="X594" s="82" t="str">
        <f t="shared" si="178"/>
        <v/>
      </c>
      <c r="Y594" s="83" t="str">
        <f>IF(COUNTIF(X$2:X594,X594)=1,X594,"")</f>
        <v/>
      </c>
      <c r="Z594" s="82" t="str">
        <f t="shared" si="179"/>
        <v/>
      </c>
      <c r="AA594" s="82" t="str">
        <f t="shared" si="184"/>
        <v/>
      </c>
      <c r="AB594" s="82" t="str">
        <f t="shared" si="185"/>
        <v/>
      </c>
      <c r="AC594" s="82" t="str">
        <f t="shared" si="186"/>
        <v/>
      </c>
      <c r="AR594" s="82" t="str">
        <f>+IF(AW594="","",MAX(AR$1:AR593)+1)</f>
        <v/>
      </c>
      <c r="AS594" s="82" t="str">
        <f>IF(Exceedances!B616="","",Exceedances!B616)</f>
        <v/>
      </c>
      <c r="AT594" s="82" t="str">
        <f>IF(Exceedances!C616="","",Exceedances!C616)</f>
        <v/>
      </c>
      <c r="AU594" s="82" t="str">
        <f>IF(Exceedances!D616="","",Exceedances!D616)</f>
        <v/>
      </c>
      <c r="AV594" s="82" t="str">
        <f t="shared" si="180"/>
        <v/>
      </c>
      <c r="AW594" s="83" t="str">
        <f>IF(COUNTIF(AV$2:AV594,AV594)=1,AV594,"")</f>
        <v/>
      </c>
      <c r="AX594" s="82" t="str">
        <f t="shared" si="187"/>
        <v/>
      </c>
      <c r="AY594" s="82" t="str">
        <f t="shared" si="188"/>
        <v/>
      </c>
      <c r="AZ594" s="82" t="str">
        <f t="shared" si="189"/>
        <v/>
      </c>
      <c r="BA594" s="82" t="str">
        <f t="shared" si="190"/>
        <v/>
      </c>
    </row>
    <row r="595" spans="9:53" x14ac:dyDescent="0.35">
      <c r="I595" s="82" t="str">
        <f>+IF(N595="","",MAX(I$1:I594)+1)</f>
        <v/>
      </c>
      <c r="J595" s="82" t="str">
        <f>IF(Deviation_Detail!B617="","",Deviation_Detail!B617)</f>
        <v/>
      </c>
      <c r="K595" s="82" t="str">
        <f>IF(Deviation_Detail!C617="","",Deviation_Detail!C617)</f>
        <v/>
      </c>
      <c r="L595" s="82" t="str">
        <f>IF(Deviation_Detail!D617="","",Deviation_Detail!D617)</f>
        <v/>
      </c>
      <c r="M595" s="82" t="str">
        <f t="shared" si="176"/>
        <v/>
      </c>
      <c r="N595" s="83" t="str">
        <f>IF(COUNTIF(M$2:M595,M595)=1,M595,"")</f>
        <v/>
      </c>
      <c r="O595" s="82" t="str">
        <f t="shared" si="177"/>
        <v/>
      </c>
      <c r="P595" s="82" t="str">
        <f t="shared" si="181"/>
        <v/>
      </c>
      <c r="Q595" s="82" t="str">
        <f t="shared" si="182"/>
        <v/>
      </c>
      <c r="R595" s="82" t="str">
        <f t="shared" si="183"/>
        <v/>
      </c>
      <c r="T595" s="82" t="str">
        <f>+IF(Y595="","",MAX(T$1:T594)+1)</f>
        <v/>
      </c>
      <c r="U595" s="82" t="str">
        <f>IF(CMS_Info!B617="","",CMS_Info!B617)</f>
        <v/>
      </c>
      <c r="V595" s="82" t="str">
        <f>IF(CMS_Info!C617="","",CMS_Info!C617)</f>
        <v/>
      </c>
      <c r="W595" s="82" t="str">
        <f>IF(CMS_Info!D617="","",CMS_Info!D617)</f>
        <v/>
      </c>
      <c r="X595" s="82" t="str">
        <f t="shared" si="178"/>
        <v/>
      </c>
      <c r="Y595" s="83" t="str">
        <f>IF(COUNTIF(X$2:X595,X595)=1,X595,"")</f>
        <v/>
      </c>
      <c r="Z595" s="82" t="str">
        <f t="shared" si="179"/>
        <v/>
      </c>
      <c r="AA595" s="82" t="str">
        <f t="shared" si="184"/>
        <v/>
      </c>
      <c r="AB595" s="82" t="str">
        <f t="shared" si="185"/>
        <v/>
      </c>
      <c r="AC595" s="82" t="str">
        <f t="shared" si="186"/>
        <v/>
      </c>
      <c r="AR595" s="82" t="str">
        <f>+IF(AW595="","",MAX(AR$1:AR594)+1)</f>
        <v/>
      </c>
      <c r="AS595" s="82" t="str">
        <f>IF(Exceedances!B617="","",Exceedances!B617)</f>
        <v/>
      </c>
      <c r="AT595" s="82" t="str">
        <f>IF(Exceedances!C617="","",Exceedances!C617)</f>
        <v/>
      </c>
      <c r="AU595" s="82" t="str">
        <f>IF(Exceedances!D617="","",Exceedances!D617)</f>
        <v/>
      </c>
      <c r="AV595" s="82" t="str">
        <f t="shared" si="180"/>
        <v/>
      </c>
      <c r="AW595" s="83" t="str">
        <f>IF(COUNTIF(AV$2:AV595,AV595)=1,AV595,"")</f>
        <v/>
      </c>
      <c r="AX595" s="82" t="str">
        <f t="shared" si="187"/>
        <v/>
      </c>
      <c r="AY595" s="82" t="str">
        <f t="shared" si="188"/>
        <v/>
      </c>
      <c r="AZ595" s="82" t="str">
        <f t="shared" si="189"/>
        <v/>
      </c>
      <c r="BA595" s="82" t="str">
        <f t="shared" si="190"/>
        <v/>
      </c>
    </row>
    <row r="596" spans="9:53" x14ac:dyDescent="0.35">
      <c r="I596" s="82" t="str">
        <f>+IF(N596="","",MAX(I$1:I595)+1)</f>
        <v/>
      </c>
      <c r="J596" s="82" t="str">
        <f>IF(Deviation_Detail!B618="","",Deviation_Detail!B618)</f>
        <v/>
      </c>
      <c r="K596" s="82" t="str">
        <f>IF(Deviation_Detail!C618="","",Deviation_Detail!C618)</f>
        <v/>
      </c>
      <c r="L596" s="82" t="str">
        <f>IF(Deviation_Detail!D618="","",Deviation_Detail!D618)</f>
        <v/>
      </c>
      <c r="M596" s="82" t="str">
        <f t="shared" si="176"/>
        <v/>
      </c>
      <c r="N596" s="83" t="str">
        <f>IF(COUNTIF(M$2:M596,M596)=1,M596,"")</f>
        <v/>
      </c>
      <c r="O596" s="82" t="str">
        <f t="shared" si="177"/>
        <v/>
      </c>
      <c r="P596" s="82" t="str">
        <f t="shared" si="181"/>
        <v/>
      </c>
      <c r="Q596" s="82" t="str">
        <f t="shared" si="182"/>
        <v/>
      </c>
      <c r="R596" s="82" t="str">
        <f t="shared" si="183"/>
        <v/>
      </c>
      <c r="T596" s="82" t="str">
        <f>+IF(Y596="","",MAX(T$1:T595)+1)</f>
        <v/>
      </c>
      <c r="U596" s="82" t="str">
        <f>IF(CMS_Info!B618="","",CMS_Info!B618)</f>
        <v/>
      </c>
      <c r="V596" s="82" t="str">
        <f>IF(CMS_Info!C618="","",CMS_Info!C618)</f>
        <v/>
      </c>
      <c r="W596" s="82" t="str">
        <f>IF(CMS_Info!D618="","",CMS_Info!D618)</f>
        <v/>
      </c>
      <c r="X596" s="82" t="str">
        <f t="shared" si="178"/>
        <v/>
      </c>
      <c r="Y596" s="83" t="str">
        <f>IF(COUNTIF(X$2:X596,X596)=1,X596,"")</f>
        <v/>
      </c>
      <c r="Z596" s="82" t="str">
        <f t="shared" si="179"/>
        <v/>
      </c>
      <c r="AA596" s="82" t="str">
        <f t="shared" si="184"/>
        <v/>
      </c>
      <c r="AB596" s="82" t="str">
        <f t="shared" si="185"/>
        <v/>
      </c>
      <c r="AC596" s="82" t="str">
        <f t="shared" si="186"/>
        <v/>
      </c>
      <c r="AR596" s="82" t="str">
        <f>+IF(AW596="","",MAX(AR$1:AR595)+1)</f>
        <v/>
      </c>
      <c r="AS596" s="82" t="str">
        <f>IF(Exceedances!B618="","",Exceedances!B618)</f>
        <v/>
      </c>
      <c r="AT596" s="82" t="str">
        <f>IF(Exceedances!C618="","",Exceedances!C618)</f>
        <v/>
      </c>
      <c r="AU596" s="82" t="str">
        <f>IF(Exceedances!D618="","",Exceedances!D618)</f>
        <v/>
      </c>
      <c r="AV596" s="82" t="str">
        <f t="shared" si="180"/>
        <v/>
      </c>
      <c r="AW596" s="83" t="str">
        <f>IF(COUNTIF(AV$2:AV596,AV596)=1,AV596,"")</f>
        <v/>
      </c>
      <c r="AX596" s="82" t="str">
        <f t="shared" si="187"/>
        <v/>
      </c>
      <c r="AY596" s="82" t="str">
        <f t="shared" si="188"/>
        <v/>
      </c>
      <c r="AZ596" s="82" t="str">
        <f t="shared" si="189"/>
        <v/>
      </c>
      <c r="BA596" s="82" t="str">
        <f t="shared" si="190"/>
        <v/>
      </c>
    </row>
    <row r="597" spans="9:53" x14ac:dyDescent="0.35">
      <c r="I597" s="82" t="str">
        <f>+IF(N597="","",MAX(I$1:I596)+1)</f>
        <v/>
      </c>
      <c r="J597" s="82" t="str">
        <f>IF(Deviation_Detail!B619="","",Deviation_Detail!B619)</f>
        <v/>
      </c>
      <c r="K597" s="82" t="str">
        <f>IF(Deviation_Detail!C619="","",Deviation_Detail!C619)</f>
        <v/>
      </c>
      <c r="L597" s="82" t="str">
        <f>IF(Deviation_Detail!D619="","",Deviation_Detail!D619)</f>
        <v/>
      </c>
      <c r="M597" s="82" t="str">
        <f t="shared" si="176"/>
        <v/>
      </c>
      <c r="N597" s="83" t="str">
        <f>IF(COUNTIF(M$2:M597,M597)=1,M597,"")</f>
        <v/>
      </c>
      <c r="O597" s="82" t="str">
        <f t="shared" si="177"/>
        <v/>
      </c>
      <c r="P597" s="82" t="str">
        <f t="shared" si="181"/>
        <v/>
      </c>
      <c r="Q597" s="82" t="str">
        <f t="shared" si="182"/>
        <v/>
      </c>
      <c r="R597" s="82" t="str">
        <f t="shared" si="183"/>
        <v/>
      </c>
      <c r="T597" s="82" t="str">
        <f>+IF(Y597="","",MAX(T$1:T596)+1)</f>
        <v/>
      </c>
      <c r="U597" s="82" t="str">
        <f>IF(CMS_Info!B619="","",CMS_Info!B619)</f>
        <v/>
      </c>
      <c r="V597" s="82" t="str">
        <f>IF(CMS_Info!C619="","",CMS_Info!C619)</f>
        <v/>
      </c>
      <c r="W597" s="82" t="str">
        <f>IF(CMS_Info!D619="","",CMS_Info!D619)</f>
        <v/>
      </c>
      <c r="X597" s="82" t="str">
        <f t="shared" si="178"/>
        <v/>
      </c>
      <c r="Y597" s="83" t="str">
        <f>IF(COUNTIF(X$2:X597,X597)=1,X597,"")</f>
        <v/>
      </c>
      <c r="Z597" s="82" t="str">
        <f t="shared" si="179"/>
        <v/>
      </c>
      <c r="AA597" s="82" t="str">
        <f t="shared" si="184"/>
        <v/>
      </c>
      <c r="AB597" s="82" t="str">
        <f t="shared" si="185"/>
        <v/>
      </c>
      <c r="AC597" s="82" t="str">
        <f t="shared" si="186"/>
        <v/>
      </c>
      <c r="AR597" s="82" t="str">
        <f>+IF(AW597="","",MAX(AR$1:AR596)+1)</f>
        <v/>
      </c>
      <c r="AS597" s="82" t="str">
        <f>IF(Exceedances!B619="","",Exceedances!B619)</f>
        <v/>
      </c>
      <c r="AT597" s="82" t="str">
        <f>IF(Exceedances!C619="","",Exceedances!C619)</f>
        <v/>
      </c>
      <c r="AU597" s="82" t="str">
        <f>IF(Exceedances!D619="","",Exceedances!D619)</f>
        <v/>
      </c>
      <c r="AV597" s="82" t="str">
        <f t="shared" si="180"/>
        <v/>
      </c>
      <c r="AW597" s="83" t="str">
        <f>IF(COUNTIF(AV$2:AV597,AV597)=1,AV597,"")</f>
        <v/>
      </c>
      <c r="AX597" s="82" t="str">
        <f t="shared" si="187"/>
        <v/>
      </c>
      <c r="AY597" s="82" t="str">
        <f t="shared" si="188"/>
        <v/>
      </c>
      <c r="AZ597" s="82" t="str">
        <f t="shared" si="189"/>
        <v/>
      </c>
      <c r="BA597" s="82" t="str">
        <f t="shared" si="190"/>
        <v/>
      </c>
    </row>
    <row r="598" spans="9:53" x14ac:dyDescent="0.35">
      <c r="I598" s="82" t="str">
        <f>+IF(N598="","",MAX(I$1:I597)+1)</f>
        <v/>
      </c>
      <c r="J598" s="82" t="str">
        <f>IF(Deviation_Detail!B620="","",Deviation_Detail!B620)</f>
        <v/>
      </c>
      <c r="K598" s="82" t="str">
        <f>IF(Deviation_Detail!C620="","",Deviation_Detail!C620)</f>
        <v/>
      </c>
      <c r="L598" s="82" t="str">
        <f>IF(Deviation_Detail!D620="","",Deviation_Detail!D620)</f>
        <v/>
      </c>
      <c r="M598" s="82" t="str">
        <f t="shared" si="176"/>
        <v/>
      </c>
      <c r="N598" s="83" t="str">
        <f>IF(COUNTIF(M$2:M598,M598)=1,M598,"")</f>
        <v/>
      </c>
      <c r="O598" s="82" t="str">
        <f t="shared" si="177"/>
        <v/>
      </c>
      <c r="P598" s="82" t="str">
        <f t="shared" si="181"/>
        <v/>
      </c>
      <c r="Q598" s="82" t="str">
        <f t="shared" si="182"/>
        <v/>
      </c>
      <c r="R598" s="82" t="str">
        <f t="shared" si="183"/>
        <v/>
      </c>
      <c r="T598" s="82" t="str">
        <f>+IF(Y598="","",MAX(T$1:T597)+1)</f>
        <v/>
      </c>
      <c r="U598" s="82" t="str">
        <f>IF(CMS_Info!B620="","",CMS_Info!B620)</f>
        <v/>
      </c>
      <c r="V598" s="82" t="str">
        <f>IF(CMS_Info!C620="","",CMS_Info!C620)</f>
        <v/>
      </c>
      <c r="W598" s="82" t="str">
        <f>IF(CMS_Info!D620="","",CMS_Info!D620)</f>
        <v/>
      </c>
      <c r="X598" s="82" t="str">
        <f t="shared" si="178"/>
        <v/>
      </c>
      <c r="Y598" s="83" t="str">
        <f>IF(COUNTIF(X$2:X598,X598)=1,X598,"")</f>
        <v/>
      </c>
      <c r="Z598" s="82" t="str">
        <f t="shared" si="179"/>
        <v/>
      </c>
      <c r="AA598" s="82" t="str">
        <f t="shared" si="184"/>
        <v/>
      </c>
      <c r="AB598" s="82" t="str">
        <f t="shared" si="185"/>
        <v/>
      </c>
      <c r="AC598" s="82" t="str">
        <f t="shared" si="186"/>
        <v/>
      </c>
      <c r="AR598" s="82" t="str">
        <f>+IF(AW598="","",MAX(AR$1:AR597)+1)</f>
        <v/>
      </c>
      <c r="AS598" s="82" t="str">
        <f>IF(Exceedances!B620="","",Exceedances!B620)</f>
        <v/>
      </c>
      <c r="AT598" s="82" t="str">
        <f>IF(Exceedances!C620="","",Exceedances!C620)</f>
        <v/>
      </c>
      <c r="AU598" s="82" t="str">
        <f>IF(Exceedances!D620="","",Exceedances!D620)</f>
        <v/>
      </c>
      <c r="AV598" s="82" t="str">
        <f t="shared" si="180"/>
        <v/>
      </c>
      <c r="AW598" s="83" t="str">
        <f>IF(COUNTIF(AV$2:AV598,AV598)=1,AV598,"")</f>
        <v/>
      </c>
      <c r="AX598" s="82" t="str">
        <f t="shared" si="187"/>
        <v/>
      </c>
      <c r="AY598" s="82" t="str">
        <f t="shared" si="188"/>
        <v/>
      </c>
      <c r="AZ598" s="82" t="str">
        <f t="shared" si="189"/>
        <v/>
      </c>
      <c r="BA598" s="82" t="str">
        <f t="shared" si="190"/>
        <v/>
      </c>
    </row>
    <row r="599" spans="9:53" x14ac:dyDescent="0.35">
      <c r="I599" s="82" t="str">
        <f>+IF(N599="","",MAX(I$1:I598)+1)</f>
        <v/>
      </c>
      <c r="J599" s="82" t="str">
        <f>IF(Deviation_Detail!B621="","",Deviation_Detail!B621)</f>
        <v/>
      </c>
      <c r="K599" s="82" t="str">
        <f>IF(Deviation_Detail!C621="","",Deviation_Detail!C621)</f>
        <v/>
      </c>
      <c r="L599" s="82" t="str">
        <f>IF(Deviation_Detail!D621="","",Deviation_Detail!D621)</f>
        <v/>
      </c>
      <c r="M599" s="82" t="str">
        <f t="shared" si="176"/>
        <v/>
      </c>
      <c r="N599" s="83" t="str">
        <f>IF(COUNTIF(M$2:M599,M599)=1,M599,"")</f>
        <v/>
      </c>
      <c r="O599" s="82" t="str">
        <f t="shared" si="177"/>
        <v/>
      </c>
      <c r="P599" s="82" t="str">
        <f t="shared" si="181"/>
        <v/>
      </c>
      <c r="Q599" s="82" t="str">
        <f t="shared" si="182"/>
        <v/>
      </c>
      <c r="R599" s="82" t="str">
        <f t="shared" si="183"/>
        <v/>
      </c>
      <c r="T599" s="82" t="str">
        <f>+IF(Y599="","",MAX(T$1:T598)+1)</f>
        <v/>
      </c>
      <c r="U599" s="82" t="str">
        <f>IF(CMS_Info!B621="","",CMS_Info!B621)</f>
        <v/>
      </c>
      <c r="V599" s="82" t="str">
        <f>IF(CMS_Info!C621="","",CMS_Info!C621)</f>
        <v/>
      </c>
      <c r="W599" s="82" t="str">
        <f>IF(CMS_Info!D621="","",CMS_Info!D621)</f>
        <v/>
      </c>
      <c r="X599" s="82" t="str">
        <f t="shared" si="178"/>
        <v/>
      </c>
      <c r="Y599" s="83" t="str">
        <f>IF(COUNTIF(X$2:X599,X599)=1,X599,"")</f>
        <v/>
      </c>
      <c r="Z599" s="82" t="str">
        <f t="shared" si="179"/>
        <v/>
      </c>
      <c r="AA599" s="82" t="str">
        <f t="shared" si="184"/>
        <v/>
      </c>
      <c r="AB599" s="82" t="str">
        <f t="shared" si="185"/>
        <v/>
      </c>
      <c r="AC599" s="82" t="str">
        <f t="shared" si="186"/>
        <v/>
      </c>
      <c r="AR599" s="82" t="str">
        <f>+IF(AW599="","",MAX(AR$1:AR598)+1)</f>
        <v/>
      </c>
      <c r="AS599" s="82" t="str">
        <f>IF(Exceedances!B621="","",Exceedances!B621)</f>
        <v/>
      </c>
      <c r="AT599" s="82" t="str">
        <f>IF(Exceedances!C621="","",Exceedances!C621)</f>
        <v/>
      </c>
      <c r="AU599" s="82" t="str">
        <f>IF(Exceedances!D621="","",Exceedances!D621)</f>
        <v/>
      </c>
      <c r="AV599" s="82" t="str">
        <f t="shared" si="180"/>
        <v/>
      </c>
      <c r="AW599" s="83" t="str">
        <f>IF(COUNTIF(AV$2:AV599,AV599)=1,AV599,"")</f>
        <v/>
      </c>
      <c r="AX599" s="82" t="str">
        <f t="shared" si="187"/>
        <v/>
      </c>
      <c r="AY599" s="82" t="str">
        <f t="shared" si="188"/>
        <v/>
      </c>
      <c r="AZ599" s="82" t="str">
        <f t="shared" si="189"/>
        <v/>
      </c>
      <c r="BA599" s="82" t="str">
        <f t="shared" si="190"/>
        <v/>
      </c>
    </row>
    <row r="600" spans="9:53" x14ac:dyDescent="0.35">
      <c r="I600" s="82" t="str">
        <f>+IF(N600="","",MAX(I$1:I599)+1)</f>
        <v/>
      </c>
      <c r="J600" s="82" t="str">
        <f>IF(Deviation_Detail!B622="","",Deviation_Detail!B622)</f>
        <v/>
      </c>
      <c r="K600" s="82" t="str">
        <f>IF(Deviation_Detail!C622="","",Deviation_Detail!C622)</f>
        <v/>
      </c>
      <c r="L600" s="82" t="str">
        <f>IF(Deviation_Detail!D622="","",Deviation_Detail!D622)</f>
        <v/>
      </c>
      <c r="M600" s="82" t="str">
        <f t="shared" si="176"/>
        <v/>
      </c>
      <c r="N600" s="83" t="str">
        <f>IF(COUNTIF(M$2:M600,M600)=1,M600,"")</f>
        <v/>
      </c>
      <c r="O600" s="82" t="str">
        <f t="shared" si="177"/>
        <v/>
      </c>
      <c r="P600" s="82" t="str">
        <f t="shared" si="181"/>
        <v/>
      </c>
      <c r="Q600" s="82" t="str">
        <f t="shared" si="182"/>
        <v/>
      </c>
      <c r="R600" s="82" t="str">
        <f t="shared" si="183"/>
        <v/>
      </c>
      <c r="T600" s="82" t="str">
        <f>+IF(Y600="","",MAX(T$1:T599)+1)</f>
        <v/>
      </c>
      <c r="U600" s="82" t="str">
        <f>IF(CMS_Info!B622="","",CMS_Info!B622)</f>
        <v/>
      </c>
      <c r="V600" s="82" t="str">
        <f>IF(CMS_Info!C622="","",CMS_Info!C622)</f>
        <v/>
      </c>
      <c r="W600" s="82" t="str">
        <f>IF(CMS_Info!D622="","",CMS_Info!D622)</f>
        <v/>
      </c>
      <c r="X600" s="82" t="str">
        <f t="shared" si="178"/>
        <v/>
      </c>
      <c r="Y600" s="83" t="str">
        <f>IF(COUNTIF(X$2:X600,X600)=1,X600,"")</f>
        <v/>
      </c>
      <c r="Z600" s="82" t="str">
        <f t="shared" si="179"/>
        <v/>
      </c>
      <c r="AA600" s="82" t="str">
        <f t="shared" si="184"/>
        <v/>
      </c>
      <c r="AB600" s="82" t="str">
        <f t="shared" si="185"/>
        <v/>
      </c>
      <c r="AC600" s="82" t="str">
        <f t="shared" si="186"/>
        <v/>
      </c>
      <c r="AR600" s="82" t="str">
        <f>+IF(AW600="","",MAX(AR$1:AR599)+1)</f>
        <v/>
      </c>
      <c r="AS600" s="82" t="str">
        <f>IF(Exceedances!B622="","",Exceedances!B622)</f>
        <v/>
      </c>
      <c r="AT600" s="82" t="str">
        <f>IF(Exceedances!C622="","",Exceedances!C622)</f>
        <v/>
      </c>
      <c r="AU600" s="82" t="str">
        <f>IF(Exceedances!D622="","",Exceedances!D622)</f>
        <v/>
      </c>
      <c r="AV600" s="82" t="str">
        <f t="shared" si="180"/>
        <v/>
      </c>
      <c r="AW600" s="83" t="str">
        <f>IF(COUNTIF(AV$2:AV600,AV600)=1,AV600,"")</f>
        <v/>
      </c>
      <c r="AX600" s="82" t="str">
        <f t="shared" si="187"/>
        <v/>
      </c>
      <c r="AY600" s="82" t="str">
        <f t="shared" si="188"/>
        <v/>
      </c>
      <c r="AZ600" s="82" t="str">
        <f t="shared" si="189"/>
        <v/>
      </c>
      <c r="BA600" s="82" t="str">
        <f t="shared" si="190"/>
        <v/>
      </c>
    </row>
    <row r="601" spans="9:53" x14ac:dyDescent="0.35">
      <c r="I601" s="82" t="str">
        <f>+IF(N601="","",MAX(I$1:I600)+1)</f>
        <v/>
      </c>
      <c r="J601" s="82" t="str">
        <f>IF(Deviation_Detail!B623="","",Deviation_Detail!B623)</f>
        <v/>
      </c>
      <c r="K601" s="82" t="str">
        <f>IF(Deviation_Detail!C623="","",Deviation_Detail!C623)</f>
        <v/>
      </c>
      <c r="L601" s="82" t="str">
        <f>IF(Deviation_Detail!D623="","",Deviation_Detail!D623)</f>
        <v/>
      </c>
      <c r="M601" s="82" t="str">
        <f t="shared" si="176"/>
        <v/>
      </c>
      <c r="N601" s="83" t="str">
        <f>IF(COUNTIF(M$2:M601,M601)=1,M601,"")</f>
        <v/>
      </c>
      <c r="O601" s="82" t="str">
        <f t="shared" si="177"/>
        <v/>
      </c>
      <c r="P601" s="82" t="str">
        <f t="shared" si="181"/>
        <v/>
      </c>
      <c r="Q601" s="82" t="str">
        <f t="shared" si="182"/>
        <v/>
      </c>
      <c r="R601" s="82" t="str">
        <f t="shared" si="183"/>
        <v/>
      </c>
      <c r="T601" s="82" t="str">
        <f>+IF(Y601="","",MAX(T$1:T600)+1)</f>
        <v/>
      </c>
      <c r="U601" s="82" t="str">
        <f>IF(CMS_Info!B623="","",CMS_Info!B623)</f>
        <v/>
      </c>
      <c r="V601" s="82" t="str">
        <f>IF(CMS_Info!C623="","",CMS_Info!C623)</f>
        <v/>
      </c>
      <c r="W601" s="82" t="str">
        <f>IF(CMS_Info!D623="","",CMS_Info!D623)</f>
        <v/>
      </c>
      <c r="X601" s="82" t="str">
        <f t="shared" si="178"/>
        <v/>
      </c>
      <c r="Y601" s="83" t="str">
        <f>IF(COUNTIF(X$2:X601,X601)=1,X601,"")</f>
        <v/>
      </c>
      <c r="Z601" s="82" t="str">
        <f t="shared" si="179"/>
        <v/>
      </c>
      <c r="AA601" s="82" t="str">
        <f t="shared" si="184"/>
        <v/>
      </c>
      <c r="AB601" s="82" t="str">
        <f t="shared" si="185"/>
        <v/>
      </c>
      <c r="AC601" s="82" t="str">
        <f t="shared" si="186"/>
        <v/>
      </c>
      <c r="AR601" s="82" t="str">
        <f>+IF(AW601="","",MAX(AR$1:AR600)+1)</f>
        <v/>
      </c>
      <c r="AS601" s="82" t="str">
        <f>IF(Exceedances!B623="","",Exceedances!B623)</f>
        <v/>
      </c>
      <c r="AT601" s="82" t="str">
        <f>IF(Exceedances!C623="","",Exceedances!C623)</f>
        <v/>
      </c>
      <c r="AU601" s="82" t="str">
        <f>IF(Exceedances!D623="","",Exceedances!D623)</f>
        <v/>
      </c>
      <c r="AV601" s="82" t="str">
        <f t="shared" si="180"/>
        <v/>
      </c>
      <c r="AW601" s="83" t="str">
        <f>IF(COUNTIF(AV$2:AV601,AV601)=1,AV601,"")</f>
        <v/>
      </c>
      <c r="AX601" s="82" t="str">
        <f t="shared" si="187"/>
        <v/>
      </c>
      <c r="AY601" s="82" t="str">
        <f t="shared" si="188"/>
        <v/>
      </c>
      <c r="AZ601" s="82" t="str">
        <f t="shared" si="189"/>
        <v/>
      </c>
      <c r="BA601" s="82" t="str">
        <f t="shared" si="190"/>
        <v/>
      </c>
    </row>
    <row r="602" spans="9:53" x14ac:dyDescent="0.35">
      <c r="I602" s="82" t="str">
        <f>+IF(N602="","",MAX(I$1:I601)+1)</f>
        <v/>
      </c>
      <c r="J602" s="82" t="str">
        <f>IF(Deviation_Detail!B624="","",Deviation_Detail!B624)</f>
        <v/>
      </c>
      <c r="K602" s="82" t="str">
        <f>IF(Deviation_Detail!C624="","",Deviation_Detail!C624)</f>
        <v/>
      </c>
      <c r="L602" s="82" t="str">
        <f>IF(Deviation_Detail!D624="","",Deviation_Detail!D624)</f>
        <v/>
      </c>
      <c r="M602" s="82" t="str">
        <f t="shared" si="176"/>
        <v/>
      </c>
      <c r="N602" s="83" t="str">
        <f>IF(COUNTIF(M$2:M602,M602)=1,M602,"")</f>
        <v/>
      </c>
      <c r="O602" s="82" t="str">
        <f t="shared" si="177"/>
        <v/>
      </c>
      <c r="P602" s="82" t="str">
        <f t="shared" si="181"/>
        <v/>
      </c>
      <c r="Q602" s="82" t="str">
        <f t="shared" si="182"/>
        <v/>
      </c>
      <c r="R602" s="82" t="str">
        <f t="shared" si="183"/>
        <v/>
      </c>
      <c r="T602" s="82" t="str">
        <f>+IF(Y602="","",MAX(T$1:T601)+1)</f>
        <v/>
      </c>
      <c r="U602" s="82" t="str">
        <f>IF(CMS_Info!B624="","",CMS_Info!B624)</f>
        <v/>
      </c>
      <c r="V602" s="82" t="str">
        <f>IF(CMS_Info!C624="","",CMS_Info!C624)</f>
        <v/>
      </c>
      <c r="W602" s="82" t="str">
        <f>IF(CMS_Info!D624="","",CMS_Info!D624)</f>
        <v/>
      </c>
      <c r="X602" s="82" t="str">
        <f t="shared" si="178"/>
        <v/>
      </c>
      <c r="Y602" s="83" t="str">
        <f>IF(COUNTIF(X$2:X602,X602)=1,X602,"")</f>
        <v/>
      </c>
      <c r="Z602" s="82" t="str">
        <f t="shared" si="179"/>
        <v/>
      </c>
      <c r="AA602" s="82" t="str">
        <f t="shared" si="184"/>
        <v/>
      </c>
      <c r="AB602" s="82" t="str">
        <f t="shared" si="185"/>
        <v/>
      </c>
      <c r="AC602" s="82" t="str">
        <f t="shared" si="186"/>
        <v/>
      </c>
      <c r="AR602" s="82" t="str">
        <f>+IF(AW602="","",MAX(AR$1:AR601)+1)</f>
        <v/>
      </c>
      <c r="AS602" s="82" t="str">
        <f>IF(Exceedances!B624="","",Exceedances!B624)</f>
        <v/>
      </c>
      <c r="AT602" s="82" t="str">
        <f>IF(Exceedances!C624="","",Exceedances!C624)</f>
        <v/>
      </c>
      <c r="AU602" s="82" t="str">
        <f>IF(Exceedances!D624="","",Exceedances!D624)</f>
        <v/>
      </c>
      <c r="AV602" s="82" t="str">
        <f t="shared" si="180"/>
        <v/>
      </c>
      <c r="AW602" s="83" t="str">
        <f>IF(COUNTIF(AV$2:AV602,AV602)=1,AV602,"")</f>
        <v/>
      </c>
      <c r="AX602" s="82" t="str">
        <f t="shared" si="187"/>
        <v/>
      </c>
      <c r="AY602" s="82" t="str">
        <f t="shared" si="188"/>
        <v/>
      </c>
      <c r="AZ602" s="82" t="str">
        <f t="shared" si="189"/>
        <v/>
      </c>
      <c r="BA602" s="82" t="str">
        <f t="shared" si="190"/>
        <v/>
      </c>
    </row>
    <row r="603" spans="9:53" x14ac:dyDescent="0.35">
      <c r="I603" s="82" t="str">
        <f>+IF(N603="","",MAX(I$1:I602)+1)</f>
        <v/>
      </c>
      <c r="J603" s="82" t="str">
        <f>IF(Deviation_Detail!B625="","",Deviation_Detail!B625)</f>
        <v/>
      </c>
      <c r="K603" s="82" t="str">
        <f>IF(Deviation_Detail!C625="","",Deviation_Detail!C625)</f>
        <v/>
      </c>
      <c r="L603" s="82" t="str">
        <f>IF(Deviation_Detail!D625="","",Deviation_Detail!D625)</f>
        <v/>
      </c>
      <c r="M603" s="82" t="str">
        <f t="shared" si="176"/>
        <v/>
      </c>
      <c r="N603" s="83" t="str">
        <f>IF(COUNTIF(M$2:M603,M603)=1,M603,"")</f>
        <v/>
      </c>
      <c r="O603" s="82" t="str">
        <f t="shared" si="177"/>
        <v/>
      </c>
      <c r="P603" s="82" t="str">
        <f t="shared" si="181"/>
        <v/>
      </c>
      <c r="Q603" s="82" t="str">
        <f t="shared" si="182"/>
        <v/>
      </c>
      <c r="R603" s="82" t="str">
        <f t="shared" si="183"/>
        <v/>
      </c>
      <c r="T603" s="82" t="str">
        <f>+IF(Y603="","",MAX(T$1:T602)+1)</f>
        <v/>
      </c>
      <c r="U603" s="82" t="str">
        <f>IF(CMS_Info!B625="","",CMS_Info!B625)</f>
        <v/>
      </c>
      <c r="V603" s="82" t="str">
        <f>IF(CMS_Info!C625="","",CMS_Info!C625)</f>
        <v/>
      </c>
      <c r="W603" s="82" t="str">
        <f>IF(CMS_Info!D625="","",CMS_Info!D625)</f>
        <v/>
      </c>
      <c r="X603" s="82" t="str">
        <f t="shared" si="178"/>
        <v/>
      </c>
      <c r="Y603" s="83" t="str">
        <f>IF(COUNTIF(X$2:X603,X603)=1,X603,"")</f>
        <v/>
      </c>
      <c r="Z603" s="82" t="str">
        <f t="shared" si="179"/>
        <v/>
      </c>
      <c r="AA603" s="82" t="str">
        <f t="shared" si="184"/>
        <v/>
      </c>
      <c r="AB603" s="82" t="str">
        <f t="shared" si="185"/>
        <v/>
      </c>
      <c r="AC603" s="82" t="str">
        <f t="shared" si="186"/>
        <v/>
      </c>
      <c r="AR603" s="82" t="str">
        <f>+IF(AW603="","",MAX(AR$1:AR602)+1)</f>
        <v/>
      </c>
      <c r="AS603" s="82" t="str">
        <f>IF(Exceedances!B625="","",Exceedances!B625)</f>
        <v/>
      </c>
      <c r="AT603" s="82" t="str">
        <f>IF(Exceedances!C625="","",Exceedances!C625)</f>
        <v/>
      </c>
      <c r="AU603" s="82" t="str">
        <f>IF(Exceedances!D625="","",Exceedances!D625)</f>
        <v/>
      </c>
      <c r="AV603" s="82" t="str">
        <f t="shared" si="180"/>
        <v/>
      </c>
      <c r="AW603" s="83" t="str">
        <f>IF(COUNTIF(AV$2:AV603,AV603)=1,AV603,"")</f>
        <v/>
      </c>
      <c r="AX603" s="82" t="str">
        <f t="shared" si="187"/>
        <v/>
      </c>
      <c r="AY603" s="82" t="str">
        <f t="shared" si="188"/>
        <v/>
      </c>
      <c r="AZ603" s="82" t="str">
        <f t="shared" si="189"/>
        <v/>
      </c>
      <c r="BA603" s="82" t="str">
        <f t="shared" si="190"/>
        <v/>
      </c>
    </row>
    <row r="604" spans="9:53" x14ac:dyDescent="0.35">
      <c r="I604" s="82" t="str">
        <f>+IF(N604="","",MAX(I$1:I603)+1)</f>
        <v/>
      </c>
      <c r="J604" s="82" t="str">
        <f>IF(Deviation_Detail!B626="","",Deviation_Detail!B626)</f>
        <v/>
      </c>
      <c r="K604" s="82" t="str">
        <f>IF(Deviation_Detail!C626="","",Deviation_Detail!C626)</f>
        <v/>
      </c>
      <c r="L604" s="82" t="str">
        <f>IF(Deviation_Detail!D626="","",Deviation_Detail!D626)</f>
        <v/>
      </c>
      <c r="M604" s="82" t="str">
        <f t="shared" si="176"/>
        <v/>
      </c>
      <c r="N604" s="83" t="str">
        <f>IF(COUNTIF(M$2:M604,M604)=1,M604,"")</f>
        <v/>
      </c>
      <c r="O604" s="82" t="str">
        <f t="shared" si="177"/>
        <v/>
      </c>
      <c r="P604" s="82" t="str">
        <f t="shared" si="181"/>
        <v/>
      </c>
      <c r="Q604" s="82" t="str">
        <f t="shared" si="182"/>
        <v/>
      </c>
      <c r="R604" s="82" t="str">
        <f t="shared" si="183"/>
        <v/>
      </c>
      <c r="T604" s="82" t="str">
        <f>+IF(Y604="","",MAX(T$1:T603)+1)</f>
        <v/>
      </c>
      <c r="U604" s="82" t="str">
        <f>IF(CMS_Info!B626="","",CMS_Info!B626)</f>
        <v/>
      </c>
      <c r="V604" s="82" t="str">
        <f>IF(CMS_Info!C626="","",CMS_Info!C626)</f>
        <v/>
      </c>
      <c r="W604" s="82" t="str">
        <f>IF(CMS_Info!D626="","",CMS_Info!D626)</f>
        <v/>
      </c>
      <c r="X604" s="82" t="str">
        <f t="shared" si="178"/>
        <v/>
      </c>
      <c r="Y604" s="83" t="str">
        <f>IF(COUNTIF(X$2:X604,X604)=1,X604,"")</f>
        <v/>
      </c>
      <c r="Z604" s="82" t="str">
        <f t="shared" si="179"/>
        <v/>
      </c>
      <c r="AA604" s="82" t="str">
        <f t="shared" si="184"/>
        <v/>
      </c>
      <c r="AB604" s="82" t="str">
        <f t="shared" si="185"/>
        <v/>
      </c>
      <c r="AC604" s="82" t="str">
        <f t="shared" si="186"/>
        <v/>
      </c>
      <c r="AR604" s="82" t="str">
        <f>+IF(AW604="","",MAX(AR$1:AR603)+1)</f>
        <v/>
      </c>
      <c r="AS604" s="82" t="str">
        <f>IF(Exceedances!B626="","",Exceedances!B626)</f>
        <v/>
      </c>
      <c r="AT604" s="82" t="str">
        <f>IF(Exceedances!C626="","",Exceedances!C626)</f>
        <v/>
      </c>
      <c r="AU604" s="82" t="str">
        <f>IF(Exceedances!D626="","",Exceedances!D626)</f>
        <v/>
      </c>
      <c r="AV604" s="82" t="str">
        <f t="shared" si="180"/>
        <v/>
      </c>
      <c r="AW604" s="83" t="str">
        <f>IF(COUNTIF(AV$2:AV604,AV604)=1,AV604,"")</f>
        <v/>
      </c>
      <c r="AX604" s="82" t="str">
        <f t="shared" si="187"/>
        <v/>
      </c>
      <c r="AY604" s="82" t="str">
        <f t="shared" si="188"/>
        <v/>
      </c>
      <c r="AZ604" s="82" t="str">
        <f t="shared" si="189"/>
        <v/>
      </c>
      <c r="BA604" s="82" t="str">
        <f t="shared" si="190"/>
        <v/>
      </c>
    </row>
    <row r="605" spans="9:53" x14ac:dyDescent="0.35">
      <c r="I605" s="82" t="str">
        <f>+IF(N605="","",MAX(I$1:I604)+1)</f>
        <v/>
      </c>
      <c r="J605" s="82" t="str">
        <f>IF(Deviation_Detail!B627="","",Deviation_Detail!B627)</f>
        <v/>
      </c>
      <c r="K605" s="82" t="str">
        <f>IF(Deviation_Detail!C627="","",Deviation_Detail!C627)</f>
        <v/>
      </c>
      <c r="L605" s="82" t="str">
        <f>IF(Deviation_Detail!D627="","",Deviation_Detail!D627)</f>
        <v/>
      </c>
      <c r="M605" s="82" t="str">
        <f t="shared" si="176"/>
        <v/>
      </c>
      <c r="N605" s="83" t="str">
        <f>IF(COUNTIF(M$2:M605,M605)=1,M605,"")</f>
        <v/>
      </c>
      <c r="O605" s="82" t="str">
        <f t="shared" si="177"/>
        <v/>
      </c>
      <c r="P605" s="82" t="str">
        <f t="shared" si="181"/>
        <v/>
      </c>
      <c r="Q605" s="82" t="str">
        <f t="shared" si="182"/>
        <v/>
      </c>
      <c r="R605" s="82" t="str">
        <f t="shared" si="183"/>
        <v/>
      </c>
      <c r="T605" s="82" t="str">
        <f>+IF(Y605="","",MAX(T$1:T604)+1)</f>
        <v/>
      </c>
      <c r="U605" s="82" t="str">
        <f>IF(CMS_Info!B627="","",CMS_Info!B627)</f>
        <v/>
      </c>
      <c r="V605" s="82" t="str">
        <f>IF(CMS_Info!C627="","",CMS_Info!C627)</f>
        <v/>
      </c>
      <c r="W605" s="82" t="str">
        <f>IF(CMS_Info!D627="","",CMS_Info!D627)</f>
        <v/>
      </c>
      <c r="X605" s="82" t="str">
        <f t="shared" si="178"/>
        <v/>
      </c>
      <c r="Y605" s="83" t="str">
        <f>IF(COUNTIF(X$2:X605,X605)=1,X605,"")</f>
        <v/>
      </c>
      <c r="Z605" s="82" t="str">
        <f t="shared" si="179"/>
        <v/>
      </c>
      <c r="AA605" s="82" t="str">
        <f t="shared" si="184"/>
        <v/>
      </c>
      <c r="AB605" s="82" t="str">
        <f t="shared" si="185"/>
        <v/>
      </c>
      <c r="AC605" s="82" t="str">
        <f t="shared" si="186"/>
        <v/>
      </c>
      <c r="AR605" s="82" t="str">
        <f>+IF(AW605="","",MAX(AR$1:AR604)+1)</f>
        <v/>
      </c>
      <c r="AS605" s="82" t="str">
        <f>IF(Exceedances!B627="","",Exceedances!B627)</f>
        <v/>
      </c>
      <c r="AT605" s="82" t="str">
        <f>IF(Exceedances!C627="","",Exceedances!C627)</f>
        <v/>
      </c>
      <c r="AU605" s="82" t="str">
        <f>IF(Exceedances!D627="","",Exceedances!D627)</f>
        <v/>
      </c>
      <c r="AV605" s="82" t="str">
        <f t="shared" si="180"/>
        <v/>
      </c>
      <c r="AW605" s="83" t="str">
        <f>IF(COUNTIF(AV$2:AV605,AV605)=1,AV605,"")</f>
        <v/>
      </c>
      <c r="AX605" s="82" t="str">
        <f t="shared" si="187"/>
        <v/>
      </c>
      <c r="AY605" s="82" t="str">
        <f t="shared" si="188"/>
        <v/>
      </c>
      <c r="AZ605" s="82" t="str">
        <f t="shared" si="189"/>
        <v/>
      </c>
      <c r="BA605" s="82" t="str">
        <f t="shared" si="190"/>
        <v/>
      </c>
    </row>
    <row r="606" spans="9:53" x14ac:dyDescent="0.35">
      <c r="I606" s="82" t="str">
        <f>+IF(N606="","",MAX(I$1:I605)+1)</f>
        <v/>
      </c>
      <c r="J606" s="82" t="str">
        <f>IF(Deviation_Detail!B628="","",Deviation_Detail!B628)</f>
        <v/>
      </c>
      <c r="K606" s="82" t="str">
        <f>IF(Deviation_Detail!C628="","",Deviation_Detail!C628)</f>
        <v/>
      </c>
      <c r="L606" s="82" t="str">
        <f>IF(Deviation_Detail!D628="","",Deviation_Detail!D628)</f>
        <v/>
      </c>
      <c r="M606" s="82" t="str">
        <f t="shared" si="176"/>
        <v/>
      </c>
      <c r="N606" s="83" t="str">
        <f>IF(COUNTIF(M$2:M606,M606)=1,M606,"")</f>
        <v/>
      </c>
      <c r="O606" s="82" t="str">
        <f t="shared" si="177"/>
        <v/>
      </c>
      <c r="P606" s="82" t="str">
        <f t="shared" si="181"/>
        <v/>
      </c>
      <c r="Q606" s="82" t="str">
        <f t="shared" si="182"/>
        <v/>
      </c>
      <c r="R606" s="82" t="str">
        <f t="shared" si="183"/>
        <v/>
      </c>
      <c r="T606" s="82" t="str">
        <f>+IF(Y606="","",MAX(T$1:T605)+1)</f>
        <v/>
      </c>
      <c r="U606" s="82" t="str">
        <f>IF(CMS_Info!B628="","",CMS_Info!B628)</f>
        <v/>
      </c>
      <c r="V606" s="82" t="str">
        <f>IF(CMS_Info!C628="","",CMS_Info!C628)</f>
        <v/>
      </c>
      <c r="W606" s="82" t="str">
        <f>IF(CMS_Info!D628="","",CMS_Info!D628)</f>
        <v/>
      </c>
      <c r="X606" s="82" t="str">
        <f t="shared" si="178"/>
        <v/>
      </c>
      <c r="Y606" s="83" t="str">
        <f>IF(COUNTIF(X$2:X606,X606)=1,X606,"")</f>
        <v/>
      </c>
      <c r="Z606" s="82" t="str">
        <f t="shared" si="179"/>
        <v/>
      </c>
      <c r="AA606" s="82" t="str">
        <f t="shared" si="184"/>
        <v/>
      </c>
      <c r="AB606" s="82" t="str">
        <f t="shared" si="185"/>
        <v/>
      </c>
      <c r="AC606" s="82" t="str">
        <f t="shared" si="186"/>
        <v/>
      </c>
      <c r="AR606" s="82" t="str">
        <f>+IF(AW606="","",MAX(AR$1:AR605)+1)</f>
        <v/>
      </c>
      <c r="AS606" s="82" t="str">
        <f>IF(Exceedances!B628="","",Exceedances!B628)</f>
        <v/>
      </c>
      <c r="AT606" s="82" t="str">
        <f>IF(Exceedances!C628="","",Exceedances!C628)</f>
        <v/>
      </c>
      <c r="AU606" s="82" t="str">
        <f>IF(Exceedances!D628="","",Exceedances!D628)</f>
        <v/>
      </c>
      <c r="AV606" s="82" t="str">
        <f t="shared" si="180"/>
        <v/>
      </c>
      <c r="AW606" s="83" t="str">
        <f>IF(COUNTIF(AV$2:AV606,AV606)=1,AV606,"")</f>
        <v/>
      </c>
      <c r="AX606" s="82" t="str">
        <f t="shared" si="187"/>
        <v/>
      </c>
      <c r="AY606" s="82" t="str">
        <f t="shared" si="188"/>
        <v/>
      </c>
      <c r="AZ606" s="82" t="str">
        <f t="shared" si="189"/>
        <v/>
      </c>
      <c r="BA606" s="82" t="str">
        <f t="shared" si="190"/>
        <v/>
      </c>
    </row>
    <row r="607" spans="9:53" x14ac:dyDescent="0.35">
      <c r="I607" s="82" t="str">
        <f>+IF(N607="","",MAX(I$1:I606)+1)</f>
        <v/>
      </c>
      <c r="J607" s="82" t="str">
        <f>IF(Deviation_Detail!B629="","",Deviation_Detail!B629)</f>
        <v/>
      </c>
      <c r="K607" s="82" t="str">
        <f>IF(Deviation_Detail!C629="","",Deviation_Detail!C629)</f>
        <v/>
      </c>
      <c r="L607" s="82" t="str">
        <f>IF(Deviation_Detail!D629="","",Deviation_Detail!D629)</f>
        <v/>
      </c>
      <c r="M607" s="82" t="str">
        <f t="shared" ref="M607:M670" si="191">J607&amp;K607&amp;L607</f>
        <v/>
      </c>
      <c r="N607" s="83" t="str">
        <f>IF(COUNTIF(M$2:M607,M607)=1,M607,"")</f>
        <v/>
      </c>
      <c r="O607" s="82" t="str">
        <f t="shared" ref="O607:O670" si="192">IF(P607="","",P607&amp;" "&amp;Q607)</f>
        <v/>
      </c>
      <c r="P607" s="82" t="str">
        <f t="shared" si="181"/>
        <v/>
      </c>
      <c r="Q607" s="82" t="str">
        <f t="shared" si="182"/>
        <v/>
      </c>
      <c r="R607" s="82" t="str">
        <f t="shared" si="183"/>
        <v/>
      </c>
      <c r="T607" s="82" t="str">
        <f>+IF(Y607="","",MAX(T$1:T606)+1)</f>
        <v/>
      </c>
      <c r="U607" s="82" t="str">
        <f>IF(CMS_Info!B629="","",CMS_Info!B629)</f>
        <v/>
      </c>
      <c r="V607" s="82" t="str">
        <f>IF(CMS_Info!C629="","",CMS_Info!C629)</f>
        <v/>
      </c>
      <c r="W607" s="82" t="str">
        <f>IF(CMS_Info!D629="","",CMS_Info!D629)</f>
        <v/>
      </c>
      <c r="X607" s="82" t="str">
        <f t="shared" ref="X607:X670" si="193">U607&amp;V607&amp;W607</f>
        <v/>
      </c>
      <c r="Y607" s="83" t="str">
        <f>IF(COUNTIF(X$2:X607,X607)=1,X607,"")</f>
        <v/>
      </c>
      <c r="Z607" s="82" t="str">
        <f t="shared" ref="Z607:Z670" si="194">IF(AA607="","",AA607&amp;" "&amp;AB607&amp;" "&amp;AC607)</f>
        <v/>
      </c>
      <c r="AA607" s="82" t="str">
        <f t="shared" si="184"/>
        <v/>
      </c>
      <c r="AB607" s="82" t="str">
        <f t="shared" si="185"/>
        <v/>
      </c>
      <c r="AC607" s="82" t="str">
        <f t="shared" si="186"/>
        <v/>
      </c>
      <c r="AR607" s="82" t="str">
        <f>+IF(AW607="","",MAX(AR$1:AR606)+1)</f>
        <v/>
      </c>
      <c r="AS607" s="82" t="str">
        <f>IF(Exceedances!B629="","",Exceedances!B629)</f>
        <v/>
      </c>
      <c r="AT607" s="82" t="str">
        <f>IF(Exceedances!C629="","",Exceedances!C629)</f>
        <v/>
      </c>
      <c r="AU607" s="82" t="str">
        <f>IF(Exceedances!D629="","",Exceedances!D629)</f>
        <v/>
      </c>
      <c r="AV607" s="82" t="str">
        <f t="shared" ref="AV607:AV670" si="195">AS607&amp;AT607&amp;AU607</f>
        <v/>
      </c>
      <c r="AW607" s="83" t="str">
        <f>IF(COUNTIF(AV$2:AV607,AV607)=1,AV607,"")</f>
        <v/>
      </c>
      <c r="AX607" s="82" t="str">
        <f t="shared" si="187"/>
        <v/>
      </c>
      <c r="AY607" s="82" t="str">
        <f t="shared" si="188"/>
        <v/>
      </c>
      <c r="AZ607" s="82" t="str">
        <f t="shared" si="189"/>
        <v/>
      </c>
      <c r="BA607" s="82" t="str">
        <f t="shared" si="190"/>
        <v/>
      </c>
    </row>
    <row r="608" spans="9:53" x14ac:dyDescent="0.35">
      <c r="I608" s="82" t="str">
        <f>+IF(N608="","",MAX(I$1:I607)+1)</f>
        <v/>
      </c>
      <c r="J608" s="82" t="str">
        <f>IF(Deviation_Detail!B630="","",Deviation_Detail!B630)</f>
        <v/>
      </c>
      <c r="K608" s="82" t="str">
        <f>IF(Deviation_Detail!C630="","",Deviation_Detail!C630)</f>
        <v/>
      </c>
      <c r="L608" s="82" t="str">
        <f>IF(Deviation_Detail!D630="","",Deviation_Detail!D630)</f>
        <v/>
      </c>
      <c r="M608" s="82" t="str">
        <f t="shared" si="191"/>
        <v/>
      </c>
      <c r="N608" s="83" t="str">
        <f>IF(COUNTIF(M$2:M608,M608)=1,M608,"")</f>
        <v/>
      </c>
      <c r="O608" s="82" t="str">
        <f t="shared" si="192"/>
        <v/>
      </c>
      <c r="P608" s="82" t="str">
        <f t="shared" si="181"/>
        <v/>
      </c>
      <c r="Q608" s="82" t="str">
        <f t="shared" si="182"/>
        <v/>
      </c>
      <c r="R608" s="82" t="str">
        <f t="shared" si="183"/>
        <v/>
      </c>
      <c r="T608" s="82" t="str">
        <f>+IF(Y608="","",MAX(T$1:T607)+1)</f>
        <v/>
      </c>
      <c r="U608" s="82" t="str">
        <f>IF(CMS_Info!B630="","",CMS_Info!B630)</f>
        <v/>
      </c>
      <c r="V608" s="82" t="str">
        <f>IF(CMS_Info!C630="","",CMS_Info!C630)</f>
        <v/>
      </c>
      <c r="W608" s="82" t="str">
        <f>IF(CMS_Info!D630="","",CMS_Info!D630)</f>
        <v/>
      </c>
      <c r="X608" s="82" t="str">
        <f t="shared" si="193"/>
        <v/>
      </c>
      <c r="Y608" s="83" t="str">
        <f>IF(COUNTIF(X$2:X608,X608)=1,X608,"")</f>
        <v/>
      </c>
      <c r="Z608" s="82" t="str">
        <f t="shared" si="194"/>
        <v/>
      </c>
      <c r="AA608" s="82" t="str">
        <f t="shared" si="184"/>
        <v/>
      </c>
      <c r="AB608" s="82" t="str">
        <f t="shared" si="185"/>
        <v/>
      </c>
      <c r="AC608" s="82" t="str">
        <f t="shared" si="186"/>
        <v/>
      </c>
      <c r="AR608" s="82" t="str">
        <f>+IF(AW608="","",MAX(AR$1:AR607)+1)</f>
        <v/>
      </c>
      <c r="AS608" s="82" t="str">
        <f>IF(Exceedances!B630="","",Exceedances!B630)</f>
        <v/>
      </c>
      <c r="AT608" s="82" t="str">
        <f>IF(Exceedances!C630="","",Exceedances!C630)</f>
        <v/>
      </c>
      <c r="AU608" s="82" t="str">
        <f>IF(Exceedances!D630="","",Exceedances!D630)</f>
        <v/>
      </c>
      <c r="AV608" s="82" t="str">
        <f t="shared" si="195"/>
        <v/>
      </c>
      <c r="AW608" s="83" t="str">
        <f>IF(COUNTIF(AV$2:AV608,AV608)=1,AV608,"")</f>
        <v/>
      </c>
      <c r="AX608" s="82" t="str">
        <f t="shared" si="187"/>
        <v/>
      </c>
      <c r="AY608" s="82" t="str">
        <f t="shared" si="188"/>
        <v/>
      </c>
      <c r="AZ608" s="82" t="str">
        <f t="shared" si="189"/>
        <v/>
      </c>
      <c r="BA608" s="82" t="str">
        <f t="shared" si="190"/>
        <v/>
      </c>
    </row>
    <row r="609" spans="9:53" x14ac:dyDescent="0.35">
      <c r="I609" s="82" t="str">
        <f>+IF(N609="","",MAX(I$1:I608)+1)</f>
        <v/>
      </c>
      <c r="J609" s="82" t="str">
        <f>IF(Deviation_Detail!B631="","",Deviation_Detail!B631)</f>
        <v/>
      </c>
      <c r="K609" s="82" t="str">
        <f>IF(Deviation_Detail!C631="","",Deviation_Detail!C631)</f>
        <v/>
      </c>
      <c r="L609" s="82" t="str">
        <f>IF(Deviation_Detail!D631="","",Deviation_Detail!D631)</f>
        <v/>
      </c>
      <c r="M609" s="82" t="str">
        <f t="shared" si="191"/>
        <v/>
      </c>
      <c r="N609" s="83" t="str">
        <f>IF(COUNTIF(M$2:M609,M609)=1,M609,"")</f>
        <v/>
      </c>
      <c r="O609" s="82" t="str">
        <f t="shared" si="192"/>
        <v/>
      </c>
      <c r="P609" s="82" t="str">
        <f t="shared" si="181"/>
        <v/>
      </c>
      <c r="Q609" s="82" t="str">
        <f t="shared" si="182"/>
        <v/>
      </c>
      <c r="R609" s="82" t="str">
        <f t="shared" si="183"/>
        <v/>
      </c>
      <c r="T609" s="82" t="str">
        <f>+IF(Y609="","",MAX(T$1:T608)+1)</f>
        <v/>
      </c>
      <c r="U609" s="82" t="str">
        <f>IF(CMS_Info!B631="","",CMS_Info!B631)</f>
        <v/>
      </c>
      <c r="V609" s="82" t="str">
        <f>IF(CMS_Info!C631="","",CMS_Info!C631)</f>
        <v/>
      </c>
      <c r="W609" s="82" t="str">
        <f>IF(CMS_Info!D631="","",CMS_Info!D631)</f>
        <v/>
      </c>
      <c r="X609" s="82" t="str">
        <f t="shared" si="193"/>
        <v/>
      </c>
      <c r="Y609" s="83" t="str">
        <f>IF(COUNTIF(X$2:X609,X609)=1,X609,"")</f>
        <v/>
      </c>
      <c r="Z609" s="82" t="str">
        <f t="shared" si="194"/>
        <v/>
      </c>
      <c r="AA609" s="82" t="str">
        <f t="shared" si="184"/>
        <v/>
      </c>
      <c r="AB609" s="82" t="str">
        <f t="shared" si="185"/>
        <v/>
      </c>
      <c r="AC609" s="82" t="str">
        <f t="shared" si="186"/>
        <v/>
      </c>
      <c r="AR609" s="82" t="str">
        <f>+IF(AW609="","",MAX(AR$1:AR608)+1)</f>
        <v/>
      </c>
      <c r="AS609" s="82" t="str">
        <f>IF(Exceedances!B631="","",Exceedances!B631)</f>
        <v/>
      </c>
      <c r="AT609" s="82" t="str">
        <f>IF(Exceedances!C631="","",Exceedances!C631)</f>
        <v/>
      </c>
      <c r="AU609" s="82" t="str">
        <f>IF(Exceedances!D631="","",Exceedances!D631)</f>
        <v/>
      </c>
      <c r="AV609" s="82" t="str">
        <f t="shared" si="195"/>
        <v/>
      </c>
      <c r="AW609" s="83" t="str">
        <f>IF(COUNTIF(AV$2:AV609,AV609)=1,AV609,"")</f>
        <v/>
      </c>
      <c r="AX609" s="82" t="str">
        <f t="shared" si="187"/>
        <v/>
      </c>
      <c r="AY609" s="82" t="str">
        <f t="shared" si="188"/>
        <v/>
      </c>
      <c r="AZ609" s="82" t="str">
        <f t="shared" si="189"/>
        <v/>
      </c>
      <c r="BA609" s="82" t="str">
        <f t="shared" si="190"/>
        <v/>
      </c>
    </row>
    <row r="610" spans="9:53" x14ac:dyDescent="0.35">
      <c r="I610" s="82" t="str">
        <f>+IF(N610="","",MAX(I$1:I609)+1)</f>
        <v/>
      </c>
      <c r="J610" s="82" t="str">
        <f>IF(Deviation_Detail!B632="","",Deviation_Detail!B632)</f>
        <v/>
      </c>
      <c r="K610" s="82" t="str">
        <f>IF(Deviation_Detail!C632="","",Deviation_Detail!C632)</f>
        <v/>
      </c>
      <c r="L610" s="82" t="str">
        <f>IF(Deviation_Detail!D632="","",Deviation_Detail!D632)</f>
        <v/>
      </c>
      <c r="M610" s="82" t="str">
        <f t="shared" si="191"/>
        <v/>
      </c>
      <c r="N610" s="83" t="str">
        <f>IF(COUNTIF(M$2:M610,M610)=1,M610,"")</f>
        <v/>
      </c>
      <c r="O610" s="82" t="str">
        <f t="shared" si="192"/>
        <v/>
      </c>
      <c r="P610" s="82" t="str">
        <f t="shared" si="181"/>
        <v/>
      </c>
      <c r="Q610" s="82" t="str">
        <f t="shared" si="182"/>
        <v/>
      </c>
      <c r="R610" s="82" t="str">
        <f t="shared" si="183"/>
        <v/>
      </c>
      <c r="T610" s="82" t="str">
        <f>+IF(Y610="","",MAX(T$1:T609)+1)</f>
        <v/>
      </c>
      <c r="U610" s="82" t="str">
        <f>IF(CMS_Info!B632="","",CMS_Info!B632)</f>
        <v/>
      </c>
      <c r="V610" s="82" t="str">
        <f>IF(CMS_Info!C632="","",CMS_Info!C632)</f>
        <v/>
      </c>
      <c r="W610" s="82" t="str">
        <f>IF(CMS_Info!D632="","",CMS_Info!D632)</f>
        <v/>
      </c>
      <c r="X610" s="82" t="str">
        <f t="shared" si="193"/>
        <v/>
      </c>
      <c r="Y610" s="83" t="str">
        <f>IF(COUNTIF(X$2:X610,X610)=1,X610,"")</f>
        <v/>
      </c>
      <c r="Z610" s="82" t="str">
        <f t="shared" si="194"/>
        <v/>
      </c>
      <c r="AA610" s="82" t="str">
        <f t="shared" si="184"/>
        <v/>
      </c>
      <c r="AB610" s="82" t="str">
        <f t="shared" si="185"/>
        <v/>
      </c>
      <c r="AC610" s="82" t="str">
        <f t="shared" si="186"/>
        <v/>
      </c>
      <c r="AR610" s="82" t="str">
        <f>+IF(AW610="","",MAX(AR$1:AR609)+1)</f>
        <v/>
      </c>
      <c r="AS610" s="82" t="str">
        <f>IF(Exceedances!B632="","",Exceedances!B632)</f>
        <v/>
      </c>
      <c r="AT610" s="82" t="str">
        <f>IF(Exceedances!C632="","",Exceedances!C632)</f>
        <v/>
      </c>
      <c r="AU610" s="82" t="str">
        <f>IF(Exceedances!D632="","",Exceedances!D632)</f>
        <v/>
      </c>
      <c r="AV610" s="82" t="str">
        <f t="shared" si="195"/>
        <v/>
      </c>
      <c r="AW610" s="83" t="str">
        <f>IF(COUNTIF(AV$2:AV610,AV610)=1,AV610,"")</f>
        <v/>
      </c>
      <c r="AX610" s="82" t="str">
        <f t="shared" si="187"/>
        <v/>
      </c>
      <c r="AY610" s="82" t="str">
        <f t="shared" si="188"/>
        <v/>
      </c>
      <c r="AZ610" s="82" t="str">
        <f t="shared" si="189"/>
        <v/>
      </c>
      <c r="BA610" s="82" t="str">
        <f t="shared" si="190"/>
        <v/>
      </c>
    </row>
    <row r="611" spans="9:53" x14ac:dyDescent="0.35">
      <c r="I611" s="82" t="str">
        <f>+IF(N611="","",MAX(I$1:I610)+1)</f>
        <v/>
      </c>
      <c r="J611" s="82" t="str">
        <f>IF(Deviation_Detail!B633="","",Deviation_Detail!B633)</f>
        <v/>
      </c>
      <c r="K611" s="82" t="str">
        <f>IF(Deviation_Detail!C633="","",Deviation_Detail!C633)</f>
        <v/>
      </c>
      <c r="L611" s="82" t="str">
        <f>IF(Deviation_Detail!D633="","",Deviation_Detail!D633)</f>
        <v/>
      </c>
      <c r="M611" s="82" t="str">
        <f t="shared" si="191"/>
        <v/>
      </c>
      <c r="N611" s="83" t="str">
        <f>IF(COUNTIF(M$2:M611,M611)=1,M611,"")</f>
        <v/>
      </c>
      <c r="O611" s="82" t="str">
        <f t="shared" si="192"/>
        <v/>
      </c>
      <c r="P611" s="82" t="str">
        <f t="shared" si="181"/>
        <v/>
      </c>
      <c r="Q611" s="82" t="str">
        <f t="shared" si="182"/>
        <v/>
      </c>
      <c r="R611" s="82" t="str">
        <f t="shared" si="183"/>
        <v/>
      </c>
      <c r="T611" s="82" t="str">
        <f>+IF(Y611="","",MAX(T$1:T610)+1)</f>
        <v/>
      </c>
      <c r="U611" s="82" t="str">
        <f>IF(CMS_Info!B633="","",CMS_Info!B633)</f>
        <v/>
      </c>
      <c r="V611" s="82" t="str">
        <f>IF(CMS_Info!C633="","",CMS_Info!C633)</f>
        <v/>
      </c>
      <c r="W611" s="82" t="str">
        <f>IF(CMS_Info!D633="","",CMS_Info!D633)</f>
        <v/>
      </c>
      <c r="X611" s="82" t="str">
        <f t="shared" si="193"/>
        <v/>
      </c>
      <c r="Y611" s="83" t="str">
        <f>IF(COUNTIF(X$2:X611,X611)=1,X611,"")</f>
        <v/>
      </c>
      <c r="Z611" s="82" t="str">
        <f t="shared" si="194"/>
        <v/>
      </c>
      <c r="AA611" s="82" t="str">
        <f t="shared" si="184"/>
        <v/>
      </c>
      <c r="AB611" s="82" t="str">
        <f t="shared" si="185"/>
        <v/>
      </c>
      <c r="AC611" s="82" t="str">
        <f t="shared" si="186"/>
        <v/>
      </c>
      <c r="AR611" s="82" t="str">
        <f>+IF(AW611="","",MAX(AR$1:AR610)+1)</f>
        <v/>
      </c>
      <c r="AS611" s="82" t="str">
        <f>IF(Exceedances!B633="","",Exceedances!B633)</f>
        <v/>
      </c>
      <c r="AT611" s="82" t="str">
        <f>IF(Exceedances!C633="","",Exceedances!C633)</f>
        <v/>
      </c>
      <c r="AU611" s="82" t="str">
        <f>IF(Exceedances!D633="","",Exceedances!D633)</f>
        <v/>
      </c>
      <c r="AV611" s="82" t="str">
        <f t="shared" si="195"/>
        <v/>
      </c>
      <c r="AW611" s="83" t="str">
        <f>IF(COUNTIF(AV$2:AV611,AV611)=1,AV611,"")</f>
        <v/>
      </c>
      <c r="AX611" s="82" t="str">
        <f t="shared" si="187"/>
        <v/>
      </c>
      <c r="AY611" s="82" t="str">
        <f t="shared" si="188"/>
        <v/>
      </c>
      <c r="AZ611" s="82" t="str">
        <f t="shared" si="189"/>
        <v/>
      </c>
      <c r="BA611" s="82" t="str">
        <f t="shared" si="190"/>
        <v/>
      </c>
    </row>
    <row r="612" spans="9:53" x14ac:dyDescent="0.35">
      <c r="I612" s="82" t="str">
        <f>+IF(N612="","",MAX(I$1:I611)+1)</f>
        <v/>
      </c>
      <c r="J612" s="82" t="str">
        <f>IF(Deviation_Detail!B634="","",Deviation_Detail!B634)</f>
        <v/>
      </c>
      <c r="K612" s="82" t="str">
        <f>IF(Deviation_Detail!C634="","",Deviation_Detail!C634)</f>
        <v/>
      </c>
      <c r="L612" s="82" t="str">
        <f>IF(Deviation_Detail!D634="","",Deviation_Detail!D634)</f>
        <v/>
      </c>
      <c r="M612" s="82" t="str">
        <f t="shared" si="191"/>
        <v/>
      </c>
      <c r="N612" s="83" t="str">
        <f>IF(COUNTIF(M$2:M612,M612)=1,M612,"")</f>
        <v/>
      </c>
      <c r="O612" s="82" t="str">
        <f t="shared" si="192"/>
        <v/>
      </c>
      <c r="P612" s="82" t="str">
        <f t="shared" si="181"/>
        <v/>
      </c>
      <c r="Q612" s="82" t="str">
        <f t="shared" si="182"/>
        <v/>
      </c>
      <c r="R612" s="82" t="str">
        <f t="shared" si="183"/>
        <v/>
      </c>
      <c r="T612" s="82" t="str">
        <f>+IF(Y612="","",MAX(T$1:T611)+1)</f>
        <v/>
      </c>
      <c r="U612" s="82" t="str">
        <f>IF(CMS_Info!B634="","",CMS_Info!B634)</f>
        <v/>
      </c>
      <c r="V612" s="82" t="str">
        <f>IF(CMS_Info!C634="","",CMS_Info!C634)</f>
        <v/>
      </c>
      <c r="W612" s="82" t="str">
        <f>IF(CMS_Info!D634="","",CMS_Info!D634)</f>
        <v/>
      </c>
      <c r="X612" s="82" t="str">
        <f t="shared" si="193"/>
        <v/>
      </c>
      <c r="Y612" s="83" t="str">
        <f>IF(COUNTIF(X$2:X612,X612)=1,X612,"")</f>
        <v/>
      </c>
      <c r="Z612" s="82" t="str">
        <f t="shared" si="194"/>
        <v/>
      </c>
      <c r="AA612" s="82" t="str">
        <f t="shared" si="184"/>
        <v/>
      </c>
      <c r="AB612" s="82" t="str">
        <f t="shared" si="185"/>
        <v/>
      </c>
      <c r="AC612" s="82" t="str">
        <f t="shared" si="186"/>
        <v/>
      </c>
      <c r="AR612" s="82" t="str">
        <f>+IF(AW612="","",MAX(AR$1:AR611)+1)</f>
        <v/>
      </c>
      <c r="AS612" s="82" t="str">
        <f>IF(Exceedances!B634="","",Exceedances!B634)</f>
        <v/>
      </c>
      <c r="AT612" s="82" t="str">
        <f>IF(Exceedances!C634="","",Exceedances!C634)</f>
        <v/>
      </c>
      <c r="AU612" s="82" t="str">
        <f>IF(Exceedances!D634="","",Exceedances!D634)</f>
        <v/>
      </c>
      <c r="AV612" s="82" t="str">
        <f t="shared" si="195"/>
        <v/>
      </c>
      <c r="AW612" s="83" t="str">
        <f>IF(COUNTIF(AV$2:AV612,AV612)=1,AV612,"")</f>
        <v/>
      </c>
      <c r="AX612" s="82" t="str">
        <f t="shared" si="187"/>
        <v/>
      </c>
      <c r="AY612" s="82" t="str">
        <f t="shared" si="188"/>
        <v/>
      </c>
      <c r="AZ612" s="82" t="str">
        <f t="shared" si="189"/>
        <v/>
      </c>
      <c r="BA612" s="82" t="str">
        <f t="shared" si="190"/>
        <v/>
      </c>
    </row>
    <row r="613" spans="9:53" x14ac:dyDescent="0.35">
      <c r="I613" s="82" t="str">
        <f>+IF(N613="","",MAX(I$1:I612)+1)</f>
        <v/>
      </c>
      <c r="J613" s="82" t="str">
        <f>IF(Deviation_Detail!B635="","",Deviation_Detail!B635)</f>
        <v/>
      </c>
      <c r="K613" s="82" t="str">
        <f>IF(Deviation_Detail!C635="","",Deviation_Detail!C635)</f>
        <v/>
      </c>
      <c r="L613" s="82" t="str">
        <f>IF(Deviation_Detail!D635="","",Deviation_Detail!D635)</f>
        <v/>
      </c>
      <c r="M613" s="82" t="str">
        <f t="shared" si="191"/>
        <v/>
      </c>
      <c r="N613" s="83" t="str">
        <f>IF(COUNTIF(M$2:M613,M613)=1,M613,"")</f>
        <v/>
      </c>
      <c r="O613" s="82" t="str">
        <f t="shared" si="192"/>
        <v/>
      </c>
      <c r="P613" s="82" t="str">
        <f t="shared" si="181"/>
        <v/>
      </c>
      <c r="Q613" s="82" t="str">
        <f t="shared" si="182"/>
        <v/>
      </c>
      <c r="R613" s="82" t="str">
        <f t="shared" si="183"/>
        <v/>
      </c>
      <c r="T613" s="82" t="str">
        <f>+IF(Y613="","",MAX(T$1:T612)+1)</f>
        <v/>
      </c>
      <c r="U613" s="82" t="str">
        <f>IF(CMS_Info!B635="","",CMS_Info!B635)</f>
        <v/>
      </c>
      <c r="V613" s="82" t="str">
        <f>IF(CMS_Info!C635="","",CMS_Info!C635)</f>
        <v/>
      </c>
      <c r="W613" s="82" t="str">
        <f>IF(CMS_Info!D635="","",CMS_Info!D635)</f>
        <v/>
      </c>
      <c r="X613" s="82" t="str">
        <f t="shared" si="193"/>
        <v/>
      </c>
      <c r="Y613" s="83" t="str">
        <f>IF(COUNTIF(X$2:X613,X613)=1,X613,"")</f>
        <v/>
      </c>
      <c r="Z613" s="82" t="str">
        <f t="shared" si="194"/>
        <v/>
      </c>
      <c r="AA613" s="82" t="str">
        <f t="shared" si="184"/>
        <v/>
      </c>
      <c r="AB613" s="82" t="str">
        <f t="shared" si="185"/>
        <v/>
      </c>
      <c r="AC613" s="82" t="str">
        <f t="shared" si="186"/>
        <v/>
      </c>
      <c r="AR613" s="82" t="str">
        <f>+IF(AW613="","",MAX(AR$1:AR612)+1)</f>
        <v/>
      </c>
      <c r="AS613" s="82" t="str">
        <f>IF(Exceedances!B635="","",Exceedances!B635)</f>
        <v/>
      </c>
      <c r="AT613" s="82" t="str">
        <f>IF(Exceedances!C635="","",Exceedances!C635)</f>
        <v/>
      </c>
      <c r="AU613" s="82" t="str">
        <f>IF(Exceedances!D635="","",Exceedances!D635)</f>
        <v/>
      </c>
      <c r="AV613" s="82" t="str">
        <f t="shared" si="195"/>
        <v/>
      </c>
      <c r="AW613" s="83" t="str">
        <f>IF(COUNTIF(AV$2:AV613,AV613)=1,AV613,"")</f>
        <v/>
      </c>
      <c r="AX613" s="82" t="str">
        <f t="shared" si="187"/>
        <v/>
      </c>
      <c r="AY613" s="82" t="str">
        <f t="shared" si="188"/>
        <v/>
      </c>
      <c r="AZ613" s="82" t="str">
        <f t="shared" si="189"/>
        <v/>
      </c>
      <c r="BA613" s="82" t="str">
        <f t="shared" si="190"/>
        <v/>
      </c>
    </row>
    <row r="614" spans="9:53" x14ac:dyDescent="0.35">
      <c r="I614" s="82" t="str">
        <f>+IF(N614="","",MAX(I$1:I613)+1)</f>
        <v/>
      </c>
      <c r="J614" s="82" t="str">
        <f>IF(Deviation_Detail!B636="","",Deviation_Detail!B636)</f>
        <v/>
      </c>
      <c r="K614" s="82" t="str">
        <f>IF(Deviation_Detail!C636="","",Deviation_Detail!C636)</f>
        <v/>
      </c>
      <c r="L614" s="82" t="str">
        <f>IF(Deviation_Detail!D636="","",Deviation_Detail!D636)</f>
        <v/>
      </c>
      <c r="M614" s="82" t="str">
        <f t="shared" si="191"/>
        <v/>
      </c>
      <c r="N614" s="83" t="str">
        <f>IF(COUNTIF(M$2:M614,M614)=1,M614,"")</f>
        <v/>
      </c>
      <c r="O614" s="82" t="str">
        <f t="shared" si="192"/>
        <v/>
      </c>
      <c r="P614" s="82" t="str">
        <f t="shared" si="181"/>
        <v/>
      </c>
      <c r="Q614" s="82" t="str">
        <f t="shared" si="182"/>
        <v/>
      </c>
      <c r="R614" s="82" t="str">
        <f t="shared" si="183"/>
        <v/>
      </c>
      <c r="T614" s="82" t="str">
        <f>+IF(Y614="","",MAX(T$1:T613)+1)</f>
        <v/>
      </c>
      <c r="U614" s="82" t="str">
        <f>IF(CMS_Info!B636="","",CMS_Info!B636)</f>
        <v/>
      </c>
      <c r="V614" s="82" t="str">
        <f>IF(CMS_Info!C636="","",CMS_Info!C636)</f>
        <v/>
      </c>
      <c r="W614" s="82" t="str">
        <f>IF(CMS_Info!D636="","",CMS_Info!D636)</f>
        <v/>
      </c>
      <c r="X614" s="82" t="str">
        <f t="shared" si="193"/>
        <v/>
      </c>
      <c r="Y614" s="83" t="str">
        <f>IF(COUNTIF(X$2:X614,X614)=1,X614,"")</f>
        <v/>
      </c>
      <c r="Z614" s="82" t="str">
        <f t="shared" si="194"/>
        <v/>
      </c>
      <c r="AA614" s="82" t="str">
        <f t="shared" si="184"/>
        <v/>
      </c>
      <c r="AB614" s="82" t="str">
        <f t="shared" si="185"/>
        <v/>
      </c>
      <c r="AC614" s="82" t="str">
        <f t="shared" si="186"/>
        <v/>
      </c>
      <c r="AR614" s="82" t="str">
        <f>+IF(AW614="","",MAX(AR$1:AR613)+1)</f>
        <v/>
      </c>
      <c r="AS614" s="82" t="str">
        <f>IF(Exceedances!B636="","",Exceedances!B636)</f>
        <v/>
      </c>
      <c r="AT614" s="82" t="str">
        <f>IF(Exceedances!C636="","",Exceedances!C636)</f>
        <v/>
      </c>
      <c r="AU614" s="82" t="str">
        <f>IF(Exceedances!D636="","",Exceedances!D636)</f>
        <v/>
      </c>
      <c r="AV614" s="82" t="str">
        <f t="shared" si="195"/>
        <v/>
      </c>
      <c r="AW614" s="83" t="str">
        <f>IF(COUNTIF(AV$2:AV614,AV614)=1,AV614,"")</f>
        <v/>
      </c>
      <c r="AX614" s="82" t="str">
        <f t="shared" si="187"/>
        <v/>
      </c>
      <c r="AY614" s="82" t="str">
        <f t="shared" si="188"/>
        <v/>
      </c>
      <c r="AZ614" s="82" t="str">
        <f t="shared" si="189"/>
        <v/>
      </c>
      <c r="BA614" s="82" t="str">
        <f t="shared" si="190"/>
        <v/>
      </c>
    </row>
    <row r="615" spans="9:53" x14ac:dyDescent="0.35">
      <c r="I615" s="82" t="str">
        <f>+IF(N615="","",MAX(I$1:I614)+1)</f>
        <v/>
      </c>
      <c r="J615" s="82" t="str">
        <f>IF(Deviation_Detail!B637="","",Deviation_Detail!B637)</f>
        <v/>
      </c>
      <c r="K615" s="82" t="str">
        <f>IF(Deviation_Detail!C637="","",Deviation_Detail!C637)</f>
        <v/>
      </c>
      <c r="L615" s="82" t="str">
        <f>IF(Deviation_Detail!D637="","",Deviation_Detail!D637)</f>
        <v/>
      </c>
      <c r="M615" s="82" t="str">
        <f t="shared" si="191"/>
        <v/>
      </c>
      <c r="N615" s="83" t="str">
        <f>IF(COUNTIF(M$2:M615,M615)=1,M615,"")</f>
        <v/>
      </c>
      <c r="O615" s="82" t="str">
        <f t="shared" si="192"/>
        <v/>
      </c>
      <c r="P615" s="82" t="str">
        <f t="shared" si="181"/>
        <v/>
      </c>
      <c r="Q615" s="82" t="str">
        <f t="shared" si="182"/>
        <v/>
      </c>
      <c r="R615" s="82" t="str">
        <f t="shared" si="183"/>
        <v/>
      </c>
      <c r="T615" s="82" t="str">
        <f>+IF(Y615="","",MAX(T$1:T614)+1)</f>
        <v/>
      </c>
      <c r="U615" s="82" t="str">
        <f>IF(CMS_Info!B637="","",CMS_Info!B637)</f>
        <v/>
      </c>
      <c r="V615" s="82" t="str">
        <f>IF(CMS_Info!C637="","",CMS_Info!C637)</f>
        <v/>
      </c>
      <c r="W615" s="82" t="str">
        <f>IF(CMS_Info!D637="","",CMS_Info!D637)</f>
        <v/>
      </c>
      <c r="X615" s="82" t="str">
        <f t="shared" si="193"/>
        <v/>
      </c>
      <c r="Y615" s="83" t="str">
        <f>IF(COUNTIF(X$2:X615,X615)=1,X615,"")</f>
        <v/>
      </c>
      <c r="Z615" s="82" t="str">
        <f t="shared" si="194"/>
        <v/>
      </c>
      <c r="AA615" s="82" t="str">
        <f t="shared" si="184"/>
        <v/>
      </c>
      <c r="AB615" s="82" t="str">
        <f t="shared" si="185"/>
        <v/>
      </c>
      <c r="AC615" s="82" t="str">
        <f t="shared" si="186"/>
        <v/>
      </c>
      <c r="AR615" s="82" t="str">
        <f>+IF(AW615="","",MAX(AR$1:AR614)+1)</f>
        <v/>
      </c>
      <c r="AS615" s="82" t="str">
        <f>IF(Exceedances!B637="","",Exceedances!B637)</f>
        <v/>
      </c>
      <c r="AT615" s="82" t="str">
        <f>IF(Exceedances!C637="","",Exceedances!C637)</f>
        <v/>
      </c>
      <c r="AU615" s="82" t="str">
        <f>IF(Exceedances!D637="","",Exceedances!D637)</f>
        <v/>
      </c>
      <c r="AV615" s="82" t="str">
        <f t="shared" si="195"/>
        <v/>
      </c>
      <c r="AW615" s="83" t="str">
        <f>IF(COUNTIF(AV$2:AV615,AV615)=1,AV615,"")</f>
        <v/>
      </c>
      <c r="AX615" s="82" t="str">
        <f t="shared" si="187"/>
        <v/>
      </c>
      <c r="AY615" s="82" t="str">
        <f t="shared" si="188"/>
        <v/>
      </c>
      <c r="AZ615" s="82" t="str">
        <f t="shared" si="189"/>
        <v/>
      </c>
      <c r="BA615" s="82" t="str">
        <f t="shared" si="190"/>
        <v/>
      </c>
    </row>
    <row r="616" spans="9:53" x14ac:dyDescent="0.35">
      <c r="I616" s="82" t="str">
        <f>+IF(N616="","",MAX(I$1:I615)+1)</f>
        <v/>
      </c>
      <c r="J616" s="82" t="str">
        <f>IF(Deviation_Detail!B638="","",Deviation_Detail!B638)</f>
        <v/>
      </c>
      <c r="K616" s="82" t="str">
        <f>IF(Deviation_Detail!C638="","",Deviation_Detail!C638)</f>
        <v/>
      </c>
      <c r="L616" s="82" t="str">
        <f>IF(Deviation_Detail!D638="","",Deviation_Detail!D638)</f>
        <v/>
      </c>
      <c r="M616" s="82" t="str">
        <f t="shared" si="191"/>
        <v/>
      </c>
      <c r="N616" s="83" t="str">
        <f>IF(COUNTIF(M$2:M616,M616)=1,M616,"")</f>
        <v/>
      </c>
      <c r="O616" s="82" t="str">
        <f t="shared" si="192"/>
        <v/>
      </c>
      <c r="P616" s="82" t="str">
        <f t="shared" si="181"/>
        <v/>
      </c>
      <c r="Q616" s="82" t="str">
        <f t="shared" si="182"/>
        <v/>
      </c>
      <c r="R616" s="82" t="str">
        <f t="shared" si="183"/>
        <v/>
      </c>
      <c r="T616" s="82" t="str">
        <f>+IF(Y616="","",MAX(T$1:T615)+1)</f>
        <v/>
      </c>
      <c r="U616" s="82" t="str">
        <f>IF(CMS_Info!B638="","",CMS_Info!B638)</f>
        <v/>
      </c>
      <c r="V616" s="82" t="str">
        <f>IF(CMS_Info!C638="","",CMS_Info!C638)</f>
        <v/>
      </c>
      <c r="W616" s="82" t="str">
        <f>IF(CMS_Info!D638="","",CMS_Info!D638)</f>
        <v/>
      </c>
      <c r="X616" s="82" t="str">
        <f t="shared" si="193"/>
        <v/>
      </c>
      <c r="Y616" s="83" t="str">
        <f>IF(COUNTIF(X$2:X616,X616)=1,X616,"")</f>
        <v/>
      </c>
      <c r="Z616" s="82" t="str">
        <f t="shared" si="194"/>
        <v/>
      </c>
      <c r="AA616" s="82" t="str">
        <f t="shared" si="184"/>
        <v/>
      </c>
      <c r="AB616" s="82" t="str">
        <f t="shared" si="185"/>
        <v/>
      </c>
      <c r="AC616" s="82" t="str">
        <f t="shared" si="186"/>
        <v/>
      </c>
      <c r="AR616" s="82" t="str">
        <f>+IF(AW616="","",MAX(AR$1:AR615)+1)</f>
        <v/>
      </c>
      <c r="AS616" s="82" t="str">
        <f>IF(Exceedances!B638="","",Exceedances!B638)</f>
        <v/>
      </c>
      <c r="AT616" s="82" t="str">
        <f>IF(Exceedances!C638="","",Exceedances!C638)</f>
        <v/>
      </c>
      <c r="AU616" s="82" t="str">
        <f>IF(Exceedances!D638="","",Exceedances!D638)</f>
        <v/>
      </c>
      <c r="AV616" s="82" t="str">
        <f t="shared" si="195"/>
        <v/>
      </c>
      <c r="AW616" s="83" t="str">
        <f>IF(COUNTIF(AV$2:AV616,AV616)=1,AV616,"")</f>
        <v/>
      </c>
      <c r="AX616" s="82" t="str">
        <f t="shared" si="187"/>
        <v/>
      </c>
      <c r="AY616" s="82" t="str">
        <f t="shared" si="188"/>
        <v/>
      </c>
      <c r="AZ616" s="82" t="str">
        <f t="shared" si="189"/>
        <v/>
      </c>
      <c r="BA616" s="82" t="str">
        <f t="shared" si="190"/>
        <v/>
      </c>
    </row>
    <row r="617" spans="9:53" x14ac:dyDescent="0.35">
      <c r="I617" s="82" t="str">
        <f>+IF(N617="","",MAX(I$1:I616)+1)</f>
        <v/>
      </c>
      <c r="J617" s="82" t="str">
        <f>IF(Deviation_Detail!B639="","",Deviation_Detail!B639)</f>
        <v/>
      </c>
      <c r="K617" s="82" t="str">
        <f>IF(Deviation_Detail!C639="","",Deviation_Detail!C639)</f>
        <v/>
      </c>
      <c r="L617" s="82" t="str">
        <f>IF(Deviation_Detail!D639="","",Deviation_Detail!D639)</f>
        <v/>
      </c>
      <c r="M617" s="82" t="str">
        <f t="shared" si="191"/>
        <v/>
      </c>
      <c r="N617" s="83" t="str">
        <f>IF(COUNTIF(M$2:M617,M617)=1,M617,"")</f>
        <v/>
      </c>
      <c r="O617" s="82" t="str">
        <f t="shared" si="192"/>
        <v/>
      </c>
      <c r="P617" s="82" t="str">
        <f t="shared" si="181"/>
        <v/>
      </c>
      <c r="Q617" s="82" t="str">
        <f t="shared" si="182"/>
        <v/>
      </c>
      <c r="R617" s="82" t="str">
        <f t="shared" si="183"/>
        <v/>
      </c>
      <c r="T617" s="82" t="str">
        <f>+IF(Y617="","",MAX(T$1:T616)+1)</f>
        <v/>
      </c>
      <c r="U617" s="82" t="str">
        <f>IF(CMS_Info!B639="","",CMS_Info!B639)</f>
        <v/>
      </c>
      <c r="V617" s="82" t="str">
        <f>IF(CMS_Info!C639="","",CMS_Info!C639)</f>
        <v/>
      </c>
      <c r="W617" s="82" t="str">
        <f>IF(CMS_Info!D639="","",CMS_Info!D639)</f>
        <v/>
      </c>
      <c r="X617" s="82" t="str">
        <f t="shared" si="193"/>
        <v/>
      </c>
      <c r="Y617" s="83" t="str">
        <f>IF(COUNTIF(X$2:X617,X617)=1,X617,"")</f>
        <v/>
      </c>
      <c r="Z617" s="82" t="str">
        <f t="shared" si="194"/>
        <v/>
      </c>
      <c r="AA617" s="82" t="str">
        <f t="shared" si="184"/>
        <v/>
      </c>
      <c r="AB617" s="82" t="str">
        <f t="shared" si="185"/>
        <v/>
      </c>
      <c r="AC617" s="82" t="str">
        <f t="shared" si="186"/>
        <v/>
      </c>
      <c r="AR617" s="82" t="str">
        <f>+IF(AW617="","",MAX(AR$1:AR616)+1)</f>
        <v/>
      </c>
      <c r="AS617" s="82" t="str">
        <f>IF(Exceedances!B639="","",Exceedances!B639)</f>
        <v/>
      </c>
      <c r="AT617" s="82" t="str">
        <f>IF(Exceedances!C639="","",Exceedances!C639)</f>
        <v/>
      </c>
      <c r="AU617" s="82" t="str">
        <f>IF(Exceedances!D639="","",Exceedances!D639)</f>
        <v/>
      </c>
      <c r="AV617" s="82" t="str">
        <f t="shared" si="195"/>
        <v/>
      </c>
      <c r="AW617" s="83" t="str">
        <f>IF(COUNTIF(AV$2:AV617,AV617)=1,AV617,"")</f>
        <v/>
      </c>
      <c r="AX617" s="82" t="str">
        <f t="shared" si="187"/>
        <v/>
      </c>
      <c r="AY617" s="82" t="str">
        <f t="shared" si="188"/>
        <v/>
      </c>
      <c r="AZ617" s="82" t="str">
        <f t="shared" si="189"/>
        <v/>
      </c>
      <c r="BA617" s="82" t="str">
        <f t="shared" si="190"/>
        <v/>
      </c>
    </row>
    <row r="618" spans="9:53" x14ac:dyDescent="0.35">
      <c r="I618" s="82" t="str">
        <f>+IF(N618="","",MAX(I$1:I617)+1)</f>
        <v/>
      </c>
      <c r="J618" s="82" t="str">
        <f>IF(Deviation_Detail!B640="","",Deviation_Detail!B640)</f>
        <v/>
      </c>
      <c r="K618" s="82" t="str">
        <f>IF(Deviation_Detail!C640="","",Deviation_Detail!C640)</f>
        <v/>
      </c>
      <c r="L618" s="82" t="str">
        <f>IF(Deviation_Detail!D640="","",Deviation_Detail!D640)</f>
        <v/>
      </c>
      <c r="M618" s="82" t="str">
        <f t="shared" si="191"/>
        <v/>
      </c>
      <c r="N618" s="83" t="str">
        <f>IF(COUNTIF(M$2:M618,M618)=1,M618,"")</f>
        <v/>
      </c>
      <c r="O618" s="82" t="str">
        <f t="shared" si="192"/>
        <v/>
      </c>
      <c r="P618" s="82" t="str">
        <f t="shared" si="181"/>
        <v/>
      </c>
      <c r="Q618" s="82" t="str">
        <f t="shared" si="182"/>
        <v/>
      </c>
      <c r="R618" s="82" t="str">
        <f t="shared" si="183"/>
        <v/>
      </c>
      <c r="T618" s="82" t="str">
        <f>+IF(Y618="","",MAX(T$1:T617)+1)</f>
        <v/>
      </c>
      <c r="U618" s="82" t="str">
        <f>IF(CMS_Info!B640="","",CMS_Info!B640)</f>
        <v/>
      </c>
      <c r="V618" s="82" t="str">
        <f>IF(CMS_Info!C640="","",CMS_Info!C640)</f>
        <v/>
      </c>
      <c r="W618" s="82" t="str">
        <f>IF(CMS_Info!D640="","",CMS_Info!D640)</f>
        <v/>
      </c>
      <c r="X618" s="82" t="str">
        <f t="shared" si="193"/>
        <v/>
      </c>
      <c r="Y618" s="83" t="str">
        <f>IF(COUNTIF(X$2:X618,X618)=1,X618,"")</f>
        <v/>
      </c>
      <c r="Z618" s="82" t="str">
        <f t="shared" si="194"/>
        <v/>
      </c>
      <c r="AA618" s="82" t="str">
        <f t="shared" si="184"/>
        <v/>
      </c>
      <c r="AB618" s="82" t="str">
        <f t="shared" si="185"/>
        <v/>
      </c>
      <c r="AC618" s="82" t="str">
        <f t="shared" si="186"/>
        <v/>
      </c>
      <c r="AR618" s="82" t="str">
        <f>+IF(AW618="","",MAX(AR$1:AR617)+1)</f>
        <v/>
      </c>
      <c r="AS618" s="82" t="str">
        <f>IF(Exceedances!B640="","",Exceedances!B640)</f>
        <v/>
      </c>
      <c r="AT618" s="82" t="str">
        <f>IF(Exceedances!C640="","",Exceedances!C640)</f>
        <v/>
      </c>
      <c r="AU618" s="82" t="str">
        <f>IF(Exceedances!D640="","",Exceedances!D640)</f>
        <v/>
      </c>
      <c r="AV618" s="82" t="str">
        <f t="shared" si="195"/>
        <v/>
      </c>
      <c r="AW618" s="83" t="str">
        <f>IF(COUNTIF(AV$2:AV618,AV618)=1,AV618,"")</f>
        <v/>
      </c>
      <c r="AX618" s="82" t="str">
        <f t="shared" si="187"/>
        <v/>
      </c>
      <c r="AY618" s="82" t="str">
        <f t="shared" si="188"/>
        <v/>
      </c>
      <c r="AZ618" s="82" t="str">
        <f t="shared" si="189"/>
        <v/>
      </c>
      <c r="BA618" s="82" t="str">
        <f t="shared" si="190"/>
        <v/>
      </c>
    </row>
    <row r="619" spans="9:53" x14ac:dyDescent="0.35">
      <c r="I619" s="82" t="str">
        <f>+IF(N619="","",MAX(I$1:I618)+1)</f>
        <v/>
      </c>
      <c r="J619" s="82" t="str">
        <f>IF(Deviation_Detail!B641="","",Deviation_Detail!B641)</f>
        <v/>
      </c>
      <c r="K619" s="82" t="str">
        <f>IF(Deviation_Detail!C641="","",Deviation_Detail!C641)</f>
        <v/>
      </c>
      <c r="L619" s="82" t="str">
        <f>IF(Deviation_Detail!D641="","",Deviation_Detail!D641)</f>
        <v/>
      </c>
      <c r="M619" s="82" t="str">
        <f t="shared" si="191"/>
        <v/>
      </c>
      <c r="N619" s="83" t="str">
        <f>IF(COUNTIF(M$2:M619,M619)=1,M619,"")</f>
        <v/>
      </c>
      <c r="O619" s="82" t="str">
        <f t="shared" si="192"/>
        <v/>
      </c>
      <c r="P619" s="82" t="str">
        <f t="shared" si="181"/>
        <v/>
      </c>
      <c r="Q619" s="82" t="str">
        <f t="shared" si="182"/>
        <v/>
      </c>
      <c r="R619" s="82" t="str">
        <f t="shared" si="183"/>
        <v/>
      </c>
      <c r="T619" s="82" t="str">
        <f>+IF(Y619="","",MAX(T$1:T618)+1)</f>
        <v/>
      </c>
      <c r="U619" s="82" t="str">
        <f>IF(CMS_Info!B641="","",CMS_Info!B641)</f>
        <v/>
      </c>
      <c r="V619" s="82" t="str">
        <f>IF(CMS_Info!C641="","",CMS_Info!C641)</f>
        <v/>
      </c>
      <c r="W619" s="82" t="str">
        <f>IF(CMS_Info!D641="","",CMS_Info!D641)</f>
        <v/>
      </c>
      <c r="X619" s="82" t="str">
        <f t="shared" si="193"/>
        <v/>
      </c>
      <c r="Y619" s="83" t="str">
        <f>IF(COUNTIF(X$2:X619,X619)=1,X619,"")</f>
        <v/>
      </c>
      <c r="Z619" s="82" t="str">
        <f t="shared" si="194"/>
        <v/>
      </c>
      <c r="AA619" s="82" t="str">
        <f t="shared" si="184"/>
        <v/>
      </c>
      <c r="AB619" s="82" t="str">
        <f t="shared" si="185"/>
        <v/>
      </c>
      <c r="AC619" s="82" t="str">
        <f t="shared" si="186"/>
        <v/>
      </c>
      <c r="AR619" s="82" t="str">
        <f>+IF(AW619="","",MAX(AR$1:AR618)+1)</f>
        <v/>
      </c>
      <c r="AS619" s="82" t="str">
        <f>IF(Exceedances!B641="","",Exceedances!B641)</f>
        <v/>
      </c>
      <c r="AT619" s="82" t="str">
        <f>IF(Exceedances!C641="","",Exceedances!C641)</f>
        <v/>
      </c>
      <c r="AU619" s="82" t="str">
        <f>IF(Exceedances!D641="","",Exceedances!D641)</f>
        <v/>
      </c>
      <c r="AV619" s="82" t="str">
        <f t="shared" si="195"/>
        <v/>
      </c>
      <c r="AW619" s="83" t="str">
        <f>IF(COUNTIF(AV$2:AV619,AV619)=1,AV619,"")</f>
        <v/>
      </c>
      <c r="AX619" s="82" t="str">
        <f t="shared" si="187"/>
        <v/>
      </c>
      <c r="AY619" s="82" t="str">
        <f t="shared" si="188"/>
        <v/>
      </c>
      <c r="AZ619" s="82" t="str">
        <f t="shared" si="189"/>
        <v/>
      </c>
      <c r="BA619" s="82" t="str">
        <f t="shared" si="190"/>
        <v/>
      </c>
    </row>
    <row r="620" spans="9:53" x14ac:dyDescent="0.35">
      <c r="I620" s="82" t="str">
        <f>+IF(N620="","",MAX(I$1:I619)+1)</f>
        <v/>
      </c>
      <c r="J620" s="82" t="str">
        <f>IF(Deviation_Detail!B642="","",Deviation_Detail!B642)</f>
        <v/>
      </c>
      <c r="K620" s="82" t="str">
        <f>IF(Deviation_Detail!C642="","",Deviation_Detail!C642)</f>
        <v/>
      </c>
      <c r="L620" s="82" t="str">
        <f>IF(Deviation_Detail!D642="","",Deviation_Detail!D642)</f>
        <v/>
      </c>
      <c r="M620" s="82" t="str">
        <f t="shared" si="191"/>
        <v/>
      </c>
      <c r="N620" s="83" t="str">
        <f>IF(COUNTIF(M$2:M620,M620)=1,M620,"")</f>
        <v/>
      </c>
      <c r="O620" s="82" t="str">
        <f t="shared" si="192"/>
        <v/>
      </c>
      <c r="P620" s="82" t="str">
        <f t="shared" si="181"/>
        <v/>
      </c>
      <c r="Q620" s="82" t="str">
        <f t="shared" si="182"/>
        <v/>
      </c>
      <c r="R620" s="82" t="str">
        <f t="shared" si="183"/>
        <v/>
      </c>
      <c r="T620" s="82" t="str">
        <f>+IF(Y620="","",MAX(T$1:T619)+1)</f>
        <v/>
      </c>
      <c r="U620" s="82" t="str">
        <f>IF(CMS_Info!B642="","",CMS_Info!B642)</f>
        <v/>
      </c>
      <c r="V620" s="82" t="str">
        <f>IF(CMS_Info!C642="","",CMS_Info!C642)</f>
        <v/>
      </c>
      <c r="W620" s="82" t="str">
        <f>IF(CMS_Info!D642="","",CMS_Info!D642)</f>
        <v/>
      </c>
      <c r="X620" s="82" t="str">
        <f t="shared" si="193"/>
        <v/>
      </c>
      <c r="Y620" s="83" t="str">
        <f>IF(COUNTIF(X$2:X620,X620)=1,X620,"")</f>
        <v/>
      </c>
      <c r="Z620" s="82" t="str">
        <f t="shared" si="194"/>
        <v/>
      </c>
      <c r="AA620" s="82" t="str">
        <f t="shared" si="184"/>
        <v/>
      </c>
      <c r="AB620" s="82" t="str">
        <f t="shared" si="185"/>
        <v/>
      </c>
      <c r="AC620" s="82" t="str">
        <f t="shared" si="186"/>
        <v/>
      </c>
      <c r="AR620" s="82" t="str">
        <f>+IF(AW620="","",MAX(AR$1:AR619)+1)</f>
        <v/>
      </c>
      <c r="AS620" s="82" t="str">
        <f>IF(Exceedances!B642="","",Exceedances!B642)</f>
        <v/>
      </c>
      <c r="AT620" s="82" t="str">
        <f>IF(Exceedances!C642="","",Exceedances!C642)</f>
        <v/>
      </c>
      <c r="AU620" s="82" t="str">
        <f>IF(Exceedances!D642="","",Exceedances!D642)</f>
        <v/>
      </c>
      <c r="AV620" s="82" t="str">
        <f t="shared" si="195"/>
        <v/>
      </c>
      <c r="AW620" s="83" t="str">
        <f>IF(COUNTIF(AV$2:AV620,AV620)=1,AV620,"")</f>
        <v/>
      </c>
      <c r="AX620" s="82" t="str">
        <f t="shared" si="187"/>
        <v/>
      </c>
      <c r="AY620" s="82" t="str">
        <f t="shared" si="188"/>
        <v/>
      </c>
      <c r="AZ620" s="82" t="str">
        <f t="shared" si="189"/>
        <v/>
      </c>
      <c r="BA620" s="82" t="str">
        <f t="shared" si="190"/>
        <v/>
      </c>
    </row>
    <row r="621" spans="9:53" x14ac:dyDescent="0.35">
      <c r="I621" s="82" t="str">
        <f>+IF(N621="","",MAX(I$1:I620)+1)</f>
        <v/>
      </c>
      <c r="J621" s="82" t="str">
        <f>IF(Deviation_Detail!B643="","",Deviation_Detail!B643)</f>
        <v/>
      </c>
      <c r="K621" s="82" t="str">
        <f>IF(Deviation_Detail!C643="","",Deviation_Detail!C643)</f>
        <v/>
      </c>
      <c r="L621" s="82" t="str">
        <f>IF(Deviation_Detail!D643="","",Deviation_Detail!D643)</f>
        <v/>
      </c>
      <c r="M621" s="82" t="str">
        <f t="shared" si="191"/>
        <v/>
      </c>
      <c r="N621" s="83" t="str">
        <f>IF(COUNTIF(M$2:M621,M621)=1,M621,"")</f>
        <v/>
      </c>
      <c r="O621" s="82" t="str">
        <f t="shared" si="192"/>
        <v/>
      </c>
      <c r="P621" s="82" t="str">
        <f t="shared" si="181"/>
        <v/>
      </c>
      <c r="Q621" s="82" t="str">
        <f t="shared" si="182"/>
        <v/>
      </c>
      <c r="R621" s="82" t="str">
        <f t="shared" si="183"/>
        <v/>
      </c>
      <c r="T621" s="82" t="str">
        <f>+IF(Y621="","",MAX(T$1:T620)+1)</f>
        <v/>
      </c>
      <c r="U621" s="82" t="str">
        <f>IF(CMS_Info!B643="","",CMS_Info!B643)</f>
        <v/>
      </c>
      <c r="V621" s="82" t="str">
        <f>IF(CMS_Info!C643="","",CMS_Info!C643)</f>
        <v/>
      </c>
      <c r="W621" s="82" t="str">
        <f>IF(CMS_Info!D643="","",CMS_Info!D643)</f>
        <v/>
      </c>
      <c r="X621" s="82" t="str">
        <f t="shared" si="193"/>
        <v/>
      </c>
      <c r="Y621" s="83" t="str">
        <f>IF(COUNTIF(X$2:X621,X621)=1,X621,"")</f>
        <v/>
      </c>
      <c r="Z621" s="82" t="str">
        <f t="shared" si="194"/>
        <v/>
      </c>
      <c r="AA621" s="82" t="str">
        <f t="shared" si="184"/>
        <v/>
      </c>
      <c r="AB621" s="82" t="str">
        <f t="shared" si="185"/>
        <v/>
      </c>
      <c r="AC621" s="82" t="str">
        <f t="shared" si="186"/>
        <v/>
      </c>
      <c r="AR621" s="82" t="str">
        <f>+IF(AW621="","",MAX(AR$1:AR620)+1)</f>
        <v/>
      </c>
      <c r="AS621" s="82" t="str">
        <f>IF(Exceedances!B643="","",Exceedances!B643)</f>
        <v/>
      </c>
      <c r="AT621" s="82" t="str">
        <f>IF(Exceedances!C643="","",Exceedances!C643)</f>
        <v/>
      </c>
      <c r="AU621" s="82" t="str">
        <f>IF(Exceedances!D643="","",Exceedances!D643)</f>
        <v/>
      </c>
      <c r="AV621" s="82" t="str">
        <f t="shared" si="195"/>
        <v/>
      </c>
      <c r="AW621" s="83" t="str">
        <f>IF(COUNTIF(AV$2:AV621,AV621)=1,AV621,"")</f>
        <v/>
      </c>
      <c r="AX621" s="82" t="str">
        <f t="shared" si="187"/>
        <v/>
      </c>
      <c r="AY621" s="82" t="str">
        <f t="shared" si="188"/>
        <v/>
      </c>
      <c r="AZ621" s="82" t="str">
        <f t="shared" si="189"/>
        <v/>
      </c>
      <c r="BA621" s="82" t="str">
        <f t="shared" si="190"/>
        <v/>
      </c>
    </row>
    <row r="622" spans="9:53" x14ac:dyDescent="0.35">
      <c r="I622" s="82" t="str">
        <f>+IF(N622="","",MAX(I$1:I621)+1)</f>
        <v/>
      </c>
      <c r="J622" s="82" t="str">
        <f>IF(Deviation_Detail!B644="","",Deviation_Detail!B644)</f>
        <v/>
      </c>
      <c r="K622" s="82" t="str">
        <f>IF(Deviation_Detail!C644="","",Deviation_Detail!C644)</f>
        <v/>
      </c>
      <c r="L622" s="82" t="str">
        <f>IF(Deviation_Detail!D644="","",Deviation_Detail!D644)</f>
        <v/>
      </c>
      <c r="M622" s="82" t="str">
        <f t="shared" si="191"/>
        <v/>
      </c>
      <c r="N622" s="83" t="str">
        <f>IF(COUNTIF(M$2:M622,M622)=1,M622,"")</f>
        <v/>
      </c>
      <c r="O622" s="82" t="str">
        <f t="shared" si="192"/>
        <v/>
      </c>
      <c r="P622" s="82" t="str">
        <f t="shared" si="181"/>
        <v/>
      </c>
      <c r="Q622" s="82" t="str">
        <f t="shared" si="182"/>
        <v/>
      </c>
      <c r="R622" s="82" t="str">
        <f t="shared" si="183"/>
        <v/>
      </c>
      <c r="T622" s="82" t="str">
        <f>+IF(Y622="","",MAX(T$1:T621)+1)</f>
        <v/>
      </c>
      <c r="U622" s="82" t="str">
        <f>IF(CMS_Info!B644="","",CMS_Info!B644)</f>
        <v/>
      </c>
      <c r="V622" s="82" t="str">
        <f>IF(CMS_Info!C644="","",CMS_Info!C644)</f>
        <v/>
      </c>
      <c r="W622" s="82" t="str">
        <f>IF(CMS_Info!D644="","",CMS_Info!D644)</f>
        <v/>
      </c>
      <c r="X622" s="82" t="str">
        <f t="shared" si="193"/>
        <v/>
      </c>
      <c r="Y622" s="83" t="str">
        <f>IF(COUNTIF(X$2:X622,X622)=1,X622,"")</f>
        <v/>
      </c>
      <c r="Z622" s="82" t="str">
        <f t="shared" si="194"/>
        <v/>
      </c>
      <c r="AA622" s="82" t="str">
        <f t="shared" si="184"/>
        <v/>
      </c>
      <c r="AB622" s="82" t="str">
        <f t="shared" si="185"/>
        <v/>
      </c>
      <c r="AC622" s="82" t="str">
        <f t="shared" si="186"/>
        <v/>
      </c>
      <c r="AR622" s="82" t="str">
        <f>+IF(AW622="","",MAX(AR$1:AR621)+1)</f>
        <v/>
      </c>
      <c r="AS622" s="82" t="str">
        <f>IF(Exceedances!B644="","",Exceedances!B644)</f>
        <v/>
      </c>
      <c r="AT622" s="82" t="str">
        <f>IF(Exceedances!C644="","",Exceedances!C644)</f>
        <v/>
      </c>
      <c r="AU622" s="82" t="str">
        <f>IF(Exceedances!D644="","",Exceedances!D644)</f>
        <v/>
      </c>
      <c r="AV622" s="82" t="str">
        <f t="shared" si="195"/>
        <v/>
      </c>
      <c r="AW622" s="83" t="str">
        <f>IF(COUNTIF(AV$2:AV622,AV622)=1,AV622,"")</f>
        <v/>
      </c>
      <c r="AX622" s="82" t="str">
        <f t="shared" si="187"/>
        <v/>
      </c>
      <c r="AY622" s="82" t="str">
        <f t="shared" si="188"/>
        <v/>
      </c>
      <c r="AZ622" s="82" t="str">
        <f t="shared" si="189"/>
        <v/>
      </c>
      <c r="BA622" s="82" t="str">
        <f t="shared" si="190"/>
        <v/>
      </c>
    </row>
    <row r="623" spans="9:53" x14ac:dyDescent="0.35">
      <c r="I623" s="82" t="str">
        <f>+IF(N623="","",MAX(I$1:I622)+1)</f>
        <v/>
      </c>
      <c r="J623" s="82" t="str">
        <f>IF(Deviation_Detail!B645="","",Deviation_Detail!B645)</f>
        <v/>
      </c>
      <c r="K623" s="82" t="str">
        <f>IF(Deviation_Detail!C645="","",Deviation_Detail!C645)</f>
        <v/>
      </c>
      <c r="L623" s="82" t="str">
        <f>IF(Deviation_Detail!D645="","",Deviation_Detail!D645)</f>
        <v/>
      </c>
      <c r="M623" s="82" t="str">
        <f t="shared" si="191"/>
        <v/>
      </c>
      <c r="N623" s="83" t="str">
        <f>IF(COUNTIF(M$2:M623,M623)=1,M623,"")</f>
        <v/>
      </c>
      <c r="O623" s="82" t="str">
        <f t="shared" si="192"/>
        <v/>
      </c>
      <c r="P623" s="82" t="str">
        <f t="shared" si="181"/>
        <v/>
      </c>
      <c r="Q623" s="82" t="str">
        <f t="shared" si="182"/>
        <v/>
      </c>
      <c r="R623" s="82" t="str">
        <f t="shared" si="183"/>
        <v/>
      </c>
      <c r="T623" s="82" t="str">
        <f>+IF(Y623="","",MAX(T$1:T622)+1)</f>
        <v/>
      </c>
      <c r="U623" s="82" t="str">
        <f>IF(CMS_Info!B645="","",CMS_Info!B645)</f>
        <v/>
      </c>
      <c r="V623" s="82" t="str">
        <f>IF(CMS_Info!C645="","",CMS_Info!C645)</f>
        <v/>
      </c>
      <c r="W623" s="82" t="str">
        <f>IF(CMS_Info!D645="","",CMS_Info!D645)</f>
        <v/>
      </c>
      <c r="X623" s="82" t="str">
        <f t="shared" si="193"/>
        <v/>
      </c>
      <c r="Y623" s="83" t="str">
        <f>IF(COUNTIF(X$2:X623,X623)=1,X623,"")</f>
        <v/>
      </c>
      <c r="Z623" s="82" t="str">
        <f t="shared" si="194"/>
        <v/>
      </c>
      <c r="AA623" s="82" t="str">
        <f t="shared" si="184"/>
        <v/>
      </c>
      <c r="AB623" s="82" t="str">
        <f t="shared" si="185"/>
        <v/>
      </c>
      <c r="AC623" s="82" t="str">
        <f t="shared" si="186"/>
        <v/>
      </c>
      <c r="AR623" s="82" t="str">
        <f>+IF(AW623="","",MAX(AR$1:AR622)+1)</f>
        <v/>
      </c>
      <c r="AS623" s="82" t="str">
        <f>IF(Exceedances!B645="","",Exceedances!B645)</f>
        <v/>
      </c>
      <c r="AT623" s="82" t="str">
        <f>IF(Exceedances!C645="","",Exceedances!C645)</f>
        <v/>
      </c>
      <c r="AU623" s="82" t="str">
        <f>IF(Exceedances!D645="","",Exceedances!D645)</f>
        <v/>
      </c>
      <c r="AV623" s="82" t="str">
        <f t="shared" si="195"/>
        <v/>
      </c>
      <c r="AW623" s="83" t="str">
        <f>IF(COUNTIF(AV$2:AV623,AV623)=1,AV623,"")</f>
        <v/>
      </c>
      <c r="AX623" s="82" t="str">
        <f t="shared" si="187"/>
        <v/>
      </c>
      <c r="AY623" s="82" t="str">
        <f t="shared" si="188"/>
        <v/>
      </c>
      <c r="AZ623" s="82" t="str">
        <f t="shared" si="189"/>
        <v/>
      </c>
      <c r="BA623" s="82" t="str">
        <f t="shared" si="190"/>
        <v/>
      </c>
    </row>
    <row r="624" spans="9:53" x14ac:dyDescent="0.35">
      <c r="I624" s="82" t="str">
        <f>+IF(N624="","",MAX(I$1:I623)+1)</f>
        <v/>
      </c>
      <c r="J624" s="82" t="str">
        <f>IF(Deviation_Detail!B646="","",Deviation_Detail!B646)</f>
        <v/>
      </c>
      <c r="K624" s="82" t="str">
        <f>IF(Deviation_Detail!C646="","",Deviation_Detail!C646)</f>
        <v/>
      </c>
      <c r="L624" s="82" t="str">
        <f>IF(Deviation_Detail!D646="","",Deviation_Detail!D646)</f>
        <v/>
      </c>
      <c r="M624" s="82" t="str">
        <f t="shared" si="191"/>
        <v/>
      </c>
      <c r="N624" s="83" t="str">
        <f>IF(COUNTIF(M$2:M624,M624)=1,M624,"")</f>
        <v/>
      </c>
      <c r="O624" s="82" t="str">
        <f t="shared" si="192"/>
        <v/>
      </c>
      <c r="P624" s="82" t="str">
        <f t="shared" si="181"/>
        <v/>
      </c>
      <c r="Q624" s="82" t="str">
        <f t="shared" si="182"/>
        <v/>
      </c>
      <c r="R624" s="82" t="str">
        <f t="shared" si="183"/>
        <v/>
      </c>
      <c r="T624" s="82" t="str">
        <f>+IF(Y624="","",MAX(T$1:T623)+1)</f>
        <v/>
      </c>
      <c r="U624" s="82" t="str">
        <f>IF(CMS_Info!B646="","",CMS_Info!B646)</f>
        <v/>
      </c>
      <c r="V624" s="82" t="str">
        <f>IF(CMS_Info!C646="","",CMS_Info!C646)</f>
        <v/>
      </c>
      <c r="W624" s="82" t="str">
        <f>IF(CMS_Info!D646="","",CMS_Info!D646)</f>
        <v/>
      </c>
      <c r="X624" s="82" t="str">
        <f t="shared" si="193"/>
        <v/>
      </c>
      <c r="Y624" s="83" t="str">
        <f>IF(COUNTIF(X$2:X624,X624)=1,X624,"")</f>
        <v/>
      </c>
      <c r="Z624" s="82" t="str">
        <f t="shared" si="194"/>
        <v/>
      </c>
      <c r="AA624" s="82" t="str">
        <f t="shared" si="184"/>
        <v/>
      </c>
      <c r="AB624" s="82" t="str">
        <f t="shared" si="185"/>
        <v/>
      </c>
      <c r="AC624" s="82" t="str">
        <f t="shared" si="186"/>
        <v/>
      </c>
      <c r="AR624" s="82" t="str">
        <f>+IF(AW624="","",MAX(AR$1:AR623)+1)</f>
        <v/>
      </c>
      <c r="AS624" s="82" t="str">
        <f>IF(Exceedances!B646="","",Exceedances!B646)</f>
        <v/>
      </c>
      <c r="AT624" s="82" t="str">
        <f>IF(Exceedances!C646="","",Exceedances!C646)</f>
        <v/>
      </c>
      <c r="AU624" s="82" t="str">
        <f>IF(Exceedances!D646="","",Exceedances!D646)</f>
        <v/>
      </c>
      <c r="AV624" s="82" t="str">
        <f t="shared" si="195"/>
        <v/>
      </c>
      <c r="AW624" s="83" t="str">
        <f>IF(COUNTIF(AV$2:AV624,AV624)=1,AV624,"")</f>
        <v/>
      </c>
      <c r="AX624" s="82" t="str">
        <f t="shared" si="187"/>
        <v/>
      </c>
      <c r="AY624" s="82" t="str">
        <f t="shared" si="188"/>
        <v/>
      </c>
      <c r="AZ624" s="82" t="str">
        <f t="shared" si="189"/>
        <v/>
      </c>
      <c r="BA624" s="82" t="str">
        <f t="shared" si="190"/>
        <v/>
      </c>
    </row>
    <row r="625" spans="9:53" x14ac:dyDescent="0.35">
      <c r="I625" s="82" t="str">
        <f>+IF(N625="","",MAX(I$1:I624)+1)</f>
        <v/>
      </c>
      <c r="J625" s="82" t="str">
        <f>IF(Deviation_Detail!B647="","",Deviation_Detail!B647)</f>
        <v/>
      </c>
      <c r="K625" s="82" t="str">
        <f>IF(Deviation_Detail!C647="","",Deviation_Detail!C647)</f>
        <v/>
      </c>
      <c r="L625" s="82" t="str">
        <f>IF(Deviation_Detail!D647="","",Deviation_Detail!D647)</f>
        <v/>
      </c>
      <c r="M625" s="82" t="str">
        <f t="shared" si="191"/>
        <v/>
      </c>
      <c r="N625" s="83" t="str">
        <f>IF(COUNTIF(M$2:M625,M625)=1,M625,"")</f>
        <v/>
      </c>
      <c r="O625" s="82" t="str">
        <f t="shared" si="192"/>
        <v/>
      </c>
      <c r="P625" s="82" t="str">
        <f t="shared" si="181"/>
        <v/>
      </c>
      <c r="Q625" s="82" t="str">
        <f t="shared" si="182"/>
        <v/>
      </c>
      <c r="R625" s="82" t="str">
        <f t="shared" si="183"/>
        <v/>
      </c>
      <c r="T625" s="82" t="str">
        <f>+IF(Y625="","",MAX(T$1:T624)+1)</f>
        <v/>
      </c>
      <c r="U625" s="82" t="str">
        <f>IF(CMS_Info!B647="","",CMS_Info!B647)</f>
        <v/>
      </c>
      <c r="V625" s="82" t="str">
        <f>IF(CMS_Info!C647="","",CMS_Info!C647)</f>
        <v/>
      </c>
      <c r="W625" s="82" t="str">
        <f>IF(CMS_Info!D647="","",CMS_Info!D647)</f>
        <v/>
      </c>
      <c r="X625" s="82" t="str">
        <f t="shared" si="193"/>
        <v/>
      </c>
      <c r="Y625" s="83" t="str">
        <f>IF(COUNTIF(X$2:X625,X625)=1,X625,"")</f>
        <v/>
      </c>
      <c r="Z625" s="82" t="str">
        <f t="shared" si="194"/>
        <v/>
      </c>
      <c r="AA625" s="82" t="str">
        <f t="shared" si="184"/>
        <v/>
      </c>
      <c r="AB625" s="82" t="str">
        <f t="shared" si="185"/>
        <v/>
      </c>
      <c r="AC625" s="82" t="str">
        <f t="shared" si="186"/>
        <v/>
      </c>
      <c r="AR625" s="82" t="str">
        <f>+IF(AW625="","",MAX(AR$1:AR624)+1)</f>
        <v/>
      </c>
      <c r="AS625" s="82" t="str">
        <f>IF(Exceedances!B647="","",Exceedances!B647)</f>
        <v/>
      </c>
      <c r="AT625" s="82" t="str">
        <f>IF(Exceedances!C647="","",Exceedances!C647)</f>
        <v/>
      </c>
      <c r="AU625" s="82" t="str">
        <f>IF(Exceedances!D647="","",Exceedances!D647)</f>
        <v/>
      </c>
      <c r="AV625" s="82" t="str">
        <f t="shared" si="195"/>
        <v/>
      </c>
      <c r="AW625" s="83" t="str">
        <f>IF(COUNTIF(AV$2:AV625,AV625)=1,AV625,"")</f>
        <v/>
      </c>
      <c r="AX625" s="82" t="str">
        <f t="shared" si="187"/>
        <v/>
      </c>
      <c r="AY625" s="82" t="str">
        <f t="shared" si="188"/>
        <v/>
      </c>
      <c r="AZ625" s="82" t="str">
        <f t="shared" si="189"/>
        <v/>
      </c>
      <c r="BA625" s="82" t="str">
        <f t="shared" si="190"/>
        <v/>
      </c>
    </row>
    <row r="626" spans="9:53" x14ac:dyDescent="0.35">
      <c r="I626" s="82" t="str">
        <f>+IF(N626="","",MAX(I$1:I625)+1)</f>
        <v/>
      </c>
      <c r="J626" s="82" t="str">
        <f>IF(Deviation_Detail!B648="","",Deviation_Detail!B648)</f>
        <v/>
      </c>
      <c r="K626" s="82" t="str">
        <f>IF(Deviation_Detail!C648="","",Deviation_Detail!C648)</f>
        <v/>
      </c>
      <c r="L626" s="82" t="str">
        <f>IF(Deviation_Detail!D648="","",Deviation_Detail!D648)</f>
        <v/>
      </c>
      <c r="M626" s="82" t="str">
        <f t="shared" si="191"/>
        <v/>
      </c>
      <c r="N626" s="83" t="str">
        <f>IF(COUNTIF(M$2:M626,M626)=1,M626,"")</f>
        <v/>
      </c>
      <c r="O626" s="82" t="str">
        <f t="shared" si="192"/>
        <v/>
      </c>
      <c r="P626" s="82" t="str">
        <f t="shared" si="181"/>
        <v/>
      </c>
      <c r="Q626" s="82" t="str">
        <f t="shared" si="182"/>
        <v/>
      </c>
      <c r="R626" s="82" t="str">
        <f t="shared" si="183"/>
        <v/>
      </c>
      <c r="T626" s="82" t="str">
        <f>+IF(Y626="","",MAX(T$1:T625)+1)</f>
        <v/>
      </c>
      <c r="U626" s="82" t="str">
        <f>IF(CMS_Info!B648="","",CMS_Info!B648)</f>
        <v/>
      </c>
      <c r="V626" s="82" t="str">
        <f>IF(CMS_Info!C648="","",CMS_Info!C648)</f>
        <v/>
      </c>
      <c r="W626" s="82" t="str">
        <f>IF(CMS_Info!D648="","",CMS_Info!D648)</f>
        <v/>
      </c>
      <c r="X626" s="82" t="str">
        <f t="shared" si="193"/>
        <v/>
      </c>
      <c r="Y626" s="83" t="str">
        <f>IF(COUNTIF(X$2:X626,X626)=1,X626,"")</f>
        <v/>
      </c>
      <c r="Z626" s="82" t="str">
        <f t="shared" si="194"/>
        <v/>
      </c>
      <c r="AA626" s="82" t="str">
        <f t="shared" si="184"/>
        <v/>
      </c>
      <c r="AB626" s="82" t="str">
        <f t="shared" si="185"/>
        <v/>
      </c>
      <c r="AC626" s="82" t="str">
        <f t="shared" si="186"/>
        <v/>
      </c>
      <c r="AR626" s="82" t="str">
        <f>+IF(AW626="","",MAX(AR$1:AR625)+1)</f>
        <v/>
      </c>
      <c r="AS626" s="82" t="str">
        <f>IF(Exceedances!B648="","",Exceedances!B648)</f>
        <v/>
      </c>
      <c r="AT626" s="82" t="str">
        <f>IF(Exceedances!C648="","",Exceedances!C648)</f>
        <v/>
      </c>
      <c r="AU626" s="82" t="str">
        <f>IF(Exceedances!D648="","",Exceedances!D648)</f>
        <v/>
      </c>
      <c r="AV626" s="82" t="str">
        <f t="shared" si="195"/>
        <v/>
      </c>
      <c r="AW626" s="83" t="str">
        <f>IF(COUNTIF(AV$2:AV626,AV626)=1,AV626,"")</f>
        <v/>
      </c>
      <c r="AX626" s="82" t="str">
        <f t="shared" si="187"/>
        <v/>
      </c>
      <c r="AY626" s="82" t="str">
        <f t="shared" si="188"/>
        <v/>
      </c>
      <c r="AZ626" s="82" t="str">
        <f t="shared" si="189"/>
        <v/>
      </c>
      <c r="BA626" s="82" t="str">
        <f t="shared" si="190"/>
        <v/>
      </c>
    </row>
    <row r="627" spans="9:53" x14ac:dyDescent="0.35">
      <c r="I627" s="82" t="str">
        <f>+IF(N627="","",MAX(I$1:I626)+1)</f>
        <v/>
      </c>
      <c r="J627" s="82" t="str">
        <f>IF(Deviation_Detail!B649="","",Deviation_Detail!B649)</f>
        <v/>
      </c>
      <c r="K627" s="82" t="str">
        <f>IF(Deviation_Detail!C649="","",Deviation_Detail!C649)</f>
        <v/>
      </c>
      <c r="L627" s="82" t="str">
        <f>IF(Deviation_Detail!D649="","",Deviation_Detail!D649)</f>
        <v/>
      </c>
      <c r="M627" s="82" t="str">
        <f t="shared" si="191"/>
        <v/>
      </c>
      <c r="N627" s="83" t="str">
        <f>IF(COUNTIF(M$2:M627,M627)=1,M627,"")</f>
        <v/>
      </c>
      <c r="O627" s="82" t="str">
        <f t="shared" si="192"/>
        <v/>
      </c>
      <c r="P627" s="82" t="str">
        <f t="shared" si="181"/>
        <v/>
      </c>
      <c r="Q627" s="82" t="str">
        <f t="shared" si="182"/>
        <v/>
      </c>
      <c r="R627" s="82" t="str">
        <f t="shared" si="183"/>
        <v/>
      </c>
      <c r="T627" s="82" t="str">
        <f>+IF(Y627="","",MAX(T$1:T626)+1)</f>
        <v/>
      </c>
      <c r="U627" s="82" t="str">
        <f>IF(CMS_Info!B649="","",CMS_Info!B649)</f>
        <v/>
      </c>
      <c r="V627" s="82" t="str">
        <f>IF(CMS_Info!C649="","",CMS_Info!C649)</f>
        <v/>
      </c>
      <c r="W627" s="82" t="str">
        <f>IF(CMS_Info!D649="","",CMS_Info!D649)</f>
        <v/>
      </c>
      <c r="X627" s="82" t="str">
        <f t="shared" si="193"/>
        <v/>
      </c>
      <c r="Y627" s="83" t="str">
        <f>IF(COUNTIF(X$2:X627,X627)=1,X627,"")</f>
        <v/>
      </c>
      <c r="Z627" s="82" t="str">
        <f t="shared" si="194"/>
        <v/>
      </c>
      <c r="AA627" s="82" t="str">
        <f t="shared" si="184"/>
        <v/>
      </c>
      <c r="AB627" s="82" t="str">
        <f t="shared" si="185"/>
        <v/>
      </c>
      <c r="AC627" s="82" t="str">
        <f t="shared" si="186"/>
        <v/>
      </c>
      <c r="AR627" s="82" t="str">
        <f>+IF(AW627="","",MAX(AR$1:AR626)+1)</f>
        <v/>
      </c>
      <c r="AS627" s="82" t="str">
        <f>IF(Exceedances!B649="","",Exceedances!B649)</f>
        <v/>
      </c>
      <c r="AT627" s="82" t="str">
        <f>IF(Exceedances!C649="","",Exceedances!C649)</f>
        <v/>
      </c>
      <c r="AU627" s="82" t="str">
        <f>IF(Exceedances!D649="","",Exceedances!D649)</f>
        <v/>
      </c>
      <c r="AV627" s="82" t="str">
        <f t="shared" si="195"/>
        <v/>
      </c>
      <c r="AW627" s="83" t="str">
        <f>IF(COUNTIF(AV$2:AV627,AV627)=1,AV627,"")</f>
        <v/>
      </c>
      <c r="AX627" s="82" t="str">
        <f t="shared" si="187"/>
        <v/>
      </c>
      <c r="AY627" s="82" t="str">
        <f t="shared" si="188"/>
        <v/>
      </c>
      <c r="AZ627" s="82" t="str">
        <f t="shared" si="189"/>
        <v/>
      </c>
      <c r="BA627" s="82" t="str">
        <f t="shared" si="190"/>
        <v/>
      </c>
    </row>
    <row r="628" spans="9:53" x14ac:dyDescent="0.35">
      <c r="I628" s="82" t="str">
        <f>+IF(N628="","",MAX(I$1:I627)+1)</f>
        <v/>
      </c>
      <c r="J628" s="82" t="str">
        <f>IF(Deviation_Detail!B650="","",Deviation_Detail!B650)</f>
        <v/>
      </c>
      <c r="K628" s="82" t="str">
        <f>IF(Deviation_Detail!C650="","",Deviation_Detail!C650)</f>
        <v/>
      </c>
      <c r="L628" s="82" t="str">
        <f>IF(Deviation_Detail!D650="","",Deviation_Detail!D650)</f>
        <v/>
      </c>
      <c r="M628" s="82" t="str">
        <f t="shared" si="191"/>
        <v/>
      </c>
      <c r="N628" s="83" t="str">
        <f>IF(COUNTIF(M$2:M628,M628)=1,M628,"")</f>
        <v/>
      </c>
      <c r="O628" s="82" t="str">
        <f t="shared" si="192"/>
        <v/>
      </c>
      <c r="P628" s="82" t="str">
        <f t="shared" si="181"/>
        <v/>
      </c>
      <c r="Q628" s="82" t="str">
        <f t="shared" si="182"/>
        <v/>
      </c>
      <c r="R628" s="82" t="str">
        <f t="shared" si="183"/>
        <v/>
      </c>
      <c r="T628" s="82" t="str">
        <f>+IF(Y628="","",MAX(T$1:T627)+1)</f>
        <v/>
      </c>
      <c r="U628" s="82" t="str">
        <f>IF(CMS_Info!B650="","",CMS_Info!B650)</f>
        <v/>
      </c>
      <c r="V628" s="82" t="str">
        <f>IF(CMS_Info!C650="","",CMS_Info!C650)</f>
        <v/>
      </c>
      <c r="W628" s="82" t="str">
        <f>IF(CMS_Info!D650="","",CMS_Info!D650)</f>
        <v/>
      </c>
      <c r="X628" s="82" t="str">
        <f t="shared" si="193"/>
        <v/>
      </c>
      <c r="Y628" s="83" t="str">
        <f>IF(COUNTIF(X$2:X628,X628)=1,X628,"")</f>
        <v/>
      </c>
      <c r="Z628" s="82" t="str">
        <f t="shared" si="194"/>
        <v/>
      </c>
      <c r="AA628" s="82" t="str">
        <f t="shared" si="184"/>
        <v/>
      </c>
      <c r="AB628" s="82" t="str">
        <f t="shared" si="185"/>
        <v/>
      </c>
      <c r="AC628" s="82" t="str">
        <f t="shared" si="186"/>
        <v/>
      </c>
      <c r="AR628" s="82" t="str">
        <f>+IF(AW628="","",MAX(AR$1:AR627)+1)</f>
        <v/>
      </c>
      <c r="AS628" s="82" t="str">
        <f>IF(Exceedances!B650="","",Exceedances!B650)</f>
        <v/>
      </c>
      <c r="AT628" s="82" t="str">
        <f>IF(Exceedances!C650="","",Exceedances!C650)</f>
        <v/>
      </c>
      <c r="AU628" s="82" t="str">
        <f>IF(Exceedances!D650="","",Exceedances!D650)</f>
        <v/>
      </c>
      <c r="AV628" s="82" t="str">
        <f t="shared" si="195"/>
        <v/>
      </c>
      <c r="AW628" s="83" t="str">
        <f>IF(COUNTIF(AV$2:AV628,AV628)=1,AV628,"")</f>
        <v/>
      </c>
      <c r="AX628" s="82" t="str">
        <f t="shared" si="187"/>
        <v/>
      </c>
      <c r="AY628" s="82" t="str">
        <f t="shared" si="188"/>
        <v/>
      </c>
      <c r="AZ628" s="82" t="str">
        <f t="shared" si="189"/>
        <v/>
      </c>
      <c r="BA628" s="82" t="str">
        <f t="shared" si="190"/>
        <v/>
      </c>
    </row>
    <row r="629" spans="9:53" x14ac:dyDescent="0.35">
      <c r="I629" s="82" t="str">
        <f>+IF(N629="","",MAX(I$1:I628)+1)</f>
        <v/>
      </c>
      <c r="J629" s="82" t="str">
        <f>IF(Deviation_Detail!B651="","",Deviation_Detail!B651)</f>
        <v/>
      </c>
      <c r="K629" s="82" t="str">
        <f>IF(Deviation_Detail!C651="","",Deviation_Detail!C651)</f>
        <v/>
      </c>
      <c r="L629" s="82" t="str">
        <f>IF(Deviation_Detail!D651="","",Deviation_Detail!D651)</f>
        <v/>
      </c>
      <c r="M629" s="82" t="str">
        <f t="shared" si="191"/>
        <v/>
      </c>
      <c r="N629" s="83" t="str">
        <f>IF(COUNTIF(M$2:M629,M629)=1,M629,"")</f>
        <v/>
      </c>
      <c r="O629" s="82" t="str">
        <f t="shared" si="192"/>
        <v/>
      </c>
      <c r="P629" s="82" t="str">
        <f t="shared" si="181"/>
        <v/>
      </c>
      <c r="Q629" s="82" t="str">
        <f t="shared" si="182"/>
        <v/>
      </c>
      <c r="R629" s="82" t="str">
        <f t="shared" si="183"/>
        <v/>
      </c>
      <c r="T629" s="82" t="str">
        <f>+IF(Y629="","",MAX(T$1:T628)+1)</f>
        <v/>
      </c>
      <c r="U629" s="82" t="str">
        <f>IF(CMS_Info!B651="","",CMS_Info!B651)</f>
        <v/>
      </c>
      <c r="V629" s="82" t="str">
        <f>IF(CMS_Info!C651="","",CMS_Info!C651)</f>
        <v/>
      </c>
      <c r="W629" s="82" t="str">
        <f>IF(CMS_Info!D651="","",CMS_Info!D651)</f>
        <v/>
      </c>
      <c r="X629" s="82" t="str">
        <f t="shared" si="193"/>
        <v/>
      </c>
      <c r="Y629" s="83" t="str">
        <f>IF(COUNTIF(X$2:X629,X629)=1,X629,"")</f>
        <v/>
      </c>
      <c r="Z629" s="82" t="str">
        <f t="shared" si="194"/>
        <v/>
      </c>
      <c r="AA629" s="82" t="str">
        <f t="shared" si="184"/>
        <v/>
      </c>
      <c r="AB629" s="82" t="str">
        <f t="shared" si="185"/>
        <v/>
      </c>
      <c r="AC629" s="82" t="str">
        <f t="shared" si="186"/>
        <v/>
      </c>
      <c r="AR629" s="82" t="str">
        <f>+IF(AW629="","",MAX(AR$1:AR628)+1)</f>
        <v/>
      </c>
      <c r="AS629" s="82" t="str">
        <f>IF(Exceedances!B651="","",Exceedances!B651)</f>
        <v/>
      </c>
      <c r="AT629" s="82" t="str">
        <f>IF(Exceedances!C651="","",Exceedances!C651)</f>
        <v/>
      </c>
      <c r="AU629" s="82" t="str">
        <f>IF(Exceedances!D651="","",Exceedances!D651)</f>
        <v/>
      </c>
      <c r="AV629" s="82" t="str">
        <f t="shared" si="195"/>
        <v/>
      </c>
      <c r="AW629" s="83" t="str">
        <f>IF(COUNTIF(AV$2:AV629,AV629)=1,AV629,"")</f>
        <v/>
      </c>
      <c r="AX629" s="82" t="str">
        <f t="shared" si="187"/>
        <v/>
      </c>
      <c r="AY629" s="82" t="str">
        <f t="shared" si="188"/>
        <v/>
      </c>
      <c r="AZ629" s="82" t="str">
        <f t="shared" si="189"/>
        <v/>
      </c>
      <c r="BA629" s="82" t="str">
        <f t="shared" si="190"/>
        <v/>
      </c>
    </row>
    <row r="630" spans="9:53" x14ac:dyDescent="0.35">
      <c r="I630" s="82" t="str">
        <f>+IF(N630="","",MAX(I$1:I629)+1)</f>
        <v/>
      </c>
      <c r="J630" s="82" t="str">
        <f>IF(Deviation_Detail!B652="","",Deviation_Detail!B652)</f>
        <v/>
      </c>
      <c r="K630" s="82" t="str">
        <f>IF(Deviation_Detail!C652="","",Deviation_Detail!C652)</f>
        <v/>
      </c>
      <c r="L630" s="82" t="str">
        <f>IF(Deviation_Detail!D652="","",Deviation_Detail!D652)</f>
        <v/>
      </c>
      <c r="M630" s="82" t="str">
        <f t="shared" si="191"/>
        <v/>
      </c>
      <c r="N630" s="83" t="str">
        <f>IF(COUNTIF(M$2:M630,M630)=1,M630,"")</f>
        <v/>
      </c>
      <c r="O630" s="82" t="str">
        <f t="shared" si="192"/>
        <v/>
      </c>
      <c r="P630" s="82" t="str">
        <f t="shared" si="181"/>
        <v/>
      </c>
      <c r="Q630" s="82" t="str">
        <f t="shared" si="182"/>
        <v/>
      </c>
      <c r="R630" s="82" t="str">
        <f t="shared" si="183"/>
        <v/>
      </c>
      <c r="T630" s="82" t="str">
        <f>+IF(Y630="","",MAX(T$1:T629)+1)</f>
        <v/>
      </c>
      <c r="U630" s="82" t="str">
        <f>IF(CMS_Info!B652="","",CMS_Info!B652)</f>
        <v/>
      </c>
      <c r="V630" s="82" t="str">
        <f>IF(CMS_Info!C652="","",CMS_Info!C652)</f>
        <v/>
      </c>
      <c r="W630" s="82" t="str">
        <f>IF(CMS_Info!D652="","",CMS_Info!D652)</f>
        <v/>
      </c>
      <c r="X630" s="82" t="str">
        <f t="shared" si="193"/>
        <v/>
      </c>
      <c r="Y630" s="83" t="str">
        <f>IF(COUNTIF(X$2:X630,X630)=1,X630,"")</f>
        <v/>
      </c>
      <c r="Z630" s="82" t="str">
        <f t="shared" si="194"/>
        <v/>
      </c>
      <c r="AA630" s="82" t="str">
        <f t="shared" si="184"/>
        <v/>
      </c>
      <c r="AB630" s="82" t="str">
        <f t="shared" si="185"/>
        <v/>
      </c>
      <c r="AC630" s="82" t="str">
        <f t="shared" si="186"/>
        <v/>
      </c>
      <c r="AR630" s="82" t="str">
        <f>+IF(AW630="","",MAX(AR$1:AR629)+1)</f>
        <v/>
      </c>
      <c r="AS630" s="82" t="str">
        <f>IF(Exceedances!B652="","",Exceedances!B652)</f>
        <v/>
      </c>
      <c r="AT630" s="82" t="str">
        <f>IF(Exceedances!C652="","",Exceedances!C652)</f>
        <v/>
      </c>
      <c r="AU630" s="82" t="str">
        <f>IF(Exceedances!D652="","",Exceedances!D652)</f>
        <v/>
      </c>
      <c r="AV630" s="82" t="str">
        <f t="shared" si="195"/>
        <v/>
      </c>
      <c r="AW630" s="83" t="str">
        <f>IF(COUNTIF(AV$2:AV630,AV630)=1,AV630,"")</f>
        <v/>
      </c>
      <c r="AX630" s="82" t="str">
        <f t="shared" si="187"/>
        <v/>
      </c>
      <c r="AY630" s="82" t="str">
        <f t="shared" si="188"/>
        <v/>
      </c>
      <c r="AZ630" s="82" t="str">
        <f t="shared" si="189"/>
        <v/>
      </c>
      <c r="BA630" s="82" t="str">
        <f t="shared" si="190"/>
        <v/>
      </c>
    </row>
    <row r="631" spans="9:53" x14ac:dyDescent="0.35">
      <c r="I631" s="82" t="str">
        <f>+IF(N631="","",MAX(I$1:I630)+1)</f>
        <v/>
      </c>
      <c r="J631" s="82" t="str">
        <f>IF(Deviation_Detail!B653="","",Deviation_Detail!B653)</f>
        <v/>
      </c>
      <c r="K631" s="82" t="str">
        <f>IF(Deviation_Detail!C653="","",Deviation_Detail!C653)</f>
        <v/>
      </c>
      <c r="L631" s="82" t="str">
        <f>IF(Deviation_Detail!D653="","",Deviation_Detail!D653)</f>
        <v/>
      </c>
      <c r="M631" s="82" t="str">
        <f t="shared" si="191"/>
        <v/>
      </c>
      <c r="N631" s="83" t="str">
        <f>IF(COUNTIF(M$2:M631,M631)=1,M631,"")</f>
        <v/>
      </c>
      <c r="O631" s="82" t="str">
        <f t="shared" si="192"/>
        <v/>
      </c>
      <c r="P631" s="82" t="str">
        <f t="shared" si="181"/>
        <v/>
      </c>
      <c r="Q631" s="82" t="str">
        <f t="shared" si="182"/>
        <v/>
      </c>
      <c r="R631" s="82" t="str">
        <f t="shared" si="183"/>
        <v/>
      </c>
      <c r="T631" s="82" t="str">
        <f>+IF(Y631="","",MAX(T$1:T630)+1)</f>
        <v/>
      </c>
      <c r="U631" s="82" t="str">
        <f>IF(CMS_Info!B653="","",CMS_Info!B653)</f>
        <v/>
      </c>
      <c r="V631" s="82" t="str">
        <f>IF(CMS_Info!C653="","",CMS_Info!C653)</f>
        <v/>
      </c>
      <c r="W631" s="82" t="str">
        <f>IF(CMS_Info!D653="","",CMS_Info!D653)</f>
        <v/>
      </c>
      <c r="X631" s="82" t="str">
        <f t="shared" si="193"/>
        <v/>
      </c>
      <c r="Y631" s="83" t="str">
        <f>IF(COUNTIF(X$2:X631,X631)=1,X631,"")</f>
        <v/>
      </c>
      <c r="Z631" s="82" t="str">
        <f t="shared" si="194"/>
        <v/>
      </c>
      <c r="AA631" s="82" t="str">
        <f t="shared" si="184"/>
        <v/>
      </c>
      <c r="AB631" s="82" t="str">
        <f t="shared" si="185"/>
        <v/>
      </c>
      <c r="AC631" s="82" t="str">
        <f t="shared" si="186"/>
        <v/>
      </c>
      <c r="AR631" s="82" t="str">
        <f>+IF(AW631="","",MAX(AR$1:AR630)+1)</f>
        <v/>
      </c>
      <c r="AS631" s="82" t="str">
        <f>IF(Exceedances!B653="","",Exceedances!B653)</f>
        <v/>
      </c>
      <c r="AT631" s="82" t="str">
        <f>IF(Exceedances!C653="","",Exceedances!C653)</f>
        <v/>
      </c>
      <c r="AU631" s="82" t="str">
        <f>IF(Exceedances!D653="","",Exceedances!D653)</f>
        <v/>
      </c>
      <c r="AV631" s="82" t="str">
        <f t="shared" si="195"/>
        <v/>
      </c>
      <c r="AW631" s="83" t="str">
        <f>IF(COUNTIF(AV$2:AV631,AV631)=1,AV631,"")</f>
        <v/>
      </c>
      <c r="AX631" s="82" t="str">
        <f t="shared" si="187"/>
        <v/>
      </c>
      <c r="AY631" s="82" t="str">
        <f t="shared" si="188"/>
        <v/>
      </c>
      <c r="AZ631" s="82" t="str">
        <f t="shared" si="189"/>
        <v/>
      </c>
      <c r="BA631" s="82" t="str">
        <f t="shared" si="190"/>
        <v/>
      </c>
    </row>
    <row r="632" spans="9:53" x14ac:dyDescent="0.35">
      <c r="I632" s="82" t="str">
        <f>+IF(N632="","",MAX(I$1:I631)+1)</f>
        <v/>
      </c>
      <c r="J632" s="82" t="str">
        <f>IF(Deviation_Detail!B654="","",Deviation_Detail!B654)</f>
        <v/>
      </c>
      <c r="K632" s="82" t="str">
        <f>IF(Deviation_Detail!C654="","",Deviation_Detail!C654)</f>
        <v/>
      </c>
      <c r="L632" s="82" t="str">
        <f>IF(Deviation_Detail!D654="","",Deviation_Detail!D654)</f>
        <v/>
      </c>
      <c r="M632" s="82" t="str">
        <f t="shared" si="191"/>
        <v/>
      </c>
      <c r="N632" s="83" t="str">
        <f>IF(COUNTIF(M$2:M632,M632)=1,M632,"")</f>
        <v/>
      </c>
      <c r="O632" s="82" t="str">
        <f t="shared" si="192"/>
        <v/>
      </c>
      <c r="P632" s="82" t="str">
        <f t="shared" si="181"/>
        <v/>
      </c>
      <c r="Q632" s="82" t="str">
        <f t="shared" si="182"/>
        <v/>
      </c>
      <c r="R632" s="82" t="str">
        <f t="shared" si="183"/>
        <v/>
      </c>
      <c r="T632" s="82" t="str">
        <f>+IF(Y632="","",MAX(T$1:T631)+1)</f>
        <v/>
      </c>
      <c r="U632" s="82" t="str">
        <f>IF(CMS_Info!B654="","",CMS_Info!B654)</f>
        <v/>
      </c>
      <c r="V632" s="82" t="str">
        <f>IF(CMS_Info!C654="","",CMS_Info!C654)</f>
        <v/>
      </c>
      <c r="W632" s="82" t="str">
        <f>IF(CMS_Info!D654="","",CMS_Info!D654)</f>
        <v/>
      </c>
      <c r="X632" s="82" t="str">
        <f t="shared" si="193"/>
        <v/>
      </c>
      <c r="Y632" s="83" t="str">
        <f>IF(COUNTIF(X$2:X632,X632)=1,X632,"")</f>
        <v/>
      </c>
      <c r="Z632" s="82" t="str">
        <f t="shared" si="194"/>
        <v/>
      </c>
      <c r="AA632" s="82" t="str">
        <f t="shared" si="184"/>
        <v/>
      </c>
      <c r="AB632" s="82" t="str">
        <f t="shared" si="185"/>
        <v/>
      </c>
      <c r="AC632" s="82" t="str">
        <f t="shared" si="186"/>
        <v/>
      </c>
      <c r="AR632" s="82" t="str">
        <f>+IF(AW632="","",MAX(AR$1:AR631)+1)</f>
        <v/>
      </c>
      <c r="AS632" s="82" t="str">
        <f>IF(Exceedances!B654="","",Exceedances!B654)</f>
        <v/>
      </c>
      <c r="AT632" s="82" t="str">
        <f>IF(Exceedances!C654="","",Exceedances!C654)</f>
        <v/>
      </c>
      <c r="AU632" s="82" t="str">
        <f>IF(Exceedances!D654="","",Exceedances!D654)</f>
        <v/>
      </c>
      <c r="AV632" s="82" t="str">
        <f t="shared" si="195"/>
        <v/>
      </c>
      <c r="AW632" s="83" t="str">
        <f>IF(COUNTIF(AV$2:AV632,AV632)=1,AV632,"")</f>
        <v/>
      </c>
      <c r="AX632" s="82" t="str">
        <f t="shared" si="187"/>
        <v/>
      </c>
      <c r="AY632" s="82" t="str">
        <f t="shared" si="188"/>
        <v/>
      </c>
      <c r="AZ632" s="82" t="str">
        <f t="shared" si="189"/>
        <v/>
      </c>
      <c r="BA632" s="82" t="str">
        <f t="shared" si="190"/>
        <v/>
      </c>
    </row>
    <row r="633" spans="9:53" x14ac:dyDescent="0.35">
      <c r="I633" s="82" t="str">
        <f>+IF(N633="","",MAX(I$1:I632)+1)</f>
        <v/>
      </c>
      <c r="J633" s="82" t="str">
        <f>IF(Deviation_Detail!B655="","",Deviation_Detail!B655)</f>
        <v/>
      </c>
      <c r="K633" s="82" t="str">
        <f>IF(Deviation_Detail!C655="","",Deviation_Detail!C655)</f>
        <v/>
      </c>
      <c r="L633" s="82" t="str">
        <f>IF(Deviation_Detail!D655="","",Deviation_Detail!D655)</f>
        <v/>
      </c>
      <c r="M633" s="82" t="str">
        <f t="shared" si="191"/>
        <v/>
      </c>
      <c r="N633" s="83" t="str">
        <f>IF(COUNTIF(M$2:M633,M633)=1,M633,"")</f>
        <v/>
      </c>
      <c r="O633" s="82" t="str">
        <f t="shared" si="192"/>
        <v/>
      </c>
      <c r="P633" s="82" t="str">
        <f t="shared" si="181"/>
        <v/>
      </c>
      <c r="Q633" s="82" t="str">
        <f t="shared" si="182"/>
        <v/>
      </c>
      <c r="R633" s="82" t="str">
        <f t="shared" si="183"/>
        <v/>
      </c>
      <c r="T633" s="82" t="str">
        <f>+IF(Y633="","",MAX(T$1:T632)+1)</f>
        <v/>
      </c>
      <c r="U633" s="82" t="str">
        <f>IF(CMS_Info!B655="","",CMS_Info!B655)</f>
        <v/>
      </c>
      <c r="V633" s="82" t="str">
        <f>IF(CMS_Info!C655="","",CMS_Info!C655)</f>
        <v/>
      </c>
      <c r="W633" s="82" t="str">
        <f>IF(CMS_Info!D655="","",CMS_Info!D655)</f>
        <v/>
      </c>
      <c r="X633" s="82" t="str">
        <f t="shared" si="193"/>
        <v/>
      </c>
      <c r="Y633" s="83" t="str">
        <f>IF(COUNTIF(X$2:X633,X633)=1,X633,"")</f>
        <v/>
      </c>
      <c r="Z633" s="82" t="str">
        <f t="shared" si="194"/>
        <v/>
      </c>
      <c r="AA633" s="82" t="str">
        <f t="shared" si="184"/>
        <v/>
      </c>
      <c r="AB633" s="82" t="str">
        <f t="shared" si="185"/>
        <v/>
      </c>
      <c r="AC633" s="82" t="str">
        <f t="shared" si="186"/>
        <v/>
      </c>
      <c r="AR633" s="82" t="str">
        <f>+IF(AW633="","",MAX(AR$1:AR632)+1)</f>
        <v/>
      </c>
      <c r="AS633" s="82" t="str">
        <f>IF(Exceedances!B655="","",Exceedances!B655)</f>
        <v/>
      </c>
      <c r="AT633" s="82" t="str">
        <f>IF(Exceedances!C655="","",Exceedances!C655)</f>
        <v/>
      </c>
      <c r="AU633" s="82" t="str">
        <f>IF(Exceedances!D655="","",Exceedances!D655)</f>
        <v/>
      </c>
      <c r="AV633" s="82" t="str">
        <f t="shared" si="195"/>
        <v/>
      </c>
      <c r="AW633" s="83" t="str">
        <f>IF(COUNTIF(AV$2:AV633,AV633)=1,AV633,"")</f>
        <v/>
      </c>
      <c r="AX633" s="82" t="str">
        <f t="shared" si="187"/>
        <v/>
      </c>
      <c r="AY633" s="82" t="str">
        <f t="shared" si="188"/>
        <v/>
      </c>
      <c r="AZ633" s="82" t="str">
        <f t="shared" si="189"/>
        <v/>
      </c>
      <c r="BA633" s="82" t="str">
        <f t="shared" si="190"/>
        <v/>
      </c>
    </row>
    <row r="634" spans="9:53" x14ac:dyDescent="0.35">
      <c r="I634" s="82" t="str">
        <f>+IF(N634="","",MAX(I$1:I633)+1)</f>
        <v/>
      </c>
      <c r="J634" s="82" t="str">
        <f>IF(Deviation_Detail!B656="","",Deviation_Detail!B656)</f>
        <v/>
      </c>
      <c r="K634" s="82" t="str">
        <f>IF(Deviation_Detail!C656="","",Deviation_Detail!C656)</f>
        <v/>
      </c>
      <c r="L634" s="82" t="str">
        <f>IF(Deviation_Detail!D656="","",Deviation_Detail!D656)</f>
        <v/>
      </c>
      <c r="M634" s="82" t="str">
        <f t="shared" si="191"/>
        <v/>
      </c>
      <c r="N634" s="83" t="str">
        <f>IF(COUNTIF(M$2:M634,M634)=1,M634,"")</f>
        <v/>
      </c>
      <c r="O634" s="82" t="str">
        <f t="shared" si="192"/>
        <v/>
      </c>
      <c r="P634" s="82" t="str">
        <f t="shared" si="181"/>
        <v/>
      </c>
      <c r="Q634" s="82" t="str">
        <f t="shared" si="182"/>
        <v/>
      </c>
      <c r="R634" s="82" t="str">
        <f t="shared" si="183"/>
        <v/>
      </c>
      <c r="T634" s="82" t="str">
        <f>+IF(Y634="","",MAX(T$1:T633)+1)</f>
        <v/>
      </c>
      <c r="U634" s="82" t="str">
        <f>IF(CMS_Info!B656="","",CMS_Info!B656)</f>
        <v/>
      </c>
      <c r="V634" s="82" t="str">
        <f>IF(CMS_Info!C656="","",CMS_Info!C656)</f>
        <v/>
      </c>
      <c r="W634" s="82" t="str">
        <f>IF(CMS_Info!D656="","",CMS_Info!D656)</f>
        <v/>
      </c>
      <c r="X634" s="82" t="str">
        <f t="shared" si="193"/>
        <v/>
      </c>
      <c r="Y634" s="83" t="str">
        <f>IF(COUNTIF(X$2:X634,X634)=1,X634,"")</f>
        <v/>
      </c>
      <c r="Z634" s="82" t="str">
        <f t="shared" si="194"/>
        <v/>
      </c>
      <c r="AA634" s="82" t="str">
        <f t="shared" si="184"/>
        <v/>
      </c>
      <c r="AB634" s="82" t="str">
        <f t="shared" si="185"/>
        <v/>
      </c>
      <c r="AC634" s="82" t="str">
        <f t="shared" si="186"/>
        <v/>
      </c>
      <c r="AR634" s="82" t="str">
        <f>+IF(AW634="","",MAX(AR$1:AR633)+1)</f>
        <v/>
      </c>
      <c r="AS634" s="82" t="str">
        <f>IF(Exceedances!B656="","",Exceedances!B656)</f>
        <v/>
      </c>
      <c r="AT634" s="82" t="str">
        <f>IF(Exceedances!C656="","",Exceedances!C656)</f>
        <v/>
      </c>
      <c r="AU634" s="82" t="str">
        <f>IF(Exceedances!D656="","",Exceedances!D656)</f>
        <v/>
      </c>
      <c r="AV634" s="82" t="str">
        <f t="shared" si="195"/>
        <v/>
      </c>
      <c r="AW634" s="83" t="str">
        <f>IF(COUNTIF(AV$2:AV634,AV634)=1,AV634,"")</f>
        <v/>
      </c>
      <c r="AX634" s="82" t="str">
        <f t="shared" si="187"/>
        <v/>
      </c>
      <c r="AY634" s="82" t="str">
        <f t="shared" si="188"/>
        <v/>
      </c>
      <c r="AZ634" s="82" t="str">
        <f t="shared" si="189"/>
        <v/>
      </c>
      <c r="BA634" s="82" t="str">
        <f t="shared" si="190"/>
        <v/>
      </c>
    </row>
    <row r="635" spans="9:53" x14ac:dyDescent="0.35">
      <c r="I635" s="82" t="str">
        <f>+IF(N635="","",MAX(I$1:I634)+1)</f>
        <v/>
      </c>
      <c r="J635" s="82" t="str">
        <f>IF(Deviation_Detail!B657="","",Deviation_Detail!B657)</f>
        <v/>
      </c>
      <c r="K635" s="82" t="str">
        <f>IF(Deviation_Detail!C657="","",Deviation_Detail!C657)</f>
        <v/>
      </c>
      <c r="L635" s="82" t="str">
        <f>IF(Deviation_Detail!D657="","",Deviation_Detail!D657)</f>
        <v/>
      </c>
      <c r="M635" s="82" t="str">
        <f t="shared" si="191"/>
        <v/>
      </c>
      <c r="N635" s="83" t="str">
        <f>IF(COUNTIF(M$2:M635,M635)=1,M635,"")</f>
        <v/>
      </c>
      <c r="O635" s="82" t="str">
        <f t="shared" si="192"/>
        <v/>
      </c>
      <c r="P635" s="82" t="str">
        <f t="shared" si="181"/>
        <v/>
      </c>
      <c r="Q635" s="82" t="str">
        <f t="shared" si="182"/>
        <v/>
      </c>
      <c r="R635" s="82" t="str">
        <f t="shared" si="183"/>
        <v/>
      </c>
      <c r="T635" s="82" t="str">
        <f>+IF(Y635="","",MAX(T$1:T634)+1)</f>
        <v/>
      </c>
      <c r="U635" s="82" t="str">
        <f>IF(CMS_Info!B657="","",CMS_Info!B657)</f>
        <v/>
      </c>
      <c r="V635" s="82" t="str">
        <f>IF(CMS_Info!C657="","",CMS_Info!C657)</f>
        <v/>
      </c>
      <c r="W635" s="82" t="str">
        <f>IF(CMS_Info!D657="","",CMS_Info!D657)</f>
        <v/>
      </c>
      <c r="X635" s="82" t="str">
        <f t="shared" si="193"/>
        <v/>
      </c>
      <c r="Y635" s="83" t="str">
        <f>IF(COUNTIF(X$2:X635,X635)=1,X635,"")</f>
        <v/>
      </c>
      <c r="Z635" s="82" t="str">
        <f t="shared" si="194"/>
        <v/>
      </c>
      <c r="AA635" s="82" t="str">
        <f t="shared" si="184"/>
        <v/>
      </c>
      <c r="AB635" s="82" t="str">
        <f t="shared" si="185"/>
        <v/>
      </c>
      <c r="AC635" s="82" t="str">
        <f t="shared" si="186"/>
        <v/>
      </c>
      <c r="AR635" s="82" t="str">
        <f>+IF(AW635="","",MAX(AR$1:AR634)+1)</f>
        <v/>
      </c>
      <c r="AS635" s="82" t="str">
        <f>IF(Exceedances!B657="","",Exceedances!B657)</f>
        <v/>
      </c>
      <c r="AT635" s="82" t="str">
        <f>IF(Exceedances!C657="","",Exceedances!C657)</f>
        <v/>
      </c>
      <c r="AU635" s="82" t="str">
        <f>IF(Exceedances!D657="","",Exceedances!D657)</f>
        <v/>
      </c>
      <c r="AV635" s="82" t="str">
        <f t="shared" si="195"/>
        <v/>
      </c>
      <c r="AW635" s="83" t="str">
        <f>IF(COUNTIF(AV$2:AV635,AV635)=1,AV635,"")</f>
        <v/>
      </c>
      <c r="AX635" s="82" t="str">
        <f t="shared" si="187"/>
        <v/>
      </c>
      <c r="AY635" s="82" t="str">
        <f t="shared" si="188"/>
        <v/>
      </c>
      <c r="AZ635" s="82" t="str">
        <f t="shared" si="189"/>
        <v/>
      </c>
      <c r="BA635" s="82" t="str">
        <f t="shared" si="190"/>
        <v/>
      </c>
    </row>
    <row r="636" spans="9:53" x14ac:dyDescent="0.35">
      <c r="I636" s="82" t="str">
        <f>+IF(N636="","",MAX(I$1:I635)+1)</f>
        <v/>
      </c>
      <c r="J636" s="82" t="str">
        <f>IF(Deviation_Detail!B658="","",Deviation_Detail!B658)</f>
        <v/>
      </c>
      <c r="K636" s="82" t="str">
        <f>IF(Deviation_Detail!C658="","",Deviation_Detail!C658)</f>
        <v/>
      </c>
      <c r="L636" s="82" t="str">
        <f>IF(Deviation_Detail!D658="","",Deviation_Detail!D658)</f>
        <v/>
      </c>
      <c r="M636" s="82" t="str">
        <f t="shared" si="191"/>
        <v/>
      </c>
      <c r="N636" s="83" t="str">
        <f>IF(COUNTIF(M$2:M636,M636)=1,M636,"")</f>
        <v/>
      </c>
      <c r="O636" s="82" t="str">
        <f t="shared" si="192"/>
        <v/>
      </c>
      <c r="P636" s="82" t="str">
        <f t="shared" si="181"/>
        <v/>
      </c>
      <c r="Q636" s="82" t="str">
        <f t="shared" si="182"/>
        <v/>
      </c>
      <c r="R636" s="82" t="str">
        <f t="shared" si="183"/>
        <v/>
      </c>
      <c r="T636" s="82" t="str">
        <f>+IF(Y636="","",MAX(T$1:T635)+1)</f>
        <v/>
      </c>
      <c r="U636" s="82" t="str">
        <f>IF(CMS_Info!B658="","",CMS_Info!B658)</f>
        <v/>
      </c>
      <c r="V636" s="82" t="str">
        <f>IF(CMS_Info!C658="","",CMS_Info!C658)</f>
        <v/>
      </c>
      <c r="W636" s="82" t="str">
        <f>IF(CMS_Info!D658="","",CMS_Info!D658)</f>
        <v/>
      </c>
      <c r="X636" s="82" t="str">
        <f t="shared" si="193"/>
        <v/>
      </c>
      <c r="Y636" s="83" t="str">
        <f>IF(COUNTIF(X$2:X636,X636)=1,X636,"")</f>
        <v/>
      </c>
      <c r="Z636" s="82" t="str">
        <f t="shared" si="194"/>
        <v/>
      </c>
      <c r="AA636" s="82" t="str">
        <f t="shared" si="184"/>
        <v/>
      </c>
      <c r="AB636" s="82" t="str">
        <f t="shared" si="185"/>
        <v/>
      </c>
      <c r="AC636" s="82" t="str">
        <f t="shared" si="186"/>
        <v/>
      </c>
      <c r="AR636" s="82" t="str">
        <f>+IF(AW636="","",MAX(AR$1:AR635)+1)</f>
        <v/>
      </c>
      <c r="AS636" s="82" t="str">
        <f>IF(Exceedances!B658="","",Exceedances!B658)</f>
        <v/>
      </c>
      <c r="AT636" s="82" t="str">
        <f>IF(Exceedances!C658="","",Exceedances!C658)</f>
        <v/>
      </c>
      <c r="AU636" s="82" t="str">
        <f>IF(Exceedances!D658="","",Exceedances!D658)</f>
        <v/>
      </c>
      <c r="AV636" s="82" t="str">
        <f t="shared" si="195"/>
        <v/>
      </c>
      <c r="AW636" s="83" t="str">
        <f>IF(COUNTIF(AV$2:AV636,AV636)=1,AV636,"")</f>
        <v/>
      </c>
      <c r="AX636" s="82" t="str">
        <f t="shared" si="187"/>
        <v/>
      </c>
      <c r="AY636" s="82" t="str">
        <f t="shared" si="188"/>
        <v/>
      </c>
      <c r="AZ636" s="82" t="str">
        <f t="shared" si="189"/>
        <v/>
      </c>
      <c r="BA636" s="82" t="str">
        <f t="shared" si="190"/>
        <v/>
      </c>
    </row>
    <row r="637" spans="9:53" x14ac:dyDescent="0.35">
      <c r="I637" s="82" t="str">
        <f>+IF(N637="","",MAX(I$1:I636)+1)</f>
        <v/>
      </c>
      <c r="J637" s="82" t="str">
        <f>IF(Deviation_Detail!B659="","",Deviation_Detail!B659)</f>
        <v/>
      </c>
      <c r="K637" s="82" t="str">
        <f>IF(Deviation_Detail!C659="","",Deviation_Detail!C659)</f>
        <v/>
      </c>
      <c r="L637" s="82" t="str">
        <f>IF(Deviation_Detail!D659="","",Deviation_Detail!D659)</f>
        <v/>
      </c>
      <c r="M637" s="82" t="str">
        <f t="shared" si="191"/>
        <v/>
      </c>
      <c r="N637" s="83" t="str">
        <f>IF(COUNTIF(M$2:M637,M637)=1,M637,"")</f>
        <v/>
      </c>
      <c r="O637" s="82" t="str">
        <f t="shared" si="192"/>
        <v/>
      </c>
      <c r="P637" s="82" t="str">
        <f t="shared" si="181"/>
        <v/>
      </c>
      <c r="Q637" s="82" t="str">
        <f t="shared" si="182"/>
        <v/>
      </c>
      <c r="R637" s="82" t="str">
        <f t="shared" si="183"/>
        <v/>
      </c>
      <c r="T637" s="82" t="str">
        <f>+IF(Y637="","",MAX(T$1:T636)+1)</f>
        <v/>
      </c>
      <c r="U637" s="82" t="str">
        <f>IF(CMS_Info!B659="","",CMS_Info!B659)</f>
        <v/>
      </c>
      <c r="V637" s="82" t="str">
        <f>IF(CMS_Info!C659="","",CMS_Info!C659)</f>
        <v/>
      </c>
      <c r="W637" s="82" t="str">
        <f>IF(CMS_Info!D659="","",CMS_Info!D659)</f>
        <v/>
      </c>
      <c r="X637" s="82" t="str">
        <f t="shared" si="193"/>
        <v/>
      </c>
      <c r="Y637" s="83" t="str">
        <f>IF(COUNTIF(X$2:X637,X637)=1,X637,"")</f>
        <v/>
      </c>
      <c r="Z637" s="82" t="str">
        <f t="shared" si="194"/>
        <v/>
      </c>
      <c r="AA637" s="82" t="str">
        <f t="shared" si="184"/>
        <v/>
      </c>
      <c r="AB637" s="82" t="str">
        <f t="shared" si="185"/>
        <v/>
      </c>
      <c r="AC637" s="82" t="str">
        <f t="shared" si="186"/>
        <v/>
      </c>
      <c r="AR637" s="82" t="str">
        <f>+IF(AW637="","",MAX(AR$1:AR636)+1)</f>
        <v/>
      </c>
      <c r="AS637" s="82" t="str">
        <f>IF(Exceedances!B659="","",Exceedances!B659)</f>
        <v/>
      </c>
      <c r="AT637" s="82" t="str">
        <f>IF(Exceedances!C659="","",Exceedances!C659)</f>
        <v/>
      </c>
      <c r="AU637" s="82" t="str">
        <f>IF(Exceedances!D659="","",Exceedances!D659)</f>
        <v/>
      </c>
      <c r="AV637" s="82" t="str">
        <f t="shared" si="195"/>
        <v/>
      </c>
      <c r="AW637" s="83" t="str">
        <f>IF(COUNTIF(AV$2:AV637,AV637)=1,AV637,"")</f>
        <v/>
      </c>
      <c r="AX637" s="82" t="str">
        <f t="shared" si="187"/>
        <v/>
      </c>
      <c r="AY637" s="82" t="str">
        <f t="shared" si="188"/>
        <v/>
      </c>
      <c r="AZ637" s="82" t="str">
        <f t="shared" si="189"/>
        <v/>
      </c>
      <c r="BA637" s="82" t="str">
        <f t="shared" si="190"/>
        <v/>
      </c>
    </row>
    <row r="638" spans="9:53" x14ac:dyDescent="0.35">
      <c r="I638" s="82" t="str">
        <f>+IF(N638="","",MAX(I$1:I637)+1)</f>
        <v/>
      </c>
      <c r="J638" s="82" t="str">
        <f>IF(Deviation_Detail!B660="","",Deviation_Detail!B660)</f>
        <v/>
      </c>
      <c r="K638" s="82" t="str">
        <f>IF(Deviation_Detail!C660="","",Deviation_Detail!C660)</f>
        <v/>
      </c>
      <c r="L638" s="82" t="str">
        <f>IF(Deviation_Detail!D660="","",Deviation_Detail!D660)</f>
        <v/>
      </c>
      <c r="M638" s="82" t="str">
        <f t="shared" si="191"/>
        <v/>
      </c>
      <c r="N638" s="83" t="str">
        <f>IF(COUNTIF(M$2:M638,M638)=1,M638,"")</f>
        <v/>
      </c>
      <c r="O638" s="82" t="str">
        <f t="shared" si="192"/>
        <v/>
      </c>
      <c r="P638" s="82" t="str">
        <f t="shared" si="181"/>
        <v/>
      </c>
      <c r="Q638" s="82" t="str">
        <f t="shared" si="182"/>
        <v/>
      </c>
      <c r="R638" s="82" t="str">
        <f t="shared" si="183"/>
        <v/>
      </c>
      <c r="T638" s="82" t="str">
        <f>+IF(Y638="","",MAX(T$1:T637)+1)</f>
        <v/>
      </c>
      <c r="U638" s="82" t="str">
        <f>IF(CMS_Info!B660="","",CMS_Info!B660)</f>
        <v/>
      </c>
      <c r="V638" s="82" t="str">
        <f>IF(CMS_Info!C660="","",CMS_Info!C660)</f>
        <v/>
      </c>
      <c r="W638" s="82" t="str">
        <f>IF(CMS_Info!D660="","",CMS_Info!D660)</f>
        <v/>
      </c>
      <c r="X638" s="82" t="str">
        <f t="shared" si="193"/>
        <v/>
      </c>
      <c r="Y638" s="83" t="str">
        <f>IF(COUNTIF(X$2:X638,X638)=1,X638,"")</f>
        <v/>
      </c>
      <c r="Z638" s="82" t="str">
        <f t="shared" si="194"/>
        <v/>
      </c>
      <c r="AA638" s="82" t="str">
        <f t="shared" si="184"/>
        <v/>
      </c>
      <c r="AB638" s="82" t="str">
        <f t="shared" si="185"/>
        <v/>
      </c>
      <c r="AC638" s="82" t="str">
        <f t="shared" si="186"/>
        <v/>
      </c>
      <c r="AR638" s="82" t="str">
        <f>+IF(AW638="","",MAX(AR$1:AR637)+1)</f>
        <v/>
      </c>
      <c r="AS638" s="82" t="str">
        <f>IF(Exceedances!B660="","",Exceedances!B660)</f>
        <v/>
      </c>
      <c r="AT638" s="82" t="str">
        <f>IF(Exceedances!C660="","",Exceedances!C660)</f>
        <v/>
      </c>
      <c r="AU638" s="82" t="str">
        <f>IF(Exceedances!D660="","",Exceedances!D660)</f>
        <v/>
      </c>
      <c r="AV638" s="82" t="str">
        <f t="shared" si="195"/>
        <v/>
      </c>
      <c r="AW638" s="83" t="str">
        <f>IF(COUNTIF(AV$2:AV638,AV638)=1,AV638,"")</f>
        <v/>
      </c>
      <c r="AX638" s="82" t="str">
        <f t="shared" si="187"/>
        <v/>
      </c>
      <c r="AY638" s="82" t="str">
        <f t="shared" si="188"/>
        <v/>
      </c>
      <c r="AZ638" s="82" t="str">
        <f t="shared" si="189"/>
        <v/>
      </c>
      <c r="BA638" s="82" t="str">
        <f t="shared" si="190"/>
        <v/>
      </c>
    </row>
    <row r="639" spans="9:53" x14ac:dyDescent="0.35">
      <c r="I639" s="82" t="str">
        <f>+IF(N639="","",MAX(I$1:I638)+1)</f>
        <v/>
      </c>
      <c r="J639" s="82" t="str">
        <f>IF(Deviation_Detail!B661="","",Deviation_Detail!B661)</f>
        <v/>
      </c>
      <c r="K639" s="82" t="str">
        <f>IF(Deviation_Detail!C661="","",Deviation_Detail!C661)</f>
        <v/>
      </c>
      <c r="L639" s="82" t="str">
        <f>IF(Deviation_Detail!D661="","",Deviation_Detail!D661)</f>
        <v/>
      </c>
      <c r="M639" s="82" t="str">
        <f t="shared" si="191"/>
        <v/>
      </c>
      <c r="N639" s="83" t="str">
        <f>IF(COUNTIF(M$2:M639,M639)=1,M639,"")</f>
        <v/>
      </c>
      <c r="O639" s="82" t="str">
        <f t="shared" si="192"/>
        <v/>
      </c>
      <c r="P639" s="82" t="str">
        <f t="shared" si="181"/>
        <v/>
      </c>
      <c r="Q639" s="82" t="str">
        <f t="shared" si="182"/>
        <v/>
      </c>
      <c r="R639" s="82" t="str">
        <f t="shared" si="183"/>
        <v/>
      </c>
      <c r="T639" s="82" t="str">
        <f>+IF(Y639="","",MAX(T$1:T638)+1)</f>
        <v/>
      </c>
      <c r="U639" s="82" t="str">
        <f>IF(CMS_Info!B661="","",CMS_Info!B661)</f>
        <v/>
      </c>
      <c r="V639" s="82" t="str">
        <f>IF(CMS_Info!C661="","",CMS_Info!C661)</f>
        <v/>
      </c>
      <c r="W639" s="82" t="str">
        <f>IF(CMS_Info!D661="","",CMS_Info!D661)</f>
        <v/>
      </c>
      <c r="X639" s="82" t="str">
        <f t="shared" si="193"/>
        <v/>
      </c>
      <c r="Y639" s="83" t="str">
        <f>IF(COUNTIF(X$2:X639,X639)=1,X639,"")</f>
        <v/>
      </c>
      <c r="Z639" s="82" t="str">
        <f t="shared" si="194"/>
        <v/>
      </c>
      <c r="AA639" s="82" t="str">
        <f t="shared" si="184"/>
        <v/>
      </c>
      <c r="AB639" s="82" t="str">
        <f t="shared" si="185"/>
        <v/>
      </c>
      <c r="AC639" s="82" t="str">
        <f t="shared" si="186"/>
        <v/>
      </c>
      <c r="AR639" s="82" t="str">
        <f>+IF(AW639="","",MAX(AR$1:AR638)+1)</f>
        <v/>
      </c>
      <c r="AS639" s="82" t="str">
        <f>IF(Exceedances!B661="","",Exceedances!B661)</f>
        <v/>
      </c>
      <c r="AT639" s="82" t="str">
        <f>IF(Exceedances!C661="","",Exceedances!C661)</f>
        <v/>
      </c>
      <c r="AU639" s="82" t="str">
        <f>IF(Exceedances!D661="","",Exceedances!D661)</f>
        <v/>
      </c>
      <c r="AV639" s="82" t="str">
        <f t="shared" si="195"/>
        <v/>
      </c>
      <c r="AW639" s="83" t="str">
        <f>IF(COUNTIF(AV$2:AV639,AV639)=1,AV639,"")</f>
        <v/>
      </c>
      <c r="AX639" s="82" t="str">
        <f t="shared" si="187"/>
        <v/>
      </c>
      <c r="AY639" s="82" t="str">
        <f t="shared" si="188"/>
        <v/>
      </c>
      <c r="AZ639" s="82" t="str">
        <f t="shared" si="189"/>
        <v/>
      </c>
      <c r="BA639" s="82" t="str">
        <f t="shared" si="190"/>
        <v/>
      </c>
    </row>
    <row r="640" spans="9:53" x14ac:dyDescent="0.35">
      <c r="I640" s="82" t="str">
        <f>+IF(N640="","",MAX(I$1:I639)+1)</f>
        <v/>
      </c>
      <c r="J640" s="82" t="str">
        <f>IF(Deviation_Detail!B662="","",Deviation_Detail!B662)</f>
        <v/>
      </c>
      <c r="K640" s="82" t="str">
        <f>IF(Deviation_Detail!C662="","",Deviation_Detail!C662)</f>
        <v/>
      </c>
      <c r="L640" s="82" t="str">
        <f>IF(Deviation_Detail!D662="","",Deviation_Detail!D662)</f>
        <v/>
      </c>
      <c r="M640" s="82" t="str">
        <f t="shared" si="191"/>
        <v/>
      </c>
      <c r="N640" s="83" t="str">
        <f>IF(COUNTIF(M$2:M640,M640)=1,M640,"")</f>
        <v/>
      </c>
      <c r="O640" s="82" t="str">
        <f t="shared" si="192"/>
        <v/>
      </c>
      <c r="P640" s="82" t="str">
        <f t="shared" si="181"/>
        <v/>
      </c>
      <c r="Q640" s="82" t="str">
        <f t="shared" si="182"/>
        <v/>
      </c>
      <c r="R640" s="82" t="str">
        <f t="shared" si="183"/>
        <v/>
      </c>
      <c r="T640" s="82" t="str">
        <f>+IF(Y640="","",MAX(T$1:T639)+1)</f>
        <v/>
      </c>
      <c r="U640" s="82" t="str">
        <f>IF(CMS_Info!B662="","",CMS_Info!B662)</f>
        <v/>
      </c>
      <c r="V640" s="82" t="str">
        <f>IF(CMS_Info!C662="","",CMS_Info!C662)</f>
        <v/>
      </c>
      <c r="W640" s="82" t="str">
        <f>IF(CMS_Info!D662="","",CMS_Info!D662)</f>
        <v/>
      </c>
      <c r="X640" s="82" t="str">
        <f t="shared" si="193"/>
        <v/>
      </c>
      <c r="Y640" s="83" t="str">
        <f>IF(COUNTIF(X$2:X640,X640)=1,X640,"")</f>
        <v/>
      </c>
      <c r="Z640" s="82" t="str">
        <f t="shared" si="194"/>
        <v/>
      </c>
      <c r="AA640" s="82" t="str">
        <f t="shared" si="184"/>
        <v/>
      </c>
      <c r="AB640" s="82" t="str">
        <f t="shared" si="185"/>
        <v/>
      </c>
      <c r="AC640" s="82" t="str">
        <f t="shared" si="186"/>
        <v/>
      </c>
      <c r="AR640" s="82" t="str">
        <f>+IF(AW640="","",MAX(AR$1:AR639)+1)</f>
        <v/>
      </c>
      <c r="AS640" s="82" t="str">
        <f>IF(Exceedances!B662="","",Exceedances!B662)</f>
        <v/>
      </c>
      <c r="AT640" s="82" t="str">
        <f>IF(Exceedances!C662="","",Exceedances!C662)</f>
        <v/>
      </c>
      <c r="AU640" s="82" t="str">
        <f>IF(Exceedances!D662="","",Exceedances!D662)</f>
        <v/>
      </c>
      <c r="AV640" s="82" t="str">
        <f t="shared" si="195"/>
        <v/>
      </c>
      <c r="AW640" s="83" t="str">
        <f>IF(COUNTIF(AV$2:AV640,AV640)=1,AV640,"")</f>
        <v/>
      </c>
      <c r="AX640" s="82" t="str">
        <f t="shared" si="187"/>
        <v/>
      </c>
      <c r="AY640" s="82" t="str">
        <f t="shared" si="188"/>
        <v/>
      </c>
      <c r="AZ640" s="82" t="str">
        <f t="shared" si="189"/>
        <v/>
      </c>
      <c r="BA640" s="82" t="str">
        <f t="shared" si="190"/>
        <v/>
      </c>
    </row>
    <row r="641" spans="9:53" x14ac:dyDescent="0.35">
      <c r="I641" s="82" t="str">
        <f>+IF(N641="","",MAX(I$1:I640)+1)</f>
        <v/>
      </c>
      <c r="J641" s="82" t="str">
        <f>IF(Deviation_Detail!B663="","",Deviation_Detail!B663)</f>
        <v/>
      </c>
      <c r="K641" s="82" t="str">
        <f>IF(Deviation_Detail!C663="","",Deviation_Detail!C663)</f>
        <v/>
      </c>
      <c r="L641" s="82" t="str">
        <f>IF(Deviation_Detail!D663="","",Deviation_Detail!D663)</f>
        <v/>
      </c>
      <c r="M641" s="82" t="str">
        <f t="shared" si="191"/>
        <v/>
      </c>
      <c r="N641" s="83" t="str">
        <f>IF(COUNTIF(M$2:M641,M641)=1,M641,"")</f>
        <v/>
      </c>
      <c r="O641" s="82" t="str">
        <f t="shared" si="192"/>
        <v/>
      </c>
      <c r="P641" s="82" t="str">
        <f t="shared" si="181"/>
        <v/>
      </c>
      <c r="Q641" s="82" t="str">
        <f t="shared" si="182"/>
        <v/>
      </c>
      <c r="R641" s="82" t="str">
        <f t="shared" si="183"/>
        <v/>
      </c>
      <c r="T641" s="82" t="str">
        <f>+IF(Y641="","",MAX(T$1:T640)+1)</f>
        <v/>
      </c>
      <c r="U641" s="82" t="str">
        <f>IF(CMS_Info!B663="","",CMS_Info!B663)</f>
        <v/>
      </c>
      <c r="V641" s="82" t="str">
        <f>IF(CMS_Info!C663="","",CMS_Info!C663)</f>
        <v/>
      </c>
      <c r="W641" s="82" t="str">
        <f>IF(CMS_Info!D663="","",CMS_Info!D663)</f>
        <v/>
      </c>
      <c r="X641" s="82" t="str">
        <f t="shared" si="193"/>
        <v/>
      </c>
      <c r="Y641" s="83" t="str">
        <f>IF(COUNTIF(X$2:X641,X641)=1,X641,"")</f>
        <v/>
      </c>
      <c r="Z641" s="82" t="str">
        <f t="shared" si="194"/>
        <v/>
      </c>
      <c r="AA641" s="82" t="str">
        <f t="shared" si="184"/>
        <v/>
      </c>
      <c r="AB641" s="82" t="str">
        <f t="shared" si="185"/>
        <v/>
      </c>
      <c r="AC641" s="82" t="str">
        <f t="shared" si="186"/>
        <v/>
      </c>
      <c r="AR641" s="82" t="str">
        <f>+IF(AW641="","",MAX(AR$1:AR640)+1)</f>
        <v/>
      </c>
      <c r="AS641" s="82" t="str">
        <f>IF(Exceedances!B663="","",Exceedances!B663)</f>
        <v/>
      </c>
      <c r="AT641" s="82" t="str">
        <f>IF(Exceedances!C663="","",Exceedances!C663)</f>
        <v/>
      </c>
      <c r="AU641" s="82" t="str">
        <f>IF(Exceedances!D663="","",Exceedances!D663)</f>
        <v/>
      </c>
      <c r="AV641" s="82" t="str">
        <f t="shared" si="195"/>
        <v/>
      </c>
      <c r="AW641" s="83" t="str">
        <f>IF(COUNTIF(AV$2:AV641,AV641)=1,AV641,"")</f>
        <v/>
      </c>
      <c r="AX641" s="82" t="str">
        <f t="shared" si="187"/>
        <v/>
      </c>
      <c r="AY641" s="82" t="str">
        <f t="shared" si="188"/>
        <v/>
      </c>
      <c r="AZ641" s="82" t="str">
        <f t="shared" si="189"/>
        <v/>
      </c>
      <c r="BA641" s="82" t="str">
        <f t="shared" si="190"/>
        <v/>
      </c>
    </row>
    <row r="642" spans="9:53" x14ac:dyDescent="0.35">
      <c r="I642" s="82" t="str">
        <f>+IF(N642="","",MAX(I$1:I641)+1)</f>
        <v/>
      </c>
      <c r="J642" s="82" t="str">
        <f>IF(Deviation_Detail!B664="","",Deviation_Detail!B664)</f>
        <v/>
      </c>
      <c r="K642" s="82" t="str">
        <f>IF(Deviation_Detail!C664="","",Deviation_Detail!C664)</f>
        <v/>
      </c>
      <c r="L642" s="82" t="str">
        <f>IF(Deviation_Detail!D664="","",Deviation_Detail!D664)</f>
        <v/>
      </c>
      <c r="M642" s="82" t="str">
        <f t="shared" si="191"/>
        <v/>
      </c>
      <c r="N642" s="83" t="str">
        <f>IF(COUNTIF(M$2:M642,M642)=1,M642,"")</f>
        <v/>
      </c>
      <c r="O642" s="82" t="str">
        <f t="shared" si="192"/>
        <v/>
      </c>
      <c r="P642" s="82" t="str">
        <f t="shared" si="181"/>
        <v/>
      </c>
      <c r="Q642" s="82" t="str">
        <f t="shared" si="182"/>
        <v/>
      </c>
      <c r="R642" s="82" t="str">
        <f t="shared" si="183"/>
        <v/>
      </c>
      <c r="T642" s="82" t="str">
        <f>+IF(Y642="","",MAX(T$1:T641)+1)</f>
        <v/>
      </c>
      <c r="U642" s="82" t="str">
        <f>IF(CMS_Info!B664="","",CMS_Info!B664)</f>
        <v/>
      </c>
      <c r="V642" s="82" t="str">
        <f>IF(CMS_Info!C664="","",CMS_Info!C664)</f>
        <v/>
      </c>
      <c r="W642" s="82" t="str">
        <f>IF(CMS_Info!D664="","",CMS_Info!D664)</f>
        <v/>
      </c>
      <c r="X642" s="82" t="str">
        <f t="shared" si="193"/>
        <v/>
      </c>
      <c r="Y642" s="83" t="str">
        <f>IF(COUNTIF(X$2:X642,X642)=1,X642,"")</f>
        <v/>
      </c>
      <c r="Z642" s="82" t="str">
        <f t="shared" si="194"/>
        <v/>
      </c>
      <c r="AA642" s="82" t="str">
        <f t="shared" si="184"/>
        <v/>
      </c>
      <c r="AB642" s="82" t="str">
        <f t="shared" si="185"/>
        <v/>
      </c>
      <c r="AC642" s="82" t="str">
        <f t="shared" si="186"/>
        <v/>
      </c>
      <c r="AR642" s="82" t="str">
        <f>+IF(AW642="","",MAX(AR$1:AR641)+1)</f>
        <v/>
      </c>
      <c r="AS642" s="82" t="str">
        <f>IF(Exceedances!B664="","",Exceedances!B664)</f>
        <v/>
      </c>
      <c r="AT642" s="82" t="str">
        <f>IF(Exceedances!C664="","",Exceedances!C664)</f>
        <v/>
      </c>
      <c r="AU642" s="82" t="str">
        <f>IF(Exceedances!D664="","",Exceedances!D664)</f>
        <v/>
      </c>
      <c r="AV642" s="82" t="str">
        <f t="shared" si="195"/>
        <v/>
      </c>
      <c r="AW642" s="83" t="str">
        <f>IF(COUNTIF(AV$2:AV642,AV642)=1,AV642,"")</f>
        <v/>
      </c>
      <c r="AX642" s="82" t="str">
        <f t="shared" si="187"/>
        <v/>
      </c>
      <c r="AY642" s="82" t="str">
        <f t="shared" si="188"/>
        <v/>
      </c>
      <c r="AZ642" s="82" t="str">
        <f t="shared" si="189"/>
        <v/>
      </c>
      <c r="BA642" s="82" t="str">
        <f t="shared" si="190"/>
        <v/>
      </c>
    </row>
    <row r="643" spans="9:53" x14ac:dyDescent="0.35">
      <c r="I643" s="82" t="str">
        <f>+IF(N643="","",MAX(I$1:I642)+1)</f>
        <v/>
      </c>
      <c r="J643" s="82" t="str">
        <f>IF(Deviation_Detail!B665="","",Deviation_Detail!B665)</f>
        <v/>
      </c>
      <c r="K643" s="82" t="str">
        <f>IF(Deviation_Detail!C665="","",Deviation_Detail!C665)</f>
        <v/>
      </c>
      <c r="L643" s="82" t="str">
        <f>IF(Deviation_Detail!D665="","",Deviation_Detail!D665)</f>
        <v/>
      </c>
      <c r="M643" s="82" t="str">
        <f t="shared" si="191"/>
        <v/>
      </c>
      <c r="N643" s="83" t="str">
        <f>IF(COUNTIF(M$2:M643,M643)=1,M643,"")</f>
        <v/>
      </c>
      <c r="O643" s="82" t="str">
        <f t="shared" si="192"/>
        <v/>
      </c>
      <c r="P643" s="82" t="str">
        <f t="shared" ref="P643:P706" si="196">+IFERROR(INDEX($J$2:$J$1001,MATCH(ROW()-ROW($O$1),$I$2:$I$1001,0)),"")</f>
        <v/>
      </c>
      <c r="Q643" s="82" t="str">
        <f t="shared" ref="Q643:Q706" si="197">+IFERROR(INDEX($K$2:$K$1001,MATCH(ROW()-ROW($O$1),$I$2:$I$1001,0)),"")</f>
        <v/>
      </c>
      <c r="R643" s="82" t="str">
        <f t="shared" ref="R643:R706" si="198">+IFERROR(INDEX($L$2:$L$1001,MATCH(ROW()-ROW($O$1),$I$2:$I$1001,0)),"")</f>
        <v/>
      </c>
      <c r="T643" s="82" t="str">
        <f>+IF(Y643="","",MAX(T$1:T642)+1)</f>
        <v/>
      </c>
      <c r="U643" s="82" t="str">
        <f>IF(CMS_Info!B665="","",CMS_Info!B665)</f>
        <v/>
      </c>
      <c r="V643" s="82" t="str">
        <f>IF(CMS_Info!C665="","",CMS_Info!C665)</f>
        <v/>
      </c>
      <c r="W643" s="82" t="str">
        <f>IF(CMS_Info!D665="","",CMS_Info!D665)</f>
        <v/>
      </c>
      <c r="X643" s="82" t="str">
        <f t="shared" si="193"/>
        <v/>
      </c>
      <c r="Y643" s="83" t="str">
        <f>IF(COUNTIF(X$2:X643,X643)=1,X643,"")</f>
        <v/>
      </c>
      <c r="Z643" s="82" t="str">
        <f t="shared" si="194"/>
        <v/>
      </c>
      <c r="AA643" s="82" t="str">
        <f t="shared" ref="AA643:AA706" si="199">+IFERROR(INDEX($U$2:$U$1001,MATCH(ROW()-ROW($Z$1),$T$2:$T$1001,0)),"")</f>
        <v/>
      </c>
      <c r="AB643" s="82" t="str">
        <f t="shared" ref="AB643:AB706" si="200">+IFERROR(INDEX($V$2:$V$1001,MATCH(ROW()-ROW($Z$1),$T$2:$T$1001,0)),"")</f>
        <v/>
      </c>
      <c r="AC643" s="82" t="str">
        <f t="shared" ref="AC643:AC706" si="201">+IFERROR(INDEX($W$2:$W$1001,MATCH(ROW()-ROW($Z$1),$T$2:$T$1001,0)),"")</f>
        <v/>
      </c>
      <c r="AR643" s="82" t="str">
        <f>+IF(AW643="","",MAX(AR$1:AR642)+1)</f>
        <v/>
      </c>
      <c r="AS643" s="82" t="str">
        <f>IF(Exceedances!B665="","",Exceedances!B665)</f>
        <v/>
      </c>
      <c r="AT643" s="82" t="str">
        <f>IF(Exceedances!C665="","",Exceedances!C665)</f>
        <v/>
      </c>
      <c r="AU643" s="82" t="str">
        <f>IF(Exceedances!D665="","",Exceedances!D665)</f>
        <v/>
      </c>
      <c r="AV643" s="82" t="str">
        <f t="shared" si="195"/>
        <v/>
      </c>
      <c r="AW643" s="83" t="str">
        <f>IF(COUNTIF(AV$2:AV643,AV643)=1,AV643,"")</f>
        <v/>
      </c>
      <c r="AX643" s="82" t="str">
        <f t="shared" ref="AX643:AX706" si="202">IF(AY643="","",AY643&amp;" "&amp;AZ643)</f>
        <v/>
      </c>
      <c r="AY643" s="82" t="str">
        <f t="shared" ref="AY643:AY706" si="203">+IFERROR(INDEX($AS$2:$AS$2001,MATCH(ROW()-ROW($AX$1),$AR$2:$AR$2001,0)),"")</f>
        <v/>
      </c>
      <c r="AZ643" s="82" t="str">
        <f t="shared" ref="AZ643:AZ706" si="204">+IFERROR(INDEX($AT$2:$AT$2001,MATCH(ROW()-ROW($AX$1),$AR$2:$AR$2001,0)),"")</f>
        <v/>
      </c>
      <c r="BA643" s="82" t="str">
        <f t="shared" ref="BA643:BA706" si="205">+IFERROR(INDEX($AU$2:$AU$2001,MATCH(ROW()-ROW($AX$1),$AR$2:$AR$2001,0)),"")</f>
        <v/>
      </c>
    </row>
    <row r="644" spans="9:53" x14ac:dyDescent="0.35">
      <c r="I644" s="82" t="str">
        <f>+IF(N644="","",MAX(I$1:I643)+1)</f>
        <v/>
      </c>
      <c r="J644" s="82" t="str">
        <f>IF(Deviation_Detail!B666="","",Deviation_Detail!B666)</f>
        <v/>
      </c>
      <c r="K644" s="82" t="str">
        <f>IF(Deviation_Detail!C666="","",Deviation_Detail!C666)</f>
        <v/>
      </c>
      <c r="L644" s="82" t="str">
        <f>IF(Deviation_Detail!D666="","",Deviation_Detail!D666)</f>
        <v/>
      </c>
      <c r="M644" s="82" t="str">
        <f t="shared" si="191"/>
        <v/>
      </c>
      <c r="N644" s="83" t="str">
        <f>IF(COUNTIF(M$2:M644,M644)=1,M644,"")</f>
        <v/>
      </c>
      <c r="O644" s="82" t="str">
        <f t="shared" si="192"/>
        <v/>
      </c>
      <c r="P644" s="82" t="str">
        <f t="shared" si="196"/>
        <v/>
      </c>
      <c r="Q644" s="82" t="str">
        <f t="shared" si="197"/>
        <v/>
      </c>
      <c r="R644" s="82" t="str">
        <f t="shared" si="198"/>
        <v/>
      </c>
      <c r="T644" s="82" t="str">
        <f>+IF(Y644="","",MAX(T$1:T643)+1)</f>
        <v/>
      </c>
      <c r="U644" s="82" t="str">
        <f>IF(CMS_Info!B666="","",CMS_Info!B666)</f>
        <v/>
      </c>
      <c r="V644" s="82" t="str">
        <f>IF(CMS_Info!C666="","",CMS_Info!C666)</f>
        <v/>
      </c>
      <c r="W644" s="82" t="str">
        <f>IF(CMS_Info!D666="","",CMS_Info!D666)</f>
        <v/>
      </c>
      <c r="X644" s="82" t="str">
        <f t="shared" si="193"/>
        <v/>
      </c>
      <c r="Y644" s="83" t="str">
        <f>IF(COUNTIF(X$2:X644,X644)=1,X644,"")</f>
        <v/>
      </c>
      <c r="Z644" s="82" t="str">
        <f t="shared" si="194"/>
        <v/>
      </c>
      <c r="AA644" s="82" t="str">
        <f t="shared" si="199"/>
        <v/>
      </c>
      <c r="AB644" s="82" t="str">
        <f t="shared" si="200"/>
        <v/>
      </c>
      <c r="AC644" s="82" t="str">
        <f t="shared" si="201"/>
        <v/>
      </c>
      <c r="AR644" s="82" t="str">
        <f>+IF(AW644="","",MAX(AR$1:AR643)+1)</f>
        <v/>
      </c>
      <c r="AS644" s="82" t="str">
        <f>IF(Exceedances!B666="","",Exceedances!B666)</f>
        <v/>
      </c>
      <c r="AT644" s="82" t="str">
        <f>IF(Exceedances!C666="","",Exceedances!C666)</f>
        <v/>
      </c>
      <c r="AU644" s="82" t="str">
        <f>IF(Exceedances!D666="","",Exceedances!D666)</f>
        <v/>
      </c>
      <c r="AV644" s="82" t="str">
        <f t="shared" si="195"/>
        <v/>
      </c>
      <c r="AW644" s="83" t="str">
        <f>IF(COUNTIF(AV$2:AV644,AV644)=1,AV644,"")</f>
        <v/>
      </c>
      <c r="AX644" s="82" t="str">
        <f t="shared" si="202"/>
        <v/>
      </c>
      <c r="AY644" s="82" t="str">
        <f t="shared" si="203"/>
        <v/>
      </c>
      <c r="AZ644" s="82" t="str">
        <f t="shared" si="204"/>
        <v/>
      </c>
      <c r="BA644" s="82" t="str">
        <f t="shared" si="205"/>
        <v/>
      </c>
    </row>
    <row r="645" spans="9:53" x14ac:dyDescent="0.35">
      <c r="I645" s="82" t="str">
        <f>+IF(N645="","",MAX(I$1:I644)+1)</f>
        <v/>
      </c>
      <c r="J645" s="82" t="str">
        <f>IF(Deviation_Detail!B667="","",Deviation_Detail!B667)</f>
        <v/>
      </c>
      <c r="K645" s="82" t="str">
        <f>IF(Deviation_Detail!C667="","",Deviation_Detail!C667)</f>
        <v/>
      </c>
      <c r="L645" s="82" t="str">
        <f>IF(Deviation_Detail!D667="","",Deviation_Detail!D667)</f>
        <v/>
      </c>
      <c r="M645" s="82" t="str">
        <f t="shared" si="191"/>
        <v/>
      </c>
      <c r="N645" s="83" t="str">
        <f>IF(COUNTIF(M$2:M645,M645)=1,M645,"")</f>
        <v/>
      </c>
      <c r="O645" s="82" t="str">
        <f t="shared" si="192"/>
        <v/>
      </c>
      <c r="P645" s="82" t="str">
        <f t="shared" si="196"/>
        <v/>
      </c>
      <c r="Q645" s="82" t="str">
        <f t="shared" si="197"/>
        <v/>
      </c>
      <c r="R645" s="82" t="str">
        <f t="shared" si="198"/>
        <v/>
      </c>
      <c r="T645" s="82" t="str">
        <f>+IF(Y645="","",MAX(T$1:T644)+1)</f>
        <v/>
      </c>
      <c r="U645" s="82" t="str">
        <f>IF(CMS_Info!B667="","",CMS_Info!B667)</f>
        <v/>
      </c>
      <c r="V645" s="82" t="str">
        <f>IF(CMS_Info!C667="","",CMS_Info!C667)</f>
        <v/>
      </c>
      <c r="W645" s="82" t="str">
        <f>IF(CMS_Info!D667="","",CMS_Info!D667)</f>
        <v/>
      </c>
      <c r="X645" s="82" t="str">
        <f t="shared" si="193"/>
        <v/>
      </c>
      <c r="Y645" s="83" t="str">
        <f>IF(COUNTIF(X$2:X645,X645)=1,X645,"")</f>
        <v/>
      </c>
      <c r="Z645" s="82" t="str">
        <f t="shared" si="194"/>
        <v/>
      </c>
      <c r="AA645" s="82" t="str">
        <f t="shared" si="199"/>
        <v/>
      </c>
      <c r="AB645" s="82" t="str">
        <f t="shared" si="200"/>
        <v/>
      </c>
      <c r="AC645" s="82" t="str">
        <f t="shared" si="201"/>
        <v/>
      </c>
      <c r="AR645" s="82" t="str">
        <f>+IF(AW645="","",MAX(AR$1:AR644)+1)</f>
        <v/>
      </c>
      <c r="AS645" s="82" t="str">
        <f>IF(Exceedances!B667="","",Exceedances!B667)</f>
        <v/>
      </c>
      <c r="AT645" s="82" t="str">
        <f>IF(Exceedances!C667="","",Exceedances!C667)</f>
        <v/>
      </c>
      <c r="AU645" s="82" t="str">
        <f>IF(Exceedances!D667="","",Exceedances!D667)</f>
        <v/>
      </c>
      <c r="AV645" s="82" t="str">
        <f t="shared" si="195"/>
        <v/>
      </c>
      <c r="AW645" s="83" t="str">
        <f>IF(COUNTIF(AV$2:AV645,AV645)=1,AV645,"")</f>
        <v/>
      </c>
      <c r="AX645" s="82" t="str">
        <f t="shared" si="202"/>
        <v/>
      </c>
      <c r="AY645" s="82" t="str">
        <f t="shared" si="203"/>
        <v/>
      </c>
      <c r="AZ645" s="82" t="str">
        <f t="shared" si="204"/>
        <v/>
      </c>
      <c r="BA645" s="82" t="str">
        <f t="shared" si="205"/>
        <v/>
      </c>
    </row>
    <row r="646" spans="9:53" x14ac:dyDescent="0.35">
      <c r="I646" s="82" t="str">
        <f>+IF(N646="","",MAX(I$1:I645)+1)</f>
        <v/>
      </c>
      <c r="J646" s="82" t="str">
        <f>IF(Deviation_Detail!B668="","",Deviation_Detail!B668)</f>
        <v/>
      </c>
      <c r="K646" s="82" t="str">
        <f>IF(Deviation_Detail!C668="","",Deviation_Detail!C668)</f>
        <v/>
      </c>
      <c r="L646" s="82" t="str">
        <f>IF(Deviation_Detail!D668="","",Deviation_Detail!D668)</f>
        <v/>
      </c>
      <c r="M646" s="82" t="str">
        <f t="shared" si="191"/>
        <v/>
      </c>
      <c r="N646" s="83" t="str">
        <f>IF(COUNTIF(M$2:M646,M646)=1,M646,"")</f>
        <v/>
      </c>
      <c r="O646" s="82" t="str">
        <f t="shared" si="192"/>
        <v/>
      </c>
      <c r="P646" s="82" t="str">
        <f t="shared" si="196"/>
        <v/>
      </c>
      <c r="Q646" s="82" t="str">
        <f t="shared" si="197"/>
        <v/>
      </c>
      <c r="R646" s="82" t="str">
        <f t="shared" si="198"/>
        <v/>
      </c>
      <c r="T646" s="82" t="str">
        <f>+IF(Y646="","",MAX(T$1:T645)+1)</f>
        <v/>
      </c>
      <c r="U646" s="82" t="str">
        <f>IF(CMS_Info!B668="","",CMS_Info!B668)</f>
        <v/>
      </c>
      <c r="V646" s="82" t="str">
        <f>IF(CMS_Info!C668="","",CMS_Info!C668)</f>
        <v/>
      </c>
      <c r="W646" s="82" t="str">
        <f>IF(CMS_Info!D668="","",CMS_Info!D668)</f>
        <v/>
      </c>
      <c r="X646" s="82" t="str">
        <f t="shared" si="193"/>
        <v/>
      </c>
      <c r="Y646" s="83" t="str">
        <f>IF(COUNTIF(X$2:X646,X646)=1,X646,"")</f>
        <v/>
      </c>
      <c r="Z646" s="82" t="str">
        <f t="shared" si="194"/>
        <v/>
      </c>
      <c r="AA646" s="82" t="str">
        <f t="shared" si="199"/>
        <v/>
      </c>
      <c r="AB646" s="82" t="str">
        <f t="shared" si="200"/>
        <v/>
      </c>
      <c r="AC646" s="82" t="str">
        <f t="shared" si="201"/>
        <v/>
      </c>
      <c r="AR646" s="82" t="str">
        <f>+IF(AW646="","",MAX(AR$1:AR645)+1)</f>
        <v/>
      </c>
      <c r="AS646" s="82" t="str">
        <f>IF(Exceedances!B668="","",Exceedances!B668)</f>
        <v/>
      </c>
      <c r="AT646" s="82" t="str">
        <f>IF(Exceedances!C668="","",Exceedances!C668)</f>
        <v/>
      </c>
      <c r="AU646" s="82" t="str">
        <f>IF(Exceedances!D668="","",Exceedances!D668)</f>
        <v/>
      </c>
      <c r="AV646" s="82" t="str">
        <f t="shared" si="195"/>
        <v/>
      </c>
      <c r="AW646" s="83" t="str">
        <f>IF(COUNTIF(AV$2:AV646,AV646)=1,AV646,"")</f>
        <v/>
      </c>
      <c r="AX646" s="82" t="str">
        <f t="shared" si="202"/>
        <v/>
      </c>
      <c r="AY646" s="82" t="str">
        <f t="shared" si="203"/>
        <v/>
      </c>
      <c r="AZ646" s="82" t="str">
        <f t="shared" si="204"/>
        <v/>
      </c>
      <c r="BA646" s="82" t="str">
        <f t="shared" si="205"/>
        <v/>
      </c>
    </row>
    <row r="647" spans="9:53" x14ac:dyDescent="0.35">
      <c r="I647" s="82" t="str">
        <f>+IF(N647="","",MAX(I$1:I646)+1)</f>
        <v/>
      </c>
      <c r="J647" s="82" t="str">
        <f>IF(Deviation_Detail!B669="","",Deviation_Detail!B669)</f>
        <v/>
      </c>
      <c r="K647" s="82" t="str">
        <f>IF(Deviation_Detail!C669="","",Deviation_Detail!C669)</f>
        <v/>
      </c>
      <c r="L647" s="82" t="str">
        <f>IF(Deviation_Detail!D669="","",Deviation_Detail!D669)</f>
        <v/>
      </c>
      <c r="M647" s="82" t="str">
        <f t="shared" si="191"/>
        <v/>
      </c>
      <c r="N647" s="83" t="str">
        <f>IF(COUNTIF(M$2:M647,M647)=1,M647,"")</f>
        <v/>
      </c>
      <c r="O647" s="82" t="str">
        <f t="shared" si="192"/>
        <v/>
      </c>
      <c r="P647" s="82" t="str">
        <f t="shared" si="196"/>
        <v/>
      </c>
      <c r="Q647" s="82" t="str">
        <f t="shared" si="197"/>
        <v/>
      </c>
      <c r="R647" s="82" t="str">
        <f t="shared" si="198"/>
        <v/>
      </c>
      <c r="T647" s="82" t="str">
        <f>+IF(Y647="","",MAX(T$1:T646)+1)</f>
        <v/>
      </c>
      <c r="U647" s="82" t="str">
        <f>IF(CMS_Info!B669="","",CMS_Info!B669)</f>
        <v/>
      </c>
      <c r="V647" s="82" t="str">
        <f>IF(CMS_Info!C669="","",CMS_Info!C669)</f>
        <v/>
      </c>
      <c r="W647" s="82" t="str">
        <f>IF(CMS_Info!D669="","",CMS_Info!D669)</f>
        <v/>
      </c>
      <c r="X647" s="82" t="str">
        <f t="shared" si="193"/>
        <v/>
      </c>
      <c r="Y647" s="83" t="str">
        <f>IF(COUNTIF(X$2:X647,X647)=1,X647,"")</f>
        <v/>
      </c>
      <c r="Z647" s="82" t="str">
        <f t="shared" si="194"/>
        <v/>
      </c>
      <c r="AA647" s="82" t="str">
        <f t="shared" si="199"/>
        <v/>
      </c>
      <c r="AB647" s="82" t="str">
        <f t="shared" si="200"/>
        <v/>
      </c>
      <c r="AC647" s="82" t="str">
        <f t="shared" si="201"/>
        <v/>
      </c>
      <c r="AR647" s="82" t="str">
        <f>+IF(AW647="","",MAX(AR$1:AR646)+1)</f>
        <v/>
      </c>
      <c r="AS647" s="82" t="str">
        <f>IF(Exceedances!B669="","",Exceedances!B669)</f>
        <v/>
      </c>
      <c r="AT647" s="82" t="str">
        <f>IF(Exceedances!C669="","",Exceedances!C669)</f>
        <v/>
      </c>
      <c r="AU647" s="82" t="str">
        <f>IF(Exceedances!D669="","",Exceedances!D669)</f>
        <v/>
      </c>
      <c r="AV647" s="82" t="str">
        <f t="shared" si="195"/>
        <v/>
      </c>
      <c r="AW647" s="83" t="str">
        <f>IF(COUNTIF(AV$2:AV647,AV647)=1,AV647,"")</f>
        <v/>
      </c>
      <c r="AX647" s="82" t="str">
        <f t="shared" si="202"/>
        <v/>
      </c>
      <c r="AY647" s="82" t="str">
        <f t="shared" si="203"/>
        <v/>
      </c>
      <c r="AZ647" s="82" t="str">
        <f t="shared" si="204"/>
        <v/>
      </c>
      <c r="BA647" s="82" t="str">
        <f t="shared" si="205"/>
        <v/>
      </c>
    </row>
    <row r="648" spans="9:53" x14ac:dyDescent="0.35">
      <c r="I648" s="82" t="str">
        <f>+IF(N648="","",MAX(I$1:I647)+1)</f>
        <v/>
      </c>
      <c r="J648" s="82" t="str">
        <f>IF(Deviation_Detail!B670="","",Deviation_Detail!B670)</f>
        <v/>
      </c>
      <c r="K648" s="82" t="str">
        <f>IF(Deviation_Detail!C670="","",Deviation_Detail!C670)</f>
        <v/>
      </c>
      <c r="L648" s="82" t="str">
        <f>IF(Deviation_Detail!D670="","",Deviation_Detail!D670)</f>
        <v/>
      </c>
      <c r="M648" s="82" t="str">
        <f t="shared" si="191"/>
        <v/>
      </c>
      <c r="N648" s="83" t="str">
        <f>IF(COUNTIF(M$2:M648,M648)=1,M648,"")</f>
        <v/>
      </c>
      <c r="O648" s="82" t="str">
        <f t="shared" si="192"/>
        <v/>
      </c>
      <c r="P648" s="82" t="str">
        <f t="shared" si="196"/>
        <v/>
      </c>
      <c r="Q648" s="82" t="str">
        <f t="shared" si="197"/>
        <v/>
      </c>
      <c r="R648" s="82" t="str">
        <f t="shared" si="198"/>
        <v/>
      </c>
      <c r="T648" s="82" t="str">
        <f>+IF(Y648="","",MAX(T$1:T647)+1)</f>
        <v/>
      </c>
      <c r="U648" s="82" t="str">
        <f>IF(CMS_Info!B670="","",CMS_Info!B670)</f>
        <v/>
      </c>
      <c r="V648" s="82" t="str">
        <f>IF(CMS_Info!C670="","",CMS_Info!C670)</f>
        <v/>
      </c>
      <c r="W648" s="82" t="str">
        <f>IF(CMS_Info!D670="","",CMS_Info!D670)</f>
        <v/>
      </c>
      <c r="X648" s="82" t="str">
        <f t="shared" si="193"/>
        <v/>
      </c>
      <c r="Y648" s="83" t="str">
        <f>IF(COUNTIF(X$2:X648,X648)=1,X648,"")</f>
        <v/>
      </c>
      <c r="Z648" s="82" t="str">
        <f t="shared" si="194"/>
        <v/>
      </c>
      <c r="AA648" s="82" t="str">
        <f t="shared" si="199"/>
        <v/>
      </c>
      <c r="AB648" s="82" t="str">
        <f t="shared" si="200"/>
        <v/>
      </c>
      <c r="AC648" s="82" t="str">
        <f t="shared" si="201"/>
        <v/>
      </c>
      <c r="AR648" s="82" t="str">
        <f>+IF(AW648="","",MAX(AR$1:AR647)+1)</f>
        <v/>
      </c>
      <c r="AS648" s="82" t="str">
        <f>IF(Exceedances!B670="","",Exceedances!B670)</f>
        <v/>
      </c>
      <c r="AT648" s="82" t="str">
        <f>IF(Exceedances!C670="","",Exceedances!C670)</f>
        <v/>
      </c>
      <c r="AU648" s="82" t="str">
        <f>IF(Exceedances!D670="","",Exceedances!D670)</f>
        <v/>
      </c>
      <c r="AV648" s="82" t="str">
        <f t="shared" si="195"/>
        <v/>
      </c>
      <c r="AW648" s="83" t="str">
        <f>IF(COUNTIF(AV$2:AV648,AV648)=1,AV648,"")</f>
        <v/>
      </c>
      <c r="AX648" s="82" t="str">
        <f t="shared" si="202"/>
        <v/>
      </c>
      <c r="AY648" s="82" t="str">
        <f t="shared" si="203"/>
        <v/>
      </c>
      <c r="AZ648" s="82" t="str">
        <f t="shared" si="204"/>
        <v/>
      </c>
      <c r="BA648" s="82" t="str">
        <f t="shared" si="205"/>
        <v/>
      </c>
    </row>
    <row r="649" spans="9:53" x14ac:dyDescent="0.35">
      <c r="I649" s="82" t="str">
        <f>+IF(N649="","",MAX(I$1:I648)+1)</f>
        <v/>
      </c>
      <c r="J649" s="82" t="str">
        <f>IF(Deviation_Detail!B671="","",Deviation_Detail!B671)</f>
        <v/>
      </c>
      <c r="K649" s="82" t="str">
        <f>IF(Deviation_Detail!C671="","",Deviation_Detail!C671)</f>
        <v/>
      </c>
      <c r="L649" s="82" t="str">
        <f>IF(Deviation_Detail!D671="","",Deviation_Detail!D671)</f>
        <v/>
      </c>
      <c r="M649" s="82" t="str">
        <f t="shared" si="191"/>
        <v/>
      </c>
      <c r="N649" s="83" t="str">
        <f>IF(COUNTIF(M$2:M649,M649)=1,M649,"")</f>
        <v/>
      </c>
      <c r="O649" s="82" t="str">
        <f t="shared" si="192"/>
        <v/>
      </c>
      <c r="P649" s="82" t="str">
        <f t="shared" si="196"/>
        <v/>
      </c>
      <c r="Q649" s="82" t="str">
        <f t="shared" si="197"/>
        <v/>
      </c>
      <c r="R649" s="82" t="str">
        <f t="shared" si="198"/>
        <v/>
      </c>
      <c r="T649" s="82" t="str">
        <f>+IF(Y649="","",MAX(T$1:T648)+1)</f>
        <v/>
      </c>
      <c r="U649" s="82" t="str">
        <f>IF(CMS_Info!B671="","",CMS_Info!B671)</f>
        <v/>
      </c>
      <c r="V649" s="82" t="str">
        <f>IF(CMS_Info!C671="","",CMS_Info!C671)</f>
        <v/>
      </c>
      <c r="W649" s="82" t="str">
        <f>IF(CMS_Info!D671="","",CMS_Info!D671)</f>
        <v/>
      </c>
      <c r="X649" s="82" t="str">
        <f t="shared" si="193"/>
        <v/>
      </c>
      <c r="Y649" s="83" t="str">
        <f>IF(COUNTIF(X$2:X649,X649)=1,X649,"")</f>
        <v/>
      </c>
      <c r="Z649" s="82" t="str">
        <f t="shared" si="194"/>
        <v/>
      </c>
      <c r="AA649" s="82" t="str">
        <f t="shared" si="199"/>
        <v/>
      </c>
      <c r="AB649" s="82" t="str">
        <f t="shared" si="200"/>
        <v/>
      </c>
      <c r="AC649" s="82" t="str">
        <f t="shared" si="201"/>
        <v/>
      </c>
      <c r="AR649" s="82" t="str">
        <f>+IF(AW649="","",MAX(AR$1:AR648)+1)</f>
        <v/>
      </c>
      <c r="AS649" s="82" t="str">
        <f>IF(Exceedances!B671="","",Exceedances!B671)</f>
        <v/>
      </c>
      <c r="AT649" s="82" t="str">
        <f>IF(Exceedances!C671="","",Exceedances!C671)</f>
        <v/>
      </c>
      <c r="AU649" s="82" t="str">
        <f>IF(Exceedances!D671="","",Exceedances!D671)</f>
        <v/>
      </c>
      <c r="AV649" s="82" t="str">
        <f t="shared" si="195"/>
        <v/>
      </c>
      <c r="AW649" s="83" t="str">
        <f>IF(COUNTIF(AV$2:AV649,AV649)=1,AV649,"")</f>
        <v/>
      </c>
      <c r="AX649" s="82" t="str">
        <f t="shared" si="202"/>
        <v/>
      </c>
      <c r="AY649" s="82" t="str">
        <f t="shared" si="203"/>
        <v/>
      </c>
      <c r="AZ649" s="82" t="str">
        <f t="shared" si="204"/>
        <v/>
      </c>
      <c r="BA649" s="82" t="str">
        <f t="shared" si="205"/>
        <v/>
      </c>
    </row>
    <row r="650" spans="9:53" x14ac:dyDescent="0.35">
      <c r="I650" s="82" t="str">
        <f>+IF(N650="","",MAX(I$1:I649)+1)</f>
        <v/>
      </c>
      <c r="J650" s="82" t="str">
        <f>IF(Deviation_Detail!B672="","",Deviation_Detail!B672)</f>
        <v/>
      </c>
      <c r="K650" s="82" t="str">
        <f>IF(Deviation_Detail!C672="","",Deviation_Detail!C672)</f>
        <v/>
      </c>
      <c r="L650" s="82" t="str">
        <f>IF(Deviation_Detail!D672="","",Deviation_Detail!D672)</f>
        <v/>
      </c>
      <c r="M650" s="82" t="str">
        <f t="shared" si="191"/>
        <v/>
      </c>
      <c r="N650" s="83" t="str">
        <f>IF(COUNTIF(M$2:M650,M650)=1,M650,"")</f>
        <v/>
      </c>
      <c r="O650" s="82" t="str">
        <f t="shared" si="192"/>
        <v/>
      </c>
      <c r="P650" s="82" t="str">
        <f t="shared" si="196"/>
        <v/>
      </c>
      <c r="Q650" s="82" t="str">
        <f t="shared" si="197"/>
        <v/>
      </c>
      <c r="R650" s="82" t="str">
        <f t="shared" si="198"/>
        <v/>
      </c>
      <c r="T650" s="82" t="str">
        <f>+IF(Y650="","",MAX(T$1:T649)+1)</f>
        <v/>
      </c>
      <c r="U650" s="82" t="str">
        <f>IF(CMS_Info!B672="","",CMS_Info!B672)</f>
        <v/>
      </c>
      <c r="V650" s="82" t="str">
        <f>IF(CMS_Info!C672="","",CMS_Info!C672)</f>
        <v/>
      </c>
      <c r="W650" s="82" t="str">
        <f>IF(CMS_Info!D672="","",CMS_Info!D672)</f>
        <v/>
      </c>
      <c r="X650" s="82" t="str">
        <f t="shared" si="193"/>
        <v/>
      </c>
      <c r="Y650" s="83" t="str">
        <f>IF(COUNTIF(X$2:X650,X650)=1,X650,"")</f>
        <v/>
      </c>
      <c r="Z650" s="82" t="str">
        <f t="shared" si="194"/>
        <v/>
      </c>
      <c r="AA650" s="82" t="str">
        <f t="shared" si="199"/>
        <v/>
      </c>
      <c r="AB650" s="82" t="str">
        <f t="shared" si="200"/>
        <v/>
      </c>
      <c r="AC650" s="82" t="str">
        <f t="shared" si="201"/>
        <v/>
      </c>
      <c r="AR650" s="82" t="str">
        <f>+IF(AW650="","",MAX(AR$1:AR649)+1)</f>
        <v/>
      </c>
      <c r="AS650" s="82" t="str">
        <f>IF(Exceedances!B672="","",Exceedances!B672)</f>
        <v/>
      </c>
      <c r="AT650" s="82" t="str">
        <f>IF(Exceedances!C672="","",Exceedances!C672)</f>
        <v/>
      </c>
      <c r="AU650" s="82" t="str">
        <f>IF(Exceedances!D672="","",Exceedances!D672)</f>
        <v/>
      </c>
      <c r="AV650" s="82" t="str">
        <f t="shared" si="195"/>
        <v/>
      </c>
      <c r="AW650" s="83" t="str">
        <f>IF(COUNTIF(AV$2:AV650,AV650)=1,AV650,"")</f>
        <v/>
      </c>
      <c r="AX650" s="82" t="str">
        <f t="shared" si="202"/>
        <v/>
      </c>
      <c r="AY650" s="82" t="str">
        <f t="shared" si="203"/>
        <v/>
      </c>
      <c r="AZ650" s="82" t="str">
        <f t="shared" si="204"/>
        <v/>
      </c>
      <c r="BA650" s="82" t="str">
        <f t="shared" si="205"/>
        <v/>
      </c>
    </row>
    <row r="651" spans="9:53" x14ac:dyDescent="0.35">
      <c r="I651" s="82" t="str">
        <f>+IF(N651="","",MAX(I$1:I650)+1)</f>
        <v/>
      </c>
      <c r="J651" s="82" t="str">
        <f>IF(Deviation_Detail!B673="","",Deviation_Detail!B673)</f>
        <v/>
      </c>
      <c r="K651" s="82" t="str">
        <f>IF(Deviation_Detail!C673="","",Deviation_Detail!C673)</f>
        <v/>
      </c>
      <c r="L651" s="82" t="str">
        <f>IF(Deviation_Detail!D673="","",Deviation_Detail!D673)</f>
        <v/>
      </c>
      <c r="M651" s="82" t="str">
        <f t="shared" si="191"/>
        <v/>
      </c>
      <c r="N651" s="83" t="str">
        <f>IF(COUNTIF(M$2:M651,M651)=1,M651,"")</f>
        <v/>
      </c>
      <c r="O651" s="82" t="str">
        <f t="shared" si="192"/>
        <v/>
      </c>
      <c r="P651" s="82" t="str">
        <f t="shared" si="196"/>
        <v/>
      </c>
      <c r="Q651" s="82" t="str">
        <f t="shared" si="197"/>
        <v/>
      </c>
      <c r="R651" s="82" t="str">
        <f t="shared" si="198"/>
        <v/>
      </c>
      <c r="T651" s="82" t="str">
        <f>+IF(Y651="","",MAX(T$1:T650)+1)</f>
        <v/>
      </c>
      <c r="U651" s="82" t="str">
        <f>IF(CMS_Info!B673="","",CMS_Info!B673)</f>
        <v/>
      </c>
      <c r="V651" s="82" t="str">
        <f>IF(CMS_Info!C673="","",CMS_Info!C673)</f>
        <v/>
      </c>
      <c r="W651" s="82" t="str">
        <f>IF(CMS_Info!D673="","",CMS_Info!D673)</f>
        <v/>
      </c>
      <c r="X651" s="82" t="str">
        <f t="shared" si="193"/>
        <v/>
      </c>
      <c r="Y651" s="83" t="str">
        <f>IF(COUNTIF(X$2:X651,X651)=1,X651,"")</f>
        <v/>
      </c>
      <c r="Z651" s="82" t="str">
        <f t="shared" si="194"/>
        <v/>
      </c>
      <c r="AA651" s="82" t="str">
        <f t="shared" si="199"/>
        <v/>
      </c>
      <c r="AB651" s="82" t="str">
        <f t="shared" si="200"/>
        <v/>
      </c>
      <c r="AC651" s="82" t="str">
        <f t="shared" si="201"/>
        <v/>
      </c>
      <c r="AR651" s="82" t="str">
        <f>+IF(AW651="","",MAX(AR$1:AR650)+1)</f>
        <v/>
      </c>
      <c r="AS651" s="82" t="str">
        <f>IF(Exceedances!B673="","",Exceedances!B673)</f>
        <v/>
      </c>
      <c r="AT651" s="82" t="str">
        <f>IF(Exceedances!C673="","",Exceedances!C673)</f>
        <v/>
      </c>
      <c r="AU651" s="82" t="str">
        <f>IF(Exceedances!D673="","",Exceedances!D673)</f>
        <v/>
      </c>
      <c r="AV651" s="82" t="str">
        <f t="shared" si="195"/>
        <v/>
      </c>
      <c r="AW651" s="83" t="str">
        <f>IF(COUNTIF(AV$2:AV651,AV651)=1,AV651,"")</f>
        <v/>
      </c>
      <c r="AX651" s="82" t="str">
        <f t="shared" si="202"/>
        <v/>
      </c>
      <c r="AY651" s="82" t="str">
        <f t="shared" si="203"/>
        <v/>
      </c>
      <c r="AZ651" s="82" t="str">
        <f t="shared" si="204"/>
        <v/>
      </c>
      <c r="BA651" s="82" t="str">
        <f t="shared" si="205"/>
        <v/>
      </c>
    </row>
    <row r="652" spans="9:53" x14ac:dyDescent="0.35">
      <c r="I652" s="82" t="str">
        <f>+IF(N652="","",MAX(I$1:I651)+1)</f>
        <v/>
      </c>
      <c r="J652" s="82" t="str">
        <f>IF(Deviation_Detail!B674="","",Deviation_Detail!B674)</f>
        <v/>
      </c>
      <c r="K652" s="82" t="str">
        <f>IF(Deviation_Detail!C674="","",Deviation_Detail!C674)</f>
        <v/>
      </c>
      <c r="L652" s="82" t="str">
        <f>IF(Deviation_Detail!D674="","",Deviation_Detail!D674)</f>
        <v/>
      </c>
      <c r="M652" s="82" t="str">
        <f t="shared" si="191"/>
        <v/>
      </c>
      <c r="N652" s="83" t="str">
        <f>IF(COUNTIF(M$2:M652,M652)=1,M652,"")</f>
        <v/>
      </c>
      <c r="O652" s="82" t="str">
        <f t="shared" si="192"/>
        <v/>
      </c>
      <c r="P652" s="82" t="str">
        <f t="shared" si="196"/>
        <v/>
      </c>
      <c r="Q652" s="82" t="str">
        <f t="shared" si="197"/>
        <v/>
      </c>
      <c r="R652" s="82" t="str">
        <f t="shared" si="198"/>
        <v/>
      </c>
      <c r="T652" s="82" t="str">
        <f>+IF(Y652="","",MAX(T$1:T651)+1)</f>
        <v/>
      </c>
      <c r="U652" s="82" t="str">
        <f>IF(CMS_Info!B674="","",CMS_Info!B674)</f>
        <v/>
      </c>
      <c r="V652" s="82" t="str">
        <f>IF(CMS_Info!C674="","",CMS_Info!C674)</f>
        <v/>
      </c>
      <c r="W652" s="82" t="str">
        <f>IF(CMS_Info!D674="","",CMS_Info!D674)</f>
        <v/>
      </c>
      <c r="X652" s="82" t="str">
        <f t="shared" si="193"/>
        <v/>
      </c>
      <c r="Y652" s="83" t="str">
        <f>IF(COUNTIF(X$2:X652,X652)=1,X652,"")</f>
        <v/>
      </c>
      <c r="Z652" s="82" t="str">
        <f t="shared" si="194"/>
        <v/>
      </c>
      <c r="AA652" s="82" t="str">
        <f t="shared" si="199"/>
        <v/>
      </c>
      <c r="AB652" s="82" t="str">
        <f t="shared" si="200"/>
        <v/>
      </c>
      <c r="AC652" s="82" t="str">
        <f t="shared" si="201"/>
        <v/>
      </c>
      <c r="AR652" s="82" t="str">
        <f>+IF(AW652="","",MAX(AR$1:AR651)+1)</f>
        <v/>
      </c>
      <c r="AS652" s="82" t="str">
        <f>IF(Exceedances!B674="","",Exceedances!B674)</f>
        <v/>
      </c>
      <c r="AT652" s="82" t="str">
        <f>IF(Exceedances!C674="","",Exceedances!C674)</f>
        <v/>
      </c>
      <c r="AU652" s="82" t="str">
        <f>IF(Exceedances!D674="","",Exceedances!D674)</f>
        <v/>
      </c>
      <c r="AV652" s="82" t="str">
        <f t="shared" si="195"/>
        <v/>
      </c>
      <c r="AW652" s="83" t="str">
        <f>IF(COUNTIF(AV$2:AV652,AV652)=1,AV652,"")</f>
        <v/>
      </c>
      <c r="AX652" s="82" t="str">
        <f t="shared" si="202"/>
        <v/>
      </c>
      <c r="AY652" s="82" t="str">
        <f t="shared" si="203"/>
        <v/>
      </c>
      <c r="AZ652" s="82" t="str">
        <f t="shared" si="204"/>
        <v/>
      </c>
      <c r="BA652" s="82" t="str">
        <f t="shared" si="205"/>
        <v/>
      </c>
    </row>
    <row r="653" spans="9:53" x14ac:dyDescent="0.35">
      <c r="I653" s="82" t="str">
        <f>+IF(N653="","",MAX(I$1:I652)+1)</f>
        <v/>
      </c>
      <c r="J653" s="82" t="str">
        <f>IF(Deviation_Detail!B675="","",Deviation_Detail!B675)</f>
        <v/>
      </c>
      <c r="K653" s="82" t="str">
        <f>IF(Deviation_Detail!C675="","",Deviation_Detail!C675)</f>
        <v/>
      </c>
      <c r="L653" s="82" t="str">
        <f>IF(Deviation_Detail!D675="","",Deviation_Detail!D675)</f>
        <v/>
      </c>
      <c r="M653" s="82" t="str">
        <f t="shared" si="191"/>
        <v/>
      </c>
      <c r="N653" s="83" t="str">
        <f>IF(COUNTIF(M$2:M653,M653)=1,M653,"")</f>
        <v/>
      </c>
      <c r="O653" s="82" t="str">
        <f t="shared" si="192"/>
        <v/>
      </c>
      <c r="P653" s="82" t="str">
        <f t="shared" si="196"/>
        <v/>
      </c>
      <c r="Q653" s="82" t="str">
        <f t="shared" si="197"/>
        <v/>
      </c>
      <c r="R653" s="82" t="str">
        <f t="shared" si="198"/>
        <v/>
      </c>
      <c r="T653" s="82" t="str">
        <f>+IF(Y653="","",MAX(T$1:T652)+1)</f>
        <v/>
      </c>
      <c r="U653" s="82" t="str">
        <f>IF(CMS_Info!B675="","",CMS_Info!B675)</f>
        <v/>
      </c>
      <c r="V653" s="82" t="str">
        <f>IF(CMS_Info!C675="","",CMS_Info!C675)</f>
        <v/>
      </c>
      <c r="W653" s="82" t="str">
        <f>IF(CMS_Info!D675="","",CMS_Info!D675)</f>
        <v/>
      </c>
      <c r="X653" s="82" t="str">
        <f t="shared" si="193"/>
        <v/>
      </c>
      <c r="Y653" s="83" t="str">
        <f>IF(COUNTIF(X$2:X653,X653)=1,X653,"")</f>
        <v/>
      </c>
      <c r="Z653" s="82" t="str">
        <f t="shared" si="194"/>
        <v/>
      </c>
      <c r="AA653" s="82" t="str">
        <f t="shared" si="199"/>
        <v/>
      </c>
      <c r="AB653" s="82" t="str">
        <f t="shared" si="200"/>
        <v/>
      </c>
      <c r="AC653" s="82" t="str">
        <f t="shared" si="201"/>
        <v/>
      </c>
      <c r="AR653" s="82" t="str">
        <f>+IF(AW653="","",MAX(AR$1:AR652)+1)</f>
        <v/>
      </c>
      <c r="AS653" s="82" t="str">
        <f>IF(Exceedances!B675="","",Exceedances!B675)</f>
        <v/>
      </c>
      <c r="AT653" s="82" t="str">
        <f>IF(Exceedances!C675="","",Exceedances!C675)</f>
        <v/>
      </c>
      <c r="AU653" s="82" t="str">
        <f>IF(Exceedances!D675="","",Exceedances!D675)</f>
        <v/>
      </c>
      <c r="AV653" s="82" t="str">
        <f t="shared" si="195"/>
        <v/>
      </c>
      <c r="AW653" s="83" t="str">
        <f>IF(COUNTIF(AV$2:AV653,AV653)=1,AV653,"")</f>
        <v/>
      </c>
      <c r="AX653" s="82" t="str">
        <f t="shared" si="202"/>
        <v/>
      </c>
      <c r="AY653" s="82" t="str">
        <f t="shared" si="203"/>
        <v/>
      </c>
      <c r="AZ653" s="82" t="str">
        <f t="shared" si="204"/>
        <v/>
      </c>
      <c r="BA653" s="82" t="str">
        <f t="shared" si="205"/>
        <v/>
      </c>
    </row>
    <row r="654" spans="9:53" x14ac:dyDescent="0.35">
      <c r="I654" s="82" t="str">
        <f>+IF(N654="","",MAX(I$1:I653)+1)</f>
        <v/>
      </c>
      <c r="J654" s="82" t="str">
        <f>IF(Deviation_Detail!B676="","",Deviation_Detail!B676)</f>
        <v/>
      </c>
      <c r="K654" s="82" t="str">
        <f>IF(Deviation_Detail!C676="","",Deviation_Detail!C676)</f>
        <v/>
      </c>
      <c r="L654" s="82" t="str">
        <f>IF(Deviation_Detail!D676="","",Deviation_Detail!D676)</f>
        <v/>
      </c>
      <c r="M654" s="82" t="str">
        <f t="shared" si="191"/>
        <v/>
      </c>
      <c r="N654" s="83" t="str">
        <f>IF(COUNTIF(M$2:M654,M654)=1,M654,"")</f>
        <v/>
      </c>
      <c r="O654" s="82" t="str">
        <f t="shared" si="192"/>
        <v/>
      </c>
      <c r="P654" s="82" t="str">
        <f t="shared" si="196"/>
        <v/>
      </c>
      <c r="Q654" s="82" t="str">
        <f t="shared" si="197"/>
        <v/>
      </c>
      <c r="R654" s="82" t="str">
        <f t="shared" si="198"/>
        <v/>
      </c>
      <c r="T654" s="82" t="str">
        <f>+IF(Y654="","",MAX(T$1:T653)+1)</f>
        <v/>
      </c>
      <c r="U654" s="82" t="str">
        <f>IF(CMS_Info!B676="","",CMS_Info!B676)</f>
        <v/>
      </c>
      <c r="V654" s="82" t="str">
        <f>IF(CMS_Info!C676="","",CMS_Info!C676)</f>
        <v/>
      </c>
      <c r="W654" s="82" t="str">
        <f>IF(CMS_Info!D676="","",CMS_Info!D676)</f>
        <v/>
      </c>
      <c r="X654" s="82" t="str">
        <f t="shared" si="193"/>
        <v/>
      </c>
      <c r="Y654" s="83" t="str">
        <f>IF(COUNTIF(X$2:X654,X654)=1,X654,"")</f>
        <v/>
      </c>
      <c r="Z654" s="82" t="str">
        <f t="shared" si="194"/>
        <v/>
      </c>
      <c r="AA654" s="82" t="str">
        <f t="shared" si="199"/>
        <v/>
      </c>
      <c r="AB654" s="82" t="str">
        <f t="shared" si="200"/>
        <v/>
      </c>
      <c r="AC654" s="82" t="str">
        <f t="shared" si="201"/>
        <v/>
      </c>
      <c r="AR654" s="82" t="str">
        <f>+IF(AW654="","",MAX(AR$1:AR653)+1)</f>
        <v/>
      </c>
      <c r="AS654" s="82" t="str">
        <f>IF(Exceedances!B676="","",Exceedances!B676)</f>
        <v/>
      </c>
      <c r="AT654" s="82" t="str">
        <f>IF(Exceedances!C676="","",Exceedances!C676)</f>
        <v/>
      </c>
      <c r="AU654" s="82" t="str">
        <f>IF(Exceedances!D676="","",Exceedances!D676)</f>
        <v/>
      </c>
      <c r="AV654" s="82" t="str">
        <f t="shared" si="195"/>
        <v/>
      </c>
      <c r="AW654" s="83" t="str">
        <f>IF(COUNTIF(AV$2:AV654,AV654)=1,AV654,"")</f>
        <v/>
      </c>
      <c r="AX654" s="82" t="str">
        <f t="shared" si="202"/>
        <v/>
      </c>
      <c r="AY654" s="82" t="str">
        <f t="shared" si="203"/>
        <v/>
      </c>
      <c r="AZ654" s="82" t="str">
        <f t="shared" si="204"/>
        <v/>
      </c>
      <c r="BA654" s="82" t="str">
        <f t="shared" si="205"/>
        <v/>
      </c>
    </row>
    <row r="655" spans="9:53" x14ac:dyDescent="0.35">
      <c r="I655" s="82" t="str">
        <f>+IF(N655="","",MAX(I$1:I654)+1)</f>
        <v/>
      </c>
      <c r="J655" s="82" t="str">
        <f>IF(Deviation_Detail!B677="","",Deviation_Detail!B677)</f>
        <v/>
      </c>
      <c r="K655" s="82" t="str">
        <f>IF(Deviation_Detail!C677="","",Deviation_Detail!C677)</f>
        <v/>
      </c>
      <c r="L655" s="82" t="str">
        <f>IF(Deviation_Detail!D677="","",Deviation_Detail!D677)</f>
        <v/>
      </c>
      <c r="M655" s="82" t="str">
        <f t="shared" si="191"/>
        <v/>
      </c>
      <c r="N655" s="83" t="str">
        <f>IF(COUNTIF(M$2:M655,M655)=1,M655,"")</f>
        <v/>
      </c>
      <c r="O655" s="82" t="str">
        <f t="shared" si="192"/>
        <v/>
      </c>
      <c r="P655" s="82" t="str">
        <f t="shared" si="196"/>
        <v/>
      </c>
      <c r="Q655" s="82" t="str">
        <f t="shared" si="197"/>
        <v/>
      </c>
      <c r="R655" s="82" t="str">
        <f t="shared" si="198"/>
        <v/>
      </c>
      <c r="T655" s="82" t="str">
        <f>+IF(Y655="","",MAX(T$1:T654)+1)</f>
        <v/>
      </c>
      <c r="U655" s="82" t="str">
        <f>IF(CMS_Info!B677="","",CMS_Info!B677)</f>
        <v/>
      </c>
      <c r="V655" s="82" t="str">
        <f>IF(CMS_Info!C677="","",CMS_Info!C677)</f>
        <v/>
      </c>
      <c r="W655" s="82" t="str">
        <f>IF(CMS_Info!D677="","",CMS_Info!D677)</f>
        <v/>
      </c>
      <c r="X655" s="82" t="str">
        <f t="shared" si="193"/>
        <v/>
      </c>
      <c r="Y655" s="83" t="str">
        <f>IF(COUNTIF(X$2:X655,X655)=1,X655,"")</f>
        <v/>
      </c>
      <c r="Z655" s="82" t="str">
        <f t="shared" si="194"/>
        <v/>
      </c>
      <c r="AA655" s="82" t="str">
        <f t="shared" si="199"/>
        <v/>
      </c>
      <c r="AB655" s="82" t="str">
        <f t="shared" si="200"/>
        <v/>
      </c>
      <c r="AC655" s="82" t="str">
        <f t="shared" si="201"/>
        <v/>
      </c>
      <c r="AR655" s="82" t="str">
        <f>+IF(AW655="","",MAX(AR$1:AR654)+1)</f>
        <v/>
      </c>
      <c r="AS655" s="82" t="str">
        <f>IF(Exceedances!B677="","",Exceedances!B677)</f>
        <v/>
      </c>
      <c r="AT655" s="82" t="str">
        <f>IF(Exceedances!C677="","",Exceedances!C677)</f>
        <v/>
      </c>
      <c r="AU655" s="82" t="str">
        <f>IF(Exceedances!D677="","",Exceedances!D677)</f>
        <v/>
      </c>
      <c r="AV655" s="82" t="str">
        <f t="shared" si="195"/>
        <v/>
      </c>
      <c r="AW655" s="83" t="str">
        <f>IF(COUNTIF(AV$2:AV655,AV655)=1,AV655,"")</f>
        <v/>
      </c>
      <c r="AX655" s="82" t="str">
        <f t="shared" si="202"/>
        <v/>
      </c>
      <c r="AY655" s="82" t="str">
        <f t="shared" si="203"/>
        <v/>
      </c>
      <c r="AZ655" s="82" t="str">
        <f t="shared" si="204"/>
        <v/>
      </c>
      <c r="BA655" s="82" t="str">
        <f t="shared" si="205"/>
        <v/>
      </c>
    </row>
    <row r="656" spans="9:53" x14ac:dyDescent="0.35">
      <c r="I656" s="82" t="str">
        <f>+IF(N656="","",MAX(I$1:I655)+1)</f>
        <v/>
      </c>
      <c r="J656" s="82" t="str">
        <f>IF(Deviation_Detail!B678="","",Deviation_Detail!B678)</f>
        <v/>
      </c>
      <c r="K656" s="82" t="str">
        <f>IF(Deviation_Detail!C678="","",Deviation_Detail!C678)</f>
        <v/>
      </c>
      <c r="L656" s="82" t="str">
        <f>IF(Deviation_Detail!D678="","",Deviation_Detail!D678)</f>
        <v/>
      </c>
      <c r="M656" s="82" t="str">
        <f t="shared" si="191"/>
        <v/>
      </c>
      <c r="N656" s="83" t="str">
        <f>IF(COUNTIF(M$2:M656,M656)=1,M656,"")</f>
        <v/>
      </c>
      <c r="O656" s="82" t="str">
        <f t="shared" si="192"/>
        <v/>
      </c>
      <c r="P656" s="82" t="str">
        <f t="shared" si="196"/>
        <v/>
      </c>
      <c r="Q656" s="82" t="str">
        <f t="shared" si="197"/>
        <v/>
      </c>
      <c r="R656" s="82" t="str">
        <f t="shared" si="198"/>
        <v/>
      </c>
      <c r="T656" s="82" t="str">
        <f>+IF(Y656="","",MAX(T$1:T655)+1)</f>
        <v/>
      </c>
      <c r="U656" s="82" t="str">
        <f>IF(CMS_Info!B678="","",CMS_Info!B678)</f>
        <v/>
      </c>
      <c r="V656" s="82" t="str">
        <f>IF(CMS_Info!C678="","",CMS_Info!C678)</f>
        <v/>
      </c>
      <c r="W656" s="82" t="str">
        <f>IF(CMS_Info!D678="","",CMS_Info!D678)</f>
        <v/>
      </c>
      <c r="X656" s="82" t="str">
        <f t="shared" si="193"/>
        <v/>
      </c>
      <c r="Y656" s="83" t="str">
        <f>IF(COUNTIF(X$2:X656,X656)=1,X656,"")</f>
        <v/>
      </c>
      <c r="Z656" s="82" t="str">
        <f t="shared" si="194"/>
        <v/>
      </c>
      <c r="AA656" s="82" t="str">
        <f t="shared" si="199"/>
        <v/>
      </c>
      <c r="AB656" s="82" t="str">
        <f t="shared" si="200"/>
        <v/>
      </c>
      <c r="AC656" s="82" t="str">
        <f t="shared" si="201"/>
        <v/>
      </c>
      <c r="AR656" s="82" t="str">
        <f>+IF(AW656="","",MAX(AR$1:AR655)+1)</f>
        <v/>
      </c>
      <c r="AS656" s="82" t="str">
        <f>IF(Exceedances!B678="","",Exceedances!B678)</f>
        <v/>
      </c>
      <c r="AT656" s="82" t="str">
        <f>IF(Exceedances!C678="","",Exceedances!C678)</f>
        <v/>
      </c>
      <c r="AU656" s="82" t="str">
        <f>IF(Exceedances!D678="","",Exceedances!D678)</f>
        <v/>
      </c>
      <c r="AV656" s="82" t="str">
        <f t="shared" si="195"/>
        <v/>
      </c>
      <c r="AW656" s="83" t="str">
        <f>IF(COUNTIF(AV$2:AV656,AV656)=1,AV656,"")</f>
        <v/>
      </c>
      <c r="AX656" s="82" t="str">
        <f t="shared" si="202"/>
        <v/>
      </c>
      <c r="AY656" s="82" t="str">
        <f t="shared" si="203"/>
        <v/>
      </c>
      <c r="AZ656" s="82" t="str">
        <f t="shared" si="204"/>
        <v/>
      </c>
      <c r="BA656" s="82" t="str">
        <f t="shared" si="205"/>
        <v/>
      </c>
    </row>
    <row r="657" spans="9:53" x14ac:dyDescent="0.35">
      <c r="I657" s="82" t="str">
        <f>+IF(N657="","",MAX(I$1:I656)+1)</f>
        <v/>
      </c>
      <c r="J657" s="82" t="str">
        <f>IF(Deviation_Detail!B679="","",Deviation_Detail!B679)</f>
        <v/>
      </c>
      <c r="K657" s="82" t="str">
        <f>IF(Deviation_Detail!C679="","",Deviation_Detail!C679)</f>
        <v/>
      </c>
      <c r="L657" s="82" t="str">
        <f>IF(Deviation_Detail!D679="","",Deviation_Detail!D679)</f>
        <v/>
      </c>
      <c r="M657" s="82" t="str">
        <f t="shared" si="191"/>
        <v/>
      </c>
      <c r="N657" s="83" t="str">
        <f>IF(COUNTIF(M$2:M657,M657)=1,M657,"")</f>
        <v/>
      </c>
      <c r="O657" s="82" t="str">
        <f t="shared" si="192"/>
        <v/>
      </c>
      <c r="P657" s="82" t="str">
        <f t="shared" si="196"/>
        <v/>
      </c>
      <c r="Q657" s="82" t="str">
        <f t="shared" si="197"/>
        <v/>
      </c>
      <c r="R657" s="82" t="str">
        <f t="shared" si="198"/>
        <v/>
      </c>
      <c r="T657" s="82" t="str">
        <f>+IF(Y657="","",MAX(T$1:T656)+1)</f>
        <v/>
      </c>
      <c r="U657" s="82" t="str">
        <f>IF(CMS_Info!B679="","",CMS_Info!B679)</f>
        <v/>
      </c>
      <c r="V657" s="82" t="str">
        <f>IF(CMS_Info!C679="","",CMS_Info!C679)</f>
        <v/>
      </c>
      <c r="W657" s="82" t="str">
        <f>IF(CMS_Info!D679="","",CMS_Info!D679)</f>
        <v/>
      </c>
      <c r="X657" s="82" t="str">
        <f t="shared" si="193"/>
        <v/>
      </c>
      <c r="Y657" s="83" t="str">
        <f>IF(COUNTIF(X$2:X657,X657)=1,X657,"")</f>
        <v/>
      </c>
      <c r="Z657" s="82" t="str">
        <f t="shared" si="194"/>
        <v/>
      </c>
      <c r="AA657" s="82" t="str">
        <f t="shared" si="199"/>
        <v/>
      </c>
      <c r="AB657" s="82" t="str">
        <f t="shared" si="200"/>
        <v/>
      </c>
      <c r="AC657" s="82" t="str">
        <f t="shared" si="201"/>
        <v/>
      </c>
      <c r="AR657" s="82" t="str">
        <f>+IF(AW657="","",MAX(AR$1:AR656)+1)</f>
        <v/>
      </c>
      <c r="AS657" s="82" t="str">
        <f>IF(Exceedances!B679="","",Exceedances!B679)</f>
        <v/>
      </c>
      <c r="AT657" s="82" t="str">
        <f>IF(Exceedances!C679="","",Exceedances!C679)</f>
        <v/>
      </c>
      <c r="AU657" s="82" t="str">
        <f>IF(Exceedances!D679="","",Exceedances!D679)</f>
        <v/>
      </c>
      <c r="AV657" s="82" t="str">
        <f t="shared" si="195"/>
        <v/>
      </c>
      <c r="AW657" s="83" t="str">
        <f>IF(COUNTIF(AV$2:AV657,AV657)=1,AV657,"")</f>
        <v/>
      </c>
      <c r="AX657" s="82" t="str">
        <f t="shared" si="202"/>
        <v/>
      </c>
      <c r="AY657" s="82" t="str">
        <f t="shared" si="203"/>
        <v/>
      </c>
      <c r="AZ657" s="82" t="str">
        <f t="shared" si="204"/>
        <v/>
      </c>
      <c r="BA657" s="82" t="str">
        <f t="shared" si="205"/>
        <v/>
      </c>
    </row>
    <row r="658" spans="9:53" x14ac:dyDescent="0.35">
      <c r="I658" s="82" t="str">
        <f>+IF(N658="","",MAX(I$1:I657)+1)</f>
        <v/>
      </c>
      <c r="J658" s="82" t="str">
        <f>IF(Deviation_Detail!B680="","",Deviation_Detail!B680)</f>
        <v/>
      </c>
      <c r="K658" s="82" t="str">
        <f>IF(Deviation_Detail!C680="","",Deviation_Detail!C680)</f>
        <v/>
      </c>
      <c r="L658" s="82" t="str">
        <f>IF(Deviation_Detail!D680="","",Deviation_Detail!D680)</f>
        <v/>
      </c>
      <c r="M658" s="82" t="str">
        <f t="shared" si="191"/>
        <v/>
      </c>
      <c r="N658" s="83" t="str">
        <f>IF(COUNTIF(M$2:M658,M658)=1,M658,"")</f>
        <v/>
      </c>
      <c r="O658" s="82" t="str">
        <f t="shared" si="192"/>
        <v/>
      </c>
      <c r="P658" s="82" t="str">
        <f t="shared" si="196"/>
        <v/>
      </c>
      <c r="Q658" s="82" t="str">
        <f t="shared" si="197"/>
        <v/>
      </c>
      <c r="R658" s="82" t="str">
        <f t="shared" si="198"/>
        <v/>
      </c>
      <c r="T658" s="82" t="str">
        <f>+IF(Y658="","",MAX(T$1:T657)+1)</f>
        <v/>
      </c>
      <c r="U658" s="82" t="str">
        <f>IF(CMS_Info!B680="","",CMS_Info!B680)</f>
        <v/>
      </c>
      <c r="V658" s="82" t="str">
        <f>IF(CMS_Info!C680="","",CMS_Info!C680)</f>
        <v/>
      </c>
      <c r="W658" s="82" t="str">
        <f>IF(CMS_Info!D680="","",CMS_Info!D680)</f>
        <v/>
      </c>
      <c r="X658" s="82" t="str">
        <f t="shared" si="193"/>
        <v/>
      </c>
      <c r="Y658" s="83" t="str">
        <f>IF(COUNTIF(X$2:X658,X658)=1,X658,"")</f>
        <v/>
      </c>
      <c r="Z658" s="82" t="str">
        <f t="shared" si="194"/>
        <v/>
      </c>
      <c r="AA658" s="82" t="str">
        <f t="shared" si="199"/>
        <v/>
      </c>
      <c r="AB658" s="82" t="str">
        <f t="shared" si="200"/>
        <v/>
      </c>
      <c r="AC658" s="82" t="str">
        <f t="shared" si="201"/>
        <v/>
      </c>
      <c r="AR658" s="82" t="str">
        <f>+IF(AW658="","",MAX(AR$1:AR657)+1)</f>
        <v/>
      </c>
      <c r="AS658" s="82" t="str">
        <f>IF(Exceedances!B680="","",Exceedances!B680)</f>
        <v/>
      </c>
      <c r="AT658" s="82" t="str">
        <f>IF(Exceedances!C680="","",Exceedances!C680)</f>
        <v/>
      </c>
      <c r="AU658" s="82" t="str">
        <f>IF(Exceedances!D680="","",Exceedances!D680)</f>
        <v/>
      </c>
      <c r="AV658" s="82" t="str">
        <f t="shared" si="195"/>
        <v/>
      </c>
      <c r="AW658" s="83" t="str">
        <f>IF(COUNTIF(AV$2:AV658,AV658)=1,AV658,"")</f>
        <v/>
      </c>
      <c r="AX658" s="82" t="str">
        <f t="shared" si="202"/>
        <v/>
      </c>
      <c r="AY658" s="82" t="str">
        <f t="shared" si="203"/>
        <v/>
      </c>
      <c r="AZ658" s="82" t="str">
        <f t="shared" si="204"/>
        <v/>
      </c>
      <c r="BA658" s="82" t="str">
        <f t="shared" si="205"/>
        <v/>
      </c>
    </row>
    <row r="659" spans="9:53" x14ac:dyDescent="0.35">
      <c r="I659" s="82" t="str">
        <f>+IF(N659="","",MAX(I$1:I658)+1)</f>
        <v/>
      </c>
      <c r="J659" s="82" t="str">
        <f>IF(Deviation_Detail!B681="","",Deviation_Detail!B681)</f>
        <v/>
      </c>
      <c r="K659" s="82" t="str">
        <f>IF(Deviation_Detail!C681="","",Deviation_Detail!C681)</f>
        <v/>
      </c>
      <c r="L659" s="82" t="str">
        <f>IF(Deviation_Detail!D681="","",Deviation_Detail!D681)</f>
        <v/>
      </c>
      <c r="M659" s="82" t="str">
        <f t="shared" si="191"/>
        <v/>
      </c>
      <c r="N659" s="83" t="str">
        <f>IF(COUNTIF(M$2:M659,M659)=1,M659,"")</f>
        <v/>
      </c>
      <c r="O659" s="82" t="str">
        <f t="shared" si="192"/>
        <v/>
      </c>
      <c r="P659" s="82" t="str">
        <f t="shared" si="196"/>
        <v/>
      </c>
      <c r="Q659" s="82" t="str">
        <f t="shared" si="197"/>
        <v/>
      </c>
      <c r="R659" s="82" t="str">
        <f t="shared" si="198"/>
        <v/>
      </c>
      <c r="T659" s="82" t="str">
        <f>+IF(Y659="","",MAX(T$1:T658)+1)</f>
        <v/>
      </c>
      <c r="U659" s="82" t="str">
        <f>IF(CMS_Info!B681="","",CMS_Info!B681)</f>
        <v/>
      </c>
      <c r="V659" s="82" t="str">
        <f>IF(CMS_Info!C681="","",CMS_Info!C681)</f>
        <v/>
      </c>
      <c r="W659" s="82" t="str">
        <f>IF(CMS_Info!D681="","",CMS_Info!D681)</f>
        <v/>
      </c>
      <c r="X659" s="82" t="str">
        <f t="shared" si="193"/>
        <v/>
      </c>
      <c r="Y659" s="83" t="str">
        <f>IF(COUNTIF(X$2:X659,X659)=1,X659,"")</f>
        <v/>
      </c>
      <c r="Z659" s="82" t="str">
        <f t="shared" si="194"/>
        <v/>
      </c>
      <c r="AA659" s="82" t="str">
        <f t="shared" si="199"/>
        <v/>
      </c>
      <c r="AB659" s="82" t="str">
        <f t="shared" si="200"/>
        <v/>
      </c>
      <c r="AC659" s="82" t="str">
        <f t="shared" si="201"/>
        <v/>
      </c>
      <c r="AR659" s="82" t="str">
        <f>+IF(AW659="","",MAX(AR$1:AR658)+1)</f>
        <v/>
      </c>
      <c r="AS659" s="82" t="str">
        <f>IF(Exceedances!B681="","",Exceedances!B681)</f>
        <v/>
      </c>
      <c r="AT659" s="82" t="str">
        <f>IF(Exceedances!C681="","",Exceedances!C681)</f>
        <v/>
      </c>
      <c r="AU659" s="82" t="str">
        <f>IF(Exceedances!D681="","",Exceedances!D681)</f>
        <v/>
      </c>
      <c r="AV659" s="82" t="str">
        <f t="shared" si="195"/>
        <v/>
      </c>
      <c r="AW659" s="83" t="str">
        <f>IF(COUNTIF(AV$2:AV659,AV659)=1,AV659,"")</f>
        <v/>
      </c>
      <c r="AX659" s="82" t="str">
        <f t="shared" si="202"/>
        <v/>
      </c>
      <c r="AY659" s="82" t="str">
        <f t="shared" si="203"/>
        <v/>
      </c>
      <c r="AZ659" s="82" t="str">
        <f t="shared" si="204"/>
        <v/>
      </c>
      <c r="BA659" s="82" t="str">
        <f t="shared" si="205"/>
        <v/>
      </c>
    </row>
    <row r="660" spans="9:53" x14ac:dyDescent="0.35">
      <c r="I660" s="82" t="str">
        <f>+IF(N660="","",MAX(I$1:I659)+1)</f>
        <v/>
      </c>
      <c r="J660" s="82" t="str">
        <f>IF(Deviation_Detail!B682="","",Deviation_Detail!B682)</f>
        <v/>
      </c>
      <c r="K660" s="82" t="str">
        <f>IF(Deviation_Detail!C682="","",Deviation_Detail!C682)</f>
        <v/>
      </c>
      <c r="L660" s="82" t="str">
        <f>IF(Deviation_Detail!D682="","",Deviation_Detail!D682)</f>
        <v/>
      </c>
      <c r="M660" s="82" t="str">
        <f t="shared" si="191"/>
        <v/>
      </c>
      <c r="N660" s="83" t="str">
        <f>IF(COUNTIF(M$2:M660,M660)=1,M660,"")</f>
        <v/>
      </c>
      <c r="O660" s="82" t="str">
        <f t="shared" si="192"/>
        <v/>
      </c>
      <c r="P660" s="82" t="str">
        <f t="shared" si="196"/>
        <v/>
      </c>
      <c r="Q660" s="82" t="str">
        <f t="shared" si="197"/>
        <v/>
      </c>
      <c r="R660" s="82" t="str">
        <f t="shared" si="198"/>
        <v/>
      </c>
      <c r="T660" s="82" t="str">
        <f>+IF(Y660="","",MAX(T$1:T659)+1)</f>
        <v/>
      </c>
      <c r="U660" s="82" t="str">
        <f>IF(CMS_Info!B682="","",CMS_Info!B682)</f>
        <v/>
      </c>
      <c r="V660" s="82" t="str">
        <f>IF(CMS_Info!C682="","",CMS_Info!C682)</f>
        <v/>
      </c>
      <c r="W660" s="82" t="str">
        <f>IF(CMS_Info!D682="","",CMS_Info!D682)</f>
        <v/>
      </c>
      <c r="X660" s="82" t="str">
        <f t="shared" si="193"/>
        <v/>
      </c>
      <c r="Y660" s="83" t="str">
        <f>IF(COUNTIF(X$2:X660,X660)=1,X660,"")</f>
        <v/>
      </c>
      <c r="Z660" s="82" t="str">
        <f t="shared" si="194"/>
        <v/>
      </c>
      <c r="AA660" s="82" t="str">
        <f t="shared" si="199"/>
        <v/>
      </c>
      <c r="AB660" s="82" t="str">
        <f t="shared" si="200"/>
        <v/>
      </c>
      <c r="AC660" s="82" t="str">
        <f t="shared" si="201"/>
        <v/>
      </c>
      <c r="AR660" s="82" t="str">
        <f>+IF(AW660="","",MAX(AR$1:AR659)+1)</f>
        <v/>
      </c>
      <c r="AS660" s="82" t="str">
        <f>IF(Exceedances!B682="","",Exceedances!B682)</f>
        <v/>
      </c>
      <c r="AT660" s="82" t="str">
        <f>IF(Exceedances!C682="","",Exceedances!C682)</f>
        <v/>
      </c>
      <c r="AU660" s="82" t="str">
        <f>IF(Exceedances!D682="","",Exceedances!D682)</f>
        <v/>
      </c>
      <c r="AV660" s="82" t="str">
        <f t="shared" si="195"/>
        <v/>
      </c>
      <c r="AW660" s="83" t="str">
        <f>IF(COUNTIF(AV$2:AV660,AV660)=1,AV660,"")</f>
        <v/>
      </c>
      <c r="AX660" s="82" t="str">
        <f t="shared" si="202"/>
        <v/>
      </c>
      <c r="AY660" s="82" t="str">
        <f t="shared" si="203"/>
        <v/>
      </c>
      <c r="AZ660" s="82" t="str">
        <f t="shared" si="204"/>
        <v/>
      </c>
      <c r="BA660" s="82" t="str">
        <f t="shared" si="205"/>
        <v/>
      </c>
    </row>
    <row r="661" spans="9:53" x14ac:dyDescent="0.35">
      <c r="I661" s="82" t="str">
        <f>+IF(N661="","",MAX(I$1:I660)+1)</f>
        <v/>
      </c>
      <c r="J661" s="82" t="str">
        <f>IF(Deviation_Detail!B683="","",Deviation_Detail!B683)</f>
        <v/>
      </c>
      <c r="K661" s="82" t="str">
        <f>IF(Deviation_Detail!C683="","",Deviation_Detail!C683)</f>
        <v/>
      </c>
      <c r="L661" s="82" t="str">
        <f>IF(Deviation_Detail!D683="","",Deviation_Detail!D683)</f>
        <v/>
      </c>
      <c r="M661" s="82" t="str">
        <f t="shared" si="191"/>
        <v/>
      </c>
      <c r="N661" s="83" t="str">
        <f>IF(COUNTIF(M$2:M661,M661)=1,M661,"")</f>
        <v/>
      </c>
      <c r="O661" s="82" t="str">
        <f t="shared" si="192"/>
        <v/>
      </c>
      <c r="P661" s="82" t="str">
        <f t="shared" si="196"/>
        <v/>
      </c>
      <c r="Q661" s="82" t="str">
        <f t="shared" si="197"/>
        <v/>
      </c>
      <c r="R661" s="82" t="str">
        <f t="shared" si="198"/>
        <v/>
      </c>
      <c r="T661" s="82" t="str">
        <f>+IF(Y661="","",MAX(T$1:T660)+1)</f>
        <v/>
      </c>
      <c r="U661" s="82" t="str">
        <f>IF(CMS_Info!B683="","",CMS_Info!B683)</f>
        <v/>
      </c>
      <c r="V661" s="82" t="str">
        <f>IF(CMS_Info!C683="","",CMS_Info!C683)</f>
        <v/>
      </c>
      <c r="W661" s="82" t="str">
        <f>IF(CMS_Info!D683="","",CMS_Info!D683)</f>
        <v/>
      </c>
      <c r="X661" s="82" t="str">
        <f t="shared" si="193"/>
        <v/>
      </c>
      <c r="Y661" s="83" t="str">
        <f>IF(COUNTIF(X$2:X661,X661)=1,X661,"")</f>
        <v/>
      </c>
      <c r="Z661" s="82" t="str">
        <f t="shared" si="194"/>
        <v/>
      </c>
      <c r="AA661" s="82" t="str">
        <f t="shared" si="199"/>
        <v/>
      </c>
      <c r="AB661" s="82" t="str">
        <f t="shared" si="200"/>
        <v/>
      </c>
      <c r="AC661" s="82" t="str">
        <f t="shared" si="201"/>
        <v/>
      </c>
      <c r="AR661" s="82" t="str">
        <f>+IF(AW661="","",MAX(AR$1:AR660)+1)</f>
        <v/>
      </c>
      <c r="AS661" s="82" t="str">
        <f>IF(Exceedances!B683="","",Exceedances!B683)</f>
        <v/>
      </c>
      <c r="AT661" s="82" t="str">
        <f>IF(Exceedances!C683="","",Exceedances!C683)</f>
        <v/>
      </c>
      <c r="AU661" s="82" t="str">
        <f>IF(Exceedances!D683="","",Exceedances!D683)</f>
        <v/>
      </c>
      <c r="AV661" s="82" t="str">
        <f t="shared" si="195"/>
        <v/>
      </c>
      <c r="AW661" s="83" t="str">
        <f>IF(COUNTIF(AV$2:AV661,AV661)=1,AV661,"")</f>
        <v/>
      </c>
      <c r="AX661" s="82" t="str">
        <f t="shared" si="202"/>
        <v/>
      </c>
      <c r="AY661" s="82" t="str">
        <f t="shared" si="203"/>
        <v/>
      </c>
      <c r="AZ661" s="82" t="str">
        <f t="shared" si="204"/>
        <v/>
      </c>
      <c r="BA661" s="82" t="str">
        <f t="shared" si="205"/>
        <v/>
      </c>
    </row>
    <row r="662" spans="9:53" x14ac:dyDescent="0.35">
      <c r="I662" s="82" t="str">
        <f>+IF(N662="","",MAX(I$1:I661)+1)</f>
        <v/>
      </c>
      <c r="J662" s="82" t="str">
        <f>IF(Deviation_Detail!B684="","",Deviation_Detail!B684)</f>
        <v/>
      </c>
      <c r="K662" s="82" t="str">
        <f>IF(Deviation_Detail!C684="","",Deviation_Detail!C684)</f>
        <v/>
      </c>
      <c r="L662" s="82" t="str">
        <f>IF(Deviation_Detail!D684="","",Deviation_Detail!D684)</f>
        <v/>
      </c>
      <c r="M662" s="82" t="str">
        <f t="shared" si="191"/>
        <v/>
      </c>
      <c r="N662" s="83" t="str">
        <f>IF(COUNTIF(M$2:M662,M662)=1,M662,"")</f>
        <v/>
      </c>
      <c r="O662" s="82" t="str">
        <f t="shared" si="192"/>
        <v/>
      </c>
      <c r="P662" s="82" t="str">
        <f t="shared" si="196"/>
        <v/>
      </c>
      <c r="Q662" s="82" t="str">
        <f t="shared" si="197"/>
        <v/>
      </c>
      <c r="R662" s="82" t="str">
        <f t="shared" si="198"/>
        <v/>
      </c>
      <c r="T662" s="82" t="str">
        <f>+IF(Y662="","",MAX(T$1:T661)+1)</f>
        <v/>
      </c>
      <c r="U662" s="82" t="str">
        <f>IF(CMS_Info!B684="","",CMS_Info!B684)</f>
        <v/>
      </c>
      <c r="V662" s="82" t="str">
        <f>IF(CMS_Info!C684="","",CMS_Info!C684)</f>
        <v/>
      </c>
      <c r="W662" s="82" t="str">
        <f>IF(CMS_Info!D684="","",CMS_Info!D684)</f>
        <v/>
      </c>
      <c r="X662" s="82" t="str">
        <f t="shared" si="193"/>
        <v/>
      </c>
      <c r="Y662" s="83" t="str">
        <f>IF(COUNTIF(X$2:X662,X662)=1,X662,"")</f>
        <v/>
      </c>
      <c r="Z662" s="82" t="str">
        <f t="shared" si="194"/>
        <v/>
      </c>
      <c r="AA662" s="82" t="str">
        <f t="shared" si="199"/>
        <v/>
      </c>
      <c r="AB662" s="82" t="str">
        <f t="shared" si="200"/>
        <v/>
      </c>
      <c r="AC662" s="82" t="str">
        <f t="shared" si="201"/>
        <v/>
      </c>
      <c r="AR662" s="82" t="str">
        <f>+IF(AW662="","",MAX(AR$1:AR661)+1)</f>
        <v/>
      </c>
      <c r="AS662" s="82" t="str">
        <f>IF(Exceedances!B684="","",Exceedances!B684)</f>
        <v/>
      </c>
      <c r="AT662" s="82" t="str">
        <f>IF(Exceedances!C684="","",Exceedances!C684)</f>
        <v/>
      </c>
      <c r="AU662" s="82" t="str">
        <f>IF(Exceedances!D684="","",Exceedances!D684)</f>
        <v/>
      </c>
      <c r="AV662" s="82" t="str">
        <f t="shared" si="195"/>
        <v/>
      </c>
      <c r="AW662" s="83" t="str">
        <f>IF(COUNTIF(AV$2:AV662,AV662)=1,AV662,"")</f>
        <v/>
      </c>
      <c r="AX662" s="82" t="str">
        <f t="shared" si="202"/>
        <v/>
      </c>
      <c r="AY662" s="82" t="str">
        <f t="shared" si="203"/>
        <v/>
      </c>
      <c r="AZ662" s="82" t="str">
        <f t="shared" si="204"/>
        <v/>
      </c>
      <c r="BA662" s="82" t="str">
        <f t="shared" si="205"/>
        <v/>
      </c>
    </row>
    <row r="663" spans="9:53" x14ac:dyDescent="0.35">
      <c r="I663" s="82" t="str">
        <f>+IF(N663="","",MAX(I$1:I662)+1)</f>
        <v/>
      </c>
      <c r="J663" s="82" t="str">
        <f>IF(Deviation_Detail!B685="","",Deviation_Detail!B685)</f>
        <v/>
      </c>
      <c r="K663" s="82" t="str">
        <f>IF(Deviation_Detail!C685="","",Deviation_Detail!C685)</f>
        <v/>
      </c>
      <c r="L663" s="82" t="str">
        <f>IF(Deviation_Detail!D685="","",Deviation_Detail!D685)</f>
        <v/>
      </c>
      <c r="M663" s="82" t="str">
        <f t="shared" si="191"/>
        <v/>
      </c>
      <c r="N663" s="83" t="str">
        <f>IF(COUNTIF(M$2:M663,M663)=1,M663,"")</f>
        <v/>
      </c>
      <c r="O663" s="82" t="str">
        <f t="shared" si="192"/>
        <v/>
      </c>
      <c r="P663" s="82" t="str">
        <f t="shared" si="196"/>
        <v/>
      </c>
      <c r="Q663" s="82" t="str">
        <f t="shared" si="197"/>
        <v/>
      </c>
      <c r="R663" s="82" t="str">
        <f t="shared" si="198"/>
        <v/>
      </c>
      <c r="T663" s="82" t="str">
        <f>+IF(Y663="","",MAX(T$1:T662)+1)</f>
        <v/>
      </c>
      <c r="U663" s="82" t="str">
        <f>IF(CMS_Info!B685="","",CMS_Info!B685)</f>
        <v/>
      </c>
      <c r="V663" s="82" t="str">
        <f>IF(CMS_Info!C685="","",CMS_Info!C685)</f>
        <v/>
      </c>
      <c r="W663" s="82" t="str">
        <f>IF(CMS_Info!D685="","",CMS_Info!D685)</f>
        <v/>
      </c>
      <c r="X663" s="82" t="str">
        <f t="shared" si="193"/>
        <v/>
      </c>
      <c r="Y663" s="83" t="str">
        <f>IF(COUNTIF(X$2:X663,X663)=1,X663,"")</f>
        <v/>
      </c>
      <c r="Z663" s="82" t="str">
        <f t="shared" si="194"/>
        <v/>
      </c>
      <c r="AA663" s="82" t="str">
        <f t="shared" si="199"/>
        <v/>
      </c>
      <c r="AB663" s="82" t="str">
        <f t="shared" si="200"/>
        <v/>
      </c>
      <c r="AC663" s="82" t="str">
        <f t="shared" si="201"/>
        <v/>
      </c>
      <c r="AR663" s="82" t="str">
        <f>+IF(AW663="","",MAX(AR$1:AR662)+1)</f>
        <v/>
      </c>
      <c r="AS663" s="82" t="str">
        <f>IF(Exceedances!B685="","",Exceedances!B685)</f>
        <v/>
      </c>
      <c r="AT663" s="82" t="str">
        <f>IF(Exceedances!C685="","",Exceedances!C685)</f>
        <v/>
      </c>
      <c r="AU663" s="82" t="str">
        <f>IF(Exceedances!D685="","",Exceedances!D685)</f>
        <v/>
      </c>
      <c r="AV663" s="82" t="str">
        <f t="shared" si="195"/>
        <v/>
      </c>
      <c r="AW663" s="83" t="str">
        <f>IF(COUNTIF(AV$2:AV663,AV663)=1,AV663,"")</f>
        <v/>
      </c>
      <c r="AX663" s="82" t="str">
        <f t="shared" si="202"/>
        <v/>
      </c>
      <c r="AY663" s="82" t="str">
        <f t="shared" si="203"/>
        <v/>
      </c>
      <c r="AZ663" s="82" t="str">
        <f t="shared" si="204"/>
        <v/>
      </c>
      <c r="BA663" s="82" t="str">
        <f t="shared" si="205"/>
        <v/>
      </c>
    </row>
    <row r="664" spans="9:53" x14ac:dyDescent="0.35">
      <c r="I664" s="82" t="str">
        <f>+IF(N664="","",MAX(I$1:I663)+1)</f>
        <v/>
      </c>
      <c r="J664" s="82" t="str">
        <f>IF(Deviation_Detail!B686="","",Deviation_Detail!B686)</f>
        <v/>
      </c>
      <c r="K664" s="82" t="str">
        <f>IF(Deviation_Detail!C686="","",Deviation_Detail!C686)</f>
        <v/>
      </c>
      <c r="L664" s="82" t="str">
        <f>IF(Deviation_Detail!D686="","",Deviation_Detail!D686)</f>
        <v/>
      </c>
      <c r="M664" s="82" t="str">
        <f t="shared" si="191"/>
        <v/>
      </c>
      <c r="N664" s="83" t="str">
        <f>IF(COUNTIF(M$2:M664,M664)=1,M664,"")</f>
        <v/>
      </c>
      <c r="O664" s="82" t="str">
        <f t="shared" si="192"/>
        <v/>
      </c>
      <c r="P664" s="82" t="str">
        <f t="shared" si="196"/>
        <v/>
      </c>
      <c r="Q664" s="82" t="str">
        <f t="shared" si="197"/>
        <v/>
      </c>
      <c r="R664" s="82" t="str">
        <f t="shared" si="198"/>
        <v/>
      </c>
      <c r="T664" s="82" t="str">
        <f>+IF(Y664="","",MAX(T$1:T663)+1)</f>
        <v/>
      </c>
      <c r="U664" s="82" t="str">
        <f>IF(CMS_Info!B686="","",CMS_Info!B686)</f>
        <v/>
      </c>
      <c r="V664" s="82" t="str">
        <f>IF(CMS_Info!C686="","",CMS_Info!C686)</f>
        <v/>
      </c>
      <c r="W664" s="82" t="str">
        <f>IF(CMS_Info!D686="","",CMS_Info!D686)</f>
        <v/>
      </c>
      <c r="X664" s="82" t="str">
        <f t="shared" si="193"/>
        <v/>
      </c>
      <c r="Y664" s="83" t="str">
        <f>IF(COUNTIF(X$2:X664,X664)=1,X664,"")</f>
        <v/>
      </c>
      <c r="Z664" s="82" t="str">
        <f t="shared" si="194"/>
        <v/>
      </c>
      <c r="AA664" s="82" t="str">
        <f t="shared" si="199"/>
        <v/>
      </c>
      <c r="AB664" s="82" t="str">
        <f t="shared" si="200"/>
        <v/>
      </c>
      <c r="AC664" s="82" t="str">
        <f t="shared" si="201"/>
        <v/>
      </c>
      <c r="AR664" s="82" t="str">
        <f>+IF(AW664="","",MAX(AR$1:AR663)+1)</f>
        <v/>
      </c>
      <c r="AS664" s="82" t="str">
        <f>IF(Exceedances!B686="","",Exceedances!B686)</f>
        <v/>
      </c>
      <c r="AT664" s="82" t="str">
        <f>IF(Exceedances!C686="","",Exceedances!C686)</f>
        <v/>
      </c>
      <c r="AU664" s="82" t="str">
        <f>IF(Exceedances!D686="","",Exceedances!D686)</f>
        <v/>
      </c>
      <c r="AV664" s="82" t="str">
        <f t="shared" si="195"/>
        <v/>
      </c>
      <c r="AW664" s="83" t="str">
        <f>IF(COUNTIF(AV$2:AV664,AV664)=1,AV664,"")</f>
        <v/>
      </c>
      <c r="AX664" s="82" t="str">
        <f t="shared" si="202"/>
        <v/>
      </c>
      <c r="AY664" s="82" t="str">
        <f t="shared" si="203"/>
        <v/>
      </c>
      <c r="AZ664" s="82" t="str">
        <f t="shared" si="204"/>
        <v/>
      </c>
      <c r="BA664" s="82" t="str">
        <f t="shared" si="205"/>
        <v/>
      </c>
    </row>
    <row r="665" spans="9:53" x14ac:dyDescent="0.35">
      <c r="I665" s="82" t="str">
        <f>+IF(N665="","",MAX(I$1:I664)+1)</f>
        <v/>
      </c>
      <c r="J665" s="82" t="str">
        <f>IF(Deviation_Detail!B687="","",Deviation_Detail!B687)</f>
        <v/>
      </c>
      <c r="K665" s="82" t="str">
        <f>IF(Deviation_Detail!C687="","",Deviation_Detail!C687)</f>
        <v/>
      </c>
      <c r="L665" s="82" t="str">
        <f>IF(Deviation_Detail!D687="","",Deviation_Detail!D687)</f>
        <v/>
      </c>
      <c r="M665" s="82" t="str">
        <f t="shared" si="191"/>
        <v/>
      </c>
      <c r="N665" s="83" t="str">
        <f>IF(COUNTIF(M$2:M665,M665)=1,M665,"")</f>
        <v/>
      </c>
      <c r="O665" s="82" t="str">
        <f t="shared" si="192"/>
        <v/>
      </c>
      <c r="P665" s="82" t="str">
        <f t="shared" si="196"/>
        <v/>
      </c>
      <c r="Q665" s="82" t="str">
        <f t="shared" si="197"/>
        <v/>
      </c>
      <c r="R665" s="82" t="str">
        <f t="shared" si="198"/>
        <v/>
      </c>
      <c r="T665" s="82" t="str">
        <f>+IF(Y665="","",MAX(T$1:T664)+1)</f>
        <v/>
      </c>
      <c r="U665" s="82" t="str">
        <f>IF(CMS_Info!B687="","",CMS_Info!B687)</f>
        <v/>
      </c>
      <c r="V665" s="82" t="str">
        <f>IF(CMS_Info!C687="","",CMS_Info!C687)</f>
        <v/>
      </c>
      <c r="W665" s="82" t="str">
        <f>IF(CMS_Info!D687="","",CMS_Info!D687)</f>
        <v/>
      </c>
      <c r="X665" s="82" t="str">
        <f t="shared" si="193"/>
        <v/>
      </c>
      <c r="Y665" s="83" t="str">
        <f>IF(COUNTIF(X$2:X665,X665)=1,X665,"")</f>
        <v/>
      </c>
      <c r="Z665" s="82" t="str">
        <f t="shared" si="194"/>
        <v/>
      </c>
      <c r="AA665" s="82" t="str">
        <f t="shared" si="199"/>
        <v/>
      </c>
      <c r="AB665" s="82" t="str">
        <f t="shared" si="200"/>
        <v/>
      </c>
      <c r="AC665" s="82" t="str">
        <f t="shared" si="201"/>
        <v/>
      </c>
      <c r="AR665" s="82" t="str">
        <f>+IF(AW665="","",MAX(AR$1:AR664)+1)</f>
        <v/>
      </c>
      <c r="AS665" s="82" t="str">
        <f>IF(Exceedances!B687="","",Exceedances!B687)</f>
        <v/>
      </c>
      <c r="AT665" s="82" t="str">
        <f>IF(Exceedances!C687="","",Exceedances!C687)</f>
        <v/>
      </c>
      <c r="AU665" s="82" t="str">
        <f>IF(Exceedances!D687="","",Exceedances!D687)</f>
        <v/>
      </c>
      <c r="AV665" s="82" t="str">
        <f t="shared" si="195"/>
        <v/>
      </c>
      <c r="AW665" s="83" t="str">
        <f>IF(COUNTIF(AV$2:AV665,AV665)=1,AV665,"")</f>
        <v/>
      </c>
      <c r="AX665" s="82" t="str">
        <f t="shared" si="202"/>
        <v/>
      </c>
      <c r="AY665" s="82" t="str">
        <f t="shared" si="203"/>
        <v/>
      </c>
      <c r="AZ665" s="82" t="str">
        <f t="shared" si="204"/>
        <v/>
      </c>
      <c r="BA665" s="82" t="str">
        <f t="shared" si="205"/>
        <v/>
      </c>
    </row>
    <row r="666" spans="9:53" x14ac:dyDescent="0.35">
      <c r="I666" s="82" t="str">
        <f>+IF(N666="","",MAX(I$1:I665)+1)</f>
        <v/>
      </c>
      <c r="J666" s="82" t="str">
        <f>IF(Deviation_Detail!B688="","",Deviation_Detail!B688)</f>
        <v/>
      </c>
      <c r="K666" s="82" t="str">
        <f>IF(Deviation_Detail!C688="","",Deviation_Detail!C688)</f>
        <v/>
      </c>
      <c r="L666" s="82" t="str">
        <f>IF(Deviation_Detail!D688="","",Deviation_Detail!D688)</f>
        <v/>
      </c>
      <c r="M666" s="82" t="str">
        <f t="shared" si="191"/>
        <v/>
      </c>
      <c r="N666" s="83" t="str">
        <f>IF(COUNTIF(M$2:M666,M666)=1,M666,"")</f>
        <v/>
      </c>
      <c r="O666" s="82" t="str">
        <f t="shared" si="192"/>
        <v/>
      </c>
      <c r="P666" s="82" t="str">
        <f t="shared" si="196"/>
        <v/>
      </c>
      <c r="Q666" s="82" t="str">
        <f t="shared" si="197"/>
        <v/>
      </c>
      <c r="R666" s="82" t="str">
        <f t="shared" si="198"/>
        <v/>
      </c>
      <c r="T666" s="82" t="str">
        <f>+IF(Y666="","",MAX(T$1:T665)+1)</f>
        <v/>
      </c>
      <c r="U666" s="82" t="str">
        <f>IF(CMS_Info!B688="","",CMS_Info!B688)</f>
        <v/>
      </c>
      <c r="V666" s="82" t="str">
        <f>IF(CMS_Info!C688="","",CMS_Info!C688)</f>
        <v/>
      </c>
      <c r="W666" s="82" t="str">
        <f>IF(CMS_Info!D688="","",CMS_Info!D688)</f>
        <v/>
      </c>
      <c r="X666" s="82" t="str">
        <f t="shared" si="193"/>
        <v/>
      </c>
      <c r="Y666" s="83" t="str">
        <f>IF(COUNTIF(X$2:X666,X666)=1,X666,"")</f>
        <v/>
      </c>
      <c r="Z666" s="82" t="str">
        <f t="shared" si="194"/>
        <v/>
      </c>
      <c r="AA666" s="82" t="str">
        <f t="shared" si="199"/>
        <v/>
      </c>
      <c r="AB666" s="82" t="str">
        <f t="shared" si="200"/>
        <v/>
      </c>
      <c r="AC666" s="82" t="str">
        <f t="shared" si="201"/>
        <v/>
      </c>
      <c r="AR666" s="82" t="str">
        <f>+IF(AW666="","",MAX(AR$1:AR665)+1)</f>
        <v/>
      </c>
      <c r="AS666" s="82" t="str">
        <f>IF(Exceedances!B688="","",Exceedances!B688)</f>
        <v/>
      </c>
      <c r="AT666" s="82" t="str">
        <f>IF(Exceedances!C688="","",Exceedances!C688)</f>
        <v/>
      </c>
      <c r="AU666" s="82" t="str">
        <f>IF(Exceedances!D688="","",Exceedances!D688)</f>
        <v/>
      </c>
      <c r="AV666" s="82" t="str">
        <f t="shared" si="195"/>
        <v/>
      </c>
      <c r="AW666" s="83" t="str">
        <f>IF(COUNTIF(AV$2:AV666,AV666)=1,AV666,"")</f>
        <v/>
      </c>
      <c r="AX666" s="82" t="str">
        <f t="shared" si="202"/>
        <v/>
      </c>
      <c r="AY666" s="82" t="str">
        <f t="shared" si="203"/>
        <v/>
      </c>
      <c r="AZ666" s="82" t="str">
        <f t="shared" si="204"/>
        <v/>
      </c>
      <c r="BA666" s="82" t="str">
        <f t="shared" si="205"/>
        <v/>
      </c>
    </row>
    <row r="667" spans="9:53" x14ac:dyDescent="0.35">
      <c r="I667" s="82" t="str">
        <f>+IF(N667="","",MAX(I$1:I666)+1)</f>
        <v/>
      </c>
      <c r="J667" s="82" t="str">
        <f>IF(Deviation_Detail!B689="","",Deviation_Detail!B689)</f>
        <v/>
      </c>
      <c r="K667" s="82" t="str">
        <f>IF(Deviation_Detail!C689="","",Deviation_Detail!C689)</f>
        <v/>
      </c>
      <c r="L667" s="82" t="str">
        <f>IF(Deviation_Detail!D689="","",Deviation_Detail!D689)</f>
        <v/>
      </c>
      <c r="M667" s="82" t="str">
        <f t="shared" si="191"/>
        <v/>
      </c>
      <c r="N667" s="83" t="str">
        <f>IF(COUNTIF(M$2:M667,M667)=1,M667,"")</f>
        <v/>
      </c>
      <c r="O667" s="82" t="str">
        <f t="shared" si="192"/>
        <v/>
      </c>
      <c r="P667" s="82" t="str">
        <f t="shared" si="196"/>
        <v/>
      </c>
      <c r="Q667" s="82" t="str">
        <f t="shared" si="197"/>
        <v/>
      </c>
      <c r="R667" s="82" t="str">
        <f t="shared" si="198"/>
        <v/>
      </c>
      <c r="T667" s="82" t="str">
        <f>+IF(Y667="","",MAX(T$1:T666)+1)</f>
        <v/>
      </c>
      <c r="U667" s="82" t="str">
        <f>IF(CMS_Info!B689="","",CMS_Info!B689)</f>
        <v/>
      </c>
      <c r="V667" s="82" t="str">
        <f>IF(CMS_Info!C689="","",CMS_Info!C689)</f>
        <v/>
      </c>
      <c r="W667" s="82" t="str">
        <f>IF(CMS_Info!D689="","",CMS_Info!D689)</f>
        <v/>
      </c>
      <c r="X667" s="82" t="str">
        <f t="shared" si="193"/>
        <v/>
      </c>
      <c r="Y667" s="83" t="str">
        <f>IF(COUNTIF(X$2:X667,X667)=1,X667,"")</f>
        <v/>
      </c>
      <c r="Z667" s="82" t="str">
        <f t="shared" si="194"/>
        <v/>
      </c>
      <c r="AA667" s="82" t="str">
        <f t="shared" si="199"/>
        <v/>
      </c>
      <c r="AB667" s="82" t="str">
        <f t="shared" si="200"/>
        <v/>
      </c>
      <c r="AC667" s="82" t="str">
        <f t="shared" si="201"/>
        <v/>
      </c>
      <c r="AR667" s="82" t="str">
        <f>+IF(AW667="","",MAX(AR$1:AR666)+1)</f>
        <v/>
      </c>
      <c r="AS667" s="82" t="str">
        <f>IF(Exceedances!B689="","",Exceedances!B689)</f>
        <v/>
      </c>
      <c r="AT667" s="82" t="str">
        <f>IF(Exceedances!C689="","",Exceedances!C689)</f>
        <v/>
      </c>
      <c r="AU667" s="82" t="str">
        <f>IF(Exceedances!D689="","",Exceedances!D689)</f>
        <v/>
      </c>
      <c r="AV667" s="82" t="str">
        <f t="shared" si="195"/>
        <v/>
      </c>
      <c r="AW667" s="83" t="str">
        <f>IF(COUNTIF(AV$2:AV667,AV667)=1,AV667,"")</f>
        <v/>
      </c>
      <c r="AX667" s="82" t="str">
        <f t="shared" si="202"/>
        <v/>
      </c>
      <c r="AY667" s="82" t="str">
        <f t="shared" si="203"/>
        <v/>
      </c>
      <c r="AZ667" s="82" t="str">
        <f t="shared" si="204"/>
        <v/>
      </c>
      <c r="BA667" s="82" t="str">
        <f t="shared" si="205"/>
        <v/>
      </c>
    </row>
    <row r="668" spans="9:53" x14ac:dyDescent="0.35">
      <c r="I668" s="82" t="str">
        <f>+IF(N668="","",MAX(I$1:I667)+1)</f>
        <v/>
      </c>
      <c r="J668" s="82" t="str">
        <f>IF(Deviation_Detail!B690="","",Deviation_Detail!B690)</f>
        <v/>
      </c>
      <c r="K668" s="82" t="str">
        <f>IF(Deviation_Detail!C690="","",Deviation_Detail!C690)</f>
        <v/>
      </c>
      <c r="L668" s="82" t="str">
        <f>IF(Deviation_Detail!D690="","",Deviation_Detail!D690)</f>
        <v/>
      </c>
      <c r="M668" s="82" t="str">
        <f t="shared" si="191"/>
        <v/>
      </c>
      <c r="N668" s="83" t="str">
        <f>IF(COUNTIF(M$2:M668,M668)=1,M668,"")</f>
        <v/>
      </c>
      <c r="O668" s="82" t="str">
        <f t="shared" si="192"/>
        <v/>
      </c>
      <c r="P668" s="82" t="str">
        <f t="shared" si="196"/>
        <v/>
      </c>
      <c r="Q668" s="82" t="str">
        <f t="shared" si="197"/>
        <v/>
      </c>
      <c r="R668" s="82" t="str">
        <f t="shared" si="198"/>
        <v/>
      </c>
      <c r="T668" s="82" t="str">
        <f>+IF(Y668="","",MAX(T$1:T667)+1)</f>
        <v/>
      </c>
      <c r="U668" s="82" t="str">
        <f>IF(CMS_Info!B690="","",CMS_Info!B690)</f>
        <v/>
      </c>
      <c r="V668" s="82" t="str">
        <f>IF(CMS_Info!C690="","",CMS_Info!C690)</f>
        <v/>
      </c>
      <c r="W668" s="82" t="str">
        <f>IF(CMS_Info!D690="","",CMS_Info!D690)</f>
        <v/>
      </c>
      <c r="X668" s="82" t="str">
        <f t="shared" si="193"/>
        <v/>
      </c>
      <c r="Y668" s="83" t="str">
        <f>IF(COUNTIF(X$2:X668,X668)=1,X668,"")</f>
        <v/>
      </c>
      <c r="Z668" s="82" t="str">
        <f t="shared" si="194"/>
        <v/>
      </c>
      <c r="AA668" s="82" t="str">
        <f t="shared" si="199"/>
        <v/>
      </c>
      <c r="AB668" s="82" t="str">
        <f t="shared" si="200"/>
        <v/>
      </c>
      <c r="AC668" s="82" t="str">
        <f t="shared" si="201"/>
        <v/>
      </c>
      <c r="AR668" s="82" t="str">
        <f>+IF(AW668="","",MAX(AR$1:AR667)+1)</f>
        <v/>
      </c>
      <c r="AS668" s="82" t="str">
        <f>IF(Exceedances!B690="","",Exceedances!B690)</f>
        <v/>
      </c>
      <c r="AT668" s="82" t="str">
        <f>IF(Exceedances!C690="","",Exceedances!C690)</f>
        <v/>
      </c>
      <c r="AU668" s="82" t="str">
        <f>IF(Exceedances!D690="","",Exceedances!D690)</f>
        <v/>
      </c>
      <c r="AV668" s="82" t="str">
        <f t="shared" si="195"/>
        <v/>
      </c>
      <c r="AW668" s="83" t="str">
        <f>IF(COUNTIF(AV$2:AV668,AV668)=1,AV668,"")</f>
        <v/>
      </c>
      <c r="AX668" s="82" t="str">
        <f t="shared" si="202"/>
        <v/>
      </c>
      <c r="AY668" s="82" t="str">
        <f t="shared" si="203"/>
        <v/>
      </c>
      <c r="AZ668" s="82" t="str">
        <f t="shared" si="204"/>
        <v/>
      </c>
      <c r="BA668" s="82" t="str">
        <f t="shared" si="205"/>
        <v/>
      </c>
    </row>
    <row r="669" spans="9:53" x14ac:dyDescent="0.35">
      <c r="I669" s="82" t="str">
        <f>+IF(N669="","",MAX(I$1:I668)+1)</f>
        <v/>
      </c>
      <c r="J669" s="82" t="str">
        <f>IF(Deviation_Detail!B691="","",Deviation_Detail!B691)</f>
        <v/>
      </c>
      <c r="K669" s="82" t="str">
        <f>IF(Deviation_Detail!C691="","",Deviation_Detail!C691)</f>
        <v/>
      </c>
      <c r="L669" s="82" t="str">
        <f>IF(Deviation_Detail!D691="","",Deviation_Detail!D691)</f>
        <v/>
      </c>
      <c r="M669" s="82" t="str">
        <f t="shared" si="191"/>
        <v/>
      </c>
      <c r="N669" s="83" t="str">
        <f>IF(COUNTIF(M$2:M669,M669)=1,M669,"")</f>
        <v/>
      </c>
      <c r="O669" s="82" t="str">
        <f t="shared" si="192"/>
        <v/>
      </c>
      <c r="P669" s="82" t="str">
        <f t="shared" si="196"/>
        <v/>
      </c>
      <c r="Q669" s="82" t="str">
        <f t="shared" si="197"/>
        <v/>
      </c>
      <c r="R669" s="82" t="str">
        <f t="shared" si="198"/>
        <v/>
      </c>
      <c r="T669" s="82" t="str">
        <f>+IF(Y669="","",MAX(T$1:T668)+1)</f>
        <v/>
      </c>
      <c r="U669" s="82" t="str">
        <f>IF(CMS_Info!B691="","",CMS_Info!B691)</f>
        <v/>
      </c>
      <c r="V669" s="82" t="str">
        <f>IF(CMS_Info!C691="","",CMS_Info!C691)</f>
        <v/>
      </c>
      <c r="W669" s="82" t="str">
        <f>IF(CMS_Info!D691="","",CMS_Info!D691)</f>
        <v/>
      </c>
      <c r="X669" s="82" t="str">
        <f t="shared" si="193"/>
        <v/>
      </c>
      <c r="Y669" s="83" t="str">
        <f>IF(COUNTIF(X$2:X669,X669)=1,X669,"")</f>
        <v/>
      </c>
      <c r="Z669" s="82" t="str">
        <f t="shared" si="194"/>
        <v/>
      </c>
      <c r="AA669" s="82" t="str">
        <f t="shared" si="199"/>
        <v/>
      </c>
      <c r="AB669" s="82" t="str">
        <f t="shared" si="200"/>
        <v/>
      </c>
      <c r="AC669" s="82" t="str">
        <f t="shared" si="201"/>
        <v/>
      </c>
      <c r="AR669" s="82" t="str">
        <f>+IF(AW669="","",MAX(AR$1:AR668)+1)</f>
        <v/>
      </c>
      <c r="AS669" s="82" t="str">
        <f>IF(Exceedances!B691="","",Exceedances!B691)</f>
        <v/>
      </c>
      <c r="AT669" s="82" t="str">
        <f>IF(Exceedances!C691="","",Exceedances!C691)</f>
        <v/>
      </c>
      <c r="AU669" s="82" t="str">
        <f>IF(Exceedances!D691="","",Exceedances!D691)</f>
        <v/>
      </c>
      <c r="AV669" s="82" t="str">
        <f t="shared" si="195"/>
        <v/>
      </c>
      <c r="AW669" s="83" t="str">
        <f>IF(COUNTIF(AV$2:AV669,AV669)=1,AV669,"")</f>
        <v/>
      </c>
      <c r="AX669" s="82" t="str">
        <f t="shared" si="202"/>
        <v/>
      </c>
      <c r="AY669" s="82" t="str">
        <f t="shared" si="203"/>
        <v/>
      </c>
      <c r="AZ669" s="82" t="str">
        <f t="shared" si="204"/>
        <v/>
      </c>
      <c r="BA669" s="82" t="str">
        <f t="shared" si="205"/>
        <v/>
      </c>
    </row>
    <row r="670" spans="9:53" x14ac:dyDescent="0.35">
      <c r="I670" s="82" t="str">
        <f>+IF(N670="","",MAX(I$1:I669)+1)</f>
        <v/>
      </c>
      <c r="J670" s="82" t="str">
        <f>IF(Deviation_Detail!B692="","",Deviation_Detail!B692)</f>
        <v/>
      </c>
      <c r="K670" s="82" t="str">
        <f>IF(Deviation_Detail!C692="","",Deviation_Detail!C692)</f>
        <v/>
      </c>
      <c r="L670" s="82" t="str">
        <f>IF(Deviation_Detail!D692="","",Deviation_Detail!D692)</f>
        <v/>
      </c>
      <c r="M670" s="82" t="str">
        <f t="shared" si="191"/>
        <v/>
      </c>
      <c r="N670" s="83" t="str">
        <f>IF(COUNTIF(M$2:M670,M670)=1,M670,"")</f>
        <v/>
      </c>
      <c r="O670" s="82" t="str">
        <f t="shared" si="192"/>
        <v/>
      </c>
      <c r="P670" s="82" t="str">
        <f t="shared" si="196"/>
        <v/>
      </c>
      <c r="Q670" s="82" t="str">
        <f t="shared" si="197"/>
        <v/>
      </c>
      <c r="R670" s="82" t="str">
        <f t="shared" si="198"/>
        <v/>
      </c>
      <c r="T670" s="82" t="str">
        <f>+IF(Y670="","",MAX(T$1:T669)+1)</f>
        <v/>
      </c>
      <c r="U670" s="82" t="str">
        <f>IF(CMS_Info!B692="","",CMS_Info!B692)</f>
        <v/>
      </c>
      <c r="V670" s="82" t="str">
        <f>IF(CMS_Info!C692="","",CMS_Info!C692)</f>
        <v/>
      </c>
      <c r="W670" s="82" t="str">
        <f>IF(CMS_Info!D692="","",CMS_Info!D692)</f>
        <v/>
      </c>
      <c r="X670" s="82" t="str">
        <f t="shared" si="193"/>
        <v/>
      </c>
      <c r="Y670" s="83" t="str">
        <f>IF(COUNTIF(X$2:X670,X670)=1,X670,"")</f>
        <v/>
      </c>
      <c r="Z670" s="82" t="str">
        <f t="shared" si="194"/>
        <v/>
      </c>
      <c r="AA670" s="82" t="str">
        <f t="shared" si="199"/>
        <v/>
      </c>
      <c r="AB670" s="82" t="str">
        <f t="shared" si="200"/>
        <v/>
      </c>
      <c r="AC670" s="82" t="str">
        <f t="shared" si="201"/>
        <v/>
      </c>
      <c r="AR670" s="82" t="str">
        <f>+IF(AW670="","",MAX(AR$1:AR669)+1)</f>
        <v/>
      </c>
      <c r="AS670" s="82" t="str">
        <f>IF(Exceedances!B692="","",Exceedances!B692)</f>
        <v/>
      </c>
      <c r="AT670" s="82" t="str">
        <f>IF(Exceedances!C692="","",Exceedances!C692)</f>
        <v/>
      </c>
      <c r="AU670" s="82" t="str">
        <f>IF(Exceedances!D692="","",Exceedances!D692)</f>
        <v/>
      </c>
      <c r="AV670" s="82" t="str">
        <f t="shared" si="195"/>
        <v/>
      </c>
      <c r="AW670" s="83" t="str">
        <f>IF(COUNTIF(AV$2:AV670,AV670)=1,AV670,"")</f>
        <v/>
      </c>
      <c r="AX670" s="82" t="str">
        <f t="shared" si="202"/>
        <v/>
      </c>
      <c r="AY670" s="82" t="str">
        <f t="shared" si="203"/>
        <v/>
      </c>
      <c r="AZ670" s="82" t="str">
        <f t="shared" si="204"/>
        <v/>
      </c>
      <c r="BA670" s="82" t="str">
        <f t="shared" si="205"/>
        <v/>
      </c>
    </row>
    <row r="671" spans="9:53" x14ac:dyDescent="0.35">
      <c r="I671" s="82" t="str">
        <f>+IF(N671="","",MAX(I$1:I670)+1)</f>
        <v/>
      </c>
      <c r="J671" s="82" t="str">
        <f>IF(Deviation_Detail!B693="","",Deviation_Detail!B693)</f>
        <v/>
      </c>
      <c r="K671" s="82" t="str">
        <f>IF(Deviation_Detail!C693="","",Deviation_Detail!C693)</f>
        <v/>
      </c>
      <c r="L671" s="82" t="str">
        <f>IF(Deviation_Detail!D693="","",Deviation_Detail!D693)</f>
        <v/>
      </c>
      <c r="M671" s="82" t="str">
        <f t="shared" ref="M671:M734" si="206">J671&amp;K671&amp;L671</f>
        <v/>
      </c>
      <c r="N671" s="83" t="str">
        <f>IF(COUNTIF(M$2:M671,M671)=1,M671,"")</f>
        <v/>
      </c>
      <c r="O671" s="82" t="str">
        <f t="shared" ref="O671:O734" si="207">IF(P671="","",P671&amp;" "&amp;Q671)</f>
        <v/>
      </c>
      <c r="P671" s="82" t="str">
        <f t="shared" si="196"/>
        <v/>
      </c>
      <c r="Q671" s="82" t="str">
        <f t="shared" si="197"/>
        <v/>
      </c>
      <c r="R671" s="82" t="str">
        <f t="shared" si="198"/>
        <v/>
      </c>
      <c r="T671" s="82" t="str">
        <f>+IF(Y671="","",MAX(T$1:T670)+1)</f>
        <v/>
      </c>
      <c r="U671" s="82" t="str">
        <f>IF(CMS_Info!B693="","",CMS_Info!B693)</f>
        <v/>
      </c>
      <c r="V671" s="82" t="str">
        <f>IF(CMS_Info!C693="","",CMS_Info!C693)</f>
        <v/>
      </c>
      <c r="W671" s="82" t="str">
        <f>IF(CMS_Info!D693="","",CMS_Info!D693)</f>
        <v/>
      </c>
      <c r="X671" s="82" t="str">
        <f t="shared" ref="X671:X734" si="208">U671&amp;V671&amp;W671</f>
        <v/>
      </c>
      <c r="Y671" s="83" t="str">
        <f>IF(COUNTIF(X$2:X671,X671)=1,X671,"")</f>
        <v/>
      </c>
      <c r="Z671" s="82" t="str">
        <f t="shared" ref="Z671:Z734" si="209">IF(AA671="","",AA671&amp;" "&amp;AB671&amp;" "&amp;AC671)</f>
        <v/>
      </c>
      <c r="AA671" s="82" t="str">
        <f t="shared" si="199"/>
        <v/>
      </c>
      <c r="AB671" s="82" t="str">
        <f t="shared" si="200"/>
        <v/>
      </c>
      <c r="AC671" s="82" t="str">
        <f t="shared" si="201"/>
        <v/>
      </c>
      <c r="AR671" s="82" t="str">
        <f>+IF(AW671="","",MAX(AR$1:AR670)+1)</f>
        <v/>
      </c>
      <c r="AS671" s="82" t="str">
        <f>IF(Exceedances!B693="","",Exceedances!B693)</f>
        <v/>
      </c>
      <c r="AT671" s="82" t="str">
        <f>IF(Exceedances!C693="","",Exceedances!C693)</f>
        <v/>
      </c>
      <c r="AU671" s="82" t="str">
        <f>IF(Exceedances!D693="","",Exceedances!D693)</f>
        <v/>
      </c>
      <c r="AV671" s="82" t="str">
        <f t="shared" ref="AV671:AV734" si="210">AS671&amp;AT671&amp;AU671</f>
        <v/>
      </c>
      <c r="AW671" s="83" t="str">
        <f>IF(COUNTIF(AV$2:AV671,AV671)=1,AV671,"")</f>
        <v/>
      </c>
      <c r="AX671" s="82" t="str">
        <f t="shared" si="202"/>
        <v/>
      </c>
      <c r="AY671" s="82" t="str">
        <f t="shared" si="203"/>
        <v/>
      </c>
      <c r="AZ671" s="82" t="str">
        <f t="shared" si="204"/>
        <v/>
      </c>
      <c r="BA671" s="82" t="str">
        <f t="shared" si="205"/>
        <v/>
      </c>
    </row>
    <row r="672" spans="9:53" x14ac:dyDescent="0.35">
      <c r="I672" s="82" t="str">
        <f>+IF(N672="","",MAX(I$1:I671)+1)</f>
        <v/>
      </c>
      <c r="J672" s="82" t="str">
        <f>IF(Deviation_Detail!B694="","",Deviation_Detail!B694)</f>
        <v/>
      </c>
      <c r="K672" s="82" t="str">
        <f>IF(Deviation_Detail!C694="","",Deviation_Detail!C694)</f>
        <v/>
      </c>
      <c r="L672" s="82" t="str">
        <f>IF(Deviation_Detail!D694="","",Deviation_Detail!D694)</f>
        <v/>
      </c>
      <c r="M672" s="82" t="str">
        <f t="shared" si="206"/>
        <v/>
      </c>
      <c r="N672" s="83" t="str">
        <f>IF(COUNTIF(M$2:M672,M672)=1,M672,"")</f>
        <v/>
      </c>
      <c r="O672" s="82" t="str">
        <f t="shared" si="207"/>
        <v/>
      </c>
      <c r="P672" s="82" t="str">
        <f t="shared" si="196"/>
        <v/>
      </c>
      <c r="Q672" s="82" t="str">
        <f t="shared" si="197"/>
        <v/>
      </c>
      <c r="R672" s="82" t="str">
        <f t="shared" si="198"/>
        <v/>
      </c>
      <c r="T672" s="82" t="str">
        <f>+IF(Y672="","",MAX(T$1:T671)+1)</f>
        <v/>
      </c>
      <c r="U672" s="82" t="str">
        <f>IF(CMS_Info!B694="","",CMS_Info!B694)</f>
        <v/>
      </c>
      <c r="V672" s="82" t="str">
        <f>IF(CMS_Info!C694="","",CMS_Info!C694)</f>
        <v/>
      </c>
      <c r="W672" s="82" t="str">
        <f>IF(CMS_Info!D694="","",CMS_Info!D694)</f>
        <v/>
      </c>
      <c r="X672" s="82" t="str">
        <f t="shared" si="208"/>
        <v/>
      </c>
      <c r="Y672" s="83" t="str">
        <f>IF(COUNTIF(X$2:X672,X672)=1,X672,"")</f>
        <v/>
      </c>
      <c r="Z672" s="82" t="str">
        <f t="shared" si="209"/>
        <v/>
      </c>
      <c r="AA672" s="82" t="str">
        <f t="shared" si="199"/>
        <v/>
      </c>
      <c r="AB672" s="82" t="str">
        <f t="shared" si="200"/>
        <v/>
      </c>
      <c r="AC672" s="82" t="str">
        <f t="shared" si="201"/>
        <v/>
      </c>
      <c r="AR672" s="82" t="str">
        <f>+IF(AW672="","",MAX(AR$1:AR671)+1)</f>
        <v/>
      </c>
      <c r="AS672" s="82" t="str">
        <f>IF(Exceedances!B694="","",Exceedances!B694)</f>
        <v/>
      </c>
      <c r="AT672" s="82" t="str">
        <f>IF(Exceedances!C694="","",Exceedances!C694)</f>
        <v/>
      </c>
      <c r="AU672" s="82" t="str">
        <f>IF(Exceedances!D694="","",Exceedances!D694)</f>
        <v/>
      </c>
      <c r="AV672" s="82" t="str">
        <f t="shared" si="210"/>
        <v/>
      </c>
      <c r="AW672" s="83" t="str">
        <f>IF(COUNTIF(AV$2:AV672,AV672)=1,AV672,"")</f>
        <v/>
      </c>
      <c r="AX672" s="82" t="str">
        <f t="shared" si="202"/>
        <v/>
      </c>
      <c r="AY672" s="82" t="str">
        <f t="shared" si="203"/>
        <v/>
      </c>
      <c r="AZ672" s="82" t="str">
        <f t="shared" si="204"/>
        <v/>
      </c>
      <c r="BA672" s="82" t="str">
        <f t="shared" si="205"/>
        <v/>
      </c>
    </row>
    <row r="673" spans="9:53" x14ac:dyDescent="0.35">
      <c r="I673" s="82" t="str">
        <f>+IF(N673="","",MAX(I$1:I672)+1)</f>
        <v/>
      </c>
      <c r="J673" s="82" t="str">
        <f>IF(Deviation_Detail!B695="","",Deviation_Detail!B695)</f>
        <v/>
      </c>
      <c r="K673" s="82" t="str">
        <f>IF(Deviation_Detail!C695="","",Deviation_Detail!C695)</f>
        <v/>
      </c>
      <c r="L673" s="82" t="str">
        <f>IF(Deviation_Detail!D695="","",Deviation_Detail!D695)</f>
        <v/>
      </c>
      <c r="M673" s="82" t="str">
        <f t="shared" si="206"/>
        <v/>
      </c>
      <c r="N673" s="83" t="str">
        <f>IF(COUNTIF(M$2:M673,M673)=1,M673,"")</f>
        <v/>
      </c>
      <c r="O673" s="82" t="str">
        <f t="shared" si="207"/>
        <v/>
      </c>
      <c r="P673" s="82" t="str">
        <f t="shared" si="196"/>
        <v/>
      </c>
      <c r="Q673" s="82" t="str">
        <f t="shared" si="197"/>
        <v/>
      </c>
      <c r="R673" s="82" t="str">
        <f t="shared" si="198"/>
        <v/>
      </c>
      <c r="T673" s="82" t="str">
        <f>+IF(Y673="","",MAX(T$1:T672)+1)</f>
        <v/>
      </c>
      <c r="U673" s="82" t="str">
        <f>IF(CMS_Info!B695="","",CMS_Info!B695)</f>
        <v/>
      </c>
      <c r="V673" s="82" t="str">
        <f>IF(CMS_Info!C695="","",CMS_Info!C695)</f>
        <v/>
      </c>
      <c r="W673" s="82" t="str">
        <f>IF(CMS_Info!D695="","",CMS_Info!D695)</f>
        <v/>
      </c>
      <c r="X673" s="82" t="str">
        <f t="shared" si="208"/>
        <v/>
      </c>
      <c r="Y673" s="83" t="str">
        <f>IF(COUNTIF(X$2:X673,X673)=1,X673,"")</f>
        <v/>
      </c>
      <c r="Z673" s="82" t="str">
        <f t="shared" si="209"/>
        <v/>
      </c>
      <c r="AA673" s="82" t="str">
        <f t="shared" si="199"/>
        <v/>
      </c>
      <c r="AB673" s="82" t="str">
        <f t="shared" si="200"/>
        <v/>
      </c>
      <c r="AC673" s="82" t="str">
        <f t="shared" si="201"/>
        <v/>
      </c>
      <c r="AR673" s="82" t="str">
        <f>+IF(AW673="","",MAX(AR$1:AR672)+1)</f>
        <v/>
      </c>
      <c r="AS673" s="82" t="str">
        <f>IF(Exceedances!B695="","",Exceedances!B695)</f>
        <v/>
      </c>
      <c r="AT673" s="82" t="str">
        <f>IF(Exceedances!C695="","",Exceedances!C695)</f>
        <v/>
      </c>
      <c r="AU673" s="82" t="str">
        <f>IF(Exceedances!D695="","",Exceedances!D695)</f>
        <v/>
      </c>
      <c r="AV673" s="82" t="str">
        <f t="shared" si="210"/>
        <v/>
      </c>
      <c r="AW673" s="83" t="str">
        <f>IF(COUNTIF(AV$2:AV673,AV673)=1,AV673,"")</f>
        <v/>
      </c>
      <c r="AX673" s="82" t="str">
        <f t="shared" si="202"/>
        <v/>
      </c>
      <c r="AY673" s="82" t="str">
        <f t="shared" si="203"/>
        <v/>
      </c>
      <c r="AZ673" s="82" t="str">
        <f t="shared" si="204"/>
        <v/>
      </c>
      <c r="BA673" s="82" t="str">
        <f t="shared" si="205"/>
        <v/>
      </c>
    </row>
    <row r="674" spans="9:53" x14ac:dyDescent="0.35">
      <c r="I674" s="82" t="str">
        <f>+IF(N674="","",MAX(I$1:I673)+1)</f>
        <v/>
      </c>
      <c r="J674" s="82" t="str">
        <f>IF(Deviation_Detail!B696="","",Deviation_Detail!B696)</f>
        <v/>
      </c>
      <c r="K674" s="82" t="str">
        <f>IF(Deviation_Detail!C696="","",Deviation_Detail!C696)</f>
        <v/>
      </c>
      <c r="L674" s="82" t="str">
        <f>IF(Deviation_Detail!D696="","",Deviation_Detail!D696)</f>
        <v/>
      </c>
      <c r="M674" s="82" t="str">
        <f t="shared" si="206"/>
        <v/>
      </c>
      <c r="N674" s="83" t="str">
        <f>IF(COUNTIF(M$2:M674,M674)=1,M674,"")</f>
        <v/>
      </c>
      <c r="O674" s="82" t="str">
        <f t="shared" si="207"/>
        <v/>
      </c>
      <c r="P674" s="82" t="str">
        <f t="shared" si="196"/>
        <v/>
      </c>
      <c r="Q674" s="82" t="str">
        <f t="shared" si="197"/>
        <v/>
      </c>
      <c r="R674" s="82" t="str">
        <f t="shared" si="198"/>
        <v/>
      </c>
      <c r="T674" s="82" t="str">
        <f>+IF(Y674="","",MAX(T$1:T673)+1)</f>
        <v/>
      </c>
      <c r="U674" s="82" t="str">
        <f>IF(CMS_Info!B696="","",CMS_Info!B696)</f>
        <v/>
      </c>
      <c r="V674" s="82" t="str">
        <f>IF(CMS_Info!C696="","",CMS_Info!C696)</f>
        <v/>
      </c>
      <c r="W674" s="82" t="str">
        <f>IF(CMS_Info!D696="","",CMS_Info!D696)</f>
        <v/>
      </c>
      <c r="X674" s="82" t="str">
        <f t="shared" si="208"/>
        <v/>
      </c>
      <c r="Y674" s="83" t="str">
        <f>IF(COUNTIF(X$2:X674,X674)=1,X674,"")</f>
        <v/>
      </c>
      <c r="Z674" s="82" t="str">
        <f t="shared" si="209"/>
        <v/>
      </c>
      <c r="AA674" s="82" t="str">
        <f t="shared" si="199"/>
        <v/>
      </c>
      <c r="AB674" s="82" t="str">
        <f t="shared" si="200"/>
        <v/>
      </c>
      <c r="AC674" s="82" t="str">
        <f t="shared" si="201"/>
        <v/>
      </c>
      <c r="AR674" s="82" t="str">
        <f>+IF(AW674="","",MAX(AR$1:AR673)+1)</f>
        <v/>
      </c>
      <c r="AS674" s="82" t="str">
        <f>IF(Exceedances!B696="","",Exceedances!B696)</f>
        <v/>
      </c>
      <c r="AT674" s="82" t="str">
        <f>IF(Exceedances!C696="","",Exceedances!C696)</f>
        <v/>
      </c>
      <c r="AU674" s="82" t="str">
        <f>IF(Exceedances!D696="","",Exceedances!D696)</f>
        <v/>
      </c>
      <c r="AV674" s="82" t="str">
        <f t="shared" si="210"/>
        <v/>
      </c>
      <c r="AW674" s="83" t="str">
        <f>IF(COUNTIF(AV$2:AV674,AV674)=1,AV674,"")</f>
        <v/>
      </c>
      <c r="AX674" s="82" t="str">
        <f t="shared" si="202"/>
        <v/>
      </c>
      <c r="AY674" s="82" t="str">
        <f t="shared" si="203"/>
        <v/>
      </c>
      <c r="AZ674" s="82" t="str">
        <f t="shared" si="204"/>
        <v/>
      </c>
      <c r="BA674" s="82" t="str">
        <f t="shared" si="205"/>
        <v/>
      </c>
    </row>
    <row r="675" spans="9:53" x14ac:dyDescent="0.35">
      <c r="I675" s="82" t="str">
        <f>+IF(N675="","",MAX(I$1:I674)+1)</f>
        <v/>
      </c>
      <c r="J675" s="82" t="str">
        <f>IF(Deviation_Detail!B697="","",Deviation_Detail!B697)</f>
        <v/>
      </c>
      <c r="K675" s="82" t="str">
        <f>IF(Deviation_Detail!C697="","",Deviation_Detail!C697)</f>
        <v/>
      </c>
      <c r="L675" s="82" t="str">
        <f>IF(Deviation_Detail!D697="","",Deviation_Detail!D697)</f>
        <v/>
      </c>
      <c r="M675" s="82" t="str">
        <f t="shared" si="206"/>
        <v/>
      </c>
      <c r="N675" s="83" t="str">
        <f>IF(COUNTIF(M$2:M675,M675)=1,M675,"")</f>
        <v/>
      </c>
      <c r="O675" s="82" t="str">
        <f t="shared" si="207"/>
        <v/>
      </c>
      <c r="P675" s="82" t="str">
        <f t="shared" si="196"/>
        <v/>
      </c>
      <c r="Q675" s="82" t="str">
        <f t="shared" si="197"/>
        <v/>
      </c>
      <c r="R675" s="82" t="str">
        <f t="shared" si="198"/>
        <v/>
      </c>
      <c r="T675" s="82" t="str">
        <f>+IF(Y675="","",MAX(T$1:T674)+1)</f>
        <v/>
      </c>
      <c r="U675" s="82" t="str">
        <f>IF(CMS_Info!B697="","",CMS_Info!B697)</f>
        <v/>
      </c>
      <c r="V675" s="82" t="str">
        <f>IF(CMS_Info!C697="","",CMS_Info!C697)</f>
        <v/>
      </c>
      <c r="W675" s="82" t="str">
        <f>IF(CMS_Info!D697="","",CMS_Info!D697)</f>
        <v/>
      </c>
      <c r="X675" s="82" t="str">
        <f t="shared" si="208"/>
        <v/>
      </c>
      <c r="Y675" s="83" t="str">
        <f>IF(COUNTIF(X$2:X675,X675)=1,X675,"")</f>
        <v/>
      </c>
      <c r="Z675" s="82" t="str">
        <f t="shared" si="209"/>
        <v/>
      </c>
      <c r="AA675" s="82" t="str">
        <f t="shared" si="199"/>
        <v/>
      </c>
      <c r="AB675" s="82" t="str">
        <f t="shared" si="200"/>
        <v/>
      </c>
      <c r="AC675" s="82" t="str">
        <f t="shared" si="201"/>
        <v/>
      </c>
      <c r="AR675" s="82" t="str">
        <f>+IF(AW675="","",MAX(AR$1:AR674)+1)</f>
        <v/>
      </c>
      <c r="AS675" s="82" t="str">
        <f>IF(Exceedances!B697="","",Exceedances!B697)</f>
        <v/>
      </c>
      <c r="AT675" s="82" t="str">
        <f>IF(Exceedances!C697="","",Exceedances!C697)</f>
        <v/>
      </c>
      <c r="AU675" s="82" t="str">
        <f>IF(Exceedances!D697="","",Exceedances!D697)</f>
        <v/>
      </c>
      <c r="AV675" s="82" t="str">
        <f t="shared" si="210"/>
        <v/>
      </c>
      <c r="AW675" s="83" t="str">
        <f>IF(COUNTIF(AV$2:AV675,AV675)=1,AV675,"")</f>
        <v/>
      </c>
      <c r="AX675" s="82" t="str">
        <f t="shared" si="202"/>
        <v/>
      </c>
      <c r="AY675" s="82" t="str">
        <f t="shared" si="203"/>
        <v/>
      </c>
      <c r="AZ675" s="82" t="str">
        <f t="shared" si="204"/>
        <v/>
      </c>
      <c r="BA675" s="82" t="str">
        <f t="shared" si="205"/>
        <v/>
      </c>
    </row>
    <row r="676" spans="9:53" x14ac:dyDescent="0.35">
      <c r="I676" s="82" t="str">
        <f>+IF(N676="","",MAX(I$1:I675)+1)</f>
        <v/>
      </c>
      <c r="J676" s="82" t="str">
        <f>IF(Deviation_Detail!B698="","",Deviation_Detail!B698)</f>
        <v/>
      </c>
      <c r="K676" s="82" t="str">
        <f>IF(Deviation_Detail!C698="","",Deviation_Detail!C698)</f>
        <v/>
      </c>
      <c r="L676" s="82" t="str">
        <f>IF(Deviation_Detail!D698="","",Deviation_Detail!D698)</f>
        <v/>
      </c>
      <c r="M676" s="82" t="str">
        <f t="shared" si="206"/>
        <v/>
      </c>
      <c r="N676" s="83" t="str">
        <f>IF(COUNTIF(M$2:M676,M676)=1,M676,"")</f>
        <v/>
      </c>
      <c r="O676" s="82" t="str">
        <f t="shared" si="207"/>
        <v/>
      </c>
      <c r="P676" s="82" t="str">
        <f t="shared" si="196"/>
        <v/>
      </c>
      <c r="Q676" s="82" t="str">
        <f t="shared" si="197"/>
        <v/>
      </c>
      <c r="R676" s="82" t="str">
        <f t="shared" si="198"/>
        <v/>
      </c>
      <c r="T676" s="82" t="str">
        <f>+IF(Y676="","",MAX(T$1:T675)+1)</f>
        <v/>
      </c>
      <c r="U676" s="82" t="str">
        <f>IF(CMS_Info!B698="","",CMS_Info!B698)</f>
        <v/>
      </c>
      <c r="V676" s="82" t="str">
        <f>IF(CMS_Info!C698="","",CMS_Info!C698)</f>
        <v/>
      </c>
      <c r="W676" s="82" t="str">
        <f>IF(CMS_Info!D698="","",CMS_Info!D698)</f>
        <v/>
      </c>
      <c r="X676" s="82" t="str">
        <f t="shared" si="208"/>
        <v/>
      </c>
      <c r="Y676" s="83" t="str">
        <f>IF(COUNTIF(X$2:X676,X676)=1,X676,"")</f>
        <v/>
      </c>
      <c r="Z676" s="82" t="str">
        <f t="shared" si="209"/>
        <v/>
      </c>
      <c r="AA676" s="82" t="str">
        <f t="shared" si="199"/>
        <v/>
      </c>
      <c r="AB676" s="82" t="str">
        <f t="shared" si="200"/>
        <v/>
      </c>
      <c r="AC676" s="82" t="str">
        <f t="shared" si="201"/>
        <v/>
      </c>
      <c r="AR676" s="82" t="str">
        <f>+IF(AW676="","",MAX(AR$1:AR675)+1)</f>
        <v/>
      </c>
      <c r="AS676" s="82" t="str">
        <f>IF(Exceedances!B698="","",Exceedances!B698)</f>
        <v/>
      </c>
      <c r="AT676" s="82" t="str">
        <f>IF(Exceedances!C698="","",Exceedances!C698)</f>
        <v/>
      </c>
      <c r="AU676" s="82" t="str">
        <f>IF(Exceedances!D698="","",Exceedances!D698)</f>
        <v/>
      </c>
      <c r="AV676" s="82" t="str">
        <f t="shared" si="210"/>
        <v/>
      </c>
      <c r="AW676" s="83" t="str">
        <f>IF(COUNTIF(AV$2:AV676,AV676)=1,AV676,"")</f>
        <v/>
      </c>
      <c r="AX676" s="82" t="str">
        <f t="shared" si="202"/>
        <v/>
      </c>
      <c r="AY676" s="82" t="str">
        <f t="shared" si="203"/>
        <v/>
      </c>
      <c r="AZ676" s="82" t="str">
        <f t="shared" si="204"/>
        <v/>
      </c>
      <c r="BA676" s="82" t="str">
        <f t="shared" si="205"/>
        <v/>
      </c>
    </row>
    <row r="677" spans="9:53" x14ac:dyDescent="0.35">
      <c r="I677" s="82" t="str">
        <f>+IF(N677="","",MAX(I$1:I676)+1)</f>
        <v/>
      </c>
      <c r="J677" s="82" t="str">
        <f>IF(Deviation_Detail!B699="","",Deviation_Detail!B699)</f>
        <v/>
      </c>
      <c r="K677" s="82" t="str">
        <f>IF(Deviation_Detail!C699="","",Deviation_Detail!C699)</f>
        <v/>
      </c>
      <c r="L677" s="82" t="str">
        <f>IF(Deviation_Detail!D699="","",Deviation_Detail!D699)</f>
        <v/>
      </c>
      <c r="M677" s="82" t="str">
        <f t="shared" si="206"/>
        <v/>
      </c>
      <c r="N677" s="83" t="str">
        <f>IF(COUNTIF(M$2:M677,M677)=1,M677,"")</f>
        <v/>
      </c>
      <c r="O677" s="82" t="str">
        <f t="shared" si="207"/>
        <v/>
      </c>
      <c r="P677" s="82" t="str">
        <f t="shared" si="196"/>
        <v/>
      </c>
      <c r="Q677" s="82" t="str">
        <f t="shared" si="197"/>
        <v/>
      </c>
      <c r="R677" s="82" t="str">
        <f t="shared" si="198"/>
        <v/>
      </c>
      <c r="T677" s="82" t="str">
        <f>+IF(Y677="","",MAX(T$1:T676)+1)</f>
        <v/>
      </c>
      <c r="U677" s="82" t="str">
        <f>IF(CMS_Info!B699="","",CMS_Info!B699)</f>
        <v/>
      </c>
      <c r="V677" s="82" t="str">
        <f>IF(CMS_Info!C699="","",CMS_Info!C699)</f>
        <v/>
      </c>
      <c r="W677" s="82" t="str">
        <f>IF(CMS_Info!D699="","",CMS_Info!D699)</f>
        <v/>
      </c>
      <c r="X677" s="82" t="str">
        <f t="shared" si="208"/>
        <v/>
      </c>
      <c r="Y677" s="83" t="str">
        <f>IF(COUNTIF(X$2:X677,X677)=1,X677,"")</f>
        <v/>
      </c>
      <c r="Z677" s="82" t="str">
        <f t="shared" si="209"/>
        <v/>
      </c>
      <c r="AA677" s="82" t="str">
        <f t="shared" si="199"/>
        <v/>
      </c>
      <c r="AB677" s="82" t="str">
        <f t="shared" si="200"/>
        <v/>
      </c>
      <c r="AC677" s="82" t="str">
        <f t="shared" si="201"/>
        <v/>
      </c>
      <c r="AR677" s="82" t="str">
        <f>+IF(AW677="","",MAX(AR$1:AR676)+1)</f>
        <v/>
      </c>
      <c r="AS677" s="82" t="str">
        <f>IF(Exceedances!B699="","",Exceedances!B699)</f>
        <v/>
      </c>
      <c r="AT677" s="82" t="str">
        <f>IF(Exceedances!C699="","",Exceedances!C699)</f>
        <v/>
      </c>
      <c r="AU677" s="82" t="str">
        <f>IF(Exceedances!D699="","",Exceedances!D699)</f>
        <v/>
      </c>
      <c r="AV677" s="82" t="str">
        <f t="shared" si="210"/>
        <v/>
      </c>
      <c r="AW677" s="83" t="str">
        <f>IF(COUNTIF(AV$2:AV677,AV677)=1,AV677,"")</f>
        <v/>
      </c>
      <c r="AX677" s="82" t="str">
        <f t="shared" si="202"/>
        <v/>
      </c>
      <c r="AY677" s="82" t="str">
        <f t="shared" si="203"/>
        <v/>
      </c>
      <c r="AZ677" s="82" t="str">
        <f t="shared" si="204"/>
        <v/>
      </c>
      <c r="BA677" s="82" t="str">
        <f t="shared" si="205"/>
        <v/>
      </c>
    </row>
    <row r="678" spans="9:53" x14ac:dyDescent="0.35">
      <c r="I678" s="82" t="str">
        <f>+IF(N678="","",MAX(I$1:I677)+1)</f>
        <v/>
      </c>
      <c r="J678" s="82" t="str">
        <f>IF(Deviation_Detail!B700="","",Deviation_Detail!B700)</f>
        <v/>
      </c>
      <c r="K678" s="82" t="str">
        <f>IF(Deviation_Detail!C700="","",Deviation_Detail!C700)</f>
        <v/>
      </c>
      <c r="L678" s="82" t="str">
        <f>IF(Deviation_Detail!D700="","",Deviation_Detail!D700)</f>
        <v/>
      </c>
      <c r="M678" s="82" t="str">
        <f t="shared" si="206"/>
        <v/>
      </c>
      <c r="N678" s="83" t="str">
        <f>IF(COUNTIF(M$2:M678,M678)=1,M678,"")</f>
        <v/>
      </c>
      <c r="O678" s="82" t="str">
        <f t="shared" si="207"/>
        <v/>
      </c>
      <c r="P678" s="82" t="str">
        <f t="shared" si="196"/>
        <v/>
      </c>
      <c r="Q678" s="82" t="str">
        <f t="shared" si="197"/>
        <v/>
      </c>
      <c r="R678" s="82" t="str">
        <f t="shared" si="198"/>
        <v/>
      </c>
      <c r="T678" s="82" t="str">
        <f>+IF(Y678="","",MAX(T$1:T677)+1)</f>
        <v/>
      </c>
      <c r="U678" s="82" t="str">
        <f>IF(CMS_Info!B700="","",CMS_Info!B700)</f>
        <v/>
      </c>
      <c r="V678" s="82" t="str">
        <f>IF(CMS_Info!C700="","",CMS_Info!C700)</f>
        <v/>
      </c>
      <c r="W678" s="82" t="str">
        <f>IF(CMS_Info!D700="","",CMS_Info!D700)</f>
        <v/>
      </c>
      <c r="X678" s="82" t="str">
        <f t="shared" si="208"/>
        <v/>
      </c>
      <c r="Y678" s="83" t="str">
        <f>IF(COUNTIF(X$2:X678,X678)=1,X678,"")</f>
        <v/>
      </c>
      <c r="Z678" s="82" t="str">
        <f t="shared" si="209"/>
        <v/>
      </c>
      <c r="AA678" s="82" t="str">
        <f t="shared" si="199"/>
        <v/>
      </c>
      <c r="AB678" s="82" t="str">
        <f t="shared" si="200"/>
        <v/>
      </c>
      <c r="AC678" s="82" t="str">
        <f t="shared" si="201"/>
        <v/>
      </c>
      <c r="AR678" s="82" t="str">
        <f>+IF(AW678="","",MAX(AR$1:AR677)+1)</f>
        <v/>
      </c>
      <c r="AS678" s="82" t="str">
        <f>IF(Exceedances!B700="","",Exceedances!B700)</f>
        <v/>
      </c>
      <c r="AT678" s="82" t="str">
        <f>IF(Exceedances!C700="","",Exceedances!C700)</f>
        <v/>
      </c>
      <c r="AU678" s="82" t="str">
        <f>IF(Exceedances!D700="","",Exceedances!D700)</f>
        <v/>
      </c>
      <c r="AV678" s="82" t="str">
        <f t="shared" si="210"/>
        <v/>
      </c>
      <c r="AW678" s="83" t="str">
        <f>IF(COUNTIF(AV$2:AV678,AV678)=1,AV678,"")</f>
        <v/>
      </c>
      <c r="AX678" s="82" t="str">
        <f t="shared" si="202"/>
        <v/>
      </c>
      <c r="AY678" s="82" t="str">
        <f t="shared" si="203"/>
        <v/>
      </c>
      <c r="AZ678" s="82" t="str">
        <f t="shared" si="204"/>
        <v/>
      </c>
      <c r="BA678" s="82" t="str">
        <f t="shared" si="205"/>
        <v/>
      </c>
    </row>
    <row r="679" spans="9:53" x14ac:dyDescent="0.35">
      <c r="I679" s="82" t="str">
        <f>+IF(N679="","",MAX(I$1:I678)+1)</f>
        <v/>
      </c>
      <c r="J679" s="82" t="str">
        <f>IF(Deviation_Detail!B701="","",Deviation_Detail!B701)</f>
        <v/>
      </c>
      <c r="K679" s="82" t="str">
        <f>IF(Deviation_Detail!C701="","",Deviation_Detail!C701)</f>
        <v/>
      </c>
      <c r="L679" s="82" t="str">
        <f>IF(Deviation_Detail!D701="","",Deviation_Detail!D701)</f>
        <v/>
      </c>
      <c r="M679" s="82" t="str">
        <f t="shared" si="206"/>
        <v/>
      </c>
      <c r="N679" s="83" t="str">
        <f>IF(COUNTIF(M$2:M679,M679)=1,M679,"")</f>
        <v/>
      </c>
      <c r="O679" s="82" t="str">
        <f t="shared" si="207"/>
        <v/>
      </c>
      <c r="P679" s="82" t="str">
        <f t="shared" si="196"/>
        <v/>
      </c>
      <c r="Q679" s="82" t="str">
        <f t="shared" si="197"/>
        <v/>
      </c>
      <c r="R679" s="82" t="str">
        <f t="shared" si="198"/>
        <v/>
      </c>
      <c r="T679" s="82" t="str">
        <f>+IF(Y679="","",MAX(T$1:T678)+1)</f>
        <v/>
      </c>
      <c r="U679" s="82" t="str">
        <f>IF(CMS_Info!B701="","",CMS_Info!B701)</f>
        <v/>
      </c>
      <c r="V679" s="82" t="str">
        <f>IF(CMS_Info!C701="","",CMS_Info!C701)</f>
        <v/>
      </c>
      <c r="W679" s="82" t="str">
        <f>IF(CMS_Info!D701="","",CMS_Info!D701)</f>
        <v/>
      </c>
      <c r="X679" s="82" t="str">
        <f t="shared" si="208"/>
        <v/>
      </c>
      <c r="Y679" s="83" t="str">
        <f>IF(COUNTIF(X$2:X679,X679)=1,X679,"")</f>
        <v/>
      </c>
      <c r="Z679" s="82" t="str">
        <f t="shared" si="209"/>
        <v/>
      </c>
      <c r="AA679" s="82" t="str">
        <f t="shared" si="199"/>
        <v/>
      </c>
      <c r="AB679" s="82" t="str">
        <f t="shared" si="200"/>
        <v/>
      </c>
      <c r="AC679" s="82" t="str">
        <f t="shared" si="201"/>
        <v/>
      </c>
      <c r="AR679" s="82" t="str">
        <f>+IF(AW679="","",MAX(AR$1:AR678)+1)</f>
        <v/>
      </c>
      <c r="AS679" s="82" t="str">
        <f>IF(Exceedances!B701="","",Exceedances!B701)</f>
        <v/>
      </c>
      <c r="AT679" s="82" t="str">
        <f>IF(Exceedances!C701="","",Exceedances!C701)</f>
        <v/>
      </c>
      <c r="AU679" s="82" t="str">
        <f>IF(Exceedances!D701="","",Exceedances!D701)</f>
        <v/>
      </c>
      <c r="AV679" s="82" t="str">
        <f t="shared" si="210"/>
        <v/>
      </c>
      <c r="AW679" s="83" t="str">
        <f>IF(COUNTIF(AV$2:AV679,AV679)=1,AV679,"")</f>
        <v/>
      </c>
      <c r="AX679" s="82" t="str">
        <f t="shared" si="202"/>
        <v/>
      </c>
      <c r="AY679" s="82" t="str">
        <f t="shared" si="203"/>
        <v/>
      </c>
      <c r="AZ679" s="82" t="str">
        <f t="shared" si="204"/>
        <v/>
      </c>
      <c r="BA679" s="82" t="str">
        <f t="shared" si="205"/>
        <v/>
      </c>
    </row>
    <row r="680" spans="9:53" x14ac:dyDescent="0.35">
      <c r="I680" s="82" t="str">
        <f>+IF(N680="","",MAX(I$1:I679)+1)</f>
        <v/>
      </c>
      <c r="J680" s="82" t="str">
        <f>IF(Deviation_Detail!B702="","",Deviation_Detail!B702)</f>
        <v/>
      </c>
      <c r="K680" s="82" t="str">
        <f>IF(Deviation_Detail!C702="","",Deviation_Detail!C702)</f>
        <v/>
      </c>
      <c r="L680" s="82" t="str">
        <f>IF(Deviation_Detail!D702="","",Deviation_Detail!D702)</f>
        <v/>
      </c>
      <c r="M680" s="82" t="str">
        <f t="shared" si="206"/>
        <v/>
      </c>
      <c r="N680" s="83" t="str">
        <f>IF(COUNTIF(M$2:M680,M680)=1,M680,"")</f>
        <v/>
      </c>
      <c r="O680" s="82" t="str">
        <f t="shared" si="207"/>
        <v/>
      </c>
      <c r="P680" s="82" t="str">
        <f t="shared" si="196"/>
        <v/>
      </c>
      <c r="Q680" s="82" t="str">
        <f t="shared" si="197"/>
        <v/>
      </c>
      <c r="R680" s="82" t="str">
        <f t="shared" si="198"/>
        <v/>
      </c>
      <c r="T680" s="82" t="str">
        <f>+IF(Y680="","",MAX(T$1:T679)+1)</f>
        <v/>
      </c>
      <c r="U680" s="82" t="str">
        <f>IF(CMS_Info!B702="","",CMS_Info!B702)</f>
        <v/>
      </c>
      <c r="V680" s="82" t="str">
        <f>IF(CMS_Info!C702="","",CMS_Info!C702)</f>
        <v/>
      </c>
      <c r="W680" s="82" t="str">
        <f>IF(CMS_Info!D702="","",CMS_Info!D702)</f>
        <v/>
      </c>
      <c r="X680" s="82" t="str">
        <f t="shared" si="208"/>
        <v/>
      </c>
      <c r="Y680" s="83" t="str">
        <f>IF(COUNTIF(X$2:X680,X680)=1,X680,"")</f>
        <v/>
      </c>
      <c r="Z680" s="82" t="str">
        <f t="shared" si="209"/>
        <v/>
      </c>
      <c r="AA680" s="82" t="str">
        <f t="shared" si="199"/>
        <v/>
      </c>
      <c r="AB680" s="82" t="str">
        <f t="shared" si="200"/>
        <v/>
      </c>
      <c r="AC680" s="82" t="str">
        <f t="shared" si="201"/>
        <v/>
      </c>
      <c r="AR680" s="82" t="str">
        <f>+IF(AW680="","",MAX(AR$1:AR679)+1)</f>
        <v/>
      </c>
      <c r="AS680" s="82" t="str">
        <f>IF(Exceedances!B702="","",Exceedances!B702)</f>
        <v/>
      </c>
      <c r="AT680" s="82" t="str">
        <f>IF(Exceedances!C702="","",Exceedances!C702)</f>
        <v/>
      </c>
      <c r="AU680" s="82" t="str">
        <f>IF(Exceedances!D702="","",Exceedances!D702)</f>
        <v/>
      </c>
      <c r="AV680" s="82" t="str">
        <f t="shared" si="210"/>
        <v/>
      </c>
      <c r="AW680" s="83" t="str">
        <f>IF(COUNTIF(AV$2:AV680,AV680)=1,AV680,"")</f>
        <v/>
      </c>
      <c r="AX680" s="82" t="str">
        <f t="shared" si="202"/>
        <v/>
      </c>
      <c r="AY680" s="82" t="str">
        <f t="shared" si="203"/>
        <v/>
      </c>
      <c r="AZ680" s="82" t="str">
        <f t="shared" si="204"/>
        <v/>
      </c>
      <c r="BA680" s="82" t="str">
        <f t="shared" si="205"/>
        <v/>
      </c>
    </row>
    <row r="681" spans="9:53" x14ac:dyDescent="0.35">
      <c r="I681" s="82" t="str">
        <f>+IF(N681="","",MAX(I$1:I680)+1)</f>
        <v/>
      </c>
      <c r="J681" s="82" t="str">
        <f>IF(Deviation_Detail!B703="","",Deviation_Detail!B703)</f>
        <v/>
      </c>
      <c r="K681" s="82" t="str">
        <f>IF(Deviation_Detail!C703="","",Deviation_Detail!C703)</f>
        <v/>
      </c>
      <c r="L681" s="82" t="str">
        <f>IF(Deviation_Detail!D703="","",Deviation_Detail!D703)</f>
        <v/>
      </c>
      <c r="M681" s="82" t="str">
        <f t="shared" si="206"/>
        <v/>
      </c>
      <c r="N681" s="83" t="str">
        <f>IF(COUNTIF(M$2:M681,M681)=1,M681,"")</f>
        <v/>
      </c>
      <c r="O681" s="82" t="str">
        <f t="shared" si="207"/>
        <v/>
      </c>
      <c r="P681" s="82" t="str">
        <f t="shared" si="196"/>
        <v/>
      </c>
      <c r="Q681" s="82" t="str">
        <f t="shared" si="197"/>
        <v/>
      </c>
      <c r="R681" s="82" t="str">
        <f t="shared" si="198"/>
        <v/>
      </c>
      <c r="T681" s="82" t="str">
        <f>+IF(Y681="","",MAX(T$1:T680)+1)</f>
        <v/>
      </c>
      <c r="U681" s="82" t="str">
        <f>IF(CMS_Info!B703="","",CMS_Info!B703)</f>
        <v/>
      </c>
      <c r="V681" s="82" t="str">
        <f>IF(CMS_Info!C703="","",CMS_Info!C703)</f>
        <v/>
      </c>
      <c r="W681" s="82" t="str">
        <f>IF(CMS_Info!D703="","",CMS_Info!D703)</f>
        <v/>
      </c>
      <c r="X681" s="82" t="str">
        <f t="shared" si="208"/>
        <v/>
      </c>
      <c r="Y681" s="83" t="str">
        <f>IF(COUNTIF(X$2:X681,X681)=1,X681,"")</f>
        <v/>
      </c>
      <c r="Z681" s="82" t="str">
        <f t="shared" si="209"/>
        <v/>
      </c>
      <c r="AA681" s="82" t="str">
        <f t="shared" si="199"/>
        <v/>
      </c>
      <c r="AB681" s="82" t="str">
        <f t="shared" si="200"/>
        <v/>
      </c>
      <c r="AC681" s="82" t="str">
        <f t="shared" si="201"/>
        <v/>
      </c>
      <c r="AR681" s="82" t="str">
        <f>+IF(AW681="","",MAX(AR$1:AR680)+1)</f>
        <v/>
      </c>
      <c r="AS681" s="82" t="str">
        <f>IF(Exceedances!B703="","",Exceedances!B703)</f>
        <v/>
      </c>
      <c r="AT681" s="82" t="str">
        <f>IF(Exceedances!C703="","",Exceedances!C703)</f>
        <v/>
      </c>
      <c r="AU681" s="82" t="str">
        <f>IF(Exceedances!D703="","",Exceedances!D703)</f>
        <v/>
      </c>
      <c r="AV681" s="82" t="str">
        <f t="shared" si="210"/>
        <v/>
      </c>
      <c r="AW681" s="83" t="str">
        <f>IF(COUNTIF(AV$2:AV681,AV681)=1,AV681,"")</f>
        <v/>
      </c>
      <c r="AX681" s="82" t="str">
        <f t="shared" si="202"/>
        <v/>
      </c>
      <c r="AY681" s="82" t="str">
        <f t="shared" si="203"/>
        <v/>
      </c>
      <c r="AZ681" s="82" t="str">
        <f t="shared" si="204"/>
        <v/>
      </c>
      <c r="BA681" s="82" t="str">
        <f t="shared" si="205"/>
        <v/>
      </c>
    </row>
    <row r="682" spans="9:53" x14ac:dyDescent="0.35">
      <c r="I682" s="82" t="str">
        <f>+IF(N682="","",MAX(I$1:I681)+1)</f>
        <v/>
      </c>
      <c r="J682" s="82" t="str">
        <f>IF(Deviation_Detail!B704="","",Deviation_Detail!B704)</f>
        <v/>
      </c>
      <c r="K682" s="82" t="str">
        <f>IF(Deviation_Detail!C704="","",Deviation_Detail!C704)</f>
        <v/>
      </c>
      <c r="L682" s="82" t="str">
        <f>IF(Deviation_Detail!D704="","",Deviation_Detail!D704)</f>
        <v/>
      </c>
      <c r="M682" s="82" t="str">
        <f t="shared" si="206"/>
        <v/>
      </c>
      <c r="N682" s="83" t="str">
        <f>IF(COUNTIF(M$2:M682,M682)=1,M682,"")</f>
        <v/>
      </c>
      <c r="O682" s="82" t="str">
        <f t="shared" si="207"/>
        <v/>
      </c>
      <c r="P682" s="82" t="str">
        <f t="shared" si="196"/>
        <v/>
      </c>
      <c r="Q682" s="82" t="str">
        <f t="shared" si="197"/>
        <v/>
      </c>
      <c r="R682" s="82" t="str">
        <f t="shared" si="198"/>
        <v/>
      </c>
      <c r="T682" s="82" t="str">
        <f>+IF(Y682="","",MAX(T$1:T681)+1)</f>
        <v/>
      </c>
      <c r="U682" s="82" t="str">
        <f>IF(CMS_Info!B704="","",CMS_Info!B704)</f>
        <v/>
      </c>
      <c r="V682" s="82" t="str">
        <f>IF(CMS_Info!C704="","",CMS_Info!C704)</f>
        <v/>
      </c>
      <c r="W682" s="82" t="str">
        <f>IF(CMS_Info!D704="","",CMS_Info!D704)</f>
        <v/>
      </c>
      <c r="X682" s="82" t="str">
        <f t="shared" si="208"/>
        <v/>
      </c>
      <c r="Y682" s="83" t="str">
        <f>IF(COUNTIF(X$2:X682,X682)=1,X682,"")</f>
        <v/>
      </c>
      <c r="Z682" s="82" t="str">
        <f t="shared" si="209"/>
        <v/>
      </c>
      <c r="AA682" s="82" t="str">
        <f t="shared" si="199"/>
        <v/>
      </c>
      <c r="AB682" s="82" t="str">
        <f t="shared" si="200"/>
        <v/>
      </c>
      <c r="AC682" s="82" t="str">
        <f t="shared" si="201"/>
        <v/>
      </c>
      <c r="AR682" s="82" t="str">
        <f>+IF(AW682="","",MAX(AR$1:AR681)+1)</f>
        <v/>
      </c>
      <c r="AS682" s="82" t="str">
        <f>IF(Exceedances!B704="","",Exceedances!B704)</f>
        <v/>
      </c>
      <c r="AT682" s="82" t="str">
        <f>IF(Exceedances!C704="","",Exceedances!C704)</f>
        <v/>
      </c>
      <c r="AU682" s="82" t="str">
        <f>IF(Exceedances!D704="","",Exceedances!D704)</f>
        <v/>
      </c>
      <c r="AV682" s="82" t="str">
        <f t="shared" si="210"/>
        <v/>
      </c>
      <c r="AW682" s="83" t="str">
        <f>IF(COUNTIF(AV$2:AV682,AV682)=1,AV682,"")</f>
        <v/>
      </c>
      <c r="AX682" s="82" t="str">
        <f t="shared" si="202"/>
        <v/>
      </c>
      <c r="AY682" s="82" t="str">
        <f t="shared" si="203"/>
        <v/>
      </c>
      <c r="AZ682" s="82" t="str">
        <f t="shared" si="204"/>
        <v/>
      </c>
      <c r="BA682" s="82" t="str">
        <f t="shared" si="205"/>
        <v/>
      </c>
    </row>
    <row r="683" spans="9:53" x14ac:dyDescent="0.35">
      <c r="I683" s="82" t="str">
        <f>+IF(N683="","",MAX(I$1:I682)+1)</f>
        <v/>
      </c>
      <c r="J683" s="82" t="str">
        <f>IF(Deviation_Detail!B705="","",Deviation_Detail!B705)</f>
        <v/>
      </c>
      <c r="K683" s="82" t="str">
        <f>IF(Deviation_Detail!C705="","",Deviation_Detail!C705)</f>
        <v/>
      </c>
      <c r="L683" s="82" t="str">
        <f>IF(Deviation_Detail!D705="","",Deviation_Detail!D705)</f>
        <v/>
      </c>
      <c r="M683" s="82" t="str">
        <f t="shared" si="206"/>
        <v/>
      </c>
      <c r="N683" s="83" t="str">
        <f>IF(COUNTIF(M$2:M683,M683)=1,M683,"")</f>
        <v/>
      </c>
      <c r="O683" s="82" t="str">
        <f t="shared" si="207"/>
        <v/>
      </c>
      <c r="P683" s="82" t="str">
        <f t="shared" si="196"/>
        <v/>
      </c>
      <c r="Q683" s="82" t="str">
        <f t="shared" si="197"/>
        <v/>
      </c>
      <c r="R683" s="82" t="str">
        <f t="shared" si="198"/>
        <v/>
      </c>
      <c r="T683" s="82" t="str">
        <f>+IF(Y683="","",MAX(T$1:T682)+1)</f>
        <v/>
      </c>
      <c r="U683" s="82" t="str">
        <f>IF(CMS_Info!B705="","",CMS_Info!B705)</f>
        <v/>
      </c>
      <c r="V683" s="82" t="str">
        <f>IF(CMS_Info!C705="","",CMS_Info!C705)</f>
        <v/>
      </c>
      <c r="W683" s="82" t="str">
        <f>IF(CMS_Info!D705="","",CMS_Info!D705)</f>
        <v/>
      </c>
      <c r="X683" s="82" t="str">
        <f t="shared" si="208"/>
        <v/>
      </c>
      <c r="Y683" s="83" t="str">
        <f>IF(COUNTIF(X$2:X683,X683)=1,X683,"")</f>
        <v/>
      </c>
      <c r="Z683" s="82" t="str">
        <f t="shared" si="209"/>
        <v/>
      </c>
      <c r="AA683" s="82" t="str">
        <f t="shared" si="199"/>
        <v/>
      </c>
      <c r="AB683" s="82" t="str">
        <f t="shared" si="200"/>
        <v/>
      </c>
      <c r="AC683" s="82" t="str">
        <f t="shared" si="201"/>
        <v/>
      </c>
      <c r="AR683" s="82" t="str">
        <f>+IF(AW683="","",MAX(AR$1:AR682)+1)</f>
        <v/>
      </c>
      <c r="AS683" s="82" t="str">
        <f>IF(Exceedances!B705="","",Exceedances!B705)</f>
        <v/>
      </c>
      <c r="AT683" s="82" t="str">
        <f>IF(Exceedances!C705="","",Exceedances!C705)</f>
        <v/>
      </c>
      <c r="AU683" s="82" t="str">
        <f>IF(Exceedances!D705="","",Exceedances!D705)</f>
        <v/>
      </c>
      <c r="AV683" s="82" t="str">
        <f t="shared" si="210"/>
        <v/>
      </c>
      <c r="AW683" s="83" t="str">
        <f>IF(COUNTIF(AV$2:AV683,AV683)=1,AV683,"")</f>
        <v/>
      </c>
      <c r="AX683" s="82" t="str">
        <f t="shared" si="202"/>
        <v/>
      </c>
      <c r="AY683" s="82" t="str">
        <f t="shared" si="203"/>
        <v/>
      </c>
      <c r="AZ683" s="82" t="str">
        <f t="shared" si="204"/>
        <v/>
      </c>
      <c r="BA683" s="82" t="str">
        <f t="shared" si="205"/>
        <v/>
      </c>
    </row>
    <row r="684" spans="9:53" x14ac:dyDescent="0.35">
      <c r="I684" s="82" t="str">
        <f>+IF(N684="","",MAX(I$1:I683)+1)</f>
        <v/>
      </c>
      <c r="J684" s="82" t="str">
        <f>IF(Deviation_Detail!B706="","",Deviation_Detail!B706)</f>
        <v/>
      </c>
      <c r="K684" s="82" t="str">
        <f>IF(Deviation_Detail!C706="","",Deviation_Detail!C706)</f>
        <v/>
      </c>
      <c r="L684" s="82" t="str">
        <f>IF(Deviation_Detail!D706="","",Deviation_Detail!D706)</f>
        <v/>
      </c>
      <c r="M684" s="82" t="str">
        <f t="shared" si="206"/>
        <v/>
      </c>
      <c r="N684" s="83" t="str">
        <f>IF(COUNTIF(M$2:M684,M684)=1,M684,"")</f>
        <v/>
      </c>
      <c r="O684" s="82" t="str">
        <f t="shared" si="207"/>
        <v/>
      </c>
      <c r="P684" s="82" t="str">
        <f t="shared" si="196"/>
        <v/>
      </c>
      <c r="Q684" s="82" t="str">
        <f t="shared" si="197"/>
        <v/>
      </c>
      <c r="R684" s="82" t="str">
        <f t="shared" si="198"/>
        <v/>
      </c>
      <c r="T684" s="82" t="str">
        <f>+IF(Y684="","",MAX(T$1:T683)+1)</f>
        <v/>
      </c>
      <c r="U684" s="82" t="str">
        <f>IF(CMS_Info!B706="","",CMS_Info!B706)</f>
        <v/>
      </c>
      <c r="V684" s="82" t="str">
        <f>IF(CMS_Info!C706="","",CMS_Info!C706)</f>
        <v/>
      </c>
      <c r="W684" s="82" t="str">
        <f>IF(CMS_Info!D706="","",CMS_Info!D706)</f>
        <v/>
      </c>
      <c r="X684" s="82" t="str">
        <f t="shared" si="208"/>
        <v/>
      </c>
      <c r="Y684" s="83" t="str">
        <f>IF(COUNTIF(X$2:X684,X684)=1,X684,"")</f>
        <v/>
      </c>
      <c r="Z684" s="82" t="str">
        <f t="shared" si="209"/>
        <v/>
      </c>
      <c r="AA684" s="82" t="str">
        <f t="shared" si="199"/>
        <v/>
      </c>
      <c r="AB684" s="82" t="str">
        <f t="shared" si="200"/>
        <v/>
      </c>
      <c r="AC684" s="82" t="str">
        <f t="shared" si="201"/>
        <v/>
      </c>
      <c r="AR684" s="82" t="str">
        <f>+IF(AW684="","",MAX(AR$1:AR683)+1)</f>
        <v/>
      </c>
      <c r="AS684" s="82" t="str">
        <f>IF(Exceedances!B706="","",Exceedances!B706)</f>
        <v/>
      </c>
      <c r="AT684" s="82" t="str">
        <f>IF(Exceedances!C706="","",Exceedances!C706)</f>
        <v/>
      </c>
      <c r="AU684" s="82" t="str">
        <f>IF(Exceedances!D706="","",Exceedances!D706)</f>
        <v/>
      </c>
      <c r="AV684" s="82" t="str">
        <f t="shared" si="210"/>
        <v/>
      </c>
      <c r="AW684" s="83" t="str">
        <f>IF(COUNTIF(AV$2:AV684,AV684)=1,AV684,"")</f>
        <v/>
      </c>
      <c r="AX684" s="82" t="str">
        <f t="shared" si="202"/>
        <v/>
      </c>
      <c r="AY684" s="82" t="str">
        <f t="shared" si="203"/>
        <v/>
      </c>
      <c r="AZ684" s="82" t="str">
        <f t="shared" si="204"/>
        <v/>
      </c>
      <c r="BA684" s="82" t="str">
        <f t="shared" si="205"/>
        <v/>
      </c>
    </row>
    <row r="685" spans="9:53" x14ac:dyDescent="0.35">
      <c r="I685" s="82" t="str">
        <f>+IF(N685="","",MAX(I$1:I684)+1)</f>
        <v/>
      </c>
      <c r="J685" s="82" t="str">
        <f>IF(Deviation_Detail!B707="","",Deviation_Detail!B707)</f>
        <v/>
      </c>
      <c r="K685" s="82" t="str">
        <f>IF(Deviation_Detail!C707="","",Deviation_Detail!C707)</f>
        <v/>
      </c>
      <c r="L685" s="82" t="str">
        <f>IF(Deviation_Detail!D707="","",Deviation_Detail!D707)</f>
        <v/>
      </c>
      <c r="M685" s="82" t="str">
        <f t="shared" si="206"/>
        <v/>
      </c>
      <c r="N685" s="83" t="str">
        <f>IF(COUNTIF(M$2:M685,M685)=1,M685,"")</f>
        <v/>
      </c>
      <c r="O685" s="82" t="str">
        <f t="shared" si="207"/>
        <v/>
      </c>
      <c r="P685" s="82" t="str">
        <f t="shared" si="196"/>
        <v/>
      </c>
      <c r="Q685" s="82" t="str">
        <f t="shared" si="197"/>
        <v/>
      </c>
      <c r="R685" s="82" t="str">
        <f t="shared" si="198"/>
        <v/>
      </c>
      <c r="T685" s="82" t="str">
        <f>+IF(Y685="","",MAX(T$1:T684)+1)</f>
        <v/>
      </c>
      <c r="U685" s="82" t="str">
        <f>IF(CMS_Info!B707="","",CMS_Info!B707)</f>
        <v/>
      </c>
      <c r="V685" s="82" t="str">
        <f>IF(CMS_Info!C707="","",CMS_Info!C707)</f>
        <v/>
      </c>
      <c r="W685" s="82" t="str">
        <f>IF(CMS_Info!D707="","",CMS_Info!D707)</f>
        <v/>
      </c>
      <c r="X685" s="82" t="str">
        <f t="shared" si="208"/>
        <v/>
      </c>
      <c r="Y685" s="83" t="str">
        <f>IF(COUNTIF(X$2:X685,X685)=1,X685,"")</f>
        <v/>
      </c>
      <c r="Z685" s="82" t="str">
        <f t="shared" si="209"/>
        <v/>
      </c>
      <c r="AA685" s="82" t="str">
        <f t="shared" si="199"/>
        <v/>
      </c>
      <c r="AB685" s="82" t="str">
        <f t="shared" si="200"/>
        <v/>
      </c>
      <c r="AC685" s="82" t="str">
        <f t="shared" si="201"/>
        <v/>
      </c>
      <c r="AR685" s="82" t="str">
        <f>+IF(AW685="","",MAX(AR$1:AR684)+1)</f>
        <v/>
      </c>
      <c r="AS685" s="82" t="str">
        <f>IF(Exceedances!B707="","",Exceedances!B707)</f>
        <v/>
      </c>
      <c r="AT685" s="82" t="str">
        <f>IF(Exceedances!C707="","",Exceedances!C707)</f>
        <v/>
      </c>
      <c r="AU685" s="82" t="str">
        <f>IF(Exceedances!D707="","",Exceedances!D707)</f>
        <v/>
      </c>
      <c r="AV685" s="82" t="str">
        <f t="shared" si="210"/>
        <v/>
      </c>
      <c r="AW685" s="83" t="str">
        <f>IF(COUNTIF(AV$2:AV685,AV685)=1,AV685,"")</f>
        <v/>
      </c>
      <c r="AX685" s="82" t="str">
        <f t="shared" si="202"/>
        <v/>
      </c>
      <c r="AY685" s="82" t="str">
        <f t="shared" si="203"/>
        <v/>
      </c>
      <c r="AZ685" s="82" t="str">
        <f t="shared" si="204"/>
        <v/>
      </c>
      <c r="BA685" s="82" t="str">
        <f t="shared" si="205"/>
        <v/>
      </c>
    </row>
    <row r="686" spans="9:53" x14ac:dyDescent="0.35">
      <c r="I686" s="82" t="str">
        <f>+IF(N686="","",MAX(I$1:I685)+1)</f>
        <v/>
      </c>
      <c r="J686" s="82" t="str">
        <f>IF(Deviation_Detail!B708="","",Deviation_Detail!B708)</f>
        <v/>
      </c>
      <c r="K686" s="82" t="str">
        <f>IF(Deviation_Detail!C708="","",Deviation_Detail!C708)</f>
        <v/>
      </c>
      <c r="L686" s="82" t="str">
        <f>IF(Deviation_Detail!D708="","",Deviation_Detail!D708)</f>
        <v/>
      </c>
      <c r="M686" s="82" t="str">
        <f t="shared" si="206"/>
        <v/>
      </c>
      <c r="N686" s="83" t="str">
        <f>IF(COUNTIF(M$2:M686,M686)=1,M686,"")</f>
        <v/>
      </c>
      <c r="O686" s="82" t="str">
        <f t="shared" si="207"/>
        <v/>
      </c>
      <c r="P686" s="82" t="str">
        <f t="shared" si="196"/>
        <v/>
      </c>
      <c r="Q686" s="82" t="str">
        <f t="shared" si="197"/>
        <v/>
      </c>
      <c r="R686" s="82" t="str">
        <f t="shared" si="198"/>
        <v/>
      </c>
      <c r="T686" s="82" t="str">
        <f>+IF(Y686="","",MAX(T$1:T685)+1)</f>
        <v/>
      </c>
      <c r="U686" s="82" t="str">
        <f>IF(CMS_Info!B708="","",CMS_Info!B708)</f>
        <v/>
      </c>
      <c r="V686" s="82" t="str">
        <f>IF(CMS_Info!C708="","",CMS_Info!C708)</f>
        <v/>
      </c>
      <c r="W686" s="82" t="str">
        <f>IF(CMS_Info!D708="","",CMS_Info!D708)</f>
        <v/>
      </c>
      <c r="X686" s="82" t="str">
        <f t="shared" si="208"/>
        <v/>
      </c>
      <c r="Y686" s="83" t="str">
        <f>IF(COUNTIF(X$2:X686,X686)=1,X686,"")</f>
        <v/>
      </c>
      <c r="Z686" s="82" t="str">
        <f t="shared" si="209"/>
        <v/>
      </c>
      <c r="AA686" s="82" t="str">
        <f t="shared" si="199"/>
        <v/>
      </c>
      <c r="AB686" s="82" t="str">
        <f t="shared" si="200"/>
        <v/>
      </c>
      <c r="AC686" s="82" t="str">
        <f t="shared" si="201"/>
        <v/>
      </c>
      <c r="AR686" s="82" t="str">
        <f>+IF(AW686="","",MAX(AR$1:AR685)+1)</f>
        <v/>
      </c>
      <c r="AS686" s="82" t="str">
        <f>IF(Exceedances!B708="","",Exceedances!B708)</f>
        <v/>
      </c>
      <c r="AT686" s="82" t="str">
        <f>IF(Exceedances!C708="","",Exceedances!C708)</f>
        <v/>
      </c>
      <c r="AU686" s="82" t="str">
        <f>IF(Exceedances!D708="","",Exceedances!D708)</f>
        <v/>
      </c>
      <c r="AV686" s="82" t="str">
        <f t="shared" si="210"/>
        <v/>
      </c>
      <c r="AW686" s="83" t="str">
        <f>IF(COUNTIF(AV$2:AV686,AV686)=1,AV686,"")</f>
        <v/>
      </c>
      <c r="AX686" s="82" t="str">
        <f t="shared" si="202"/>
        <v/>
      </c>
      <c r="AY686" s="82" t="str">
        <f t="shared" si="203"/>
        <v/>
      </c>
      <c r="AZ686" s="82" t="str">
        <f t="shared" si="204"/>
        <v/>
      </c>
      <c r="BA686" s="82" t="str">
        <f t="shared" si="205"/>
        <v/>
      </c>
    </row>
    <row r="687" spans="9:53" x14ac:dyDescent="0.35">
      <c r="I687" s="82" t="str">
        <f>+IF(N687="","",MAX(I$1:I686)+1)</f>
        <v/>
      </c>
      <c r="J687" s="82" t="str">
        <f>IF(Deviation_Detail!B709="","",Deviation_Detail!B709)</f>
        <v/>
      </c>
      <c r="K687" s="82" t="str">
        <f>IF(Deviation_Detail!C709="","",Deviation_Detail!C709)</f>
        <v/>
      </c>
      <c r="L687" s="82" t="str">
        <f>IF(Deviation_Detail!D709="","",Deviation_Detail!D709)</f>
        <v/>
      </c>
      <c r="M687" s="82" t="str">
        <f t="shared" si="206"/>
        <v/>
      </c>
      <c r="N687" s="83" t="str">
        <f>IF(COUNTIF(M$2:M687,M687)=1,M687,"")</f>
        <v/>
      </c>
      <c r="O687" s="82" t="str">
        <f t="shared" si="207"/>
        <v/>
      </c>
      <c r="P687" s="82" t="str">
        <f t="shared" si="196"/>
        <v/>
      </c>
      <c r="Q687" s="82" t="str">
        <f t="shared" si="197"/>
        <v/>
      </c>
      <c r="R687" s="82" t="str">
        <f t="shared" si="198"/>
        <v/>
      </c>
      <c r="T687" s="82" t="str">
        <f>+IF(Y687="","",MAX(T$1:T686)+1)</f>
        <v/>
      </c>
      <c r="U687" s="82" t="str">
        <f>IF(CMS_Info!B709="","",CMS_Info!B709)</f>
        <v/>
      </c>
      <c r="V687" s="82" t="str">
        <f>IF(CMS_Info!C709="","",CMS_Info!C709)</f>
        <v/>
      </c>
      <c r="W687" s="82" t="str">
        <f>IF(CMS_Info!D709="","",CMS_Info!D709)</f>
        <v/>
      </c>
      <c r="X687" s="82" t="str">
        <f t="shared" si="208"/>
        <v/>
      </c>
      <c r="Y687" s="83" t="str">
        <f>IF(COUNTIF(X$2:X687,X687)=1,X687,"")</f>
        <v/>
      </c>
      <c r="Z687" s="82" t="str">
        <f t="shared" si="209"/>
        <v/>
      </c>
      <c r="AA687" s="82" t="str">
        <f t="shared" si="199"/>
        <v/>
      </c>
      <c r="AB687" s="82" t="str">
        <f t="shared" si="200"/>
        <v/>
      </c>
      <c r="AC687" s="82" t="str">
        <f t="shared" si="201"/>
        <v/>
      </c>
      <c r="AR687" s="82" t="str">
        <f>+IF(AW687="","",MAX(AR$1:AR686)+1)</f>
        <v/>
      </c>
      <c r="AS687" s="82" t="str">
        <f>IF(Exceedances!B709="","",Exceedances!B709)</f>
        <v/>
      </c>
      <c r="AT687" s="82" t="str">
        <f>IF(Exceedances!C709="","",Exceedances!C709)</f>
        <v/>
      </c>
      <c r="AU687" s="82" t="str">
        <f>IF(Exceedances!D709="","",Exceedances!D709)</f>
        <v/>
      </c>
      <c r="AV687" s="82" t="str">
        <f t="shared" si="210"/>
        <v/>
      </c>
      <c r="AW687" s="83" t="str">
        <f>IF(COUNTIF(AV$2:AV687,AV687)=1,AV687,"")</f>
        <v/>
      </c>
      <c r="AX687" s="82" t="str">
        <f t="shared" si="202"/>
        <v/>
      </c>
      <c r="AY687" s="82" t="str">
        <f t="shared" si="203"/>
        <v/>
      </c>
      <c r="AZ687" s="82" t="str">
        <f t="shared" si="204"/>
        <v/>
      </c>
      <c r="BA687" s="82" t="str">
        <f t="shared" si="205"/>
        <v/>
      </c>
    </row>
    <row r="688" spans="9:53" x14ac:dyDescent="0.35">
      <c r="I688" s="82" t="str">
        <f>+IF(N688="","",MAX(I$1:I687)+1)</f>
        <v/>
      </c>
      <c r="J688" s="82" t="str">
        <f>IF(Deviation_Detail!B710="","",Deviation_Detail!B710)</f>
        <v/>
      </c>
      <c r="K688" s="82" t="str">
        <f>IF(Deviation_Detail!C710="","",Deviation_Detail!C710)</f>
        <v/>
      </c>
      <c r="L688" s="82" t="str">
        <f>IF(Deviation_Detail!D710="","",Deviation_Detail!D710)</f>
        <v/>
      </c>
      <c r="M688" s="82" t="str">
        <f t="shared" si="206"/>
        <v/>
      </c>
      <c r="N688" s="83" t="str">
        <f>IF(COUNTIF(M$2:M688,M688)=1,M688,"")</f>
        <v/>
      </c>
      <c r="O688" s="82" t="str">
        <f t="shared" si="207"/>
        <v/>
      </c>
      <c r="P688" s="82" t="str">
        <f t="shared" si="196"/>
        <v/>
      </c>
      <c r="Q688" s="82" t="str">
        <f t="shared" si="197"/>
        <v/>
      </c>
      <c r="R688" s="82" t="str">
        <f t="shared" si="198"/>
        <v/>
      </c>
      <c r="T688" s="82" t="str">
        <f>+IF(Y688="","",MAX(T$1:T687)+1)</f>
        <v/>
      </c>
      <c r="U688" s="82" t="str">
        <f>IF(CMS_Info!B710="","",CMS_Info!B710)</f>
        <v/>
      </c>
      <c r="V688" s="82" t="str">
        <f>IF(CMS_Info!C710="","",CMS_Info!C710)</f>
        <v/>
      </c>
      <c r="W688" s="82" t="str">
        <f>IF(CMS_Info!D710="","",CMS_Info!D710)</f>
        <v/>
      </c>
      <c r="X688" s="82" t="str">
        <f t="shared" si="208"/>
        <v/>
      </c>
      <c r="Y688" s="83" t="str">
        <f>IF(COUNTIF(X$2:X688,X688)=1,X688,"")</f>
        <v/>
      </c>
      <c r="Z688" s="82" t="str">
        <f t="shared" si="209"/>
        <v/>
      </c>
      <c r="AA688" s="82" t="str">
        <f t="shared" si="199"/>
        <v/>
      </c>
      <c r="AB688" s="82" t="str">
        <f t="shared" si="200"/>
        <v/>
      </c>
      <c r="AC688" s="82" t="str">
        <f t="shared" si="201"/>
        <v/>
      </c>
      <c r="AR688" s="82" t="str">
        <f>+IF(AW688="","",MAX(AR$1:AR687)+1)</f>
        <v/>
      </c>
      <c r="AS688" s="82" t="str">
        <f>IF(Exceedances!B710="","",Exceedances!B710)</f>
        <v/>
      </c>
      <c r="AT688" s="82" t="str">
        <f>IF(Exceedances!C710="","",Exceedances!C710)</f>
        <v/>
      </c>
      <c r="AU688" s="82" t="str">
        <f>IF(Exceedances!D710="","",Exceedances!D710)</f>
        <v/>
      </c>
      <c r="AV688" s="82" t="str">
        <f t="shared" si="210"/>
        <v/>
      </c>
      <c r="AW688" s="83" t="str">
        <f>IF(COUNTIF(AV$2:AV688,AV688)=1,AV688,"")</f>
        <v/>
      </c>
      <c r="AX688" s="82" t="str">
        <f t="shared" si="202"/>
        <v/>
      </c>
      <c r="AY688" s="82" t="str">
        <f t="shared" si="203"/>
        <v/>
      </c>
      <c r="AZ688" s="82" t="str">
        <f t="shared" si="204"/>
        <v/>
      </c>
      <c r="BA688" s="82" t="str">
        <f t="shared" si="205"/>
        <v/>
      </c>
    </row>
    <row r="689" spans="9:53" x14ac:dyDescent="0.35">
      <c r="I689" s="82" t="str">
        <f>+IF(N689="","",MAX(I$1:I688)+1)</f>
        <v/>
      </c>
      <c r="J689" s="82" t="str">
        <f>IF(Deviation_Detail!B711="","",Deviation_Detail!B711)</f>
        <v/>
      </c>
      <c r="K689" s="82" t="str">
        <f>IF(Deviation_Detail!C711="","",Deviation_Detail!C711)</f>
        <v/>
      </c>
      <c r="L689" s="82" t="str">
        <f>IF(Deviation_Detail!D711="","",Deviation_Detail!D711)</f>
        <v/>
      </c>
      <c r="M689" s="82" t="str">
        <f t="shared" si="206"/>
        <v/>
      </c>
      <c r="N689" s="83" t="str">
        <f>IF(COUNTIF(M$2:M689,M689)=1,M689,"")</f>
        <v/>
      </c>
      <c r="O689" s="82" t="str">
        <f t="shared" si="207"/>
        <v/>
      </c>
      <c r="P689" s="82" t="str">
        <f t="shared" si="196"/>
        <v/>
      </c>
      <c r="Q689" s="82" t="str">
        <f t="shared" si="197"/>
        <v/>
      </c>
      <c r="R689" s="82" t="str">
        <f t="shared" si="198"/>
        <v/>
      </c>
      <c r="T689" s="82" t="str">
        <f>+IF(Y689="","",MAX(T$1:T688)+1)</f>
        <v/>
      </c>
      <c r="U689" s="82" t="str">
        <f>IF(CMS_Info!B711="","",CMS_Info!B711)</f>
        <v/>
      </c>
      <c r="V689" s="82" t="str">
        <f>IF(CMS_Info!C711="","",CMS_Info!C711)</f>
        <v/>
      </c>
      <c r="W689" s="82" t="str">
        <f>IF(CMS_Info!D711="","",CMS_Info!D711)</f>
        <v/>
      </c>
      <c r="X689" s="82" t="str">
        <f t="shared" si="208"/>
        <v/>
      </c>
      <c r="Y689" s="83" t="str">
        <f>IF(COUNTIF(X$2:X689,X689)=1,X689,"")</f>
        <v/>
      </c>
      <c r="Z689" s="82" t="str">
        <f t="shared" si="209"/>
        <v/>
      </c>
      <c r="AA689" s="82" t="str">
        <f t="shared" si="199"/>
        <v/>
      </c>
      <c r="AB689" s="82" t="str">
        <f t="shared" si="200"/>
        <v/>
      </c>
      <c r="AC689" s="82" t="str">
        <f t="shared" si="201"/>
        <v/>
      </c>
      <c r="AR689" s="82" t="str">
        <f>+IF(AW689="","",MAX(AR$1:AR688)+1)</f>
        <v/>
      </c>
      <c r="AS689" s="82" t="str">
        <f>IF(Exceedances!B711="","",Exceedances!B711)</f>
        <v/>
      </c>
      <c r="AT689" s="82" t="str">
        <f>IF(Exceedances!C711="","",Exceedances!C711)</f>
        <v/>
      </c>
      <c r="AU689" s="82" t="str">
        <f>IF(Exceedances!D711="","",Exceedances!D711)</f>
        <v/>
      </c>
      <c r="AV689" s="82" t="str">
        <f t="shared" si="210"/>
        <v/>
      </c>
      <c r="AW689" s="83" t="str">
        <f>IF(COUNTIF(AV$2:AV689,AV689)=1,AV689,"")</f>
        <v/>
      </c>
      <c r="AX689" s="82" t="str">
        <f t="shared" si="202"/>
        <v/>
      </c>
      <c r="AY689" s="82" t="str">
        <f t="shared" si="203"/>
        <v/>
      </c>
      <c r="AZ689" s="82" t="str">
        <f t="shared" si="204"/>
        <v/>
      </c>
      <c r="BA689" s="82" t="str">
        <f t="shared" si="205"/>
        <v/>
      </c>
    </row>
    <row r="690" spans="9:53" x14ac:dyDescent="0.35">
      <c r="I690" s="82" t="str">
        <f>+IF(N690="","",MAX(I$1:I689)+1)</f>
        <v/>
      </c>
      <c r="J690" s="82" t="str">
        <f>IF(Deviation_Detail!B712="","",Deviation_Detail!B712)</f>
        <v/>
      </c>
      <c r="K690" s="82" t="str">
        <f>IF(Deviation_Detail!C712="","",Deviation_Detail!C712)</f>
        <v/>
      </c>
      <c r="L690" s="82" t="str">
        <f>IF(Deviation_Detail!D712="","",Deviation_Detail!D712)</f>
        <v/>
      </c>
      <c r="M690" s="82" t="str">
        <f t="shared" si="206"/>
        <v/>
      </c>
      <c r="N690" s="83" t="str">
        <f>IF(COUNTIF(M$2:M690,M690)=1,M690,"")</f>
        <v/>
      </c>
      <c r="O690" s="82" t="str">
        <f t="shared" si="207"/>
        <v/>
      </c>
      <c r="P690" s="82" t="str">
        <f t="shared" si="196"/>
        <v/>
      </c>
      <c r="Q690" s="82" t="str">
        <f t="shared" si="197"/>
        <v/>
      </c>
      <c r="R690" s="82" t="str">
        <f t="shared" si="198"/>
        <v/>
      </c>
      <c r="T690" s="82" t="str">
        <f>+IF(Y690="","",MAX(T$1:T689)+1)</f>
        <v/>
      </c>
      <c r="U690" s="82" t="str">
        <f>IF(CMS_Info!B712="","",CMS_Info!B712)</f>
        <v/>
      </c>
      <c r="V690" s="82" t="str">
        <f>IF(CMS_Info!C712="","",CMS_Info!C712)</f>
        <v/>
      </c>
      <c r="W690" s="82" t="str">
        <f>IF(CMS_Info!D712="","",CMS_Info!D712)</f>
        <v/>
      </c>
      <c r="X690" s="82" t="str">
        <f t="shared" si="208"/>
        <v/>
      </c>
      <c r="Y690" s="83" t="str">
        <f>IF(COUNTIF(X$2:X690,X690)=1,X690,"")</f>
        <v/>
      </c>
      <c r="Z690" s="82" t="str">
        <f t="shared" si="209"/>
        <v/>
      </c>
      <c r="AA690" s="82" t="str">
        <f t="shared" si="199"/>
        <v/>
      </c>
      <c r="AB690" s="82" t="str">
        <f t="shared" si="200"/>
        <v/>
      </c>
      <c r="AC690" s="82" t="str">
        <f t="shared" si="201"/>
        <v/>
      </c>
      <c r="AR690" s="82" t="str">
        <f>+IF(AW690="","",MAX(AR$1:AR689)+1)</f>
        <v/>
      </c>
      <c r="AS690" s="82" t="str">
        <f>IF(Exceedances!B712="","",Exceedances!B712)</f>
        <v/>
      </c>
      <c r="AT690" s="82" t="str">
        <f>IF(Exceedances!C712="","",Exceedances!C712)</f>
        <v/>
      </c>
      <c r="AU690" s="82" t="str">
        <f>IF(Exceedances!D712="","",Exceedances!D712)</f>
        <v/>
      </c>
      <c r="AV690" s="82" t="str">
        <f t="shared" si="210"/>
        <v/>
      </c>
      <c r="AW690" s="83" t="str">
        <f>IF(COUNTIF(AV$2:AV690,AV690)=1,AV690,"")</f>
        <v/>
      </c>
      <c r="AX690" s="82" t="str">
        <f t="shared" si="202"/>
        <v/>
      </c>
      <c r="AY690" s="82" t="str">
        <f t="shared" si="203"/>
        <v/>
      </c>
      <c r="AZ690" s="82" t="str">
        <f t="shared" si="204"/>
        <v/>
      </c>
      <c r="BA690" s="82" t="str">
        <f t="shared" si="205"/>
        <v/>
      </c>
    </row>
    <row r="691" spans="9:53" x14ac:dyDescent="0.35">
      <c r="I691" s="82" t="str">
        <f>+IF(N691="","",MAX(I$1:I690)+1)</f>
        <v/>
      </c>
      <c r="J691" s="82" t="str">
        <f>IF(Deviation_Detail!B713="","",Deviation_Detail!B713)</f>
        <v/>
      </c>
      <c r="K691" s="82" t="str">
        <f>IF(Deviation_Detail!C713="","",Deviation_Detail!C713)</f>
        <v/>
      </c>
      <c r="L691" s="82" t="str">
        <f>IF(Deviation_Detail!D713="","",Deviation_Detail!D713)</f>
        <v/>
      </c>
      <c r="M691" s="82" t="str">
        <f t="shared" si="206"/>
        <v/>
      </c>
      <c r="N691" s="83" t="str">
        <f>IF(COUNTIF(M$2:M691,M691)=1,M691,"")</f>
        <v/>
      </c>
      <c r="O691" s="82" t="str">
        <f t="shared" si="207"/>
        <v/>
      </c>
      <c r="P691" s="82" t="str">
        <f t="shared" si="196"/>
        <v/>
      </c>
      <c r="Q691" s="82" t="str">
        <f t="shared" si="197"/>
        <v/>
      </c>
      <c r="R691" s="82" t="str">
        <f t="shared" si="198"/>
        <v/>
      </c>
      <c r="T691" s="82" t="str">
        <f>+IF(Y691="","",MAX(T$1:T690)+1)</f>
        <v/>
      </c>
      <c r="U691" s="82" t="str">
        <f>IF(CMS_Info!B713="","",CMS_Info!B713)</f>
        <v/>
      </c>
      <c r="V691" s="82" t="str">
        <f>IF(CMS_Info!C713="","",CMS_Info!C713)</f>
        <v/>
      </c>
      <c r="W691" s="82" t="str">
        <f>IF(CMS_Info!D713="","",CMS_Info!D713)</f>
        <v/>
      </c>
      <c r="X691" s="82" t="str">
        <f t="shared" si="208"/>
        <v/>
      </c>
      <c r="Y691" s="83" t="str">
        <f>IF(COUNTIF(X$2:X691,X691)=1,X691,"")</f>
        <v/>
      </c>
      <c r="Z691" s="82" t="str">
        <f t="shared" si="209"/>
        <v/>
      </c>
      <c r="AA691" s="82" t="str">
        <f t="shared" si="199"/>
        <v/>
      </c>
      <c r="AB691" s="82" t="str">
        <f t="shared" si="200"/>
        <v/>
      </c>
      <c r="AC691" s="82" t="str">
        <f t="shared" si="201"/>
        <v/>
      </c>
      <c r="AR691" s="82" t="str">
        <f>+IF(AW691="","",MAX(AR$1:AR690)+1)</f>
        <v/>
      </c>
      <c r="AS691" s="82" t="str">
        <f>IF(Exceedances!B713="","",Exceedances!B713)</f>
        <v/>
      </c>
      <c r="AT691" s="82" t="str">
        <f>IF(Exceedances!C713="","",Exceedances!C713)</f>
        <v/>
      </c>
      <c r="AU691" s="82" t="str">
        <f>IF(Exceedances!D713="","",Exceedances!D713)</f>
        <v/>
      </c>
      <c r="AV691" s="82" t="str">
        <f t="shared" si="210"/>
        <v/>
      </c>
      <c r="AW691" s="83" t="str">
        <f>IF(COUNTIF(AV$2:AV691,AV691)=1,AV691,"")</f>
        <v/>
      </c>
      <c r="AX691" s="82" t="str">
        <f t="shared" si="202"/>
        <v/>
      </c>
      <c r="AY691" s="82" t="str">
        <f t="shared" si="203"/>
        <v/>
      </c>
      <c r="AZ691" s="82" t="str">
        <f t="shared" si="204"/>
        <v/>
      </c>
      <c r="BA691" s="82" t="str">
        <f t="shared" si="205"/>
        <v/>
      </c>
    </row>
    <row r="692" spans="9:53" x14ac:dyDescent="0.35">
      <c r="I692" s="82" t="str">
        <f>+IF(N692="","",MAX(I$1:I691)+1)</f>
        <v/>
      </c>
      <c r="J692" s="82" t="str">
        <f>IF(Deviation_Detail!B714="","",Deviation_Detail!B714)</f>
        <v/>
      </c>
      <c r="K692" s="82" t="str">
        <f>IF(Deviation_Detail!C714="","",Deviation_Detail!C714)</f>
        <v/>
      </c>
      <c r="L692" s="82" t="str">
        <f>IF(Deviation_Detail!D714="","",Deviation_Detail!D714)</f>
        <v/>
      </c>
      <c r="M692" s="82" t="str">
        <f t="shared" si="206"/>
        <v/>
      </c>
      <c r="N692" s="83" t="str">
        <f>IF(COUNTIF(M$2:M692,M692)=1,M692,"")</f>
        <v/>
      </c>
      <c r="O692" s="82" t="str">
        <f t="shared" si="207"/>
        <v/>
      </c>
      <c r="P692" s="82" t="str">
        <f t="shared" si="196"/>
        <v/>
      </c>
      <c r="Q692" s="82" t="str">
        <f t="shared" si="197"/>
        <v/>
      </c>
      <c r="R692" s="82" t="str">
        <f t="shared" si="198"/>
        <v/>
      </c>
      <c r="T692" s="82" t="str">
        <f>+IF(Y692="","",MAX(T$1:T691)+1)</f>
        <v/>
      </c>
      <c r="U692" s="82" t="str">
        <f>IF(CMS_Info!B714="","",CMS_Info!B714)</f>
        <v/>
      </c>
      <c r="V692" s="82" t="str">
        <f>IF(CMS_Info!C714="","",CMS_Info!C714)</f>
        <v/>
      </c>
      <c r="W692" s="82" t="str">
        <f>IF(CMS_Info!D714="","",CMS_Info!D714)</f>
        <v/>
      </c>
      <c r="X692" s="82" t="str">
        <f t="shared" si="208"/>
        <v/>
      </c>
      <c r="Y692" s="83" t="str">
        <f>IF(COUNTIF(X$2:X692,X692)=1,X692,"")</f>
        <v/>
      </c>
      <c r="Z692" s="82" t="str">
        <f t="shared" si="209"/>
        <v/>
      </c>
      <c r="AA692" s="82" t="str">
        <f t="shared" si="199"/>
        <v/>
      </c>
      <c r="AB692" s="82" t="str">
        <f t="shared" si="200"/>
        <v/>
      </c>
      <c r="AC692" s="82" t="str">
        <f t="shared" si="201"/>
        <v/>
      </c>
      <c r="AR692" s="82" t="str">
        <f>+IF(AW692="","",MAX(AR$1:AR691)+1)</f>
        <v/>
      </c>
      <c r="AS692" s="82" t="str">
        <f>IF(Exceedances!B714="","",Exceedances!B714)</f>
        <v/>
      </c>
      <c r="AT692" s="82" t="str">
        <f>IF(Exceedances!C714="","",Exceedances!C714)</f>
        <v/>
      </c>
      <c r="AU692" s="82" t="str">
        <f>IF(Exceedances!D714="","",Exceedances!D714)</f>
        <v/>
      </c>
      <c r="AV692" s="82" t="str">
        <f t="shared" si="210"/>
        <v/>
      </c>
      <c r="AW692" s="83" t="str">
        <f>IF(COUNTIF(AV$2:AV692,AV692)=1,AV692,"")</f>
        <v/>
      </c>
      <c r="AX692" s="82" t="str">
        <f t="shared" si="202"/>
        <v/>
      </c>
      <c r="AY692" s="82" t="str">
        <f t="shared" si="203"/>
        <v/>
      </c>
      <c r="AZ692" s="82" t="str">
        <f t="shared" si="204"/>
        <v/>
      </c>
      <c r="BA692" s="82" t="str">
        <f t="shared" si="205"/>
        <v/>
      </c>
    </row>
    <row r="693" spans="9:53" x14ac:dyDescent="0.35">
      <c r="I693" s="82" t="str">
        <f>+IF(N693="","",MAX(I$1:I692)+1)</f>
        <v/>
      </c>
      <c r="J693" s="82" t="str">
        <f>IF(Deviation_Detail!B715="","",Deviation_Detail!B715)</f>
        <v/>
      </c>
      <c r="K693" s="82" t="str">
        <f>IF(Deviation_Detail!C715="","",Deviation_Detail!C715)</f>
        <v/>
      </c>
      <c r="L693" s="82" t="str">
        <f>IF(Deviation_Detail!D715="","",Deviation_Detail!D715)</f>
        <v/>
      </c>
      <c r="M693" s="82" t="str">
        <f t="shared" si="206"/>
        <v/>
      </c>
      <c r="N693" s="83" t="str">
        <f>IF(COUNTIF(M$2:M693,M693)=1,M693,"")</f>
        <v/>
      </c>
      <c r="O693" s="82" t="str">
        <f t="shared" si="207"/>
        <v/>
      </c>
      <c r="P693" s="82" t="str">
        <f t="shared" si="196"/>
        <v/>
      </c>
      <c r="Q693" s="82" t="str">
        <f t="shared" si="197"/>
        <v/>
      </c>
      <c r="R693" s="82" t="str">
        <f t="shared" si="198"/>
        <v/>
      </c>
      <c r="T693" s="82" t="str">
        <f>+IF(Y693="","",MAX(T$1:T692)+1)</f>
        <v/>
      </c>
      <c r="U693" s="82" t="str">
        <f>IF(CMS_Info!B715="","",CMS_Info!B715)</f>
        <v/>
      </c>
      <c r="V693" s="82" t="str">
        <f>IF(CMS_Info!C715="","",CMS_Info!C715)</f>
        <v/>
      </c>
      <c r="W693" s="82" t="str">
        <f>IF(CMS_Info!D715="","",CMS_Info!D715)</f>
        <v/>
      </c>
      <c r="X693" s="82" t="str">
        <f t="shared" si="208"/>
        <v/>
      </c>
      <c r="Y693" s="83" t="str">
        <f>IF(COUNTIF(X$2:X693,X693)=1,X693,"")</f>
        <v/>
      </c>
      <c r="Z693" s="82" t="str">
        <f t="shared" si="209"/>
        <v/>
      </c>
      <c r="AA693" s="82" t="str">
        <f t="shared" si="199"/>
        <v/>
      </c>
      <c r="AB693" s="82" t="str">
        <f t="shared" si="200"/>
        <v/>
      </c>
      <c r="AC693" s="82" t="str">
        <f t="shared" si="201"/>
        <v/>
      </c>
      <c r="AR693" s="82" t="str">
        <f>+IF(AW693="","",MAX(AR$1:AR692)+1)</f>
        <v/>
      </c>
      <c r="AS693" s="82" t="str">
        <f>IF(Exceedances!B715="","",Exceedances!B715)</f>
        <v/>
      </c>
      <c r="AT693" s="82" t="str">
        <f>IF(Exceedances!C715="","",Exceedances!C715)</f>
        <v/>
      </c>
      <c r="AU693" s="82" t="str">
        <f>IF(Exceedances!D715="","",Exceedances!D715)</f>
        <v/>
      </c>
      <c r="AV693" s="82" t="str">
        <f t="shared" si="210"/>
        <v/>
      </c>
      <c r="AW693" s="83" t="str">
        <f>IF(COUNTIF(AV$2:AV693,AV693)=1,AV693,"")</f>
        <v/>
      </c>
      <c r="AX693" s="82" t="str">
        <f t="shared" si="202"/>
        <v/>
      </c>
      <c r="AY693" s="82" t="str">
        <f t="shared" si="203"/>
        <v/>
      </c>
      <c r="AZ693" s="82" t="str">
        <f t="shared" si="204"/>
        <v/>
      </c>
      <c r="BA693" s="82" t="str">
        <f t="shared" si="205"/>
        <v/>
      </c>
    </row>
    <row r="694" spans="9:53" x14ac:dyDescent="0.35">
      <c r="I694" s="82" t="str">
        <f>+IF(N694="","",MAX(I$1:I693)+1)</f>
        <v/>
      </c>
      <c r="J694" s="82" t="str">
        <f>IF(Deviation_Detail!B716="","",Deviation_Detail!B716)</f>
        <v/>
      </c>
      <c r="K694" s="82" t="str">
        <f>IF(Deviation_Detail!C716="","",Deviation_Detail!C716)</f>
        <v/>
      </c>
      <c r="L694" s="82" t="str">
        <f>IF(Deviation_Detail!D716="","",Deviation_Detail!D716)</f>
        <v/>
      </c>
      <c r="M694" s="82" t="str">
        <f t="shared" si="206"/>
        <v/>
      </c>
      <c r="N694" s="83" t="str">
        <f>IF(COUNTIF(M$2:M694,M694)=1,M694,"")</f>
        <v/>
      </c>
      <c r="O694" s="82" t="str">
        <f t="shared" si="207"/>
        <v/>
      </c>
      <c r="P694" s="82" t="str">
        <f t="shared" si="196"/>
        <v/>
      </c>
      <c r="Q694" s="82" t="str">
        <f t="shared" si="197"/>
        <v/>
      </c>
      <c r="R694" s="82" t="str">
        <f t="shared" si="198"/>
        <v/>
      </c>
      <c r="T694" s="82" t="str">
        <f>+IF(Y694="","",MAX(T$1:T693)+1)</f>
        <v/>
      </c>
      <c r="U694" s="82" t="str">
        <f>IF(CMS_Info!B716="","",CMS_Info!B716)</f>
        <v/>
      </c>
      <c r="V694" s="82" t="str">
        <f>IF(CMS_Info!C716="","",CMS_Info!C716)</f>
        <v/>
      </c>
      <c r="W694" s="82" t="str">
        <f>IF(CMS_Info!D716="","",CMS_Info!D716)</f>
        <v/>
      </c>
      <c r="X694" s="82" t="str">
        <f t="shared" si="208"/>
        <v/>
      </c>
      <c r="Y694" s="83" t="str">
        <f>IF(COUNTIF(X$2:X694,X694)=1,X694,"")</f>
        <v/>
      </c>
      <c r="Z694" s="82" t="str">
        <f t="shared" si="209"/>
        <v/>
      </c>
      <c r="AA694" s="82" t="str">
        <f t="shared" si="199"/>
        <v/>
      </c>
      <c r="AB694" s="82" t="str">
        <f t="shared" si="200"/>
        <v/>
      </c>
      <c r="AC694" s="82" t="str">
        <f t="shared" si="201"/>
        <v/>
      </c>
      <c r="AR694" s="82" t="str">
        <f>+IF(AW694="","",MAX(AR$1:AR693)+1)</f>
        <v/>
      </c>
      <c r="AS694" s="82" t="str">
        <f>IF(Exceedances!B716="","",Exceedances!B716)</f>
        <v/>
      </c>
      <c r="AT694" s="82" t="str">
        <f>IF(Exceedances!C716="","",Exceedances!C716)</f>
        <v/>
      </c>
      <c r="AU694" s="82" t="str">
        <f>IF(Exceedances!D716="","",Exceedances!D716)</f>
        <v/>
      </c>
      <c r="AV694" s="82" t="str">
        <f t="shared" si="210"/>
        <v/>
      </c>
      <c r="AW694" s="83" t="str">
        <f>IF(COUNTIF(AV$2:AV694,AV694)=1,AV694,"")</f>
        <v/>
      </c>
      <c r="AX694" s="82" t="str">
        <f t="shared" si="202"/>
        <v/>
      </c>
      <c r="AY694" s="82" t="str">
        <f t="shared" si="203"/>
        <v/>
      </c>
      <c r="AZ694" s="82" t="str">
        <f t="shared" si="204"/>
        <v/>
      </c>
      <c r="BA694" s="82" t="str">
        <f t="shared" si="205"/>
        <v/>
      </c>
    </row>
    <row r="695" spans="9:53" x14ac:dyDescent="0.35">
      <c r="I695" s="82" t="str">
        <f>+IF(N695="","",MAX(I$1:I694)+1)</f>
        <v/>
      </c>
      <c r="J695" s="82" t="str">
        <f>IF(Deviation_Detail!B717="","",Deviation_Detail!B717)</f>
        <v/>
      </c>
      <c r="K695" s="82" t="str">
        <f>IF(Deviation_Detail!C717="","",Deviation_Detail!C717)</f>
        <v/>
      </c>
      <c r="L695" s="82" t="str">
        <f>IF(Deviation_Detail!D717="","",Deviation_Detail!D717)</f>
        <v/>
      </c>
      <c r="M695" s="82" t="str">
        <f t="shared" si="206"/>
        <v/>
      </c>
      <c r="N695" s="83" t="str">
        <f>IF(COUNTIF(M$2:M695,M695)=1,M695,"")</f>
        <v/>
      </c>
      <c r="O695" s="82" t="str">
        <f t="shared" si="207"/>
        <v/>
      </c>
      <c r="P695" s="82" t="str">
        <f t="shared" si="196"/>
        <v/>
      </c>
      <c r="Q695" s="82" t="str">
        <f t="shared" si="197"/>
        <v/>
      </c>
      <c r="R695" s="82" t="str">
        <f t="shared" si="198"/>
        <v/>
      </c>
      <c r="T695" s="82" t="str">
        <f>+IF(Y695="","",MAX(T$1:T694)+1)</f>
        <v/>
      </c>
      <c r="U695" s="82" t="str">
        <f>IF(CMS_Info!B717="","",CMS_Info!B717)</f>
        <v/>
      </c>
      <c r="V695" s="82" t="str">
        <f>IF(CMS_Info!C717="","",CMS_Info!C717)</f>
        <v/>
      </c>
      <c r="W695" s="82" t="str">
        <f>IF(CMS_Info!D717="","",CMS_Info!D717)</f>
        <v/>
      </c>
      <c r="X695" s="82" t="str">
        <f t="shared" si="208"/>
        <v/>
      </c>
      <c r="Y695" s="83" t="str">
        <f>IF(COUNTIF(X$2:X695,X695)=1,X695,"")</f>
        <v/>
      </c>
      <c r="Z695" s="82" t="str">
        <f t="shared" si="209"/>
        <v/>
      </c>
      <c r="AA695" s="82" t="str">
        <f t="shared" si="199"/>
        <v/>
      </c>
      <c r="AB695" s="82" t="str">
        <f t="shared" si="200"/>
        <v/>
      </c>
      <c r="AC695" s="82" t="str">
        <f t="shared" si="201"/>
        <v/>
      </c>
      <c r="AR695" s="82" t="str">
        <f>+IF(AW695="","",MAX(AR$1:AR694)+1)</f>
        <v/>
      </c>
      <c r="AS695" s="82" t="str">
        <f>IF(Exceedances!B717="","",Exceedances!B717)</f>
        <v/>
      </c>
      <c r="AT695" s="82" t="str">
        <f>IF(Exceedances!C717="","",Exceedances!C717)</f>
        <v/>
      </c>
      <c r="AU695" s="82" t="str">
        <f>IF(Exceedances!D717="","",Exceedances!D717)</f>
        <v/>
      </c>
      <c r="AV695" s="82" t="str">
        <f t="shared" si="210"/>
        <v/>
      </c>
      <c r="AW695" s="83" t="str">
        <f>IF(COUNTIF(AV$2:AV695,AV695)=1,AV695,"")</f>
        <v/>
      </c>
      <c r="AX695" s="82" t="str">
        <f t="shared" si="202"/>
        <v/>
      </c>
      <c r="AY695" s="82" t="str">
        <f t="shared" si="203"/>
        <v/>
      </c>
      <c r="AZ695" s="82" t="str">
        <f t="shared" si="204"/>
        <v/>
      </c>
      <c r="BA695" s="82" t="str">
        <f t="shared" si="205"/>
        <v/>
      </c>
    </row>
    <row r="696" spans="9:53" x14ac:dyDescent="0.35">
      <c r="I696" s="82" t="str">
        <f>+IF(N696="","",MAX(I$1:I695)+1)</f>
        <v/>
      </c>
      <c r="J696" s="82" t="str">
        <f>IF(Deviation_Detail!B718="","",Deviation_Detail!B718)</f>
        <v/>
      </c>
      <c r="K696" s="82" t="str">
        <f>IF(Deviation_Detail!C718="","",Deviation_Detail!C718)</f>
        <v/>
      </c>
      <c r="L696" s="82" t="str">
        <f>IF(Deviation_Detail!D718="","",Deviation_Detail!D718)</f>
        <v/>
      </c>
      <c r="M696" s="82" t="str">
        <f t="shared" si="206"/>
        <v/>
      </c>
      <c r="N696" s="83" t="str">
        <f>IF(COUNTIF(M$2:M696,M696)=1,M696,"")</f>
        <v/>
      </c>
      <c r="O696" s="82" t="str">
        <f t="shared" si="207"/>
        <v/>
      </c>
      <c r="P696" s="82" t="str">
        <f t="shared" si="196"/>
        <v/>
      </c>
      <c r="Q696" s="82" t="str">
        <f t="shared" si="197"/>
        <v/>
      </c>
      <c r="R696" s="82" t="str">
        <f t="shared" si="198"/>
        <v/>
      </c>
      <c r="T696" s="82" t="str">
        <f>+IF(Y696="","",MAX(T$1:T695)+1)</f>
        <v/>
      </c>
      <c r="U696" s="82" t="str">
        <f>IF(CMS_Info!B718="","",CMS_Info!B718)</f>
        <v/>
      </c>
      <c r="V696" s="82" t="str">
        <f>IF(CMS_Info!C718="","",CMS_Info!C718)</f>
        <v/>
      </c>
      <c r="W696" s="82" t="str">
        <f>IF(CMS_Info!D718="","",CMS_Info!D718)</f>
        <v/>
      </c>
      <c r="X696" s="82" t="str">
        <f t="shared" si="208"/>
        <v/>
      </c>
      <c r="Y696" s="83" t="str">
        <f>IF(COUNTIF(X$2:X696,X696)=1,X696,"")</f>
        <v/>
      </c>
      <c r="Z696" s="82" t="str">
        <f t="shared" si="209"/>
        <v/>
      </c>
      <c r="AA696" s="82" t="str">
        <f t="shared" si="199"/>
        <v/>
      </c>
      <c r="AB696" s="82" t="str">
        <f t="shared" si="200"/>
        <v/>
      </c>
      <c r="AC696" s="82" t="str">
        <f t="shared" si="201"/>
        <v/>
      </c>
      <c r="AR696" s="82" t="str">
        <f>+IF(AW696="","",MAX(AR$1:AR695)+1)</f>
        <v/>
      </c>
      <c r="AS696" s="82" t="str">
        <f>IF(Exceedances!B718="","",Exceedances!B718)</f>
        <v/>
      </c>
      <c r="AT696" s="82" t="str">
        <f>IF(Exceedances!C718="","",Exceedances!C718)</f>
        <v/>
      </c>
      <c r="AU696" s="82" t="str">
        <f>IF(Exceedances!D718="","",Exceedances!D718)</f>
        <v/>
      </c>
      <c r="AV696" s="82" t="str">
        <f t="shared" si="210"/>
        <v/>
      </c>
      <c r="AW696" s="83" t="str">
        <f>IF(COUNTIF(AV$2:AV696,AV696)=1,AV696,"")</f>
        <v/>
      </c>
      <c r="AX696" s="82" t="str">
        <f t="shared" si="202"/>
        <v/>
      </c>
      <c r="AY696" s="82" t="str">
        <f t="shared" si="203"/>
        <v/>
      </c>
      <c r="AZ696" s="82" t="str">
        <f t="shared" si="204"/>
        <v/>
      </c>
      <c r="BA696" s="82" t="str">
        <f t="shared" si="205"/>
        <v/>
      </c>
    </row>
    <row r="697" spans="9:53" x14ac:dyDescent="0.35">
      <c r="I697" s="82" t="str">
        <f>+IF(N697="","",MAX(I$1:I696)+1)</f>
        <v/>
      </c>
      <c r="J697" s="82" t="str">
        <f>IF(Deviation_Detail!B719="","",Deviation_Detail!B719)</f>
        <v/>
      </c>
      <c r="K697" s="82" t="str">
        <f>IF(Deviation_Detail!C719="","",Deviation_Detail!C719)</f>
        <v/>
      </c>
      <c r="L697" s="82" t="str">
        <f>IF(Deviation_Detail!D719="","",Deviation_Detail!D719)</f>
        <v/>
      </c>
      <c r="M697" s="82" t="str">
        <f t="shared" si="206"/>
        <v/>
      </c>
      <c r="N697" s="83" t="str">
        <f>IF(COUNTIF(M$2:M697,M697)=1,M697,"")</f>
        <v/>
      </c>
      <c r="O697" s="82" t="str">
        <f t="shared" si="207"/>
        <v/>
      </c>
      <c r="P697" s="82" t="str">
        <f t="shared" si="196"/>
        <v/>
      </c>
      <c r="Q697" s="82" t="str">
        <f t="shared" si="197"/>
        <v/>
      </c>
      <c r="R697" s="82" t="str">
        <f t="shared" si="198"/>
        <v/>
      </c>
      <c r="T697" s="82" t="str">
        <f>+IF(Y697="","",MAX(T$1:T696)+1)</f>
        <v/>
      </c>
      <c r="U697" s="82" t="str">
        <f>IF(CMS_Info!B719="","",CMS_Info!B719)</f>
        <v/>
      </c>
      <c r="V697" s="82" t="str">
        <f>IF(CMS_Info!C719="","",CMS_Info!C719)</f>
        <v/>
      </c>
      <c r="W697" s="82" t="str">
        <f>IF(CMS_Info!D719="","",CMS_Info!D719)</f>
        <v/>
      </c>
      <c r="X697" s="82" t="str">
        <f t="shared" si="208"/>
        <v/>
      </c>
      <c r="Y697" s="83" t="str">
        <f>IF(COUNTIF(X$2:X697,X697)=1,X697,"")</f>
        <v/>
      </c>
      <c r="Z697" s="82" t="str">
        <f t="shared" si="209"/>
        <v/>
      </c>
      <c r="AA697" s="82" t="str">
        <f t="shared" si="199"/>
        <v/>
      </c>
      <c r="AB697" s="82" t="str">
        <f t="shared" si="200"/>
        <v/>
      </c>
      <c r="AC697" s="82" t="str">
        <f t="shared" si="201"/>
        <v/>
      </c>
      <c r="AR697" s="82" t="str">
        <f>+IF(AW697="","",MAX(AR$1:AR696)+1)</f>
        <v/>
      </c>
      <c r="AS697" s="82" t="str">
        <f>IF(Exceedances!B719="","",Exceedances!B719)</f>
        <v/>
      </c>
      <c r="AT697" s="82" t="str">
        <f>IF(Exceedances!C719="","",Exceedances!C719)</f>
        <v/>
      </c>
      <c r="AU697" s="82" t="str">
        <f>IF(Exceedances!D719="","",Exceedances!D719)</f>
        <v/>
      </c>
      <c r="AV697" s="82" t="str">
        <f t="shared" si="210"/>
        <v/>
      </c>
      <c r="AW697" s="83" t="str">
        <f>IF(COUNTIF(AV$2:AV697,AV697)=1,AV697,"")</f>
        <v/>
      </c>
      <c r="AX697" s="82" t="str">
        <f t="shared" si="202"/>
        <v/>
      </c>
      <c r="AY697" s="82" t="str">
        <f t="shared" si="203"/>
        <v/>
      </c>
      <c r="AZ697" s="82" t="str">
        <f t="shared" si="204"/>
        <v/>
      </c>
      <c r="BA697" s="82" t="str">
        <f t="shared" si="205"/>
        <v/>
      </c>
    </row>
    <row r="698" spans="9:53" x14ac:dyDescent="0.35">
      <c r="I698" s="82" t="str">
        <f>+IF(N698="","",MAX(I$1:I697)+1)</f>
        <v/>
      </c>
      <c r="J698" s="82" t="str">
        <f>IF(Deviation_Detail!B720="","",Deviation_Detail!B720)</f>
        <v/>
      </c>
      <c r="K698" s="82" t="str">
        <f>IF(Deviation_Detail!C720="","",Deviation_Detail!C720)</f>
        <v/>
      </c>
      <c r="L698" s="82" t="str">
        <f>IF(Deviation_Detail!D720="","",Deviation_Detail!D720)</f>
        <v/>
      </c>
      <c r="M698" s="82" t="str">
        <f t="shared" si="206"/>
        <v/>
      </c>
      <c r="N698" s="83" t="str">
        <f>IF(COUNTIF(M$2:M698,M698)=1,M698,"")</f>
        <v/>
      </c>
      <c r="O698" s="82" t="str">
        <f t="shared" si="207"/>
        <v/>
      </c>
      <c r="P698" s="82" t="str">
        <f t="shared" si="196"/>
        <v/>
      </c>
      <c r="Q698" s="82" t="str">
        <f t="shared" si="197"/>
        <v/>
      </c>
      <c r="R698" s="82" t="str">
        <f t="shared" si="198"/>
        <v/>
      </c>
      <c r="T698" s="82" t="str">
        <f>+IF(Y698="","",MAX(T$1:T697)+1)</f>
        <v/>
      </c>
      <c r="U698" s="82" t="str">
        <f>IF(CMS_Info!B720="","",CMS_Info!B720)</f>
        <v/>
      </c>
      <c r="V698" s="82" t="str">
        <f>IF(CMS_Info!C720="","",CMS_Info!C720)</f>
        <v/>
      </c>
      <c r="W698" s="82" t="str">
        <f>IF(CMS_Info!D720="","",CMS_Info!D720)</f>
        <v/>
      </c>
      <c r="X698" s="82" t="str">
        <f t="shared" si="208"/>
        <v/>
      </c>
      <c r="Y698" s="83" t="str">
        <f>IF(COUNTIF(X$2:X698,X698)=1,X698,"")</f>
        <v/>
      </c>
      <c r="Z698" s="82" t="str">
        <f t="shared" si="209"/>
        <v/>
      </c>
      <c r="AA698" s="82" t="str">
        <f t="shared" si="199"/>
        <v/>
      </c>
      <c r="AB698" s="82" t="str">
        <f t="shared" si="200"/>
        <v/>
      </c>
      <c r="AC698" s="82" t="str">
        <f t="shared" si="201"/>
        <v/>
      </c>
      <c r="AR698" s="82" t="str">
        <f>+IF(AW698="","",MAX(AR$1:AR697)+1)</f>
        <v/>
      </c>
      <c r="AS698" s="82" t="str">
        <f>IF(Exceedances!B720="","",Exceedances!B720)</f>
        <v/>
      </c>
      <c r="AT698" s="82" t="str">
        <f>IF(Exceedances!C720="","",Exceedances!C720)</f>
        <v/>
      </c>
      <c r="AU698" s="82" t="str">
        <f>IF(Exceedances!D720="","",Exceedances!D720)</f>
        <v/>
      </c>
      <c r="AV698" s="82" t="str">
        <f t="shared" si="210"/>
        <v/>
      </c>
      <c r="AW698" s="83" t="str">
        <f>IF(COUNTIF(AV$2:AV698,AV698)=1,AV698,"")</f>
        <v/>
      </c>
      <c r="AX698" s="82" t="str">
        <f t="shared" si="202"/>
        <v/>
      </c>
      <c r="AY698" s="82" t="str">
        <f t="shared" si="203"/>
        <v/>
      </c>
      <c r="AZ698" s="82" t="str">
        <f t="shared" si="204"/>
        <v/>
      </c>
      <c r="BA698" s="82" t="str">
        <f t="shared" si="205"/>
        <v/>
      </c>
    </row>
    <row r="699" spans="9:53" x14ac:dyDescent="0.35">
      <c r="I699" s="82" t="str">
        <f>+IF(N699="","",MAX(I$1:I698)+1)</f>
        <v/>
      </c>
      <c r="J699" s="82" t="str">
        <f>IF(Deviation_Detail!B721="","",Deviation_Detail!B721)</f>
        <v/>
      </c>
      <c r="K699" s="82" t="str">
        <f>IF(Deviation_Detail!C721="","",Deviation_Detail!C721)</f>
        <v/>
      </c>
      <c r="L699" s="82" t="str">
        <f>IF(Deviation_Detail!D721="","",Deviation_Detail!D721)</f>
        <v/>
      </c>
      <c r="M699" s="82" t="str">
        <f t="shared" si="206"/>
        <v/>
      </c>
      <c r="N699" s="83" t="str">
        <f>IF(COUNTIF(M$2:M699,M699)=1,M699,"")</f>
        <v/>
      </c>
      <c r="O699" s="82" t="str">
        <f t="shared" si="207"/>
        <v/>
      </c>
      <c r="P699" s="82" t="str">
        <f t="shared" si="196"/>
        <v/>
      </c>
      <c r="Q699" s="82" t="str">
        <f t="shared" si="197"/>
        <v/>
      </c>
      <c r="R699" s="82" t="str">
        <f t="shared" si="198"/>
        <v/>
      </c>
      <c r="T699" s="82" t="str">
        <f>+IF(Y699="","",MAX(T$1:T698)+1)</f>
        <v/>
      </c>
      <c r="U699" s="82" t="str">
        <f>IF(CMS_Info!B721="","",CMS_Info!B721)</f>
        <v/>
      </c>
      <c r="V699" s="82" t="str">
        <f>IF(CMS_Info!C721="","",CMS_Info!C721)</f>
        <v/>
      </c>
      <c r="W699" s="82" t="str">
        <f>IF(CMS_Info!D721="","",CMS_Info!D721)</f>
        <v/>
      </c>
      <c r="X699" s="82" t="str">
        <f t="shared" si="208"/>
        <v/>
      </c>
      <c r="Y699" s="83" t="str">
        <f>IF(COUNTIF(X$2:X699,X699)=1,X699,"")</f>
        <v/>
      </c>
      <c r="Z699" s="82" t="str">
        <f t="shared" si="209"/>
        <v/>
      </c>
      <c r="AA699" s="82" t="str">
        <f t="shared" si="199"/>
        <v/>
      </c>
      <c r="AB699" s="82" t="str">
        <f t="shared" si="200"/>
        <v/>
      </c>
      <c r="AC699" s="82" t="str">
        <f t="shared" si="201"/>
        <v/>
      </c>
      <c r="AR699" s="82" t="str">
        <f>+IF(AW699="","",MAX(AR$1:AR698)+1)</f>
        <v/>
      </c>
      <c r="AS699" s="82" t="str">
        <f>IF(Exceedances!B721="","",Exceedances!B721)</f>
        <v/>
      </c>
      <c r="AT699" s="82" t="str">
        <f>IF(Exceedances!C721="","",Exceedances!C721)</f>
        <v/>
      </c>
      <c r="AU699" s="82" t="str">
        <f>IF(Exceedances!D721="","",Exceedances!D721)</f>
        <v/>
      </c>
      <c r="AV699" s="82" t="str">
        <f t="shared" si="210"/>
        <v/>
      </c>
      <c r="AW699" s="83" t="str">
        <f>IF(COUNTIF(AV$2:AV699,AV699)=1,AV699,"")</f>
        <v/>
      </c>
      <c r="AX699" s="82" t="str">
        <f t="shared" si="202"/>
        <v/>
      </c>
      <c r="AY699" s="82" t="str">
        <f t="shared" si="203"/>
        <v/>
      </c>
      <c r="AZ699" s="82" t="str">
        <f t="shared" si="204"/>
        <v/>
      </c>
      <c r="BA699" s="82" t="str">
        <f t="shared" si="205"/>
        <v/>
      </c>
    </row>
    <row r="700" spans="9:53" x14ac:dyDescent="0.35">
      <c r="I700" s="82" t="str">
        <f>+IF(N700="","",MAX(I$1:I699)+1)</f>
        <v/>
      </c>
      <c r="J700" s="82" t="str">
        <f>IF(Deviation_Detail!B722="","",Deviation_Detail!B722)</f>
        <v/>
      </c>
      <c r="K700" s="82" t="str">
        <f>IF(Deviation_Detail!C722="","",Deviation_Detail!C722)</f>
        <v/>
      </c>
      <c r="L700" s="82" t="str">
        <f>IF(Deviation_Detail!D722="","",Deviation_Detail!D722)</f>
        <v/>
      </c>
      <c r="M700" s="82" t="str">
        <f t="shared" si="206"/>
        <v/>
      </c>
      <c r="N700" s="83" t="str">
        <f>IF(COUNTIF(M$2:M700,M700)=1,M700,"")</f>
        <v/>
      </c>
      <c r="O700" s="82" t="str">
        <f t="shared" si="207"/>
        <v/>
      </c>
      <c r="P700" s="82" t="str">
        <f t="shared" si="196"/>
        <v/>
      </c>
      <c r="Q700" s="82" t="str">
        <f t="shared" si="197"/>
        <v/>
      </c>
      <c r="R700" s="82" t="str">
        <f t="shared" si="198"/>
        <v/>
      </c>
      <c r="T700" s="82" t="str">
        <f>+IF(Y700="","",MAX(T$1:T699)+1)</f>
        <v/>
      </c>
      <c r="U700" s="82" t="str">
        <f>IF(CMS_Info!B722="","",CMS_Info!B722)</f>
        <v/>
      </c>
      <c r="V700" s="82" t="str">
        <f>IF(CMS_Info!C722="","",CMS_Info!C722)</f>
        <v/>
      </c>
      <c r="W700" s="82" t="str">
        <f>IF(CMS_Info!D722="","",CMS_Info!D722)</f>
        <v/>
      </c>
      <c r="X700" s="82" t="str">
        <f t="shared" si="208"/>
        <v/>
      </c>
      <c r="Y700" s="83" t="str">
        <f>IF(COUNTIF(X$2:X700,X700)=1,X700,"")</f>
        <v/>
      </c>
      <c r="Z700" s="82" t="str">
        <f t="shared" si="209"/>
        <v/>
      </c>
      <c r="AA700" s="82" t="str">
        <f t="shared" si="199"/>
        <v/>
      </c>
      <c r="AB700" s="82" t="str">
        <f t="shared" si="200"/>
        <v/>
      </c>
      <c r="AC700" s="82" t="str">
        <f t="shared" si="201"/>
        <v/>
      </c>
      <c r="AR700" s="82" t="str">
        <f>+IF(AW700="","",MAX(AR$1:AR699)+1)</f>
        <v/>
      </c>
      <c r="AS700" s="82" t="str">
        <f>IF(Exceedances!B722="","",Exceedances!B722)</f>
        <v/>
      </c>
      <c r="AT700" s="82" t="str">
        <f>IF(Exceedances!C722="","",Exceedances!C722)</f>
        <v/>
      </c>
      <c r="AU700" s="82" t="str">
        <f>IF(Exceedances!D722="","",Exceedances!D722)</f>
        <v/>
      </c>
      <c r="AV700" s="82" t="str">
        <f t="shared" si="210"/>
        <v/>
      </c>
      <c r="AW700" s="83" t="str">
        <f>IF(COUNTIF(AV$2:AV700,AV700)=1,AV700,"")</f>
        <v/>
      </c>
      <c r="AX700" s="82" t="str">
        <f t="shared" si="202"/>
        <v/>
      </c>
      <c r="AY700" s="82" t="str">
        <f t="shared" si="203"/>
        <v/>
      </c>
      <c r="AZ700" s="82" t="str">
        <f t="shared" si="204"/>
        <v/>
      </c>
      <c r="BA700" s="82" t="str">
        <f t="shared" si="205"/>
        <v/>
      </c>
    </row>
    <row r="701" spans="9:53" x14ac:dyDescent="0.35">
      <c r="I701" s="82" t="str">
        <f>+IF(N701="","",MAX(I$1:I700)+1)</f>
        <v/>
      </c>
      <c r="J701" s="82" t="str">
        <f>IF(Deviation_Detail!B723="","",Deviation_Detail!B723)</f>
        <v/>
      </c>
      <c r="K701" s="82" t="str">
        <f>IF(Deviation_Detail!C723="","",Deviation_Detail!C723)</f>
        <v/>
      </c>
      <c r="L701" s="82" t="str">
        <f>IF(Deviation_Detail!D723="","",Deviation_Detail!D723)</f>
        <v/>
      </c>
      <c r="M701" s="82" t="str">
        <f t="shared" si="206"/>
        <v/>
      </c>
      <c r="N701" s="83" t="str">
        <f>IF(COUNTIF(M$2:M701,M701)=1,M701,"")</f>
        <v/>
      </c>
      <c r="O701" s="82" t="str">
        <f t="shared" si="207"/>
        <v/>
      </c>
      <c r="P701" s="82" t="str">
        <f t="shared" si="196"/>
        <v/>
      </c>
      <c r="Q701" s="82" t="str">
        <f t="shared" si="197"/>
        <v/>
      </c>
      <c r="R701" s="82" t="str">
        <f t="shared" si="198"/>
        <v/>
      </c>
      <c r="T701" s="82" t="str">
        <f>+IF(Y701="","",MAX(T$1:T700)+1)</f>
        <v/>
      </c>
      <c r="U701" s="82" t="str">
        <f>IF(CMS_Info!B723="","",CMS_Info!B723)</f>
        <v/>
      </c>
      <c r="V701" s="82" t="str">
        <f>IF(CMS_Info!C723="","",CMS_Info!C723)</f>
        <v/>
      </c>
      <c r="W701" s="82" t="str">
        <f>IF(CMS_Info!D723="","",CMS_Info!D723)</f>
        <v/>
      </c>
      <c r="X701" s="82" t="str">
        <f t="shared" si="208"/>
        <v/>
      </c>
      <c r="Y701" s="83" t="str">
        <f>IF(COUNTIF(X$2:X701,X701)=1,X701,"")</f>
        <v/>
      </c>
      <c r="Z701" s="82" t="str">
        <f t="shared" si="209"/>
        <v/>
      </c>
      <c r="AA701" s="82" t="str">
        <f t="shared" si="199"/>
        <v/>
      </c>
      <c r="AB701" s="82" t="str">
        <f t="shared" si="200"/>
        <v/>
      </c>
      <c r="AC701" s="82" t="str">
        <f t="shared" si="201"/>
        <v/>
      </c>
      <c r="AR701" s="82" t="str">
        <f>+IF(AW701="","",MAX(AR$1:AR700)+1)</f>
        <v/>
      </c>
      <c r="AS701" s="82" t="str">
        <f>IF(Exceedances!B723="","",Exceedances!B723)</f>
        <v/>
      </c>
      <c r="AT701" s="82" t="str">
        <f>IF(Exceedances!C723="","",Exceedances!C723)</f>
        <v/>
      </c>
      <c r="AU701" s="82" t="str">
        <f>IF(Exceedances!D723="","",Exceedances!D723)</f>
        <v/>
      </c>
      <c r="AV701" s="82" t="str">
        <f t="shared" si="210"/>
        <v/>
      </c>
      <c r="AW701" s="83" t="str">
        <f>IF(COUNTIF(AV$2:AV701,AV701)=1,AV701,"")</f>
        <v/>
      </c>
      <c r="AX701" s="82" t="str">
        <f t="shared" si="202"/>
        <v/>
      </c>
      <c r="AY701" s="82" t="str">
        <f t="shared" si="203"/>
        <v/>
      </c>
      <c r="AZ701" s="82" t="str">
        <f t="shared" si="204"/>
        <v/>
      </c>
      <c r="BA701" s="82" t="str">
        <f t="shared" si="205"/>
        <v/>
      </c>
    </row>
    <row r="702" spans="9:53" x14ac:dyDescent="0.35">
      <c r="I702" s="82" t="str">
        <f>+IF(N702="","",MAX(I$1:I701)+1)</f>
        <v/>
      </c>
      <c r="J702" s="82" t="str">
        <f>IF(Deviation_Detail!B724="","",Deviation_Detail!B724)</f>
        <v/>
      </c>
      <c r="K702" s="82" t="str">
        <f>IF(Deviation_Detail!C724="","",Deviation_Detail!C724)</f>
        <v/>
      </c>
      <c r="L702" s="82" t="str">
        <f>IF(Deviation_Detail!D724="","",Deviation_Detail!D724)</f>
        <v/>
      </c>
      <c r="M702" s="82" t="str">
        <f t="shared" si="206"/>
        <v/>
      </c>
      <c r="N702" s="83" t="str">
        <f>IF(COUNTIF(M$2:M702,M702)=1,M702,"")</f>
        <v/>
      </c>
      <c r="O702" s="82" t="str">
        <f t="shared" si="207"/>
        <v/>
      </c>
      <c r="P702" s="82" t="str">
        <f t="shared" si="196"/>
        <v/>
      </c>
      <c r="Q702" s="82" t="str">
        <f t="shared" si="197"/>
        <v/>
      </c>
      <c r="R702" s="82" t="str">
        <f t="shared" si="198"/>
        <v/>
      </c>
      <c r="T702" s="82" t="str">
        <f>+IF(Y702="","",MAX(T$1:T701)+1)</f>
        <v/>
      </c>
      <c r="U702" s="82" t="str">
        <f>IF(CMS_Info!B724="","",CMS_Info!B724)</f>
        <v/>
      </c>
      <c r="V702" s="82" t="str">
        <f>IF(CMS_Info!C724="","",CMS_Info!C724)</f>
        <v/>
      </c>
      <c r="W702" s="82" t="str">
        <f>IF(CMS_Info!D724="","",CMS_Info!D724)</f>
        <v/>
      </c>
      <c r="X702" s="82" t="str">
        <f t="shared" si="208"/>
        <v/>
      </c>
      <c r="Y702" s="83" t="str">
        <f>IF(COUNTIF(X$2:X702,X702)=1,X702,"")</f>
        <v/>
      </c>
      <c r="Z702" s="82" t="str">
        <f t="shared" si="209"/>
        <v/>
      </c>
      <c r="AA702" s="82" t="str">
        <f t="shared" si="199"/>
        <v/>
      </c>
      <c r="AB702" s="82" t="str">
        <f t="shared" si="200"/>
        <v/>
      </c>
      <c r="AC702" s="82" t="str">
        <f t="shared" si="201"/>
        <v/>
      </c>
      <c r="AR702" s="82" t="str">
        <f>+IF(AW702="","",MAX(AR$1:AR701)+1)</f>
        <v/>
      </c>
      <c r="AS702" s="82" t="str">
        <f>IF(Exceedances!B724="","",Exceedances!B724)</f>
        <v/>
      </c>
      <c r="AT702" s="82" t="str">
        <f>IF(Exceedances!C724="","",Exceedances!C724)</f>
        <v/>
      </c>
      <c r="AU702" s="82" t="str">
        <f>IF(Exceedances!D724="","",Exceedances!D724)</f>
        <v/>
      </c>
      <c r="AV702" s="82" t="str">
        <f t="shared" si="210"/>
        <v/>
      </c>
      <c r="AW702" s="83" t="str">
        <f>IF(COUNTIF(AV$2:AV702,AV702)=1,AV702,"")</f>
        <v/>
      </c>
      <c r="AX702" s="82" t="str">
        <f t="shared" si="202"/>
        <v/>
      </c>
      <c r="AY702" s="82" t="str">
        <f t="shared" si="203"/>
        <v/>
      </c>
      <c r="AZ702" s="82" t="str">
        <f t="shared" si="204"/>
        <v/>
      </c>
      <c r="BA702" s="82" t="str">
        <f t="shared" si="205"/>
        <v/>
      </c>
    </row>
    <row r="703" spans="9:53" x14ac:dyDescent="0.35">
      <c r="I703" s="82" t="str">
        <f>+IF(N703="","",MAX(I$1:I702)+1)</f>
        <v/>
      </c>
      <c r="J703" s="82" t="str">
        <f>IF(Deviation_Detail!B725="","",Deviation_Detail!B725)</f>
        <v/>
      </c>
      <c r="K703" s="82" t="str">
        <f>IF(Deviation_Detail!C725="","",Deviation_Detail!C725)</f>
        <v/>
      </c>
      <c r="L703" s="82" t="str">
        <f>IF(Deviation_Detail!D725="","",Deviation_Detail!D725)</f>
        <v/>
      </c>
      <c r="M703" s="82" t="str">
        <f t="shared" si="206"/>
        <v/>
      </c>
      <c r="N703" s="83" t="str">
        <f>IF(COUNTIF(M$2:M703,M703)=1,M703,"")</f>
        <v/>
      </c>
      <c r="O703" s="82" t="str">
        <f t="shared" si="207"/>
        <v/>
      </c>
      <c r="P703" s="82" t="str">
        <f t="shared" si="196"/>
        <v/>
      </c>
      <c r="Q703" s="82" t="str">
        <f t="shared" si="197"/>
        <v/>
      </c>
      <c r="R703" s="82" t="str">
        <f t="shared" si="198"/>
        <v/>
      </c>
      <c r="T703" s="82" t="str">
        <f>+IF(Y703="","",MAX(T$1:T702)+1)</f>
        <v/>
      </c>
      <c r="U703" s="82" t="str">
        <f>IF(CMS_Info!B725="","",CMS_Info!B725)</f>
        <v/>
      </c>
      <c r="V703" s="82" t="str">
        <f>IF(CMS_Info!C725="","",CMS_Info!C725)</f>
        <v/>
      </c>
      <c r="W703" s="82" t="str">
        <f>IF(CMS_Info!D725="","",CMS_Info!D725)</f>
        <v/>
      </c>
      <c r="X703" s="82" t="str">
        <f t="shared" si="208"/>
        <v/>
      </c>
      <c r="Y703" s="83" t="str">
        <f>IF(COUNTIF(X$2:X703,X703)=1,X703,"")</f>
        <v/>
      </c>
      <c r="Z703" s="82" t="str">
        <f t="shared" si="209"/>
        <v/>
      </c>
      <c r="AA703" s="82" t="str">
        <f t="shared" si="199"/>
        <v/>
      </c>
      <c r="AB703" s="82" t="str">
        <f t="shared" si="200"/>
        <v/>
      </c>
      <c r="AC703" s="82" t="str">
        <f t="shared" si="201"/>
        <v/>
      </c>
      <c r="AR703" s="82" t="str">
        <f>+IF(AW703="","",MAX(AR$1:AR702)+1)</f>
        <v/>
      </c>
      <c r="AS703" s="82" t="str">
        <f>IF(Exceedances!B725="","",Exceedances!B725)</f>
        <v/>
      </c>
      <c r="AT703" s="82" t="str">
        <f>IF(Exceedances!C725="","",Exceedances!C725)</f>
        <v/>
      </c>
      <c r="AU703" s="82" t="str">
        <f>IF(Exceedances!D725="","",Exceedances!D725)</f>
        <v/>
      </c>
      <c r="AV703" s="82" t="str">
        <f t="shared" si="210"/>
        <v/>
      </c>
      <c r="AW703" s="83" t="str">
        <f>IF(COUNTIF(AV$2:AV703,AV703)=1,AV703,"")</f>
        <v/>
      </c>
      <c r="AX703" s="82" t="str">
        <f t="shared" si="202"/>
        <v/>
      </c>
      <c r="AY703" s="82" t="str">
        <f t="shared" si="203"/>
        <v/>
      </c>
      <c r="AZ703" s="82" t="str">
        <f t="shared" si="204"/>
        <v/>
      </c>
      <c r="BA703" s="82" t="str">
        <f t="shared" si="205"/>
        <v/>
      </c>
    </row>
    <row r="704" spans="9:53" x14ac:dyDescent="0.35">
      <c r="I704" s="82" t="str">
        <f>+IF(N704="","",MAX(I$1:I703)+1)</f>
        <v/>
      </c>
      <c r="J704" s="82" t="str">
        <f>IF(Deviation_Detail!B726="","",Deviation_Detail!B726)</f>
        <v/>
      </c>
      <c r="K704" s="82" t="str">
        <f>IF(Deviation_Detail!C726="","",Deviation_Detail!C726)</f>
        <v/>
      </c>
      <c r="L704" s="82" t="str">
        <f>IF(Deviation_Detail!D726="","",Deviation_Detail!D726)</f>
        <v/>
      </c>
      <c r="M704" s="82" t="str">
        <f t="shared" si="206"/>
        <v/>
      </c>
      <c r="N704" s="83" t="str">
        <f>IF(COUNTIF(M$2:M704,M704)=1,M704,"")</f>
        <v/>
      </c>
      <c r="O704" s="82" t="str">
        <f t="shared" si="207"/>
        <v/>
      </c>
      <c r="P704" s="82" t="str">
        <f t="shared" si="196"/>
        <v/>
      </c>
      <c r="Q704" s="82" t="str">
        <f t="shared" si="197"/>
        <v/>
      </c>
      <c r="R704" s="82" t="str">
        <f t="shared" si="198"/>
        <v/>
      </c>
      <c r="T704" s="82" t="str">
        <f>+IF(Y704="","",MAX(T$1:T703)+1)</f>
        <v/>
      </c>
      <c r="U704" s="82" t="str">
        <f>IF(CMS_Info!B726="","",CMS_Info!B726)</f>
        <v/>
      </c>
      <c r="V704" s="82" t="str">
        <f>IF(CMS_Info!C726="","",CMS_Info!C726)</f>
        <v/>
      </c>
      <c r="W704" s="82" t="str">
        <f>IF(CMS_Info!D726="","",CMS_Info!D726)</f>
        <v/>
      </c>
      <c r="X704" s="82" t="str">
        <f t="shared" si="208"/>
        <v/>
      </c>
      <c r="Y704" s="83" t="str">
        <f>IF(COUNTIF(X$2:X704,X704)=1,X704,"")</f>
        <v/>
      </c>
      <c r="Z704" s="82" t="str">
        <f t="shared" si="209"/>
        <v/>
      </c>
      <c r="AA704" s="82" t="str">
        <f t="shared" si="199"/>
        <v/>
      </c>
      <c r="AB704" s="82" t="str">
        <f t="shared" si="200"/>
        <v/>
      </c>
      <c r="AC704" s="82" t="str">
        <f t="shared" si="201"/>
        <v/>
      </c>
      <c r="AR704" s="82" t="str">
        <f>+IF(AW704="","",MAX(AR$1:AR703)+1)</f>
        <v/>
      </c>
      <c r="AS704" s="82" t="str">
        <f>IF(Exceedances!B726="","",Exceedances!B726)</f>
        <v/>
      </c>
      <c r="AT704" s="82" t="str">
        <f>IF(Exceedances!C726="","",Exceedances!C726)</f>
        <v/>
      </c>
      <c r="AU704" s="82" t="str">
        <f>IF(Exceedances!D726="","",Exceedances!D726)</f>
        <v/>
      </c>
      <c r="AV704" s="82" t="str">
        <f t="shared" si="210"/>
        <v/>
      </c>
      <c r="AW704" s="83" t="str">
        <f>IF(COUNTIF(AV$2:AV704,AV704)=1,AV704,"")</f>
        <v/>
      </c>
      <c r="AX704" s="82" t="str">
        <f t="shared" si="202"/>
        <v/>
      </c>
      <c r="AY704" s="82" t="str">
        <f t="shared" si="203"/>
        <v/>
      </c>
      <c r="AZ704" s="82" t="str">
        <f t="shared" si="204"/>
        <v/>
      </c>
      <c r="BA704" s="82" t="str">
        <f t="shared" si="205"/>
        <v/>
      </c>
    </row>
    <row r="705" spans="9:53" x14ac:dyDescent="0.35">
      <c r="I705" s="82" t="str">
        <f>+IF(N705="","",MAX(I$1:I704)+1)</f>
        <v/>
      </c>
      <c r="J705" s="82" t="str">
        <f>IF(Deviation_Detail!B727="","",Deviation_Detail!B727)</f>
        <v/>
      </c>
      <c r="K705" s="82" t="str">
        <f>IF(Deviation_Detail!C727="","",Deviation_Detail!C727)</f>
        <v/>
      </c>
      <c r="L705" s="82" t="str">
        <f>IF(Deviation_Detail!D727="","",Deviation_Detail!D727)</f>
        <v/>
      </c>
      <c r="M705" s="82" t="str">
        <f t="shared" si="206"/>
        <v/>
      </c>
      <c r="N705" s="83" t="str">
        <f>IF(COUNTIF(M$2:M705,M705)=1,M705,"")</f>
        <v/>
      </c>
      <c r="O705" s="82" t="str">
        <f t="shared" si="207"/>
        <v/>
      </c>
      <c r="P705" s="82" t="str">
        <f t="shared" si="196"/>
        <v/>
      </c>
      <c r="Q705" s="82" t="str">
        <f t="shared" si="197"/>
        <v/>
      </c>
      <c r="R705" s="82" t="str">
        <f t="shared" si="198"/>
        <v/>
      </c>
      <c r="T705" s="82" t="str">
        <f>+IF(Y705="","",MAX(T$1:T704)+1)</f>
        <v/>
      </c>
      <c r="U705" s="82" t="str">
        <f>IF(CMS_Info!B727="","",CMS_Info!B727)</f>
        <v/>
      </c>
      <c r="V705" s="82" t="str">
        <f>IF(CMS_Info!C727="","",CMS_Info!C727)</f>
        <v/>
      </c>
      <c r="W705" s="82" t="str">
        <f>IF(CMS_Info!D727="","",CMS_Info!D727)</f>
        <v/>
      </c>
      <c r="X705" s="82" t="str">
        <f t="shared" si="208"/>
        <v/>
      </c>
      <c r="Y705" s="83" t="str">
        <f>IF(COUNTIF(X$2:X705,X705)=1,X705,"")</f>
        <v/>
      </c>
      <c r="Z705" s="82" t="str">
        <f t="shared" si="209"/>
        <v/>
      </c>
      <c r="AA705" s="82" t="str">
        <f t="shared" si="199"/>
        <v/>
      </c>
      <c r="AB705" s="82" t="str">
        <f t="shared" si="200"/>
        <v/>
      </c>
      <c r="AC705" s="82" t="str">
        <f t="shared" si="201"/>
        <v/>
      </c>
      <c r="AR705" s="82" t="str">
        <f>+IF(AW705="","",MAX(AR$1:AR704)+1)</f>
        <v/>
      </c>
      <c r="AS705" s="82" t="str">
        <f>IF(Exceedances!B727="","",Exceedances!B727)</f>
        <v/>
      </c>
      <c r="AT705" s="82" t="str">
        <f>IF(Exceedances!C727="","",Exceedances!C727)</f>
        <v/>
      </c>
      <c r="AU705" s="82" t="str">
        <f>IF(Exceedances!D727="","",Exceedances!D727)</f>
        <v/>
      </c>
      <c r="AV705" s="82" t="str">
        <f t="shared" si="210"/>
        <v/>
      </c>
      <c r="AW705" s="83" t="str">
        <f>IF(COUNTIF(AV$2:AV705,AV705)=1,AV705,"")</f>
        <v/>
      </c>
      <c r="AX705" s="82" t="str">
        <f t="shared" si="202"/>
        <v/>
      </c>
      <c r="AY705" s="82" t="str">
        <f t="shared" si="203"/>
        <v/>
      </c>
      <c r="AZ705" s="82" t="str">
        <f t="shared" si="204"/>
        <v/>
      </c>
      <c r="BA705" s="82" t="str">
        <f t="shared" si="205"/>
        <v/>
      </c>
    </row>
    <row r="706" spans="9:53" x14ac:dyDescent="0.35">
      <c r="I706" s="82" t="str">
        <f>+IF(N706="","",MAX(I$1:I705)+1)</f>
        <v/>
      </c>
      <c r="J706" s="82" t="str">
        <f>IF(Deviation_Detail!B728="","",Deviation_Detail!B728)</f>
        <v/>
      </c>
      <c r="K706" s="82" t="str">
        <f>IF(Deviation_Detail!C728="","",Deviation_Detail!C728)</f>
        <v/>
      </c>
      <c r="L706" s="82" t="str">
        <f>IF(Deviation_Detail!D728="","",Deviation_Detail!D728)</f>
        <v/>
      </c>
      <c r="M706" s="82" t="str">
        <f t="shared" si="206"/>
        <v/>
      </c>
      <c r="N706" s="83" t="str">
        <f>IF(COUNTIF(M$2:M706,M706)=1,M706,"")</f>
        <v/>
      </c>
      <c r="O706" s="82" t="str">
        <f t="shared" si="207"/>
        <v/>
      </c>
      <c r="P706" s="82" t="str">
        <f t="shared" si="196"/>
        <v/>
      </c>
      <c r="Q706" s="82" t="str">
        <f t="shared" si="197"/>
        <v/>
      </c>
      <c r="R706" s="82" t="str">
        <f t="shared" si="198"/>
        <v/>
      </c>
      <c r="T706" s="82" t="str">
        <f>+IF(Y706="","",MAX(T$1:T705)+1)</f>
        <v/>
      </c>
      <c r="U706" s="82" t="str">
        <f>IF(CMS_Info!B728="","",CMS_Info!B728)</f>
        <v/>
      </c>
      <c r="V706" s="82" t="str">
        <f>IF(CMS_Info!C728="","",CMS_Info!C728)</f>
        <v/>
      </c>
      <c r="W706" s="82" t="str">
        <f>IF(CMS_Info!D728="","",CMS_Info!D728)</f>
        <v/>
      </c>
      <c r="X706" s="82" t="str">
        <f t="shared" si="208"/>
        <v/>
      </c>
      <c r="Y706" s="83" t="str">
        <f>IF(COUNTIF(X$2:X706,X706)=1,X706,"")</f>
        <v/>
      </c>
      <c r="Z706" s="82" t="str">
        <f t="shared" si="209"/>
        <v/>
      </c>
      <c r="AA706" s="82" t="str">
        <f t="shared" si="199"/>
        <v/>
      </c>
      <c r="AB706" s="82" t="str">
        <f t="shared" si="200"/>
        <v/>
      </c>
      <c r="AC706" s="82" t="str">
        <f t="shared" si="201"/>
        <v/>
      </c>
      <c r="AR706" s="82" t="str">
        <f>+IF(AW706="","",MAX(AR$1:AR705)+1)</f>
        <v/>
      </c>
      <c r="AS706" s="82" t="str">
        <f>IF(Exceedances!B728="","",Exceedances!B728)</f>
        <v/>
      </c>
      <c r="AT706" s="82" t="str">
        <f>IF(Exceedances!C728="","",Exceedances!C728)</f>
        <v/>
      </c>
      <c r="AU706" s="82" t="str">
        <f>IF(Exceedances!D728="","",Exceedances!D728)</f>
        <v/>
      </c>
      <c r="AV706" s="82" t="str">
        <f t="shared" si="210"/>
        <v/>
      </c>
      <c r="AW706" s="83" t="str">
        <f>IF(COUNTIF(AV$2:AV706,AV706)=1,AV706,"")</f>
        <v/>
      </c>
      <c r="AX706" s="82" t="str">
        <f t="shared" si="202"/>
        <v/>
      </c>
      <c r="AY706" s="82" t="str">
        <f t="shared" si="203"/>
        <v/>
      </c>
      <c r="AZ706" s="82" t="str">
        <f t="shared" si="204"/>
        <v/>
      </c>
      <c r="BA706" s="82" t="str">
        <f t="shared" si="205"/>
        <v/>
      </c>
    </row>
    <row r="707" spans="9:53" x14ac:dyDescent="0.35">
      <c r="I707" s="82" t="str">
        <f>+IF(N707="","",MAX(I$1:I706)+1)</f>
        <v/>
      </c>
      <c r="J707" s="82" t="str">
        <f>IF(Deviation_Detail!B729="","",Deviation_Detail!B729)</f>
        <v/>
      </c>
      <c r="K707" s="82" t="str">
        <f>IF(Deviation_Detail!C729="","",Deviation_Detail!C729)</f>
        <v/>
      </c>
      <c r="L707" s="82" t="str">
        <f>IF(Deviation_Detail!D729="","",Deviation_Detail!D729)</f>
        <v/>
      </c>
      <c r="M707" s="82" t="str">
        <f t="shared" si="206"/>
        <v/>
      </c>
      <c r="N707" s="83" t="str">
        <f>IF(COUNTIF(M$2:M707,M707)=1,M707,"")</f>
        <v/>
      </c>
      <c r="O707" s="82" t="str">
        <f t="shared" si="207"/>
        <v/>
      </c>
      <c r="P707" s="82" t="str">
        <f t="shared" ref="P707:P770" si="211">+IFERROR(INDEX($J$2:$J$1001,MATCH(ROW()-ROW($O$1),$I$2:$I$1001,0)),"")</f>
        <v/>
      </c>
      <c r="Q707" s="82" t="str">
        <f t="shared" ref="Q707:Q770" si="212">+IFERROR(INDEX($K$2:$K$1001,MATCH(ROW()-ROW($O$1),$I$2:$I$1001,0)),"")</f>
        <v/>
      </c>
      <c r="R707" s="82" t="str">
        <f t="shared" ref="R707:R770" si="213">+IFERROR(INDEX($L$2:$L$1001,MATCH(ROW()-ROW($O$1),$I$2:$I$1001,0)),"")</f>
        <v/>
      </c>
      <c r="T707" s="82" t="str">
        <f>+IF(Y707="","",MAX(T$1:T706)+1)</f>
        <v/>
      </c>
      <c r="U707" s="82" t="str">
        <f>IF(CMS_Info!B729="","",CMS_Info!B729)</f>
        <v/>
      </c>
      <c r="V707" s="82" t="str">
        <f>IF(CMS_Info!C729="","",CMS_Info!C729)</f>
        <v/>
      </c>
      <c r="W707" s="82" t="str">
        <f>IF(CMS_Info!D729="","",CMS_Info!D729)</f>
        <v/>
      </c>
      <c r="X707" s="82" t="str">
        <f t="shared" si="208"/>
        <v/>
      </c>
      <c r="Y707" s="83" t="str">
        <f>IF(COUNTIF(X$2:X707,X707)=1,X707,"")</f>
        <v/>
      </c>
      <c r="Z707" s="82" t="str">
        <f t="shared" si="209"/>
        <v/>
      </c>
      <c r="AA707" s="82" t="str">
        <f t="shared" ref="AA707:AA770" si="214">+IFERROR(INDEX($U$2:$U$1001,MATCH(ROW()-ROW($Z$1),$T$2:$T$1001,0)),"")</f>
        <v/>
      </c>
      <c r="AB707" s="82" t="str">
        <f t="shared" ref="AB707:AB770" si="215">+IFERROR(INDEX($V$2:$V$1001,MATCH(ROW()-ROW($Z$1),$T$2:$T$1001,0)),"")</f>
        <v/>
      </c>
      <c r="AC707" s="82" t="str">
        <f t="shared" ref="AC707:AC770" si="216">+IFERROR(INDEX($W$2:$W$1001,MATCH(ROW()-ROW($Z$1),$T$2:$T$1001,0)),"")</f>
        <v/>
      </c>
      <c r="AR707" s="82" t="str">
        <f>+IF(AW707="","",MAX(AR$1:AR706)+1)</f>
        <v/>
      </c>
      <c r="AS707" s="82" t="str">
        <f>IF(Exceedances!B729="","",Exceedances!B729)</f>
        <v/>
      </c>
      <c r="AT707" s="82" t="str">
        <f>IF(Exceedances!C729="","",Exceedances!C729)</f>
        <v/>
      </c>
      <c r="AU707" s="82" t="str">
        <f>IF(Exceedances!D729="","",Exceedances!D729)</f>
        <v/>
      </c>
      <c r="AV707" s="82" t="str">
        <f t="shared" si="210"/>
        <v/>
      </c>
      <c r="AW707" s="83" t="str">
        <f>IF(COUNTIF(AV$2:AV707,AV707)=1,AV707,"")</f>
        <v/>
      </c>
      <c r="AX707" s="82" t="str">
        <f t="shared" ref="AX707:AX770" si="217">IF(AY707="","",AY707&amp;" "&amp;AZ707)</f>
        <v/>
      </c>
      <c r="AY707" s="82" t="str">
        <f t="shared" ref="AY707:AY770" si="218">+IFERROR(INDEX($AS$2:$AS$2001,MATCH(ROW()-ROW($AX$1),$AR$2:$AR$2001,0)),"")</f>
        <v/>
      </c>
      <c r="AZ707" s="82" t="str">
        <f t="shared" ref="AZ707:AZ770" si="219">+IFERROR(INDEX($AT$2:$AT$2001,MATCH(ROW()-ROW($AX$1),$AR$2:$AR$2001,0)),"")</f>
        <v/>
      </c>
      <c r="BA707" s="82" t="str">
        <f t="shared" ref="BA707:BA770" si="220">+IFERROR(INDEX($AU$2:$AU$2001,MATCH(ROW()-ROW($AX$1),$AR$2:$AR$2001,0)),"")</f>
        <v/>
      </c>
    </row>
    <row r="708" spans="9:53" x14ac:dyDescent="0.35">
      <c r="I708" s="82" t="str">
        <f>+IF(N708="","",MAX(I$1:I707)+1)</f>
        <v/>
      </c>
      <c r="J708" s="82" t="str">
        <f>IF(Deviation_Detail!B730="","",Deviation_Detail!B730)</f>
        <v/>
      </c>
      <c r="K708" s="82" t="str">
        <f>IF(Deviation_Detail!C730="","",Deviation_Detail!C730)</f>
        <v/>
      </c>
      <c r="L708" s="82" t="str">
        <f>IF(Deviation_Detail!D730="","",Deviation_Detail!D730)</f>
        <v/>
      </c>
      <c r="M708" s="82" t="str">
        <f t="shared" si="206"/>
        <v/>
      </c>
      <c r="N708" s="83" t="str">
        <f>IF(COUNTIF(M$2:M708,M708)=1,M708,"")</f>
        <v/>
      </c>
      <c r="O708" s="82" t="str">
        <f t="shared" si="207"/>
        <v/>
      </c>
      <c r="P708" s="82" t="str">
        <f t="shared" si="211"/>
        <v/>
      </c>
      <c r="Q708" s="82" t="str">
        <f t="shared" si="212"/>
        <v/>
      </c>
      <c r="R708" s="82" t="str">
        <f t="shared" si="213"/>
        <v/>
      </c>
      <c r="T708" s="82" t="str">
        <f>+IF(Y708="","",MAX(T$1:T707)+1)</f>
        <v/>
      </c>
      <c r="U708" s="82" t="str">
        <f>IF(CMS_Info!B730="","",CMS_Info!B730)</f>
        <v/>
      </c>
      <c r="V708" s="82" t="str">
        <f>IF(CMS_Info!C730="","",CMS_Info!C730)</f>
        <v/>
      </c>
      <c r="W708" s="82" t="str">
        <f>IF(CMS_Info!D730="","",CMS_Info!D730)</f>
        <v/>
      </c>
      <c r="X708" s="82" t="str">
        <f t="shared" si="208"/>
        <v/>
      </c>
      <c r="Y708" s="83" t="str">
        <f>IF(COUNTIF(X$2:X708,X708)=1,X708,"")</f>
        <v/>
      </c>
      <c r="Z708" s="82" t="str">
        <f t="shared" si="209"/>
        <v/>
      </c>
      <c r="AA708" s="82" t="str">
        <f t="shared" si="214"/>
        <v/>
      </c>
      <c r="AB708" s="82" t="str">
        <f t="shared" si="215"/>
        <v/>
      </c>
      <c r="AC708" s="82" t="str">
        <f t="shared" si="216"/>
        <v/>
      </c>
      <c r="AR708" s="82" t="str">
        <f>+IF(AW708="","",MAX(AR$1:AR707)+1)</f>
        <v/>
      </c>
      <c r="AS708" s="82" t="str">
        <f>IF(Exceedances!B730="","",Exceedances!B730)</f>
        <v/>
      </c>
      <c r="AT708" s="82" t="str">
        <f>IF(Exceedances!C730="","",Exceedances!C730)</f>
        <v/>
      </c>
      <c r="AU708" s="82" t="str">
        <f>IF(Exceedances!D730="","",Exceedances!D730)</f>
        <v/>
      </c>
      <c r="AV708" s="82" t="str">
        <f t="shared" si="210"/>
        <v/>
      </c>
      <c r="AW708" s="83" t="str">
        <f>IF(COUNTIF(AV$2:AV708,AV708)=1,AV708,"")</f>
        <v/>
      </c>
      <c r="AX708" s="82" t="str">
        <f t="shared" si="217"/>
        <v/>
      </c>
      <c r="AY708" s="82" t="str">
        <f t="shared" si="218"/>
        <v/>
      </c>
      <c r="AZ708" s="82" t="str">
        <f t="shared" si="219"/>
        <v/>
      </c>
      <c r="BA708" s="82" t="str">
        <f t="shared" si="220"/>
        <v/>
      </c>
    </row>
    <row r="709" spans="9:53" x14ac:dyDescent="0.35">
      <c r="I709" s="82" t="str">
        <f>+IF(N709="","",MAX(I$1:I708)+1)</f>
        <v/>
      </c>
      <c r="J709" s="82" t="str">
        <f>IF(Deviation_Detail!B731="","",Deviation_Detail!B731)</f>
        <v/>
      </c>
      <c r="K709" s="82" t="str">
        <f>IF(Deviation_Detail!C731="","",Deviation_Detail!C731)</f>
        <v/>
      </c>
      <c r="L709" s="82" t="str">
        <f>IF(Deviation_Detail!D731="","",Deviation_Detail!D731)</f>
        <v/>
      </c>
      <c r="M709" s="82" t="str">
        <f t="shared" si="206"/>
        <v/>
      </c>
      <c r="N709" s="83" t="str">
        <f>IF(COUNTIF(M$2:M709,M709)=1,M709,"")</f>
        <v/>
      </c>
      <c r="O709" s="82" t="str">
        <f t="shared" si="207"/>
        <v/>
      </c>
      <c r="P709" s="82" t="str">
        <f t="shared" si="211"/>
        <v/>
      </c>
      <c r="Q709" s="82" t="str">
        <f t="shared" si="212"/>
        <v/>
      </c>
      <c r="R709" s="82" t="str">
        <f t="shared" si="213"/>
        <v/>
      </c>
      <c r="T709" s="82" t="str">
        <f>+IF(Y709="","",MAX(T$1:T708)+1)</f>
        <v/>
      </c>
      <c r="U709" s="82" t="str">
        <f>IF(CMS_Info!B731="","",CMS_Info!B731)</f>
        <v/>
      </c>
      <c r="V709" s="82" t="str">
        <f>IF(CMS_Info!C731="","",CMS_Info!C731)</f>
        <v/>
      </c>
      <c r="W709" s="82" t="str">
        <f>IF(CMS_Info!D731="","",CMS_Info!D731)</f>
        <v/>
      </c>
      <c r="X709" s="82" t="str">
        <f t="shared" si="208"/>
        <v/>
      </c>
      <c r="Y709" s="83" t="str">
        <f>IF(COUNTIF(X$2:X709,X709)=1,X709,"")</f>
        <v/>
      </c>
      <c r="Z709" s="82" t="str">
        <f t="shared" si="209"/>
        <v/>
      </c>
      <c r="AA709" s="82" t="str">
        <f t="shared" si="214"/>
        <v/>
      </c>
      <c r="AB709" s="82" t="str">
        <f t="shared" si="215"/>
        <v/>
      </c>
      <c r="AC709" s="82" t="str">
        <f t="shared" si="216"/>
        <v/>
      </c>
      <c r="AR709" s="82" t="str">
        <f>+IF(AW709="","",MAX(AR$1:AR708)+1)</f>
        <v/>
      </c>
      <c r="AS709" s="82" t="str">
        <f>IF(Exceedances!B731="","",Exceedances!B731)</f>
        <v/>
      </c>
      <c r="AT709" s="82" t="str">
        <f>IF(Exceedances!C731="","",Exceedances!C731)</f>
        <v/>
      </c>
      <c r="AU709" s="82" t="str">
        <f>IF(Exceedances!D731="","",Exceedances!D731)</f>
        <v/>
      </c>
      <c r="AV709" s="82" t="str">
        <f t="shared" si="210"/>
        <v/>
      </c>
      <c r="AW709" s="83" t="str">
        <f>IF(COUNTIF(AV$2:AV709,AV709)=1,AV709,"")</f>
        <v/>
      </c>
      <c r="AX709" s="82" t="str">
        <f t="shared" si="217"/>
        <v/>
      </c>
      <c r="AY709" s="82" t="str">
        <f t="shared" si="218"/>
        <v/>
      </c>
      <c r="AZ709" s="82" t="str">
        <f t="shared" si="219"/>
        <v/>
      </c>
      <c r="BA709" s="82" t="str">
        <f t="shared" si="220"/>
        <v/>
      </c>
    </row>
    <row r="710" spans="9:53" x14ac:dyDescent="0.35">
      <c r="I710" s="82" t="str">
        <f>+IF(N710="","",MAX(I$1:I709)+1)</f>
        <v/>
      </c>
      <c r="J710" s="82" t="str">
        <f>IF(Deviation_Detail!B732="","",Deviation_Detail!B732)</f>
        <v/>
      </c>
      <c r="K710" s="82" t="str">
        <f>IF(Deviation_Detail!C732="","",Deviation_Detail!C732)</f>
        <v/>
      </c>
      <c r="L710" s="82" t="str">
        <f>IF(Deviation_Detail!D732="","",Deviation_Detail!D732)</f>
        <v/>
      </c>
      <c r="M710" s="82" t="str">
        <f t="shared" si="206"/>
        <v/>
      </c>
      <c r="N710" s="83" t="str">
        <f>IF(COUNTIF(M$2:M710,M710)=1,M710,"")</f>
        <v/>
      </c>
      <c r="O710" s="82" t="str">
        <f t="shared" si="207"/>
        <v/>
      </c>
      <c r="P710" s="82" t="str">
        <f t="shared" si="211"/>
        <v/>
      </c>
      <c r="Q710" s="82" t="str">
        <f t="shared" si="212"/>
        <v/>
      </c>
      <c r="R710" s="82" t="str">
        <f t="shared" si="213"/>
        <v/>
      </c>
      <c r="T710" s="82" t="str">
        <f>+IF(Y710="","",MAX(T$1:T709)+1)</f>
        <v/>
      </c>
      <c r="U710" s="82" t="str">
        <f>IF(CMS_Info!B732="","",CMS_Info!B732)</f>
        <v/>
      </c>
      <c r="V710" s="82" t="str">
        <f>IF(CMS_Info!C732="","",CMS_Info!C732)</f>
        <v/>
      </c>
      <c r="W710" s="82" t="str">
        <f>IF(CMS_Info!D732="","",CMS_Info!D732)</f>
        <v/>
      </c>
      <c r="X710" s="82" t="str">
        <f t="shared" si="208"/>
        <v/>
      </c>
      <c r="Y710" s="83" t="str">
        <f>IF(COUNTIF(X$2:X710,X710)=1,X710,"")</f>
        <v/>
      </c>
      <c r="Z710" s="82" t="str">
        <f t="shared" si="209"/>
        <v/>
      </c>
      <c r="AA710" s="82" t="str">
        <f t="shared" si="214"/>
        <v/>
      </c>
      <c r="AB710" s="82" t="str">
        <f t="shared" si="215"/>
        <v/>
      </c>
      <c r="AC710" s="82" t="str">
        <f t="shared" si="216"/>
        <v/>
      </c>
      <c r="AR710" s="82" t="str">
        <f>+IF(AW710="","",MAX(AR$1:AR709)+1)</f>
        <v/>
      </c>
      <c r="AS710" s="82" t="str">
        <f>IF(Exceedances!B732="","",Exceedances!B732)</f>
        <v/>
      </c>
      <c r="AT710" s="82" t="str">
        <f>IF(Exceedances!C732="","",Exceedances!C732)</f>
        <v/>
      </c>
      <c r="AU710" s="82" t="str">
        <f>IF(Exceedances!D732="","",Exceedances!D732)</f>
        <v/>
      </c>
      <c r="AV710" s="82" t="str">
        <f t="shared" si="210"/>
        <v/>
      </c>
      <c r="AW710" s="83" t="str">
        <f>IF(COUNTIF(AV$2:AV710,AV710)=1,AV710,"")</f>
        <v/>
      </c>
      <c r="AX710" s="82" t="str">
        <f t="shared" si="217"/>
        <v/>
      </c>
      <c r="AY710" s="82" t="str">
        <f t="shared" si="218"/>
        <v/>
      </c>
      <c r="AZ710" s="82" t="str">
        <f t="shared" si="219"/>
        <v/>
      </c>
      <c r="BA710" s="82" t="str">
        <f t="shared" si="220"/>
        <v/>
      </c>
    </row>
    <row r="711" spans="9:53" x14ac:dyDescent="0.35">
      <c r="I711" s="82" t="str">
        <f>+IF(N711="","",MAX(I$1:I710)+1)</f>
        <v/>
      </c>
      <c r="J711" s="82" t="str">
        <f>IF(Deviation_Detail!B733="","",Deviation_Detail!B733)</f>
        <v/>
      </c>
      <c r="K711" s="82" t="str">
        <f>IF(Deviation_Detail!C733="","",Deviation_Detail!C733)</f>
        <v/>
      </c>
      <c r="L711" s="82" t="str">
        <f>IF(Deviation_Detail!D733="","",Deviation_Detail!D733)</f>
        <v/>
      </c>
      <c r="M711" s="82" t="str">
        <f t="shared" si="206"/>
        <v/>
      </c>
      <c r="N711" s="83" t="str">
        <f>IF(COUNTIF(M$2:M711,M711)=1,M711,"")</f>
        <v/>
      </c>
      <c r="O711" s="82" t="str">
        <f t="shared" si="207"/>
        <v/>
      </c>
      <c r="P711" s="82" t="str">
        <f t="shared" si="211"/>
        <v/>
      </c>
      <c r="Q711" s="82" t="str">
        <f t="shared" si="212"/>
        <v/>
      </c>
      <c r="R711" s="82" t="str">
        <f t="shared" si="213"/>
        <v/>
      </c>
      <c r="T711" s="82" t="str">
        <f>+IF(Y711="","",MAX(T$1:T710)+1)</f>
        <v/>
      </c>
      <c r="U711" s="82" t="str">
        <f>IF(CMS_Info!B733="","",CMS_Info!B733)</f>
        <v/>
      </c>
      <c r="V711" s="82" t="str">
        <f>IF(CMS_Info!C733="","",CMS_Info!C733)</f>
        <v/>
      </c>
      <c r="W711" s="82" t="str">
        <f>IF(CMS_Info!D733="","",CMS_Info!D733)</f>
        <v/>
      </c>
      <c r="X711" s="82" t="str">
        <f t="shared" si="208"/>
        <v/>
      </c>
      <c r="Y711" s="83" t="str">
        <f>IF(COUNTIF(X$2:X711,X711)=1,X711,"")</f>
        <v/>
      </c>
      <c r="Z711" s="82" t="str">
        <f t="shared" si="209"/>
        <v/>
      </c>
      <c r="AA711" s="82" t="str">
        <f t="shared" si="214"/>
        <v/>
      </c>
      <c r="AB711" s="82" t="str">
        <f t="shared" si="215"/>
        <v/>
      </c>
      <c r="AC711" s="82" t="str">
        <f t="shared" si="216"/>
        <v/>
      </c>
      <c r="AR711" s="82" t="str">
        <f>+IF(AW711="","",MAX(AR$1:AR710)+1)</f>
        <v/>
      </c>
      <c r="AS711" s="82" t="str">
        <f>IF(Exceedances!B733="","",Exceedances!B733)</f>
        <v/>
      </c>
      <c r="AT711" s="82" t="str">
        <f>IF(Exceedances!C733="","",Exceedances!C733)</f>
        <v/>
      </c>
      <c r="AU711" s="82" t="str">
        <f>IF(Exceedances!D733="","",Exceedances!D733)</f>
        <v/>
      </c>
      <c r="AV711" s="82" t="str">
        <f t="shared" si="210"/>
        <v/>
      </c>
      <c r="AW711" s="83" t="str">
        <f>IF(COUNTIF(AV$2:AV711,AV711)=1,AV711,"")</f>
        <v/>
      </c>
      <c r="AX711" s="82" t="str">
        <f t="shared" si="217"/>
        <v/>
      </c>
      <c r="AY711" s="82" t="str">
        <f t="shared" si="218"/>
        <v/>
      </c>
      <c r="AZ711" s="82" t="str">
        <f t="shared" si="219"/>
        <v/>
      </c>
      <c r="BA711" s="82" t="str">
        <f t="shared" si="220"/>
        <v/>
      </c>
    </row>
    <row r="712" spans="9:53" x14ac:dyDescent="0.35">
      <c r="I712" s="82" t="str">
        <f>+IF(N712="","",MAX(I$1:I711)+1)</f>
        <v/>
      </c>
      <c r="J712" s="82" t="str">
        <f>IF(Deviation_Detail!B734="","",Deviation_Detail!B734)</f>
        <v/>
      </c>
      <c r="K712" s="82" t="str">
        <f>IF(Deviation_Detail!C734="","",Deviation_Detail!C734)</f>
        <v/>
      </c>
      <c r="L712" s="82" t="str">
        <f>IF(Deviation_Detail!D734="","",Deviation_Detail!D734)</f>
        <v/>
      </c>
      <c r="M712" s="82" t="str">
        <f t="shared" si="206"/>
        <v/>
      </c>
      <c r="N712" s="83" t="str">
        <f>IF(COUNTIF(M$2:M712,M712)=1,M712,"")</f>
        <v/>
      </c>
      <c r="O712" s="82" t="str">
        <f t="shared" si="207"/>
        <v/>
      </c>
      <c r="P712" s="82" t="str">
        <f t="shared" si="211"/>
        <v/>
      </c>
      <c r="Q712" s="82" t="str">
        <f t="shared" si="212"/>
        <v/>
      </c>
      <c r="R712" s="82" t="str">
        <f t="shared" si="213"/>
        <v/>
      </c>
      <c r="T712" s="82" t="str">
        <f>+IF(Y712="","",MAX(T$1:T711)+1)</f>
        <v/>
      </c>
      <c r="U712" s="82" t="str">
        <f>IF(CMS_Info!B734="","",CMS_Info!B734)</f>
        <v/>
      </c>
      <c r="V712" s="82" t="str">
        <f>IF(CMS_Info!C734="","",CMS_Info!C734)</f>
        <v/>
      </c>
      <c r="W712" s="82" t="str">
        <f>IF(CMS_Info!D734="","",CMS_Info!D734)</f>
        <v/>
      </c>
      <c r="X712" s="82" t="str">
        <f t="shared" si="208"/>
        <v/>
      </c>
      <c r="Y712" s="83" t="str">
        <f>IF(COUNTIF(X$2:X712,X712)=1,X712,"")</f>
        <v/>
      </c>
      <c r="Z712" s="82" t="str">
        <f t="shared" si="209"/>
        <v/>
      </c>
      <c r="AA712" s="82" t="str">
        <f t="shared" si="214"/>
        <v/>
      </c>
      <c r="AB712" s="82" t="str">
        <f t="shared" si="215"/>
        <v/>
      </c>
      <c r="AC712" s="82" t="str">
        <f t="shared" si="216"/>
        <v/>
      </c>
      <c r="AR712" s="82" t="str">
        <f>+IF(AW712="","",MAX(AR$1:AR711)+1)</f>
        <v/>
      </c>
      <c r="AS712" s="82" t="str">
        <f>IF(Exceedances!B734="","",Exceedances!B734)</f>
        <v/>
      </c>
      <c r="AT712" s="82" t="str">
        <f>IF(Exceedances!C734="","",Exceedances!C734)</f>
        <v/>
      </c>
      <c r="AU712" s="82" t="str">
        <f>IF(Exceedances!D734="","",Exceedances!D734)</f>
        <v/>
      </c>
      <c r="AV712" s="82" t="str">
        <f t="shared" si="210"/>
        <v/>
      </c>
      <c r="AW712" s="83" t="str">
        <f>IF(COUNTIF(AV$2:AV712,AV712)=1,AV712,"")</f>
        <v/>
      </c>
      <c r="AX712" s="82" t="str">
        <f t="shared" si="217"/>
        <v/>
      </c>
      <c r="AY712" s="82" t="str">
        <f t="shared" si="218"/>
        <v/>
      </c>
      <c r="AZ712" s="82" t="str">
        <f t="shared" si="219"/>
        <v/>
      </c>
      <c r="BA712" s="82" t="str">
        <f t="shared" si="220"/>
        <v/>
      </c>
    </row>
    <row r="713" spans="9:53" x14ac:dyDescent="0.35">
      <c r="I713" s="82" t="str">
        <f>+IF(N713="","",MAX(I$1:I712)+1)</f>
        <v/>
      </c>
      <c r="J713" s="82" t="str">
        <f>IF(Deviation_Detail!B735="","",Deviation_Detail!B735)</f>
        <v/>
      </c>
      <c r="K713" s="82" t="str">
        <f>IF(Deviation_Detail!C735="","",Deviation_Detail!C735)</f>
        <v/>
      </c>
      <c r="L713" s="82" t="str">
        <f>IF(Deviation_Detail!D735="","",Deviation_Detail!D735)</f>
        <v/>
      </c>
      <c r="M713" s="82" t="str">
        <f t="shared" si="206"/>
        <v/>
      </c>
      <c r="N713" s="83" t="str">
        <f>IF(COUNTIF(M$2:M713,M713)=1,M713,"")</f>
        <v/>
      </c>
      <c r="O713" s="82" t="str">
        <f t="shared" si="207"/>
        <v/>
      </c>
      <c r="P713" s="82" t="str">
        <f t="shared" si="211"/>
        <v/>
      </c>
      <c r="Q713" s="82" t="str">
        <f t="shared" si="212"/>
        <v/>
      </c>
      <c r="R713" s="82" t="str">
        <f t="shared" si="213"/>
        <v/>
      </c>
      <c r="T713" s="82" t="str">
        <f>+IF(Y713="","",MAX(T$1:T712)+1)</f>
        <v/>
      </c>
      <c r="U713" s="82" t="str">
        <f>IF(CMS_Info!B735="","",CMS_Info!B735)</f>
        <v/>
      </c>
      <c r="V713" s="82" t="str">
        <f>IF(CMS_Info!C735="","",CMS_Info!C735)</f>
        <v/>
      </c>
      <c r="W713" s="82" t="str">
        <f>IF(CMS_Info!D735="","",CMS_Info!D735)</f>
        <v/>
      </c>
      <c r="X713" s="82" t="str">
        <f t="shared" si="208"/>
        <v/>
      </c>
      <c r="Y713" s="83" t="str">
        <f>IF(COUNTIF(X$2:X713,X713)=1,X713,"")</f>
        <v/>
      </c>
      <c r="Z713" s="82" t="str">
        <f t="shared" si="209"/>
        <v/>
      </c>
      <c r="AA713" s="82" t="str">
        <f t="shared" si="214"/>
        <v/>
      </c>
      <c r="AB713" s="82" t="str">
        <f t="shared" si="215"/>
        <v/>
      </c>
      <c r="AC713" s="82" t="str">
        <f t="shared" si="216"/>
        <v/>
      </c>
      <c r="AR713" s="82" t="str">
        <f>+IF(AW713="","",MAX(AR$1:AR712)+1)</f>
        <v/>
      </c>
      <c r="AS713" s="82" t="str">
        <f>IF(Exceedances!B735="","",Exceedances!B735)</f>
        <v/>
      </c>
      <c r="AT713" s="82" t="str">
        <f>IF(Exceedances!C735="","",Exceedances!C735)</f>
        <v/>
      </c>
      <c r="AU713" s="82" t="str">
        <f>IF(Exceedances!D735="","",Exceedances!D735)</f>
        <v/>
      </c>
      <c r="AV713" s="82" t="str">
        <f t="shared" si="210"/>
        <v/>
      </c>
      <c r="AW713" s="83" t="str">
        <f>IF(COUNTIF(AV$2:AV713,AV713)=1,AV713,"")</f>
        <v/>
      </c>
      <c r="AX713" s="82" t="str">
        <f t="shared" si="217"/>
        <v/>
      </c>
      <c r="AY713" s="82" t="str">
        <f t="shared" si="218"/>
        <v/>
      </c>
      <c r="AZ713" s="82" t="str">
        <f t="shared" si="219"/>
        <v/>
      </c>
      <c r="BA713" s="82" t="str">
        <f t="shared" si="220"/>
        <v/>
      </c>
    </row>
    <row r="714" spans="9:53" x14ac:dyDescent="0.35">
      <c r="I714" s="82" t="str">
        <f>+IF(N714="","",MAX(I$1:I713)+1)</f>
        <v/>
      </c>
      <c r="J714" s="82" t="str">
        <f>IF(Deviation_Detail!B736="","",Deviation_Detail!B736)</f>
        <v/>
      </c>
      <c r="K714" s="82" t="str">
        <f>IF(Deviation_Detail!C736="","",Deviation_Detail!C736)</f>
        <v/>
      </c>
      <c r="L714" s="82" t="str">
        <f>IF(Deviation_Detail!D736="","",Deviation_Detail!D736)</f>
        <v/>
      </c>
      <c r="M714" s="82" t="str">
        <f t="shared" si="206"/>
        <v/>
      </c>
      <c r="N714" s="83" t="str">
        <f>IF(COUNTIF(M$2:M714,M714)=1,M714,"")</f>
        <v/>
      </c>
      <c r="O714" s="82" t="str">
        <f t="shared" si="207"/>
        <v/>
      </c>
      <c r="P714" s="82" t="str">
        <f t="shared" si="211"/>
        <v/>
      </c>
      <c r="Q714" s="82" t="str">
        <f t="shared" si="212"/>
        <v/>
      </c>
      <c r="R714" s="82" t="str">
        <f t="shared" si="213"/>
        <v/>
      </c>
      <c r="T714" s="82" t="str">
        <f>+IF(Y714="","",MAX(T$1:T713)+1)</f>
        <v/>
      </c>
      <c r="U714" s="82" t="str">
        <f>IF(CMS_Info!B736="","",CMS_Info!B736)</f>
        <v/>
      </c>
      <c r="V714" s="82" t="str">
        <f>IF(CMS_Info!C736="","",CMS_Info!C736)</f>
        <v/>
      </c>
      <c r="W714" s="82" t="str">
        <f>IF(CMS_Info!D736="","",CMS_Info!D736)</f>
        <v/>
      </c>
      <c r="X714" s="82" t="str">
        <f t="shared" si="208"/>
        <v/>
      </c>
      <c r="Y714" s="83" t="str">
        <f>IF(COUNTIF(X$2:X714,X714)=1,X714,"")</f>
        <v/>
      </c>
      <c r="Z714" s="82" t="str">
        <f t="shared" si="209"/>
        <v/>
      </c>
      <c r="AA714" s="82" t="str">
        <f t="shared" si="214"/>
        <v/>
      </c>
      <c r="AB714" s="82" t="str">
        <f t="shared" si="215"/>
        <v/>
      </c>
      <c r="AC714" s="82" t="str">
        <f t="shared" si="216"/>
        <v/>
      </c>
      <c r="AR714" s="82" t="str">
        <f>+IF(AW714="","",MAX(AR$1:AR713)+1)</f>
        <v/>
      </c>
      <c r="AS714" s="82" t="str">
        <f>IF(Exceedances!B736="","",Exceedances!B736)</f>
        <v/>
      </c>
      <c r="AT714" s="82" t="str">
        <f>IF(Exceedances!C736="","",Exceedances!C736)</f>
        <v/>
      </c>
      <c r="AU714" s="82" t="str">
        <f>IF(Exceedances!D736="","",Exceedances!D736)</f>
        <v/>
      </c>
      <c r="AV714" s="82" t="str">
        <f t="shared" si="210"/>
        <v/>
      </c>
      <c r="AW714" s="83" t="str">
        <f>IF(COUNTIF(AV$2:AV714,AV714)=1,AV714,"")</f>
        <v/>
      </c>
      <c r="AX714" s="82" t="str">
        <f t="shared" si="217"/>
        <v/>
      </c>
      <c r="AY714" s="82" t="str">
        <f t="shared" si="218"/>
        <v/>
      </c>
      <c r="AZ714" s="82" t="str">
        <f t="shared" si="219"/>
        <v/>
      </c>
      <c r="BA714" s="82" t="str">
        <f t="shared" si="220"/>
        <v/>
      </c>
    </row>
    <row r="715" spans="9:53" x14ac:dyDescent="0.35">
      <c r="I715" s="82" t="str">
        <f>+IF(N715="","",MAX(I$1:I714)+1)</f>
        <v/>
      </c>
      <c r="J715" s="82" t="str">
        <f>IF(Deviation_Detail!B737="","",Deviation_Detail!B737)</f>
        <v/>
      </c>
      <c r="K715" s="82" t="str">
        <f>IF(Deviation_Detail!C737="","",Deviation_Detail!C737)</f>
        <v/>
      </c>
      <c r="L715" s="82" t="str">
        <f>IF(Deviation_Detail!D737="","",Deviation_Detail!D737)</f>
        <v/>
      </c>
      <c r="M715" s="82" t="str">
        <f t="shared" si="206"/>
        <v/>
      </c>
      <c r="N715" s="83" t="str">
        <f>IF(COUNTIF(M$2:M715,M715)=1,M715,"")</f>
        <v/>
      </c>
      <c r="O715" s="82" t="str">
        <f t="shared" si="207"/>
        <v/>
      </c>
      <c r="P715" s="82" t="str">
        <f t="shared" si="211"/>
        <v/>
      </c>
      <c r="Q715" s="82" t="str">
        <f t="shared" si="212"/>
        <v/>
      </c>
      <c r="R715" s="82" t="str">
        <f t="shared" si="213"/>
        <v/>
      </c>
      <c r="T715" s="82" t="str">
        <f>+IF(Y715="","",MAX(T$1:T714)+1)</f>
        <v/>
      </c>
      <c r="U715" s="82" t="str">
        <f>IF(CMS_Info!B737="","",CMS_Info!B737)</f>
        <v/>
      </c>
      <c r="V715" s="82" t="str">
        <f>IF(CMS_Info!C737="","",CMS_Info!C737)</f>
        <v/>
      </c>
      <c r="W715" s="82" t="str">
        <f>IF(CMS_Info!D737="","",CMS_Info!D737)</f>
        <v/>
      </c>
      <c r="X715" s="82" t="str">
        <f t="shared" si="208"/>
        <v/>
      </c>
      <c r="Y715" s="83" t="str">
        <f>IF(COUNTIF(X$2:X715,X715)=1,X715,"")</f>
        <v/>
      </c>
      <c r="Z715" s="82" t="str">
        <f t="shared" si="209"/>
        <v/>
      </c>
      <c r="AA715" s="82" t="str">
        <f t="shared" si="214"/>
        <v/>
      </c>
      <c r="AB715" s="82" t="str">
        <f t="shared" si="215"/>
        <v/>
      </c>
      <c r="AC715" s="82" t="str">
        <f t="shared" si="216"/>
        <v/>
      </c>
      <c r="AR715" s="82" t="str">
        <f>+IF(AW715="","",MAX(AR$1:AR714)+1)</f>
        <v/>
      </c>
      <c r="AS715" s="82" t="str">
        <f>IF(Exceedances!B737="","",Exceedances!B737)</f>
        <v/>
      </c>
      <c r="AT715" s="82" t="str">
        <f>IF(Exceedances!C737="","",Exceedances!C737)</f>
        <v/>
      </c>
      <c r="AU715" s="82" t="str">
        <f>IF(Exceedances!D737="","",Exceedances!D737)</f>
        <v/>
      </c>
      <c r="AV715" s="82" t="str">
        <f t="shared" si="210"/>
        <v/>
      </c>
      <c r="AW715" s="83" t="str">
        <f>IF(COUNTIF(AV$2:AV715,AV715)=1,AV715,"")</f>
        <v/>
      </c>
      <c r="AX715" s="82" t="str">
        <f t="shared" si="217"/>
        <v/>
      </c>
      <c r="AY715" s="82" t="str">
        <f t="shared" si="218"/>
        <v/>
      </c>
      <c r="AZ715" s="82" t="str">
        <f t="shared" si="219"/>
        <v/>
      </c>
      <c r="BA715" s="82" t="str">
        <f t="shared" si="220"/>
        <v/>
      </c>
    </row>
    <row r="716" spans="9:53" x14ac:dyDescent="0.35">
      <c r="I716" s="82" t="str">
        <f>+IF(N716="","",MAX(I$1:I715)+1)</f>
        <v/>
      </c>
      <c r="J716" s="82" t="str">
        <f>IF(Deviation_Detail!B738="","",Deviation_Detail!B738)</f>
        <v/>
      </c>
      <c r="K716" s="82" t="str">
        <f>IF(Deviation_Detail!C738="","",Deviation_Detail!C738)</f>
        <v/>
      </c>
      <c r="L716" s="82" t="str">
        <f>IF(Deviation_Detail!D738="","",Deviation_Detail!D738)</f>
        <v/>
      </c>
      <c r="M716" s="82" t="str">
        <f t="shared" si="206"/>
        <v/>
      </c>
      <c r="N716" s="83" t="str">
        <f>IF(COUNTIF(M$2:M716,M716)=1,M716,"")</f>
        <v/>
      </c>
      <c r="O716" s="82" t="str">
        <f t="shared" si="207"/>
        <v/>
      </c>
      <c r="P716" s="82" t="str">
        <f t="shared" si="211"/>
        <v/>
      </c>
      <c r="Q716" s="82" t="str">
        <f t="shared" si="212"/>
        <v/>
      </c>
      <c r="R716" s="82" t="str">
        <f t="shared" si="213"/>
        <v/>
      </c>
      <c r="T716" s="82" t="str">
        <f>+IF(Y716="","",MAX(T$1:T715)+1)</f>
        <v/>
      </c>
      <c r="U716" s="82" t="str">
        <f>IF(CMS_Info!B738="","",CMS_Info!B738)</f>
        <v/>
      </c>
      <c r="V716" s="82" t="str">
        <f>IF(CMS_Info!C738="","",CMS_Info!C738)</f>
        <v/>
      </c>
      <c r="W716" s="82" t="str">
        <f>IF(CMS_Info!D738="","",CMS_Info!D738)</f>
        <v/>
      </c>
      <c r="X716" s="82" t="str">
        <f t="shared" si="208"/>
        <v/>
      </c>
      <c r="Y716" s="83" t="str">
        <f>IF(COUNTIF(X$2:X716,X716)=1,X716,"")</f>
        <v/>
      </c>
      <c r="Z716" s="82" t="str">
        <f t="shared" si="209"/>
        <v/>
      </c>
      <c r="AA716" s="82" t="str">
        <f t="shared" si="214"/>
        <v/>
      </c>
      <c r="AB716" s="82" t="str">
        <f t="shared" si="215"/>
        <v/>
      </c>
      <c r="AC716" s="82" t="str">
        <f t="shared" si="216"/>
        <v/>
      </c>
      <c r="AR716" s="82" t="str">
        <f>+IF(AW716="","",MAX(AR$1:AR715)+1)</f>
        <v/>
      </c>
      <c r="AS716" s="82" t="str">
        <f>IF(Exceedances!B738="","",Exceedances!B738)</f>
        <v/>
      </c>
      <c r="AT716" s="82" t="str">
        <f>IF(Exceedances!C738="","",Exceedances!C738)</f>
        <v/>
      </c>
      <c r="AU716" s="82" t="str">
        <f>IF(Exceedances!D738="","",Exceedances!D738)</f>
        <v/>
      </c>
      <c r="AV716" s="82" t="str">
        <f t="shared" si="210"/>
        <v/>
      </c>
      <c r="AW716" s="83" t="str">
        <f>IF(COUNTIF(AV$2:AV716,AV716)=1,AV716,"")</f>
        <v/>
      </c>
      <c r="AX716" s="82" t="str">
        <f t="shared" si="217"/>
        <v/>
      </c>
      <c r="AY716" s="82" t="str">
        <f t="shared" si="218"/>
        <v/>
      </c>
      <c r="AZ716" s="82" t="str">
        <f t="shared" si="219"/>
        <v/>
      </c>
      <c r="BA716" s="82" t="str">
        <f t="shared" si="220"/>
        <v/>
      </c>
    </row>
    <row r="717" spans="9:53" x14ac:dyDescent="0.35">
      <c r="I717" s="82" t="str">
        <f>+IF(N717="","",MAX(I$1:I716)+1)</f>
        <v/>
      </c>
      <c r="J717" s="82" t="str">
        <f>IF(Deviation_Detail!B739="","",Deviation_Detail!B739)</f>
        <v/>
      </c>
      <c r="K717" s="82" t="str">
        <f>IF(Deviation_Detail!C739="","",Deviation_Detail!C739)</f>
        <v/>
      </c>
      <c r="L717" s="82" t="str">
        <f>IF(Deviation_Detail!D739="","",Deviation_Detail!D739)</f>
        <v/>
      </c>
      <c r="M717" s="82" t="str">
        <f t="shared" si="206"/>
        <v/>
      </c>
      <c r="N717" s="83" t="str">
        <f>IF(COUNTIF(M$2:M717,M717)=1,M717,"")</f>
        <v/>
      </c>
      <c r="O717" s="82" t="str">
        <f t="shared" si="207"/>
        <v/>
      </c>
      <c r="P717" s="82" t="str">
        <f t="shared" si="211"/>
        <v/>
      </c>
      <c r="Q717" s="82" t="str">
        <f t="shared" si="212"/>
        <v/>
      </c>
      <c r="R717" s="82" t="str">
        <f t="shared" si="213"/>
        <v/>
      </c>
      <c r="T717" s="82" t="str">
        <f>+IF(Y717="","",MAX(T$1:T716)+1)</f>
        <v/>
      </c>
      <c r="U717" s="82" t="str">
        <f>IF(CMS_Info!B739="","",CMS_Info!B739)</f>
        <v/>
      </c>
      <c r="V717" s="82" t="str">
        <f>IF(CMS_Info!C739="","",CMS_Info!C739)</f>
        <v/>
      </c>
      <c r="W717" s="82" t="str">
        <f>IF(CMS_Info!D739="","",CMS_Info!D739)</f>
        <v/>
      </c>
      <c r="X717" s="82" t="str">
        <f t="shared" si="208"/>
        <v/>
      </c>
      <c r="Y717" s="83" t="str">
        <f>IF(COUNTIF(X$2:X717,X717)=1,X717,"")</f>
        <v/>
      </c>
      <c r="Z717" s="82" t="str">
        <f t="shared" si="209"/>
        <v/>
      </c>
      <c r="AA717" s="82" t="str">
        <f t="shared" si="214"/>
        <v/>
      </c>
      <c r="AB717" s="82" t="str">
        <f t="shared" si="215"/>
        <v/>
      </c>
      <c r="AC717" s="82" t="str">
        <f t="shared" si="216"/>
        <v/>
      </c>
      <c r="AR717" s="82" t="str">
        <f>+IF(AW717="","",MAX(AR$1:AR716)+1)</f>
        <v/>
      </c>
      <c r="AS717" s="82" t="str">
        <f>IF(Exceedances!B739="","",Exceedances!B739)</f>
        <v/>
      </c>
      <c r="AT717" s="82" t="str">
        <f>IF(Exceedances!C739="","",Exceedances!C739)</f>
        <v/>
      </c>
      <c r="AU717" s="82" t="str">
        <f>IF(Exceedances!D739="","",Exceedances!D739)</f>
        <v/>
      </c>
      <c r="AV717" s="82" t="str">
        <f t="shared" si="210"/>
        <v/>
      </c>
      <c r="AW717" s="83" t="str">
        <f>IF(COUNTIF(AV$2:AV717,AV717)=1,AV717,"")</f>
        <v/>
      </c>
      <c r="AX717" s="82" t="str">
        <f t="shared" si="217"/>
        <v/>
      </c>
      <c r="AY717" s="82" t="str">
        <f t="shared" si="218"/>
        <v/>
      </c>
      <c r="AZ717" s="82" t="str">
        <f t="shared" si="219"/>
        <v/>
      </c>
      <c r="BA717" s="82" t="str">
        <f t="shared" si="220"/>
        <v/>
      </c>
    </row>
    <row r="718" spans="9:53" x14ac:dyDescent="0.35">
      <c r="I718" s="82" t="str">
        <f>+IF(N718="","",MAX(I$1:I717)+1)</f>
        <v/>
      </c>
      <c r="J718" s="82" t="str">
        <f>IF(Deviation_Detail!B740="","",Deviation_Detail!B740)</f>
        <v/>
      </c>
      <c r="K718" s="82" t="str">
        <f>IF(Deviation_Detail!C740="","",Deviation_Detail!C740)</f>
        <v/>
      </c>
      <c r="L718" s="82" t="str">
        <f>IF(Deviation_Detail!D740="","",Deviation_Detail!D740)</f>
        <v/>
      </c>
      <c r="M718" s="82" t="str">
        <f t="shared" si="206"/>
        <v/>
      </c>
      <c r="N718" s="83" t="str">
        <f>IF(COUNTIF(M$2:M718,M718)=1,M718,"")</f>
        <v/>
      </c>
      <c r="O718" s="82" t="str">
        <f t="shared" si="207"/>
        <v/>
      </c>
      <c r="P718" s="82" t="str">
        <f t="shared" si="211"/>
        <v/>
      </c>
      <c r="Q718" s="82" t="str">
        <f t="shared" si="212"/>
        <v/>
      </c>
      <c r="R718" s="82" t="str">
        <f t="shared" si="213"/>
        <v/>
      </c>
      <c r="T718" s="82" t="str">
        <f>+IF(Y718="","",MAX(T$1:T717)+1)</f>
        <v/>
      </c>
      <c r="U718" s="82" t="str">
        <f>IF(CMS_Info!B740="","",CMS_Info!B740)</f>
        <v/>
      </c>
      <c r="V718" s="82" t="str">
        <f>IF(CMS_Info!C740="","",CMS_Info!C740)</f>
        <v/>
      </c>
      <c r="W718" s="82" t="str">
        <f>IF(CMS_Info!D740="","",CMS_Info!D740)</f>
        <v/>
      </c>
      <c r="X718" s="82" t="str">
        <f t="shared" si="208"/>
        <v/>
      </c>
      <c r="Y718" s="83" t="str">
        <f>IF(COUNTIF(X$2:X718,X718)=1,X718,"")</f>
        <v/>
      </c>
      <c r="Z718" s="82" t="str">
        <f t="shared" si="209"/>
        <v/>
      </c>
      <c r="AA718" s="82" t="str">
        <f t="shared" si="214"/>
        <v/>
      </c>
      <c r="AB718" s="82" t="str">
        <f t="shared" si="215"/>
        <v/>
      </c>
      <c r="AC718" s="82" t="str">
        <f t="shared" si="216"/>
        <v/>
      </c>
      <c r="AR718" s="82" t="str">
        <f>+IF(AW718="","",MAX(AR$1:AR717)+1)</f>
        <v/>
      </c>
      <c r="AS718" s="82" t="str">
        <f>IF(Exceedances!B740="","",Exceedances!B740)</f>
        <v/>
      </c>
      <c r="AT718" s="82" t="str">
        <f>IF(Exceedances!C740="","",Exceedances!C740)</f>
        <v/>
      </c>
      <c r="AU718" s="82" t="str">
        <f>IF(Exceedances!D740="","",Exceedances!D740)</f>
        <v/>
      </c>
      <c r="AV718" s="82" t="str">
        <f t="shared" si="210"/>
        <v/>
      </c>
      <c r="AW718" s="83" t="str">
        <f>IF(COUNTIF(AV$2:AV718,AV718)=1,AV718,"")</f>
        <v/>
      </c>
      <c r="AX718" s="82" t="str">
        <f t="shared" si="217"/>
        <v/>
      </c>
      <c r="AY718" s="82" t="str">
        <f t="shared" si="218"/>
        <v/>
      </c>
      <c r="AZ718" s="82" t="str">
        <f t="shared" si="219"/>
        <v/>
      </c>
      <c r="BA718" s="82" t="str">
        <f t="shared" si="220"/>
        <v/>
      </c>
    </row>
    <row r="719" spans="9:53" x14ac:dyDescent="0.35">
      <c r="I719" s="82" t="str">
        <f>+IF(N719="","",MAX(I$1:I718)+1)</f>
        <v/>
      </c>
      <c r="J719" s="82" t="str">
        <f>IF(Deviation_Detail!B741="","",Deviation_Detail!B741)</f>
        <v/>
      </c>
      <c r="K719" s="82" t="str">
        <f>IF(Deviation_Detail!C741="","",Deviation_Detail!C741)</f>
        <v/>
      </c>
      <c r="L719" s="82" t="str">
        <f>IF(Deviation_Detail!D741="","",Deviation_Detail!D741)</f>
        <v/>
      </c>
      <c r="M719" s="82" t="str">
        <f t="shared" si="206"/>
        <v/>
      </c>
      <c r="N719" s="83" t="str">
        <f>IF(COUNTIF(M$2:M719,M719)=1,M719,"")</f>
        <v/>
      </c>
      <c r="O719" s="82" t="str">
        <f t="shared" si="207"/>
        <v/>
      </c>
      <c r="P719" s="82" t="str">
        <f t="shared" si="211"/>
        <v/>
      </c>
      <c r="Q719" s="82" t="str">
        <f t="shared" si="212"/>
        <v/>
      </c>
      <c r="R719" s="82" t="str">
        <f t="shared" si="213"/>
        <v/>
      </c>
      <c r="T719" s="82" t="str">
        <f>+IF(Y719="","",MAX(T$1:T718)+1)</f>
        <v/>
      </c>
      <c r="U719" s="82" t="str">
        <f>IF(CMS_Info!B741="","",CMS_Info!B741)</f>
        <v/>
      </c>
      <c r="V719" s="82" t="str">
        <f>IF(CMS_Info!C741="","",CMS_Info!C741)</f>
        <v/>
      </c>
      <c r="W719" s="82" t="str">
        <f>IF(CMS_Info!D741="","",CMS_Info!D741)</f>
        <v/>
      </c>
      <c r="X719" s="82" t="str">
        <f t="shared" si="208"/>
        <v/>
      </c>
      <c r="Y719" s="83" t="str">
        <f>IF(COUNTIF(X$2:X719,X719)=1,X719,"")</f>
        <v/>
      </c>
      <c r="Z719" s="82" t="str">
        <f t="shared" si="209"/>
        <v/>
      </c>
      <c r="AA719" s="82" t="str">
        <f t="shared" si="214"/>
        <v/>
      </c>
      <c r="AB719" s="82" t="str">
        <f t="shared" si="215"/>
        <v/>
      </c>
      <c r="AC719" s="82" t="str">
        <f t="shared" si="216"/>
        <v/>
      </c>
      <c r="AR719" s="82" t="str">
        <f>+IF(AW719="","",MAX(AR$1:AR718)+1)</f>
        <v/>
      </c>
      <c r="AS719" s="82" t="str">
        <f>IF(Exceedances!B741="","",Exceedances!B741)</f>
        <v/>
      </c>
      <c r="AT719" s="82" t="str">
        <f>IF(Exceedances!C741="","",Exceedances!C741)</f>
        <v/>
      </c>
      <c r="AU719" s="82" t="str">
        <f>IF(Exceedances!D741="","",Exceedances!D741)</f>
        <v/>
      </c>
      <c r="AV719" s="82" t="str">
        <f t="shared" si="210"/>
        <v/>
      </c>
      <c r="AW719" s="83" t="str">
        <f>IF(COUNTIF(AV$2:AV719,AV719)=1,AV719,"")</f>
        <v/>
      </c>
      <c r="AX719" s="82" t="str">
        <f t="shared" si="217"/>
        <v/>
      </c>
      <c r="AY719" s="82" t="str">
        <f t="shared" si="218"/>
        <v/>
      </c>
      <c r="AZ719" s="82" t="str">
        <f t="shared" si="219"/>
        <v/>
      </c>
      <c r="BA719" s="82" t="str">
        <f t="shared" si="220"/>
        <v/>
      </c>
    </row>
    <row r="720" spans="9:53" x14ac:dyDescent="0.35">
      <c r="I720" s="82" t="str">
        <f>+IF(N720="","",MAX(I$1:I719)+1)</f>
        <v/>
      </c>
      <c r="J720" s="82" t="str">
        <f>IF(Deviation_Detail!B742="","",Deviation_Detail!B742)</f>
        <v/>
      </c>
      <c r="K720" s="82" t="str">
        <f>IF(Deviation_Detail!C742="","",Deviation_Detail!C742)</f>
        <v/>
      </c>
      <c r="L720" s="82" t="str">
        <f>IF(Deviation_Detail!D742="","",Deviation_Detail!D742)</f>
        <v/>
      </c>
      <c r="M720" s="82" t="str">
        <f t="shared" si="206"/>
        <v/>
      </c>
      <c r="N720" s="83" t="str">
        <f>IF(COUNTIF(M$2:M720,M720)=1,M720,"")</f>
        <v/>
      </c>
      <c r="O720" s="82" t="str">
        <f t="shared" si="207"/>
        <v/>
      </c>
      <c r="P720" s="82" t="str">
        <f t="shared" si="211"/>
        <v/>
      </c>
      <c r="Q720" s="82" t="str">
        <f t="shared" si="212"/>
        <v/>
      </c>
      <c r="R720" s="82" t="str">
        <f t="shared" si="213"/>
        <v/>
      </c>
      <c r="T720" s="82" t="str">
        <f>+IF(Y720="","",MAX(T$1:T719)+1)</f>
        <v/>
      </c>
      <c r="U720" s="82" t="str">
        <f>IF(CMS_Info!B742="","",CMS_Info!B742)</f>
        <v/>
      </c>
      <c r="V720" s="82" t="str">
        <f>IF(CMS_Info!C742="","",CMS_Info!C742)</f>
        <v/>
      </c>
      <c r="W720" s="82" t="str">
        <f>IF(CMS_Info!D742="","",CMS_Info!D742)</f>
        <v/>
      </c>
      <c r="X720" s="82" t="str">
        <f t="shared" si="208"/>
        <v/>
      </c>
      <c r="Y720" s="83" t="str">
        <f>IF(COUNTIF(X$2:X720,X720)=1,X720,"")</f>
        <v/>
      </c>
      <c r="Z720" s="82" t="str">
        <f t="shared" si="209"/>
        <v/>
      </c>
      <c r="AA720" s="82" t="str">
        <f t="shared" si="214"/>
        <v/>
      </c>
      <c r="AB720" s="82" t="str">
        <f t="shared" si="215"/>
        <v/>
      </c>
      <c r="AC720" s="82" t="str">
        <f t="shared" si="216"/>
        <v/>
      </c>
      <c r="AR720" s="82" t="str">
        <f>+IF(AW720="","",MAX(AR$1:AR719)+1)</f>
        <v/>
      </c>
      <c r="AS720" s="82" t="str">
        <f>IF(Exceedances!B742="","",Exceedances!B742)</f>
        <v/>
      </c>
      <c r="AT720" s="82" t="str">
        <f>IF(Exceedances!C742="","",Exceedances!C742)</f>
        <v/>
      </c>
      <c r="AU720" s="82" t="str">
        <f>IF(Exceedances!D742="","",Exceedances!D742)</f>
        <v/>
      </c>
      <c r="AV720" s="82" t="str">
        <f t="shared" si="210"/>
        <v/>
      </c>
      <c r="AW720" s="83" t="str">
        <f>IF(COUNTIF(AV$2:AV720,AV720)=1,AV720,"")</f>
        <v/>
      </c>
      <c r="AX720" s="82" t="str">
        <f t="shared" si="217"/>
        <v/>
      </c>
      <c r="AY720" s="82" t="str">
        <f t="shared" si="218"/>
        <v/>
      </c>
      <c r="AZ720" s="82" t="str">
        <f t="shared" si="219"/>
        <v/>
      </c>
      <c r="BA720" s="82" t="str">
        <f t="shared" si="220"/>
        <v/>
      </c>
    </row>
    <row r="721" spans="9:53" x14ac:dyDescent="0.35">
      <c r="I721" s="82" t="str">
        <f>+IF(N721="","",MAX(I$1:I720)+1)</f>
        <v/>
      </c>
      <c r="J721" s="82" t="str">
        <f>IF(Deviation_Detail!B743="","",Deviation_Detail!B743)</f>
        <v/>
      </c>
      <c r="K721" s="82" t="str">
        <f>IF(Deviation_Detail!C743="","",Deviation_Detail!C743)</f>
        <v/>
      </c>
      <c r="L721" s="82" t="str">
        <f>IF(Deviation_Detail!D743="","",Deviation_Detail!D743)</f>
        <v/>
      </c>
      <c r="M721" s="82" t="str">
        <f t="shared" si="206"/>
        <v/>
      </c>
      <c r="N721" s="83" t="str">
        <f>IF(COUNTIF(M$2:M721,M721)=1,M721,"")</f>
        <v/>
      </c>
      <c r="O721" s="82" t="str">
        <f t="shared" si="207"/>
        <v/>
      </c>
      <c r="P721" s="82" t="str">
        <f t="shared" si="211"/>
        <v/>
      </c>
      <c r="Q721" s="82" t="str">
        <f t="shared" si="212"/>
        <v/>
      </c>
      <c r="R721" s="82" t="str">
        <f t="shared" si="213"/>
        <v/>
      </c>
      <c r="T721" s="82" t="str">
        <f>+IF(Y721="","",MAX(T$1:T720)+1)</f>
        <v/>
      </c>
      <c r="U721" s="82" t="str">
        <f>IF(CMS_Info!B743="","",CMS_Info!B743)</f>
        <v/>
      </c>
      <c r="V721" s="82" t="str">
        <f>IF(CMS_Info!C743="","",CMS_Info!C743)</f>
        <v/>
      </c>
      <c r="W721" s="82" t="str">
        <f>IF(CMS_Info!D743="","",CMS_Info!D743)</f>
        <v/>
      </c>
      <c r="X721" s="82" t="str">
        <f t="shared" si="208"/>
        <v/>
      </c>
      <c r="Y721" s="83" t="str">
        <f>IF(COUNTIF(X$2:X721,X721)=1,X721,"")</f>
        <v/>
      </c>
      <c r="Z721" s="82" t="str">
        <f t="shared" si="209"/>
        <v/>
      </c>
      <c r="AA721" s="82" t="str">
        <f t="shared" si="214"/>
        <v/>
      </c>
      <c r="AB721" s="82" t="str">
        <f t="shared" si="215"/>
        <v/>
      </c>
      <c r="AC721" s="82" t="str">
        <f t="shared" si="216"/>
        <v/>
      </c>
      <c r="AR721" s="82" t="str">
        <f>+IF(AW721="","",MAX(AR$1:AR720)+1)</f>
        <v/>
      </c>
      <c r="AS721" s="82" t="str">
        <f>IF(Exceedances!B743="","",Exceedances!B743)</f>
        <v/>
      </c>
      <c r="AT721" s="82" t="str">
        <f>IF(Exceedances!C743="","",Exceedances!C743)</f>
        <v/>
      </c>
      <c r="AU721" s="82" t="str">
        <f>IF(Exceedances!D743="","",Exceedances!D743)</f>
        <v/>
      </c>
      <c r="AV721" s="82" t="str">
        <f t="shared" si="210"/>
        <v/>
      </c>
      <c r="AW721" s="83" t="str">
        <f>IF(COUNTIF(AV$2:AV721,AV721)=1,AV721,"")</f>
        <v/>
      </c>
      <c r="AX721" s="82" t="str">
        <f t="shared" si="217"/>
        <v/>
      </c>
      <c r="AY721" s="82" t="str">
        <f t="shared" si="218"/>
        <v/>
      </c>
      <c r="AZ721" s="82" t="str">
        <f t="shared" si="219"/>
        <v/>
      </c>
      <c r="BA721" s="82" t="str">
        <f t="shared" si="220"/>
        <v/>
      </c>
    </row>
    <row r="722" spans="9:53" x14ac:dyDescent="0.35">
      <c r="I722" s="82" t="str">
        <f>+IF(N722="","",MAX(I$1:I721)+1)</f>
        <v/>
      </c>
      <c r="J722" s="82" t="str">
        <f>IF(Deviation_Detail!B744="","",Deviation_Detail!B744)</f>
        <v/>
      </c>
      <c r="K722" s="82" t="str">
        <f>IF(Deviation_Detail!C744="","",Deviation_Detail!C744)</f>
        <v/>
      </c>
      <c r="L722" s="82" t="str">
        <f>IF(Deviation_Detail!D744="","",Deviation_Detail!D744)</f>
        <v/>
      </c>
      <c r="M722" s="82" t="str">
        <f t="shared" si="206"/>
        <v/>
      </c>
      <c r="N722" s="83" t="str">
        <f>IF(COUNTIF(M$2:M722,M722)=1,M722,"")</f>
        <v/>
      </c>
      <c r="O722" s="82" t="str">
        <f t="shared" si="207"/>
        <v/>
      </c>
      <c r="P722" s="82" t="str">
        <f t="shared" si="211"/>
        <v/>
      </c>
      <c r="Q722" s="82" t="str">
        <f t="shared" si="212"/>
        <v/>
      </c>
      <c r="R722" s="82" t="str">
        <f t="shared" si="213"/>
        <v/>
      </c>
      <c r="T722" s="82" t="str">
        <f>+IF(Y722="","",MAX(T$1:T721)+1)</f>
        <v/>
      </c>
      <c r="U722" s="82" t="str">
        <f>IF(CMS_Info!B744="","",CMS_Info!B744)</f>
        <v/>
      </c>
      <c r="V722" s="82" t="str">
        <f>IF(CMS_Info!C744="","",CMS_Info!C744)</f>
        <v/>
      </c>
      <c r="W722" s="82" t="str">
        <f>IF(CMS_Info!D744="","",CMS_Info!D744)</f>
        <v/>
      </c>
      <c r="X722" s="82" t="str">
        <f t="shared" si="208"/>
        <v/>
      </c>
      <c r="Y722" s="83" t="str">
        <f>IF(COUNTIF(X$2:X722,X722)=1,X722,"")</f>
        <v/>
      </c>
      <c r="Z722" s="82" t="str">
        <f t="shared" si="209"/>
        <v/>
      </c>
      <c r="AA722" s="82" t="str">
        <f t="shared" si="214"/>
        <v/>
      </c>
      <c r="AB722" s="82" t="str">
        <f t="shared" si="215"/>
        <v/>
      </c>
      <c r="AC722" s="82" t="str">
        <f t="shared" si="216"/>
        <v/>
      </c>
      <c r="AR722" s="82" t="str">
        <f>+IF(AW722="","",MAX(AR$1:AR721)+1)</f>
        <v/>
      </c>
      <c r="AS722" s="82" t="str">
        <f>IF(Exceedances!B744="","",Exceedances!B744)</f>
        <v/>
      </c>
      <c r="AT722" s="82" t="str">
        <f>IF(Exceedances!C744="","",Exceedances!C744)</f>
        <v/>
      </c>
      <c r="AU722" s="82" t="str">
        <f>IF(Exceedances!D744="","",Exceedances!D744)</f>
        <v/>
      </c>
      <c r="AV722" s="82" t="str">
        <f t="shared" si="210"/>
        <v/>
      </c>
      <c r="AW722" s="83" t="str">
        <f>IF(COUNTIF(AV$2:AV722,AV722)=1,AV722,"")</f>
        <v/>
      </c>
      <c r="AX722" s="82" t="str">
        <f t="shared" si="217"/>
        <v/>
      </c>
      <c r="AY722" s="82" t="str">
        <f t="shared" si="218"/>
        <v/>
      </c>
      <c r="AZ722" s="82" t="str">
        <f t="shared" si="219"/>
        <v/>
      </c>
      <c r="BA722" s="82" t="str">
        <f t="shared" si="220"/>
        <v/>
      </c>
    </row>
    <row r="723" spans="9:53" x14ac:dyDescent="0.35">
      <c r="I723" s="82" t="str">
        <f>+IF(N723="","",MAX(I$1:I722)+1)</f>
        <v/>
      </c>
      <c r="J723" s="82" t="str">
        <f>IF(Deviation_Detail!B745="","",Deviation_Detail!B745)</f>
        <v/>
      </c>
      <c r="K723" s="82" t="str">
        <f>IF(Deviation_Detail!C745="","",Deviation_Detail!C745)</f>
        <v/>
      </c>
      <c r="L723" s="82" t="str">
        <f>IF(Deviation_Detail!D745="","",Deviation_Detail!D745)</f>
        <v/>
      </c>
      <c r="M723" s="82" t="str">
        <f t="shared" si="206"/>
        <v/>
      </c>
      <c r="N723" s="83" t="str">
        <f>IF(COUNTIF(M$2:M723,M723)=1,M723,"")</f>
        <v/>
      </c>
      <c r="O723" s="82" t="str">
        <f t="shared" si="207"/>
        <v/>
      </c>
      <c r="P723" s="82" t="str">
        <f t="shared" si="211"/>
        <v/>
      </c>
      <c r="Q723" s="82" t="str">
        <f t="shared" si="212"/>
        <v/>
      </c>
      <c r="R723" s="82" t="str">
        <f t="shared" si="213"/>
        <v/>
      </c>
      <c r="T723" s="82" t="str">
        <f>+IF(Y723="","",MAX(T$1:T722)+1)</f>
        <v/>
      </c>
      <c r="U723" s="82" t="str">
        <f>IF(CMS_Info!B745="","",CMS_Info!B745)</f>
        <v/>
      </c>
      <c r="V723" s="82" t="str">
        <f>IF(CMS_Info!C745="","",CMS_Info!C745)</f>
        <v/>
      </c>
      <c r="W723" s="82" t="str">
        <f>IF(CMS_Info!D745="","",CMS_Info!D745)</f>
        <v/>
      </c>
      <c r="X723" s="82" t="str">
        <f t="shared" si="208"/>
        <v/>
      </c>
      <c r="Y723" s="83" t="str">
        <f>IF(COUNTIF(X$2:X723,X723)=1,X723,"")</f>
        <v/>
      </c>
      <c r="Z723" s="82" t="str">
        <f t="shared" si="209"/>
        <v/>
      </c>
      <c r="AA723" s="82" t="str">
        <f t="shared" si="214"/>
        <v/>
      </c>
      <c r="AB723" s="82" t="str">
        <f t="shared" si="215"/>
        <v/>
      </c>
      <c r="AC723" s="82" t="str">
        <f t="shared" si="216"/>
        <v/>
      </c>
      <c r="AR723" s="82" t="str">
        <f>+IF(AW723="","",MAX(AR$1:AR722)+1)</f>
        <v/>
      </c>
      <c r="AS723" s="82" t="str">
        <f>IF(Exceedances!B745="","",Exceedances!B745)</f>
        <v/>
      </c>
      <c r="AT723" s="82" t="str">
        <f>IF(Exceedances!C745="","",Exceedances!C745)</f>
        <v/>
      </c>
      <c r="AU723" s="82" t="str">
        <f>IF(Exceedances!D745="","",Exceedances!D745)</f>
        <v/>
      </c>
      <c r="AV723" s="82" t="str">
        <f t="shared" si="210"/>
        <v/>
      </c>
      <c r="AW723" s="83" t="str">
        <f>IF(COUNTIF(AV$2:AV723,AV723)=1,AV723,"")</f>
        <v/>
      </c>
      <c r="AX723" s="82" t="str">
        <f t="shared" si="217"/>
        <v/>
      </c>
      <c r="AY723" s="82" t="str">
        <f t="shared" si="218"/>
        <v/>
      </c>
      <c r="AZ723" s="82" t="str">
        <f t="shared" si="219"/>
        <v/>
      </c>
      <c r="BA723" s="82" t="str">
        <f t="shared" si="220"/>
        <v/>
      </c>
    </row>
    <row r="724" spans="9:53" x14ac:dyDescent="0.35">
      <c r="I724" s="82" t="str">
        <f>+IF(N724="","",MAX(I$1:I723)+1)</f>
        <v/>
      </c>
      <c r="J724" s="82" t="str">
        <f>IF(Deviation_Detail!B746="","",Deviation_Detail!B746)</f>
        <v/>
      </c>
      <c r="K724" s="82" t="str">
        <f>IF(Deviation_Detail!C746="","",Deviation_Detail!C746)</f>
        <v/>
      </c>
      <c r="L724" s="82" t="str">
        <f>IF(Deviation_Detail!D746="","",Deviation_Detail!D746)</f>
        <v/>
      </c>
      <c r="M724" s="82" t="str">
        <f t="shared" si="206"/>
        <v/>
      </c>
      <c r="N724" s="83" t="str">
        <f>IF(COUNTIF(M$2:M724,M724)=1,M724,"")</f>
        <v/>
      </c>
      <c r="O724" s="82" t="str">
        <f t="shared" si="207"/>
        <v/>
      </c>
      <c r="P724" s="82" t="str">
        <f t="shared" si="211"/>
        <v/>
      </c>
      <c r="Q724" s="82" t="str">
        <f t="shared" si="212"/>
        <v/>
      </c>
      <c r="R724" s="82" t="str">
        <f t="shared" si="213"/>
        <v/>
      </c>
      <c r="T724" s="82" t="str">
        <f>+IF(Y724="","",MAX(T$1:T723)+1)</f>
        <v/>
      </c>
      <c r="U724" s="82" t="str">
        <f>IF(CMS_Info!B746="","",CMS_Info!B746)</f>
        <v/>
      </c>
      <c r="V724" s="82" t="str">
        <f>IF(CMS_Info!C746="","",CMS_Info!C746)</f>
        <v/>
      </c>
      <c r="W724" s="82" t="str">
        <f>IF(CMS_Info!D746="","",CMS_Info!D746)</f>
        <v/>
      </c>
      <c r="X724" s="82" t="str">
        <f t="shared" si="208"/>
        <v/>
      </c>
      <c r="Y724" s="83" t="str">
        <f>IF(COUNTIF(X$2:X724,X724)=1,X724,"")</f>
        <v/>
      </c>
      <c r="Z724" s="82" t="str">
        <f t="shared" si="209"/>
        <v/>
      </c>
      <c r="AA724" s="82" t="str">
        <f t="shared" si="214"/>
        <v/>
      </c>
      <c r="AB724" s="82" t="str">
        <f t="shared" si="215"/>
        <v/>
      </c>
      <c r="AC724" s="82" t="str">
        <f t="shared" si="216"/>
        <v/>
      </c>
      <c r="AR724" s="82" t="str">
        <f>+IF(AW724="","",MAX(AR$1:AR723)+1)</f>
        <v/>
      </c>
      <c r="AS724" s="82" t="str">
        <f>IF(Exceedances!B746="","",Exceedances!B746)</f>
        <v/>
      </c>
      <c r="AT724" s="82" t="str">
        <f>IF(Exceedances!C746="","",Exceedances!C746)</f>
        <v/>
      </c>
      <c r="AU724" s="82" t="str">
        <f>IF(Exceedances!D746="","",Exceedances!D746)</f>
        <v/>
      </c>
      <c r="AV724" s="82" t="str">
        <f t="shared" si="210"/>
        <v/>
      </c>
      <c r="AW724" s="83" t="str">
        <f>IF(COUNTIF(AV$2:AV724,AV724)=1,AV724,"")</f>
        <v/>
      </c>
      <c r="AX724" s="82" t="str">
        <f t="shared" si="217"/>
        <v/>
      </c>
      <c r="AY724" s="82" t="str">
        <f t="shared" si="218"/>
        <v/>
      </c>
      <c r="AZ724" s="82" t="str">
        <f t="shared" si="219"/>
        <v/>
      </c>
      <c r="BA724" s="82" t="str">
        <f t="shared" si="220"/>
        <v/>
      </c>
    </row>
    <row r="725" spans="9:53" x14ac:dyDescent="0.35">
      <c r="I725" s="82" t="str">
        <f>+IF(N725="","",MAX(I$1:I724)+1)</f>
        <v/>
      </c>
      <c r="J725" s="82" t="str">
        <f>IF(Deviation_Detail!B747="","",Deviation_Detail!B747)</f>
        <v/>
      </c>
      <c r="K725" s="82" t="str">
        <f>IF(Deviation_Detail!C747="","",Deviation_Detail!C747)</f>
        <v/>
      </c>
      <c r="L725" s="82" t="str">
        <f>IF(Deviation_Detail!D747="","",Deviation_Detail!D747)</f>
        <v/>
      </c>
      <c r="M725" s="82" t="str">
        <f t="shared" si="206"/>
        <v/>
      </c>
      <c r="N725" s="83" t="str">
        <f>IF(COUNTIF(M$2:M725,M725)=1,M725,"")</f>
        <v/>
      </c>
      <c r="O725" s="82" t="str">
        <f t="shared" si="207"/>
        <v/>
      </c>
      <c r="P725" s="82" t="str">
        <f t="shared" si="211"/>
        <v/>
      </c>
      <c r="Q725" s="82" t="str">
        <f t="shared" si="212"/>
        <v/>
      </c>
      <c r="R725" s="82" t="str">
        <f t="shared" si="213"/>
        <v/>
      </c>
      <c r="T725" s="82" t="str">
        <f>+IF(Y725="","",MAX(T$1:T724)+1)</f>
        <v/>
      </c>
      <c r="U725" s="82" t="str">
        <f>IF(CMS_Info!B747="","",CMS_Info!B747)</f>
        <v/>
      </c>
      <c r="V725" s="82" t="str">
        <f>IF(CMS_Info!C747="","",CMS_Info!C747)</f>
        <v/>
      </c>
      <c r="W725" s="82" t="str">
        <f>IF(CMS_Info!D747="","",CMS_Info!D747)</f>
        <v/>
      </c>
      <c r="X725" s="82" t="str">
        <f t="shared" si="208"/>
        <v/>
      </c>
      <c r="Y725" s="83" t="str">
        <f>IF(COUNTIF(X$2:X725,X725)=1,X725,"")</f>
        <v/>
      </c>
      <c r="Z725" s="82" t="str">
        <f t="shared" si="209"/>
        <v/>
      </c>
      <c r="AA725" s="82" t="str">
        <f t="shared" si="214"/>
        <v/>
      </c>
      <c r="AB725" s="82" t="str">
        <f t="shared" si="215"/>
        <v/>
      </c>
      <c r="AC725" s="82" t="str">
        <f t="shared" si="216"/>
        <v/>
      </c>
      <c r="AR725" s="82" t="str">
        <f>+IF(AW725="","",MAX(AR$1:AR724)+1)</f>
        <v/>
      </c>
      <c r="AS725" s="82" t="str">
        <f>IF(Exceedances!B747="","",Exceedances!B747)</f>
        <v/>
      </c>
      <c r="AT725" s="82" t="str">
        <f>IF(Exceedances!C747="","",Exceedances!C747)</f>
        <v/>
      </c>
      <c r="AU725" s="82" t="str">
        <f>IF(Exceedances!D747="","",Exceedances!D747)</f>
        <v/>
      </c>
      <c r="AV725" s="82" t="str">
        <f t="shared" si="210"/>
        <v/>
      </c>
      <c r="AW725" s="83" t="str">
        <f>IF(COUNTIF(AV$2:AV725,AV725)=1,AV725,"")</f>
        <v/>
      </c>
      <c r="AX725" s="82" t="str">
        <f t="shared" si="217"/>
        <v/>
      </c>
      <c r="AY725" s="82" t="str">
        <f t="shared" si="218"/>
        <v/>
      </c>
      <c r="AZ725" s="82" t="str">
        <f t="shared" si="219"/>
        <v/>
      </c>
      <c r="BA725" s="82" t="str">
        <f t="shared" si="220"/>
        <v/>
      </c>
    </row>
    <row r="726" spans="9:53" x14ac:dyDescent="0.35">
      <c r="I726" s="82" t="str">
        <f>+IF(N726="","",MAX(I$1:I725)+1)</f>
        <v/>
      </c>
      <c r="J726" s="82" t="str">
        <f>IF(Deviation_Detail!B748="","",Deviation_Detail!B748)</f>
        <v/>
      </c>
      <c r="K726" s="82" t="str">
        <f>IF(Deviation_Detail!C748="","",Deviation_Detail!C748)</f>
        <v/>
      </c>
      <c r="L726" s="82" t="str">
        <f>IF(Deviation_Detail!D748="","",Deviation_Detail!D748)</f>
        <v/>
      </c>
      <c r="M726" s="82" t="str">
        <f t="shared" si="206"/>
        <v/>
      </c>
      <c r="N726" s="83" t="str">
        <f>IF(COUNTIF(M$2:M726,M726)=1,M726,"")</f>
        <v/>
      </c>
      <c r="O726" s="82" t="str">
        <f t="shared" si="207"/>
        <v/>
      </c>
      <c r="P726" s="82" t="str">
        <f t="shared" si="211"/>
        <v/>
      </c>
      <c r="Q726" s="82" t="str">
        <f t="shared" si="212"/>
        <v/>
      </c>
      <c r="R726" s="82" t="str">
        <f t="shared" si="213"/>
        <v/>
      </c>
      <c r="T726" s="82" t="str">
        <f>+IF(Y726="","",MAX(T$1:T725)+1)</f>
        <v/>
      </c>
      <c r="U726" s="82" t="str">
        <f>IF(CMS_Info!B748="","",CMS_Info!B748)</f>
        <v/>
      </c>
      <c r="V726" s="82" t="str">
        <f>IF(CMS_Info!C748="","",CMS_Info!C748)</f>
        <v/>
      </c>
      <c r="W726" s="82" t="str">
        <f>IF(CMS_Info!D748="","",CMS_Info!D748)</f>
        <v/>
      </c>
      <c r="X726" s="82" t="str">
        <f t="shared" si="208"/>
        <v/>
      </c>
      <c r="Y726" s="83" t="str">
        <f>IF(COUNTIF(X$2:X726,X726)=1,X726,"")</f>
        <v/>
      </c>
      <c r="Z726" s="82" t="str">
        <f t="shared" si="209"/>
        <v/>
      </c>
      <c r="AA726" s="82" t="str">
        <f t="shared" si="214"/>
        <v/>
      </c>
      <c r="AB726" s="82" t="str">
        <f t="shared" si="215"/>
        <v/>
      </c>
      <c r="AC726" s="82" t="str">
        <f t="shared" si="216"/>
        <v/>
      </c>
      <c r="AR726" s="82" t="str">
        <f>+IF(AW726="","",MAX(AR$1:AR725)+1)</f>
        <v/>
      </c>
      <c r="AS726" s="82" t="str">
        <f>IF(Exceedances!B748="","",Exceedances!B748)</f>
        <v/>
      </c>
      <c r="AT726" s="82" t="str">
        <f>IF(Exceedances!C748="","",Exceedances!C748)</f>
        <v/>
      </c>
      <c r="AU726" s="82" t="str">
        <f>IF(Exceedances!D748="","",Exceedances!D748)</f>
        <v/>
      </c>
      <c r="AV726" s="82" t="str">
        <f t="shared" si="210"/>
        <v/>
      </c>
      <c r="AW726" s="83" t="str">
        <f>IF(COUNTIF(AV$2:AV726,AV726)=1,AV726,"")</f>
        <v/>
      </c>
      <c r="AX726" s="82" t="str">
        <f t="shared" si="217"/>
        <v/>
      </c>
      <c r="AY726" s="82" t="str">
        <f t="shared" si="218"/>
        <v/>
      </c>
      <c r="AZ726" s="82" t="str">
        <f t="shared" si="219"/>
        <v/>
      </c>
      <c r="BA726" s="82" t="str">
        <f t="shared" si="220"/>
        <v/>
      </c>
    </row>
    <row r="727" spans="9:53" x14ac:dyDescent="0.35">
      <c r="I727" s="82" t="str">
        <f>+IF(N727="","",MAX(I$1:I726)+1)</f>
        <v/>
      </c>
      <c r="J727" s="82" t="str">
        <f>IF(Deviation_Detail!B749="","",Deviation_Detail!B749)</f>
        <v/>
      </c>
      <c r="K727" s="82" t="str">
        <f>IF(Deviation_Detail!C749="","",Deviation_Detail!C749)</f>
        <v/>
      </c>
      <c r="L727" s="82" t="str">
        <f>IF(Deviation_Detail!D749="","",Deviation_Detail!D749)</f>
        <v/>
      </c>
      <c r="M727" s="82" t="str">
        <f t="shared" si="206"/>
        <v/>
      </c>
      <c r="N727" s="83" t="str">
        <f>IF(COUNTIF(M$2:M727,M727)=1,M727,"")</f>
        <v/>
      </c>
      <c r="O727" s="82" t="str">
        <f t="shared" si="207"/>
        <v/>
      </c>
      <c r="P727" s="82" t="str">
        <f t="shared" si="211"/>
        <v/>
      </c>
      <c r="Q727" s="82" t="str">
        <f t="shared" si="212"/>
        <v/>
      </c>
      <c r="R727" s="82" t="str">
        <f t="shared" si="213"/>
        <v/>
      </c>
      <c r="T727" s="82" t="str">
        <f>+IF(Y727="","",MAX(T$1:T726)+1)</f>
        <v/>
      </c>
      <c r="U727" s="82" t="str">
        <f>IF(CMS_Info!B749="","",CMS_Info!B749)</f>
        <v/>
      </c>
      <c r="V727" s="82" t="str">
        <f>IF(CMS_Info!C749="","",CMS_Info!C749)</f>
        <v/>
      </c>
      <c r="W727" s="82" t="str">
        <f>IF(CMS_Info!D749="","",CMS_Info!D749)</f>
        <v/>
      </c>
      <c r="X727" s="82" t="str">
        <f t="shared" si="208"/>
        <v/>
      </c>
      <c r="Y727" s="83" t="str">
        <f>IF(COUNTIF(X$2:X727,X727)=1,X727,"")</f>
        <v/>
      </c>
      <c r="Z727" s="82" t="str">
        <f t="shared" si="209"/>
        <v/>
      </c>
      <c r="AA727" s="82" t="str">
        <f t="shared" si="214"/>
        <v/>
      </c>
      <c r="AB727" s="82" t="str">
        <f t="shared" si="215"/>
        <v/>
      </c>
      <c r="AC727" s="82" t="str">
        <f t="shared" si="216"/>
        <v/>
      </c>
      <c r="AR727" s="82" t="str">
        <f>+IF(AW727="","",MAX(AR$1:AR726)+1)</f>
        <v/>
      </c>
      <c r="AS727" s="82" t="str">
        <f>IF(Exceedances!B749="","",Exceedances!B749)</f>
        <v/>
      </c>
      <c r="AT727" s="82" t="str">
        <f>IF(Exceedances!C749="","",Exceedances!C749)</f>
        <v/>
      </c>
      <c r="AU727" s="82" t="str">
        <f>IF(Exceedances!D749="","",Exceedances!D749)</f>
        <v/>
      </c>
      <c r="AV727" s="82" t="str">
        <f t="shared" si="210"/>
        <v/>
      </c>
      <c r="AW727" s="83" t="str">
        <f>IF(COUNTIF(AV$2:AV727,AV727)=1,AV727,"")</f>
        <v/>
      </c>
      <c r="AX727" s="82" t="str">
        <f t="shared" si="217"/>
        <v/>
      </c>
      <c r="AY727" s="82" t="str">
        <f t="shared" si="218"/>
        <v/>
      </c>
      <c r="AZ727" s="82" t="str">
        <f t="shared" si="219"/>
        <v/>
      </c>
      <c r="BA727" s="82" t="str">
        <f t="shared" si="220"/>
        <v/>
      </c>
    </row>
    <row r="728" spans="9:53" x14ac:dyDescent="0.35">
      <c r="I728" s="82" t="str">
        <f>+IF(N728="","",MAX(I$1:I727)+1)</f>
        <v/>
      </c>
      <c r="J728" s="82" t="str">
        <f>IF(Deviation_Detail!B750="","",Deviation_Detail!B750)</f>
        <v/>
      </c>
      <c r="K728" s="82" t="str">
        <f>IF(Deviation_Detail!C750="","",Deviation_Detail!C750)</f>
        <v/>
      </c>
      <c r="L728" s="82" t="str">
        <f>IF(Deviation_Detail!D750="","",Deviation_Detail!D750)</f>
        <v/>
      </c>
      <c r="M728" s="82" t="str">
        <f t="shared" si="206"/>
        <v/>
      </c>
      <c r="N728" s="83" t="str">
        <f>IF(COUNTIF(M$2:M728,M728)=1,M728,"")</f>
        <v/>
      </c>
      <c r="O728" s="82" t="str">
        <f t="shared" si="207"/>
        <v/>
      </c>
      <c r="P728" s="82" t="str">
        <f t="shared" si="211"/>
        <v/>
      </c>
      <c r="Q728" s="82" t="str">
        <f t="shared" si="212"/>
        <v/>
      </c>
      <c r="R728" s="82" t="str">
        <f t="shared" si="213"/>
        <v/>
      </c>
      <c r="T728" s="82" t="str">
        <f>+IF(Y728="","",MAX(T$1:T727)+1)</f>
        <v/>
      </c>
      <c r="U728" s="82" t="str">
        <f>IF(CMS_Info!B750="","",CMS_Info!B750)</f>
        <v/>
      </c>
      <c r="V728" s="82" t="str">
        <f>IF(CMS_Info!C750="","",CMS_Info!C750)</f>
        <v/>
      </c>
      <c r="W728" s="82" t="str">
        <f>IF(CMS_Info!D750="","",CMS_Info!D750)</f>
        <v/>
      </c>
      <c r="X728" s="82" t="str">
        <f t="shared" si="208"/>
        <v/>
      </c>
      <c r="Y728" s="83" t="str">
        <f>IF(COUNTIF(X$2:X728,X728)=1,X728,"")</f>
        <v/>
      </c>
      <c r="Z728" s="82" t="str">
        <f t="shared" si="209"/>
        <v/>
      </c>
      <c r="AA728" s="82" t="str">
        <f t="shared" si="214"/>
        <v/>
      </c>
      <c r="AB728" s="82" t="str">
        <f t="shared" si="215"/>
        <v/>
      </c>
      <c r="AC728" s="82" t="str">
        <f t="shared" si="216"/>
        <v/>
      </c>
      <c r="AR728" s="82" t="str">
        <f>+IF(AW728="","",MAX(AR$1:AR727)+1)</f>
        <v/>
      </c>
      <c r="AS728" s="82" t="str">
        <f>IF(Exceedances!B750="","",Exceedances!B750)</f>
        <v/>
      </c>
      <c r="AT728" s="82" t="str">
        <f>IF(Exceedances!C750="","",Exceedances!C750)</f>
        <v/>
      </c>
      <c r="AU728" s="82" t="str">
        <f>IF(Exceedances!D750="","",Exceedances!D750)</f>
        <v/>
      </c>
      <c r="AV728" s="82" t="str">
        <f t="shared" si="210"/>
        <v/>
      </c>
      <c r="AW728" s="83" t="str">
        <f>IF(COUNTIF(AV$2:AV728,AV728)=1,AV728,"")</f>
        <v/>
      </c>
      <c r="AX728" s="82" t="str">
        <f t="shared" si="217"/>
        <v/>
      </c>
      <c r="AY728" s="82" t="str">
        <f t="shared" si="218"/>
        <v/>
      </c>
      <c r="AZ728" s="82" t="str">
        <f t="shared" si="219"/>
        <v/>
      </c>
      <c r="BA728" s="82" t="str">
        <f t="shared" si="220"/>
        <v/>
      </c>
    </row>
    <row r="729" spans="9:53" x14ac:dyDescent="0.35">
      <c r="I729" s="82" t="str">
        <f>+IF(N729="","",MAX(I$1:I728)+1)</f>
        <v/>
      </c>
      <c r="J729" s="82" t="str">
        <f>IF(Deviation_Detail!B751="","",Deviation_Detail!B751)</f>
        <v/>
      </c>
      <c r="K729" s="82" t="str">
        <f>IF(Deviation_Detail!C751="","",Deviation_Detail!C751)</f>
        <v/>
      </c>
      <c r="L729" s="82" t="str">
        <f>IF(Deviation_Detail!D751="","",Deviation_Detail!D751)</f>
        <v/>
      </c>
      <c r="M729" s="82" t="str">
        <f t="shared" si="206"/>
        <v/>
      </c>
      <c r="N729" s="83" t="str">
        <f>IF(COUNTIF(M$2:M729,M729)=1,M729,"")</f>
        <v/>
      </c>
      <c r="O729" s="82" t="str">
        <f t="shared" si="207"/>
        <v/>
      </c>
      <c r="P729" s="82" t="str">
        <f t="shared" si="211"/>
        <v/>
      </c>
      <c r="Q729" s="82" t="str">
        <f t="shared" si="212"/>
        <v/>
      </c>
      <c r="R729" s="82" t="str">
        <f t="shared" si="213"/>
        <v/>
      </c>
      <c r="T729" s="82" t="str">
        <f>+IF(Y729="","",MAX(T$1:T728)+1)</f>
        <v/>
      </c>
      <c r="U729" s="82" t="str">
        <f>IF(CMS_Info!B751="","",CMS_Info!B751)</f>
        <v/>
      </c>
      <c r="V729" s="82" t="str">
        <f>IF(CMS_Info!C751="","",CMS_Info!C751)</f>
        <v/>
      </c>
      <c r="W729" s="82" t="str">
        <f>IF(CMS_Info!D751="","",CMS_Info!D751)</f>
        <v/>
      </c>
      <c r="X729" s="82" t="str">
        <f t="shared" si="208"/>
        <v/>
      </c>
      <c r="Y729" s="83" t="str">
        <f>IF(COUNTIF(X$2:X729,X729)=1,X729,"")</f>
        <v/>
      </c>
      <c r="Z729" s="82" t="str">
        <f t="shared" si="209"/>
        <v/>
      </c>
      <c r="AA729" s="82" t="str">
        <f t="shared" si="214"/>
        <v/>
      </c>
      <c r="AB729" s="82" t="str">
        <f t="shared" si="215"/>
        <v/>
      </c>
      <c r="AC729" s="82" t="str">
        <f t="shared" si="216"/>
        <v/>
      </c>
      <c r="AR729" s="82" t="str">
        <f>+IF(AW729="","",MAX(AR$1:AR728)+1)</f>
        <v/>
      </c>
      <c r="AS729" s="82" t="str">
        <f>IF(Exceedances!B751="","",Exceedances!B751)</f>
        <v/>
      </c>
      <c r="AT729" s="82" t="str">
        <f>IF(Exceedances!C751="","",Exceedances!C751)</f>
        <v/>
      </c>
      <c r="AU729" s="82" t="str">
        <f>IF(Exceedances!D751="","",Exceedances!D751)</f>
        <v/>
      </c>
      <c r="AV729" s="82" t="str">
        <f t="shared" si="210"/>
        <v/>
      </c>
      <c r="AW729" s="83" t="str">
        <f>IF(COUNTIF(AV$2:AV729,AV729)=1,AV729,"")</f>
        <v/>
      </c>
      <c r="AX729" s="82" t="str">
        <f t="shared" si="217"/>
        <v/>
      </c>
      <c r="AY729" s="82" t="str">
        <f t="shared" si="218"/>
        <v/>
      </c>
      <c r="AZ729" s="82" t="str">
        <f t="shared" si="219"/>
        <v/>
      </c>
      <c r="BA729" s="82" t="str">
        <f t="shared" si="220"/>
        <v/>
      </c>
    </row>
    <row r="730" spans="9:53" x14ac:dyDescent="0.35">
      <c r="I730" s="82" t="str">
        <f>+IF(N730="","",MAX(I$1:I729)+1)</f>
        <v/>
      </c>
      <c r="J730" s="82" t="str">
        <f>IF(Deviation_Detail!B752="","",Deviation_Detail!B752)</f>
        <v/>
      </c>
      <c r="K730" s="82" t="str">
        <f>IF(Deviation_Detail!C752="","",Deviation_Detail!C752)</f>
        <v/>
      </c>
      <c r="L730" s="82" t="str">
        <f>IF(Deviation_Detail!D752="","",Deviation_Detail!D752)</f>
        <v/>
      </c>
      <c r="M730" s="82" t="str">
        <f t="shared" si="206"/>
        <v/>
      </c>
      <c r="N730" s="83" t="str">
        <f>IF(COUNTIF(M$2:M730,M730)=1,M730,"")</f>
        <v/>
      </c>
      <c r="O730" s="82" t="str">
        <f t="shared" si="207"/>
        <v/>
      </c>
      <c r="P730" s="82" t="str">
        <f t="shared" si="211"/>
        <v/>
      </c>
      <c r="Q730" s="82" t="str">
        <f t="shared" si="212"/>
        <v/>
      </c>
      <c r="R730" s="82" t="str">
        <f t="shared" si="213"/>
        <v/>
      </c>
      <c r="T730" s="82" t="str">
        <f>+IF(Y730="","",MAX(T$1:T729)+1)</f>
        <v/>
      </c>
      <c r="U730" s="82" t="str">
        <f>IF(CMS_Info!B752="","",CMS_Info!B752)</f>
        <v/>
      </c>
      <c r="V730" s="82" t="str">
        <f>IF(CMS_Info!C752="","",CMS_Info!C752)</f>
        <v/>
      </c>
      <c r="W730" s="82" t="str">
        <f>IF(CMS_Info!D752="","",CMS_Info!D752)</f>
        <v/>
      </c>
      <c r="X730" s="82" t="str">
        <f t="shared" si="208"/>
        <v/>
      </c>
      <c r="Y730" s="83" t="str">
        <f>IF(COUNTIF(X$2:X730,X730)=1,X730,"")</f>
        <v/>
      </c>
      <c r="Z730" s="82" t="str">
        <f t="shared" si="209"/>
        <v/>
      </c>
      <c r="AA730" s="82" t="str">
        <f t="shared" si="214"/>
        <v/>
      </c>
      <c r="AB730" s="82" t="str">
        <f t="shared" si="215"/>
        <v/>
      </c>
      <c r="AC730" s="82" t="str">
        <f t="shared" si="216"/>
        <v/>
      </c>
      <c r="AR730" s="82" t="str">
        <f>+IF(AW730="","",MAX(AR$1:AR729)+1)</f>
        <v/>
      </c>
      <c r="AS730" s="82" t="str">
        <f>IF(Exceedances!B752="","",Exceedances!B752)</f>
        <v/>
      </c>
      <c r="AT730" s="82" t="str">
        <f>IF(Exceedances!C752="","",Exceedances!C752)</f>
        <v/>
      </c>
      <c r="AU730" s="82" t="str">
        <f>IF(Exceedances!D752="","",Exceedances!D752)</f>
        <v/>
      </c>
      <c r="AV730" s="82" t="str">
        <f t="shared" si="210"/>
        <v/>
      </c>
      <c r="AW730" s="83" t="str">
        <f>IF(COUNTIF(AV$2:AV730,AV730)=1,AV730,"")</f>
        <v/>
      </c>
      <c r="AX730" s="82" t="str">
        <f t="shared" si="217"/>
        <v/>
      </c>
      <c r="AY730" s="82" t="str">
        <f t="shared" si="218"/>
        <v/>
      </c>
      <c r="AZ730" s="82" t="str">
        <f t="shared" si="219"/>
        <v/>
      </c>
      <c r="BA730" s="82" t="str">
        <f t="shared" si="220"/>
        <v/>
      </c>
    </row>
    <row r="731" spans="9:53" x14ac:dyDescent="0.35">
      <c r="I731" s="82" t="str">
        <f>+IF(N731="","",MAX(I$1:I730)+1)</f>
        <v/>
      </c>
      <c r="J731" s="82" t="str">
        <f>IF(Deviation_Detail!B753="","",Deviation_Detail!B753)</f>
        <v/>
      </c>
      <c r="K731" s="82" t="str">
        <f>IF(Deviation_Detail!C753="","",Deviation_Detail!C753)</f>
        <v/>
      </c>
      <c r="L731" s="82" t="str">
        <f>IF(Deviation_Detail!D753="","",Deviation_Detail!D753)</f>
        <v/>
      </c>
      <c r="M731" s="82" t="str">
        <f t="shared" si="206"/>
        <v/>
      </c>
      <c r="N731" s="83" t="str">
        <f>IF(COUNTIF(M$2:M731,M731)=1,M731,"")</f>
        <v/>
      </c>
      <c r="O731" s="82" t="str">
        <f t="shared" si="207"/>
        <v/>
      </c>
      <c r="P731" s="82" t="str">
        <f t="shared" si="211"/>
        <v/>
      </c>
      <c r="Q731" s="82" t="str">
        <f t="shared" si="212"/>
        <v/>
      </c>
      <c r="R731" s="82" t="str">
        <f t="shared" si="213"/>
        <v/>
      </c>
      <c r="T731" s="82" t="str">
        <f>+IF(Y731="","",MAX(T$1:T730)+1)</f>
        <v/>
      </c>
      <c r="U731" s="82" t="str">
        <f>IF(CMS_Info!B753="","",CMS_Info!B753)</f>
        <v/>
      </c>
      <c r="V731" s="82" t="str">
        <f>IF(CMS_Info!C753="","",CMS_Info!C753)</f>
        <v/>
      </c>
      <c r="W731" s="82" t="str">
        <f>IF(CMS_Info!D753="","",CMS_Info!D753)</f>
        <v/>
      </c>
      <c r="X731" s="82" t="str">
        <f t="shared" si="208"/>
        <v/>
      </c>
      <c r="Y731" s="83" t="str">
        <f>IF(COUNTIF(X$2:X731,X731)=1,X731,"")</f>
        <v/>
      </c>
      <c r="Z731" s="82" t="str">
        <f t="shared" si="209"/>
        <v/>
      </c>
      <c r="AA731" s="82" t="str">
        <f t="shared" si="214"/>
        <v/>
      </c>
      <c r="AB731" s="82" t="str">
        <f t="shared" si="215"/>
        <v/>
      </c>
      <c r="AC731" s="82" t="str">
        <f t="shared" si="216"/>
        <v/>
      </c>
      <c r="AR731" s="82" t="str">
        <f>+IF(AW731="","",MAX(AR$1:AR730)+1)</f>
        <v/>
      </c>
      <c r="AS731" s="82" t="str">
        <f>IF(Exceedances!B753="","",Exceedances!B753)</f>
        <v/>
      </c>
      <c r="AT731" s="82" t="str">
        <f>IF(Exceedances!C753="","",Exceedances!C753)</f>
        <v/>
      </c>
      <c r="AU731" s="82" t="str">
        <f>IF(Exceedances!D753="","",Exceedances!D753)</f>
        <v/>
      </c>
      <c r="AV731" s="82" t="str">
        <f t="shared" si="210"/>
        <v/>
      </c>
      <c r="AW731" s="83" t="str">
        <f>IF(COUNTIF(AV$2:AV731,AV731)=1,AV731,"")</f>
        <v/>
      </c>
      <c r="AX731" s="82" t="str">
        <f t="shared" si="217"/>
        <v/>
      </c>
      <c r="AY731" s="82" t="str">
        <f t="shared" si="218"/>
        <v/>
      </c>
      <c r="AZ731" s="82" t="str">
        <f t="shared" si="219"/>
        <v/>
      </c>
      <c r="BA731" s="82" t="str">
        <f t="shared" si="220"/>
        <v/>
      </c>
    </row>
    <row r="732" spans="9:53" x14ac:dyDescent="0.35">
      <c r="I732" s="82" t="str">
        <f>+IF(N732="","",MAX(I$1:I731)+1)</f>
        <v/>
      </c>
      <c r="J732" s="82" t="str">
        <f>IF(Deviation_Detail!B754="","",Deviation_Detail!B754)</f>
        <v/>
      </c>
      <c r="K732" s="82" t="str">
        <f>IF(Deviation_Detail!C754="","",Deviation_Detail!C754)</f>
        <v/>
      </c>
      <c r="L732" s="82" t="str">
        <f>IF(Deviation_Detail!D754="","",Deviation_Detail!D754)</f>
        <v/>
      </c>
      <c r="M732" s="82" t="str">
        <f t="shared" si="206"/>
        <v/>
      </c>
      <c r="N732" s="83" t="str">
        <f>IF(COUNTIF(M$2:M732,M732)=1,M732,"")</f>
        <v/>
      </c>
      <c r="O732" s="82" t="str">
        <f t="shared" si="207"/>
        <v/>
      </c>
      <c r="P732" s="82" t="str">
        <f t="shared" si="211"/>
        <v/>
      </c>
      <c r="Q732" s="82" t="str">
        <f t="shared" si="212"/>
        <v/>
      </c>
      <c r="R732" s="82" t="str">
        <f t="shared" si="213"/>
        <v/>
      </c>
      <c r="T732" s="82" t="str">
        <f>+IF(Y732="","",MAX(T$1:T731)+1)</f>
        <v/>
      </c>
      <c r="U732" s="82" t="str">
        <f>IF(CMS_Info!B754="","",CMS_Info!B754)</f>
        <v/>
      </c>
      <c r="V732" s="82" t="str">
        <f>IF(CMS_Info!C754="","",CMS_Info!C754)</f>
        <v/>
      </c>
      <c r="W732" s="82" t="str">
        <f>IF(CMS_Info!D754="","",CMS_Info!D754)</f>
        <v/>
      </c>
      <c r="X732" s="82" t="str">
        <f t="shared" si="208"/>
        <v/>
      </c>
      <c r="Y732" s="83" t="str">
        <f>IF(COUNTIF(X$2:X732,X732)=1,X732,"")</f>
        <v/>
      </c>
      <c r="Z732" s="82" t="str">
        <f t="shared" si="209"/>
        <v/>
      </c>
      <c r="AA732" s="82" t="str">
        <f t="shared" si="214"/>
        <v/>
      </c>
      <c r="AB732" s="82" t="str">
        <f t="shared" si="215"/>
        <v/>
      </c>
      <c r="AC732" s="82" t="str">
        <f t="shared" si="216"/>
        <v/>
      </c>
      <c r="AR732" s="82" t="str">
        <f>+IF(AW732="","",MAX(AR$1:AR731)+1)</f>
        <v/>
      </c>
      <c r="AS732" s="82" t="str">
        <f>IF(Exceedances!B754="","",Exceedances!B754)</f>
        <v/>
      </c>
      <c r="AT732" s="82" t="str">
        <f>IF(Exceedances!C754="","",Exceedances!C754)</f>
        <v/>
      </c>
      <c r="AU732" s="82" t="str">
        <f>IF(Exceedances!D754="","",Exceedances!D754)</f>
        <v/>
      </c>
      <c r="AV732" s="82" t="str">
        <f t="shared" si="210"/>
        <v/>
      </c>
      <c r="AW732" s="83" t="str">
        <f>IF(COUNTIF(AV$2:AV732,AV732)=1,AV732,"")</f>
        <v/>
      </c>
      <c r="AX732" s="82" t="str">
        <f t="shared" si="217"/>
        <v/>
      </c>
      <c r="AY732" s="82" t="str">
        <f t="shared" si="218"/>
        <v/>
      </c>
      <c r="AZ732" s="82" t="str">
        <f t="shared" si="219"/>
        <v/>
      </c>
      <c r="BA732" s="82" t="str">
        <f t="shared" si="220"/>
        <v/>
      </c>
    </row>
    <row r="733" spans="9:53" x14ac:dyDescent="0.35">
      <c r="I733" s="82" t="str">
        <f>+IF(N733="","",MAX(I$1:I732)+1)</f>
        <v/>
      </c>
      <c r="J733" s="82" t="str">
        <f>IF(Deviation_Detail!B755="","",Deviation_Detail!B755)</f>
        <v/>
      </c>
      <c r="K733" s="82" t="str">
        <f>IF(Deviation_Detail!C755="","",Deviation_Detail!C755)</f>
        <v/>
      </c>
      <c r="L733" s="82" t="str">
        <f>IF(Deviation_Detail!D755="","",Deviation_Detail!D755)</f>
        <v/>
      </c>
      <c r="M733" s="82" t="str">
        <f t="shared" si="206"/>
        <v/>
      </c>
      <c r="N733" s="83" t="str">
        <f>IF(COUNTIF(M$2:M733,M733)=1,M733,"")</f>
        <v/>
      </c>
      <c r="O733" s="82" t="str">
        <f t="shared" si="207"/>
        <v/>
      </c>
      <c r="P733" s="82" t="str">
        <f t="shared" si="211"/>
        <v/>
      </c>
      <c r="Q733" s="82" t="str">
        <f t="shared" si="212"/>
        <v/>
      </c>
      <c r="R733" s="82" t="str">
        <f t="shared" si="213"/>
        <v/>
      </c>
      <c r="T733" s="82" t="str">
        <f>+IF(Y733="","",MAX(T$1:T732)+1)</f>
        <v/>
      </c>
      <c r="U733" s="82" t="str">
        <f>IF(CMS_Info!B755="","",CMS_Info!B755)</f>
        <v/>
      </c>
      <c r="V733" s="82" t="str">
        <f>IF(CMS_Info!C755="","",CMS_Info!C755)</f>
        <v/>
      </c>
      <c r="W733" s="82" t="str">
        <f>IF(CMS_Info!D755="","",CMS_Info!D755)</f>
        <v/>
      </c>
      <c r="X733" s="82" t="str">
        <f t="shared" si="208"/>
        <v/>
      </c>
      <c r="Y733" s="83" t="str">
        <f>IF(COUNTIF(X$2:X733,X733)=1,X733,"")</f>
        <v/>
      </c>
      <c r="Z733" s="82" t="str">
        <f t="shared" si="209"/>
        <v/>
      </c>
      <c r="AA733" s="82" t="str">
        <f t="shared" si="214"/>
        <v/>
      </c>
      <c r="AB733" s="82" t="str">
        <f t="shared" si="215"/>
        <v/>
      </c>
      <c r="AC733" s="82" t="str">
        <f t="shared" si="216"/>
        <v/>
      </c>
      <c r="AR733" s="82" t="str">
        <f>+IF(AW733="","",MAX(AR$1:AR732)+1)</f>
        <v/>
      </c>
      <c r="AS733" s="82" t="str">
        <f>IF(Exceedances!B755="","",Exceedances!B755)</f>
        <v/>
      </c>
      <c r="AT733" s="82" t="str">
        <f>IF(Exceedances!C755="","",Exceedances!C755)</f>
        <v/>
      </c>
      <c r="AU733" s="82" t="str">
        <f>IF(Exceedances!D755="","",Exceedances!D755)</f>
        <v/>
      </c>
      <c r="AV733" s="82" t="str">
        <f t="shared" si="210"/>
        <v/>
      </c>
      <c r="AW733" s="83" t="str">
        <f>IF(COUNTIF(AV$2:AV733,AV733)=1,AV733,"")</f>
        <v/>
      </c>
      <c r="AX733" s="82" t="str">
        <f t="shared" si="217"/>
        <v/>
      </c>
      <c r="AY733" s="82" t="str">
        <f t="shared" si="218"/>
        <v/>
      </c>
      <c r="AZ733" s="82" t="str">
        <f t="shared" si="219"/>
        <v/>
      </c>
      <c r="BA733" s="82" t="str">
        <f t="shared" si="220"/>
        <v/>
      </c>
    </row>
    <row r="734" spans="9:53" x14ac:dyDescent="0.35">
      <c r="I734" s="82" t="str">
        <f>+IF(N734="","",MAX(I$1:I733)+1)</f>
        <v/>
      </c>
      <c r="J734" s="82" t="str">
        <f>IF(Deviation_Detail!B756="","",Deviation_Detail!B756)</f>
        <v/>
      </c>
      <c r="K734" s="82" t="str">
        <f>IF(Deviation_Detail!C756="","",Deviation_Detail!C756)</f>
        <v/>
      </c>
      <c r="L734" s="82" t="str">
        <f>IF(Deviation_Detail!D756="","",Deviation_Detail!D756)</f>
        <v/>
      </c>
      <c r="M734" s="82" t="str">
        <f t="shared" si="206"/>
        <v/>
      </c>
      <c r="N734" s="83" t="str">
        <f>IF(COUNTIF(M$2:M734,M734)=1,M734,"")</f>
        <v/>
      </c>
      <c r="O734" s="82" t="str">
        <f t="shared" si="207"/>
        <v/>
      </c>
      <c r="P734" s="82" t="str">
        <f t="shared" si="211"/>
        <v/>
      </c>
      <c r="Q734" s="82" t="str">
        <f t="shared" si="212"/>
        <v/>
      </c>
      <c r="R734" s="82" t="str">
        <f t="shared" si="213"/>
        <v/>
      </c>
      <c r="T734" s="82" t="str">
        <f>+IF(Y734="","",MAX(T$1:T733)+1)</f>
        <v/>
      </c>
      <c r="U734" s="82" t="str">
        <f>IF(CMS_Info!B756="","",CMS_Info!B756)</f>
        <v/>
      </c>
      <c r="V734" s="82" t="str">
        <f>IF(CMS_Info!C756="","",CMS_Info!C756)</f>
        <v/>
      </c>
      <c r="W734" s="82" t="str">
        <f>IF(CMS_Info!D756="","",CMS_Info!D756)</f>
        <v/>
      </c>
      <c r="X734" s="82" t="str">
        <f t="shared" si="208"/>
        <v/>
      </c>
      <c r="Y734" s="83" t="str">
        <f>IF(COUNTIF(X$2:X734,X734)=1,X734,"")</f>
        <v/>
      </c>
      <c r="Z734" s="82" t="str">
        <f t="shared" si="209"/>
        <v/>
      </c>
      <c r="AA734" s="82" t="str">
        <f t="shared" si="214"/>
        <v/>
      </c>
      <c r="AB734" s="82" t="str">
        <f t="shared" si="215"/>
        <v/>
      </c>
      <c r="AC734" s="82" t="str">
        <f t="shared" si="216"/>
        <v/>
      </c>
      <c r="AR734" s="82" t="str">
        <f>+IF(AW734="","",MAX(AR$1:AR733)+1)</f>
        <v/>
      </c>
      <c r="AS734" s="82" t="str">
        <f>IF(Exceedances!B756="","",Exceedances!B756)</f>
        <v/>
      </c>
      <c r="AT734" s="82" t="str">
        <f>IF(Exceedances!C756="","",Exceedances!C756)</f>
        <v/>
      </c>
      <c r="AU734" s="82" t="str">
        <f>IF(Exceedances!D756="","",Exceedances!D756)</f>
        <v/>
      </c>
      <c r="AV734" s="82" t="str">
        <f t="shared" si="210"/>
        <v/>
      </c>
      <c r="AW734" s="83" t="str">
        <f>IF(COUNTIF(AV$2:AV734,AV734)=1,AV734,"")</f>
        <v/>
      </c>
      <c r="AX734" s="82" t="str">
        <f t="shared" si="217"/>
        <v/>
      </c>
      <c r="AY734" s="82" t="str">
        <f t="shared" si="218"/>
        <v/>
      </c>
      <c r="AZ734" s="82" t="str">
        <f t="shared" si="219"/>
        <v/>
      </c>
      <c r="BA734" s="82" t="str">
        <f t="shared" si="220"/>
        <v/>
      </c>
    </row>
    <row r="735" spans="9:53" x14ac:dyDescent="0.35">
      <c r="I735" s="82" t="str">
        <f>+IF(N735="","",MAX(I$1:I734)+1)</f>
        <v/>
      </c>
      <c r="J735" s="82" t="str">
        <f>IF(Deviation_Detail!B757="","",Deviation_Detail!B757)</f>
        <v/>
      </c>
      <c r="K735" s="82" t="str">
        <f>IF(Deviation_Detail!C757="","",Deviation_Detail!C757)</f>
        <v/>
      </c>
      <c r="L735" s="82" t="str">
        <f>IF(Deviation_Detail!D757="","",Deviation_Detail!D757)</f>
        <v/>
      </c>
      <c r="M735" s="82" t="str">
        <f t="shared" ref="M735:M798" si="221">J735&amp;K735&amp;L735</f>
        <v/>
      </c>
      <c r="N735" s="83" t="str">
        <f>IF(COUNTIF(M$2:M735,M735)=1,M735,"")</f>
        <v/>
      </c>
      <c r="O735" s="82" t="str">
        <f t="shared" ref="O735:O798" si="222">IF(P735="","",P735&amp;" "&amp;Q735)</f>
        <v/>
      </c>
      <c r="P735" s="82" t="str">
        <f t="shared" si="211"/>
        <v/>
      </c>
      <c r="Q735" s="82" t="str">
        <f t="shared" si="212"/>
        <v/>
      </c>
      <c r="R735" s="82" t="str">
        <f t="shared" si="213"/>
        <v/>
      </c>
      <c r="T735" s="82" t="str">
        <f>+IF(Y735="","",MAX(T$1:T734)+1)</f>
        <v/>
      </c>
      <c r="U735" s="82" t="str">
        <f>IF(CMS_Info!B757="","",CMS_Info!B757)</f>
        <v/>
      </c>
      <c r="V735" s="82" t="str">
        <f>IF(CMS_Info!C757="","",CMS_Info!C757)</f>
        <v/>
      </c>
      <c r="W735" s="82" t="str">
        <f>IF(CMS_Info!D757="","",CMS_Info!D757)</f>
        <v/>
      </c>
      <c r="X735" s="82" t="str">
        <f t="shared" ref="X735:X798" si="223">U735&amp;V735&amp;W735</f>
        <v/>
      </c>
      <c r="Y735" s="83" t="str">
        <f>IF(COUNTIF(X$2:X735,X735)=1,X735,"")</f>
        <v/>
      </c>
      <c r="Z735" s="82" t="str">
        <f t="shared" ref="Z735:Z798" si="224">IF(AA735="","",AA735&amp;" "&amp;AB735&amp;" "&amp;AC735)</f>
        <v/>
      </c>
      <c r="AA735" s="82" t="str">
        <f t="shared" si="214"/>
        <v/>
      </c>
      <c r="AB735" s="82" t="str">
        <f t="shared" si="215"/>
        <v/>
      </c>
      <c r="AC735" s="82" t="str">
        <f t="shared" si="216"/>
        <v/>
      </c>
      <c r="AR735" s="82" t="str">
        <f>+IF(AW735="","",MAX(AR$1:AR734)+1)</f>
        <v/>
      </c>
      <c r="AS735" s="82" t="str">
        <f>IF(Exceedances!B757="","",Exceedances!B757)</f>
        <v/>
      </c>
      <c r="AT735" s="82" t="str">
        <f>IF(Exceedances!C757="","",Exceedances!C757)</f>
        <v/>
      </c>
      <c r="AU735" s="82" t="str">
        <f>IF(Exceedances!D757="","",Exceedances!D757)</f>
        <v/>
      </c>
      <c r="AV735" s="82" t="str">
        <f t="shared" ref="AV735:AV798" si="225">AS735&amp;AT735&amp;AU735</f>
        <v/>
      </c>
      <c r="AW735" s="83" t="str">
        <f>IF(COUNTIF(AV$2:AV735,AV735)=1,AV735,"")</f>
        <v/>
      </c>
      <c r="AX735" s="82" t="str">
        <f t="shared" si="217"/>
        <v/>
      </c>
      <c r="AY735" s="82" t="str">
        <f t="shared" si="218"/>
        <v/>
      </c>
      <c r="AZ735" s="82" t="str">
        <f t="shared" si="219"/>
        <v/>
      </c>
      <c r="BA735" s="82" t="str">
        <f t="shared" si="220"/>
        <v/>
      </c>
    </row>
    <row r="736" spans="9:53" x14ac:dyDescent="0.35">
      <c r="I736" s="82" t="str">
        <f>+IF(N736="","",MAX(I$1:I735)+1)</f>
        <v/>
      </c>
      <c r="J736" s="82" t="str">
        <f>IF(Deviation_Detail!B758="","",Deviation_Detail!B758)</f>
        <v/>
      </c>
      <c r="K736" s="82" t="str">
        <f>IF(Deviation_Detail!C758="","",Deviation_Detail!C758)</f>
        <v/>
      </c>
      <c r="L736" s="82" t="str">
        <f>IF(Deviation_Detail!D758="","",Deviation_Detail!D758)</f>
        <v/>
      </c>
      <c r="M736" s="82" t="str">
        <f t="shared" si="221"/>
        <v/>
      </c>
      <c r="N736" s="83" t="str">
        <f>IF(COUNTIF(M$2:M736,M736)=1,M736,"")</f>
        <v/>
      </c>
      <c r="O736" s="82" t="str">
        <f t="shared" si="222"/>
        <v/>
      </c>
      <c r="P736" s="82" t="str">
        <f t="shared" si="211"/>
        <v/>
      </c>
      <c r="Q736" s="82" t="str">
        <f t="shared" si="212"/>
        <v/>
      </c>
      <c r="R736" s="82" t="str">
        <f t="shared" si="213"/>
        <v/>
      </c>
      <c r="T736" s="82" t="str">
        <f>+IF(Y736="","",MAX(T$1:T735)+1)</f>
        <v/>
      </c>
      <c r="U736" s="82" t="str">
        <f>IF(CMS_Info!B758="","",CMS_Info!B758)</f>
        <v/>
      </c>
      <c r="V736" s="82" t="str">
        <f>IF(CMS_Info!C758="","",CMS_Info!C758)</f>
        <v/>
      </c>
      <c r="W736" s="82" t="str">
        <f>IF(CMS_Info!D758="","",CMS_Info!D758)</f>
        <v/>
      </c>
      <c r="X736" s="82" t="str">
        <f t="shared" si="223"/>
        <v/>
      </c>
      <c r="Y736" s="83" t="str">
        <f>IF(COUNTIF(X$2:X736,X736)=1,X736,"")</f>
        <v/>
      </c>
      <c r="Z736" s="82" t="str">
        <f t="shared" si="224"/>
        <v/>
      </c>
      <c r="AA736" s="82" t="str">
        <f t="shared" si="214"/>
        <v/>
      </c>
      <c r="AB736" s="82" t="str">
        <f t="shared" si="215"/>
        <v/>
      </c>
      <c r="AC736" s="82" t="str">
        <f t="shared" si="216"/>
        <v/>
      </c>
      <c r="AR736" s="82" t="str">
        <f>+IF(AW736="","",MAX(AR$1:AR735)+1)</f>
        <v/>
      </c>
      <c r="AS736" s="82" t="str">
        <f>IF(Exceedances!B758="","",Exceedances!B758)</f>
        <v/>
      </c>
      <c r="AT736" s="82" t="str">
        <f>IF(Exceedances!C758="","",Exceedances!C758)</f>
        <v/>
      </c>
      <c r="AU736" s="82" t="str">
        <f>IF(Exceedances!D758="","",Exceedances!D758)</f>
        <v/>
      </c>
      <c r="AV736" s="82" t="str">
        <f t="shared" si="225"/>
        <v/>
      </c>
      <c r="AW736" s="83" t="str">
        <f>IF(COUNTIF(AV$2:AV736,AV736)=1,AV736,"")</f>
        <v/>
      </c>
      <c r="AX736" s="82" t="str">
        <f t="shared" si="217"/>
        <v/>
      </c>
      <c r="AY736" s="82" t="str">
        <f t="shared" si="218"/>
        <v/>
      </c>
      <c r="AZ736" s="82" t="str">
        <f t="shared" si="219"/>
        <v/>
      </c>
      <c r="BA736" s="82" t="str">
        <f t="shared" si="220"/>
        <v/>
      </c>
    </row>
    <row r="737" spans="9:53" x14ac:dyDescent="0.35">
      <c r="I737" s="82" t="str">
        <f>+IF(N737="","",MAX(I$1:I736)+1)</f>
        <v/>
      </c>
      <c r="J737" s="82" t="str">
        <f>IF(Deviation_Detail!B759="","",Deviation_Detail!B759)</f>
        <v/>
      </c>
      <c r="K737" s="82" t="str">
        <f>IF(Deviation_Detail!C759="","",Deviation_Detail!C759)</f>
        <v/>
      </c>
      <c r="L737" s="82" t="str">
        <f>IF(Deviation_Detail!D759="","",Deviation_Detail!D759)</f>
        <v/>
      </c>
      <c r="M737" s="82" t="str">
        <f t="shared" si="221"/>
        <v/>
      </c>
      <c r="N737" s="83" t="str">
        <f>IF(COUNTIF(M$2:M737,M737)=1,M737,"")</f>
        <v/>
      </c>
      <c r="O737" s="82" t="str">
        <f t="shared" si="222"/>
        <v/>
      </c>
      <c r="P737" s="82" t="str">
        <f t="shared" si="211"/>
        <v/>
      </c>
      <c r="Q737" s="82" t="str">
        <f t="shared" si="212"/>
        <v/>
      </c>
      <c r="R737" s="82" t="str">
        <f t="shared" si="213"/>
        <v/>
      </c>
      <c r="T737" s="82" t="str">
        <f>+IF(Y737="","",MAX(T$1:T736)+1)</f>
        <v/>
      </c>
      <c r="U737" s="82" t="str">
        <f>IF(CMS_Info!B759="","",CMS_Info!B759)</f>
        <v/>
      </c>
      <c r="V737" s="82" t="str">
        <f>IF(CMS_Info!C759="","",CMS_Info!C759)</f>
        <v/>
      </c>
      <c r="W737" s="82" t="str">
        <f>IF(CMS_Info!D759="","",CMS_Info!D759)</f>
        <v/>
      </c>
      <c r="X737" s="82" t="str">
        <f t="shared" si="223"/>
        <v/>
      </c>
      <c r="Y737" s="83" t="str">
        <f>IF(COUNTIF(X$2:X737,X737)=1,X737,"")</f>
        <v/>
      </c>
      <c r="Z737" s="82" t="str">
        <f t="shared" si="224"/>
        <v/>
      </c>
      <c r="AA737" s="82" t="str">
        <f t="shared" si="214"/>
        <v/>
      </c>
      <c r="AB737" s="82" t="str">
        <f t="shared" si="215"/>
        <v/>
      </c>
      <c r="AC737" s="82" t="str">
        <f t="shared" si="216"/>
        <v/>
      </c>
      <c r="AR737" s="82" t="str">
        <f>+IF(AW737="","",MAX(AR$1:AR736)+1)</f>
        <v/>
      </c>
      <c r="AS737" s="82" t="str">
        <f>IF(Exceedances!B759="","",Exceedances!B759)</f>
        <v/>
      </c>
      <c r="AT737" s="82" t="str">
        <f>IF(Exceedances!C759="","",Exceedances!C759)</f>
        <v/>
      </c>
      <c r="AU737" s="82" t="str">
        <f>IF(Exceedances!D759="","",Exceedances!D759)</f>
        <v/>
      </c>
      <c r="AV737" s="82" t="str">
        <f t="shared" si="225"/>
        <v/>
      </c>
      <c r="AW737" s="83" t="str">
        <f>IF(COUNTIF(AV$2:AV737,AV737)=1,AV737,"")</f>
        <v/>
      </c>
      <c r="AX737" s="82" t="str">
        <f t="shared" si="217"/>
        <v/>
      </c>
      <c r="AY737" s="82" t="str">
        <f t="shared" si="218"/>
        <v/>
      </c>
      <c r="AZ737" s="82" t="str">
        <f t="shared" si="219"/>
        <v/>
      </c>
      <c r="BA737" s="82" t="str">
        <f t="shared" si="220"/>
        <v/>
      </c>
    </row>
    <row r="738" spans="9:53" x14ac:dyDescent="0.35">
      <c r="I738" s="82" t="str">
        <f>+IF(N738="","",MAX(I$1:I737)+1)</f>
        <v/>
      </c>
      <c r="J738" s="82" t="str">
        <f>IF(Deviation_Detail!B760="","",Deviation_Detail!B760)</f>
        <v/>
      </c>
      <c r="K738" s="82" t="str">
        <f>IF(Deviation_Detail!C760="","",Deviation_Detail!C760)</f>
        <v/>
      </c>
      <c r="L738" s="82" t="str">
        <f>IF(Deviation_Detail!D760="","",Deviation_Detail!D760)</f>
        <v/>
      </c>
      <c r="M738" s="82" t="str">
        <f t="shared" si="221"/>
        <v/>
      </c>
      <c r="N738" s="83" t="str">
        <f>IF(COUNTIF(M$2:M738,M738)=1,M738,"")</f>
        <v/>
      </c>
      <c r="O738" s="82" t="str">
        <f t="shared" si="222"/>
        <v/>
      </c>
      <c r="P738" s="82" t="str">
        <f t="shared" si="211"/>
        <v/>
      </c>
      <c r="Q738" s="82" t="str">
        <f t="shared" si="212"/>
        <v/>
      </c>
      <c r="R738" s="82" t="str">
        <f t="shared" si="213"/>
        <v/>
      </c>
      <c r="T738" s="82" t="str">
        <f>+IF(Y738="","",MAX(T$1:T737)+1)</f>
        <v/>
      </c>
      <c r="U738" s="82" t="str">
        <f>IF(CMS_Info!B760="","",CMS_Info!B760)</f>
        <v/>
      </c>
      <c r="V738" s="82" t="str">
        <f>IF(CMS_Info!C760="","",CMS_Info!C760)</f>
        <v/>
      </c>
      <c r="W738" s="82" t="str">
        <f>IF(CMS_Info!D760="","",CMS_Info!D760)</f>
        <v/>
      </c>
      <c r="X738" s="82" t="str">
        <f t="shared" si="223"/>
        <v/>
      </c>
      <c r="Y738" s="83" t="str">
        <f>IF(COUNTIF(X$2:X738,X738)=1,X738,"")</f>
        <v/>
      </c>
      <c r="Z738" s="82" t="str">
        <f t="shared" si="224"/>
        <v/>
      </c>
      <c r="AA738" s="82" t="str">
        <f t="shared" si="214"/>
        <v/>
      </c>
      <c r="AB738" s="82" t="str">
        <f t="shared" si="215"/>
        <v/>
      </c>
      <c r="AC738" s="82" t="str">
        <f t="shared" si="216"/>
        <v/>
      </c>
      <c r="AR738" s="82" t="str">
        <f>+IF(AW738="","",MAX(AR$1:AR737)+1)</f>
        <v/>
      </c>
      <c r="AS738" s="82" t="str">
        <f>IF(Exceedances!B760="","",Exceedances!B760)</f>
        <v/>
      </c>
      <c r="AT738" s="82" t="str">
        <f>IF(Exceedances!C760="","",Exceedances!C760)</f>
        <v/>
      </c>
      <c r="AU738" s="82" t="str">
        <f>IF(Exceedances!D760="","",Exceedances!D760)</f>
        <v/>
      </c>
      <c r="AV738" s="82" t="str">
        <f t="shared" si="225"/>
        <v/>
      </c>
      <c r="AW738" s="83" t="str">
        <f>IF(COUNTIF(AV$2:AV738,AV738)=1,AV738,"")</f>
        <v/>
      </c>
      <c r="AX738" s="82" t="str">
        <f t="shared" si="217"/>
        <v/>
      </c>
      <c r="AY738" s="82" t="str">
        <f t="shared" si="218"/>
        <v/>
      </c>
      <c r="AZ738" s="82" t="str">
        <f t="shared" si="219"/>
        <v/>
      </c>
      <c r="BA738" s="82" t="str">
        <f t="shared" si="220"/>
        <v/>
      </c>
    </row>
    <row r="739" spans="9:53" x14ac:dyDescent="0.35">
      <c r="I739" s="82" t="str">
        <f>+IF(N739="","",MAX(I$1:I738)+1)</f>
        <v/>
      </c>
      <c r="J739" s="82" t="str">
        <f>IF(Deviation_Detail!B761="","",Deviation_Detail!B761)</f>
        <v/>
      </c>
      <c r="K739" s="82" t="str">
        <f>IF(Deviation_Detail!C761="","",Deviation_Detail!C761)</f>
        <v/>
      </c>
      <c r="L739" s="82" t="str">
        <f>IF(Deviation_Detail!D761="","",Deviation_Detail!D761)</f>
        <v/>
      </c>
      <c r="M739" s="82" t="str">
        <f t="shared" si="221"/>
        <v/>
      </c>
      <c r="N739" s="83" t="str">
        <f>IF(COUNTIF(M$2:M739,M739)=1,M739,"")</f>
        <v/>
      </c>
      <c r="O739" s="82" t="str">
        <f t="shared" si="222"/>
        <v/>
      </c>
      <c r="P739" s="82" t="str">
        <f t="shared" si="211"/>
        <v/>
      </c>
      <c r="Q739" s="82" t="str">
        <f t="shared" si="212"/>
        <v/>
      </c>
      <c r="R739" s="82" t="str">
        <f t="shared" si="213"/>
        <v/>
      </c>
      <c r="T739" s="82" t="str">
        <f>+IF(Y739="","",MAX(T$1:T738)+1)</f>
        <v/>
      </c>
      <c r="U739" s="82" t="str">
        <f>IF(CMS_Info!B761="","",CMS_Info!B761)</f>
        <v/>
      </c>
      <c r="V739" s="82" t="str">
        <f>IF(CMS_Info!C761="","",CMS_Info!C761)</f>
        <v/>
      </c>
      <c r="W739" s="82" t="str">
        <f>IF(CMS_Info!D761="","",CMS_Info!D761)</f>
        <v/>
      </c>
      <c r="X739" s="82" t="str">
        <f t="shared" si="223"/>
        <v/>
      </c>
      <c r="Y739" s="83" t="str">
        <f>IF(COUNTIF(X$2:X739,X739)=1,X739,"")</f>
        <v/>
      </c>
      <c r="Z739" s="82" t="str">
        <f t="shared" si="224"/>
        <v/>
      </c>
      <c r="AA739" s="82" t="str">
        <f t="shared" si="214"/>
        <v/>
      </c>
      <c r="AB739" s="82" t="str">
        <f t="shared" si="215"/>
        <v/>
      </c>
      <c r="AC739" s="82" t="str">
        <f t="shared" si="216"/>
        <v/>
      </c>
      <c r="AR739" s="82" t="str">
        <f>+IF(AW739="","",MAX(AR$1:AR738)+1)</f>
        <v/>
      </c>
      <c r="AS739" s="82" t="str">
        <f>IF(Exceedances!B761="","",Exceedances!B761)</f>
        <v/>
      </c>
      <c r="AT739" s="82" t="str">
        <f>IF(Exceedances!C761="","",Exceedances!C761)</f>
        <v/>
      </c>
      <c r="AU739" s="82" t="str">
        <f>IF(Exceedances!D761="","",Exceedances!D761)</f>
        <v/>
      </c>
      <c r="AV739" s="82" t="str">
        <f t="shared" si="225"/>
        <v/>
      </c>
      <c r="AW739" s="83" t="str">
        <f>IF(COUNTIF(AV$2:AV739,AV739)=1,AV739,"")</f>
        <v/>
      </c>
      <c r="AX739" s="82" t="str">
        <f t="shared" si="217"/>
        <v/>
      </c>
      <c r="AY739" s="82" t="str">
        <f t="shared" si="218"/>
        <v/>
      </c>
      <c r="AZ739" s="82" t="str">
        <f t="shared" si="219"/>
        <v/>
      </c>
      <c r="BA739" s="82" t="str">
        <f t="shared" si="220"/>
        <v/>
      </c>
    </row>
    <row r="740" spans="9:53" x14ac:dyDescent="0.35">
      <c r="I740" s="82" t="str">
        <f>+IF(N740="","",MAX(I$1:I739)+1)</f>
        <v/>
      </c>
      <c r="J740" s="82" t="str">
        <f>IF(Deviation_Detail!B762="","",Deviation_Detail!B762)</f>
        <v/>
      </c>
      <c r="K740" s="82" t="str">
        <f>IF(Deviation_Detail!C762="","",Deviation_Detail!C762)</f>
        <v/>
      </c>
      <c r="L740" s="82" t="str">
        <f>IF(Deviation_Detail!D762="","",Deviation_Detail!D762)</f>
        <v/>
      </c>
      <c r="M740" s="82" t="str">
        <f t="shared" si="221"/>
        <v/>
      </c>
      <c r="N740" s="83" t="str">
        <f>IF(COUNTIF(M$2:M740,M740)=1,M740,"")</f>
        <v/>
      </c>
      <c r="O740" s="82" t="str">
        <f t="shared" si="222"/>
        <v/>
      </c>
      <c r="P740" s="82" t="str">
        <f t="shared" si="211"/>
        <v/>
      </c>
      <c r="Q740" s="82" t="str">
        <f t="shared" si="212"/>
        <v/>
      </c>
      <c r="R740" s="82" t="str">
        <f t="shared" si="213"/>
        <v/>
      </c>
      <c r="T740" s="82" t="str">
        <f>+IF(Y740="","",MAX(T$1:T739)+1)</f>
        <v/>
      </c>
      <c r="U740" s="82" t="str">
        <f>IF(CMS_Info!B762="","",CMS_Info!B762)</f>
        <v/>
      </c>
      <c r="V740" s="82" t="str">
        <f>IF(CMS_Info!C762="","",CMS_Info!C762)</f>
        <v/>
      </c>
      <c r="W740" s="82" t="str">
        <f>IF(CMS_Info!D762="","",CMS_Info!D762)</f>
        <v/>
      </c>
      <c r="X740" s="82" t="str">
        <f t="shared" si="223"/>
        <v/>
      </c>
      <c r="Y740" s="83" t="str">
        <f>IF(COUNTIF(X$2:X740,X740)=1,X740,"")</f>
        <v/>
      </c>
      <c r="Z740" s="82" t="str">
        <f t="shared" si="224"/>
        <v/>
      </c>
      <c r="AA740" s="82" t="str">
        <f t="shared" si="214"/>
        <v/>
      </c>
      <c r="AB740" s="82" t="str">
        <f t="shared" si="215"/>
        <v/>
      </c>
      <c r="AC740" s="82" t="str">
        <f t="shared" si="216"/>
        <v/>
      </c>
      <c r="AR740" s="82" t="str">
        <f>+IF(AW740="","",MAX(AR$1:AR739)+1)</f>
        <v/>
      </c>
      <c r="AS740" s="82" t="str">
        <f>IF(Exceedances!B762="","",Exceedances!B762)</f>
        <v/>
      </c>
      <c r="AT740" s="82" t="str">
        <f>IF(Exceedances!C762="","",Exceedances!C762)</f>
        <v/>
      </c>
      <c r="AU740" s="82" t="str">
        <f>IF(Exceedances!D762="","",Exceedances!D762)</f>
        <v/>
      </c>
      <c r="AV740" s="82" t="str">
        <f t="shared" si="225"/>
        <v/>
      </c>
      <c r="AW740" s="83" t="str">
        <f>IF(COUNTIF(AV$2:AV740,AV740)=1,AV740,"")</f>
        <v/>
      </c>
      <c r="AX740" s="82" t="str">
        <f t="shared" si="217"/>
        <v/>
      </c>
      <c r="AY740" s="82" t="str">
        <f t="shared" si="218"/>
        <v/>
      </c>
      <c r="AZ740" s="82" t="str">
        <f t="shared" si="219"/>
        <v/>
      </c>
      <c r="BA740" s="82" t="str">
        <f t="shared" si="220"/>
        <v/>
      </c>
    </row>
    <row r="741" spans="9:53" x14ac:dyDescent="0.35">
      <c r="I741" s="82" t="str">
        <f>+IF(N741="","",MAX(I$1:I740)+1)</f>
        <v/>
      </c>
      <c r="J741" s="82" t="str">
        <f>IF(Deviation_Detail!B763="","",Deviation_Detail!B763)</f>
        <v/>
      </c>
      <c r="K741" s="82" t="str">
        <f>IF(Deviation_Detail!C763="","",Deviation_Detail!C763)</f>
        <v/>
      </c>
      <c r="L741" s="82" t="str">
        <f>IF(Deviation_Detail!D763="","",Deviation_Detail!D763)</f>
        <v/>
      </c>
      <c r="M741" s="82" t="str">
        <f t="shared" si="221"/>
        <v/>
      </c>
      <c r="N741" s="83" t="str">
        <f>IF(COUNTIF(M$2:M741,M741)=1,M741,"")</f>
        <v/>
      </c>
      <c r="O741" s="82" t="str">
        <f t="shared" si="222"/>
        <v/>
      </c>
      <c r="P741" s="82" t="str">
        <f t="shared" si="211"/>
        <v/>
      </c>
      <c r="Q741" s="82" t="str">
        <f t="shared" si="212"/>
        <v/>
      </c>
      <c r="R741" s="82" t="str">
        <f t="shared" si="213"/>
        <v/>
      </c>
      <c r="T741" s="82" t="str">
        <f>+IF(Y741="","",MAX(T$1:T740)+1)</f>
        <v/>
      </c>
      <c r="U741" s="82" t="str">
        <f>IF(CMS_Info!B763="","",CMS_Info!B763)</f>
        <v/>
      </c>
      <c r="V741" s="82" t="str">
        <f>IF(CMS_Info!C763="","",CMS_Info!C763)</f>
        <v/>
      </c>
      <c r="W741" s="82" t="str">
        <f>IF(CMS_Info!D763="","",CMS_Info!D763)</f>
        <v/>
      </c>
      <c r="X741" s="82" t="str">
        <f t="shared" si="223"/>
        <v/>
      </c>
      <c r="Y741" s="83" t="str">
        <f>IF(COUNTIF(X$2:X741,X741)=1,X741,"")</f>
        <v/>
      </c>
      <c r="Z741" s="82" t="str">
        <f t="shared" si="224"/>
        <v/>
      </c>
      <c r="AA741" s="82" t="str">
        <f t="shared" si="214"/>
        <v/>
      </c>
      <c r="AB741" s="82" t="str">
        <f t="shared" si="215"/>
        <v/>
      </c>
      <c r="AC741" s="82" t="str">
        <f t="shared" si="216"/>
        <v/>
      </c>
      <c r="AR741" s="82" t="str">
        <f>+IF(AW741="","",MAX(AR$1:AR740)+1)</f>
        <v/>
      </c>
      <c r="AS741" s="82" t="str">
        <f>IF(Exceedances!B763="","",Exceedances!B763)</f>
        <v/>
      </c>
      <c r="AT741" s="82" t="str">
        <f>IF(Exceedances!C763="","",Exceedances!C763)</f>
        <v/>
      </c>
      <c r="AU741" s="82" t="str">
        <f>IF(Exceedances!D763="","",Exceedances!D763)</f>
        <v/>
      </c>
      <c r="AV741" s="82" t="str">
        <f t="shared" si="225"/>
        <v/>
      </c>
      <c r="AW741" s="83" t="str">
        <f>IF(COUNTIF(AV$2:AV741,AV741)=1,AV741,"")</f>
        <v/>
      </c>
      <c r="AX741" s="82" t="str">
        <f t="shared" si="217"/>
        <v/>
      </c>
      <c r="AY741" s="82" t="str">
        <f t="shared" si="218"/>
        <v/>
      </c>
      <c r="AZ741" s="82" t="str">
        <f t="shared" si="219"/>
        <v/>
      </c>
      <c r="BA741" s="82" t="str">
        <f t="shared" si="220"/>
        <v/>
      </c>
    </row>
    <row r="742" spans="9:53" x14ac:dyDescent="0.35">
      <c r="I742" s="82" t="str">
        <f>+IF(N742="","",MAX(I$1:I741)+1)</f>
        <v/>
      </c>
      <c r="J742" s="82" t="str">
        <f>IF(Deviation_Detail!B764="","",Deviation_Detail!B764)</f>
        <v/>
      </c>
      <c r="K742" s="82" t="str">
        <f>IF(Deviation_Detail!C764="","",Deviation_Detail!C764)</f>
        <v/>
      </c>
      <c r="L742" s="82" t="str">
        <f>IF(Deviation_Detail!D764="","",Deviation_Detail!D764)</f>
        <v/>
      </c>
      <c r="M742" s="82" t="str">
        <f t="shared" si="221"/>
        <v/>
      </c>
      <c r="N742" s="83" t="str">
        <f>IF(COUNTIF(M$2:M742,M742)=1,M742,"")</f>
        <v/>
      </c>
      <c r="O742" s="82" t="str">
        <f t="shared" si="222"/>
        <v/>
      </c>
      <c r="P742" s="82" t="str">
        <f t="shared" si="211"/>
        <v/>
      </c>
      <c r="Q742" s="82" t="str">
        <f t="shared" si="212"/>
        <v/>
      </c>
      <c r="R742" s="82" t="str">
        <f t="shared" si="213"/>
        <v/>
      </c>
      <c r="T742" s="82" t="str">
        <f>+IF(Y742="","",MAX(T$1:T741)+1)</f>
        <v/>
      </c>
      <c r="U742" s="82" t="str">
        <f>IF(CMS_Info!B764="","",CMS_Info!B764)</f>
        <v/>
      </c>
      <c r="V742" s="82" t="str">
        <f>IF(CMS_Info!C764="","",CMS_Info!C764)</f>
        <v/>
      </c>
      <c r="W742" s="82" t="str">
        <f>IF(CMS_Info!D764="","",CMS_Info!D764)</f>
        <v/>
      </c>
      <c r="X742" s="82" t="str">
        <f t="shared" si="223"/>
        <v/>
      </c>
      <c r="Y742" s="83" t="str">
        <f>IF(COUNTIF(X$2:X742,X742)=1,X742,"")</f>
        <v/>
      </c>
      <c r="Z742" s="82" t="str">
        <f t="shared" si="224"/>
        <v/>
      </c>
      <c r="AA742" s="82" t="str">
        <f t="shared" si="214"/>
        <v/>
      </c>
      <c r="AB742" s="82" t="str">
        <f t="shared" si="215"/>
        <v/>
      </c>
      <c r="AC742" s="82" t="str">
        <f t="shared" si="216"/>
        <v/>
      </c>
      <c r="AR742" s="82" t="str">
        <f>+IF(AW742="","",MAX(AR$1:AR741)+1)</f>
        <v/>
      </c>
      <c r="AS742" s="82" t="str">
        <f>IF(Exceedances!B764="","",Exceedances!B764)</f>
        <v/>
      </c>
      <c r="AT742" s="82" t="str">
        <f>IF(Exceedances!C764="","",Exceedances!C764)</f>
        <v/>
      </c>
      <c r="AU742" s="82" t="str">
        <f>IF(Exceedances!D764="","",Exceedances!D764)</f>
        <v/>
      </c>
      <c r="AV742" s="82" t="str">
        <f t="shared" si="225"/>
        <v/>
      </c>
      <c r="AW742" s="83" t="str">
        <f>IF(COUNTIF(AV$2:AV742,AV742)=1,AV742,"")</f>
        <v/>
      </c>
      <c r="AX742" s="82" t="str">
        <f t="shared" si="217"/>
        <v/>
      </c>
      <c r="AY742" s="82" t="str">
        <f t="shared" si="218"/>
        <v/>
      </c>
      <c r="AZ742" s="82" t="str">
        <f t="shared" si="219"/>
        <v/>
      </c>
      <c r="BA742" s="82" t="str">
        <f t="shared" si="220"/>
        <v/>
      </c>
    </row>
    <row r="743" spans="9:53" x14ac:dyDescent="0.35">
      <c r="I743" s="82" t="str">
        <f>+IF(N743="","",MAX(I$1:I742)+1)</f>
        <v/>
      </c>
      <c r="J743" s="82" t="str">
        <f>IF(Deviation_Detail!B765="","",Deviation_Detail!B765)</f>
        <v/>
      </c>
      <c r="K743" s="82" t="str">
        <f>IF(Deviation_Detail!C765="","",Deviation_Detail!C765)</f>
        <v/>
      </c>
      <c r="L743" s="82" t="str">
        <f>IF(Deviation_Detail!D765="","",Deviation_Detail!D765)</f>
        <v/>
      </c>
      <c r="M743" s="82" t="str">
        <f t="shared" si="221"/>
        <v/>
      </c>
      <c r="N743" s="83" t="str">
        <f>IF(COUNTIF(M$2:M743,M743)=1,M743,"")</f>
        <v/>
      </c>
      <c r="O743" s="82" t="str">
        <f t="shared" si="222"/>
        <v/>
      </c>
      <c r="P743" s="82" t="str">
        <f t="shared" si="211"/>
        <v/>
      </c>
      <c r="Q743" s="82" t="str">
        <f t="shared" si="212"/>
        <v/>
      </c>
      <c r="R743" s="82" t="str">
        <f t="shared" si="213"/>
        <v/>
      </c>
      <c r="T743" s="82" t="str">
        <f>+IF(Y743="","",MAX(T$1:T742)+1)</f>
        <v/>
      </c>
      <c r="U743" s="82" t="str">
        <f>IF(CMS_Info!B765="","",CMS_Info!B765)</f>
        <v/>
      </c>
      <c r="V743" s="82" t="str">
        <f>IF(CMS_Info!C765="","",CMS_Info!C765)</f>
        <v/>
      </c>
      <c r="W743" s="82" t="str">
        <f>IF(CMS_Info!D765="","",CMS_Info!D765)</f>
        <v/>
      </c>
      <c r="X743" s="82" t="str">
        <f t="shared" si="223"/>
        <v/>
      </c>
      <c r="Y743" s="83" t="str">
        <f>IF(COUNTIF(X$2:X743,X743)=1,X743,"")</f>
        <v/>
      </c>
      <c r="Z743" s="82" t="str">
        <f t="shared" si="224"/>
        <v/>
      </c>
      <c r="AA743" s="82" t="str">
        <f t="shared" si="214"/>
        <v/>
      </c>
      <c r="AB743" s="82" t="str">
        <f t="shared" si="215"/>
        <v/>
      </c>
      <c r="AC743" s="82" t="str">
        <f t="shared" si="216"/>
        <v/>
      </c>
      <c r="AR743" s="82" t="str">
        <f>+IF(AW743="","",MAX(AR$1:AR742)+1)</f>
        <v/>
      </c>
      <c r="AS743" s="82" t="str">
        <f>IF(Exceedances!B765="","",Exceedances!B765)</f>
        <v/>
      </c>
      <c r="AT743" s="82" t="str">
        <f>IF(Exceedances!C765="","",Exceedances!C765)</f>
        <v/>
      </c>
      <c r="AU743" s="82" t="str">
        <f>IF(Exceedances!D765="","",Exceedances!D765)</f>
        <v/>
      </c>
      <c r="AV743" s="82" t="str">
        <f t="shared" si="225"/>
        <v/>
      </c>
      <c r="AW743" s="83" t="str">
        <f>IF(COUNTIF(AV$2:AV743,AV743)=1,AV743,"")</f>
        <v/>
      </c>
      <c r="AX743" s="82" t="str">
        <f t="shared" si="217"/>
        <v/>
      </c>
      <c r="AY743" s="82" t="str">
        <f t="shared" si="218"/>
        <v/>
      </c>
      <c r="AZ743" s="82" t="str">
        <f t="shared" si="219"/>
        <v/>
      </c>
      <c r="BA743" s="82" t="str">
        <f t="shared" si="220"/>
        <v/>
      </c>
    </row>
    <row r="744" spans="9:53" x14ac:dyDescent="0.35">
      <c r="I744" s="82" t="str">
        <f>+IF(N744="","",MAX(I$1:I743)+1)</f>
        <v/>
      </c>
      <c r="J744" s="82" t="str">
        <f>IF(Deviation_Detail!B766="","",Deviation_Detail!B766)</f>
        <v/>
      </c>
      <c r="K744" s="82" t="str">
        <f>IF(Deviation_Detail!C766="","",Deviation_Detail!C766)</f>
        <v/>
      </c>
      <c r="L744" s="82" t="str">
        <f>IF(Deviation_Detail!D766="","",Deviation_Detail!D766)</f>
        <v/>
      </c>
      <c r="M744" s="82" t="str">
        <f t="shared" si="221"/>
        <v/>
      </c>
      <c r="N744" s="83" t="str">
        <f>IF(COUNTIF(M$2:M744,M744)=1,M744,"")</f>
        <v/>
      </c>
      <c r="O744" s="82" t="str">
        <f t="shared" si="222"/>
        <v/>
      </c>
      <c r="P744" s="82" t="str">
        <f t="shared" si="211"/>
        <v/>
      </c>
      <c r="Q744" s="82" t="str">
        <f t="shared" si="212"/>
        <v/>
      </c>
      <c r="R744" s="82" t="str">
        <f t="shared" si="213"/>
        <v/>
      </c>
      <c r="T744" s="82" t="str">
        <f>+IF(Y744="","",MAX(T$1:T743)+1)</f>
        <v/>
      </c>
      <c r="U744" s="82" t="str">
        <f>IF(CMS_Info!B766="","",CMS_Info!B766)</f>
        <v/>
      </c>
      <c r="V744" s="82" t="str">
        <f>IF(CMS_Info!C766="","",CMS_Info!C766)</f>
        <v/>
      </c>
      <c r="W744" s="82" t="str">
        <f>IF(CMS_Info!D766="","",CMS_Info!D766)</f>
        <v/>
      </c>
      <c r="X744" s="82" t="str">
        <f t="shared" si="223"/>
        <v/>
      </c>
      <c r="Y744" s="83" t="str">
        <f>IF(COUNTIF(X$2:X744,X744)=1,X744,"")</f>
        <v/>
      </c>
      <c r="Z744" s="82" t="str">
        <f t="shared" si="224"/>
        <v/>
      </c>
      <c r="AA744" s="82" t="str">
        <f t="shared" si="214"/>
        <v/>
      </c>
      <c r="AB744" s="82" t="str">
        <f t="shared" si="215"/>
        <v/>
      </c>
      <c r="AC744" s="82" t="str">
        <f t="shared" si="216"/>
        <v/>
      </c>
      <c r="AR744" s="82" t="str">
        <f>+IF(AW744="","",MAX(AR$1:AR743)+1)</f>
        <v/>
      </c>
      <c r="AS744" s="82" t="str">
        <f>IF(Exceedances!B766="","",Exceedances!B766)</f>
        <v/>
      </c>
      <c r="AT744" s="82" t="str">
        <f>IF(Exceedances!C766="","",Exceedances!C766)</f>
        <v/>
      </c>
      <c r="AU744" s="82" t="str">
        <f>IF(Exceedances!D766="","",Exceedances!D766)</f>
        <v/>
      </c>
      <c r="AV744" s="82" t="str">
        <f t="shared" si="225"/>
        <v/>
      </c>
      <c r="AW744" s="83" t="str">
        <f>IF(COUNTIF(AV$2:AV744,AV744)=1,AV744,"")</f>
        <v/>
      </c>
      <c r="AX744" s="82" t="str">
        <f t="shared" si="217"/>
        <v/>
      </c>
      <c r="AY744" s="82" t="str">
        <f t="shared" si="218"/>
        <v/>
      </c>
      <c r="AZ744" s="82" t="str">
        <f t="shared" si="219"/>
        <v/>
      </c>
      <c r="BA744" s="82" t="str">
        <f t="shared" si="220"/>
        <v/>
      </c>
    </row>
    <row r="745" spans="9:53" x14ac:dyDescent="0.35">
      <c r="I745" s="82" t="str">
        <f>+IF(N745="","",MAX(I$1:I744)+1)</f>
        <v/>
      </c>
      <c r="J745" s="82" t="str">
        <f>IF(Deviation_Detail!B767="","",Deviation_Detail!B767)</f>
        <v/>
      </c>
      <c r="K745" s="82" t="str">
        <f>IF(Deviation_Detail!C767="","",Deviation_Detail!C767)</f>
        <v/>
      </c>
      <c r="L745" s="82" t="str">
        <f>IF(Deviation_Detail!D767="","",Deviation_Detail!D767)</f>
        <v/>
      </c>
      <c r="M745" s="82" t="str">
        <f t="shared" si="221"/>
        <v/>
      </c>
      <c r="N745" s="83" t="str">
        <f>IF(COUNTIF(M$2:M745,M745)=1,M745,"")</f>
        <v/>
      </c>
      <c r="O745" s="82" t="str">
        <f t="shared" si="222"/>
        <v/>
      </c>
      <c r="P745" s="82" t="str">
        <f t="shared" si="211"/>
        <v/>
      </c>
      <c r="Q745" s="82" t="str">
        <f t="shared" si="212"/>
        <v/>
      </c>
      <c r="R745" s="82" t="str">
        <f t="shared" si="213"/>
        <v/>
      </c>
      <c r="T745" s="82" t="str">
        <f>+IF(Y745="","",MAX(T$1:T744)+1)</f>
        <v/>
      </c>
      <c r="U745" s="82" t="str">
        <f>IF(CMS_Info!B767="","",CMS_Info!B767)</f>
        <v/>
      </c>
      <c r="V745" s="82" t="str">
        <f>IF(CMS_Info!C767="","",CMS_Info!C767)</f>
        <v/>
      </c>
      <c r="W745" s="82" t="str">
        <f>IF(CMS_Info!D767="","",CMS_Info!D767)</f>
        <v/>
      </c>
      <c r="X745" s="82" t="str">
        <f t="shared" si="223"/>
        <v/>
      </c>
      <c r="Y745" s="83" t="str">
        <f>IF(COUNTIF(X$2:X745,X745)=1,X745,"")</f>
        <v/>
      </c>
      <c r="Z745" s="82" t="str">
        <f t="shared" si="224"/>
        <v/>
      </c>
      <c r="AA745" s="82" t="str">
        <f t="shared" si="214"/>
        <v/>
      </c>
      <c r="AB745" s="82" t="str">
        <f t="shared" si="215"/>
        <v/>
      </c>
      <c r="AC745" s="82" t="str">
        <f t="shared" si="216"/>
        <v/>
      </c>
      <c r="AR745" s="82" t="str">
        <f>+IF(AW745="","",MAX(AR$1:AR744)+1)</f>
        <v/>
      </c>
      <c r="AS745" s="82" t="str">
        <f>IF(Exceedances!B767="","",Exceedances!B767)</f>
        <v/>
      </c>
      <c r="AT745" s="82" t="str">
        <f>IF(Exceedances!C767="","",Exceedances!C767)</f>
        <v/>
      </c>
      <c r="AU745" s="82" t="str">
        <f>IF(Exceedances!D767="","",Exceedances!D767)</f>
        <v/>
      </c>
      <c r="AV745" s="82" t="str">
        <f t="shared" si="225"/>
        <v/>
      </c>
      <c r="AW745" s="83" t="str">
        <f>IF(COUNTIF(AV$2:AV745,AV745)=1,AV745,"")</f>
        <v/>
      </c>
      <c r="AX745" s="82" t="str">
        <f t="shared" si="217"/>
        <v/>
      </c>
      <c r="AY745" s="82" t="str">
        <f t="shared" si="218"/>
        <v/>
      </c>
      <c r="AZ745" s="82" t="str">
        <f t="shared" si="219"/>
        <v/>
      </c>
      <c r="BA745" s="82" t="str">
        <f t="shared" si="220"/>
        <v/>
      </c>
    </row>
    <row r="746" spans="9:53" x14ac:dyDescent="0.35">
      <c r="I746" s="82" t="str">
        <f>+IF(N746="","",MAX(I$1:I745)+1)</f>
        <v/>
      </c>
      <c r="J746" s="82" t="str">
        <f>IF(Deviation_Detail!B768="","",Deviation_Detail!B768)</f>
        <v/>
      </c>
      <c r="K746" s="82" t="str">
        <f>IF(Deviation_Detail!C768="","",Deviation_Detail!C768)</f>
        <v/>
      </c>
      <c r="L746" s="82" t="str">
        <f>IF(Deviation_Detail!D768="","",Deviation_Detail!D768)</f>
        <v/>
      </c>
      <c r="M746" s="82" t="str">
        <f t="shared" si="221"/>
        <v/>
      </c>
      <c r="N746" s="83" t="str">
        <f>IF(COUNTIF(M$2:M746,M746)=1,M746,"")</f>
        <v/>
      </c>
      <c r="O746" s="82" t="str">
        <f t="shared" si="222"/>
        <v/>
      </c>
      <c r="P746" s="82" t="str">
        <f t="shared" si="211"/>
        <v/>
      </c>
      <c r="Q746" s="82" t="str">
        <f t="shared" si="212"/>
        <v/>
      </c>
      <c r="R746" s="82" t="str">
        <f t="shared" si="213"/>
        <v/>
      </c>
      <c r="T746" s="82" t="str">
        <f>+IF(Y746="","",MAX(T$1:T745)+1)</f>
        <v/>
      </c>
      <c r="U746" s="82" t="str">
        <f>IF(CMS_Info!B768="","",CMS_Info!B768)</f>
        <v/>
      </c>
      <c r="V746" s="82" t="str">
        <f>IF(CMS_Info!C768="","",CMS_Info!C768)</f>
        <v/>
      </c>
      <c r="W746" s="82" t="str">
        <f>IF(CMS_Info!D768="","",CMS_Info!D768)</f>
        <v/>
      </c>
      <c r="X746" s="82" t="str">
        <f t="shared" si="223"/>
        <v/>
      </c>
      <c r="Y746" s="83" t="str">
        <f>IF(COUNTIF(X$2:X746,X746)=1,X746,"")</f>
        <v/>
      </c>
      <c r="Z746" s="82" t="str">
        <f t="shared" si="224"/>
        <v/>
      </c>
      <c r="AA746" s="82" t="str">
        <f t="shared" si="214"/>
        <v/>
      </c>
      <c r="AB746" s="82" t="str">
        <f t="shared" si="215"/>
        <v/>
      </c>
      <c r="AC746" s="82" t="str">
        <f t="shared" si="216"/>
        <v/>
      </c>
      <c r="AR746" s="82" t="str">
        <f>+IF(AW746="","",MAX(AR$1:AR745)+1)</f>
        <v/>
      </c>
      <c r="AS746" s="82" t="str">
        <f>IF(Exceedances!B768="","",Exceedances!B768)</f>
        <v/>
      </c>
      <c r="AT746" s="82" t="str">
        <f>IF(Exceedances!C768="","",Exceedances!C768)</f>
        <v/>
      </c>
      <c r="AU746" s="82" t="str">
        <f>IF(Exceedances!D768="","",Exceedances!D768)</f>
        <v/>
      </c>
      <c r="AV746" s="82" t="str">
        <f t="shared" si="225"/>
        <v/>
      </c>
      <c r="AW746" s="83" t="str">
        <f>IF(COUNTIF(AV$2:AV746,AV746)=1,AV746,"")</f>
        <v/>
      </c>
      <c r="AX746" s="82" t="str">
        <f t="shared" si="217"/>
        <v/>
      </c>
      <c r="AY746" s="82" t="str">
        <f t="shared" si="218"/>
        <v/>
      </c>
      <c r="AZ746" s="82" t="str">
        <f t="shared" si="219"/>
        <v/>
      </c>
      <c r="BA746" s="82" t="str">
        <f t="shared" si="220"/>
        <v/>
      </c>
    </row>
    <row r="747" spans="9:53" x14ac:dyDescent="0.35">
      <c r="I747" s="82" t="str">
        <f>+IF(N747="","",MAX(I$1:I746)+1)</f>
        <v/>
      </c>
      <c r="J747" s="82" t="str">
        <f>IF(Deviation_Detail!B769="","",Deviation_Detail!B769)</f>
        <v/>
      </c>
      <c r="K747" s="82" t="str">
        <f>IF(Deviation_Detail!C769="","",Deviation_Detail!C769)</f>
        <v/>
      </c>
      <c r="L747" s="82" t="str">
        <f>IF(Deviation_Detail!D769="","",Deviation_Detail!D769)</f>
        <v/>
      </c>
      <c r="M747" s="82" t="str">
        <f t="shared" si="221"/>
        <v/>
      </c>
      <c r="N747" s="83" t="str">
        <f>IF(COUNTIF(M$2:M747,M747)=1,M747,"")</f>
        <v/>
      </c>
      <c r="O747" s="82" t="str">
        <f t="shared" si="222"/>
        <v/>
      </c>
      <c r="P747" s="82" t="str">
        <f t="shared" si="211"/>
        <v/>
      </c>
      <c r="Q747" s="82" t="str">
        <f t="shared" si="212"/>
        <v/>
      </c>
      <c r="R747" s="82" t="str">
        <f t="shared" si="213"/>
        <v/>
      </c>
      <c r="T747" s="82" t="str">
        <f>+IF(Y747="","",MAX(T$1:T746)+1)</f>
        <v/>
      </c>
      <c r="U747" s="82" t="str">
        <f>IF(CMS_Info!B769="","",CMS_Info!B769)</f>
        <v/>
      </c>
      <c r="V747" s="82" t="str">
        <f>IF(CMS_Info!C769="","",CMS_Info!C769)</f>
        <v/>
      </c>
      <c r="W747" s="82" t="str">
        <f>IF(CMS_Info!D769="","",CMS_Info!D769)</f>
        <v/>
      </c>
      <c r="X747" s="82" t="str">
        <f t="shared" si="223"/>
        <v/>
      </c>
      <c r="Y747" s="83" t="str">
        <f>IF(COUNTIF(X$2:X747,X747)=1,X747,"")</f>
        <v/>
      </c>
      <c r="Z747" s="82" t="str">
        <f t="shared" si="224"/>
        <v/>
      </c>
      <c r="AA747" s="82" t="str">
        <f t="shared" si="214"/>
        <v/>
      </c>
      <c r="AB747" s="82" t="str">
        <f t="shared" si="215"/>
        <v/>
      </c>
      <c r="AC747" s="82" t="str">
        <f t="shared" si="216"/>
        <v/>
      </c>
      <c r="AR747" s="82" t="str">
        <f>+IF(AW747="","",MAX(AR$1:AR746)+1)</f>
        <v/>
      </c>
      <c r="AS747" s="82" t="str">
        <f>IF(Exceedances!B769="","",Exceedances!B769)</f>
        <v/>
      </c>
      <c r="AT747" s="82" t="str">
        <f>IF(Exceedances!C769="","",Exceedances!C769)</f>
        <v/>
      </c>
      <c r="AU747" s="82" t="str">
        <f>IF(Exceedances!D769="","",Exceedances!D769)</f>
        <v/>
      </c>
      <c r="AV747" s="82" t="str">
        <f t="shared" si="225"/>
        <v/>
      </c>
      <c r="AW747" s="83" t="str">
        <f>IF(COUNTIF(AV$2:AV747,AV747)=1,AV747,"")</f>
        <v/>
      </c>
      <c r="AX747" s="82" t="str">
        <f t="shared" si="217"/>
        <v/>
      </c>
      <c r="AY747" s="82" t="str">
        <f t="shared" si="218"/>
        <v/>
      </c>
      <c r="AZ747" s="82" t="str">
        <f t="shared" si="219"/>
        <v/>
      </c>
      <c r="BA747" s="82" t="str">
        <f t="shared" si="220"/>
        <v/>
      </c>
    </row>
    <row r="748" spans="9:53" x14ac:dyDescent="0.35">
      <c r="I748" s="82" t="str">
        <f>+IF(N748="","",MAX(I$1:I747)+1)</f>
        <v/>
      </c>
      <c r="J748" s="82" t="str">
        <f>IF(Deviation_Detail!B770="","",Deviation_Detail!B770)</f>
        <v/>
      </c>
      <c r="K748" s="82" t="str">
        <f>IF(Deviation_Detail!C770="","",Deviation_Detail!C770)</f>
        <v/>
      </c>
      <c r="L748" s="82" t="str">
        <f>IF(Deviation_Detail!D770="","",Deviation_Detail!D770)</f>
        <v/>
      </c>
      <c r="M748" s="82" t="str">
        <f t="shared" si="221"/>
        <v/>
      </c>
      <c r="N748" s="83" t="str">
        <f>IF(COUNTIF(M$2:M748,M748)=1,M748,"")</f>
        <v/>
      </c>
      <c r="O748" s="82" t="str">
        <f t="shared" si="222"/>
        <v/>
      </c>
      <c r="P748" s="82" t="str">
        <f t="shared" si="211"/>
        <v/>
      </c>
      <c r="Q748" s="82" t="str">
        <f t="shared" si="212"/>
        <v/>
      </c>
      <c r="R748" s="82" t="str">
        <f t="shared" si="213"/>
        <v/>
      </c>
      <c r="T748" s="82" t="str">
        <f>+IF(Y748="","",MAX(T$1:T747)+1)</f>
        <v/>
      </c>
      <c r="U748" s="82" t="str">
        <f>IF(CMS_Info!B770="","",CMS_Info!B770)</f>
        <v/>
      </c>
      <c r="V748" s="82" t="str">
        <f>IF(CMS_Info!C770="","",CMS_Info!C770)</f>
        <v/>
      </c>
      <c r="W748" s="82" t="str">
        <f>IF(CMS_Info!D770="","",CMS_Info!D770)</f>
        <v/>
      </c>
      <c r="X748" s="82" t="str">
        <f t="shared" si="223"/>
        <v/>
      </c>
      <c r="Y748" s="83" t="str">
        <f>IF(COUNTIF(X$2:X748,X748)=1,X748,"")</f>
        <v/>
      </c>
      <c r="Z748" s="82" t="str">
        <f t="shared" si="224"/>
        <v/>
      </c>
      <c r="AA748" s="82" t="str">
        <f t="shared" si="214"/>
        <v/>
      </c>
      <c r="AB748" s="82" t="str">
        <f t="shared" si="215"/>
        <v/>
      </c>
      <c r="AC748" s="82" t="str">
        <f t="shared" si="216"/>
        <v/>
      </c>
      <c r="AR748" s="82" t="str">
        <f>+IF(AW748="","",MAX(AR$1:AR747)+1)</f>
        <v/>
      </c>
      <c r="AS748" s="82" t="str">
        <f>IF(Exceedances!B770="","",Exceedances!B770)</f>
        <v/>
      </c>
      <c r="AT748" s="82" t="str">
        <f>IF(Exceedances!C770="","",Exceedances!C770)</f>
        <v/>
      </c>
      <c r="AU748" s="82" t="str">
        <f>IF(Exceedances!D770="","",Exceedances!D770)</f>
        <v/>
      </c>
      <c r="AV748" s="82" t="str">
        <f t="shared" si="225"/>
        <v/>
      </c>
      <c r="AW748" s="83" t="str">
        <f>IF(COUNTIF(AV$2:AV748,AV748)=1,AV748,"")</f>
        <v/>
      </c>
      <c r="AX748" s="82" t="str">
        <f t="shared" si="217"/>
        <v/>
      </c>
      <c r="AY748" s="82" t="str">
        <f t="shared" si="218"/>
        <v/>
      </c>
      <c r="AZ748" s="82" t="str">
        <f t="shared" si="219"/>
        <v/>
      </c>
      <c r="BA748" s="82" t="str">
        <f t="shared" si="220"/>
        <v/>
      </c>
    </row>
    <row r="749" spans="9:53" x14ac:dyDescent="0.35">
      <c r="I749" s="82" t="str">
        <f>+IF(N749="","",MAX(I$1:I748)+1)</f>
        <v/>
      </c>
      <c r="J749" s="82" t="str">
        <f>IF(Deviation_Detail!B771="","",Deviation_Detail!B771)</f>
        <v/>
      </c>
      <c r="K749" s="82" t="str">
        <f>IF(Deviation_Detail!C771="","",Deviation_Detail!C771)</f>
        <v/>
      </c>
      <c r="L749" s="82" t="str">
        <f>IF(Deviation_Detail!D771="","",Deviation_Detail!D771)</f>
        <v/>
      </c>
      <c r="M749" s="82" t="str">
        <f t="shared" si="221"/>
        <v/>
      </c>
      <c r="N749" s="83" t="str">
        <f>IF(COUNTIF(M$2:M749,M749)=1,M749,"")</f>
        <v/>
      </c>
      <c r="O749" s="82" t="str">
        <f t="shared" si="222"/>
        <v/>
      </c>
      <c r="P749" s="82" t="str">
        <f t="shared" si="211"/>
        <v/>
      </c>
      <c r="Q749" s="82" t="str">
        <f t="shared" si="212"/>
        <v/>
      </c>
      <c r="R749" s="82" t="str">
        <f t="shared" si="213"/>
        <v/>
      </c>
      <c r="T749" s="82" t="str">
        <f>+IF(Y749="","",MAX(T$1:T748)+1)</f>
        <v/>
      </c>
      <c r="U749" s="82" t="str">
        <f>IF(CMS_Info!B771="","",CMS_Info!B771)</f>
        <v/>
      </c>
      <c r="V749" s="82" t="str">
        <f>IF(CMS_Info!C771="","",CMS_Info!C771)</f>
        <v/>
      </c>
      <c r="W749" s="82" t="str">
        <f>IF(CMS_Info!D771="","",CMS_Info!D771)</f>
        <v/>
      </c>
      <c r="X749" s="82" t="str">
        <f t="shared" si="223"/>
        <v/>
      </c>
      <c r="Y749" s="83" t="str">
        <f>IF(COUNTIF(X$2:X749,X749)=1,X749,"")</f>
        <v/>
      </c>
      <c r="Z749" s="82" t="str">
        <f t="shared" si="224"/>
        <v/>
      </c>
      <c r="AA749" s="82" t="str">
        <f t="shared" si="214"/>
        <v/>
      </c>
      <c r="AB749" s="82" t="str">
        <f t="shared" si="215"/>
        <v/>
      </c>
      <c r="AC749" s="82" t="str">
        <f t="shared" si="216"/>
        <v/>
      </c>
      <c r="AR749" s="82" t="str">
        <f>+IF(AW749="","",MAX(AR$1:AR748)+1)</f>
        <v/>
      </c>
      <c r="AS749" s="82" t="str">
        <f>IF(Exceedances!B771="","",Exceedances!B771)</f>
        <v/>
      </c>
      <c r="AT749" s="82" t="str">
        <f>IF(Exceedances!C771="","",Exceedances!C771)</f>
        <v/>
      </c>
      <c r="AU749" s="82" t="str">
        <f>IF(Exceedances!D771="","",Exceedances!D771)</f>
        <v/>
      </c>
      <c r="AV749" s="82" t="str">
        <f t="shared" si="225"/>
        <v/>
      </c>
      <c r="AW749" s="83" t="str">
        <f>IF(COUNTIF(AV$2:AV749,AV749)=1,AV749,"")</f>
        <v/>
      </c>
      <c r="AX749" s="82" t="str">
        <f t="shared" si="217"/>
        <v/>
      </c>
      <c r="AY749" s="82" t="str">
        <f t="shared" si="218"/>
        <v/>
      </c>
      <c r="AZ749" s="82" t="str">
        <f t="shared" si="219"/>
        <v/>
      </c>
      <c r="BA749" s="82" t="str">
        <f t="shared" si="220"/>
        <v/>
      </c>
    </row>
    <row r="750" spans="9:53" x14ac:dyDescent="0.35">
      <c r="I750" s="82" t="str">
        <f>+IF(N750="","",MAX(I$1:I749)+1)</f>
        <v/>
      </c>
      <c r="J750" s="82" t="str">
        <f>IF(Deviation_Detail!B772="","",Deviation_Detail!B772)</f>
        <v/>
      </c>
      <c r="K750" s="82" t="str">
        <f>IF(Deviation_Detail!C772="","",Deviation_Detail!C772)</f>
        <v/>
      </c>
      <c r="L750" s="82" t="str">
        <f>IF(Deviation_Detail!D772="","",Deviation_Detail!D772)</f>
        <v/>
      </c>
      <c r="M750" s="82" t="str">
        <f t="shared" si="221"/>
        <v/>
      </c>
      <c r="N750" s="83" t="str">
        <f>IF(COUNTIF(M$2:M750,M750)=1,M750,"")</f>
        <v/>
      </c>
      <c r="O750" s="82" t="str">
        <f t="shared" si="222"/>
        <v/>
      </c>
      <c r="P750" s="82" t="str">
        <f t="shared" si="211"/>
        <v/>
      </c>
      <c r="Q750" s="82" t="str">
        <f t="shared" si="212"/>
        <v/>
      </c>
      <c r="R750" s="82" t="str">
        <f t="shared" si="213"/>
        <v/>
      </c>
      <c r="T750" s="82" t="str">
        <f>+IF(Y750="","",MAX(T$1:T749)+1)</f>
        <v/>
      </c>
      <c r="U750" s="82" t="str">
        <f>IF(CMS_Info!B772="","",CMS_Info!B772)</f>
        <v/>
      </c>
      <c r="V750" s="82" t="str">
        <f>IF(CMS_Info!C772="","",CMS_Info!C772)</f>
        <v/>
      </c>
      <c r="W750" s="82" t="str">
        <f>IF(CMS_Info!D772="","",CMS_Info!D772)</f>
        <v/>
      </c>
      <c r="X750" s="82" t="str">
        <f t="shared" si="223"/>
        <v/>
      </c>
      <c r="Y750" s="83" t="str">
        <f>IF(COUNTIF(X$2:X750,X750)=1,X750,"")</f>
        <v/>
      </c>
      <c r="Z750" s="82" t="str">
        <f t="shared" si="224"/>
        <v/>
      </c>
      <c r="AA750" s="82" t="str">
        <f t="shared" si="214"/>
        <v/>
      </c>
      <c r="AB750" s="82" t="str">
        <f t="shared" si="215"/>
        <v/>
      </c>
      <c r="AC750" s="82" t="str">
        <f t="shared" si="216"/>
        <v/>
      </c>
      <c r="AR750" s="82" t="str">
        <f>+IF(AW750="","",MAX(AR$1:AR749)+1)</f>
        <v/>
      </c>
      <c r="AS750" s="82" t="str">
        <f>IF(Exceedances!B772="","",Exceedances!B772)</f>
        <v/>
      </c>
      <c r="AT750" s="82" t="str">
        <f>IF(Exceedances!C772="","",Exceedances!C772)</f>
        <v/>
      </c>
      <c r="AU750" s="82" t="str">
        <f>IF(Exceedances!D772="","",Exceedances!D772)</f>
        <v/>
      </c>
      <c r="AV750" s="82" t="str">
        <f t="shared" si="225"/>
        <v/>
      </c>
      <c r="AW750" s="83" t="str">
        <f>IF(COUNTIF(AV$2:AV750,AV750)=1,AV750,"")</f>
        <v/>
      </c>
      <c r="AX750" s="82" t="str">
        <f t="shared" si="217"/>
        <v/>
      </c>
      <c r="AY750" s="82" t="str">
        <f t="shared" si="218"/>
        <v/>
      </c>
      <c r="AZ750" s="82" t="str">
        <f t="shared" si="219"/>
        <v/>
      </c>
      <c r="BA750" s="82" t="str">
        <f t="shared" si="220"/>
        <v/>
      </c>
    </row>
    <row r="751" spans="9:53" x14ac:dyDescent="0.35">
      <c r="I751" s="82" t="str">
        <f>+IF(N751="","",MAX(I$1:I750)+1)</f>
        <v/>
      </c>
      <c r="J751" s="82" t="str">
        <f>IF(Deviation_Detail!B773="","",Deviation_Detail!B773)</f>
        <v/>
      </c>
      <c r="K751" s="82" t="str">
        <f>IF(Deviation_Detail!C773="","",Deviation_Detail!C773)</f>
        <v/>
      </c>
      <c r="L751" s="82" t="str">
        <f>IF(Deviation_Detail!D773="","",Deviation_Detail!D773)</f>
        <v/>
      </c>
      <c r="M751" s="82" t="str">
        <f t="shared" si="221"/>
        <v/>
      </c>
      <c r="N751" s="83" t="str">
        <f>IF(COUNTIF(M$2:M751,M751)=1,M751,"")</f>
        <v/>
      </c>
      <c r="O751" s="82" t="str">
        <f t="shared" si="222"/>
        <v/>
      </c>
      <c r="P751" s="82" t="str">
        <f t="shared" si="211"/>
        <v/>
      </c>
      <c r="Q751" s="82" t="str">
        <f t="shared" si="212"/>
        <v/>
      </c>
      <c r="R751" s="82" t="str">
        <f t="shared" si="213"/>
        <v/>
      </c>
      <c r="T751" s="82" t="str">
        <f>+IF(Y751="","",MAX(T$1:T750)+1)</f>
        <v/>
      </c>
      <c r="U751" s="82" t="str">
        <f>IF(CMS_Info!B773="","",CMS_Info!B773)</f>
        <v/>
      </c>
      <c r="V751" s="82" t="str">
        <f>IF(CMS_Info!C773="","",CMS_Info!C773)</f>
        <v/>
      </c>
      <c r="W751" s="82" t="str">
        <f>IF(CMS_Info!D773="","",CMS_Info!D773)</f>
        <v/>
      </c>
      <c r="X751" s="82" t="str">
        <f t="shared" si="223"/>
        <v/>
      </c>
      <c r="Y751" s="83" t="str">
        <f>IF(COUNTIF(X$2:X751,X751)=1,X751,"")</f>
        <v/>
      </c>
      <c r="Z751" s="82" t="str">
        <f t="shared" si="224"/>
        <v/>
      </c>
      <c r="AA751" s="82" t="str">
        <f t="shared" si="214"/>
        <v/>
      </c>
      <c r="AB751" s="82" t="str">
        <f t="shared" si="215"/>
        <v/>
      </c>
      <c r="AC751" s="82" t="str">
        <f t="shared" si="216"/>
        <v/>
      </c>
      <c r="AR751" s="82" t="str">
        <f>+IF(AW751="","",MAX(AR$1:AR750)+1)</f>
        <v/>
      </c>
      <c r="AS751" s="82" t="str">
        <f>IF(Exceedances!B773="","",Exceedances!B773)</f>
        <v/>
      </c>
      <c r="AT751" s="82" t="str">
        <f>IF(Exceedances!C773="","",Exceedances!C773)</f>
        <v/>
      </c>
      <c r="AU751" s="82" t="str">
        <f>IF(Exceedances!D773="","",Exceedances!D773)</f>
        <v/>
      </c>
      <c r="AV751" s="82" t="str">
        <f t="shared" si="225"/>
        <v/>
      </c>
      <c r="AW751" s="83" t="str">
        <f>IF(COUNTIF(AV$2:AV751,AV751)=1,AV751,"")</f>
        <v/>
      </c>
      <c r="AX751" s="82" t="str">
        <f t="shared" si="217"/>
        <v/>
      </c>
      <c r="AY751" s="82" t="str">
        <f t="shared" si="218"/>
        <v/>
      </c>
      <c r="AZ751" s="82" t="str">
        <f t="shared" si="219"/>
        <v/>
      </c>
      <c r="BA751" s="82" t="str">
        <f t="shared" si="220"/>
        <v/>
      </c>
    </row>
    <row r="752" spans="9:53" x14ac:dyDescent="0.35">
      <c r="I752" s="82" t="str">
        <f>+IF(N752="","",MAX(I$1:I751)+1)</f>
        <v/>
      </c>
      <c r="J752" s="82" t="str">
        <f>IF(Deviation_Detail!B774="","",Deviation_Detail!B774)</f>
        <v/>
      </c>
      <c r="K752" s="82" t="str">
        <f>IF(Deviation_Detail!C774="","",Deviation_Detail!C774)</f>
        <v/>
      </c>
      <c r="L752" s="82" t="str">
        <f>IF(Deviation_Detail!D774="","",Deviation_Detail!D774)</f>
        <v/>
      </c>
      <c r="M752" s="82" t="str">
        <f t="shared" si="221"/>
        <v/>
      </c>
      <c r="N752" s="83" t="str">
        <f>IF(COUNTIF(M$2:M752,M752)=1,M752,"")</f>
        <v/>
      </c>
      <c r="O752" s="82" t="str">
        <f t="shared" si="222"/>
        <v/>
      </c>
      <c r="P752" s="82" t="str">
        <f t="shared" si="211"/>
        <v/>
      </c>
      <c r="Q752" s="82" t="str">
        <f t="shared" si="212"/>
        <v/>
      </c>
      <c r="R752" s="82" t="str">
        <f t="shared" si="213"/>
        <v/>
      </c>
      <c r="T752" s="82" t="str">
        <f>+IF(Y752="","",MAX(T$1:T751)+1)</f>
        <v/>
      </c>
      <c r="U752" s="82" t="str">
        <f>IF(CMS_Info!B774="","",CMS_Info!B774)</f>
        <v/>
      </c>
      <c r="V752" s="82" t="str">
        <f>IF(CMS_Info!C774="","",CMS_Info!C774)</f>
        <v/>
      </c>
      <c r="W752" s="82" t="str">
        <f>IF(CMS_Info!D774="","",CMS_Info!D774)</f>
        <v/>
      </c>
      <c r="X752" s="82" t="str">
        <f t="shared" si="223"/>
        <v/>
      </c>
      <c r="Y752" s="83" t="str">
        <f>IF(COUNTIF(X$2:X752,X752)=1,X752,"")</f>
        <v/>
      </c>
      <c r="Z752" s="82" t="str">
        <f t="shared" si="224"/>
        <v/>
      </c>
      <c r="AA752" s="82" t="str">
        <f t="shared" si="214"/>
        <v/>
      </c>
      <c r="AB752" s="82" t="str">
        <f t="shared" si="215"/>
        <v/>
      </c>
      <c r="AC752" s="82" t="str">
        <f t="shared" si="216"/>
        <v/>
      </c>
      <c r="AR752" s="82" t="str">
        <f>+IF(AW752="","",MAX(AR$1:AR751)+1)</f>
        <v/>
      </c>
      <c r="AS752" s="82" t="str">
        <f>IF(Exceedances!B774="","",Exceedances!B774)</f>
        <v/>
      </c>
      <c r="AT752" s="82" t="str">
        <f>IF(Exceedances!C774="","",Exceedances!C774)</f>
        <v/>
      </c>
      <c r="AU752" s="82" t="str">
        <f>IF(Exceedances!D774="","",Exceedances!D774)</f>
        <v/>
      </c>
      <c r="AV752" s="82" t="str">
        <f t="shared" si="225"/>
        <v/>
      </c>
      <c r="AW752" s="83" t="str">
        <f>IF(COUNTIF(AV$2:AV752,AV752)=1,AV752,"")</f>
        <v/>
      </c>
      <c r="AX752" s="82" t="str">
        <f t="shared" si="217"/>
        <v/>
      </c>
      <c r="AY752" s="82" t="str">
        <f t="shared" si="218"/>
        <v/>
      </c>
      <c r="AZ752" s="82" t="str">
        <f t="shared" si="219"/>
        <v/>
      </c>
      <c r="BA752" s="82" t="str">
        <f t="shared" si="220"/>
        <v/>
      </c>
    </row>
    <row r="753" spans="9:53" x14ac:dyDescent="0.35">
      <c r="I753" s="82" t="str">
        <f>+IF(N753="","",MAX(I$1:I752)+1)</f>
        <v/>
      </c>
      <c r="J753" s="82" t="str">
        <f>IF(Deviation_Detail!B775="","",Deviation_Detail!B775)</f>
        <v/>
      </c>
      <c r="K753" s="82" t="str">
        <f>IF(Deviation_Detail!C775="","",Deviation_Detail!C775)</f>
        <v/>
      </c>
      <c r="L753" s="82" t="str">
        <f>IF(Deviation_Detail!D775="","",Deviation_Detail!D775)</f>
        <v/>
      </c>
      <c r="M753" s="82" t="str">
        <f t="shared" si="221"/>
        <v/>
      </c>
      <c r="N753" s="83" t="str">
        <f>IF(COUNTIF(M$2:M753,M753)=1,M753,"")</f>
        <v/>
      </c>
      <c r="O753" s="82" t="str">
        <f t="shared" si="222"/>
        <v/>
      </c>
      <c r="P753" s="82" t="str">
        <f t="shared" si="211"/>
        <v/>
      </c>
      <c r="Q753" s="82" t="str">
        <f t="shared" si="212"/>
        <v/>
      </c>
      <c r="R753" s="82" t="str">
        <f t="shared" si="213"/>
        <v/>
      </c>
      <c r="T753" s="82" t="str">
        <f>+IF(Y753="","",MAX(T$1:T752)+1)</f>
        <v/>
      </c>
      <c r="U753" s="82" t="str">
        <f>IF(CMS_Info!B775="","",CMS_Info!B775)</f>
        <v/>
      </c>
      <c r="V753" s="82" t="str">
        <f>IF(CMS_Info!C775="","",CMS_Info!C775)</f>
        <v/>
      </c>
      <c r="W753" s="82" t="str">
        <f>IF(CMS_Info!D775="","",CMS_Info!D775)</f>
        <v/>
      </c>
      <c r="X753" s="82" t="str">
        <f t="shared" si="223"/>
        <v/>
      </c>
      <c r="Y753" s="83" t="str">
        <f>IF(COUNTIF(X$2:X753,X753)=1,X753,"")</f>
        <v/>
      </c>
      <c r="Z753" s="82" t="str">
        <f t="shared" si="224"/>
        <v/>
      </c>
      <c r="AA753" s="82" t="str">
        <f t="shared" si="214"/>
        <v/>
      </c>
      <c r="AB753" s="82" t="str">
        <f t="shared" si="215"/>
        <v/>
      </c>
      <c r="AC753" s="82" t="str">
        <f t="shared" si="216"/>
        <v/>
      </c>
      <c r="AR753" s="82" t="str">
        <f>+IF(AW753="","",MAX(AR$1:AR752)+1)</f>
        <v/>
      </c>
      <c r="AS753" s="82" t="str">
        <f>IF(Exceedances!B775="","",Exceedances!B775)</f>
        <v/>
      </c>
      <c r="AT753" s="82" t="str">
        <f>IF(Exceedances!C775="","",Exceedances!C775)</f>
        <v/>
      </c>
      <c r="AU753" s="82" t="str">
        <f>IF(Exceedances!D775="","",Exceedances!D775)</f>
        <v/>
      </c>
      <c r="AV753" s="82" t="str">
        <f t="shared" si="225"/>
        <v/>
      </c>
      <c r="AW753" s="83" t="str">
        <f>IF(COUNTIF(AV$2:AV753,AV753)=1,AV753,"")</f>
        <v/>
      </c>
      <c r="AX753" s="82" t="str">
        <f t="shared" si="217"/>
        <v/>
      </c>
      <c r="AY753" s="82" t="str">
        <f t="shared" si="218"/>
        <v/>
      </c>
      <c r="AZ753" s="82" t="str">
        <f t="shared" si="219"/>
        <v/>
      </c>
      <c r="BA753" s="82" t="str">
        <f t="shared" si="220"/>
        <v/>
      </c>
    </row>
    <row r="754" spans="9:53" x14ac:dyDescent="0.35">
      <c r="I754" s="82" t="str">
        <f>+IF(N754="","",MAX(I$1:I753)+1)</f>
        <v/>
      </c>
      <c r="J754" s="82" t="str">
        <f>IF(Deviation_Detail!B776="","",Deviation_Detail!B776)</f>
        <v/>
      </c>
      <c r="K754" s="82" t="str">
        <f>IF(Deviation_Detail!C776="","",Deviation_Detail!C776)</f>
        <v/>
      </c>
      <c r="L754" s="82" t="str">
        <f>IF(Deviation_Detail!D776="","",Deviation_Detail!D776)</f>
        <v/>
      </c>
      <c r="M754" s="82" t="str">
        <f t="shared" si="221"/>
        <v/>
      </c>
      <c r="N754" s="83" t="str">
        <f>IF(COUNTIF(M$2:M754,M754)=1,M754,"")</f>
        <v/>
      </c>
      <c r="O754" s="82" t="str">
        <f t="shared" si="222"/>
        <v/>
      </c>
      <c r="P754" s="82" t="str">
        <f t="shared" si="211"/>
        <v/>
      </c>
      <c r="Q754" s="82" t="str">
        <f t="shared" si="212"/>
        <v/>
      </c>
      <c r="R754" s="82" t="str">
        <f t="shared" si="213"/>
        <v/>
      </c>
      <c r="T754" s="82" t="str">
        <f>+IF(Y754="","",MAX(T$1:T753)+1)</f>
        <v/>
      </c>
      <c r="U754" s="82" t="str">
        <f>IF(CMS_Info!B776="","",CMS_Info!B776)</f>
        <v/>
      </c>
      <c r="V754" s="82" t="str">
        <f>IF(CMS_Info!C776="","",CMS_Info!C776)</f>
        <v/>
      </c>
      <c r="W754" s="82" t="str">
        <f>IF(CMS_Info!D776="","",CMS_Info!D776)</f>
        <v/>
      </c>
      <c r="X754" s="82" t="str">
        <f t="shared" si="223"/>
        <v/>
      </c>
      <c r="Y754" s="83" t="str">
        <f>IF(COUNTIF(X$2:X754,X754)=1,X754,"")</f>
        <v/>
      </c>
      <c r="Z754" s="82" t="str">
        <f t="shared" si="224"/>
        <v/>
      </c>
      <c r="AA754" s="82" t="str">
        <f t="shared" si="214"/>
        <v/>
      </c>
      <c r="AB754" s="82" t="str">
        <f t="shared" si="215"/>
        <v/>
      </c>
      <c r="AC754" s="82" t="str">
        <f t="shared" si="216"/>
        <v/>
      </c>
      <c r="AR754" s="82" t="str">
        <f>+IF(AW754="","",MAX(AR$1:AR753)+1)</f>
        <v/>
      </c>
      <c r="AS754" s="82" t="str">
        <f>IF(Exceedances!B776="","",Exceedances!B776)</f>
        <v/>
      </c>
      <c r="AT754" s="82" t="str">
        <f>IF(Exceedances!C776="","",Exceedances!C776)</f>
        <v/>
      </c>
      <c r="AU754" s="82" t="str">
        <f>IF(Exceedances!D776="","",Exceedances!D776)</f>
        <v/>
      </c>
      <c r="AV754" s="82" t="str">
        <f t="shared" si="225"/>
        <v/>
      </c>
      <c r="AW754" s="83" t="str">
        <f>IF(COUNTIF(AV$2:AV754,AV754)=1,AV754,"")</f>
        <v/>
      </c>
      <c r="AX754" s="82" t="str">
        <f t="shared" si="217"/>
        <v/>
      </c>
      <c r="AY754" s="82" t="str">
        <f t="shared" si="218"/>
        <v/>
      </c>
      <c r="AZ754" s="82" t="str">
        <f t="shared" si="219"/>
        <v/>
      </c>
      <c r="BA754" s="82" t="str">
        <f t="shared" si="220"/>
        <v/>
      </c>
    </row>
    <row r="755" spans="9:53" x14ac:dyDescent="0.35">
      <c r="I755" s="82" t="str">
        <f>+IF(N755="","",MAX(I$1:I754)+1)</f>
        <v/>
      </c>
      <c r="J755" s="82" t="str">
        <f>IF(Deviation_Detail!B777="","",Deviation_Detail!B777)</f>
        <v/>
      </c>
      <c r="K755" s="82" t="str">
        <f>IF(Deviation_Detail!C777="","",Deviation_Detail!C777)</f>
        <v/>
      </c>
      <c r="L755" s="82" t="str">
        <f>IF(Deviation_Detail!D777="","",Deviation_Detail!D777)</f>
        <v/>
      </c>
      <c r="M755" s="82" t="str">
        <f t="shared" si="221"/>
        <v/>
      </c>
      <c r="N755" s="83" t="str">
        <f>IF(COUNTIF(M$2:M755,M755)=1,M755,"")</f>
        <v/>
      </c>
      <c r="O755" s="82" t="str">
        <f t="shared" si="222"/>
        <v/>
      </c>
      <c r="P755" s="82" t="str">
        <f t="shared" si="211"/>
        <v/>
      </c>
      <c r="Q755" s="82" t="str">
        <f t="shared" si="212"/>
        <v/>
      </c>
      <c r="R755" s="82" t="str">
        <f t="shared" si="213"/>
        <v/>
      </c>
      <c r="T755" s="82" t="str">
        <f>+IF(Y755="","",MAX(T$1:T754)+1)</f>
        <v/>
      </c>
      <c r="U755" s="82" t="str">
        <f>IF(CMS_Info!B777="","",CMS_Info!B777)</f>
        <v/>
      </c>
      <c r="V755" s="82" t="str">
        <f>IF(CMS_Info!C777="","",CMS_Info!C777)</f>
        <v/>
      </c>
      <c r="W755" s="82" t="str">
        <f>IF(CMS_Info!D777="","",CMS_Info!D777)</f>
        <v/>
      </c>
      <c r="X755" s="82" t="str">
        <f t="shared" si="223"/>
        <v/>
      </c>
      <c r="Y755" s="83" t="str">
        <f>IF(COUNTIF(X$2:X755,X755)=1,X755,"")</f>
        <v/>
      </c>
      <c r="Z755" s="82" t="str">
        <f t="shared" si="224"/>
        <v/>
      </c>
      <c r="AA755" s="82" t="str">
        <f t="shared" si="214"/>
        <v/>
      </c>
      <c r="AB755" s="82" t="str">
        <f t="shared" si="215"/>
        <v/>
      </c>
      <c r="AC755" s="82" t="str">
        <f t="shared" si="216"/>
        <v/>
      </c>
      <c r="AR755" s="82" t="str">
        <f>+IF(AW755="","",MAX(AR$1:AR754)+1)</f>
        <v/>
      </c>
      <c r="AS755" s="82" t="str">
        <f>IF(Exceedances!B777="","",Exceedances!B777)</f>
        <v/>
      </c>
      <c r="AT755" s="82" t="str">
        <f>IF(Exceedances!C777="","",Exceedances!C777)</f>
        <v/>
      </c>
      <c r="AU755" s="82" t="str">
        <f>IF(Exceedances!D777="","",Exceedances!D777)</f>
        <v/>
      </c>
      <c r="AV755" s="82" t="str">
        <f t="shared" si="225"/>
        <v/>
      </c>
      <c r="AW755" s="83" t="str">
        <f>IF(COUNTIF(AV$2:AV755,AV755)=1,AV755,"")</f>
        <v/>
      </c>
      <c r="AX755" s="82" t="str">
        <f t="shared" si="217"/>
        <v/>
      </c>
      <c r="AY755" s="82" t="str">
        <f t="shared" si="218"/>
        <v/>
      </c>
      <c r="AZ755" s="82" t="str">
        <f t="shared" si="219"/>
        <v/>
      </c>
      <c r="BA755" s="82" t="str">
        <f t="shared" si="220"/>
        <v/>
      </c>
    </row>
    <row r="756" spans="9:53" x14ac:dyDescent="0.35">
      <c r="I756" s="82" t="str">
        <f>+IF(N756="","",MAX(I$1:I755)+1)</f>
        <v/>
      </c>
      <c r="J756" s="82" t="str">
        <f>IF(Deviation_Detail!B778="","",Deviation_Detail!B778)</f>
        <v/>
      </c>
      <c r="K756" s="82" t="str">
        <f>IF(Deviation_Detail!C778="","",Deviation_Detail!C778)</f>
        <v/>
      </c>
      <c r="L756" s="82" t="str">
        <f>IF(Deviation_Detail!D778="","",Deviation_Detail!D778)</f>
        <v/>
      </c>
      <c r="M756" s="82" t="str">
        <f t="shared" si="221"/>
        <v/>
      </c>
      <c r="N756" s="83" t="str">
        <f>IF(COUNTIF(M$2:M756,M756)=1,M756,"")</f>
        <v/>
      </c>
      <c r="O756" s="82" t="str">
        <f t="shared" si="222"/>
        <v/>
      </c>
      <c r="P756" s="82" t="str">
        <f t="shared" si="211"/>
        <v/>
      </c>
      <c r="Q756" s="82" t="str">
        <f t="shared" si="212"/>
        <v/>
      </c>
      <c r="R756" s="82" t="str">
        <f t="shared" si="213"/>
        <v/>
      </c>
      <c r="T756" s="82" t="str">
        <f>+IF(Y756="","",MAX(T$1:T755)+1)</f>
        <v/>
      </c>
      <c r="U756" s="82" t="str">
        <f>IF(CMS_Info!B778="","",CMS_Info!B778)</f>
        <v/>
      </c>
      <c r="V756" s="82" t="str">
        <f>IF(CMS_Info!C778="","",CMS_Info!C778)</f>
        <v/>
      </c>
      <c r="W756" s="82" t="str">
        <f>IF(CMS_Info!D778="","",CMS_Info!D778)</f>
        <v/>
      </c>
      <c r="X756" s="82" t="str">
        <f t="shared" si="223"/>
        <v/>
      </c>
      <c r="Y756" s="83" t="str">
        <f>IF(COUNTIF(X$2:X756,X756)=1,X756,"")</f>
        <v/>
      </c>
      <c r="Z756" s="82" t="str">
        <f t="shared" si="224"/>
        <v/>
      </c>
      <c r="AA756" s="82" t="str">
        <f t="shared" si="214"/>
        <v/>
      </c>
      <c r="AB756" s="82" t="str">
        <f t="shared" si="215"/>
        <v/>
      </c>
      <c r="AC756" s="82" t="str">
        <f t="shared" si="216"/>
        <v/>
      </c>
      <c r="AR756" s="82" t="str">
        <f>+IF(AW756="","",MAX(AR$1:AR755)+1)</f>
        <v/>
      </c>
      <c r="AS756" s="82" t="str">
        <f>IF(Exceedances!B778="","",Exceedances!B778)</f>
        <v/>
      </c>
      <c r="AT756" s="82" t="str">
        <f>IF(Exceedances!C778="","",Exceedances!C778)</f>
        <v/>
      </c>
      <c r="AU756" s="82" t="str">
        <f>IF(Exceedances!D778="","",Exceedances!D778)</f>
        <v/>
      </c>
      <c r="AV756" s="82" t="str">
        <f t="shared" si="225"/>
        <v/>
      </c>
      <c r="AW756" s="83" t="str">
        <f>IF(COUNTIF(AV$2:AV756,AV756)=1,AV756,"")</f>
        <v/>
      </c>
      <c r="AX756" s="82" t="str">
        <f t="shared" si="217"/>
        <v/>
      </c>
      <c r="AY756" s="82" t="str">
        <f t="shared" si="218"/>
        <v/>
      </c>
      <c r="AZ756" s="82" t="str">
        <f t="shared" si="219"/>
        <v/>
      </c>
      <c r="BA756" s="82" t="str">
        <f t="shared" si="220"/>
        <v/>
      </c>
    </row>
    <row r="757" spans="9:53" x14ac:dyDescent="0.35">
      <c r="I757" s="82" t="str">
        <f>+IF(N757="","",MAX(I$1:I756)+1)</f>
        <v/>
      </c>
      <c r="J757" s="82" t="str">
        <f>IF(Deviation_Detail!B779="","",Deviation_Detail!B779)</f>
        <v/>
      </c>
      <c r="K757" s="82" t="str">
        <f>IF(Deviation_Detail!C779="","",Deviation_Detail!C779)</f>
        <v/>
      </c>
      <c r="L757" s="82" t="str">
        <f>IF(Deviation_Detail!D779="","",Deviation_Detail!D779)</f>
        <v/>
      </c>
      <c r="M757" s="82" t="str">
        <f t="shared" si="221"/>
        <v/>
      </c>
      <c r="N757" s="83" t="str">
        <f>IF(COUNTIF(M$2:M757,M757)=1,M757,"")</f>
        <v/>
      </c>
      <c r="O757" s="82" t="str">
        <f t="shared" si="222"/>
        <v/>
      </c>
      <c r="P757" s="82" t="str">
        <f t="shared" si="211"/>
        <v/>
      </c>
      <c r="Q757" s="82" t="str">
        <f t="shared" si="212"/>
        <v/>
      </c>
      <c r="R757" s="82" t="str">
        <f t="shared" si="213"/>
        <v/>
      </c>
      <c r="T757" s="82" t="str">
        <f>+IF(Y757="","",MAX(T$1:T756)+1)</f>
        <v/>
      </c>
      <c r="U757" s="82" t="str">
        <f>IF(CMS_Info!B779="","",CMS_Info!B779)</f>
        <v/>
      </c>
      <c r="V757" s="82" t="str">
        <f>IF(CMS_Info!C779="","",CMS_Info!C779)</f>
        <v/>
      </c>
      <c r="W757" s="82" t="str">
        <f>IF(CMS_Info!D779="","",CMS_Info!D779)</f>
        <v/>
      </c>
      <c r="X757" s="82" t="str">
        <f t="shared" si="223"/>
        <v/>
      </c>
      <c r="Y757" s="83" t="str">
        <f>IF(COUNTIF(X$2:X757,X757)=1,X757,"")</f>
        <v/>
      </c>
      <c r="Z757" s="82" t="str">
        <f t="shared" si="224"/>
        <v/>
      </c>
      <c r="AA757" s="82" t="str">
        <f t="shared" si="214"/>
        <v/>
      </c>
      <c r="AB757" s="82" t="str">
        <f t="shared" si="215"/>
        <v/>
      </c>
      <c r="AC757" s="82" t="str">
        <f t="shared" si="216"/>
        <v/>
      </c>
      <c r="AR757" s="82" t="str">
        <f>+IF(AW757="","",MAX(AR$1:AR756)+1)</f>
        <v/>
      </c>
      <c r="AS757" s="82" t="str">
        <f>IF(Exceedances!B779="","",Exceedances!B779)</f>
        <v/>
      </c>
      <c r="AT757" s="82" t="str">
        <f>IF(Exceedances!C779="","",Exceedances!C779)</f>
        <v/>
      </c>
      <c r="AU757" s="82" t="str">
        <f>IF(Exceedances!D779="","",Exceedances!D779)</f>
        <v/>
      </c>
      <c r="AV757" s="82" t="str">
        <f t="shared" si="225"/>
        <v/>
      </c>
      <c r="AW757" s="83" t="str">
        <f>IF(COUNTIF(AV$2:AV757,AV757)=1,AV757,"")</f>
        <v/>
      </c>
      <c r="AX757" s="82" t="str">
        <f t="shared" si="217"/>
        <v/>
      </c>
      <c r="AY757" s="82" t="str">
        <f t="shared" si="218"/>
        <v/>
      </c>
      <c r="AZ757" s="82" t="str">
        <f t="shared" si="219"/>
        <v/>
      </c>
      <c r="BA757" s="82" t="str">
        <f t="shared" si="220"/>
        <v/>
      </c>
    </row>
    <row r="758" spans="9:53" x14ac:dyDescent="0.35">
      <c r="I758" s="82" t="str">
        <f>+IF(N758="","",MAX(I$1:I757)+1)</f>
        <v/>
      </c>
      <c r="J758" s="82" t="str">
        <f>IF(Deviation_Detail!B780="","",Deviation_Detail!B780)</f>
        <v/>
      </c>
      <c r="K758" s="82" t="str">
        <f>IF(Deviation_Detail!C780="","",Deviation_Detail!C780)</f>
        <v/>
      </c>
      <c r="L758" s="82" t="str">
        <f>IF(Deviation_Detail!D780="","",Deviation_Detail!D780)</f>
        <v/>
      </c>
      <c r="M758" s="82" t="str">
        <f t="shared" si="221"/>
        <v/>
      </c>
      <c r="N758" s="83" t="str">
        <f>IF(COUNTIF(M$2:M758,M758)=1,M758,"")</f>
        <v/>
      </c>
      <c r="O758" s="82" t="str">
        <f t="shared" si="222"/>
        <v/>
      </c>
      <c r="P758" s="82" t="str">
        <f t="shared" si="211"/>
        <v/>
      </c>
      <c r="Q758" s="82" t="str">
        <f t="shared" si="212"/>
        <v/>
      </c>
      <c r="R758" s="82" t="str">
        <f t="shared" si="213"/>
        <v/>
      </c>
      <c r="T758" s="82" t="str">
        <f>+IF(Y758="","",MAX(T$1:T757)+1)</f>
        <v/>
      </c>
      <c r="U758" s="82" t="str">
        <f>IF(CMS_Info!B780="","",CMS_Info!B780)</f>
        <v/>
      </c>
      <c r="V758" s="82" t="str">
        <f>IF(CMS_Info!C780="","",CMS_Info!C780)</f>
        <v/>
      </c>
      <c r="W758" s="82" t="str">
        <f>IF(CMS_Info!D780="","",CMS_Info!D780)</f>
        <v/>
      </c>
      <c r="X758" s="82" t="str">
        <f t="shared" si="223"/>
        <v/>
      </c>
      <c r="Y758" s="83" t="str">
        <f>IF(COUNTIF(X$2:X758,X758)=1,X758,"")</f>
        <v/>
      </c>
      <c r="Z758" s="82" t="str">
        <f t="shared" si="224"/>
        <v/>
      </c>
      <c r="AA758" s="82" t="str">
        <f t="shared" si="214"/>
        <v/>
      </c>
      <c r="AB758" s="82" t="str">
        <f t="shared" si="215"/>
        <v/>
      </c>
      <c r="AC758" s="82" t="str">
        <f t="shared" si="216"/>
        <v/>
      </c>
      <c r="AR758" s="82" t="str">
        <f>+IF(AW758="","",MAX(AR$1:AR757)+1)</f>
        <v/>
      </c>
      <c r="AS758" s="82" t="str">
        <f>IF(Exceedances!B780="","",Exceedances!B780)</f>
        <v/>
      </c>
      <c r="AT758" s="82" t="str">
        <f>IF(Exceedances!C780="","",Exceedances!C780)</f>
        <v/>
      </c>
      <c r="AU758" s="82" t="str">
        <f>IF(Exceedances!D780="","",Exceedances!D780)</f>
        <v/>
      </c>
      <c r="AV758" s="82" t="str">
        <f t="shared" si="225"/>
        <v/>
      </c>
      <c r="AW758" s="83" t="str">
        <f>IF(COUNTIF(AV$2:AV758,AV758)=1,AV758,"")</f>
        <v/>
      </c>
      <c r="AX758" s="82" t="str">
        <f t="shared" si="217"/>
        <v/>
      </c>
      <c r="AY758" s="82" t="str">
        <f t="shared" si="218"/>
        <v/>
      </c>
      <c r="AZ758" s="82" t="str">
        <f t="shared" si="219"/>
        <v/>
      </c>
      <c r="BA758" s="82" t="str">
        <f t="shared" si="220"/>
        <v/>
      </c>
    </row>
    <row r="759" spans="9:53" x14ac:dyDescent="0.35">
      <c r="I759" s="82" t="str">
        <f>+IF(N759="","",MAX(I$1:I758)+1)</f>
        <v/>
      </c>
      <c r="J759" s="82" t="str">
        <f>IF(Deviation_Detail!B781="","",Deviation_Detail!B781)</f>
        <v/>
      </c>
      <c r="K759" s="82" t="str">
        <f>IF(Deviation_Detail!C781="","",Deviation_Detail!C781)</f>
        <v/>
      </c>
      <c r="L759" s="82" t="str">
        <f>IF(Deviation_Detail!D781="","",Deviation_Detail!D781)</f>
        <v/>
      </c>
      <c r="M759" s="82" t="str">
        <f t="shared" si="221"/>
        <v/>
      </c>
      <c r="N759" s="83" t="str">
        <f>IF(COUNTIF(M$2:M759,M759)=1,M759,"")</f>
        <v/>
      </c>
      <c r="O759" s="82" t="str">
        <f t="shared" si="222"/>
        <v/>
      </c>
      <c r="P759" s="82" t="str">
        <f t="shared" si="211"/>
        <v/>
      </c>
      <c r="Q759" s="82" t="str">
        <f t="shared" si="212"/>
        <v/>
      </c>
      <c r="R759" s="82" t="str">
        <f t="shared" si="213"/>
        <v/>
      </c>
      <c r="T759" s="82" t="str">
        <f>+IF(Y759="","",MAX(T$1:T758)+1)</f>
        <v/>
      </c>
      <c r="U759" s="82" t="str">
        <f>IF(CMS_Info!B781="","",CMS_Info!B781)</f>
        <v/>
      </c>
      <c r="V759" s="82" t="str">
        <f>IF(CMS_Info!C781="","",CMS_Info!C781)</f>
        <v/>
      </c>
      <c r="W759" s="82" t="str">
        <f>IF(CMS_Info!D781="","",CMS_Info!D781)</f>
        <v/>
      </c>
      <c r="X759" s="82" t="str">
        <f t="shared" si="223"/>
        <v/>
      </c>
      <c r="Y759" s="83" t="str">
        <f>IF(COUNTIF(X$2:X759,X759)=1,X759,"")</f>
        <v/>
      </c>
      <c r="Z759" s="82" t="str">
        <f t="shared" si="224"/>
        <v/>
      </c>
      <c r="AA759" s="82" t="str">
        <f t="shared" si="214"/>
        <v/>
      </c>
      <c r="AB759" s="82" t="str">
        <f t="shared" si="215"/>
        <v/>
      </c>
      <c r="AC759" s="82" t="str">
        <f t="shared" si="216"/>
        <v/>
      </c>
      <c r="AR759" s="82" t="str">
        <f>+IF(AW759="","",MAX(AR$1:AR758)+1)</f>
        <v/>
      </c>
      <c r="AS759" s="82" t="str">
        <f>IF(Exceedances!B781="","",Exceedances!B781)</f>
        <v/>
      </c>
      <c r="AT759" s="82" t="str">
        <f>IF(Exceedances!C781="","",Exceedances!C781)</f>
        <v/>
      </c>
      <c r="AU759" s="82" t="str">
        <f>IF(Exceedances!D781="","",Exceedances!D781)</f>
        <v/>
      </c>
      <c r="AV759" s="82" t="str">
        <f t="shared" si="225"/>
        <v/>
      </c>
      <c r="AW759" s="83" t="str">
        <f>IF(COUNTIF(AV$2:AV759,AV759)=1,AV759,"")</f>
        <v/>
      </c>
      <c r="AX759" s="82" t="str">
        <f t="shared" si="217"/>
        <v/>
      </c>
      <c r="AY759" s="82" t="str">
        <f t="shared" si="218"/>
        <v/>
      </c>
      <c r="AZ759" s="82" t="str">
        <f t="shared" si="219"/>
        <v/>
      </c>
      <c r="BA759" s="82" t="str">
        <f t="shared" si="220"/>
        <v/>
      </c>
    </row>
    <row r="760" spans="9:53" x14ac:dyDescent="0.35">
      <c r="I760" s="82" t="str">
        <f>+IF(N760="","",MAX(I$1:I759)+1)</f>
        <v/>
      </c>
      <c r="J760" s="82" t="str">
        <f>IF(Deviation_Detail!B782="","",Deviation_Detail!B782)</f>
        <v/>
      </c>
      <c r="K760" s="82" t="str">
        <f>IF(Deviation_Detail!C782="","",Deviation_Detail!C782)</f>
        <v/>
      </c>
      <c r="L760" s="82" t="str">
        <f>IF(Deviation_Detail!D782="","",Deviation_Detail!D782)</f>
        <v/>
      </c>
      <c r="M760" s="82" t="str">
        <f t="shared" si="221"/>
        <v/>
      </c>
      <c r="N760" s="83" t="str">
        <f>IF(COUNTIF(M$2:M760,M760)=1,M760,"")</f>
        <v/>
      </c>
      <c r="O760" s="82" t="str">
        <f t="shared" si="222"/>
        <v/>
      </c>
      <c r="P760" s="82" t="str">
        <f t="shared" si="211"/>
        <v/>
      </c>
      <c r="Q760" s="82" t="str">
        <f t="shared" si="212"/>
        <v/>
      </c>
      <c r="R760" s="82" t="str">
        <f t="shared" si="213"/>
        <v/>
      </c>
      <c r="T760" s="82" t="str">
        <f>+IF(Y760="","",MAX(T$1:T759)+1)</f>
        <v/>
      </c>
      <c r="U760" s="82" t="str">
        <f>IF(CMS_Info!B782="","",CMS_Info!B782)</f>
        <v/>
      </c>
      <c r="V760" s="82" t="str">
        <f>IF(CMS_Info!C782="","",CMS_Info!C782)</f>
        <v/>
      </c>
      <c r="W760" s="82" t="str">
        <f>IF(CMS_Info!D782="","",CMS_Info!D782)</f>
        <v/>
      </c>
      <c r="X760" s="82" t="str">
        <f t="shared" si="223"/>
        <v/>
      </c>
      <c r="Y760" s="83" t="str">
        <f>IF(COUNTIF(X$2:X760,X760)=1,X760,"")</f>
        <v/>
      </c>
      <c r="Z760" s="82" t="str">
        <f t="shared" si="224"/>
        <v/>
      </c>
      <c r="AA760" s="82" t="str">
        <f t="shared" si="214"/>
        <v/>
      </c>
      <c r="AB760" s="82" t="str">
        <f t="shared" si="215"/>
        <v/>
      </c>
      <c r="AC760" s="82" t="str">
        <f t="shared" si="216"/>
        <v/>
      </c>
      <c r="AR760" s="82" t="str">
        <f>+IF(AW760="","",MAX(AR$1:AR759)+1)</f>
        <v/>
      </c>
      <c r="AS760" s="82" t="str">
        <f>IF(Exceedances!B782="","",Exceedances!B782)</f>
        <v/>
      </c>
      <c r="AT760" s="82" t="str">
        <f>IF(Exceedances!C782="","",Exceedances!C782)</f>
        <v/>
      </c>
      <c r="AU760" s="82" t="str">
        <f>IF(Exceedances!D782="","",Exceedances!D782)</f>
        <v/>
      </c>
      <c r="AV760" s="82" t="str">
        <f t="shared" si="225"/>
        <v/>
      </c>
      <c r="AW760" s="83" t="str">
        <f>IF(COUNTIF(AV$2:AV760,AV760)=1,AV760,"")</f>
        <v/>
      </c>
      <c r="AX760" s="82" t="str">
        <f t="shared" si="217"/>
        <v/>
      </c>
      <c r="AY760" s="82" t="str">
        <f t="shared" si="218"/>
        <v/>
      </c>
      <c r="AZ760" s="82" t="str">
        <f t="shared" si="219"/>
        <v/>
      </c>
      <c r="BA760" s="82" t="str">
        <f t="shared" si="220"/>
        <v/>
      </c>
    </row>
    <row r="761" spans="9:53" x14ac:dyDescent="0.35">
      <c r="I761" s="82" t="str">
        <f>+IF(N761="","",MAX(I$1:I760)+1)</f>
        <v/>
      </c>
      <c r="J761" s="82" t="str">
        <f>IF(Deviation_Detail!B783="","",Deviation_Detail!B783)</f>
        <v/>
      </c>
      <c r="K761" s="82" t="str">
        <f>IF(Deviation_Detail!C783="","",Deviation_Detail!C783)</f>
        <v/>
      </c>
      <c r="L761" s="82" t="str">
        <f>IF(Deviation_Detail!D783="","",Deviation_Detail!D783)</f>
        <v/>
      </c>
      <c r="M761" s="82" t="str">
        <f t="shared" si="221"/>
        <v/>
      </c>
      <c r="N761" s="83" t="str">
        <f>IF(COUNTIF(M$2:M761,M761)=1,M761,"")</f>
        <v/>
      </c>
      <c r="O761" s="82" t="str">
        <f t="shared" si="222"/>
        <v/>
      </c>
      <c r="P761" s="82" t="str">
        <f t="shared" si="211"/>
        <v/>
      </c>
      <c r="Q761" s="82" t="str">
        <f t="shared" si="212"/>
        <v/>
      </c>
      <c r="R761" s="82" t="str">
        <f t="shared" si="213"/>
        <v/>
      </c>
      <c r="T761" s="82" t="str">
        <f>+IF(Y761="","",MAX(T$1:T760)+1)</f>
        <v/>
      </c>
      <c r="U761" s="82" t="str">
        <f>IF(CMS_Info!B783="","",CMS_Info!B783)</f>
        <v/>
      </c>
      <c r="V761" s="82" t="str">
        <f>IF(CMS_Info!C783="","",CMS_Info!C783)</f>
        <v/>
      </c>
      <c r="W761" s="82" t="str">
        <f>IF(CMS_Info!D783="","",CMS_Info!D783)</f>
        <v/>
      </c>
      <c r="X761" s="82" t="str">
        <f t="shared" si="223"/>
        <v/>
      </c>
      <c r="Y761" s="83" t="str">
        <f>IF(COUNTIF(X$2:X761,X761)=1,X761,"")</f>
        <v/>
      </c>
      <c r="Z761" s="82" t="str">
        <f t="shared" si="224"/>
        <v/>
      </c>
      <c r="AA761" s="82" t="str">
        <f t="shared" si="214"/>
        <v/>
      </c>
      <c r="AB761" s="82" t="str">
        <f t="shared" si="215"/>
        <v/>
      </c>
      <c r="AC761" s="82" t="str">
        <f t="shared" si="216"/>
        <v/>
      </c>
      <c r="AR761" s="82" t="str">
        <f>+IF(AW761="","",MAX(AR$1:AR760)+1)</f>
        <v/>
      </c>
      <c r="AS761" s="82" t="str">
        <f>IF(Exceedances!B783="","",Exceedances!B783)</f>
        <v/>
      </c>
      <c r="AT761" s="82" t="str">
        <f>IF(Exceedances!C783="","",Exceedances!C783)</f>
        <v/>
      </c>
      <c r="AU761" s="82" t="str">
        <f>IF(Exceedances!D783="","",Exceedances!D783)</f>
        <v/>
      </c>
      <c r="AV761" s="82" t="str">
        <f t="shared" si="225"/>
        <v/>
      </c>
      <c r="AW761" s="83" t="str">
        <f>IF(COUNTIF(AV$2:AV761,AV761)=1,AV761,"")</f>
        <v/>
      </c>
      <c r="AX761" s="82" t="str">
        <f t="shared" si="217"/>
        <v/>
      </c>
      <c r="AY761" s="82" t="str">
        <f t="shared" si="218"/>
        <v/>
      </c>
      <c r="AZ761" s="82" t="str">
        <f t="shared" si="219"/>
        <v/>
      </c>
      <c r="BA761" s="82" t="str">
        <f t="shared" si="220"/>
        <v/>
      </c>
    </row>
    <row r="762" spans="9:53" x14ac:dyDescent="0.35">
      <c r="I762" s="82" t="str">
        <f>+IF(N762="","",MAX(I$1:I761)+1)</f>
        <v/>
      </c>
      <c r="J762" s="82" t="str">
        <f>IF(Deviation_Detail!B784="","",Deviation_Detail!B784)</f>
        <v/>
      </c>
      <c r="K762" s="82" t="str">
        <f>IF(Deviation_Detail!C784="","",Deviation_Detail!C784)</f>
        <v/>
      </c>
      <c r="L762" s="82" t="str">
        <f>IF(Deviation_Detail!D784="","",Deviation_Detail!D784)</f>
        <v/>
      </c>
      <c r="M762" s="82" t="str">
        <f t="shared" si="221"/>
        <v/>
      </c>
      <c r="N762" s="83" t="str">
        <f>IF(COUNTIF(M$2:M762,M762)=1,M762,"")</f>
        <v/>
      </c>
      <c r="O762" s="82" t="str">
        <f t="shared" si="222"/>
        <v/>
      </c>
      <c r="P762" s="82" t="str">
        <f t="shared" si="211"/>
        <v/>
      </c>
      <c r="Q762" s="82" t="str">
        <f t="shared" si="212"/>
        <v/>
      </c>
      <c r="R762" s="82" t="str">
        <f t="shared" si="213"/>
        <v/>
      </c>
      <c r="T762" s="82" t="str">
        <f>+IF(Y762="","",MAX(T$1:T761)+1)</f>
        <v/>
      </c>
      <c r="U762" s="82" t="str">
        <f>IF(CMS_Info!B784="","",CMS_Info!B784)</f>
        <v/>
      </c>
      <c r="V762" s="82" t="str">
        <f>IF(CMS_Info!C784="","",CMS_Info!C784)</f>
        <v/>
      </c>
      <c r="W762" s="82" t="str">
        <f>IF(CMS_Info!D784="","",CMS_Info!D784)</f>
        <v/>
      </c>
      <c r="X762" s="82" t="str">
        <f t="shared" si="223"/>
        <v/>
      </c>
      <c r="Y762" s="83" t="str">
        <f>IF(COUNTIF(X$2:X762,X762)=1,X762,"")</f>
        <v/>
      </c>
      <c r="Z762" s="82" t="str">
        <f t="shared" si="224"/>
        <v/>
      </c>
      <c r="AA762" s="82" t="str">
        <f t="shared" si="214"/>
        <v/>
      </c>
      <c r="AB762" s="82" t="str">
        <f t="shared" si="215"/>
        <v/>
      </c>
      <c r="AC762" s="82" t="str">
        <f t="shared" si="216"/>
        <v/>
      </c>
      <c r="AR762" s="82" t="str">
        <f>+IF(AW762="","",MAX(AR$1:AR761)+1)</f>
        <v/>
      </c>
      <c r="AS762" s="82" t="str">
        <f>IF(Exceedances!B784="","",Exceedances!B784)</f>
        <v/>
      </c>
      <c r="AT762" s="82" t="str">
        <f>IF(Exceedances!C784="","",Exceedances!C784)</f>
        <v/>
      </c>
      <c r="AU762" s="82" t="str">
        <f>IF(Exceedances!D784="","",Exceedances!D784)</f>
        <v/>
      </c>
      <c r="AV762" s="82" t="str">
        <f t="shared" si="225"/>
        <v/>
      </c>
      <c r="AW762" s="83" t="str">
        <f>IF(COUNTIF(AV$2:AV762,AV762)=1,AV762,"")</f>
        <v/>
      </c>
      <c r="AX762" s="82" t="str">
        <f t="shared" si="217"/>
        <v/>
      </c>
      <c r="AY762" s="82" t="str">
        <f t="shared" si="218"/>
        <v/>
      </c>
      <c r="AZ762" s="82" t="str">
        <f t="shared" si="219"/>
        <v/>
      </c>
      <c r="BA762" s="82" t="str">
        <f t="shared" si="220"/>
        <v/>
      </c>
    </row>
    <row r="763" spans="9:53" x14ac:dyDescent="0.35">
      <c r="I763" s="82" t="str">
        <f>+IF(N763="","",MAX(I$1:I762)+1)</f>
        <v/>
      </c>
      <c r="J763" s="82" t="str">
        <f>IF(Deviation_Detail!B785="","",Deviation_Detail!B785)</f>
        <v/>
      </c>
      <c r="K763" s="82" t="str">
        <f>IF(Deviation_Detail!C785="","",Deviation_Detail!C785)</f>
        <v/>
      </c>
      <c r="L763" s="82" t="str">
        <f>IF(Deviation_Detail!D785="","",Deviation_Detail!D785)</f>
        <v/>
      </c>
      <c r="M763" s="82" t="str">
        <f t="shared" si="221"/>
        <v/>
      </c>
      <c r="N763" s="83" t="str">
        <f>IF(COUNTIF(M$2:M763,M763)=1,M763,"")</f>
        <v/>
      </c>
      <c r="O763" s="82" t="str">
        <f t="shared" si="222"/>
        <v/>
      </c>
      <c r="P763" s="82" t="str">
        <f t="shared" si="211"/>
        <v/>
      </c>
      <c r="Q763" s="82" t="str">
        <f t="shared" si="212"/>
        <v/>
      </c>
      <c r="R763" s="82" t="str">
        <f t="shared" si="213"/>
        <v/>
      </c>
      <c r="T763" s="82" t="str">
        <f>+IF(Y763="","",MAX(T$1:T762)+1)</f>
        <v/>
      </c>
      <c r="U763" s="82" t="str">
        <f>IF(CMS_Info!B785="","",CMS_Info!B785)</f>
        <v/>
      </c>
      <c r="V763" s="82" t="str">
        <f>IF(CMS_Info!C785="","",CMS_Info!C785)</f>
        <v/>
      </c>
      <c r="W763" s="82" t="str">
        <f>IF(CMS_Info!D785="","",CMS_Info!D785)</f>
        <v/>
      </c>
      <c r="X763" s="82" t="str">
        <f t="shared" si="223"/>
        <v/>
      </c>
      <c r="Y763" s="83" t="str">
        <f>IF(COUNTIF(X$2:X763,X763)=1,X763,"")</f>
        <v/>
      </c>
      <c r="Z763" s="82" t="str">
        <f t="shared" si="224"/>
        <v/>
      </c>
      <c r="AA763" s="82" t="str">
        <f t="shared" si="214"/>
        <v/>
      </c>
      <c r="AB763" s="82" t="str">
        <f t="shared" si="215"/>
        <v/>
      </c>
      <c r="AC763" s="82" t="str">
        <f t="shared" si="216"/>
        <v/>
      </c>
      <c r="AR763" s="82" t="str">
        <f>+IF(AW763="","",MAX(AR$1:AR762)+1)</f>
        <v/>
      </c>
      <c r="AS763" s="82" t="str">
        <f>IF(Exceedances!B785="","",Exceedances!B785)</f>
        <v/>
      </c>
      <c r="AT763" s="82" t="str">
        <f>IF(Exceedances!C785="","",Exceedances!C785)</f>
        <v/>
      </c>
      <c r="AU763" s="82" t="str">
        <f>IF(Exceedances!D785="","",Exceedances!D785)</f>
        <v/>
      </c>
      <c r="AV763" s="82" t="str">
        <f t="shared" si="225"/>
        <v/>
      </c>
      <c r="AW763" s="83" t="str">
        <f>IF(COUNTIF(AV$2:AV763,AV763)=1,AV763,"")</f>
        <v/>
      </c>
      <c r="AX763" s="82" t="str">
        <f t="shared" si="217"/>
        <v/>
      </c>
      <c r="AY763" s="82" t="str">
        <f t="shared" si="218"/>
        <v/>
      </c>
      <c r="AZ763" s="82" t="str">
        <f t="shared" si="219"/>
        <v/>
      </c>
      <c r="BA763" s="82" t="str">
        <f t="shared" si="220"/>
        <v/>
      </c>
    </row>
    <row r="764" spans="9:53" x14ac:dyDescent="0.35">
      <c r="I764" s="82" t="str">
        <f>+IF(N764="","",MAX(I$1:I763)+1)</f>
        <v/>
      </c>
      <c r="J764" s="82" t="str">
        <f>IF(Deviation_Detail!B786="","",Deviation_Detail!B786)</f>
        <v/>
      </c>
      <c r="K764" s="82" t="str">
        <f>IF(Deviation_Detail!C786="","",Deviation_Detail!C786)</f>
        <v/>
      </c>
      <c r="L764" s="82" t="str">
        <f>IF(Deviation_Detail!D786="","",Deviation_Detail!D786)</f>
        <v/>
      </c>
      <c r="M764" s="82" t="str">
        <f t="shared" si="221"/>
        <v/>
      </c>
      <c r="N764" s="83" t="str">
        <f>IF(COUNTIF(M$2:M764,M764)=1,M764,"")</f>
        <v/>
      </c>
      <c r="O764" s="82" t="str">
        <f t="shared" si="222"/>
        <v/>
      </c>
      <c r="P764" s="82" t="str">
        <f t="shared" si="211"/>
        <v/>
      </c>
      <c r="Q764" s="82" t="str">
        <f t="shared" si="212"/>
        <v/>
      </c>
      <c r="R764" s="82" t="str">
        <f t="shared" si="213"/>
        <v/>
      </c>
      <c r="T764" s="82" t="str">
        <f>+IF(Y764="","",MAX(T$1:T763)+1)</f>
        <v/>
      </c>
      <c r="U764" s="82" t="str">
        <f>IF(CMS_Info!B786="","",CMS_Info!B786)</f>
        <v/>
      </c>
      <c r="V764" s="82" t="str">
        <f>IF(CMS_Info!C786="","",CMS_Info!C786)</f>
        <v/>
      </c>
      <c r="W764" s="82" t="str">
        <f>IF(CMS_Info!D786="","",CMS_Info!D786)</f>
        <v/>
      </c>
      <c r="X764" s="82" t="str">
        <f t="shared" si="223"/>
        <v/>
      </c>
      <c r="Y764" s="83" t="str">
        <f>IF(COUNTIF(X$2:X764,X764)=1,X764,"")</f>
        <v/>
      </c>
      <c r="Z764" s="82" t="str">
        <f t="shared" si="224"/>
        <v/>
      </c>
      <c r="AA764" s="82" t="str">
        <f t="shared" si="214"/>
        <v/>
      </c>
      <c r="AB764" s="82" t="str">
        <f t="shared" si="215"/>
        <v/>
      </c>
      <c r="AC764" s="82" t="str">
        <f t="shared" si="216"/>
        <v/>
      </c>
      <c r="AR764" s="82" t="str">
        <f>+IF(AW764="","",MAX(AR$1:AR763)+1)</f>
        <v/>
      </c>
      <c r="AS764" s="82" t="str">
        <f>IF(Exceedances!B786="","",Exceedances!B786)</f>
        <v/>
      </c>
      <c r="AT764" s="82" t="str">
        <f>IF(Exceedances!C786="","",Exceedances!C786)</f>
        <v/>
      </c>
      <c r="AU764" s="82" t="str">
        <f>IF(Exceedances!D786="","",Exceedances!D786)</f>
        <v/>
      </c>
      <c r="AV764" s="82" t="str">
        <f t="shared" si="225"/>
        <v/>
      </c>
      <c r="AW764" s="83" t="str">
        <f>IF(COUNTIF(AV$2:AV764,AV764)=1,AV764,"")</f>
        <v/>
      </c>
      <c r="AX764" s="82" t="str">
        <f t="shared" si="217"/>
        <v/>
      </c>
      <c r="AY764" s="82" t="str">
        <f t="shared" si="218"/>
        <v/>
      </c>
      <c r="AZ764" s="82" t="str">
        <f t="shared" si="219"/>
        <v/>
      </c>
      <c r="BA764" s="82" t="str">
        <f t="shared" si="220"/>
        <v/>
      </c>
    </row>
    <row r="765" spans="9:53" x14ac:dyDescent="0.35">
      <c r="I765" s="82" t="str">
        <f>+IF(N765="","",MAX(I$1:I764)+1)</f>
        <v/>
      </c>
      <c r="J765" s="82" t="str">
        <f>IF(Deviation_Detail!B787="","",Deviation_Detail!B787)</f>
        <v/>
      </c>
      <c r="K765" s="82" t="str">
        <f>IF(Deviation_Detail!C787="","",Deviation_Detail!C787)</f>
        <v/>
      </c>
      <c r="L765" s="82" t="str">
        <f>IF(Deviation_Detail!D787="","",Deviation_Detail!D787)</f>
        <v/>
      </c>
      <c r="M765" s="82" t="str">
        <f t="shared" si="221"/>
        <v/>
      </c>
      <c r="N765" s="83" t="str">
        <f>IF(COUNTIF(M$2:M765,M765)=1,M765,"")</f>
        <v/>
      </c>
      <c r="O765" s="82" t="str">
        <f t="shared" si="222"/>
        <v/>
      </c>
      <c r="P765" s="82" t="str">
        <f t="shared" si="211"/>
        <v/>
      </c>
      <c r="Q765" s="82" t="str">
        <f t="shared" si="212"/>
        <v/>
      </c>
      <c r="R765" s="82" t="str">
        <f t="shared" si="213"/>
        <v/>
      </c>
      <c r="T765" s="82" t="str">
        <f>+IF(Y765="","",MAX(T$1:T764)+1)</f>
        <v/>
      </c>
      <c r="U765" s="82" t="str">
        <f>IF(CMS_Info!B787="","",CMS_Info!B787)</f>
        <v/>
      </c>
      <c r="V765" s="82" t="str">
        <f>IF(CMS_Info!C787="","",CMS_Info!C787)</f>
        <v/>
      </c>
      <c r="W765" s="82" t="str">
        <f>IF(CMS_Info!D787="","",CMS_Info!D787)</f>
        <v/>
      </c>
      <c r="X765" s="82" t="str">
        <f t="shared" si="223"/>
        <v/>
      </c>
      <c r="Y765" s="83" t="str">
        <f>IF(COUNTIF(X$2:X765,X765)=1,X765,"")</f>
        <v/>
      </c>
      <c r="Z765" s="82" t="str">
        <f t="shared" si="224"/>
        <v/>
      </c>
      <c r="AA765" s="82" t="str">
        <f t="shared" si="214"/>
        <v/>
      </c>
      <c r="AB765" s="82" t="str">
        <f t="shared" si="215"/>
        <v/>
      </c>
      <c r="AC765" s="82" t="str">
        <f t="shared" si="216"/>
        <v/>
      </c>
      <c r="AR765" s="82" t="str">
        <f>+IF(AW765="","",MAX(AR$1:AR764)+1)</f>
        <v/>
      </c>
      <c r="AS765" s="82" t="str">
        <f>IF(Exceedances!B787="","",Exceedances!B787)</f>
        <v/>
      </c>
      <c r="AT765" s="82" t="str">
        <f>IF(Exceedances!C787="","",Exceedances!C787)</f>
        <v/>
      </c>
      <c r="AU765" s="82" t="str">
        <f>IF(Exceedances!D787="","",Exceedances!D787)</f>
        <v/>
      </c>
      <c r="AV765" s="82" t="str">
        <f t="shared" si="225"/>
        <v/>
      </c>
      <c r="AW765" s="83" t="str">
        <f>IF(COUNTIF(AV$2:AV765,AV765)=1,AV765,"")</f>
        <v/>
      </c>
      <c r="AX765" s="82" t="str">
        <f t="shared" si="217"/>
        <v/>
      </c>
      <c r="AY765" s="82" t="str">
        <f t="shared" si="218"/>
        <v/>
      </c>
      <c r="AZ765" s="82" t="str">
        <f t="shared" si="219"/>
        <v/>
      </c>
      <c r="BA765" s="82" t="str">
        <f t="shared" si="220"/>
        <v/>
      </c>
    </row>
    <row r="766" spans="9:53" x14ac:dyDescent="0.35">
      <c r="I766" s="82" t="str">
        <f>+IF(N766="","",MAX(I$1:I765)+1)</f>
        <v/>
      </c>
      <c r="J766" s="82" t="str">
        <f>IF(Deviation_Detail!B788="","",Deviation_Detail!B788)</f>
        <v/>
      </c>
      <c r="K766" s="82" t="str">
        <f>IF(Deviation_Detail!C788="","",Deviation_Detail!C788)</f>
        <v/>
      </c>
      <c r="L766" s="82" t="str">
        <f>IF(Deviation_Detail!D788="","",Deviation_Detail!D788)</f>
        <v/>
      </c>
      <c r="M766" s="82" t="str">
        <f t="shared" si="221"/>
        <v/>
      </c>
      <c r="N766" s="83" t="str">
        <f>IF(COUNTIF(M$2:M766,M766)=1,M766,"")</f>
        <v/>
      </c>
      <c r="O766" s="82" t="str">
        <f t="shared" si="222"/>
        <v/>
      </c>
      <c r="P766" s="82" t="str">
        <f t="shared" si="211"/>
        <v/>
      </c>
      <c r="Q766" s="82" t="str">
        <f t="shared" si="212"/>
        <v/>
      </c>
      <c r="R766" s="82" t="str">
        <f t="shared" si="213"/>
        <v/>
      </c>
      <c r="T766" s="82" t="str">
        <f>+IF(Y766="","",MAX(T$1:T765)+1)</f>
        <v/>
      </c>
      <c r="U766" s="82" t="str">
        <f>IF(CMS_Info!B788="","",CMS_Info!B788)</f>
        <v/>
      </c>
      <c r="V766" s="82" t="str">
        <f>IF(CMS_Info!C788="","",CMS_Info!C788)</f>
        <v/>
      </c>
      <c r="W766" s="82" t="str">
        <f>IF(CMS_Info!D788="","",CMS_Info!D788)</f>
        <v/>
      </c>
      <c r="X766" s="82" t="str">
        <f t="shared" si="223"/>
        <v/>
      </c>
      <c r="Y766" s="83" t="str">
        <f>IF(COUNTIF(X$2:X766,X766)=1,X766,"")</f>
        <v/>
      </c>
      <c r="Z766" s="82" t="str">
        <f t="shared" si="224"/>
        <v/>
      </c>
      <c r="AA766" s="82" t="str">
        <f t="shared" si="214"/>
        <v/>
      </c>
      <c r="AB766" s="82" t="str">
        <f t="shared" si="215"/>
        <v/>
      </c>
      <c r="AC766" s="82" t="str">
        <f t="shared" si="216"/>
        <v/>
      </c>
      <c r="AR766" s="82" t="str">
        <f>+IF(AW766="","",MAX(AR$1:AR765)+1)</f>
        <v/>
      </c>
      <c r="AS766" s="82" t="str">
        <f>IF(Exceedances!B788="","",Exceedances!B788)</f>
        <v/>
      </c>
      <c r="AT766" s="82" t="str">
        <f>IF(Exceedances!C788="","",Exceedances!C788)</f>
        <v/>
      </c>
      <c r="AU766" s="82" t="str">
        <f>IF(Exceedances!D788="","",Exceedances!D788)</f>
        <v/>
      </c>
      <c r="AV766" s="82" t="str">
        <f t="shared" si="225"/>
        <v/>
      </c>
      <c r="AW766" s="83" t="str">
        <f>IF(COUNTIF(AV$2:AV766,AV766)=1,AV766,"")</f>
        <v/>
      </c>
      <c r="AX766" s="82" t="str">
        <f t="shared" si="217"/>
        <v/>
      </c>
      <c r="AY766" s="82" t="str">
        <f t="shared" si="218"/>
        <v/>
      </c>
      <c r="AZ766" s="82" t="str">
        <f t="shared" si="219"/>
        <v/>
      </c>
      <c r="BA766" s="82" t="str">
        <f t="shared" si="220"/>
        <v/>
      </c>
    </row>
    <row r="767" spans="9:53" x14ac:dyDescent="0.35">
      <c r="I767" s="82" t="str">
        <f>+IF(N767="","",MAX(I$1:I766)+1)</f>
        <v/>
      </c>
      <c r="J767" s="82" t="str">
        <f>IF(Deviation_Detail!B789="","",Deviation_Detail!B789)</f>
        <v/>
      </c>
      <c r="K767" s="82" t="str">
        <f>IF(Deviation_Detail!C789="","",Deviation_Detail!C789)</f>
        <v/>
      </c>
      <c r="L767" s="82" t="str">
        <f>IF(Deviation_Detail!D789="","",Deviation_Detail!D789)</f>
        <v/>
      </c>
      <c r="M767" s="82" t="str">
        <f t="shared" si="221"/>
        <v/>
      </c>
      <c r="N767" s="83" t="str">
        <f>IF(COUNTIF(M$2:M767,M767)=1,M767,"")</f>
        <v/>
      </c>
      <c r="O767" s="82" t="str">
        <f t="shared" si="222"/>
        <v/>
      </c>
      <c r="P767" s="82" t="str">
        <f t="shared" si="211"/>
        <v/>
      </c>
      <c r="Q767" s="82" t="str">
        <f t="shared" si="212"/>
        <v/>
      </c>
      <c r="R767" s="82" t="str">
        <f t="shared" si="213"/>
        <v/>
      </c>
      <c r="T767" s="82" t="str">
        <f>+IF(Y767="","",MAX(T$1:T766)+1)</f>
        <v/>
      </c>
      <c r="U767" s="82" t="str">
        <f>IF(CMS_Info!B789="","",CMS_Info!B789)</f>
        <v/>
      </c>
      <c r="V767" s="82" t="str">
        <f>IF(CMS_Info!C789="","",CMS_Info!C789)</f>
        <v/>
      </c>
      <c r="W767" s="82" t="str">
        <f>IF(CMS_Info!D789="","",CMS_Info!D789)</f>
        <v/>
      </c>
      <c r="X767" s="82" t="str">
        <f t="shared" si="223"/>
        <v/>
      </c>
      <c r="Y767" s="83" t="str">
        <f>IF(COUNTIF(X$2:X767,X767)=1,X767,"")</f>
        <v/>
      </c>
      <c r="Z767" s="82" t="str">
        <f t="shared" si="224"/>
        <v/>
      </c>
      <c r="AA767" s="82" t="str">
        <f t="shared" si="214"/>
        <v/>
      </c>
      <c r="AB767" s="82" t="str">
        <f t="shared" si="215"/>
        <v/>
      </c>
      <c r="AC767" s="82" t="str">
        <f t="shared" si="216"/>
        <v/>
      </c>
      <c r="AR767" s="82" t="str">
        <f>+IF(AW767="","",MAX(AR$1:AR766)+1)</f>
        <v/>
      </c>
      <c r="AS767" s="82" t="str">
        <f>IF(Exceedances!B789="","",Exceedances!B789)</f>
        <v/>
      </c>
      <c r="AT767" s="82" t="str">
        <f>IF(Exceedances!C789="","",Exceedances!C789)</f>
        <v/>
      </c>
      <c r="AU767" s="82" t="str">
        <f>IF(Exceedances!D789="","",Exceedances!D789)</f>
        <v/>
      </c>
      <c r="AV767" s="82" t="str">
        <f t="shared" si="225"/>
        <v/>
      </c>
      <c r="AW767" s="83" t="str">
        <f>IF(COUNTIF(AV$2:AV767,AV767)=1,AV767,"")</f>
        <v/>
      </c>
      <c r="AX767" s="82" t="str">
        <f t="shared" si="217"/>
        <v/>
      </c>
      <c r="AY767" s="82" t="str">
        <f t="shared" si="218"/>
        <v/>
      </c>
      <c r="AZ767" s="82" t="str">
        <f t="shared" si="219"/>
        <v/>
      </c>
      <c r="BA767" s="82" t="str">
        <f t="shared" si="220"/>
        <v/>
      </c>
    </row>
    <row r="768" spans="9:53" x14ac:dyDescent="0.35">
      <c r="I768" s="82" t="str">
        <f>+IF(N768="","",MAX(I$1:I767)+1)</f>
        <v/>
      </c>
      <c r="J768" s="82" t="str">
        <f>IF(Deviation_Detail!B790="","",Deviation_Detail!B790)</f>
        <v/>
      </c>
      <c r="K768" s="82" t="str">
        <f>IF(Deviation_Detail!C790="","",Deviation_Detail!C790)</f>
        <v/>
      </c>
      <c r="L768" s="82" t="str">
        <f>IF(Deviation_Detail!D790="","",Deviation_Detail!D790)</f>
        <v/>
      </c>
      <c r="M768" s="82" t="str">
        <f t="shared" si="221"/>
        <v/>
      </c>
      <c r="N768" s="83" t="str">
        <f>IF(COUNTIF(M$2:M768,M768)=1,M768,"")</f>
        <v/>
      </c>
      <c r="O768" s="82" t="str">
        <f t="shared" si="222"/>
        <v/>
      </c>
      <c r="P768" s="82" t="str">
        <f t="shared" si="211"/>
        <v/>
      </c>
      <c r="Q768" s="82" t="str">
        <f t="shared" si="212"/>
        <v/>
      </c>
      <c r="R768" s="82" t="str">
        <f t="shared" si="213"/>
        <v/>
      </c>
      <c r="T768" s="82" t="str">
        <f>+IF(Y768="","",MAX(T$1:T767)+1)</f>
        <v/>
      </c>
      <c r="U768" s="82" t="str">
        <f>IF(CMS_Info!B790="","",CMS_Info!B790)</f>
        <v/>
      </c>
      <c r="V768" s="82" t="str">
        <f>IF(CMS_Info!C790="","",CMS_Info!C790)</f>
        <v/>
      </c>
      <c r="W768" s="82" t="str">
        <f>IF(CMS_Info!D790="","",CMS_Info!D790)</f>
        <v/>
      </c>
      <c r="X768" s="82" t="str">
        <f t="shared" si="223"/>
        <v/>
      </c>
      <c r="Y768" s="83" t="str">
        <f>IF(COUNTIF(X$2:X768,X768)=1,X768,"")</f>
        <v/>
      </c>
      <c r="Z768" s="82" t="str">
        <f t="shared" si="224"/>
        <v/>
      </c>
      <c r="AA768" s="82" t="str">
        <f t="shared" si="214"/>
        <v/>
      </c>
      <c r="AB768" s="82" t="str">
        <f t="shared" si="215"/>
        <v/>
      </c>
      <c r="AC768" s="82" t="str">
        <f t="shared" si="216"/>
        <v/>
      </c>
      <c r="AR768" s="82" t="str">
        <f>+IF(AW768="","",MAX(AR$1:AR767)+1)</f>
        <v/>
      </c>
      <c r="AS768" s="82" t="str">
        <f>IF(Exceedances!B790="","",Exceedances!B790)</f>
        <v/>
      </c>
      <c r="AT768" s="82" t="str">
        <f>IF(Exceedances!C790="","",Exceedances!C790)</f>
        <v/>
      </c>
      <c r="AU768" s="82" t="str">
        <f>IF(Exceedances!D790="","",Exceedances!D790)</f>
        <v/>
      </c>
      <c r="AV768" s="82" t="str">
        <f t="shared" si="225"/>
        <v/>
      </c>
      <c r="AW768" s="83" t="str">
        <f>IF(COUNTIF(AV$2:AV768,AV768)=1,AV768,"")</f>
        <v/>
      </c>
      <c r="AX768" s="82" t="str">
        <f t="shared" si="217"/>
        <v/>
      </c>
      <c r="AY768" s="82" t="str">
        <f t="shared" si="218"/>
        <v/>
      </c>
      <c r="AZ768" s="82" t="str">
        <f t="shared" si="219"/>
        <v/>
      </c>
      <c r="BA768" s="82" t="str">
        <f t="shared" si="220"/>
        <v/>
      </c>
    </row>
    <row r="769" spans="9:53" x14ac:dyDescent="0.35">
      <c r="I769" s="82" t="str">
        <f>+IF(N769="","",MAX(I$1:I768)+1)</f>
        <v/>
      </c>
      <c r="J769" s="82" t="str">
        <f>IF(Deviation_Detail!B791="","",Deviation_Detail!B791)</f>
        <v/>
      </c>
      <c r="K769" s="82" t="str">
        <f>IF(Deviation_Detail!C791="","",Deviation_Detail!C791)</f>
        <v/>
      </c>
      <c r="L769" s="82" t="str">
        <f>IF(Deviation_Detail!D791="","",Deviation_Detail!D791)</f>
        <v/>
      </c>
      <c r="M769" s="82" t="str">
        <f t="shared" si="221"/>
        <v/>
      </c>
      <c r="N769" s="83" t="str">
        <f>IF(COUNTIF(M$2:M769,M769)=1,M769,"")</f>
        <v/>
      </c>
      <c r="O769" s="82" t="str">
        <f t="shared" si="222"/>
        <v/>
      </c>
      <c r="P769" s="82" t="str">
        <f t="shared" si="211"/>
        <v/>
      </c>
      <c r="Q769" s="82" t="str">
        <f t="shared" si="212"/>
        <v/>
      </c>
      <c r="R769" s="82" t="str">
        <f t="shared" si="213"/>
        <v/>
      </c>
      <c r="T769" s="82" t="str">
        <f>+IF(Y769="","",MAX(T$1:T768)+1)</f>
        <v/>
      </c>
      <c r="U769" s="82" t="str">
        <f>IF(CMS_Info!B791="","",CMS_Info!B791)</f>
        <v/>
      </c>
      <c r="V769" s="82" t="str">
        <f>IF(CMS_Info!C791="","",CMS_Info!C791)</f>
        <v/>
      </c>
      <c r="W769" s="82" t="str">
        <f>IF(CMS_Info!D791="","",CMS_Info!D791)</f>
        <v/>
      </c>
      <c r="X769" s="82" t="str">
        <f t="shared" si="223"/>
        <v/>
      </c>
      <c r="Y769" s="83" t="str">
        <f>IF(COUNTIF(X$2:X769,X769)=1,X769,"")</f>
        <v/>
      </c>
      <c r="Z769" s="82" t="str">
        <f t="shared" si="224"/>
        <v/>
      </c>
      <c r="AA769" s="82" t="str">
        <f t="shared" si="214"/>
        <v/>
      </c>
      <c r="AB769" s="82" t="str">
        <f t="shared" si="215"/>
        <v/>
      </c>
      <c r="AC769" s="82" t="str">
        <f t="shared" si="216"/>
        <v/>
      </c>
      <c r="AR769" s="82" t="str">
        <f>+IF(AW769="","",MAX(AR$1:AR768)+1)</f>
        <v/>
      </c>
      <c r="AS769" s="82" t="str">
        <f>IF(Exceedances!B791="","",Exceedances!B791)</f>
        <v/>
      </c>
      <c r="AT769" s="82" t="str">
        <f>IF(Exceedances!C791="","",Exceedances!C791)</f>
        <v/>
      </c>
      <c r="AU769" s="82" t="str">
        <f>IF(Exceedances!D791="","",Exceedances!D791)</f>
        <v/>
      </c>
      <c r="AV769" s="82" t="str">
        <f t="shared" si="225"/>
        <v/>
      </c>
      <c r="AW769" s="83" t="str">
        <f>IF(COUNTIF(AV$2:AV769,AV769)=1,AV769,"")</f>
        <v/>
      </c>
      <c r="AX769" s="82" t="str">
        <f t="shared" si="217"/>
        <v/>
      </c>
      <c r="AY769" s="82" t="str">
        <f t="shared" si="218"/>
        <v/>
      </c>
      <c r="AZ769" s="82" t="str">
        <f t="shared" si="219"/>
        <v/>
      </c>
      <c r="BA769" s="82" t="str">
        <f t="shared" si="220"/>
        <v/>
      </c>
    </row>
    <row r="770" spans="9:53" x14ac:dyDescent="0.35">
      <c r="I770" s="82" t="str">
        <f>+IF(N770="","",MAX(I$1:I769)+1)</f>
        <v/>
      </c>
      <c r="J770" s="82" t="str">
        <f>IF(Deviation_Detail!B792="","",Deviation_Detail!B792)</f>
        <v/>
      </c>
      <c r="K770" s="82" t="str">
        <f>IF(Deviation_Detail!C792="","",Deviation_Detail!C792)</f>
        <v/>
      </c>
      <c r="L770" s="82" t="str">
        <f>IF(Deviation_Detail!D792="","",Deviation_Detail!D792)</f>
        <v/>
      </c>
      <c r="M770" s="82" t="str">
        <f t="shared" si="221"/>
        <v/>
      </c>
      <c r="N770" s="83" t="str">
        <f>IF(COUNTIF(M$2:M770,M770)=1,M770,"")</f>
        <v/>
      </c>
      <c r="O770" s="82" t="str">
        <f t="shared" si="222"/>
        <v/>
      </c>
      <c r="P770" s="82" t="str">
        <f t="shared" si="211"/>
        <v/>
      </c>
      <c r="Q770" s="82" t="str">
        <f t="shared" si="212"/>
        <v/>
      </c>
      <c r="R770" s="82" t="str">
        <f t="shared" si="213"/>
        <v/>
      </c>
      <c r="T770" s="82" t="str">
        <f>+IF(Y770="","",MAX(T$1:T769)+1)</f>
        <v/>
      </c>
      <c r="U770" s="82" t="str">
        <f>IF(CMS_Info!B792="","",CMS_Info!B792)</f>
        <v/>
      </c>
      <c r="V770" s="82" t="str">
        <f>IF(CMS_Info!C792="","",CMS_Info!C792)</f>
        <v/>
      </c>
      <c r="W770" s="82" t="str">
        <f>IF(CMS_Info!D792="","",CMS_Info!D792)</f>
        <v/>
      </c>
      <c r="X770" s="82" t="str">
        <f t="shared" si="223"/>
        <v/>
      </c>
      <c r="Y770" s="83" t="str">
        <f>IF(COUNTIF(X$2:X770,X770)=1,X770,"")</f>
        <v/>
      </c>
      <c r="Z770" s="82" t="str">
        <f t="shared" si="224"/>
        <v/>
      </c>
      <c r="AA770" s="82" t="str">
        <f t="shared" si="214"/>
        <v/>
      </c>
      <c r="AB770" s="82" t="str">
        <f t="shared" si="215"/>
        <v/>
      </c>
      <c r="AC770" s="82" t="str">
        <f t="shared" si="216"/>
        <v/>
      </c>
      <c r="AR770" s="82" t="str">
        <f>+IF(AW770="","",MAX(AR$1:AR769)+1)</f>
        <v/>
      </c>
      <c r="AS770" s="82" t="str">
        <f>IF(Exceedances!B792="","",Exceedances!B792)</f>
        <v/>
      </c>
      <c r="AT770" s="82" t="str">
        <f>IF(Exceedances!C792="","",Exceedances!C792)</f>
        <v/>
      </c>
      <c r="AU770" s="82" t="str">
        <f>IF(Exceedances!D792="","",Exceedances!D792)</f>
        <v/>
      </c>
      <c r="AV770" s="82" t="str">
        <f t="shared" si="225"/>
        <v/>
      </c>
      <c r="AW770" s="83" t="str">
        <f>IF(COUNTIF(AV$2:AV770,AV770)=1,AV770,"")</f>
        <v/>
      </c>
      <c r="AX770" s="82" t="str">
        <f t="shared" si="217"/>
        <v/>
      </c>
      <c r="AY770" s="82" t="str">
        <f t="shared" si="218"/>
        <v/>
      </c>
      <c r="AZ770" s="82" t="str">
        <f t="shared" si="219"/>
        <v/>
      </c>
      <c r="BA770" s="82" t="str">
        <f t="shared" si="220"/>
        <v/>
      </c>
    </row>
    <row r="771" spans="9:53" x14ac:dyDescent="0.35">
      <c r="I771" s="82" t="str">
        <f>+IF(N771="","",MAX(I$1:I770)+1)</f>
        <v/>
      </c>
      <c r="J771" s="82" t="str">
        <f>IF(Deviation_Detail!B793="","",Deviation_Detail!B793)</f>
        <v/>
      </c>
      <c r="K771" s="82" t="str">
        <f>IF(Deviation_Detail!C793="","",Deviation_Detail!C793)</f>
        <v/>
      </c>
      <c r="L771" s="82" t="str">
        <f>IF(Deviation_Detail!D793="","",Deviation_Detail!D793)</f>
        <v/>
      </c>
      <c r="M771" s="82" t="str">
        <f t="shared" si="221"/>
        <v/>
      </c>
      <c r="N771" s="83" t="str">
        <f>IF(COUNTIF(M$2:M771,M771)=1,M771,"")</f>
        <v/>
      </c>
      <c r="O771" s="82" t="str">
        <f t="shared" si="222"/>
        <v/>
      </c>
      <c r="P771" s="82" t="str">
        <f t="shared" ref="P771:P834" si="226">+IFERROR(INDEX($J$2:$J$1001,MATCH(ROW()-ROW($O$1),$I$2:$I$1001,0)),"")</f>
        <v/>
      </c>
      <c r="Q771" s="82" t="str">
        <f t="shared" ref="Q771:Q834" si="227">+IFERROR(INDEX($K$2:$K$1001,MATCH(ROW()-ROW($O$1),$I$2:$I$1001,0)),"")</f>
        <v/>
      </c>
      <c r="R771" s="82" t="str">
        <f t="shared" ref="R771:R834" si="228">+IFERROR(INDEX($L$2:$L$1001,MATCH(ROW()-ROW($O$1),$I$2:$I$1001,0)),"")</f>
        <v/>
      </c>
      <c r="T771" s="82" t="str">
        <f>+IF(Y771="","",MAX(T$1:T770)+1)</f>
        <v/>
      </c>
      <c r="U771" s="82" t="str">
        <f>IF(CMS_Info!B793="","",CMS_Info!B793)</f>
        <v/>
      </c>
      <c r="V771" s="82" t="str">
        <f>IF(CMS_Info!C793="","",CMS_Info!C793)</f>
        <v/>
      </c>
      <c r="W771" s="82" t="str">
        <f>IF(CMS_Info!D793="","",CMS_Info!D793)</f>
        <v/>
      </c>
      <c r="X771" s="82" t="str">
        <f t="shared" si="223"/>
        <v/>
      </c>
      <c r="Y771" s="83" t="str">
        <f>IF(COUNTIF(X$2:X771,X771)=1,X771,"")</f>
        <v/>
      </c>
      <c r="Z771" s="82" t="str">
        <f t="shared" si="224"/>
        <v/>
      </c>
      <c r="AA771" s="82" t="str">
        <f t="shared" ref="AA771:AA834" si="229">+IFERROR(INDEX($U$2:$U$1001,MATCH(ROW()-ROW($Z$1),$T$2:$T$1001,0)),"")</f>
        <v/>
      </c>
      <c r="AB771" s="82" t="str">
        <f t="shared" ref="AB771:AB834" si="230">+IFERROR(INDEX($V$2:$V$1001,MATCH(ROW()-ROW($Z$1),$T$2:$T$1001,0)),"")</f>
        <v/>
      </c>
      <c r="AC771" s="82" t="str">
        <f t="shared" ref="AC771:AC834" si="231">+IFERROR(INDEX($W$2:$W$1001,MATCH(ROW()-ROW($Z$1),$T$2:$T$1001,0)),"")</f>
        <v/>
      </c>
      <c r="AR771" s="82" t="str">
        <f>+IF(AW771="","",MAX(AR$1:AR770)+1)</f>
        <v/>
      </c>
      <c r="AS771" s="82" t="str">
        <f>IF(Exceedances!B793="","",Exceedances!B793)</f>
        <v/>
      </c>
      <c r="AT771" s="82" t="str">
        <f>IF(Exceedances!C793="","",Exceedances!C793)</f>
        <v/>
      </c>
      <c r="AU771" s="82" t="str">
        <f>IF(Exceedances!D793="","",Exceedances!D793)</f>
        <v/>
      </c>
      <c r="AV771" s="82" t="str">
        <f t="shared" si="225"/>
        <v/>
      </c>
      <c r="AW771" s="83" t="str">
        <f>IF(COUNTIF(AV$2:AV771,AV771)=1,AV771,"")</f>
        <v/>
      </c>
      <c r="AX771" s="82" t="str">
        <f t="shared" ref="AX771:AX834" si="232">IF(AY771="","",AY771&amp;" "&amp;AZ771)</f>
        <v/>
      </c>
      <c r="AY771" s="82" t="str">
        <f t="shared" ref="AY771:AY834" si="233">+IFERROR(INDEX($AS$2:$AS$2001,MATCH(ROW()-ROW($AX$1),$AR$2:$AR$2001,0)),"")</f>
        <v/>
      </c>
      <c r="AZ771" s="82" t="str">
        <f t="shared" ref="AZ771:AZ834" si="234">+IFERROR(INDEX($AT$2:$AT$2001,MATCH(ROW()-ROW($AX$1),$AR$2:$AR$2001,0)),"")</f>
        <v/>
      </c>
      <c r="BA771" s="82" t="str">
        <f t="shared" ref="BA771:BA834" si="235">+IFERROR(INDEX($AU$2:$AU$2001,MATCH(ROW()-ROW($AX$1),$AR$2:$AR$2001,0)),"")</f>
        <v/>
      </c>
    </row>
    <row r="772" spans="9:53" x14ac:dyDescent="0.35">
      <c r="I772" s="82" t="str">
        <f>+IF(N772="","",MAX(I$1:I771)+1)</f>
        <v/>
      </c>
      <c r="J772" s="82" t="str">
        <f>IF(Deviation_Detail!B794="","",Deviation_Detail!B794)</f>
        <v/>
      </c>
      <c r="K772" s="82" t="str">
        <f>IF(Deviation_Detail!C794="","",Deviation_Detail!C794)</f>
        <v/>
      </c>
      <c r="L772" s="82" t="str">
        <f>IF(Deviation_Detail!D794="","",Deviation_Detail!D794)</f>
        <v/>
      </c>
      <c r="M772" s="82" t="str">
        <f t="shared" si="221"/>
        <v/>
      </c>
      <c r="N772" s="83" t="str">
        <f>IF(COUNTIF(M$2:M772,M772)=1,M772,"")</f>
        <v/>
      </c>
      <c r="O772" s="82" t="str">
        <f t="shared" si="222"/>
        <v/>
      </c>
      <c r="P772" s="82" t="str">
        <f t="shared" si="226"/>
        <v/>
      </c>
      <c r="Q772" s="82" t="str">
        <f t="shared" si="227"/>
        <v/>
      </c>
      <c r="R772" s="82" t="str">
        <f t="shared" si="228"/>
        <v/>
      </c>
      <c r="T772" s="82" t="str">
        <f>+IF(Y772="","",MAX(T$1:T771)+1)</f>
        <v/>
      </c>
      <c r="U772" s="82" t="str">
        <f>IF(CMS_Info!B794="","",CMS_Info!B794)</f>
        <v/>
      </c>
      <c r="V772" s="82" t="str">
        <f>IF(CMS_Info!C794="","",CMS_Info!C794)</f>
        <v/>
      </c>
      <c r="W772" s="82" t="str">
        <f>IF(CMS_Info!D794="","",CMS_Info!D794)</f>
        <v/>
      </c>
      <c r="X772" s="82" t="str">
        <f t="shared" si="223"/>
        <v/>
      </c>
      <c r="Y772" s="83" t="str">
        <f>IF(COUNTIF(X$2:X772,X772)=1,X772,"")</f>
        <v/>
      </c>
      <c r="Z772" s="82" t="str">
        <f t="shared" si="224"/>
        <v/>
      </c>
      <c r="AA772" s="82" t="str">
        <f t="shared" si="229"/>
        <v/>
      </c>
      <c r="AB772" s="82" t="str">
        <f t="shared" si="230"/>
        <v/>
      </c>
      <c r="AC772" s="82" t="str">
        <f t="shared" si="231"/>
        <v/>
      </c>
      <c r="AR772" s="82" t="str">
        <f>+IF(AW772="","",MAX(AR$1:AR771)+1)</f>
        <v/>
      </c>
      <c r="AS772" s="82" t="str">
        <f>IF(Exceedances!B794="","",Exceedances!B794)</f>
        <v/>
      </c>
      <c r="AT772" s="82" t="str">
        <f>IF(Exceedances!C794="","",Exceedances!C794)</f>
        <v/>
      </c>
      <c r="AU772" s="82" t="str">
        <f>IF(Exceedances!D794="","",Exceedances!D794)</f>
        <v/>
      </c>
      <c r="AV772" s="82" t="str">
        <f t="shared" si="225"/>
        <v/>
      </c>
      <c r="AW772" s="83" t="str">
        <f>IF(COUNTIF(AV$2:AV772,AV772)=1,AV772,"")</f>
        <v/>
      </c>
      <c r="AX772" s="82" t="str">
        <f t="shared" si="232"/>
        <v/>
      </c>
      <c r="AY772" s="82" t="str">
        <f t="shared" si="233"/>
        <v/>
      </c>
      <c r="AZ772" s="82" t="str">
        <f t="shared" si="234"/>
        <v/>
      </c>
      <c r="BA772" s="82" t="str">
        <f t="shared" si="235"/>
        <v/>
      </c>
    </row>
    <row r="773" spans="9:53" x14ac:dyDescent="0.35">
      <c r="I773" s="82" t="str">
        <f>+IF(N773="","",MAX(I$1:I772)+1)</f>
        <v/>
      </c>
      <c r="J773" s="82" t="str">
        <f>IF(Deviation_Detail!B795="","",Deviation_Detail!B795)</f>
        <v/>
      </c>
      <c r="K773" s="82" t="str">
        <f>IF(Deviation_Detail!C795="","",Deviation_Detail!C795)</f>
        <v/>
      </c>
      <c r="L773" s="82" t="str">
        <f>IF(Deviation_Detail!D795="","",Deviation_Detail!D795)</f>
        <v/>
      </c>
      <c r="M773" s="82" t="str">
        <f t="shared" si="221"/>
        <v/>
      </c>
      <c r="N773" s="83" t="str">
        <f>IF(COUNTIF(M$2:M773,M773)=1,M773,"")</f>
        <v/>
      </c>
      <c r="O773" s="82" t="str">
        <f t="shared" si="222"/>
        <v/>
      </c>
      <c r="P773" s="82" t="str">
        <f t="shared" si="226"/>
        <v/>
      </c>
      <c r="Q773" s="82" t="str">
        <f t="shared" si="227"/>
        <v/>
      </c>
      <c r="R773" s="82" t="str">
        <f t="shared" si="228"/>
        <v/>
      </c>
      <c r="T773" s="82" t="str">
        <f>+IF(Y773="","",MAX(T$1:T772)+1)</f>
        <v/>
      </c>
      <c r="U773" s="82" t="str">
        <f>IF(CMS_Info!B795="","",CMS_Info!B795)</f>
        <v/>
      </c>
      <c r="V773" s="82" t="str">
        <f>IF(CMS_Info!C795="","",CMS_Info!C795)</f>
        <v/>
      </c>
      <c r="W773" s="82" t="str">
        <f>IF(CMS_Info!D795="","",CMS_Info!D795)</f>
        <v/>
      </c>
      <c r="X773" s="82" t="str">
        <f t="shared" si="223"/>
        <v/>
      </c>
      <c r="Y773" s="83" t="str">
        <f>IF(COUNTIF(X$2:X773,X773)=1,X773,"")</f>
        <v/>
      </c>
      <c r="Z773" s="82" t="str">
        <f t="shared" si="224"/>
        <v/>
      </c>
      <c r="AA773" s="82" t="str">
        <f t="shared" si="229"/>
        <v/>
      </c>
      <c r="AB773" s="82" t="str">
        <f t="shared" si="230"/>
        <v/>
      </c>
      <c r="AC773" s="82" t="str">
        <f t="shared" si="231"/>
        <v/>
      </c>
      <c r="AR773" s="82" t="str">
        <f>+IF(AW773="","",MAX(AR$1:AR772)+1)</f>
        <v/>
      </c>
      <c r="AS773" s="82" t="str">
        <f>IF(Exceedances!B795="","",Exceedances!B795)</f>
        <v/>
      </c>
      <c r="AT773" s="82" t="str">
        <f>IF(Exceedances!C795="","",Exceedances!C795)</f>
        <v/>
      </c>
      <c r="AU773" s="82" t="str">
        <f>IF(Exceedances!D795="","",Exceedances!D795)</f>
        <v/>
      </c>
      <c r="AV773" s="82" t="str">
        <f t="shared" si="225"/>
        <v/>
      </c>
      <c r="AW773" s="83" t="str">
        <f>IF(COUNTIF(AV$2:AV773,AV773)=1,AV773,"")</f>
        <v/>
      </c>
      <c r="AX773" s="82" t="str">
        <f t="shared" si="232"/>
        <v/>
      </c>
      <c r="AY773" s="82" t="str">
        <f t="shared" si="233"/>
        <v/>
      </c>
      <c r="AZ773" s="82" t="str">
        <f t="shared" si="234"/>
        <v/>
      </c>
      <c r="BA773" s="82" t="str">
        <f t="shared" si="235"/>
        <v/>
      </c>
    </row>
    <row r="774" spans="9:53" x14ac:dyDescent="0.35">
      <c r="I774" s="82" t="str">
        <f>+IF(N774="","",MAX(I$1:I773)+1)</f>
        <v/>
      </c>
      <c r="J774" s="82" t="str">
        <f>IF(Deviation_Detail!B796="","",Deviation_Detail!B796)</f>
        <v/>
      </c>
      <c r="K774" s="82" t="str">
        <f>IF(Deviation_Detail!C796="","",Deviation_Detail!C796)</f>
        <v/>
      </c>
      <c r="L774" s="82" t="str">
        <f>IF(Deviation_Detail!D796="","",Deviation_Detail!D796)</f>
        <v/>
      </c>
      <c r="M774" s="82" t="str">
        <f t="shared" si="221"/>
        <v/>
      </c>
      <c r="N774" s="83" t="str">
        <f>IF(COUNTIF(M$2:M774,M774)=1,M774,"")</f>
        <v/>
      </c>
      <c r="O774" s="82" t="str">
        <f t="shared" si="222"/>
        <v/>
      </c>
      <c r="P774" s="82" t="str">
        <f t="shared" si="226"/>
        <v/>
      </c>
      <c r="Q774" s="82" t="str">
        <f t="shared" si="227"/>
        <v/>
      </c>
      <c r="R774" s="82" t="str">
        <f t="shared" si="228"/>
        <v/>
      </c>
      <c r="T774" s="82" t="str">
        <f>+IF(Y774="","",MAX(T$1:T773)+1)</f>
        <v/>
      </c>
      <c r="U774" s="82" t="str">
        <f>IF(CMS_Info!B796="","",CMS_Info!B796)</f>
        <v/>
      </c>
      <c r="V774" s="82" t="str">
        <f>IF(CMS_Info!C796="","",CMS_Info!C796)</f>
        <v/>
      </c>
      <c r="W774" s="82" t="str">
        <f>IF(CMS_Info!D796="","",CMS_Info!D796)</f>
        <v/>
      </c>
      <c r="X774" s="82" t="str">
        <f t="shared" si="223"/>
        <v/>
      </c>
      <c r="Y774" s="83" t="str">
        <f>IF(COUNTIF(X$2:X774,X774)=1,X774,"")</f>
        <v/>
      </c>
      <c r="Z774" s="82" t="str">
        <f t="shared" si="224"/>
        <v/>
      </c>
      <c r="AA774" s="82" t="str">
        <f t="shared" si="229"/>
        <v/>
      </c>
      <c r="AB774" s="82" t="str">
        <f t="shared" si="230"/>
        <v/>
      </c>
      <c r="AC774" s="82" t="str">
        <f t="shared" si="231"/>
        <v/>
      </c>
      <c r="AR774" s="82" t="str">
        <f>+IF(AW774="","",MAX(AR$1:AR773)+1)</f>
        <v/>
      </c>
      <c r="AS774" s="82" t="str">
        <f>IF(Exceedances!B796="","",Exceedances!B796)</f>
        <v/>
      </c>
      <c r="AT774" s="82" t="str">
        <f>IF(Exceedances!C796="","",Exceedances!C796)</f>
        <v/>
      </c>
      <c r="AU774" s="82" t="str">
        <f>IF(Exceedances!D796="","",Exceedances!D796)</f>
        <v/>
      </c>
      <c r="AV774" s="82" t="str">
        <f t="shared" si="225"/>
        <v/>
      </c>
      <c r="AW774" s="83" t="str">
        <f>IF(COUNTIF(AV$2:AV774,AV774)=1,AV774,"")</f>
        <v/>
      </c>
      <c r="AX774" s="82" t="str">
        <f t="shared" si="232"/>
        <v/>
      </c>
      <c r="AY774" s="82" t="str">
        <f t="shared" si="233"/>
        <v/>
      </c>
      <c r="AZ774" s="82" t="str">
        <f t="shared" si="234"/>
        <v/>
      </c>
      <c r="BA774" s="82" t="str">
        <f t="shared" si="235"/>
        <v/>
      </c>
    </row>
    <row r="775" spans="9:53" x14ac:dyDescent="0.35">
      <c r="I775" s="82" t="str">
        <f>+IF(N775="","",MAX(I$1:I774)+1)</f>
        <v/>
      </c>
      <c r="J775" s="82" t="str">
        <f>IF(Deviation_Detail!B797="","",Deviation_Detail!B797)</f>
        <v/>
      </c>
      <c r="K775" s="82" t="str">
        <f>IF(Deviation_Detail!C797="","",Deviation_Detail!C797)</f>
        <v/>
      </c>
      <c r="L775" s="82" t="str">
        <f>IF(Deviation_Detail!D797="","",Deviation_Detail!D797)</f>
        <v/>
      </c>
      <c r="M775" s="82" t="str">
        <f t="shared" si="221"/>
        <v/>
      </c>
      <c r="N775" s="83" t="str">
        <f>IF(COUNTIF(M$2:M775,M775)=1,M775,"")</f>
        <v/>
      </c>
      <c r="O775" s="82" t="str">
        <f t="shared" si="222"/>
        <v/>
      </c>
      <c r="P775" s="82" t="str">
        <f t="shared" si="226"/>
        <v/>
      </c>
      <c r="Q775" s="82" t="str">
        <f t="shared" si="227"/>
        <v/>
      </c>
      <c r="R775" s="82" t="str">
        <f t="shared" si="228"/>
        <v/>
      </c>
      <c r="T775" s="82" t="str">
        <f>+IF(Y775="","",MAX(T$1:T774)+1)</f>
        <v/>
      </c>
      <c r="U775" s="82" t="str">
        <f>IF(CMS_Info!B797="","",CMS_Info!B797)</f>
        <v/>
      </c>
      <c r="V775" s="82" t="str">
        <f>IF(CMS_Info!C797="","",CMS_Info!C797)</f>
        <v/>
      </c>
      <c r="W775" s="82" t="str">
        <f>IF(CMS_Info!D797="","",CMS_Info!D797)</f>
        <v/>
      </c>
      <c r="X775" s="82" t="str">
        <f t="shared" si="223"/>
        <v/>
      </c>
      <c r="Y775" s="83" t="str">
        <f>IF(COUNTIF(X$2:X775,X775)=1,X775,"")</f>
        <v/>
      </c>
      <c r="Z775" s="82" t="str">
        <f t="shared" si="224"/>
        <v/>
      </c>
      <c r="AA775" s="82" t="str">
        <f t="shared" si="229"/>
        <v/>
      </c>
      <c r="AB775" s="82" t="str">
        <f t="shared" si="230"/>
        <v/>
      </c>
      <c r="AC775" s="82" t="str">
        <f t="shared" si="231"/>
        <v/>
      </c>
      <c r="AR775" s="82" t="str">
        <f>+IF(AW775="","",MAX(AR$1:AR774)+1)</f>
        <v/>
      </c>
      <c r="AS775" s="82" t="str">
        <f>IF(Exceedances!B797="","",Exceedances!B797)</f>
        <v/>
      </c>
      <c r="AT775" s="82" t="str">
        <f>IF(Exceedances!C797="","",Exceedances!C797)</f>
        <v/>
      </c>
      <c r="AU775" s="82" t="str">
        <f>IF(Exceedances!D797="","",Exceedances!D797)</f>
        <v/>
      </c>
      <c r="AV775" s="82" t="str">
        <f t="shared" si="225"/>
        <v/>
      </c>
      <c r="AW775" s="83" t="str">
        <f>IF(COUNTIF(AV$2:AV775,AV775)=1,AV775,"")</f>
        <v/>
      </c>
      <c r="AX775" s="82" t="str">
        <f t="shared" si="232"/>
        <v/>
      </c>
      <c r="AY775" s="82" t="str">
        <f t="shared" si="233"/>
        <v/>
      </c>
      <c r="AZ775" s="82" t="str">
        <f t="shared" si="234"/>
        <v/>
      </c>
      <c r="BA775" s="82" t="str">
        <f t="shared" si="235"/>
        <v/>
      </c>
    </row>
    <row r="776" spans="9:53" x14ac:dyDescent="0.35">
      <c r="I776" s="82" t="str">
        <f>+IF(N776="","",MAX(I$1:I775)+1)</f>
        <v/>
      </c>
      <c r="J776" s="82" t="str">
        <f>IF(Deviation_Detail!B798="","",Deviation_Detail!B798)</f>
        <v/>
      </c>
      <c r="K776" s="82" t="str">
        <f>IF(Deviation_Detail!C798="","",Deviation_Detail!C798)</f>
        <v/>
      </c>
      <c r="L776" s="82" t="str">
        <f>IF(Deviation_Detail!D798="","",Deviation_Detail!D798)</f>
        <v/>
      </c>
      <c r="M776" s="82" t="str">
        <f t="shared" si="221"/>
        <v/>
      </c>
      <c r="N776" s="83" t="str">
        <f>IF(COUNTIF(M$2:M776,M776)=1,M776,"")</f>
        <v/>
      </c>
      <c r="O776" s="82" t="str">
        <f t="shared" si="222"/>
        <v/>
      </c>
      <c r="P776" s="82" t="str">
        <f t="shared" si="226"/>
        <v/>
      </c>
      <c r="Q776" s="82" t="str">
        <f t="shared" si="227"/>
        <v/>
      </c>
      <c r="R776" s="82" t="str">
        <f t="shared" si="228"/>
        <v/>
      </c>
      <c r="T776" s="82" t="str">
        <f>+IF(Y776="","",MAX(T$1:T775)+1)</f>
        <v/>
      </c>
      <c r="U776" s="82" t="str">
        <f>IF(CMS_Info!B798="","",CMS_Info!B798)</f>
        <v/>
      </c>
      <c r="V776" s="82" t="str">
        <f>IF(CMS_Info!C798="","",CMS_Info!C798)</f>
        <v/>
      </c>
      <c r="W776" s="82" t="str">
        <f>IF(CMS_Info!D798="","",CMS_Info!D798)</f>
        <v/>
      </c>
      <c r="X776" s="82" t="str">
        <f t="shared" si="223"/>
        <v/>
      </c>
      <c r="Y776" s="83" t="str">
        <f>IF(COUNTIF(X$2:X776,X776)=1,X776,"")</f>
        <v/>
      </c>
      <c r="Z776" s="82" t="str">
        <f t="shared" si="224"/>
        <v/>
      </c>
      <c r="AA776" s="82" t="str">
        <f t="shared" si="229"/>
        <v/>
      </c>
      <c r="AB776" s="82" t="str">
        <f t="shared" si="230"/>
        <v/>
      </c>
      <c r="AC776" s="82" t="str">
        <f t="shared" si="231"/>
        <v/>
      </c>
      <c r="AR776" s="82" t="str">
        <f>+IF(AW776="","",MAX(AR$1:AR775)+1)</f>
        <v/>
      </c>
      <c r="AS776" s="82" t="str">
        <f>IF(Exceedances!B798="","",Exceedances!B798)</f>
        <v/>
      </c>
      <c r="AT776" s="82" t="str">
        <f>IF(Exceedances!C798="","",Exceedances!C798)</f>
        <v/>
      </c>
      <c r="AU776" s="82" t="str">
        <f>IF(Exceedances!D798="","",Exceedances!D798)</f>
        <v/>
      </c>
      <c r="AV776" s="82" t="str">
        <f t="shared" si="225"/>
        <v/>
      </c>
      <c r="AW776" s="83" t="str">
        <f>IF(COUNTIF(AV$2:AV776,AV776)=1,AV776,"")</f>
        <v/>
      </c>
      <c r="AX776" s="82" t="str">
        <f t="shared" si="232"/>
        <v/>
      </c>
      <c r="AY776" s="82" t="str">
        <f t="shared" si="233"/>
        <v/>
      </c>
      <c r="AZ776" s="82" t="str">
        <f t="shared" si="234"/>
        <v/>
      </c>
      <c r="BA776" s="82" t="str">
        <f t="shared" si="235"/>
        <v/>
      </c>
    </row>
    <row r="777" spans="9:53" x14ac:dyDescent="0.35">
      <c r="I777" s="82" t="str">
        <f>+IF(N777="","",MAX(I$1:I776)+1)</f>
        <v/>
      </c>
      <c r="J777" s="82" t="str">
        <f>IF(Deviation_Detail!B799="","",Deviation_Detail!B799)</f>
        <v/>
      </c>
      <c r="K777" s="82" t="str">
        <f>IF(Deviation_Detail!C799="","",Deviation_Detail!C799)</f>
        <v/>
      </c>
      <c r="L777" s="82" t="str">
        <f>IF(Deviation_Detail!D799="","",Deviation_Detail!D799)</f>
        <v/>
      </c>
      <c r="M777" s="82" t="str">
        <f t="shared" si="221"/>
        <v/>
      </c>
      <c r="N777" s="83" t="str">
        <f>IF(COUNTIF(M$2:M777,M777)=1,M777,"")</f>
        <v/>
      </c>
      <c r="O777" s="82" t="str">
        <f t="shared" si="222"/>
        <v/>
      </c>
      <c r="P777" s="82" t="str">
        <f t="shared" si="226"/>
        <v/>
      </c>
      <c r="Q777" s="82" t="str">
        <f t="shared" si="227"/>
        <v/>
      </c>
      <c r="R777" s="82" t="str">
        <f t="shared" si="228"/>
        <v/>
      </c>
      <c r="T777" s="82" t="str">
        <f>+IF(Y777="","",MAX(T$1:T776)+1)</f>
        <v/>
      </c>
      <c r="U777" s="82" t="str">
        <f>IF(CMS_Info!B799="","",CMS_Info!B799)</f>
        <v/>
      </c>
      <c r="V777" s="82" t="str">
        <f>IF(CMS_Info!C799="","",CMS_Info!C799)</f>
        <v/>
      </c>
      <c r="W777" s="82" t="str">
        <f>IF(CMS_Info!D799="","",CMS_Info!D799)</f>
        <v/>
      </c>
      <c r="X777" s="82" t="str">
        <f t="shared" si="223"/>
        <v/>
      </c>
      <c r="Y777" s="83" t="str">
        <f>IF(COUNTIF(X$2:X777,X777)=1,X777,"")</f>
        <v/>
      </c>
      <c r="Z777" s="82" t="str">
        <f t="shared" si="224"/>
        <v/>
      </c>
      <c r="AA777" s="82" t="str">
        <f t="shared" si="229"/>
        <v/>
      </c>
      <c r="AB777" s="82" t="str">
        <f t="shared" si="230"/>
        <v/>
      </c>
      <c r="AC777" s="82" t="str">
        <f t="shared" si="231"/>
        <v/>
      </c>
      <c r="AR777" s="82" t="str">
        <f>+IF(AW777="","",MAX(AR$1:AR776)+1)</f>
        <v/>
      </c>
      <c r="AS777" s="82" t="str">
        <f>IF(Exceedances!B799="","",Exceedances!B799)</f>
        <v/>
      </c>
      <c r="AT777" s="82" t="str">
        <f>IF(Exceedances!C799="","",Exceedances!C799)</f>
        <v/>
      </c>
      <c r="AU777" s="82" t="str">
        <f>IF(Exceedances!D799="","",Exceedances!D799)</f>
        <v/>
      </c>
      <c r="AV777" s="82" t="str">
        <f t="shared" si="225"/>
        <v/>
      </c>
      <c r="AW777" s="83" t="str">
        <f>IF(COUNTIF(AV$2:AV777,AV777)=1,AV777,"")</f>
        <v/>
      </c>
      <c r="AX777" s="82" t="str">
        <f t="shared" si="232"/>
        <v/>
      </c>
      <c r="AY777" s="82" t="str">
        <f t="shared" si="233"/>
        <v/>
      </c>
      <c r="AZ777" s="82" t="str">
        <f t="shared" si="234"/>
        <v/>
      </c>
      <c r="BA777" s="82" t="str">
        <f t="shared" si="235"/>
        <v/>
      </c>
    </row>
    <row r="778" spans="9:53" x14ac:dyDescent="0.35">
      <c r="I778" s="82" t="str">
        <f>+IF(N778="","",MAX(I$1:I777)+1)</f>
        <v/>
      </c>
      <c r="J778" s="82" t="str">
        <f>IF(Deviation_Detail!B800="","",Deviation_Detail!B800)</f>
        <v/>
      </c>
      <c r="K778" s="82" t="str">
        <f>IF(Deviation_Detail!C800="","",Deviation_Detail!C800)</f>
        <v/>
      </c>
      <c r="L778" s="82" t="str">
        <f>IF(Deviation_Detail!D800="","",Deviation_Detail!D800)</f>
        <v/>
      </c>
      <c r="M778" s="82" t="str">
        <f t="shared" si="221"/>
        <v/>
      </c>
      <c r="N778" s="83" t="str">
        <f>IF(COUNTIF(M$2:M778,M778)=1,M778,"")</f>
        <v/>
      </c>
      <c r="O778" s="82" t="str">
        <f t="shared" si="222"/>
        <v/>
      </c>
      <c r="P778" s="82" t="str">
        <f t="shared" si="226"/>
        <v/>
      </c>
      <c r="Q778" s="82" t="str">
        <f t="shared" si="227"/>
        <v/>
      </c>
      <c r="R778" s="82" t="str">
        <f t="shared" si="228"/>
        <v/>
      </c>
      <c r="T778" s="82" t="str">
        <f>+IF(Y778="","",MAX(T$1:T777)+1)</f>
        <v/>
      </c>
      <c r="U778" s="82" t="str">
        <f>IF(CMS_Info!B800="","",CMS_Info!B800)</f>
        <v/>
      </c>
      <c r="V778" s="82" t="str">
        <f>IF(CMS_Info!C800="","",CMS_Info!C800)</f>
        <v/>
      </c>
      <c r="W778" s="82" t="str">
        <f>IF(CMS_Info!D800="","",CMS_Info!D800)</f>
        <v/>
      </c>
      <c r="X778" s="82" t="str">
        <f t="shared" si="223"/>
        <v/>
      </c>
      <c r="Y778" s="83" t="str">
        <f>IF(COUNTIF(X$2:X778,X778)=1,X778,"")</f>
        <v/>
      </c>
      <c r="Z778" s="82" t="str">
        <f t="shared" si="224"/>
        <v/>
      </c>
      <c r="AA778" s="82" t="str">
        <f t="shared" si="229"/>
        <v/>
      </c>
      <c r="AB778" s="82" t="str">
        <f t="shared" si="230"/>
        <v/>
      </c>
      <c r="AC778" s="82" t="str">
        <f t="shared" si="231"/>
        <v/>
      </c>
      <c r="AR778" s="82" t="str">
        <f>+IF(AW778="","",MAX(AR$1:AR777)+1)</f>
        <v/>
      </c>
      <c r="AS778" s="82" t="str">
        <f>IF(Exceedances!B800="","",Exceedances!B800)</f>
        <v/>
      </c>
      <c r="AT778" s="82" t="str">
        <f>IF(Exceedances!C800="","",Exceedances!C800)</f>
        <v/>
      </c>
      <c r="AU778" s="82" t="str">
        <f>IF(Exceedances!D800="","",Exceedances!D800)</f>
        <v/>
      </c>
      <c r="AV778" s="82" t="str">
        <f t="shared" si="225"/>
        <v/>
      </c>
      <c r="AW778" s="83" t="str">
        <f>IF(COUNTIF(AV$2:AV778,AV778)=1,AV778,"")</f>
        <v/>
      </c>
      <c r="AX778" s="82" t="str">
        <f t="shared" si="232"/>
        <v/>
      </c>
      <c r="AY778" s="82" t="str">
        <f t="shared" si="233"/>
        <v/>
      </c>
      <c r="AZ778" s="82" t="str">
        <f t="shared" si="234"/>
        <v/>
      </c>
      <c r="BA778" s="82" t="str">
        <f t="shared" si="235"/>
        <v/>
      </c>
    </row>
    <row r="779" spans="9:53" x14ac:dyDescent="0.35">
      <c r="I779" s="82" t="str">
        <f>+IF(N779="","",MAX(I$1:I778)+1)</f>
        <v/>
      </c>
      <c r="J779" s="82" t="str">
        <f>IF(Deviation_Detail!B801="","",Deviation_Detail!B801)</f>
        <v/>
      </c>
      <c r="K779" s="82" t="str">
        <f>IF(Deviation_Detail!C801="","",Deviation_Detail!C801)</f>
        <v/>
      </c>
      <c r="L779" s="82" t="str">
        <f>IF(Deviation_Detail!D801="","",Deviation_Detail!D801)</f>
        <v/>
      </c>
      <c r="M779" s="82" t="str">
        <f t="shared" si="221"/>
        <v/>
      </c>
      <c r="N779" s="83" t="str">
        <f>IF(COUNTIF(M$2:M779,M779)=1,M779,"")</f>
        <v/>
      </c>
      <c r="O779" s="82" t="str">
        <f t="shared" si="222"/>
        <v/>
      </c>
      <c r="P779" s="82" t="str">
        <f t="shared" si="226"/>
        <v/>
      </c>
      <c r="Q779" s="82" t="str">
        <f t="shared" si="227"/>
        <v/>
      </c>
      <c r="R779" s="82" t="str">
        <f t="shared" si="228"/>
        <v/>
      </c>
      <c r="T779" s="82" t="str">
        <f>+IF(Y779="","",MAX(T$1:T778)+1)</f>
        <v/>
      </c>
      <c r="U779" s="82" t="str">
        <f>IF(CMS_Info!B801="","",CMS_Info!B801)</f>
        <v/>
      </c>
      <c r="V779" s="82" t="str">
        <f>IF(CMS_Info!C801="","",CMS_Info!C801)</f>
        <v/>
      </c>
      <c r="W779" s="82" t="str">
        <f>IF(CMS_Info!D801="","",CMS_Info!D801)</f>
        <v/>
      </c>
      <c r="X779" s="82" t="str">
        <f t="shared" si="223"/>
        <v/>
      </c>
      <c r="Y779" s="83" t="str">
        <f>IF(COUNTIF(X$2:X779,X779)=1,X779,"")</f>
        <v/>
      </c>
      <c r="Z779" s="82" t="str">
        <f t="shared" si="224"/>
        <v/>
      </c>
      <c r="AA779" s="82" t="str">
        <f t="shared" si="229"/>
        <v/>
      </c>
      <c r="AB779" s="82" t="str">
        <f t="shared" si="230"/>
        <v/>
      </c>
      <c r="AC779" s="82" t="str">
        <f t="shared" si="231"/>
        <v/>
      </c>
      <c r="AR779" s="82" t="str">
        <f>+IF(AW779="","",MAX(AR$1:AR778)+1)</f>
        <v/>
      </c>
      <c r="AS779" s="82" t="str">
        <f>IF(Exceedances!B801="","",Exceedances!B801)</f>
        <v/>
      </c>
      <c r="AT779" s="82" t="str">
        <f>IF(Exceedances!C801="","",Exceedances!C801)</f>
        <v/>
      </c>
      <c r="AU779" s="82" t="str">
        <f>IF(Exceedances!D801="","",Exceedances!D801)</f>
        <v/>
      </c>
      <c r="AV779" s="82" t="str">
        <f t="shared" si="225"/>
        <v/>
      </c>
      <c r="AW779" s="83" t="str">
        <f>IF(COUNTIF(AV$2:AV779,AV779)=1,AV779,"")</f>
        <v/>
      </c>
      <c r="AX779" s="82" t="str">
        <f t="shared" si="232"/>
        <v/>
      </c>
      <c r="AY779" s="82" t="str">
        <f t="shared" si="233"/>
        <v/>
      </c>
      <c r="AZ779" s="82" t="str">
        <f t="shared" si="234"/>
        <v/>
      </c>
      <c r="BA779" s="82" t="str">
        <f t="shared" si="235"/>
        <v/>
      </c>
    </row>
    <row r="780" spans="9:53" x14ac:dyDescent="0.35">
      <c r="I780" s="82" t="str">
        <f>+IF(N780="","",MAX(I$1:I779)+1)</f>
        <v/>
      </c>
      <c r="J780" s="82" t="str">
        <f>IF(Deviation_Detail!B802="","",Deviation_Detail!B802)</f>
        <v/>
      </c>
      <c r="K780" s="82" t="str">
        <f>IF(Deviation_Detail!C802="","",Deviation_Detail!C802)</f>
        <v/>
      </c>
      <c r="L780" s="82" t="str">
        <f>IF(Deviation_Detail!D802="","",Deviation_Detail!D802)</f>
        <v/>
      </c>
      <c r="M780" s="82" t="str">
        <f t="shared" si="221"/>
        <v/>
      </c>
      <c r="N780" s="83" t="str">
        <f>IF(COUNTIF(M$2:M780,M780)=1,M780,"")</f>
        <v/>
      </c>
      <c r="O780" s="82" t="str">
        <f t="shared" si="222"/>
        <v/>
      </c>
      <c r="P780" s="82" t="str">
        <f t="shared" si="226"/>
        <v/>
      </c>
      <c r="Q780" s="82" t="str">
        <f t="shared" si="227"/>
        <v/>
      </c>
      <c r="R780" s="82" t="str">
        <f t="shared" si="228"/>
        <v/>
      </c>
      <c r="T780" s="82" t="str">
        <f>+IF(Y780="","",MAX(T$1:T779)+1)</f>
        <v/>
      </c>
      <c r="U780" s="82" t="str">
        <f>IF(CMS_Info!B802="","",CMS_Info!B802)</f>
        <v/>
      </c>
      <c r="V780" s="82" t="str">
        <f>IF(CMS_Info!C802="","",CMS_Info!C802)</f>
        <v/>
      </c>
      <c r="W780" s="82" t="str">
        <f>IF(CMS_Info!D802="","",CMS_Info!D802)</f>
        <v/>
      </c>
      <c r="X780" s="82" t="str">
        <f t="shared" si="223"/>
        <v/>
      </c>
      <c r="Y780" s="83" t="str">
        <f>IF(COUNTIF(X$2:X780,X780)=1,X780,"")</f>
        <v/>
      </c>
      <c r="Z780" s="82" t="str">
        <f t="shared" si="224"/>
        <v/>
      </c>
      <c r="AA780" s="82" t="str">
        <f t="shared" si="229"/>
        <v/>
      </c>
      <c r="AB780" s="82" t="str">
        <f t="shared" si="230"/>
        <v/>
      </c>
      <c r="AC780" s="82" t="str">
        <f t="shared" si="231"/>
        <v/>
      </c>
      <c r="AR780" s="82" t="str">
        <f>+IF(AW780="","",MAX(AR$1:AR779)+1)</f>
        <v/>
      </c>
      <c r="AS780" s="82" t="str">
        <f>IF(Exceedances!B802="","",Exceedances!B802)</f>
        <v/>
      </c>
      <c r="AT780" s="82" t="str">
        <f>IF(Exceedances!C802="","",Exceedances!C802)</f>
        <v/>
      </c>
      <c r="AU780" s="82" t="str">
        <f>IF(Exceedances!D802="","",Exceedances!D802)</f>
        <v/>
      </c>
      <c r="AV780" s="82" t="str">
        <f t="shared" si="225"/>
        <v/>
      </c>
      <c r="AW780" s="83" t="str">
        <f>IF(COUNTIF(AV$2:AV780,AV780)=1,AV780,"")</f>
        <v/>
      </c>
      <c r="AX780" s="82" t="str">
        <f t="shared" si="232"/>
        <v/>
      </c>
      <c r="AY780" s="82" t="str">
        <f t="shared" si="233"/>
        <v/>
      </c>
      <c r="AZ780" s="82" t="str">
        <f t="shared" si="234"/>
        <v/>
      </c>
      <c r="BA780" s="82" t="str">
        <f t="shared" si="235"/>
        <v/>
      </c>
    </row>
    <row r="781" spans="9:53" x14ac:dyDescent="0.35">
      <c r="I781" s="82" t="str">
        <f>+IF(N781="","",MAX(I$1:I780)+1)</f>
        <v/>
      </c>
      <c r="J781" s="82" t="str">
        <f>IF(Deviation_Detail!B803="","",Deviation_Detail!B803)</f>
        <v/>
      </c>
      <c r="K781" s="82" t="str">
        <f>IF(Deviation_Detail!C803="","",Deviation_Detail!C803)</f>
        <v/>
      </c>
      <c r="L781" s="82" t="str">
        <f>IF(Deviation_Detail!D803="","",Deviation_Detail!D803)</f>
        <v/>
      </c>
      <c r="M781" s="82" t="str">
        <f t="shared" si="221"/>
        <v/>
      </c>
      <c r="N781" s="83" t="str">
        <f>IF(COUNTIF(M$2:M781,M781)=1,M781,"")</f>
        <v/>
      </c>
      <c r="O781" s="82" t="str">
        <f t="shared" si="222"/>
        <v/>
      </c>
      <c r="P781" s="82" t="str">
        <f t="shared" si="226"/>
        <v/>
      </c>
      <c r="Q781" s="82" t="str">
        <f t="shared" si="227"/>
        <v/>
      </c>
      <c r="R781" s="82" t="str">
        <f t="shared" si="228"/>
        <v/>
      </c>
      <c r="T781" s="82" t="str">
        <f>+IF(Y781="","",MAX(T$1:T780)+1)</f>
        <v/>
      </c>
      <c r="U781" s="82" t="str">
        <f>IF(CMS_Info!B803="","",CMS_Info!B803)</f>
        <v/>
      </c>
      <c r="V781" s="82" t="str">
        <f>IF(CMS_Info!C803="","",CMS_Info!C803)</f>
        <v/>
      </c>
      <c r="W781" s="82" t="str">
        <f>IF(CMS_Info!D803="","",CMS_Info!D803)</f>
        <v/>
      </c>
      <c r="X781" s="82" t="str">
        <f t="shared" si="223"/>
        <v/>
      </c>
      <c r="Y781" s="83" t="str">
        <f>IF(COUNTIF(X$2:X781,X781)=1,X781,"")</f>
        <v/>
      </c>
      <c r="Z781" s="82" t="str">
        <f t="shared" si="224"/>
        <v/>
      </c>
      <c r="AA781" s="82" t="str">
        <f t="shared" si="229"/>
        <v/>
      </c>
      <c r="AB781" s="82" t="str">
        <f t="shared" si="230"/>
        <v/>
      </c>
      <c r="AC781" s="82" t="str">
        <f t="shared" si="231"/>
        <v/>
      </c>
      <c r="AR781" s="82" t="str">
        <f>+IF(AW781="","",MAX(AR$1:AR780)+1)</f>
        <v/>
      </c>
      <c r="AS781" s="82" t="str">
        <f>IF(Exceedances!B803="","",Exceedances!B803)</f>
        <v/>
      </c>
      <c r="AT781" s="82" t="str">
        <f>IF(Exceedances!C803="","",Exceedances!C803)</f>
        <v/>
      </c>
      <c r="AU781" s="82" t="str">
        <f>IF(Exceedances!D803="","",Exceedances!D803)</f>
        <v/>
      </c>
      <c r="AV781" s="82" t="str">
        <f t="shared" si="225"/>
        <v/>
      </c>
      <c r="AW781" s="83" t="str">
        <f>IF(COUNTIF(AV$2:AV781,AV781)=1,AV781,"")</f>
        <v/>
      </c>
      <c r="AX781" s="82" t="str">
        <f t="shared" si="232"/>
        <v/>
      </c>
      <c r="AY781" s="82" t="str">
        <f t="shared" si="233"/>
        <v/>
      </c>
      <c r="AZ781" s="82" t="str">
        <f t="shared" si="234"/>
        <v/>
      </c>
      <c r="BA781" s="82" t="str">
        <f t="shared" si="235"/>
        <v/>
      </c>
    </row>
    <row r="782" spans="9:53" x14ac:dyDescent="0.35">
      <c r="I782" s="82" t="str">
        <f>+IF(N782="","",MAX(I$1:I781)+1)</f>
        <v/>
      </c>
      <c r="J782" s="82" t="str">
        <f>IF(Deviation_Detail!B804="","",Deviation_Detail!B804)</f>
        <v/>
      </c>
      <c r="K782" s="82" t="str">
        <f>IF(Deviation_Detail!C804="","",Deviation_Detail!C804)</f>
        <v/>
      </c>
      <c r="L782" s="82" t="str">
        <f>IF(Deviation_Detail!D804="","",Deviation_Detail!D804)</f>
        <v/>
      </c>
      <c r="M782" s="82" t="str">
        <f t="shared" si="221"/>
        <v/>
      </c>
      <c r="N782" s="83" t="str">
        <f>IF(COUNTIF(M$2:M782,M782)=1,M782,"")</f>
        <v/>
      </c>
      <c r="O782" s="82" t="str">
        <f t="shared" si="222"/>
        <v/>
      </c>
      <c r="P782" s="82" t="str">
        <f t="shared" si="226"/>
        <v/>
      </c>
      <c r="Q782" s="82" t="str">
        <f t="shared" si="227"/>
        <v/>
      </c>
      <c r="R782" s="82" t="str">
        <f t="shared" si="228"/>
        <v/>
      </c>
      <c r="T782" s="82" t="str">
        <f>+IF(Y782="","",MAX(T$1:T781)+1)</f>
        <v/>
      </c>
      <c r="U782" s="82" t="str">
        <f>IF(CMS_Info!B804="","",CMS_Info!B804)</f>
        <v/>
      </c>
      <c r="V782" s="82" t="str">
        <f>IF(CMS_Info!C804="","",CMS_Info!C804)</f>
        <v/>
      </c>
      <c r="W782" s="82" t="str">
        <f>IF(CMS_Info!D804="","",CMS_Info!D804)</f>
        <v/>
      </c>
      <c r="X782" s="82" t="str">
        <f t="shared" si="223"/>
        <v/>
      </c>
      <c r="Y782" s="83" t="str">
        <f>IF(COUNTIF(X$2:X782,X782)=1,X782,"")</f>
        <v/>
      </c>
      <c r="Z782" s="82" t="str">
        <f t="shared" si="224"/>
        <v/>
      </c>
      <c r="AA782" s="82" t="str">
        <f t="shared" si="229"/>
        <v/>
      </c>
      <c r="AB782" s="82" t="str">
        <f t="shared" si="230"/>
        <v/>
      </c>
      <c r="AC782" s="82" t="str">
        <f t="shared" si="231"/>
        <v/>
      </c>
      <c r="AR782" s="82" t="str">
        <f>+IF(AW782="","",MAX(AR$1:AR781)+1)</f>
        <v/>
      </c>
      <c r="AS782" s="82" t="str">
        <f>IF(Exceedances!B804="","",Exceedances!B804)</f>
        <v/>
      </c>
      <c r="AT782" s="82" t="str">
        <f>IF(Exceedances!C804="","",Exceedances!C804)</f>
        <v/>
      </c>
      <c r="AU782" s="82" t="str">
        <f>IF(Exceedances!D804="","",Exceedances!D804)</f>
        <v/>
      </c>
      <c r="AV782" s="82" t="str">
        <f t="shared" si="225"/>
        <v/>
      </c>
      <c r="AW782" s="83" t="str">
        <f>IF(COUNTIF(AV$2:AV782,AV782)=1,AV782,"")</f>
        <v/>
      </c>
      <c r="AX782" s="82" t="str">
        <f t="shared" si="232"/>
        <v/>
      </c>
      <c r="AY782" s="82" t="str">
        <f t="shared" si="233"/>
        <v/>
      </c>
      <c r="AZ782" s="82" t="str">
        <f t="shared" si="234"/>
        <v/>
      </c>
      <c r="BA782" s="82" t="str">
        <f t="shared" si="235"/>
        <v/>
      </c>
    </row>
    <row r="783" spans="9:53" x14ac:dyDescent="0.35">
      <c r="I783" s="82" t="str">
        <f>+IF(N783="","",MAX(I$1:I782)+1)</f>
        <v/>
      </c>
      <c r="J783" s="82" t="str">
        <f>IF(Deviation_Detail!B805="","",Deviation_Detail!B805)</f>
        <v/>
      </c>
      <c r="K783" s="82" t="str">
        <f>IF(Deviation_Detail!C805="","",Deviation_Detail!C805)</f>
        <v/>
      </c>
      <c r="L783" s="82" t="str">
        <f>IF(Deviation_Detail!D805="","",Deviation_Detail!D805)</f>
        <v/>
      </c>
      <c r="M783" s="82" t="str">
        <f t="shared" si="221"/>
        <v/>
      </c>
      <c r="N783" s="83" t="str">
        <f>IF(COUNTIF(M$2:M783,M783)=1,M783,"")</f>
        <v/>
      </c>
      <c r="O783" s="82" t="str">
        <f t="shared" si="222"/>
        <v/>
      </c>
      <c r="P783" s="82" t="str">
        <f t="shared" si="226"/>
        <v/>
      </c>
      <c r="Q783" s="82" t="str">
        <f t="shared" si="227"/>
        <v/>
      </c>
      <c r="R783" s="82" t="str">
        <f t="shared" si="228"/>
        <v/>
      </c>
      <c r="T783" s="82" t="str">
        <f>+IF(Y783="","",MAX(T$1:T782)+1)</f>
        <v/>
      </c>
      <c r="U783" s="82" t="str">
        <f>IF(CMS_Info!B805="","",CMS_Info!B805)</f>
        <v/>
      </c>
      <c r="V783" s="82" t="str">
        <f>IF(CMS_Info!C805="","",CMS_Info!C805)</f>
        <v/>
      </c>
      <c r="W783" s="82" t="str">
        <f>IF(CMS_Info!D805="","",CMS_Info!D805)</f>
        <v/>
      </c>
      <c r="X783" s="82" t="str">
        <f t="shared" si="223"/>
        <v/>
      </c>
      <c r="Y783" s="83" t="str">
        <f>IF(COUNTIF(X$2:X783,X783)=1,X783,"")</f>
        <v/>
      </c>
      <c r="Z783" s="82" t="str">
        <f t="shared" si="224"/>
        <v/>
      </c>
      <c r="AA783" s="82" t="str">
        <f t="shared" si="229"/>
        <v/>
      </c>
      <c r="AB783" s="82" t="str">
        <f t="shared" si="230"/>
        <v/>
      </c>
      <c r="AC783" s="82" t="str">
        <f t="shared" si="231"/>
        <v/>
      </c>
      <c r="AR783" s="82" t="str">
        <f>+IF(AW783="","",MAX(AR$1:AR782)+1)</f>
        <v/>
      </c>
      <c r="AS783" s="82" t="str">
        <f>IF(Exceedances!B805="","",Exceedances!B805)</f>
        <v/>
      </c>
      <c r="AT783" s="82" t="str">
        <f>IF(Exceedances!C805="","",Exceedances!C805)</f>
        <v/>
      </c>
      <c r="AU783" s="82" t="str">
        <f>IF(Exceedances!D805="","",Exceedances!D805)</f>
        <v/>
      </c>
      <c r="AV783" s="82" t="str">
        <f t="shared" si="225"/>
        <v/>
      </c>
      <c r="AW783" s="83" t="str">
        <f>IF(COUNTIF(AV$2:AV783,AV783)=1,AV783,"")</f>
        <v/>
      </c>
      <c r="AX783" s="82" t="str">
        <f t="shared" si="232"/>
        <v/>
      </c>
      <c r="AY783" s="82" t="str">
        <f t="shared" si="233"/>
        <v/>
      </c>
      <c r="AZ783" s="82" t="str">
        <f t="shared" si="234"/>
        <v/>
      </c>
      <c r="BA783" s="82" t="str">
        <f t="shared" si="235"/>
        <v/>
      </c>
    </row>
    <row r="784" spans="9:53" x14ac:dyDescent="0.35">
      <c r="I784" s="82" t="str">
        <f>+IF(N784="","",MAX(I$1:I783)+1)</f>
        <v/>
      </c>
      <c r="J784" s="82" t="str">
        <f>IF(Deviation_Detail!B806="","",Deviation_Detail!B806)</f>
        <v/>
      </c>
      <c r="K784" s="82" t="str">
        <f>IF(Deviation_Detail!C806="","",Deviation_Detail!C806)</f>
        <v/>
      </c>
      <c r="L784" s="82" t="str">
        <f>IF(Deviation_Detail!D806="","",Deviation_Detail!D806)</f>
        <v/>
      </c>
      <c r="M784" s="82" t="str">
        <f t="shared" si="221"/>
        <v/>
      </c>
      <c r="N784" s="83" t="str">
        <f>IF(COUNTIF(M$2:M784,M784)=1,M784,"")</f>
        <v/>
      </c>
      <c r="O784" s="82" t="str">
        <f t="shared" si="222"/>
        <v/>
      </c>
      <c r="P784" s="82" t="str">
        <f t="shared" si="226"/>
        <v/>
      </c>
      <c r="Q784" s="82" t="str">
        <f t="shared" si="227"/>
        <v/>
      </c>
      <c r="R784" s="82" t="str">
        <f t="shared" si="228"/>
        <v/>
      </c>
      <c r="T784" s="82" t="str">
        <f>+IF(Y784="","",MAX(T$1:T783)+1)</f>
        <v/>
      </c>
      <c r="U784" s="82" t="str">
        <f>IF(CMS_Info!B806="","",CMS_Info!B806)</f>
        <v/>
      </c>
      <c r="V784" s="82" t="str">
        <f>IF(CMS_Info!C806="","",CMS_Info!C806)</f>
        <v/>
      </c>
      <c r="W784" s="82" t="str">
        <f>IF(CMS_Info!D806="","",CMS_Info!D806)</f>
        <v/>
      </c>
      <c r="X784" s="82" t="str">
        <f t="shared" si="223"/>
        <v/>
      </c>
      <c r="Y784" s="83" t="str">
        <f>IF(COUNTIF(X$2:X784,X784)=1,X784,"")</f>
        <v/>
      </c>
      <c r="Z784" s="82" t="str">
        <f t="shared" si="224"/>
        <v/>
      </c>
      <c r="AA784" s="82" t="str">
        <f t="shared" si="229"/>
        <v/>
      </c>
      <c r="AB784" s="82" t="str">
        <f t="shared" si="230"/>
        <v/>
      </c>
      <c r="AC784" s="82" t="str">
        <f t="shared" si="231"/>
        <v/>
      </c>
      <c r="AR784" s="82" t="str">
        <f>+IF(AW784="","",MAX(AR$1:AR783)+1)</f>
        <v/>
      </c>
      <c r="AS784" s="82" t="str">
        <f>IF(Exceedances!B806="","",Exceedances!B806)</f>
        <v/>
      </c>
      <c r="AT784" s="82" t="str">
        <f>IF(Exceedances!C806="","",Exceedances!C806)</f>
        <v/>
      </c>
      <c r="AU784" s="82" t="str">
        <f>IF(Exceedances!D806="","",Exceedances!D806)</f>
        <v/>
      </c>
      <c r="AV784" s="82" t="str">
        <f t="shared" si="225"/>
        <v/>
      </c>
      <c r="AW784" s="83" t="str">
        <f>IF(COUNTIF(AV$2:AV784,AV784)=1,AV784,"")</f>
        <v/>
      </c>
      <c r="AX784" s="82" t="str">
        <f t="shared" si="232"/>
        <v/>
      </c>
      <c r="AY784" s="82" t="str">
        <f t="shared" si="233"/>
        <v/>
      </c>
      <c r="AZ784" s="82" t="str">
        <f t="shared" si="234"/>
        <v/>
      </c>
      <c r="BA784" s="82" t="str">
        <f t="shared" si="235"/>
        <v/>
      </c>
    </row>
    <row r="785" spans="9:53" x14ac:dyDescent="0.35">
      <c r="I785" s="82" t="str">
        <f>+IF(N785="","",MAX(I$1:I784)+1)</f>
        <v/>
      </c>
      <c r="J785" s="82" t="str">
        <f>IF(Deviation_Detail!B807="","",Deviation_Detail!B807)</f>
        <v/>
      </c>
      <c r="K785" s="82" t="str">
        <f>IF(Deviation_Detail!C807="","",Deviation_Detail!C807)</f>
        <v/>
      </c>
      <c r="L785" s="82" t="str">
        <f>IF(Deviation_Detail!D807="","",Deviation_Detail!D807)</f>
        <v/>
      </c>
      <c r="M785" s="82" t="str">
        <f t="shared" si="221"/>
        <v/>
      </c>
      <c r="N785" s="83" t="str">
        <f>IF(COUNTIF(M$2:M785,M785)=1,M785,"")</f>
        <v/>
      </c>
      <c r="O785" s="82" t="str">
        <f t="shared" si="222"/>
        <v/>
      </c>
      <c r="P785" s="82" t="str">
        <f t="shared" si="226"/>
        <v/>
      </c>
      <c r="Q785" s="82" t="str">
        <f t="shared" si="227"/>
        <v/>
      </c>
      <c r="R785" s="82" t="str">
        <f t="shared" si="228"/>
        <v/>
      </c>
      <c r="T785" s="82" t="str">
        <f>+IF(Y785="","",MAX(T$1:T784)+1)</f>
        <v/>
      </c>
      <c r="U785" s="82" t="str">
        <f>IF(CMS_Info!B807="","",CMS_Info!B807)</f>
        <v/>
      </c>
      <c r="V785" s="82" t="str">
        <f>IF(CMS_Info!C807="","",CMS_Info!C807)</f>
        <v/>
      </c>
      <c r="W785" s="82" t="str">
        <f>IF(CMS_Info!D807="","",CMS_Info!D807)</f>
        <v/>
      </c>
      <c r="X785" s="82" t="str">
        <f t="shared" si="223"/>
        <v/>
      </c>
      <c r="Y785" s="83" t="str">
        <f>IF(COUNTIF(X$2:X785,X785)=1,X785,"")</f>
        <v/>
      </c>
      <c r="Z785" s="82" t="str">
        <f t="shared" si="224"/>
        <v/>
      </c>
      <c r="AA785" s="82" t="str">
        <f t="shared" si="229"/>
        <v/>
      </c>
      <c r="AB785" s="82" t="str">
        <f t="shared" si="230"/>
        <v/>
      </c>
      <c r="AC785" s="82" t="str">
        <f t="shared" si="231"/>
        <v/>
      </c>
      <c r="AR785" s="82" t="str">
        <f>+IF(AW785="","",MAX(AR$1:AR784)+1)</f>
        <v/>
      </c>
      <c r="AS785" s="82" t="str">
        <f>IF(Exceedances!B807="","",Exceedances!B807)</f>
        <v/>
      </c>
      <c r="AT785" s="82" t="str">
        <f>IF(Exceedances!C807="","",Exceedances!C807)</f>
        <v/>
      </c>
      <c r="AU785" s="82" t="str">
        <f>IF(Exceedances!D807="","",Exceedances!D807)</f>
        <v/>
      </c>
      <c r="AV785" s="82" t="str">
        <f t="shared" si="225"/>
        <v/>
      </c>
      <c r="AW785" s="83" t="str">
        <f>IF(COUNTIF(AV$2:AV785,AV785)=1,AV785,"")</f>
        <v/>
      </c>
      <c r="AX785" s="82" t="str">
        <f t="shared" si="232"/>
        <v/>
      </c>
      <c r="AY785" s="82" t="str">
        <f t="shared" si="233"/>
        <v/>
      </c>
      <c r="AZ785" s="82" t="str">
        <f t="shared" si="234"/>
        <v/>
      </c>
      <c r="BA785" s="82" t="str">
        <f t="shared" si="235"/>
        <v/>
      </c>
    </row>
    <row r="786" spans="9:53" x14ac:dyDescent="0.35">
      <c r="I786" s="82" t="str">
        <f>+IF(N786="","",MAX(I$1:I785)+1)</f>
        <v/>
      </c>
      <c r="J786" s="82" t="str">
        <f>IF(Deviation_Detail!B808="","",Deviation_Detail!B808)</f>
        <v/>
      </c>
      <c r="K786" s="82" t="str">
        <f>IF(Deviation_Detail!C808="","",Deviation_Detail!C808)</f>
        <v/>
      </c>
      <c r="L786" s="82" t="str">
        <f>IF(Deviation_Detail!D808="","",Deviation_Detail!D808)</f>
        <v/>
      </c>
      <c r="M786" s="82" t="str">
        <f t="shared" si="221"/>
        <v/>
      </c>
      <c r="N786" s="83" t="str">
        <f>IF(COUNTIF(M$2:M786,M786)=1,M786,"")</f>
        <v/>
      </c>
      <c r="O786" s="82" t="str">
        <f t="shared" si="222"/>
        <v/>
      </c>
      <c r="P786" s="82" t="str">
        <f t="shared" si="226"/>
        <v/>
      </c>
      <c r="Q786" s="82" t="str">
        <f t="shared" si="227"/>
        <v/>
      </c>
      <c r="R786" s="82" t="str">
        <f t="shared" si="228"/>
        <v/>
      </c>
      <c r="T786" s="82" t="str">
        <f>+IF(Y786="","",MAX(T$1:T785)+1)</f>
        <v/>
      </c>
      <c r="U786" s="82" t="str">
        <f>IF(CMS_Info!B808="","",CMS_Info!B808)</f>
        <v/>
      </c>
      <c r="V786" s="82" t="str">
        <f>IF(CMS_Info!C808="","",CMS_Info!C808)</f>
        <v/>
      </c>
      <c r="W786" s="82" t="str">
        <f>IF(CMS_Info!D808="","",CMS_Info!D808)</f>
        <v/>
      </c>
      <c r="X786" s="82" t="str">
        <f t="shared" si="223"/>
        <v/>
      </c>
      <c r="Y786" s="83" t="str">
        <f>IF(COUNTIF(X$2:X786,X786)=1,X786,"")</f>
        <v/>
      </c>
      <c r="Z786" s="82" t="str">
        <f t="shared" si="224"/>
        <v/>
      </c>
      <c r="AA786" s="82" t="str">
        <f t="shared" si="229"/>
        <v/>
      </c>
      <c r="AB786" s="82" t="str">
        <f t="shared" si="230"/>
        <v/>
      </c>
      <c r="AC786" s="82" t="str">
        <f t="shared" si="231"/>
        <v/>
      </c>
      <c r="AR786" s="82" t="str">
        <f>+IF(AW786="","",MAX(AR$1:AR785)+1)</f>
        <v/>
      </c>
      <c r="AS786" s="82" t="str">
        <f>IF(Exceedances!B808="","",Exceedances!B808)</f>
        <v/>
      </c>
      <c r="AT786" s="82" t="str">
        <f>IF(Exceedances!C808="","",Exceedances!C808)</f>
        <v/>
      </c>
      <c r="AU786" s="82" t="str">
        <f>IF(Exceedances!D808="","",Exceedances!D808)</f>
        <v/>
      </c>
      <c r="AV786" s="82" t="str">
        <f t="shared" si="225"/>
        <v/>
      </c>
      <c r="AW786" s="83" t="str">
        <f>IF(COUNTIF(AV$2:AV786,AV786)=1,AV786,"")</f>
        <v/>
      </c>
      <c r="AX786" s="82" t="str">
        <f t="shared" si="232"/>
        <v/>
      </c>
      <c r="AY786" s="82" t="str">
        <f t="shared" si="233"/>
        <v/>
      </c>
      <c r="AZ786" s="82" t="str">
        <f t="shared" si="234"/>
        <v/>
      </c>
      <c r="BA786" s="82" t="str">
        <f t="shared" si="235"/>
        <v/>
      </c>
    </row>
    <row r="787" spans="9:53" x14ac:dyDescent="0.35">
      <c r="I787" s="82" t="str">
        <f>+IF(N787="","",MAX(I$1:I786)+1)</f>
        <v/>
      </c>
      <c r="J787" s="82" t="str">
        <f>IF(Deviation_Detail!B809="","",Deviation_Detail!B809)</f>
        <v/>
      </c>
      <c r="K787" s="82" t="str">
        <f>IF(Deviation_Detail!C809="","",Deviation_Detail!C809)</f>
        <v/>
      </c>
      <c r="L787" s="82" t="str">
        <f>IF(Deviation_Detail!D809="","",Deviation_Detail!D809)</f>
        <v/>
      </c>
      <c r="M787" s="82" t="str">
        <f t="shared" si="221"/>
        <v/>
      </c>
      <c r="N787" s="83" t="str">
        <f>IF(COUNTIF(M$2:M787,M787)=1,M787,"")</f>
        <v/>
      </c>
      <c r="O787" s="82" t="str">
        <f t="shared" si="222"/>
        <v/>
      </c>
      <c r="P787" s="82" t="str">
        <f t="shared" si="226"/>
        <v/>
      </c>
      <c r="Q787" s="82" t="str">
        <f t="shared" si="227"/>
        <v/>
      </c>
      <c r="R787" s="82" t="str">
        <f t="shared" si="228"/>
        <v/>
      </c>
      <c r="T787" s="82" t="str">
        <f>+IF(Y787="","",MAX(T$1:T786)+1)</f>
        <v/>
      </c>
      <c r="U787" s="82" t="str">
        <f>IF(CMS_Info!B809="","",CMS_Info!B809)</f>
        <v/>
      </c>
      <c r="V787" s="82" t="str">
        <f>IF(CMS_Info!C809="","",CMS_Info!C809)</f>
        <v/>
      </c>
      <c r="W787" s="82" t="str">
        <f>IF(CMS_Info!D809="","",CMS_Info!D809)</f>
        <v/>
      </c>
      <c r="X787" s="82" t="str">
        <f t="shared" si="223"/>
        <v/>
      </c>
      <c r="Y787" s="83" t="str">
        <f>IF(COUNTIF(X$2:X787,X787)=1,X787,"")</f>
        <v/>
      </c>
      <c r="Z787" s="82" t="str">
        <f t="shared" si="224"/>
        <v/>
      </c>
      <c r="AA787" s="82" t="str">
        <f t="shared" si="229"/>
        <v/>
      </c>
      <c r="AB787" s="82" t="str">
        <f t="shared" si="230"/>
        <v/>
      </c>
      <c r="AC787" s="82" t="str">
        <f t="shared" si="231"/>
        <v/>
      </c>
      <c r="AR787" s="82" t="str">
        <f>+IF(AW787="","",MAX(AR$1:AR786)+1)</f>
        <v/>
      </c>
      <c r="AS787" s="82" t="str">
        <f>IF(Exceedances!B809="","",Exceedances!B809)</f>
        <v/>
      </c>
      <c r="AT787" s="82" t="str">
        <f>IF(Exceedances!C809="","",Exceedances!C809)</f>
        <v/>
      </c>
      <c r="AU787" s="82" t="str">
        <f>IF(Exceedances!D809="","",Exceedances!D809)</f>
        <v/>
      </c>
      <c r="AV787" s="82" t="str">
        <f t="shared" si="225"/>
        <v/>
      </c>
      <c r="AW787" s="83" t="str">
        <f>IF(COUNTIF(AV$2:AV787,AV787)=1,AV787,"")</f>
        <v/>
      </c>
      <c r="AX787" s="82" t="str">
        <f t="shared" si="232"/>
        <v/>
      </c>
      <c r="AY787" s="82" t="str">
        <f t="shared" si="233"/>
        <v/>
      </c>
      <c r="AZ787" s="82" t="str">
        <f t="shared" si="234"/>
        <v/>
      </c>
      <c r="BA787" s="82" t="str">
        <f t="shared" si="235"/>
        <v/>
      </c>
    </row>
    <row r="788" spans="9:53" x14ac:dyDescent="0.35">
      <c r="I788" s="82" t="str">
        <f>+IF(N788="","",MAX(I$1:I787)+1)</f>
        <v/>
      </c>
      <c r="J788" s="82" t="str">
        <f>IF(Deviation_Detail!B810="","",Deviation_Detail!B810)</f>
        <v/>
      </c>
      <c r="K788" s="82" t="str">
        <f>IF(Deviation_Detail!C810="","",Deviation_Detail!C810)</f>
        <v/>
      </c>
      <c r="L788" s="82" t="str">
        <f>IF(Deviation_Detail!D810="","",Deviation_Detail!D810)</f>
        <v/>
      </c>
      <c r="M788" s="82" t="str">
        <f t="shared" si="221"/>
        <v/>
      </c>
      <c r="N788" s="83" t="str">
        <f>IF(COUNTIF(M$2:M788,M788)=1,M788,"")</f>
        <v/>
      </c>
      <c r="O788" s="82" t="str">
        <f t="shared" si="222"/>
        <v/>
      </c>
      <c r="P788" s="82" t="str">
        <f t="shared" si="226"/>
        <v/>
      </c>
      <c r="Q788" s="82" t="str">
        <f t="shared" si="227"/>
        <v/>
      </c>
      <c r="R788" s="82" t="str">
        <f t="shared" si="228"/>
        <v/>
      </c>
      <c r="T788" s="82" t="str">
        <f>+IF(Y788="","",MAX(T$1:T787)+1)</f>
        <v/>
      </c>
      <c r="U788" s="82" t="str">
        <f>IF(CMS_Info!B810="","",CMS_Info!B810)</f>
        <v/>
      </c>
      <c r="V788" s="82" t="str">
        <f>IF(CMS_Info!C810="","",CMS_Info!C810)</f>
        <v/>
      </c>
      <c r="W788" s="82" t="str">
        <f>IF(CMS_Info!D810="","",CMS_Info!D810)</f>
        <v/>
      </c>
      <c r="X788" s="82" t="str">
        <f t="shared" si="223"/>
        <v/>
      </c>
      <c r="Y788" s="83" t="str">
        <f>IF(COUNTIF(X$2:X788,X788)=1,X788,"")</f>
        <v/>
      </c>
      <c r="Z788" s="82" t="str">
        <f t="shared" si="224"/>
        <v/>
      </c>
      <c r="AA788" s="82" t="str">
        <f t="shared" si="229"/>
        <v/>
      </c>
      <c r="AB788" s="82" t="str">
        <f t="shared" si="230"/>
        <v/>
      </c>
      <c r="AC788" s="82" t="str">
        <f t="shared" si="231"/>
        <v/>
      </c>
      <c r="AR788" s="82" t="str">
        <f>+IF(AW788="","",MAX(AR$1:AR787)+1)</f>
        <v/>
      </c>
      <c r="AS788" s="82" t="str">
        <f>IF(Exceedances!B810="","",Exceedances!B810)</f>
        <v/>
      </c>
      <c r="AT788" s="82" t="str">
        <f>IF(Exceedances!C810="","",Exceedances!C810)</f>
        <v/>
      </c>
      <c r="AU788" s="82" t="str">
        <f>IF(Exceedances!D810="","",Exceedances!D810)</f>
        <v/>
      </c>
      <c r="AV788" s="82" t="str">
        <f t="shared" si="225"/>
        <v/>
      </c>
      <c r="AW788" s="83" t="str">
        <f>IF(COUNTIF(AV$2:AV788,AV788)=1,AV788,"")</f>
        <v/>
      </c>
      <c r="AX788" s="82" t="str">
        <f t="shared" si="232"/>
        <v/>
      </c>
      <c r="AY788" s="82" t="str">
        <f t="shared" si="233"/>
        <v/>
      </c>
      <c r="AZ788" s="82" t="str">
        <f t="shared" si="234"/>
        <v/>
      </c>
      <c r="BA788" s="82" t="str">
        <f t="shared" si="235"/>
        <v/>
      </c>
    </row>
    <row r="789" spans="9:53" x14ac:dyDescent="0.35">
      <c r="I789" s="82" t="str">
        <f>+IF(N789="","",MAX(I$1:I788)+1)</f>
        <v/>
      </c>
      <c r="J789" s="82" t="str">
        <f>IF(Deviation_Detail!B811="","",Deviation_Detail!B811)</f>
        <v/>
      </c>
      <c r="K789" s="82" t="str">
        <f>IF(Deviation_Detail!C811="","",Deviation_Detail!C811)</f>
        <v/>
      </c>
      <c r="L789" s="82" t="str">
        <f>IF(Deviation_Detail!D811="","",Deviation_Detail!D811)</f>
        <v/>
      </c>
      <c r="M789" s="82" t="str">
        <f t="shared" si="221"/>
        <v/>
      </c>
      <c r="N789" s="83" t="str">
        <f>IF(COUNTIF(M$2:M789,M789)=1,M789,"")</f>
        <v/>
      </c>
      <c r="O789" s="82" t="str">
        <f t="shared" si="222"/>
        <v/>
      </c>
      <c r="P789" s="82" t="str">
        <f t="shared" si="226"/>
        <v/>
      </c>
      <c r="Q789" s="82" t="str">
        <f t="shared" si="227"/>
        <v/>
      </c>
      <c r="R789" s="82" t="str">
        <f t="shared" si="228"/>
        <v/>
      </c>
      <c r="T789" s="82" t="str">
        <f>+IF(Y789="","",MAX(T$1:T788)+1)</f>
        <v/>
      </c>
      <c r="U789" s="82" t="str">
        <f>IF(CMS_Info!B811="","",CMS_Info!B811)</f>
        <v/>
      </c>
      <c r="V789" s="82" t="str">
        <f>IF(CMS_Info!C811="","",CMS_Info!C811)</f>
        <v/>
      </c>
      <c r="W789" s="82" t="str">
        <f>IF(CMS_Info!D811="","",CMS_Info!D811)</f>
        <v/>
      </c>
      <c r="X789" s="82" t="str">
        <f t="shared" si="223"/>
        <v/>
      </c>
      <c r="Y789" s="83" t="str">
        <f>IF(COUNTIF(X$2:X789,X789)=1,X789,"")</f>
        <v/>
      </c>
      <c r="Z789" s="82" t="str">
        <f t="shared" si="224"/>
        <v/>
      </c>
      <c r="AA789" s="82" t="str">
        <f t="shared" si="229"/>
        <v/>
      </c>
      <c r="AB789" s="82" t="str">
        <f t="shared" si="230"/>
        <v/>
      </c>
      <c r="AC789" s="82" t="str">
        <f t="shared" si="231"/>
        <v/>
      </c>
      <c r="AR789" s="82" t="str">
        <f>+IF(AW789="","",MAX(AR$1:AR788)+1)</f>
        <v/>
      </c>
      <c r="AS789" s="82" t="str">
        <f>IF(Exceedances!B811="","",Exceedances!B811)</f>
        <v/>
      </c>
      <c r="AT789" s="82" t="str">
        <f>IF(Exceedances!C811="","",Exceedances!C811)</f>
        <v/>
      </c>
      <c r="AU789" s="82" t="str">
        <f>IF(Exceedances!D811="","",Exceedances!D811)</f>
        <v/>
      </c>
      <c r="AV789" s="82" t="str">
        <f t="shared" si="225"/>
        <v/>
      </c>
      <c r="AW789" s="83" t="str">
        <f>IF(COUNTIF(AV$2:AV789,AV789)=1,AV789,"")</f>
        <v/>
      </c>
      <c r="AX789" s="82" t="str">
        <f t="shared" si="232"/>
        <v/>
      </c>
      <c r="AY789" s="82" t="str">
        <f t="shared" si="233"/>
        <v/>
      </c>
      <c r="AZ789" s="82" t="str">
        <f t="shared" si="234"/>
        <v/>
      </c>
      <c r="BA789" s="82" t="str">
        <f t="shared" si="235"/>
        <v/>
      </c>
    </row>
    <row r="790" spans="9:53" x14ac:dyDescent="0.35">
      <c r="I790" s="82" t="str">
        <f>+IF(N790="","",MAX(I$1:I789)+1)</f>
        <v/>
      </c>
      <c r="J790" s="82" t="str">
        <f>IF(Deviation_Detail!B812="","",Deviation_Detail!B812)</f>
        <v/>
      </c>
      <c r="K790" s="82" t="str">
        <f>IF(Deviation_Detail!C812="","",Deviation_Detail!C812)</f>
        <v/>
      </c>
      <c r="L790" s="82" t="str">
        <f>IF(Deviation_Detail!D812="","",Deviation_Detail!D812)</f>
        <v/>
      </c>
      <c r="M790" s="82" t="str">
        <f t="shared" si="221"/>
        <v/>
      </c>
      <c r="N790" s="83" t="str">
        <f>IF(COUNTIF(M$2:M790,M790)=1,M790,"")</f>
        <v/>
      </c>
      <c r="O790" s="82" t="str">
        <f t="shared" si="222"/>
        <v/>
      </c>
      <c r="P790" s="82" t="str">
        <f t="shared" si="226"/>
        <v/>
      </c>
      <c r="Q790" s="82" t="str">
        <f t="shared" si="227"/>
        <v/>
      </c>
      <c r="R790" s="82" t="str">
        <f t="shared" si="228"/>
        <v/>
      </c>
      <c r="T790" s="82" t="str">
        <f>+IF(Y790="","",MAX(T$1:T789)+1)</f>
        <v/>
      </c>
      <c r="U790" s="82" t="str">
        <f>IF(CMS_Info!B812="","",CMS_Info!B812)</f>
        <v/>
      </c>
      <c r="V790" s="82" t="str">
        <f>IF(CMS_Info!C812="","",CMS_Info!C812)</f>
        <v/>
      </c>
      <c r="W790" s="82" t="str">
        <f>IF(CMS_Info!D812="","",CMS_Info!D812)</f>
        <v/>
      </c>
      <c r="X790" s="82" t="str">
        <f t="shared" si="223"/>
        <v/>
      </c>
      <c r="Y790" s="83" t="str">
        <f>IF(COUNTIF(X$2:X790,X790)=1,X790,"")</f>
        <v/>
      </c>
      <c r="Z790" s="82" t="str">
        <f t="shared" si="224"/>
        <v/>
      </c>
      <c r="AA790" s="82" t="str">
        <f t="shared" si="229"/>
        <v/>
      </c>
      <c r="AB790" s="82" t="str">
        <f t="shared" si="230"/>
        <v/>
      </c>
      <c r="AC790" s="82" t="str">
        <f t="shared" si="231"/>
        <v/>
      </c>
      <c r="AR790" s="82" t="str">
        <f>+IF(AW790="","",MAX(AR$1:AR789)+1)</f>
        <v/>
      </c>
      <c r="AS790" s="82" t="str">
        <f>IF(Exceedances!B812="","",Exceedances!B812)</f>
        <v/>
      </c>
      <c r="AT790" s="82" t="str">
        <f>IF(Exceedances!C812="","",Exceedances!C812)</f>
        <v/>
      </c>
      <c r="AU790" s="82" t="str">
        <f>IF(Exceedances!D812="","",Exceedances!D812)</f>
        <v/>
      </c>
      <c r="AV790" s="82" t="str">
        <f t="shared" si="225"/>
        <v/>
      </c>
      <c r="AW790" s="83" t="str">
        <f>IF(COUNTIF(AV$2:AV790,AV790)=1,AV790,"")</f>
        <v/>
      </c>
      <c r="AX790" s="82" t="str">
        <f t="shared" si="232"/>
        <v/>
      </c>
      <c r="AY790" s="82" t="str">
        <f t="shared" si="233"/>
        <v/>
      </c>
      <c r="AZ790" s="82" t="str">
        <f t="shared" si="234"/>
        <v/>
      </c>
      <c r="BA790" s="82" t="str">
        <f t="shared" si="235"/>
        <v/>
      </c>
    </row>
    <row r="791" spans="9:53" x14ac:dyDescent="0.35">
      <c r="I791" s="82" t="str">
        <f>+IF(N791="","",MAX(I$1:I790)+1)</f>
        <v/>
      </c>
      <c r="J791" s="82" t="str">
        <f>IF(Deviation_Detail!B813="","",Deviation_Detail!B813)</f>
        <v/>
      </c>
      <c r="K791" s="82" t="str">
        <f>IF(Deviation_Detail!C813="","",Deviation_Detail!C813)</f>
        <v/>
      </c>
      <c r="L791" s="82" t="str">
        <f>IF(Deviation_Detail!D813="","",Deviation_Detail!D813)</f>
        <v/>
      </c>
      <c r="M791" s="82" t="str">
        <f t="shared" si="221"/>
        <v/>
      </c>
      <c r="N791" s="83" t="str">
        <f>IF(COUNTIF(M$2:M791,M791)=1,M791,"")</f>
        <v/>
      </c>
      <c r="O791" s="82" t="str">
        <f t="shared" si="222"/>
        <v/>
      </c>
      <c r="P791" s="82" t="str">
        <f t="shared" si="226"/>
        <v/>
      </c>
      <c r="Q791" s="82" t="str">
        <f t="shared" si="227"/>
        <v/>
      </c>
      <c r="R791" s="82" t="str">
        <f t="shared" si="228"/>
        <v/>
      </c>
      <c r="T791" s="82" t="str">
        <f>+IF(Y791="","",MAX(T$1:T790)+1)</f>
        <v/>
      </c>
      <c r="U791" s="82" t="str">
        <f>IF(CMS_Info!B813="","",CMS_Info!B813)</f>
        <v/>
      </c>
      <c r="V791" s="82" t="str">
        <f>IF(CMS_Info!C813="","",CMS_Info!C813)</f>
        <v/>
      </c>
      <c r="W791" s="82" t="str">
        <f>IF(CMS_Info!D813="","",CMS_Info!D813)</f>
        <v/>
      </c>
      <c r="X791" s="82" t="str">
        <f t="shared" si="223"/>
        <v/>
      </c>
      <c r="Y791" s="83" t="str">
        <f>IF(COUNTIF(X$2:X791,X791)=1,X791,"")</f>
        <v/>
      </c>
      <c r="Z791" s="82" t="str">
        <f t="shared" si="224"/>
        <v/>
      </c>
      <c r="AA791" s="82" t="str">
        <f t="shared" si="229"/>
        <v/>
      </c>
      <c r="AB791" s="82" t="str">
        <f t="shared" si="230"/>
        <v/>
      </c>
      <c r="AC791" s="82" t="str">
        <f t="shared" si="231"/>
        <v/>
      </c>
      <c r="AR791" s="82" t="str">
        <f>+IF(AW791="","",MAX(AR$1:AR790)+1)</f>
        <v/>
      </c>
      <c r="AS791" s="82" t="str">
        <f>IF(Exceedances!B813="","",Exceedances!B813)</f>
        <v/>
      </c>
      <c r="AT791" s="82" t="str">
        <f>IF(Exceedances!C813="","",Exceedances!C813)</f>
        <v/>
      </c>
      <c r="AU791" s="82" t="str">
        <f>IF(Exceedances!D813="","",Exceedances!D813)</f>
        <v/>
      </c>
      <c r="AV791" s="82" t="str">
        <f t="shared" si="225"/>
        <v/>
      </c>
      <c r="AW791" s="83" t="str">
        <f>IF(COUNTIF(AV$2:AV791,AV791)=1,AV791,"")</f>
        <v/>
      </c>
      <c r="AX791" s="82" t="str">
        <f t="shared" si="232"/>
        <v/>
      </c>
      <c r="AY791" s="82" t="str">
        <f t="shared" si="233"/>
        <v/>
      </c>
      <c r="AZ791" s="82" t="str">
        <f t="shared" si="234"/>
        <v/>
      </c>
      <c r="BA791" s="82" t="str">
        <f t="shared" si="235"/>
        <v/>
      </c>
    </row>
    <row r="792" spans="9:53" x14ac:dyDescent="0.35">
      <c r="I792" s="82" t="str">
        <f>+IF(N792="","",MAX(I$1:I791)+1)</f>
        <v/>
      </c>
      <c r="J792" s="82" t="str">
        <f>IF(Deviation_Detail!B814="","",Deviation_Detail!B814)</f>
        <v/>
      </c>
      <c r="K792" s="82" t="str">
        <f>IF(Deviation_Detail!C814="","",Deviation_Detail!C814)</f>
        <v/>
      </c>
      <c r="L792" s="82" t="str">
        <f>IF(Deviation_Detail!D814="","",Deviation_Detail!D814)</f>
        <v/>
      </c>
      <c r="M792" s="82" t="str">
        <f t="shared" si="221"/>
        <v/>
      </c>
      <c r="N792" s="83" t="str">
        <f>IF(COUNTIF(M$2:M792,M792)=1,M792,"")</f>
        <v/>
      </c>
      <c r="O792" s="82" t="str">
        <f t="shared" si="222"/>
        <v/>
      </c>
      <c r="P792" s="82" t="str">
        <f t="shared" si="226"/>
        <v/>
      </c>
      <c r="Q792" s="82" t="str">
        <f t="shared" si="227"/>
        <v/>
      </c>
      <c r="R792" s="82" t="str">
        <f t="shared" si="228"/>
        <v/>
      </c>
      <c r="T792" s="82" t="str">
        <f>+IF(Y792="","",MAX(T$1:T791)+1)</f>
        <v/>
      </c>
      <c r="U792" s="82" t="str">
        <f>IF(CMS_Info!B814="","",CMS_Info!B814)</f>
        <v/>
      </c>
      <c r="V792" s="82" t="str">
        <f>IF(CMS_Info!C814="","",CMS_Info!C814)</f>
        <v/>
      </c>
      <c r="W792" s="82" t="str">
        <f>IF(CMS_Info!D814="","",CMS_Info!D814)</f>
        <v/>
      </c>
      <c r="X792" s="82" t="str">
        <f t="shared" si="223"/>
        <v/>
      </c>
      <c r="Y792" s="83" t="str">
        <f>IF(COUNTIF(X$2:X792,X792)=1,X792,"")</f>
        <v/>
      </c>
      <c r="Z792" s="82" t="str">
        <f t="shared" si="224"/>
        <v/>
      </c>
      <c r="AA792" s="82" t="str">
        <f t="shared" si="229"/>
        <v/>
      </c>
      <c r="AB792" s="82" t="str">
        <f t="shared" si="230"/>
        <v/>
      </c>
      <c r="AC792" s="82" t="str">
        <f t="shared" si="231"/>
        <v/>
      </c>
      <c r="AR792" s="82" t="str">
        <f>+IF(AW792="","",MAX(AR$1:AR791)+1)</f>
        <v/>
      </c>
      <c r="AS792" s="82" t="str">
        <f>IF(Exceedances!B814="","",Exceedances!B814)</f>
        <v/>
      </c>
      <c r="AT792" s="82" t="str">
        <f>IF(Exceedances!C814="","",Exceedances!C814)</f>
        <v/>
      </c>
      <c r="AU792" s="82" t="str">
        <f>IF(Exceedances!D814="","",Exceedances!D814)</f>
        <v/>
      </c>
      <c r="AV792" s="82" t="str">
        <f t="shared" si="225"/>
        <v/>
      </c>
      <c r="AW792" s="83" t="str">
        <f>IF(COUNTIF(AV$2:AV792,AV792)=1,AV792,"")</f>
        <v/>
      </c>
      <c r="AX792" s="82" t="str">
        <f t="shared" si="232"/>
        <v/>
      </c>
      <c r="AY792" s="82" t="str">
        <f t="shared" si="233"/>
        <v/>
      </c>
      <c r="AZ792" s="82" t="str">
        <f t="shared" si="234"/>
        <v/>
      </c>
      <c r="BA792" s="82" t="str">
        <f t="shared" si="235"/>
        <v/>
      </c>
    </row>
    <row r="793" spans="9:53" x14ac:dyDescent="0.35">
      <c r="I793" s="82" t="str">
        <f>+IF(N793="","",MAX(I$1:I792)+1)</f>
        <v/>
      </c>
      <c r="J793" s="82" t="str">
        <f>IF(Deviation_Detail!B815="","",Deviation_Detail!B815)</f>
        <v/>
      </c>
      <c r="K793" s="82" t="str">
        <f>IF(Deviation_Detail!C815="","",Deviation_Detail!C815)</f>
        <v/>
      </c>
      <c r="L793" s="82" t="str">
        <f>IF(Deviation_Detail!D815="","",Deviation_Detail!D815)</f>
        <v/>
      </c>
      <c r="M793" s="82" t="str">
        <f t="shared" si="221"/>
        <v/>
      </c>
      <c r="N793" s="83" t="str">
        <f>IF(COUNTIF(M$2:M793,M793)=1,M793,"")</f>
        <v/>
      </c>
      <c r="O793" s="82" t="str">
        <f t="shared" si="222"/>
        <v/>
      </c>
      <c r="P793" s="82" t="str">
        <f t="shared" si="226"/>
        <v/>
      </c>
      <c r="Q793" s="82" t="str">
        <f t="shared" si="227"/>
        <v/>
      </c>
      <c r="R793" s="82" t="str">
        <f t="shared" si="228"/>
        <v/>
      </c>
      <c r="T793" s="82" t="str">
        <f>+IF(Y793="","",MAX(T$1:T792)+1)</f>
        <v/>
      </c>
      <c r="U793" s="82" t="str">
        <f>IF(CMS_Info!B815="","",CMS_Info!B815)</f>
        <v/>
      </c>
      <c r="V793" s="82" t="str">
        <f>IF(CMS_Info!C815="","",CMS_Info!C815)</f>
        <v/>
      </c>
      <c r="W793" s="82" t="str">
        <f>IF(CMS_Info!D815="","",CMS_Info!D815)</f>
        <v/>
      </c>
      <c r="X793" s="82" t="str">
        <f t="shared" si="223"/>
        <v/>
      </c>
      <c r="Y793" s="83" t="str">
        <f>IF(COUNTIF(X$2:X793,X793)=1,X793,"")</f>
        <v/>
      </c>
      <c r="Z793" s="82" t="str">
        <f t="shared" si="224"/>
        <v/>
      </c>
      <c r="AA793" s="82" t="str">
        <f t="shared" si="229"/>
        <v/>
      </c>
      <c r="AB793" s="82" t="str">
        <f t="shared" si="230"/>
        <v/>
      </c>
      <c r="AC793" s="82" t="str">
        <f t="shared" si="231"/>
        <v/>
      </c>
      <c r="AR793" s="82" t="str">
        <f>+IF(AW793="","",MAX(AR$1:AR792)+1)</f>
        <v/>
      </c>
      <c r="AS793" s="82" t="str">
        <f>IF(Exceedances!B815="","",Exceedances!B815)</f>
        <v/>
      </c>
      <c r="AT793" s="82" t="str">
        <f>IF(Exceedances!C815="","",Exceedances!C815)</f>
        <v/>
      </c>
      <c r="AU793" s="82" t="str">
        <f>IF(Exceedances!D815="","",Exceedances!D815)</f>
        <v/>
      </c>
      <c r="AV793" s="82" t="str">
        <f t="shared" si="225"/>
        <v/>
      </c>
      <c r="AW793" s="83" t="str">
        <f>IF(COUNTIF(AV$2:AV793,AV793)=1,AV793,"")</f>
        <v/>
      </c>
      <c r="AX793" s="82" t="str">
        <f t="shared" si="232"/>
        <v/>
      </c>
      <c r="AY793" s="82" t="str">
        <f t="shared" si="233"/>
        <v/>
      </c>
      <c r="AZ793" s="82" t="str">
        <f t="shared" si="234"/>
        <v/>
      </c>
      <c r="BA793" s="82" t="str">
        <f t="shared" si="235"/>
        <v/>
      </c>
    </row>
    <row r="794" spans="9:53" x14ac:dyDescent="0.35">
      <c r="I794" s="82" t="str">
        <f>+IF(N794="","",MAX(I$1:I793)+1)</f>
        <v/>
      </c>
      <c r="J794" s="82" t="str">
        <f>IF(Deviation_Detail!B816="","",Deviation_Detail!B816)</f>
        <v/>
      </c>
      <c r="K794" s="82" t="str">
        <f>IF(Deviation_Detail!C816="","",Deviation_Detail!C816)</f>
        <v/>
      </c>
      <c r="L794" s="82" t="str">
        <f>IF(Deviation_Detail!D816="","",Deviation_Detail!D816)</f>
        <v/>
      </c>
      <c r="M794" s="82" t="str">
        <f t="shared" si="221"/>
        <v/>
      </c>
      <c r="N794" s="83" t="str">
        <f>IF(COUNTIF(M$2:M794,M794)=1,M794,"")</f>
        <v/>
      </c>
      <c r="O794" s="82" t="str">
        <f t="shared" si="222"/>
        <v/>
      </c>
      <c r="P794" s="82" t="str">
        <f t="shared" si="226"/>
        <v/>
      </c>
      <c r="Q794" s="82" t="str">
        <f t="shared" si="227"/>
        <v/>
      </c>
      <c r="R794" s="82" t="str">
        <f t="shared" si="228"/>
        <v/>
      </c>
      <c r="T794" s="82" t="str">
        <f>+IF(Y794="","",MAX(T$1:T793)+1)</f>
        <v/>
      </c>
      <c r="U794" s="82" t="str">
        <f>IF(CMS_Info!B816="","",CMS_Info!B816)</f>
        <v/>
      </c>
      <c r="V794" s="82" t="str">
        <f>IF(CMS_Info!C816="","",CMS_Info!C816)</f>
        <v/>
      </c>
      <c r="W794" s="82" t="str">
        <f>IF(CMS_Info!D816="","",CMS_Info!D816)</f>
        <v/>
      </c>
      <c r="X794" s="82" t="str">
        <f t="shared" si="223"/>
        <v/>
      </c>
      <c r="Y794" s="83" t="str">
        <f>IF(COUNTIF(X$2:X794,X794)=1,X794,"")</f>
        <v/>
      </c>
      <c r="Z794" s="82" t="str">
        <f t="shared" si="224"/>
        <v/>
      </c>
      <c r="AA794" s="82" t="str">
        <f t="shared" si="229"/>
        <v/>
      </c>
      <c r="AB794" s="82" t="str">
        <f t="shared" si="230"/>
        <v/>
      </c>
      <c r="AC794" s="82" t="str">
        <f t="shared" si="231"/>
        <v/>
      </c>
      <c r="AR794" s="82" t="str">
        <f>+IF(AW794="","",MAX(AR$1:AR793)+1)</f>
        <v/>
      </c>
      <c r="AS794" s="82" t="str">
        <f>IF(Exceedances!B816="","",Exceedances!B816)</f>
        <v/>
      </c>
      <c r="AT794" s="82" t="str">
        <f>IF(Exceedances!C816="","",Exceedances!C816)</f>
        <v/>
      </c>
      <c r="AU794" s="82" t="str">
        <f>IF(Exceedances!D816="","",Exceedances!D816)</f>
        <v/>
      </c>
      <c r="AV794" s="82" t="str">
        <f t="shared" si="225"/>
        <v/>
      </c>
      <c r="AW794" s="83" t="str">
        <f>IF(COUNTIF(AV$2:AV794,AV794)=1,AV794,"")</f>
        <v/>
      </c>
      <c r="AX794" s="82" t="str">
        <f t="shared" si="232"/>
        <v/>
      </c>
      <c r="AY794" s="82" t="str">
        <f t="shared" si="233"/>
        <v/>
      </c>
      <c r="AZ794" s="82" t="str">
        <f t="shared" si="234"/>
        <v/>
      </c>
      <c r="BA794" s="82" t="str">
        <f t="shared" si="235"/>
        <v/>
      </c>
    </row>
    <row r="795" spans="9:53" x14ac:dyDescent="0.35">
      <c r="I795" s="82" t="str">
        <f>+IF(N795="","",MAX(I$1:I794)+1)</f>
        <v/>
      </c>
      <c r="J795" s="82" t="str">
        <f>IF(Deviation_Detail!B817="","",Deviation_Detail!B817)</f>
        <v/>
      </c>
      <c r="K795" s="82" t="str">
        <f>IF(Deviation_Detail!C817="","",Deviation_Detail!C817)</f>
        <v/>
      </c>
      <c r="L795" s="82" t="str">
        <f>IF(Deviation_Detail!D817="","",Deviation_Detail!D817)</f>
        <v/>
      </c>
      <c r="M795" s="82" t="str">
        <f t="shared" si="221"/>
        <v/>
      </c>
      <c r="N795" s="83" t="str">
        <f>IF(COUNTIF(M$2:M795,M795)=1,M795,"")</f>
        <v/>
      </c>
      <c r="O795" s="82" t="str">
        <f t="shared" si="222"/>
        <v/>
      </c>
      <c r="P795" s="82" t="str">
        <f t="shared" si="226"/>
        <v/>
      </c>
      <c r="Q795" s="82" t="str">
        <f t="shared" si="227"/>
        <v/>
      </c>
      <c r="R795" s="82" t="str">
        <f t="shared" si="228"/>
        <v/>
      </c>
      <c r="T795" s="82" t="str">
        <f>+IF(Y795="","",MAX(T$1:T794)+1)</f>
        <v/>
      </c>
      <c r="U795" s="82" t="str">
        <f>IF(CMS_Info!B817="","",CMS_Info!B817)</f>
        <v/>
      </c>
      <c r="V795" s="82" t="str">
        <f>IF(CMS_Info!C817="","",CMS_Info!C817)</f>
        <v/>
      </c>
      <c r="W795" s="82" t="str">
        <f>IF(CMS_Info!D817="","",CMS_Info!D817)</f>
        <v/>
      </c>
      <c r="X795" s="82" t="str">
        <f t="shared" si="223"/>
        <v/>
      </c>
      <c r="Y795" s="83" t="str">
        <f>IF(COUNTIF(X$2:X795,X795)=1,X795,"")</f>
        <v/>
      </c>
      <c r="Z795" s="82" t="str">
        <f t="shared" si="224"/>
        <v/>
      </c>
      <c r="AA795" s="82" t="str">
        <f t="shared" si="229"/>
        <v/>
      </c>
      <c r="AB795" s="82" t="str">
        <f t="shared" si="230"/>
        <v/>
      </c>
      <c r="AC795" s="82" t="str">
        <f t="shared" si="231"/>
        <v/>
      </c>
      <c r="AR795" s="82" t="str">
        <f>+IF(AW795="","",MAX(AR$1:AR794)+1)</f>
        <v/>
      </c>
      <c r="AS795" s="82" t="str">
        <f>IF(Exceedances!B817="","",Exceedances!B817)</f>
        <v/>
      </c>
      <c r="AT795" s="82" t="str">
        <f>IF(Exceedances!C817="","",Exceedances!C817)</f>
        <v/>
      </c>
      <c r="AU795" s="82" t="str">
        <f>IF(Exceedances!D817="","",Exceedances!D817)</f>
        <v/>
      </c>
      <c r="AV795" s="82" t="str">
        <f t="shared" si="225"/>
        <v/>
      </c>
      <c r="AW795" s="83" t="str">
        <f>IF(COUNTIF(AV$2:AV795,AV795)=1,AV795,"")</f>
        <v/>
      </c>
      <c r="AX795" s="82" t="str">
        <f t="shared" si="232"/>
        <v/>
      </c>
      <c r="AY795" s="82" t="str">
        <f t="shared" si="233"/>
        <v/>
      </c>
      <c r="AZ795" s="82" t="str">
        <f t="shared" si="234"/>
        <v/>
      </c>
      <c r="BA795" s="82" t="str">
        <f t="shared" si="235"/>
        <v/>
      </c>
    </row>
    <row r="796" spans="9:53" x14ac:dyDescent="0.35">
      <c r="I796" s="82" t="str">
        <f>+IF(N796="","",MAX(I$1:I795)+1)</f>
        <v/>
      </c>
      <c r="J796" s="82" t="str">
        <f>IF(Deviation_Detail!B818="","",Deviation_Detail!B818)</f>
        <v/>
      </c>
      <c r="K796" s="82" t="str">
        <f>IF(Deviation_Detail!C818="","",Deviation_Detail!C818)</f>
        <v/>
      </c>
      <c r="L796" s="82" t="str">
        <f>IF(Deviation_Detail!D818="","",Deviation_Detail!D818)</f>
        <v/>
      </c>
      <c r="M796" s="82" t="str">
        <f t="shared" si="221"/>
        <v/>
      </c>
      <c r="N796" s="83" t="str">
        <f>IF(COUNTIF(M$2:M796,M796)=1,M796,"")</f>
        <v/>
      </c>
      <c r="O796" s="82" t="str">
        <f t="shared" si="222"/>
        <v/>
      </c>
      <c r="P796" s="82" t="str">
        <f t="shared" si="226"/>
        <v/>
      </c>
      <c r="Q796" s="82" t="str">
        <f t="shared" si="227"/>
        <v/>
      </c>
      <c r="R796" s="82" t="str">
        <f t="shared" si="228"/>
        <v/>
      </c>
      <c r="T796" s="82" t="str">
        <f>+IF(Y796="","",MAX(T$1:T795)+1)</f>
        <v/>
      </c>
      <c r="U796" s="82" t="str">
        <f>IF(CMS_Info!B818="","",CMS_Info!B818)</f>
        <v/>
      </c>
      <c r="V796" s="82" t="str">
        <f>IF(CMS_Info!C818="","",CMS_Info!C818)</f>
        <v/>
      </c>
      <c r="W796" s="82" t="str">
        <f>IF(CMS_Info!D818="","",CMS_Info!D818)</f>
        <v/>
      </c>
      <c r="X796" s="82" t="str">
        <f t="shared" si="223"/>
        <v/>
      </c>
      <c r="Y796" s="83" t="str">
        <f>IF(COUNTIF(X$2:X796,X796)=1,X796,"")</f>
        <v/>
      </c>
      <c r="Z796" s="82" t="str">
        <f t="shared" si="224"/>
        <v/>
      </c>
      <c r="AA796" s="82" t="str">
        <f t="shared" si="229"/>
        <v/>
      </c>
      <c r="AB796" s="82" t="str">
        <f t="shared" si="230"/>
        <v/>
      </c>
      <c r="AC796" s="82" t="str">
        <f t="shared" si="231"/>
        <v/>
      </c>
      <c r="AR796" s="82" t="str">
        <f>+IF(AW796="","",MAX(AR$1:AR795)+1)</f>
        <v/>
      </c>
      <c r="AS796" s="82" t="str">
        <f>IF(Exceedances!B818="","",Exceedances!B818)</f>
        <v/>
      </c>
      <c r="AT796" s="82" t="str">
        <f>IF(Exceedances!C818="","",Exceedances!C818)</f>
        <v/>
      </c>
      <c r="AU796" s="82" t="str">
        <f>IF(Exceedances!D818="","",Exceedances!D818)</f>
        <v/>
      </c>
      <c r="AV796" s="82" t="str">
        <f t="shared" si="225"/>
        <v/>
      </c>
      <c r="AW796" s="83" t="str">
        <f>IF(COUNTIF(AV$2:AV796,AV796)=1,AV796,"")</f>
        <v/>
      </c>
      <c r="AX796" s="82" t="str">
        <f t="shared" si="232"/>
        <v/>
      </c>
      <c r="AY796" s="82" t="str">
        <f t="shared" si="233"/>
        <v/>
      </c>
      <c r="AZ796" s="82" t="str">
        <f t="shared" si="234"/>
        <v/>
      </c>
      <c r="BA796" s="82" t="str">
        <f t="shared" si="235"/>
        <v/>
      </c>
    </row>
    <row r="797" spans="9:53" x14ac:dyDescent="0.35">
      <c r="I797" s="82" t="str">
        <f>+IF(N797="","",MAX(I$1:I796)+1)</f>
        <v/>
      </c>
      <c r="J797" s="82" t="str">
        <f>IF(Deviation_Detail!B819="","",Deviation_Detail!B819)</f>
        <v/>
      </c>
      <c r="K797" s="82" t="str">
        <f>IF(Deviation_Detail!C819="","",Deviation_Detail!C819)</f>
        <v/>
      </c>
      <c r="L797" s="82" t="str">
        <f>IF(Deviation_Detail!D819="","",Deviation_Detail!D819)</f>
        <v/>
      </c>
      <c r="M797" s="82" t="str">
        <f t="shared" si="221"/>
        <v/>
      </c>
      <c r="N797" s="83" t="str">
        <f>IF(COUNTIF(M$2:M797,M797)=1,M797,"")</f>
        <v/>
      </c>
      <c r="O797" s="82" t="str">
        <f t="shared" si="222"/>
        <v/>
      </c>
      <c r="P797" s="82" t="str">
        <f t="shared" si="226"/>
        <v/>
      </c>
      <c r="Q797" s="82" t="str">
        <f t="shared" si="227"/>
        <v/>
      </c>
      <c r="R797" s="82" t="str">
        <f t="shared" si="228"/>
        <v/>
      </c>
      <c r="T797" s="82" t="str">
        <f>+IF(Y797="","",MAX(T$1:T796)+1)</f>
        <v/>
      </c>
      <c r="U797" s="82" t="str">
        <f>IF(CMS_Info!B819="","",CMS_Info!B819)</f>
        <v/>
      </c>
      <c r="V797" s="82" t="str">
        <f>IF(CMS_Info!C819="","",CMS_Info!C819)</f>
        <v/>
      </c>
      <c r="W797" s="82" t="str">
        <f>IF(CMS_Info!D819="","",CMS_Info!D819)</f>
        <v/>
      </c>
      <c r="X797" s="82" t="str">
        <f t="shared" si="223"/>
        <v/>
      </c>
      <c r="Y797" s="83" t="str">
        <f>IF(COUNTIF(X$2:X797,X797)=1,X797,"")</f>
        <v/>
      </c>
      <c r="Z797" s="82" t="str">
        <f t="shared" si="224"/>
        <v/>
      </c>
      <c r="AA797" s="82" t="str">
        <f t="shared" si="229"/>
        <v/>
      </c>
      <c r="AB797" s="82" t="str">
        <f t="shared" si="230"/>
        <v/>
      </c>
      <c r="AC797" s="82" t="str">
        <f t="shared" si="231"/>
        <v/>
      </c>
      <c r="AR797" s="82" t="str">
        <f>+IF(AW797="","",MAX(AR$1:AR796)+1)</f>
        <v/>
      </c>
      <c r="AS797" s="82" t="str">
        <f>IF(Exceedances!B819="","",Exceedances!B819)</f>
        <v/>
      </c>
      <c r="AT797" s="82" t="str">
        <f>IF(Exceedances!C819="","",Exceedances!C819)</f>
        <v/>
      </c>
      <c r="AU797" s="82" t="str">
        <f>IF(Exceedances!D819="","",Exceedances!D819)</f>
        <v/>
      </c>
      <c r="AV797" s="82" t="str">
        <f t="shared" si="225"/>
        <v/>
      </c>
      <c r="AW797" s="83" t="str">
        <f>IF(COUNTIF(AV$2:AV797,AV797)=1,AV797,"")</f>
        <v/>
      </c>
      <c r="AX797" s="82" t="str">
        <f t="shared" si="232"/>
        <v/>
      </c>
      <c r="AY797" s="82" t="str">
        <f t="shared" si="233"/>
        <v/>
      </c>
      <c r="AZ797" s="82" t="str">
        <f t="shared" si="234"/>
        <v/>
      </c>
      <c r="BA797" s="82" t="str">
        <f t="shared" si="235"/>
        <v/>
      </c>
    </row>
    <row r="798" spans="9:53" x14ac:dyDescent="0.35">
      <c r="I798" s="82" t="str">
        <f>+IF(N798="","",MAX(I$1:I797)+1)</f>
        <v/>
      </c>
      <c r="J798" s="82" t="str">
        <f>IF(Deviation_Detail!B820="","",Deviation_Detail!B820)</f>
        <v/>
      </c>
      <c r="K798" s="82" t="str">
        <f>IF(Deviation_Detail!C820="","",Deviation_Detail!C820)</f>
        <v/>
      </c>
      <c r="L798" s="82" t="str">
        <f>IF(Deviation_Detail!D820="","",Deviation_Detail!D820)</f>
        <v/>
      </c>
      <c r="M798" s="82" t="str">
        <f t="shared" si="221"/>
        <v/>
      </c>
      <c r="N798" s="83" t="str">
        <f>IF(COUNTIF(M$2:M798,M798)=1,M798,"")</f>
        <v/>
      </c>
      <c r="O798" s="82" t="str">
        <f t="shared" si="222"/>
        <v/>
      </c>
      <c r="P798" s="82" t="str">
        <f t="shared" si="226"/>
        <v/>
      </c>
      <c r="Q798" s="82" t="str">
        <f t="shared" si="227"/>
        <v/>
      </c>
      <c r="R798" s="82" t="str">
        <f t="shared" si="228"/>
        <v/>
      </c>
      <c r="T798" s="82" t="str">
        <f>+IF(Y798="","",MAX(T$1:T797)+1)</f>
        <v/>
      </c>
      <c r="U798" s="82" t="str">
        <f>IF(CMS_Info!B820="","",CMS_Info!B820)</f>
        <v/>
      </c>
      <c r="V798" s="82" t="str">
        <f>IF(CMS_Info!C820="","",CMS_Info!C820)</f>
        <v/>
      </c>
      <c r="W798" s="82" t="str">
        <f>IF(CMS_Info!D820="","",CMS_Info!D820)</f>
        <v/>
      </c>
      <c r="X798" s="82" t="str">
        <f t="shared" si="223"/>
        <v/>
      </c>
      <c r="Y798" s="83" t="str">
        <f>IF(COUNTIF(X$2:X798,X798)=1,X798,"")</f>
        <v/>
      </c>
      <c r="Z798" s="82" t="str">
        <f t="shared" si="224"/>
        <v/>
      </c>
      <c r="AA798" s="82" t="str">
        <f t="shared" si="229"/>
        <v/>
      </c>
      <c r="AB798" s="82" t="str">
        <f t="shared" si="230"/>
        <v/>
      </c>
      <c r="AC798" s="82" t="str">
        <f t="shared" si="231"/>
        <v/>
      </c>
      <c r="AR798" s="82" t="str">
        <f>+IF(AW798="","",MAX(AR$1:AR797)+1)</f>
        <v/>
      </c>
      <c r="AS798" s="82" t="str">
        <f>IF(Exceedances!B820="","",Exceedances!B820)</f>
        <v/>
      </c>
      <c r="AT798" s="82" t="str">
        <f>IF(Exceedances!C820="","",Exceedances!C820)</f>
        <v/>
      </c>
      <c r="AU798" s="82" t="str">
        <f>IF(Exceedances!D820="","",Exceedances!D820)</f>
        <v/>
      </c>
      <c r="AV798" s="82" t="str">
        <f t="shared" si="225"/>
        <v/>
      </c>
      <c r="AW798" s="83" t="str">
        <f>IF(COUNTIF(AV$2:AV798,AV798)=1,AV798,"")</f>
        <v/>
      </c>
      <c r="AX798" s="82" t="str">
        <f t="shared" si="232"/>
        <v/>
      </c>
      <c r="AY798" s="82" t="str">
        <f t="shared" si="233"/>
        <v/>
      </c>
      <c r="AZ798" s="82" t="str">
        <f t="shared" si="234"/>
        <v/>
      </c>
      <c r="BA798" s="82" t="str">
        <f t="shared" si="235"/>
        <v/>
      </c>
    </row>
    <row r="799" spans="9:53" x14ac:dyDescent="0.35">
      <c r="I799" s="82" t="str">
        <f>+IF(N799="","",MAX(I$1:I798)+1)</f>
        <v/>
      </c>
      <c r="J799" s="82" t="str">
        <f>IF(Deviation_Detail!B821="","",Deviation_Detail!B821)</f>
        <v/>
      </c>
      <c r="K799" s="82" t="str">
        <f>IF(Deviation_Detail!C821="","",Deviation_Detail!C821)</f>
        <v/>
      </c>
      <c r="L799" s="82" t="str">
        <f>IF(Deviation_Detail!D821="","",Deviation_Detail!D821)</f>
        <v/>
      </c>
      <c r="M799" s="82" t="str">
        <f t="shared" ref="M799:M862" si="236">J799&amp;K799&amp;L799</f>
        <v/>
      </c>
      <c r="N799" s="83" t="str">
        <f>IF(COUNTIF(M$2:M799,M799)=1,M799,"")</f>
        <v/>
      </c>
      <c r="O799" s="82" t="str">
        <f t="shared" ref="O799:O862" si="237">IF(P799="","",P799&amp;" "&amp;Q799)</f>
        <v/>
      </c>
      <c r="P799" s="82" t="str">
        <f t="shared" si="226"/>
        <v/>
      </c>
      <c r="Q799" s="82" t="str">
        <f t="shared" si="227"/>
        <v/>
      </c>
      <c r="R799" s="82" t="str">
        <f t="shared" si="228"/>
        <v/>
      </c>
      <c r="T799" s="82" t="str">
        <f>+IF(Y799="","",MAX(T$1:T798)+1)</f>
        <v/>
      </c>
      <c r="U799" s="82" t="str">
        <f>IF(CMS_Info!B821="","",CMS_Info!B821)</f>
        <v/>
      </c>
      <c r="V799" s="82" t="str">
        <f>IF(CMS_Info!C821="","",CMS_Info!C821)</f>
        <v/>
      </c>
      <c r="W799" s="82" t="str">
        <f>IF(CMS_Info!D821="","",CMS_Info!D821)</f>
        <v/>
      </c>
      <c r="X799" s="82" t="str">
        <f t="shared" ref="X799:X862" si="238">U799&amp;V799&amp;W799</f>
        <v/>
      </c>
      <c r="Y799" s="83" t="str">
        <f>IF(COUNTIF(X$2:X799,X799)=1,X799,"")</f>
        <v/>
      </c>
      <c r="Z799" s="82" t="str">
        <f t="shared" ref="Z799:Z862" si="239">IF(AA799="","",AA799&amp;" "&amp;AB799&amp;" "&amp;AC799)</f>
        <v/>
      </c>
      <c r="AA799" s="82" t="str">
        <f t="shared" si="229"/>
        <v/>
      </c>
      <c r="AB799" s="82" t="str">
        <f t="shared" si="230"/>
        <v/>
      </c>
      <c r="AC799" s="82" t="str">
        <f t="shared" si="231"/>
        <v/>
      </c>
      <c r="AR799" s="82" t="str">
        <f>+IF(AW799="","",MAX(AR$1:AR798)+1)</f>
        <v/>
      </c>
      <c r="AS799" s="82" t="str">
        <f>IF(Exceedances!B821="","",Exceedances!B821)</f>
        <v/>
      </c>
      <c r="AT799" s="82" t="str">
        <f>IF(Exceedances!C821="","",Exceedances!C821)</f>
        <v/>
      </c>
      <c r="AU799" s="82" t="str">
        <f>IF(Exceedances!D821="","",Exceedances!D821)</f>
        <v/>
      </c>
      <c r="AV799" s="82" t="str">
        <f t="shared" ref="AV799:AV862" si="240">AS799&amp;AT799&amp;AU799</f>
        <v/>
      </c>
      <c r="AW799" s="83" t="str">
        <f>IF(COUNTIF(AV$2:AV799,AV799)=1,AV799,"")</f>
        <v/>
      </c>
      <c r="AX799" s="82" t="str">
        <f t="shared" si="232"/>
        <v/>
      </c>
      <c r="AY799" s="82" t="str">
        <f t="shared" si="233"/>
        <v/>
      </c>
      <c r="AZ799" s="82" t="str">
        <f t="shared" si="234"/>
        <v/>
      </c>
      <c r="BA799" s="82" t="str">
        <f t="shared" si="235"/>
        <v/>
      </c>
    </row>
    <row r="800" spans="9:53" x14ac:dyDescent="0.35">
      <c r="I800" s="82" t="str">
        <f>+IF(N800="","",MAX(I$1:I799)+1)</f>
        <v/>
      </c>
      <c r="J800" s="82" t="str">
        <f>IF(Deviation_Detail!B822="","",Deviation_Detail!B822)</f>
        <v/>
      </c>
      <c r="K800" s="82" t="str">
        <f>IF(Deviation_Detail!C822="","",Deviation_Detail!C822)</f>
        <v/>
      </c>
      <c r="L800" s="82" t="str">
        <f>IF(Deviation_Detail!D822="","",Deviation_Detail!D822)</f>
        <v/>
      </c>
      <c r="M800" s="82" t="str">
        <f t="shared" si="236"/>
        <v/>
      </c>
      <c r="N800" s="83" t="str">
        <f>IF(COUNTIF(M$2:M800,M800)=1,M800,"")</f>
        <v/>
      </c>
      <c r="O800" s="82" t="str">
        <f t="shared" si="237"/>
        <v/>
      </c>
      <c r="P800" s="82" t="str">
        <f t="shared" si="226"/>
        <v/>
      </c>
      <c r="Q800" s="82" t="str">
        <f t="shared" si="227"/>
        <v/>
      </c>
      <c r="R800" s="82" t="str">
        <f t="shared" si="228"/>
        <v/>
      </c>
      <c r="T800" s="82" t="str">
        <f>+IF(Y800="","",MAX(T$1:T799)+1)</f>
        <v/>
      </c>
      <c r="U800" s="82" t="str">
        <f>IF(CMS_Info!B822="","",CMS_Info!B822)</f>
        <v/>
      </c>
      <c r="V800" s="82" t="str">
        <f>IF(CMS_Info!C822="","",CMS_Info!C822)</f>
        <v/>
      </c>
      <c r="W800" s="82" t="str">
        <f>IF(CMS_Info!D822="","",CMS_Info!D822)</f>
        <v/>
      </c>
      <c r="X800" s="82" t="str">
        <f t="shared" si="238"/>
        <v/>
      </c>
      <c r="Y800" s="83" t="str">
        <f>IF(COUNTIF(X$2:X800,X800)=1,X800,"")</f>
        <v/>
      </c>
      <c r="Z800" s="82" t="str">
        <f t="shared" si="239"/>
        <v/>
      </c>
      <c r="AA800" s="82" t="str">
        <f t="shared" si="229"/>
        <v/>
      </c>
      <c r="AB800" s="82" t="str">
        <f t="shared" si="230"/>
        <v/>
      </c>
      <c r="AC800" s="82" t="str">
        <f t="shared" si="231"/>
        <v/>
      </c>
      <c r="AR800" s="82" t="str">
        <f>+IF(AW800="","",MAX(AR$1:AR799)+1)</f>
        <v/>
      </c>
      <c r="AS800" s="82" t="str">
        <f>IF(Exceedances!B822="","",Exceedances!B822)</f>
        <v/>
      </c>
      <c r="AT800" s="82" t="str">
        <f>IF(Exceedances!C822="","",Exceedances!C822)</f>
        <v/>
      </c>
      <c r="AU800" s="82" t="str">
        <f>IF(Exceedances!D822="","",Exceedances!D822)</f>
        <v/>
      </c>
      <c r="AV800" s="82" t="str">
        <f t="shared" si="240"/>
        <v/>
      </c>
      <c r="AW800" s="83" t="str">
        <f>IF(COUNTIF(AV$2:AV800,AV800)=1,AV800,"")</f>
        <v/>
      </c>
      <c r="AX800" s="82" t="str">
        <f t="shared" si="232"/>
        <v/>
      </c>
      <c r="AY800" s="82" t="str">
        <f t="shared" si="233"/>
        <v/>
      </c>
      <c r="AZ800" s="82" t="str">
        <f t="shared" si="234"/>
        <v/>
      </c>
      <c r="BA800" s="82" t="str">
        <f t="shared" si="235"/>
        <v/>
      </c>
    </row>
    <row r="801" spans="9:53" x14ac:dyDescent="0.35">
      <c r="I801" s="82" t="str">
        <f>+IF(N801="","",MAX(I$1:I800)+1)</f>
        <v/>
      </c>
      <c r="J801" s="82" t="str">
        <f>IF(Deviation_Detail!B823="","",Deviation_Detail!B823)</f>
        <v/>
      </c>
      <c r="K801" s="82" t="str">
        <f>IF(Deviation_Detail!C823="","",Deviation_Detail!C823)</f>
        <v/>
      </c>
      <c r="L801" s="82" t="str">
        <f>IF(Deviation_Detail!D823="","",Deviation_Detail!D823)</f>
        <v/>
      </c>
      <c r="M801" s="82" t="str">
        <f t="shared" si="236"/>
        <v/>
      </c>
      <c r="N801" s="83" t="str">
        <f>IF(COUNTIF(M$2:M801,M801)=1,M801,"")</f>
        <v/>
      </c>
      <c r="O801" s="82" t="str">
        <f t="shared" si="237"/>
        <v/>
      </c>
      <c r="P801" s="82" t="str">
        <f t="shared" si="226"/>
        <v/>
      </c>
      <c r="Q801" s="82" t="str">
        <f t="shared" si="227"/>
        <v/>
      </c>
      <c r="R801" s="82" t="str">
        <f t="shared" si="228"/>
        <v/>
      </c>
      <c r="T801" s="82" t="str">
        <f>+IF(Y801="","",MAX(T$1:T800)+1)</f>
        <v/>
      </c>
      <c r="U801" s="82" t="str">
        <f>IF(CMS_Info!B823="","",CMS_Info!B823)</f>
        <v/>
      </c>
      <c r="V801" s="82" t="str">
        <f>IF(CMS_Info!C823="","",CMS_Info!C823)</f>
        <v/>
      </c>
      <c r="W801" s="82" t="str">
        <f>IF(CMS_Info!D823="","",CMS_Info!D823)</f>
        <v/>
      </c>
      <c r="X801" s="82" t="str">
        <f t="shared" si="238"/>
        <v/>
      </c>
      <c r="Y801" s="83" t="str">
        <f>IF(COUNTIF(X$2:X801,X801)=1,X801,"")</f>
        <v/>
      </c>
      <c r="Z801" s="82" t="str">
        <f t="shared" si="239"/>
        <v/>
      </c>
      <c r="AA801" s="82" t="str">
        <f t="shared" si="229"/>
        <v/>
      </c>
      <c r="AB801" s="82" t="str">
        <f t="shared" si="230"/>
        <v/>
      </c>
      <c r="AC801" s="82" t="str">
        <f t="shared" si="231"/>
        <v/>
      </c>
      <c r="AR801" s="82" t="str">
        <f>+IF(AW801="","",MAX(AR$1:AR800)+1)</f>
        <v/>
      </c>
      <c r="AS801" s="82" t="str">
        <f>IF(Exceedances!B823="","",Exceedances!B823)</f>
        <v/>
      </c>
      <c r="AT801" s="82" t="str">
        <f>IF(Exceedances!C823="","",Exceedances!C823)</f>
        <v/>
      </c>
      <c r="AU801" s="82" t="str">
        <f>IF(Exceedances!D823="","",Exceedances!D823)</f>
        <v/>
      </c>
      <c r="AV801" s="82" t="str">
        <f t="shared" si="240"/>
        <v/>
      </c>
      <c r="AW801" s="83" t="str">
        <f>IF(COUNTIF(AV$2:AV801,AV801)=1,AV801,"")</f>
        <v/>
      </c>
      <c r="AX801" s="82" t="str">
        <f t="shared" si="232"/>
        <v/>
      </c>
      <c r="AY801" s="82" t="str">
        <f t="shared" si="233"/>
        <v/>
      </c>
      <c r="AZ801" s="82" t="str">
        <f t="shared" si="234"/>
        <v/>
      </c>
      <c r="BA801" s="82" t="str">
        <f t="shared" si="235"/>
        <v/>
      </c>
    </row>
    <row r="802" spans="9:53" x14ac:dyDescent="0.35">
      <c r="I802" s="82" t="str">
        <f>+IF(N802="","",MAX(I$1:I801)+1)</f>
        <v/>
      </c>
      <c r="J802" s="82" t="str">
        <f>IF(Deviation_Detail!B824="","",Deviation_Detail!B824)</f>
        <v/>
      </c>
      <c r="K802" s="82" t="str">
        <f>IF(Deviation_Detail!C824="","",Deviation_Detail!C824)</f>
        <v/>
      </c>
      <c r="L802" s="82" t="str">
        <f>IF(Deviation_Detail!D824="","",Deviation_Detail!D824)</f>
        <v/>
      </c>
      <c r="M802" s="82" t="str">
        <f t="shared" si="236"/>
        <v/>
      </c>
      <c r="N802" s="83" t="str">
        <f>IF(COUNTIF(M$2:M802,M802)=1,M802,"")</f>
        <v/>
      </c>
      <c r="O802" s="82" t="str">
        <f t="shared" si="237"/>
        <v/>
      </c>
      <c r="P802" s="82" t="str">
        <f t="shared" si="226"/>
        <v/>
      </c>
      <c r="Q802" s="82" t="str">
        <f t="shared" si="227"/>
        <v/>
      </c>
      <c r="R802" s="82" t="str">
        <f t="shared" si="228"/>
        <v/>
      </c>
      <c r="T802" s="82" t="str">
        <f>+IF(Y802="","",MAX(T$1:T801)+1)</f>
        <v/>
      </c>
      <c r="U802" s="82" t="str">
        <f>IF(CMS_Info!B824="","",CMS_Info!B824)</f>
        <v/>
      </c>
      <c r="V802" s="82" t="str">
        <f>IF(CMS_Info!C824="","",CMS_Info!C824)</f>
        <v/>
      </c>
      <c r="W802" s="82" t="str">
        <f>IF(CMS_Info!D824="","",CMS_Info!D824)</f>
        <v/>
      </c>
      <c r="X802" s="82" t="str">
        <f t="shared" si="238"/>
        <v/>
      </c>
      <c r="Y802" s="83" t="str">
        <f>IF(COUNTIF(X$2:X802,X802)=1,X802,"")</f>
        <v/>
      </c>
      <c r="Z802" s="82" t="str">
        <f t="shared" si="239"/>
        <v/>
      </c>
      <c r="AA802" s="82" t="str">
        <f t="shared" si="229"/>
        <v/>
      </c>
      <c r="AB802" s="82" t="str">
        <f t="shared" si="230"/>
        <v/>
      </c>
      <c r="AC802" s="82" t="str">
        <f t="shared" si="231"/>
        <v/>
      </c>
      <c r="AR802" s="82" t="str">
        <f>+IF(AW802="","",MAX(AR$1:AR801)+1)</f>
        <v/>
      </c>
      <c r="AS802" s="82" t="str">
        <f>IF(Exceedances!B824="","",Exceedances!B824)</f>
        <v/>
      </c>
      <c r="AT802" s="82" t="str">
        <f>IF(Exceedances!C824="","",Exceedances!C824)</f>
        <v/>
      </c>
      <c r="AU802" s="82" t="str">
        <f>IF(Exceedances!D824="","",Exceedances!D824)</f>
        <v/>
      </c>
      <c r="AV802" s="82" t="str">
        <f t="shared" si="240"/>
        <v/>
      </c>
      <c r="AW802" s="83" t="str">
        <f>IF(COUNTIF(AV$2:AV802,AV802)=1,AV802,"")</f>
        <v/>
      </c>
      <c r="AX802" s="82" t="str">
        <f t="shared" si="232"/>
        <v/>
      </c>
      <c r="AY802" s="82" t="str">
        <f t="shared" si="233"/>
        <v/>
      </c>
      <c r="AZ802" s="82" t="str">
        <f t="shared" si="234"/>
        <v/>
      </c>
      <c r="BA802" s="82" t="str">
        <f t="shared" si="235"/>
        <v/>
      </c>
    </row>
    <row r="803" spans="9:53" x14ac:dyDescent="0.35">
      <c r="I803" s="82" t="str">
        <f>+IF(N803="","",MAX(I$1:I802)+1)</f>
        <v/>
      </c>
      <c r="J803" s="82" t="str">
        <f>IF(Deviation_Detail!B825="","",Deviation_Detail!B825)</f>
        <v/>
      </c>
      <c r="K803" s="82" t="str">
        <f>IF(Deviation_Detail!C825="","",Deviation_Detail!C825)</f>
        <v/>
      </c>
      <c r="L803" s="82" t="str">
        <f>IF(Deviation_Detail!D825="","",Deviation_Detail!D825)</f>
        <v/>
      </c>
      <c r="M803" s="82" t="str">
        <f t="shared" si="236"/>
        <v/>
      </c>
      <c r="N803" s="83" t="str">
        <f>IF(COUNTIF(M$2:M803,M803)=1,M803,"")</f>
        <v/>
      </c>
      <c r="O803" s="82" t="str">
        <f t="shared" si="237"/>
        <v/>
      </c>
      <c r="P803" s="82" t="str">
        <f t="shared" si="226"/>
        <v/>
      </c>
      <c r="Q803" s="82" t="str">
        <f t="shared" si="227"/>
        <v/>
      </c>
      <c r="R803" s="82" t="str">
        <f t="shared" si="228"/>
        <v/>
      </c>
      <c r="T803" s="82" t="str">
        <f>+IF(Y803="","",MAX(T$1:T802)+1)</f>
        <v/>
      </c>
      <c r="U803" s="82" t="str">
        <f>IF(CMS_Info!B825="","",CMS_Info!B825)</f>
        <v/>
      </c>
      <c r="V803" s="82" t="str">
        <f>IF(CMS_Info!C825="","",CMS_Info!C825)</f>
        <v/>
      </c>
      <c r="W803" s="82" t="str">
        <f>IF(CMS_Info!D825="","",CMS_Info!D825)</f>
        <v/>
      </c>
      <c r="X803" s="82" t="str">
        <f t="shared" si="238"/>
        <v/>
      </c>
      <c r="Y803" s="83" t="str">
        <f>IF(COUNTIF(X$2:X803,X803)=1,X803,"")</f>
        <v/>
      </c>
      <c r="Z803" s="82" t="str">
        <f t="shared" si="239"/>
        <v/>
      </c>
      <c r="AA803" s="82" t="str">
        <f t="shared" si="229"/>
        <v/>
      </c>
      <c r="AB803" s="82" t="str">
        <f t="shared" si="230"/>
        <v/>
      </c>
      <c r="AC803" s="82" t="str">
        <f t="shared" si="231"/>
        <v/>
      </c>
      <c r="AR803" s="82" t="str">
        <f>+IF(AW803="","",MAX(AR$1:AR802)+1)</f>
        <v/>
      </c>
      <c r="AS803" s="82" t="str">
        <f>IF(Exceedances!B825="","",Exceedances!B825)</f>
        <v/>
      </c>
      <c r="AT803" s="82" t="str">
        <f>IF(Exceedances!C825="","",Exceedances!C825)</f>
        <v/>
      </c>
      <c r="AU803" s="82" t="str">
        <f>IF(Exceedances!D825="","",Exceedances!D825)</f>
        <v/>
      </c>
      <c r="AV803" s="82" t="str">
        <f t="shared" si="240"/>
        <v/>
      </c>
      <c r="AW803" s="83" t="str">
        <f>IF(COUNTIF(AV$2:AV803,AV803)=1,AV803,"")</f>
        <v/>
      </c>
      <c r="AX803" s="82" t="str">
        <f t="shared" si="232"/>
        <v/>
      </c>
      <c r="AY803" s="82" t="str">
        <f t="shared" si="233"/>
        <v/>
      </c>
      <c r="AZ803" s="82" t="str">
        <f t="shared" si="234"/>
        <v/>
      </c>
      <c r="BA803" s="82" t="str">
        <f t="shared" si="235"/>
        <v/>
      </c>
    </row>
    <row r="804" spans="9:53" x14ac:dyDescent="0.35">
      <c r="I804" s="82" t="str">
        <f>+IF(N804="","",MAX(I$1:I803)+1)</f>
        <v/>
      </c>
      <c r="J804" s="82" t="str">
        <f>IF(Deviation_Detail!B826="","",Deviation_Detail!B826)</f>
        <v/>
      </c>
      <c r="K804" s="82" t="str">
        <f>IF(Deviation_Detail!C826="","",Deviation_Detail!C826)</f>
        <v/>
      </c>
      <c r="L804" s="82" t="str">
        <f>IF(Deviation_Detail!D826="","",Deviation_Detail!D826)</f>
        <v/>
      </c>
      <c r="M804" s="82" t="str">
        <f t="shared" si="236"/>
        <v/>
      </c>
      <c r="N804" s="83" t="str">
        <f>IF(COUNTIF(M$2:M804,M804)=1,M804,"")</f>
        <v/>
      </c>
      <c r="O804" s="82" t="str">
        <f t="shared" si="237"/>
        <v/>
      </c>
      <c r="P804" s="82" t="str">
        <f t="shared" si="226"/>
        <v/>
      </c>
      <c r="Q804" s="82" t="str">
        <f t="shared" si="227"/>
        <v/>
      </c>
      <c r="R804" s="82" t="str">
        <f t="shared" si="228"/>
        <v/>
      </c>
      <c r="T804" s="82" t="str">
        <f>+IF(Y804="","",MAX(T$1:T803)+1)</f>
        <v/>
      </c>
      <c r="U804" s="82" t="str">
        <f>IF(CMS_Info!B826="","",CMS_Info!B826)</f>
        <v/>
      </c>
      <c r="V804" s="82" t="str">
        <f>IF(CMS_Info!C826="","",CMS_Info!C826)</f>
        <v/>
      </c>
      <c r="W804" s="82" t="str">
        <f>IF(CMS_Info!D826="","",CMS_Info!D826)</f>
        <v/>
      </c>
      <c r="X804" s="82" t="str">
        <f t="shared" si="238"/>
        <v/>
      </c>
      <c r="Y804" s="83" t="str">
        <f>IF(COUNTIF(X$2:X804,X804)=1,X804,"")</f>
        <v/>
      </c>
      <c r="Z804" s="82" t="str">
        <f t="shared" si="239"/>
        <v/>
      </c>
      <c r="AA804" s="82" t="str">
        <f t="shared" si="229"/>
        <v/>
      </c>
      <c r="AB804" s="82" t="str">
        <f t="shared" si="230"/>
        <v/>
      </c>
      <c r="AC804" s="82" t="str">
        <f t="shared" si="231"/>
        <v/>
      </c>
      <c r="AR804" s="82" t="str">
        <f>+IF(AW804="","",MAX(AR$1:AR803)+1)</f>
        <v/>
      </c>
      <c r="AS804" s="82" t="str">
        <f>IF(Exceedances!B826="","",Exceedances!B826)</f>
        <v/>
      </c>
      <c r="AT804" s="82" t="str">
        <f>IF(Exceedances!C826="","",Exceedances!C826)</f>
        <v/>
      </c>
      <c r="AU804" s="82" t="str">
        <f>IF(Exceedances!D826="","",Exceedances!D826)</f>
        <v/>
      </c>
      <c r="AV804" s="82" t="str">
        <f t="shared" si="240"/>
        <v/>
      </c>
      <c r="AW804" s="83" t="str">
        <f>IF(COUNTIF(AV$2:AV804,AV804)=1,AV804,"")</f>
        <v/>
      </c>
      <c r="AX804" s="82" t="str">
        <f t="shared" si="232"/>
        <v/>
      </c>
      <c r="AY804" s="82" t="str">
        <f t="shared" si="233"/>
        <v/>
      </c>
      <c r="AZ804" s="82" t="str">
        <f t="shared" si="234"/>
        <v/>
      </c>
      <c r="BA804" s="82" t="str">
        <f t="shared" si="235"/>
        <v/>
      </c>
    </row>
    <row r="805" spans="9:53" x14ac:dyDescent="0.35">
      <c r="I805" s="82" t="str">
        <f>+IF(N805="","",MAX(I$1:I804)+1)</f>
        <v/>
      </c>
      <c r="J805" s="82" t="str">
        <f>IF(Deviation_Detail!B827="","",Deviation_Detail!B827)</f>
        <v/>
      </c>
      <c r="K805" s="82" t="str">
        <f>IF(Deviation_Detail!C827="","",Deviation_Detail!C827)</f>
        <v/>
      </c>
      <c r="L805" s="82" t="str">
        <f>IF(Deviation_Detail!D827="","",Deviation_Detail!D827)</f>
        <v/>
      </c>
      <c r="M805" s="82" t="str">
        <f t="shared" si="236"/>
        <v/>
      </c>
      <c r="N805" s="83" t="str">
        <f>IF(COUNTIF(M$2:M805,M805)=1,M805,"")</f>
        <v/>
      </c>
      <c r="O805" s="82" t="str">
        <f t="shared" si="237"/>
        <v/>
      </c>
      <c r="P805" s="82" t="str">
        <f t="shared" si="226"/>
        <v/>
      </c>
      <c r="Q805" s="82" t="str">
        <f t="shared" si="227"/>
        <v/>
      </c>
      <c r="R805" s="82" t="str">
        <f t="shared" si="228"/>
        <v/>
      </c>
      <c r="T805" s="82" t="str">
        <f>+IF(Y805="","",MAX(T$1:T804)+1)</f>
        <v/>
      </c>
      <c r="U805" s="82" t="str">
        <f>IF(CMS_Info!B827="","",CMS_Info!B827)</f>
        <v/>
      </c>
      <c r="V805" s="82" t="str">
        <f>IF(CMS_Info!C827="","",CMS_Info!C827)</f>
        <v/>
      </c>
      <c r="W805" s="82" t="str">
        <f>IF(CMS_Info!D827="","",CMS_Info!D827)</f>
        <v/>
      </c>
      <c r="X805" s="82" t="str">
        <f t="shared" si="238"/>
        <v/>
      </c>
      <c r="Y805" s="83" t="str">
        <f>IF(COUNTIF(X$2:X805,X805)=1,X805,"")</f>
        <v/>
      </c>
      <c r="Z805" s="82" t="str">
        <f t="shared" si="239"/>
        <v/>
      </c>
      <c r="AA805" s="82" t="str">
        <f t="shared" si="229"/>
        <v/>
      </c>
      <c r="AB805" s="82" t="str">
        <f t="shared" si="230"/>
        <v/>
      </c>
      <c r="AC805" s="82" t="str">
        <f t="shared" si="231"/>
        <v/>
      </c>
      <c r="AR805" s="82" t="str">
        <f>+IF(AW805="","",MAX(AR$1:AR804)+1)</f>
        <v/>
      </c>
      <c r="AS805" s="82" t="str">
        <f>IF(Exceedances!B827="","",Exceedances!B827)</f>
        <v/>
      </c>
      <c r="AT805" s="82" t="str">
        <f>IF(Exceedances!C827="","",Exceedances!C827)</f>
        <v/>
      </c>
      <c r="AU805" s="82" t="str">
        <f>IF(Exceedances!D827="","",Exceedances!D827)</f>
        <v/>
      </c>
      <c r="AV805" s="82" t="str">
        <f t="shared" si="240"/>
        <v/>
      </c>
      <c r="AW805" s="83" t="str">
        <f>IF(COUNTIF(AV$2:AV805,AV805)=1,AV805,"")</f>
        <v/>
      </c>
      <c r="AX805" s="82" t="str">
        <f t="shared" si="232"/>
        <v/>
      </c>
      <c r="AY805" s="82" t="str">
        <f t="shared" si="233"/>
        <v/>
      </c>
      <c r="AZ805" s="82" t="str">
        <f t="shared" si="234"/>
        <v/>
      </c>
      <c r="BA805" s="82" t="str">
        <f t="shared" si="235"/>
        <v/>
      </c>
    </row>
    <row r="806" spans="9:53" x14ac:dyDescent="0.35">
      <c r="I806" s="82" t="str">
        <f>+IF(N806="","",MAX(I$1:I805)+1)</f>
        <v/>
      </c>
      <c r="J806" s="82" t="str">
        <f>IF(Deviation_Detail!B828="","",Deviation_Detail!B828)</f>
        <v/>
      </c>
      <c r="K806" s="82" t="str">
        <f>IF(Deviation_Detail!C828="","",Deviation_Detail!C828)</f>
        <v/>
      </c>
      <c r="L806" s="82" t="str">
        <f>IF(Deviation_Detail!D828="","",Deviation_Detail!D828)</f>
        <v/>
      </c>
      <c r="M806" s="82" t="str">
        <f t="shared" si="236"/>
        <v/>
      </c>
      <c r="N806" s="83" t="str">
        <f>IF(COUNTIF(M$2:M806,M806)=1,M806,"")</f>
        <v/>
      </c>
      <c r="O806" s="82" t="str">
        <f t="shared" si="237"/>
        <v/>
      </c>
      <c r="P806" s="82" t="str">
        <f t="shared" si="226"/>
        <v/>
      </c>
      <c r="Q806" s="82" t="str">
        <f t="shared" si="227"/>
        <v/>
      </c>
      <c r="R806" s="82" t="str">
        <f t="shared" si="228"/>
        <v/>
      </c>
      <c r="T806" s="82" t="str">
        <f>+IF(Y806="","",MAX(T$1:T805)+1)</f>
        <v/>
      </c>
      <c r="U806" s="82" t="str">
        <f>IF(CMS_Info!B828="","",CMS_Info!B828)</f>
        <v/>
      </c>
      <c r="V806" s="82" t="str">
        <f>IF(CMS_Info!C828="","",CMS_Info!C828)</f>
        <v/>
      </c>
      <c r="W806" s="82" t="str">
        <f>IF(CMS_Info!D828="","",CMS_Info!D828)</f>
        <v/>
      </c>
      <c r="X806" s="82" t="str">
        <f t="shared" si="238"/>
        <v/>
      </c>
      <c r="Y806" s="83" t="str">
        <f>IF(COUNTIF(X$2:X806,X806)=1,X806,"")</f>
        <v/>
      </c>
      <c r="Z806" s="82" t="str">
        <f t="shared" si="239"/>
        <v/>
      </c>
      <c r="AA806" s="82" t="str">
        <f t="shared" si="229"/>
        <v/>
      </c>
      <c r="AB806" s="82" t="str">
        <f t="shared" si="230"/>
        <v/>
      </c>
      <c r="AC806" s="82" t="str">
        <f t="shared" si="231"/>
        <v/>
      </c>
      <c r="AR806" s="82" t="str">
        <f>+IF(AW806="","",MAX(AR$1:AR805)+1)</f>
        <v/>
      </c>
      <c r="AS806" s="82" t="str">
        <f>IF(Exceedances!B828="","",Exceedances!B828)</f>
        <v/>
      </c>
      <c r="AT806" s="82" t="str">
        <f>IF(Exceedances!C828="","",Exceedances!C828)</f>
        <v/>
      </c>
      <c r="AU806" s="82" t="str">
        <f>IF(Exceedances!D828="","",Exceedances!D828)</f>
        <v/>
      </c>
      <c r="AV806" s="82" t="str">
        <f t="shared" si="240"/>
        <v/>
      </c>
      <c r="AW806" s="83" t="str">
        <f>IF(COUNTIF(AV$2:AV806,AV806)=1,AV806,"")</f>
        <v/>
      </c>
      <c r="AX806" s="82" t="str">
        <f t="shared" si="232"/>
        <v/>
      </c>
      <c r="AY806" s="82" t="str">
        <f t="shared" si="233"/>
        <v/>
      </c>
      <c r="AZ806" s="82" t="str">
        <f t="shared" si="234"/>
        <v/>
      </c>
      <c r="BA806" s="82" t="str">
        <f t="shared" si="235"/>
        <v/>
      </c>
    </row>
    <row r="807" spans="9:53" x14ac:dyDescent="0.35">
      <c r="I807" s="82" t="str">
        <f>+IF(N807="","",MAX(I$1:I806)+1)</f>
        <v/>
      </c>
      <c r="J807" s="82" t="str">
        <f>IF(Deviation_Detail!B829="","",Deviation_Detail!B829)</f>
        <v/>
      </c>
      <c r="K807" s="82" t="str">
        <f>IF(Deviation_Detail!C829="","",Deviation_Detail!C829)</f>
        <v/>
      </c>
      <c r="L807" s="82" t="str">
        <f>IF(Deviation_Detail!D829="","",Deviation_Detail!D829)</f>
        <v/>
      </c>
      <c r="M807" s="82" t="str">
        <f t="shared" si="236"/>
        <v/>
      </c>
      <c r="N807" s="83" t="str">
        <f>IF(COUNTIF(M$2:M807,M807)=1,M807,"")</f>
        <v/>
      </c>
      <c r="O807" s="82" t="str">
        <f t="shared" si="237"/>
        <v/>
      </c>
      <c r="P807" s="82" t="str">
        <f t="shared" si="226"/>
        <v/>
      </c>
      <c r="Q807" s="82" t="str">
        <f t="shared" si="227"/>
        <v/>
      </c>
      <c r="R807" s="82" t="str">
        <f t="shared" si="228"/>
        <v/>
      </c>
      <c r="T807" s="82" t="str">
        <f>+IF(Y807="","",MAX(T$1:T806)+1)</f>
        <v/>
      </c>
      <c r="U807" s="82" t="str">
        <f>IF(CMS_Info!B829="","",CMS_Info!B829)</f>
        <v/>
      </c>
      <c r="V807" s="82" t="str">
        <f>IF(CMS_Info!C829="","",CMS_Info!C829)</f>
        <v/>
      </c>
      <c r="W807" s="82" t="str">
        <f>IF(CMS_Info!D829="","",CMS_Info!D829)</f>
        <v/>
      </c>
      <c r="X807" s="82" t="str">
        <f t="shared" si="238"/>
        <v/>
      </c>
      <c r="Y807" s="83" t="str">
        <f>IF(COUNTIF(X$2:X807,X807)=1,X807,"")</f>
        <v/>
      </c>
      <c r="Z807" s="82" t="str">
        <f t="shared" si="239"/>
        <v/>
      </c>
      <c r="AA807" s="82" t="str">
        <f t="shared" si="229"/>
        <v/>
      </c>
      <c r="AB807" s="82" t="str">
        <f t="shared" si="230"/>
        <v/>
      </c>
      <c r="AC807" s="82" t="str">
        <f t="shared" si="231"/>
        <v/>
      </c>
      <c r="AR807" s="82" t="str">
        <f>+IF(AW807="","",MAX(AR$1:AR806)+1)</f>
        <v/>
      </c>
      <c r="AS807" s="82" t="str">
        <f>IF(Exceedances!B829="","",Exceedances!B829)</f>
        <v/>
      </c>
      <c r="AT807" s="82" t="str">
        <f>IF(Exceedances!C829="","",Exceedances!C829)</f>
        <v/>
      </c>
      <c r="AU807" s="82" t="str">
        <f>IF(Exceedances!D829="","",Exceedances!D829)</f>
        <v/>
      </c>
      <c r="AV807" s="82" t="str">
        <f t="shared" si="240"/>
        <v/>
      </c>
      <c r="AW807" s="83" t="str">
        <f>IF(COUNTIF(AV$2:AV807,AV807)=1,AV807,"")</f>
        <v/>
      </c>
      <c r="AX807" s="82" t="str">
        <f t="shared" si="232"/>
        <v/>
      </c>
      <c r="AY807" s="82" t="str">
        <f t="shared" si="233"/>
        <v/>
      </c>
      <c r="AZ807" s="82" t="str">
        <f t="shared" si="234"/>
        <v/>
      </c>
      <c r="BA807" s="82" t="str">
        <f t="shared" si="235"/>
        <v/>
      </c>
    </row>
    <row r="808" spans="9:53" x14ac:dyDescent="0.35">
      <c r="I808" s="82" t="str">
        <f>+IF(N808="","",MAX(I$1:I807)+1)</f>
        <v/>
      </c>
      <c r="J808" s="82" t="str">
        <f>IF(Deviation_Detail!B830="","",Deviation_Detail!B830)</f>
        <v/>
      </c>
      <c r="K808" s="82" t="str">
        <f>IF(Deviation_Detail!C830="","",Deviation_Detail!C830)</f>
        <v/>
      </c>
      <c r="L808" s="82" t="str">
        <f>IF(Deviation_Detail!D830="","",Deviation_Detail!D830)</f>
        <v/>
      </c>
      <c r="M808" s="82" t="str">
        <f t="shared" si="236"/>
        <v/>
      </c>
      <c r="N808" s="83" t="str">
        <f>IF(COUNTIF(M$2:M808,M808)=1,M808,"")</f>
        <v/>
      </c>
      <c r="O808" s="82" t="str">
        <f t="shared" si="237"/>
        <v/>
      </c>
      <c r="P808" s="82" t="str">
        <f t="shared" si="226"/>
        <v/>
      </c>
      <c r="Q808" s="82" t="str">
        <f t="shared" si="227"/>
        <v/>
      </c>
      <c r="R808" s="82" t="str">
        <f t="shared" si="228"/>
        <v/>
      </c>
      <c r="T808" s="82" t="str">
        <f>+IF(Y808="","",MAX(T$1:T807)+1)</f>
        <v/>
      </c>
      <c r="U808" s="82" t="str">
        <f>IF(CMS_Info!B830="","",CMS_Info!B830)</f>
        <v/>
      </c>
      <c r="V808" s="82" t="str">
        <f>IF(CMS_Info!C830="","",CMS_Info!C830)</f>
        <v/>
      </c>
      <c r="W808" s="82" t="str">
        <f>IF(CMS_Info!D830="","",CMS_Info!D830)</f>
        <v/>
      </c>
      <c r="X808" s="82" t="str">
        <f t="shared" si="238"/>
        <v/>
      </c>
      <c r="Y808" s="83" t="str">
        <f>IF(COUNTIF(X$2:X808,X808)=1,X808,"")</f>
        <v/>
      </c>
      <c r="Z808" s="82" t="str">
        <f t="shared" si="239"/>
        <v/>
      </c>
      <c r="AA808" s="82" t="str">
        <f t="shared" si="229"/>
        <v/>
      </c>
      <c r="AB808" s="82" t="str">
        <f t="shared" si="230"/>
        <v/>
      </c>
      <c r="AC808" s="82" t="str">
        <f t="shared" si="231"/>
        <v/>
      </c>
      <c r="AR808" s="82" t="str">
        <f>+IF(AW808="","",MAX(AR$1:AR807)+1)</f>
        <v/>
      </c>
      <c r="AS808" s="82" t="str">
        <f>IF(Exceedances!B830="","",Exceedances!B830)</f>
        <v/>
      </c>
      <c r="AT808" s="82" t="str">
        <f>IF(Exceedances!C830="","",Exceedances!C830)</f>
        <v/>
      </c>
      <c r="AU808" s="82" t="str">
        <f>IF(Exceedances!D830="","",Exceedances!D830)</f>
        <v/>
      </c>
      <c r="AV808" s="82" t="str">
        <f t="shared" si="240"/>
        <v/>
      </c>
      <c r="AW808" s="83" t="str">
        <f>IF(COUNTIF(AV$2:AV808,AV808)=1,AV808,"")</f>
        <v/>
      </c>
      <c r="AX808" s="82" t="str">
        <f t="shared" si="232"/>
        <v/>
      </c>
      <c r="AY808" s="82" t="str">
        <f t="shared" si="233"/>
        <v/>
      </c>
      <c r="AZ808" s="82" t="str">
        <f t="shared" si="234"/>
        <v/>
      </c>
      <c r="BA808" s="82" t="str">
        <f t="shared" si="235"/>
        <v/>
      </c>
    </row>
    <row r="809" spans="9:53" x14ac:dyDescent="0.35">
      <c r="I809" s="82" t="str">
        <f>+IF(N809="","",MAX(I$1:I808)+1)</f>
        <v/>
      </c>
      <c r="J809" s="82" t="str">
        <f>IF(Deviation_Detail!B831="","",Deviation_Detail!B831)</f>
        <v/>
      </c>
      <c r="K809" s="82" t="str">
        <f>IF(Deviation_Detail!C831="","",Deviation_Detail!C831)</f>
        <v/>
      </c>
      <c r="L809" s="82" t="str">
        <f>IF(Deviation_Detail!D831="","",Deviation_Detail!D831)</f>
        <v/>
      </c>
      <c r="M809" s="82" t="str">
        <f t="shared" si="236"/>
        <v/>
      </c>
      <c r="N809" s="83" t="str">
        <f>IF(COUNTIF(M$2:M809,M809)=1,M809,"")</f>
        <v/>
      </c>
      <c r="O809" s="82" t="str">
        <f t="shared" si="237"/>
        <v/>
      </c>
      <c r="P809" s="82" t="str">
        <f t="shared" si="226"/>
        <v/>
      </c>
      <c r="Q809" s="82" t="str">
        <f t="shared" si="227"/>
        <v/>
      </c>
      <c r="R809" s="82" t="str">
        <f t="shared" si="228"/>
        <v/>
      </c>
      <c r="T809" s="82" t="str">
        <f>+IF(Y809="","",MAX(T$1:T808)+1)</f>
        <v/>
      </c>
      <c r="U809" s="82" t="str">
        <f>IF(CMS_Info!B831="","",CMS_Info!B831)</f>
        <v/>
      </c>
      <c r="V809" s="82" t="str">
        <f>IF(CMS_Info!C831="","",CMS_Info!C831)</f>
        <v/>
      </c>
      <c r="W809" s="82" t="str">
        <f>IF(CMS_Info!D831="","",CMS_Info!D831)</f>
        <v/>
      </c>
      <c r="X809" s="82" t="str">
        <f t="shared" si="238"/>
        <v/>
      </c>
      <c r="Y809" s="83" t="str">
        <f>IF(COUNTIF(X$2:X809,X809)=1,X809,"")</f>
        <v/>
      </c>
      <c r="Z809" s="82" t="str">
        <f t="shared" si="239"/>
        <v/>
      </c>
      <c r="AA809" s="82" t="str">
        <f t="shared" si="229"/>
        <v/>
      </c>
      <c r="AB809" s="82" t="str">
        <f t="shared" si="230"/>
        <v/>
      </c>
      <c r="AC809" s="82" t="str">
        <f t="shared" si="231"/>
        <v/>
      </c>
      <c r="AR809" s="82" t="str">
        <f>+IF(AW809="","",MAX(AR$1:AR808)+1)</f>
        <v/>
      </c>
      <c r="AS809" s="82" t="str">
        <f>IF(Exceedances!B831="","",Exceedances!B831)</f>
        <v/>
      </c>
      <c r="AT809" s="82" t="str">
        <f>IF(Exceedances!C831="","",Exceedances!C831)</f>
        <v/>
      </c>
      <c r="AU809" s="82" t="str">
        <f>IF(Exceedances!D831="","",Exceedances!D831)</f>
        <v/>
      </c>
      <c r="AV809" s="82" t="str">
        <f t="shared" si="240"/>
        <v/>
      </c>
      <c r="AW809" s="83" t="str">
        <f>IF(COUNTIF(AV$2:AV809,AV809)=1,AV809,"")</f>
        <v/>
      </c>
      <c r="AX809" s="82" t="str">
        <f t="shared" si="232"/>
        <v/>
      </c>
      <c r="AY809" s="82" t="str">
        <f t="shared" si="233"/>
        <v/>
      </c>
      <c r="AZ809" s="82" t="str">
        <f t="shared" si="234"/>
        <v/>
      </c>
      <c r="BA809" s="82" t="str">
        <f t="shared" si="235"/>
        <v/>
      </c>
    </row>
    <row r="810" spans="9:53" x14ac:dyDescent="0.35">
      <c r="I810" s="82" t="str">
        <f>+IF(N810="","",MAX(I$1:I809)+1)</f>
        <v/>
      </c>
      <c r="J810" s="82" t="str">
        <f>IF(Deviation_Detail!B832="","",Deviation_Detail!B832)</f>
        <v/>
      </c>
      <c r="K810" s="82" t="str">
        <f>IF(Deviation_Detail!C832="","",Deviation_Detail!C832)</f>
        <v/>
      </c>
      <c r="L810" s="82" t="str">
        <f>IF(Deviation_Detail!D832="","",Deviation_Detail!D832)</f>
        <v/>
      </c>
      <c r="M810" s="82" t="str">
        <f t="shared" si="236"/>
        <v/>
      </c>
      <c r="N810" s="83" t="str">
        <f>IF(COUNTIF(M$2:M810,M810)=1,M810,"")</f>
        <v/>
      </c>
      <c r="O810" s="82" t="str">
        <f t="shared" si="237"/>
        <v/>
      </c>
      <c r="P810" s="82" t="str">
        <f t="shared" si="226"/>
        <v/>
      </c>
      <c r="Q810" s="82" t="str">
        <f t="shared" si="227"/>
        <v/>
      </c>
      <c r="R810" s="82" t="str">
        <f t="shared" si="228"/>
        <v/>
      </c>
      <c r="T810" s="82" t="str">
        <f>+IF(Y810="","",MAX(T$1:T809)+1)</f>
        <v/>
      </c>
      <c r="U810" s="82" t="str">
        <f>IF(CMS_Info!B832="","",CMS_Info!B832)</f>
        <v/>
      </c>
      <c r="V810" s="82" t="str">
        <f>IF(CMS_Info!C832="","",CMS_Info!C832)</f>
        <v/>
      </c>
      <c r="W810" s="82" t="str">
        <f>IF(CMS_Info!D832="","",CMS_Info!D832)</f>
        <v/>
      </c>
      <c r="X810" s="82" t="str">
        <f t="shared" si="238"/>
        <v/>
      </c>
      <c r="Y810" s="83" t="str">
        <f>IF(COUNTIF(X$2:X810,X810)=1,X810,"")</f>
        <v/>
      </c>
      <c r="Z810" s="82" t="str">
        <f t="shared" si="239"/>
        <v/>
      </c>
      <c r="AA810" s="82" t="str">
        <f t="shared" si="229"/>
        <v/>
      </c>
      <c r="AB810" s="82" t="str">
        <f t="shared" si="230"/>
        <v/>
      </c>
      <c r="AC810" s="82" t="str">
        <f t="shared" si="231"/>
        <v/>
      </c>
      <c r="AR810" s="82" t="str">
        <f>+IF(AW810="","",MAX(AR$1:AR809)+1)</f>
        <v/>
      </c>
      <c r="AS810" s="82" t="str">
        <f>IF(Exceedances!B832="","",Exceedances!B832)</f>
        <v/>
      </c>
      <c r="AT810" s="82" t="str">
        <f>IF(Exceedances!C832="","",Exceedances!C832)</f>
        <v/>
      </c>
      <c r="AU810" s="82" t="str">
        <f>IF(Exceedances!D832="","",Exceedances!D832)</f>
        <v/>
      </c>
      <c r="AV810" s="82" t="str">
        <f t="shared" si="240"/>
        <v/>
      </c>
      <c r="AW810" s="83" t="str">
        <f>IF(COUNTIF(AV$2:AV810,AV810)=1,AV810,"")</f>
        <v/>
      </c>
      <c r="AX810" s="82" t="str">
        <f t="shared" si="232"/>
        <v/>
      </c>
      <c r="AY810" s="82" t="str">
        <f t="shared" si="233"/>
        <v/>
      </c>
      <c r="AZ810" s="82" t="str">
        <f t="shared" si="234"/>
        <v/>
      </c>
      <c r="BA810" s="82" t="str">
        <f t="shared" si="235"/>
        <v/>
      </c>
    </row>
    <row r="811" spans="9:53" x14ac:dyDescent="0.35">
      <c r="I811" s="82" t="str">
        <f>+IF(N811="","",MAX(I$1:I810)+1)</f>
        <v/>
      </c>
      <c r="J811" s="82" t="str">
        <f>IF(Deviation_Detail!B833="","",Deviation_Detail!B833)</f>
        <v/>
      </c>
      <c r="K811" s="82" t="str">
        <f>IF(Deviation_Detail!C833="","",Deviation_Detail!C833)</f>
        <v/>
      </c>
      <c r="L811" s="82" t="str">
        <f>IF(Deviation_Detail!D833="","",Deviation_Detail!D833)</f>
        <v/>
      </c>
      <c r="M811" s="82" t="str">
        <f t="shared" si="236"/>
        <v/>
      </c>
      <c r="N811" s="83" t="str">
        <f>IF(COUNTIF(M$2:M811,M811)=1,M811,"")</f>
        <v/>
      </c>
      <c r="O811" s="82" t="str">
        <f t="shared" si="237"/>
        <v/>
      </c>
      <c r="P811" s="82" t="str">
        <f t="shared" si="226"/>
        <v/>
      </c>
      <c r="Q811" s="82" t="str">
        <f t="shared" si="227"/>
        <v/>
      </c>
      <c r="R811" s="82" t="str">
        <f t="shared" si="228"/>
        <v/>
      </c>
      <c r="T811" s="82" t="str">
        <f>+IF(Y811="","",MAX(T$1:T810)+1)</f>
        <v/>
      </c>
      <c r="U811" s="82" t="str">
        <f>IF(CMS_Info!B833="","",CMS_Info!B833)</f>
        <v/>
      </c>
      <c r="V811" s="82" t="str">
        <f>IF(CMS_Info!C833="","",CMS_Info!C833)</f>
        <v/>
      </c>
      <c r="W811" s="82" t="str">
        <f>IF(CMS_Info!D833="","",CMS_Info!D833)</f>
        <v/>
      </c>
      <c r="X811" s="82" t="str">
        <f t="shared" si="238"/>
        <v/>
      </c>
      <c r="Y811" s="83" t="str">
        <f>IF(COUNTIF(X$2:X811,X811)=1,X811,"")</f>
        <v/>
      </c>
      <c r="Z811" s="82" t="str">
        <f t="shared" si="239"/>
        <v/>
      </c>
      <c r="AA811" s="82" t="str">
        <f t="shared" si="229"/>
        <v/>
      </c>
      <c r="AB811" s="82" t="str">
        <f t="shared" si="230"/>
        <v/>
      </c>
      <c r="AC811" s="82" t="str">
        <f t="shared" si="231"/>
        <v/>
      </c>
      <c r="AR811" s="82" t="str">
        <f>+IF(AW811="","",MAX(AR$1:AR810)+1)</f>
        <v/>
      </c>
      <c r="AS811" s="82" t="str">
        <f>IF(Exceedances!B833="","",Exceedances!B833)</f>
        <v/>
      </c>
      <c r="AT811" s="82" t="str">
        <f>IF(Exceedances!C833="","",Exceedances!C833)</f>
        <v/>
      </c>
      <c r="AU811" s="82" t="str">
        <f>IF(Exceedances!D833="","",Exceedances!D833)</f>
        <v/>
      </c>
      <c r="AV811" s="82" t="str">
        <f t="shared" si="240"/>
        <v/>
      </c>
      <c r="AW811" s="83" t="str">
        <f>IF(COUNTIF(AV$2:AV811,AV811)=1,AV811,"")</f>
        <v/>
      </c>
      <c r="AX811" s="82" t="str">
        <f t="shared" si="232"/>
        <v/>
      </c>
      <c r="AY811" s="82" t="str">
        <f t="shared" si="233"/>
        <v/>
      </c>
      <c r="AZ811" s="82" t="str">
        <f t="shared" si="234"/>
        <v/>
      </c>
      <c r="BA811" s="82" t="str">
        <f t="shared" si="235"/>
        <v/>
      </c>
    </row>
    <row r="812" spans="9:53" x14ac:dyDescent="0.35">
      <c r="I812" s="82" t="str">
        <f>+IF(N812="","",MAX(I$1:I811)+1)</f>
        <v/>
      </c>
      <c r="J812" s="82" t="str">
        <f>IF(Deviation_Detail!B834="","",Deviation_Detail!B834)</f>
        <v/>
      </c>
      <c r="K812" s="82" t="str">
        <f>IF(Deviation_Detail!C834="","",Deviation_Detail!C834)</f>
        <v/>
      </c>
      <c r="L812" s="82" t="str">
        <f>IF(Deviation_Detail!D834="","",Deviation_Detail!D834)</f>
        <v/>
      </c>
      <c r="M812" s="82" t="str">
        <f t="shared" si="236"/>
        <v/>
      </c>
      <c r="N812" s="83" t="str">
        <f>IF(COUNTIF(M$2:M812,M812)=1,M812,"")</f>
        <v/>
      </c>
      <c r="O812" s="82" t="str">
        <f t="shared" si="237"/>
        <v/>
      </c>
      <c r="P812" s="82" t="str">
        <f t="shared" si="226"/>
        <v/>
      </c>
      <c r="Q812" s="82" t="str">
        <f t="shared" si="227"/>
        <v/>
      </c>
      <c r="R812" s="82" t="str">
        <f t="shared" si="228"/>
        <v/>
      </c>
      <c r="T812" s="82" t="str">
        <f>+IF(Y812="","",MAX(T$1:T811)+1)</f>
        <v/>
      </c>
      <c r="U812" s="82" t="str">
        <f>IF(CMS_Info!B834="","",CMS_Info!B834)</f>
        <v/>
      </c>
      <c r="V812" s="82" t="str">
        <f>IF(CMS_Info!C834="","",CMS_Info!C834)</f>
        <v/>
      </c>
      <c r="W812" s="82" t="str">
        <f>IF(CMS_Info!D834="","",CMS_Info!D834)</f>
        <v/>
      </c>
      <c r="X812" s="82" t="str">
        <f t="shared" si="238"/>
        <v/>
      </c>
      <c r="Y812" s="83" t="str">
        <f>IF(COUNTIF(X$2:X812,X812)=1,X812,"")</f>
        <v/>
      </c>
      <c r="Z812" s="82" t="str">
        <f t="shared" si="239"/>
        <v/>
      </c>
      <c r="AA812" s="82" t="str">
        <f t="shared" si="229"/>
        <v/>
      </c>
      <c r="AB812" s="82" t="str">
        <f t="shared" si="230"/>
        <v/>
      </c>
      <c r="AC812" s="82" t="str">
        <f t="shared" si="231"/>
        <v/>
      </c>
      <c r="AR812" s="82" t="str">
        <f>+IF(AW812="","",MAX(AR$1:AR811)+1)</f>
        <v/>
      </c>
      <c r="AS812" s="82" t="str">
        <f>IF(Exceedances!B834="","",Exceedances!B834)</f>
        <v/>
      </c>
      <c r="AT812" s="82" t="str">
        <f>IF(Exceedances!C834="","",Exceedances!C834)</f>
        <v/>
      </c>
      <c r="AU812" s="82" t="str">
        <f>IF(Exceedances!D834="","",Exceedances!D834)</f>
        <v/>
      </c>
      <c r="AV812" s="82" t="str">
        <f t="shared" si="240"/>
        <v/>
      </c>
      <c r="AW812" s="83" t="str">
        <f>IF(COUNTIF(AV$2:AV812,AV812)=1,AV812,"")</f>
        <v/>
      </c>
      <c r="AX812" s="82" t="str">
        <f t="shared" si="232"/>
        <v/>
      </c>
      <c r="AY812" s="82" t="str">
        <f t="shared" si="233"/>
        <v/>
      </c>
      <c r="AZ812" s="82" t="str">
        <f t="shared" si="234"/>
        <v/>
      </c>
      <c r="BA812" s="82" t="str">
        <f t="shared" si="235"/>
        <v/>
      </c>
    </row>
    <row r="813" spans="9:53" x14ac:dyDescent="0.35">
      <c r="I813" s="82" t="str">
        <f>+IF(N813="","",MAX(I$1:I812)+1)</f>
        <v/>
      </c>
      <c r="J813" s="82" t="str">
        <f>IF(Deviation_Detail!B835="","",Deviation_Detail!B835)</f>
        <v/>
      </c>
      <c r="K813" s="82" t="str">
        <f>IF(Deviation_Detail!C835="","",Deviation_Detail!C835)</f>
        <v/>
      </c>
      <c r="L813" s="82" t="str">
        <f>IF(Deviation_Detail!D835="","",Deviation_Detail!D835)</f>
        <v/>
      </c>
      <c r="M813" s="82" t="str">
        <f t="shared" si="236"/>
        <v/>
      </c>
      <c r="N813" s="83" t="str">
        <f>IF(COUNTIF(M$2:M813,M813)=1,M813,"")</f>
        <v/>
      </c>
      <c r="O813" s="82" t="str">
        <f t="shared" si="237"/>
        <v/>
      </c>
      <c r="P813" s="82" t="str">
        <f t="shared" si="226"/>
        <v/>
      </c>
      <c r="Q813" s="82" t="str">
        <f t="shared" si="227"/>
        <v/>
      </c>
      <c r="R813" s="82" t="str">
        <f t="shared" si="228"/>
        <v/>
      </c>
      <c r="T813" s="82" t="str">
        <f>+IF(Y813="","",MAX(T$1:T812)+1)</f>
        <v/>
      </c>
      <c r="U813" s="82" t="str">
        <f>IF(CMS_Info!B835="","",CMS_Info!B835)</f>
        <v/>
      </c>
      <c r="V813" s="82" t="str">
        <f>IF(CMS_Info!C835="","",CMS_Info!C835)</f>
        <v/>
      </c>
      <c r="W813" s="82" t="str">
        <f>IF(CMS_Info!D835="","",CMS_Info!D835)</f>
        <v/>
      </c>
      <c r="X813" s="82" t="str">
        <f t="shared" si="238"/>
        <v/>
      </c>
      <c r="Y813" s="83" t="str">
        <f>IF(COUNTIF(X$2:X813,X813)=1,X813,"")</f>
        <v/>
      </c>
      <c r="Z813" s="82" t="str">
        <f t="shared" si="239"/>
        <v/>
      </c>
      <c r="AA813" s="82" t="str">
        <f t="shared" si="229"/>
        <v/>
      </c>
      <c r="AB813" s="82" t="str">
        <f t="shared" si="230"/>
        <v/>
      </c>
      <c r="AC813" s="82" t="str">
        <f t="shared" si="231"/>
        <v/>
      </c>
      <c r="AR813" s="82" t="str">
        <f>+IF(AW813="","",MAX(AR$1:AR812)+1)</f>
        <v/>
      </c>
      <c r="AS813" s="82" t="str">
        <f>IF(Exceedances!B835="","",Exceedances!B835)</f>
        <v/>
      </c>
      <c r="AT813" s="82" t="str">
        <f>IF(Exceedances!C835="","",Exceedances!C835)</f>
        <v/>
      </c>
      <c r="AU813" s="82" t="str">
        <f>IF(Exceedances!D835="","",Exceedances!D835)</f>
        <v/>
      </c>
      <c r="AV813" s="82" t="str">
        <f t="shared" si="240"/>
        <v/>
      </c>
      <c r="AW813" s="83" t="str">
        <f>IF(COUNTIF(AV$2:AV813,AV813)=1,AV813,"")</f>
        <v/>
      </c>
      <c r="AX813" s="82" t="str">
        <f t="shared" si="232"/>
        <v/>
      </c>
      <c r="AY813" s="82" t="str">
        <f t="shared" si="233"/>
        <v/>
      </c>
      <c r="AZ813" s="82" t="str">
        <f t="shared" si="234"/>
        <v/>
      </c>
      <c r="BA813" s="82" t="str">
        <f t="shared" si="235"/>
        <v/>
      </c>
    </row>
    <row r="814" spans="9:53" x14ac:dyDescent="0.35">
      <c r="I814" s="82" t="str">
        <f>+IF(N814="","",MAX(I$1:I813)+1)</f>
        <v/>
      </c>
      <c r="J814" s="82" t="str">
        <f>IF(Deviation_Detail!B836="","",Deviation_Detail!B836)</f>
        <v/>
      </c>
      <c r="K814" s="82" t="str">
        <f>IF(Deviation_Detail!C836="","",Deviation_Detail!C836)</f>
        <v/>
      </c>
      <c r="L814" s="82" t="str">
        <f>IF(Deviation_Detail!D836="","",Deviation_Detail!D836)</f>
        <v/>
      </c>
      <c r="M814" s="82" t="str">
        <f t="shared" si="236"/>
        <v/>
      </c>
      <c r="N814" s="83" t="str">
        <f>IF(COUNTIF(M$2:M814,M814)=1,M814,"")</f>
        <v/>
      </c>
      <c r="O814" s="82" t="str">
        <f t="shared" si="237"/>
        <v/>
      </c>
      <c r="P814" s="82" t="str">
        <f t="shared" si="226"/>
        <v/>
      </c>
      <c r="Q814" s="82" t="str">
        <f t="shared" si="227"/>
        <v/>
      </c>
      <c r="R814" s="82" t="str">
        <f t="shared" si="228"/>
        <v/>
      </c>
      <c r="T814" s="82" t="str">
        <f>+IF(Y814="","",MAX(T$1:T813)+1)</f>
        <v/>
      </c>
      <c r="U814" s="82" t="str">
        <f>IF(CMS_Info!B836="","",CMS_Info!B836)</f>
        <v/>
      </c>
      <c r="V814" s="82" t="str">
        <f>IF(CMS_Info!C836="","",CMS_Info!C836)</f>
        <v/>
      </c>
      <c r="W814" s="82" t="str">
        <f>IF(CMS_Info!D836="","",CMS_Info!D836)</f>
        <v/>
      </c>
      <c r="X814" s="82" t="str">
        <f t="shared" si="238"/>
        <v/>
      </c>
      <c r="Y814" s="83" t="str">
        <f>IF(COUNTIF(X$2:X814,X814)=1,X814,"")</f>
        <v/>
      </c>
      <c r="Z814" s="82" t="str">
        <f t="shared" si="239"/>
        <v/>
      </c>
      <c r="AA814" s="82" t="str">
        <f t="shared" si="229"/>
        <v/>
      </c>
      <c r="AB814" s="82" t="str">
        <f t="shared" si="230"/>
        <v/>
      </c>
      <c r="AC814" s="82" t="str">
        <f t="shared" si="231"/>
        <v/>
      </c>
      <c r="AR814" s="82" t="str">
        <f>+IF(AW814="","",MAX(AR$1:AR813)+1)</f>
        <v/>
      </c>
      <c r="AS814" s="82" t="str">
        <f>IF(Exceedances!B836="","",Exceedances!B836)</f>
        <v/>
      </c>
      <c r="AT814" s="82" t="str">
        <f>IF(Exceedances!C836="","",Exceedances!C836)</f>
        <v/>
      </c>
      <c r="AU814" s="82" t="str">
        <f>IF(Exceedances!D836="","",Exceedances!D836)</f>
        <v/>
      </c>
      <c r="AV814" s="82" t="str">
        <f t="shared" si="240"/>
        <v/>
      </c>
      <c r="AW814" s="83" t="str">
        <f>IF(COUNTIF(AV$2:AV814,AV814)=1,AV814,"")</f>
        <v/>
      </c>
      <c r="AX814" s="82" t="str">
        <f t="shared" si="232"/>
        <v/>
      </c>
      <c r="AY814" s="82" t="str">
        <f t="shared" si="233"/>
        <v/>
      </c>
      <c r="AZ814" s="82" t="str">
        <f t="shared" si="234"/>
        <v/>
      </c>
      <c r="BA814" s="82" t="str">
        <f t="shared" si="235"/>
        <v/>
      </c>
    </row>
    <row r="815" spans="9:53" x14ac:dyDescent="0.35">
      <c r="I815" s="82" t="str">
        <f>+IF(N815="","",MAX(I$1:I814)+1)</f>
        <v/>
      </c>
      <c r="J815" s="82" t="str">
        <f>IF(Deviation_Detail!B837="","",Deviation_Detail!B837)</f>
        <v/>
      </c>
      <c r="K815" s="82" t="str">
        <f>IF(Deviation_Detail!C837="","",Deviation_Detail!C837)</f>
        <v/>
      </c>
      <c r="L815" s="82" t="str">
        <f>IF(Deviation_Detail!D837="","",Deviation_Detail!D837)</f>
        <v/>
      </c>
      <c r="M815" s="82" t="str">
        <f t="shared" si="236"/>
        <v/>
      </c>
      <c r="N815" s="83" t="str">
        <f>IF(COUNTIF(M$2:M815,M815)=1,M815,"")</f>
        <v/>
      </c>
      <c r="O815" s="82" t="str">
        <f t="shared" si="237"/>
        <v/>
      </c>
      <c r="P815" s="82" t="str">
        <f t="shared" si="226"/>
        <v/>
      </c>
      <c r="Q815" s="82" t="str">
        <f t="shared" si="227"/>
        <v/>
      </c>
      <c r="R815" s="82" t="str">
        <f t="shared" si="228"/>
        <v/>
      </c>
      <c r="T815" s="82" t="str">
        <f>+IF(Y815="","",MAX(T$1:T814)+1)</f>
        <v/>
      </c>
      <c r="U815" s="82" t="str">
        <f>IF(CMS_Info!B837="","",CMS_Info!B837)</f>
        <v/>
      </c>
      <c r="V815" s="82" t="str">
        <f>IF(CMS_Info!C837="","",CMS_Info!C837)</f>
        <v/>
      </c>
      <c r="W815" s="82" t="str">
        <f>IF(CMS_Info!D837="","",CMS_Info!D837)</f>
        <v/>
      </c>
      <c r="X815" s="82" t="str">
        <f t="shared" si="238"/>
        <v/>
      </c>
      <c r="Y815" s="83" t="str">
        <f>IF(COUNTIF(X$2:X815,X815)=1,X815,"")</f>
        <v/>
      </c>
      <c r="Z815" s="82" t="str">
        <f t="shared" si="239"/>
        <v/>
      </c>
      <c r="AA815" s="82" t="str">
        <f t="shared" si="229"/>
        <v/>
      </c>
      <c r="AB815" s="82" t="str">
        <f t="shared" si="230"/>
        <v/>
      </c>
      <c r="AC815" s="82" t="str">
        <f t="shared" si="231"/>
        <v/>
      </c>
      <c r="AR815" s="82" t="str">
        <f>+IF(AW815="","",MAX(AR$1:AR814)+1)</f>
        <v/>
      </c>
      <c r="AS815" s="82" t="str">
        <f>IF(Exceedances!B837="","",Exceedances!B837)</f>
        <v/>
      </c>
      <c r="AT815" s="82" t="str">
        <f>IF(Exceedances!C837="","",Exceedances!C837)</f>
        <v/>
      </c>
      <c r="AU815" s="82" t="str">
        <f>IF(Exceedances!D837="","",Exceedances!D837)</f>
        <v/>
      </c>
      <c r="AV815" s="82" t="str">
        <f t="shared" si="240"/>
        <v/>
      </c>
      <c r="AW815" s="83" t="str">
        <f>IF(COUNTIF(AV$2:AV815,AV815)=1,AV815,"")</f>
        <v/>
      </c>
      <c r="AX815" s="82" t="str">
        <f t="shared" si="232"/>
        <v/>
      </c>
      <c r="AY815" s="82" t="str">
        <f t="shared" si="233"/>
        <v/>
      </c>
      <c r="AZ815" s="82" t="str">
        <f t="shared" si="234"/>
        <v/>
      </c>
      <c r="BA815" s="82" t="str">
        <f t="shared" si="235"/>
        <v/>
      </c>
    </row>
    <row r="816" spans="9:53" x14ac:dyDescent="0.35">
      <c r="I816" s="82" t="str">
        <f>+IF(N816="","",MAX(I$1:I815)+1)</f>
        <v/>
      </c>
      <c r="J816" s="82" t="str">
        <f>IF(Deviation_Detail!B838="","",Deviation_Detail!B838)</f>
        <v/>
      </c>
      <c r="K816" s="82" t="str">
        <f>IF(Deviation_Detail!C838="","",Deviation_Detail!C838)</f>
        <v/>
      </c>
      <c r="L816" s="82" t="str">
        <f>IF(Deviation_Detail!D838="","",Deviation_Detail!D838)</f>
        <v/>
      </c>
      <c r="M816" s="82" t="str">
        <f t="shared" si="236"/>
        <v/>
      </c>
      <c r="N816" s="83" t="str">
        <f>IF(COUNTIF(M$2:M816,M816)=1,M816,"")</f>
        <v/>
      </c>
      <c r="O816" s="82" t="str">
        <f t="shared" si="237"/>
        <v/>
      </c>
      <c r="P816" s="82" t="str">
        <f t="shared" si="226"/>
        <v/>
      </c>
      <c r="Q816" s="82" t="str">
        <f t="shared" si="227"/>
        <v/>
      </c>
      <c r="R816" s="82" t="str">
        <f t="shared" si="228"/>
        <v/>
      </c>
      <c r="T816" s="82" t="str">
        <f>+IF(Y816="","",MAX(T$1:T815)+1)</f>
        <v/>
      </c>
      <c r="U816" s="82" t="str">
        <f>IF(CMS_Info!B838="","",CMS_Info!B838)</f>
        <v/>
      </c>
      <c r="V816" s="82" t="str">
        <f>IF(CMS_Info!C838="","",CMS_Info!C838)</f>
        <v/>
      </c>
      <c r="W816" s="82" t="str">
        <f>IF(CMS_Info!D838="","",CMS_Info!D838)</f>
        <v/>
      </c>
      <c r="X816" s="82" t="str">
        <f t="shared" si="238"/>
        <v/>
      </c>
      <c r="Y816" s="83" t="str">
        <f>IF(COUNTIF(X$2:X816,X816)=1,X816,"")</f>
        <v/>
      </c>
      <c r="Z816" s="82" t="str">
        <f t="shared" si="239"/>
        <v/>
      </c>
      <c r="AA816" s="82" t="str">
        <f t="shared" si="229"/>
        <v/>
      </c>
      <c r="AB816" s="82" t="str">
        <f t="shared" si="230"/>
        <v/>
      </c>
      <c r="AC816" s="82" t="str">
        <f t="shared" si="231"/>
        <v/>
      </c>
      <c r="AR816" s="82" t="str">
        <f>+IF(AW816="","",MAX(AR$1:AR815)+1)</f>
        <v/>
      </c>
      <c r="AS816" s="82" t="str">
        <f>IF(Exceedances!B838="","",Exceedances!B838)</f>
        <v/>
      </c>
      <c r="AT816" s="82" t="str">
        <f>IF(Exceedances!C838="","",Exceedances!C838)</f>
        <v/>
      </c>
      <c r="AU816" s="82" t="str">
        <f>IF(Exceedances!D838="","",Exceedances!D838)</f>
        <v/>
      </c>
      <c r="AV816" s="82" t="str">
        <f t="shared" si="240"/>
        <v/>
      </c>
      <c r="AW816" s="83" t="str">
        <f>IF(COUNTIF(AV$2:AV816,AV816)=1,AV816,"")</f>
        <v/>
      </c>
      <c r="AX816" s="82" t="str">
        <f t="shared" si="232"/>
        <v/>
      </c>
      <c r="AY816" s="82" t="str">
        <f t="shared" si="233"/>
        <v/>
      </c>
      <c r="AZ816" s="82" t="str">
        <f t="shared" si="234"/>
        <v/>
      </c>
      <c r="BA816" s="82" t="str">
        <f t="shared" si="235"/>
        <v/>
      </c>
    </row>
    <row r="817" spans="9:53" x14ac:dyDescent="0.35">
      <c r="I817" s="82" t="str">
        <f>+IF(N817="","",MAX(I$1:I816)+1)</f>
        <v/>
      </c>
      <c r="J817" s="82" t="str">
        <f>IF(Deviation_Detail!B839="","",Deviation_Detail!B839)</f>
        <v/>
      </c>
      <c r="K817" s="82" t="str">
        <f>IF(Deviation_Detail!C839="","",Deviation_Detail!C839)</f>
        <v/>
      </c>
      <c r="L817" s="82" t="str">
        <f>IF(Deviation_Detail!D839="","",Deviation_Detail!D839)</f>
        <v/>
      </c>
      <c r="M817" s="82" t="str">
        <f t="shared" si="236"/>
        <v/>
      </c>
      <c r="N817" s="83" t="str">
        <f>IF(COUNTIF(M$2:M817,M817)=1,M817,"")</f>
        <v/>
      </c>
      <c r="O817" s="82" t="str">
        <f t="shared" si="237"/>
        <v/>
      </c>
      <c r="P817" s="82" t="str">
        <f t="shared" si="226"/>
        <v/>
      </c>
      <c r="Q817" s="82" t="str">
        <f t="shared" si="227"/>
        <v/>
      </c>
      <c r="R817" s="82" t="str">
        <f t="shared" si="228"/>
        <v/>
      </c>
      <c r="T817" s="82" t="str">
        <f>+IF(Y817="","",MAX(T$1:T816)+1)</f>
        <v/>
      </c>
      <c r="U817" s="82" t="str">
        <f>IF(CMS_Info!B839="","",CMS_Info!B839)</f>
        <v/>
      </c>
      <c r="V817" s="82" t="str">
        <f>IF(CMS_Info!C839="","",CMS_Info!C839)</f>
        <v/>
      </c>
      <c r="W817" s="82" t="str">
        <f>IF(CMS_Info!D839="","",CMS_Info!D839)</f>
        <v/>
      </c>
      <c r="X817" s="82" t="str">
        <f t="shared" si="238"/>
        <v/>
      </c>
      <c r="Y817" s="83" t="str">
        <f>IF(COUNTIF(X$2:X817,X817)=1,X817,"")</f>
        <v/>
      </c>
      <c r="Z817" s="82" t="str">
        <f t="shared" si="239"/>
        <v/>
      </c>
      <c r="AA817" s="82" t="str">
        <f t="shared" si="229"/>
        <v/>
      </c>
      <c r="AB817" s="82" t="str">
        <f t="shared" si="230"/>
        <v/>
      </c>
      <c r="AC817" s="82" t="str">
        <f t="shared" si="231"/>
        <v/>
      </c>
      <c r="AR817" s="82" t="str">
        <f>+IF(AW817="","",MAX(AR$1:AR816)+1)</f>
        <v/>
      </c>
      <c r="AS817" s="82" t="str">
        <f>IF(Exceedances!B839="","",Exceedances!B839)</f>
        <v/>
      </c>
      <c r="AT817" s="82" t="str">
        <f>IF(Exceedances!C839="","",Exceedances!C839)</f>
        <v/>
      </c>
      <c r="AU817" s="82" t="str">
        <f>IF(Exceedances!D839="","",Exceedances!D839)</f>
        <v/>
      </c>
      <c r="AV817" s="82" t="str">
        <f t="shared" si="240"/>
        <v/>
      </c>
      <c r="AW817" s="83" t="str">
        <f>IF(COUNTIF(AV$2:AV817,AV817)=1,AV817,"")</f>
        <v/>
      </c>
      <c r="AX817" s="82" t="str">
        <f t="shared" si="232"/>
        <v/>
      </c>
      <c r="AY817" s="82" t="str">
        <f t="shared" si="233"/>
        <v/>
      </c>
      <c r="AZ817" s="82" t="str">
        <f t="shared" si="234"/>
        <v/>
      </c>
      <c r="BA817" s="82" t="str">
        <f t="shared" si="235"/>
        <v/>
      </c>
    </row>
    <row r="818" spans="9:53" x14ac:dyDescent="0.35">
      <c r="I818" s="82" t="str">
        <f>+IF(N818="","",MAX(I$1:I817)+1)</f>
        <v/>
      </c>
      <c r="J818" s="82" t="str">
        <f>IF(Deviation_Detail!B840="","",Deviation_Detail!B840)</f>
        <v/>
      </c>
      <c r="K818" s="82" t="str">
        <f>IF(Deviation_Detail!C840="","",Deviation_Detail!C840)</f>
        <v/>
      </c>
      <c r="L818" s="82" t="str">
        <f>IF(Deviation_Detail!D840="","",Deviation_Detail!D840)</f>
        <v/>
      </c>
      <c r="M818" s="82" t="str">
        <f t="shared" si="236"/>
        <v/>
      </c>
      <c r="N818" s="83" t="str">
        <f>IF(COUNTIF(M$2:M818,M818)=1,M818,"")</f>
        <v/>
      </c>
      <c r="O818" s="82" t="str">
        <f t="shared" si="237"/>
        <v/>
      </c>
      <c r="P818" s="82" t="str">
        <f t="shared" si="226"/>
        <v/>
      </c>
      <c r="Q818" s="82" t="str">
        <f t="shared" si="227"/>
        <v/>
      </c>
      <c r="R818" s="82" t="str">
        <f t="shared" si="228"/>
        <v/>
      </c>
      <c r="T818" s="82" t="str">
        <f>+IF(Y818="","",MAX(T$1:T817)+1)</f>
        <v/>
      </c>
      <c r="U818" s="82" t="str">
        <f>IF(CMS_Info!B840="","",CMS_Info!B840)</f>
        <v/>
      </c>
      <c r="V818" s="82" t="str">
        <f>IF(CMS_Info!C840="","",CMS_Info!C840)</f>
        <v/>
      </c>
      <c r="W818" s="82" t="str">
        <f>IF(CMS_Info!D840="","",CMS_Info!D840)</f>
        <v/>
      </c>
      <c r="X818" s="82" t="str">
        <f t="shared" si="238"/>
        <v/>
      </c>
      <c r="Y818" s="83" t="str">
        <f>IF(COUNTIF(X$2:X818,X818)=1,X818,"")</f>
        <v/>
      </c>
      <c r="Z818" s="82" t="str">
        <f t="shared" si="239"/>
        <v/>
      </c>
      <c r="AA818" s="82" t="str">
        <f t="shared" si="229"/>
        <v/>
      </c>
      <c r="AB818" s="82" t="str">
        <f t="shared" si="230"/>
        <v/>
      </c>
      <c r="AC818" s="82" t="str">
        <f t="shared" si="231"/>
        <v/>
      </c>
      <c r="AR818" s="82" t="str">
        <f>+IF(AW818="","",MAX(AR$1:AR817)+1)</f>
        <v/>
      </c>
      <c r="AS818" s="82" t="str">
        <f>IF(Exceedances!B840="","",Exceedances!B840)</f>
        <v/>
      </c>
      <c r="AT818" s="82" t="str">
        <f>IF(Exceedances!C840="","",Exceedances!C840)</f>
        <v/>
      </c>
      <c r="AU818" s="82" t="str">
        <f>IF(Exceedances!D840="","",Exceedances!D840)</f>
        <v/>
      </c>
      <c r="AV818" s="82" t="str">
        <f t="shared" si="240"/>
        <v/>
      </c>
      <c r="AW818" s="83" t="str">
        <f>IF(COUNTIF(AV$2:AV818,AV818)=1,AV818,"")</f>
        <v/>
      </c>
      <c r="AX818" s="82" t="str">
        <f t="shared" si="232"/>
        <v/>
      </c>
      <c r="AY818" s="82" t="str">
        <f t="shared" si="233"/>
        <v/>
      </c>
      <c r="AZ818" s="82" t="str">
        <f t="shared" si="234"/>
        <v/>
      </c>
      <c r="BA818" s="82" t="str">
        <f t="shared" si="235"/>
        <v/>
      </c>
    </row>
    <row r="819" spans="9:53" x14ac:dyDescent="0.35">
      <c r="I819" s="82" t="str">
        <f>+IF(N819="","",MAX(I$1:I818)+1)</f>
        <v/>
      </c>
      <c r="J819" s="82" t="str">
        <f>IF(Deviation_Detail!B841="","",Deviation_Detail!B841)</f>
        <v/>
      </c>
      <c r="K819" s="82" t="str">
        <f>IF(Deviation_Detail!C841="","",Deviation_Detail!C841)</f>
        <v/>
      </c>
      <c r="L819" s="82" t="str">
        <f>IF(Deviation_Detail!D841="","",Deviation_Detail!D841)</f>
        <v/>
      </c>
      <c r="M819" s="82" t="str">
        <f t="shared" si="236"/>
        <v/>
      </c>
      <c r="N819" s="83" t="str">
        <f>IF(COUNTIF(M$2:M819,M819)=1,M819,"")</f>
        <v/>
      </c>
      <c r="O819" s="82" t="str">
        <f t="shared" si="237"/>
        <v/>
      </c>
      <c r="P819" s="82" t="str">
        <f t="shared" si="226"/>
        <v/>
      </c>
      <c r="Q819" s="82" t="str">
        <f t="shared" si="227"/>
        <v/>
      </c>
      <c r="R819" s="82" t="str">
        <f t="shared" si="228"/>
        <v/>
      </c>
      <c r="T819" s="82" t="str">
        <f>+IF(Y819="","",MAX(T$1:T818)+1)</f>
        <v/>
      </c>
      <c r="U819" s="82" t="str">
        <f>IF(CMS_Info!B841="","",CMS_Info!B841)</f>
        <v/>
      </c>
      <c r="V819" s="82" t="str">
        <f>IF(CMS_Info!C841="","",CMS_Info!C841)</f>
        <v/>
      </c>
      <c r="W819" s="82" t="str">
        <f>IF(CMS_Info!D841="","",CMS_Info!D841)</f>
        <v/>
      </c>
      <c r="X819" s="82" t="str">
        <f t="shared" si="238"/>
        <v/>
      </c>
      <c r="Y819" s="83" t="str">
        <f>IF(COUNTIF(X$2:X819,X819)=1,X819,"")</f>
        <v/>
      </c>
      <c r="Z819" s="82" t="str">
        <f t="shared" si="239"/>
        <v/>
      </c>
      <c r="AA819" s="82" t="str">
        <f t="shared" si="229"/>
        <v/>
      </c>
      <c r="AB819" s="82" t="str">
        <f t="shared" si="230"/>
        <v/>
      </c>
      <c r="AC819" s="82" t="str">
        <f t="shared" si="231"/>
        <v/>
      </c>
      <c r="AR819" s="82" t="str">
        <f>+IF(AW819="","",MAX(AR$1:AR818)+1)</f>
        <v/>
      </c>
      <c r="AS819" s="82" t="str">
        <f>IF(Exceedances!B841="","",Exceedances!B841)</f>
        <v/>
      </c>
      <c r="AT819" s="82" t="str">
        <f>IF(Exceedances!C841="","",Exceedances!C841)</f>
        <v/>
      </c>
      <c r="AU819" s="82" t="str">
        <f>IF(Exceedances!D841="","",Exceedances!D841)</f>
        <v/>
      </c>
      <c r="AV819" s="82" t="str">
        <f t="shared" si="240"/>
        <v/>
      </c>
      <c r="AW819" s="83" t="str">
        <f>IF(COUNTIF(AV$2:AV819,AV819)=1,AV819,"")</f>
        <v/>
      </c>
      <c r="AX819" s="82" t="str">
        <f t="shared" si="232"/>
        <v/>
      </c>
      <c r="AY819" s="82" t="str">
        <f t="shared" si="233"/>
        <v/>
      </c>
      <c r="AZ819" s="82" t="str">
        <f t="shared" si="234"/>
        <v/>
      </c>
      <c r="BA819" s="82" t="str">
        <f t="shared" si="235"/>
        <v/>
      </c>
    </row>
    <row r="820" spans="9:53" x14ac:dyDescent="0.35">
      <c r="I820" s="82" t="str">
        <f>+IF(N820="","",MAX(I$1:I819)+1)</f>
        <v/>
      </c>
      <c r="J820" s="82" t="str">
        <f>IF(Deviation_Detail!B842="","",Deviation_Detail!B842)</f>
        <v/>
      </c>
      <c r="K820" s="82" t="str">
        <f>IF(Deviation_Detail!C842="","",Deviation_Detail!C842)</f>
        <v/>
      </c>
      <c r="L820" s="82" t="str">
        <f>IF(Deviation_Detail!D842="","",Deviation_Detail!D842)</f>
        <v/>
      </c>
      <c r="M820" s="82" t="str">
        <f t="shared" si="236"/>
        <v/>
      </c>
      <c r="N820" s="83" t="str">
        <f>IF(COUNTIF(M$2:M820,M820)=1,M820,"")</f>
        <v/>
      </c>
      <c r="O820" s="82" t="str">
        <f t="shared" si="237"/>
        <v/>
      </c>
      <c r="P820" s="82" t="str">
        <f t="shared" si="226"/>
        <v/>
      </c>
      <c r="Q820" s="82" t="str">
        <f t="shared" si="227"/>
        <v/>
      </c>
      <c r="R820" s="82" t="str">
        <f t="shared" si="228"/>
        <v/>
      </c>
      <c r="T820" s="82" t="str">
        <f>+IF(Y820="","",MAX(T$1:T819)+1)</f>
        <v/>
      </c>
      <c r="U820" s="82" t="str">
        <f>IF(CMS_Info!B842="","",CMS_Info!B842)</f>
        <v/>
      </c>
      <c r="V820" s="82" t="str">
        <f>IF(CMS_Info!C842="","",CMS_Info!C842)</f>
        <v/>
      </c>
      <c r="W820" s="82" t="str">
        <f>IF(CMS_Info!D842="","",CMS_Info!D842)</f>
        <v/>
      </c>
      <c r="X820" s="82" t="str">
        <f t="shared" si="238"/>
        <v/>
      </c>
      <c r="Y820" s="83" t="str">
        <f>IF(COUNTIF(X$2:X820,X820)=1,X820,"")</f>
        <v/>
      </c>
      <c r="Z820" s="82" t="str">
        <f t="shared" si="239"/>
        <v/>
      </c>
      <c r="AA820" s="82" t="str">
        <f t="shared" si="229"/>
        <v/>
      </c>
      <c r="AB820" s="82" t="str">
        <f t="shared" si="230"/>
        <v/>
      </c>
      <c r="AC820" s="82" t="str">
        <f t="shared" si="231"/>
        <v/>
      </c>
      <c r="AR820" s="82" t="str">
        <f>+IF(AW820="","",MAX(AR$1:AR819)+1)</f>
        <v/>
      </c>
      <c r="AS820" s="82" t="str">
        <f>IF(Exceedances!B842="","",Exceedances!B842)</f>
        <v/>
      </c>
      <c r="AT820" s="82" t="str">
        <f>IF(Exceedances!C842="","",Exceedances!C842)</f>
        <v/>
      </c>
      <c r="AU820" s="82" t="str">
        <f>IF(Exceedances!D842="","",Exceedances!D842)</f>
        <v/>
      </c>
      <c r="AV820" s="82" t="str">
        <f t="shared" si="240"/>
        <v/>
      </c>
      <c r="AW820" s="83" t="str">
        <f>IF(COUNTIF(AV$2:AV820,AV820)=1,AV820,"")</f>
        <v/>
      </c>
      <c r="AX820" s="82" t="str">
        <f t="shared" si="232"/>
        <v/>
      </c>
      <c r="AY820" s="82" t="str">
        <f t="shared" si="233"/>
        <v/>
      </c>
      <c r="AZ820" s="82" t="str">
        <f t="shared" si="234"/>
        <v/>
      </c>
      <c r="BA820" s="82" t="str">
        <f t="shared" si="235"/>
        <v/>
      </c>
    </row>
    <row r="821" spans="9:53" x14ac:dyDescent="0.35">
      <c r="I821" s="82" t="str">
        <f>+IF(N821="","",MAX(I$1:I820)+1)</f>
        <v/>
      </c>
      <c r="J821" s="82" t="str">
        <f>IF(Deviation_Detail!B843="","",Deviation_Detail!B843)</f>
        <v/>
      </c>
      <c r="K821" s="82" t="str">
        <f>IF(Deviation_Detail!C843="","",Deviation_Detail!C843)</f>
        <v/>
      </c>
      <c r="L821" s="82" t="str">
        <f>IF(Deviation_Detail!D843="","",Deviation_Detail!D843)</f>
        <v/>
      </c>
      <c r="M821" s="82" t="str">
        <f t="shared" si="236"/>
        <v/>
      </c>
      <c r="N821" s="83" t="str">
        <f>IF(COUNTIF(M$2:M821,M821)=1,M821,"")</f>
        <v/>
      </c>
      <c r="O821" s="82" t="str">
        <f t="shared" si="237"/>
        <v/>
      </c>
      <c r="P821" s="82" t="str">
        <f t="shared" si="226"/>
        <v/>
      </c>
      <c r="Q821" s="82" t="str">
        <f t="shared" si="227"/>
        <v/>
      </c>
      <c r="R821" s="82" t="str">
        <f t="shared" si="228"/>
        <v/>
      </c>
      <c r="T821" s="82" t="str">
        <f>+IF(Y821="","",MAX(T$1:T820)+1)</f>
        <v/>
      </c>
      <c r="U821" s="82" t="str">
        <f>IF(CMS_Info!B843="","",CMS_Info!B843)</f>
        <v/>
      </c>
      <c r="V821" s="82" t="str">
        <f>IF(CMS_Info!C843="","",CMS_Info!C843)</f>
        <v/>
      </c>
      <c r="W821" s="82" t="str">
        <f>IF(CMS_Info!D843="","",CMS_Info!D843)</f>
        <v/>
      </c>
      <c r="X821" s="82" t="str">
        <f t="shared" si="238"/>
        <v/>
      </c>
      <c r="Y821" s="83" t="str">
        <f>IF(COUNTIF(X$2:X821,X821)=1,X821,"")</f>
        <v/>
      </c>
      <c r="Z821" s="82" t="str">
        <f t="shared" si="239"/>
        <v/>
      </c>
      <c r="AA821" s="82" t="str">
        <f t="shared" si="229"/>
        <v/>
      </c>
      <c r="AB821" s="82" t="str">
        <f t="shared" si="230"/>
        <v/>
      </c>
      <c r="AC821" s="82" t="str">
        <f t="shared" si="231"/>
        <v/>
      </c>
      <c r="AR821" s="82" t="str">
        <f>+IF(AW821="","",MAX(AR$1:AR820)+1)</f>
        <v/>
      </c>
      <c r="AS821" s="82" t="str">
        <f>IF(Exceedances!B843="","",Exceedances!B843)</f>
        <v/>
      </c>
      <c r="AT821" s="82" t="str">
        <f>IF(Exceedances!C843="","",Exceedances!C843)</f>
        <v/>
      </c>
      <c r="AU821" s="82" t="str">
        <f>IF(Exceedances!D843="","",Exceedances!D843)</f>
        <v/>
      </c>
      <c r="AV821" s="82" t="str">
        <f t="shared" si="240"/>
        <v/>
      </c>
      <c r="AW821" s="83" t="str">
        <f>IF(COUNTIF(AV$2:AV821,AV821)=1,AV821,"")</f>
        <v/>
      </c>
      <c r="AX821" s="82" t="str">
        <f t="shared" si="232"/>
        <v/>
      </c>
      <c r="AY821" s="82" t="str">
        <f t="shared" si="233"/>
        <v/>
      </c>
      <c r="AZ821" s="82" t="str">
        <f t="shared" si="234"/>
        <v/>
      </c>
      <c r="BA821" s="82" t="str">
        <f t="shared" si="235"/>
        <v/>
      </c>
    </row>
    <row r="822" spans="9:53" x14ac:dyDescent="0.35">
      <c r="I822" s="82" t="str">
        <f>+IF(N822="","",MAX(I$1:I821)+1)</f>
        <v/>
      </c>
      <c r="J822" s="82" t="str">
        <f>IF(Deviation_Detail!B844="","",Deviation_Detail!B844)</f>
        <v/>
      </c>
      <c r="K822" s="82" t="str">
        <f>IF(Deviation_Detail!C844="","",Deviation_Detail!C844)</f>
        <v/>
      </c>
      <c r="L822" s="82" t="str">
        <f>IF(Deviation_Detail!D844="","",Deviation_Detail!D844)</f>
        <v/>
      </c>
      <c r="M822" s="82" t="str">
        <f t="shared" si="236"/>
        <v/>
      </c>
      <c r="N822" s="83" t="str">
        <f>IF(COUNTIF(M$2:M822,M822)=1,M822,"")</f>
        <v/>
      </c>
      <c r="O822" s="82" t="str">
        <f t="shared" si="237"/>
        <v/>
      </c>
      <c r="P822" s="82" t="str">
        <f t="shared" si="226"/>
        <v/>
      </c>
      <c r="Q822" s="82" t="str">
        <f t="shared" si="227"/>
        <v/>
      </c>
      <c r="R822" s="82" t="str">
        <f t="shared" si="228"/>
        <v/>
      </c>
      <c r="T822" s="82" t="str">
        <f>+IF(Y822="","",MAX(T$1:T821)+1)</f>
        <v/>
      </c>
      <c r="U822" s="82" t="str">
        <f>IF(CMS_Info!B844="","",CMS_Info!B844)</f>
        <v/>
      </c>
      <c r="V822" s="82" t="str">
        <f>IF(CMS_Info!C844="","",CMS_Info!C844)</f>
        <v/>
      </c>
      <c r="W822" s="82" t="str">
        <f>IF(CMS_Info!D844="","",CMS_Info!D844)</f>
        <v/>
      </c>
      <c r="X822" s="82" t="str">
        <f t="shared" si="238"/>
        <v/>
      </c>
      <c r="Y822" s="83" t="str">
        <f>IF(COUNTIF(X$2:X822,X822)=1,X822,"")</f>
        <v/>
      </c>
      <c r="Z822" s="82" t="str">
        <f t="shared" si="239"/>
        <v/>
      </c>
      <c r="AA822" s="82" t="str">
        <f t="shared" si="229"/>
        <v/>
      </c>
      <c r="AB822" s="82" t="str">
        <f t="shared" si="230"/>
        <v/>
      </c>
      <c r="AC822" s="82" t="str">
        <f t="shared" si="231"/>
        <v/>
      </c>
      <c r="AR822" s="82" t="str">
        <f>+IF(AW822="","",MAX(AR$1:AR821)+1)</f>
        <v/>
      </c>
      <c r="AS822" s="82" t="str">
        <f>IF(Exceedances!B844="","",Exceedances!B844)</f>
        <v/>
      </c>
      <c r="AT822" s="82" t="str">
        <f>IF(Exceedances!C844="","",Exceedances!C844)</f>
        <v/>
      </c>
      <c r="AU822" s="82" t="str">
        <f>IF(Exceedances!D844="","",Exceedances!D844)</f>
        <v/>
      </c>
      <c r="AV822" s="82" t="str">
        <f t="shared" si="240"/>
        <v/>
      </c>
      <c r="AW822" s="83" t="str">
        <f>IF(COUNTIF(AV$2:AV822,AV822)=1,AV822,"")</f>
        <v/>
      </c>
      <c r="AX822" s="82" t="str">
        <f t="shared" si="232"/>
        <v/>
      </c>
      <c r="AY822" s="82" t="str">
        <f t="shared" si="233"/>
        <v/>
      </c>
      <c r="AZ822" s="82" t="str">
        <f t="shared" si="234"/>
        <v/>
      </c>
      <c r="BA822" s="82" t="str">
        <f t="shared" si="235"/>
        <v/>
      </c>
    </row>
    <row r="823" spans="9:53" x14ac:dyDescent="0.35">
      <c r="I823" s="82" t="str">
        <f>+IF(N823="","",MAX(I$1:I822)+1)</f>
        <v/>
      </c>
      <c r="J823" s="82" t="str">
        <f>IF(Deviation_Detail!B845="","",Deviation_Detail!B845)</f>
        <v/>
      </c>
      <c r="K823" s="82" t="str">
        <f>IF(Deviation_Detail!C845="","",Deviation_Detail!C845)</f>
        <v/>
      </c>
      <c r="L823" s="82" t="str">
        <f>IF(Deviation_Detail!D845="","",Deviation_Detail!D845)</f>
        <v/>
      </c>
      <c r="M823" s="82" t="str">
        <f t="shared" si="236"/>
        <v/>
      </c>
      <c r="N823" s="83" t="str">
        <f>IF(COUNTIF(M$2:M823,M823)=1,M823,"")</f>
        <v/>
      </c>
      <c r="O823" s="82" t="str">
        <f t="shared" si="237"/>
        <v/>
      </c>
      <c r="P823" s="82" t="str">
        <f t="shared" si="226"/>
        <v/>
      </c>
      <c r="Q823" s="82" t="str">
        <f t="shared" si="227"/>
        <v/>
      </c>
      <c r="R823" s="82" t="str">
        <f t="shared" si="228"/>
        <v/>
      </c>
      <c r="T823" s="82" t="str">
        <f>+IF(Y823="","",MAX(T$1:T822)+1)</f>
        <v/>
      </c>
      <c r="U823" s="82" t="str">
        <f>IF(CMS_Info!B845="","",CMS_Info!B845)</f>
        <v/>
      </c>
      <c r="V823" s="82" t="str">
        <f>IF(CMS_Info!C845="","",CMS_Info!C845)</f>
        <v/>
      </c>
      <c r="W823" s="82" t="str">
        <f>IF(CMS_Info!D845="","",CMS_Info!D845)</f>
        <v/>
      </c>
      <c r="X823" s="82" t="str">
        <f t="shared" si="238"/>
        <v/>
      </c>
      <c r="Y823" s="83" t="str">
        <f>IF(COUNTIF(X$2:X823,X823)=1,X823,"")</f>
        <v/>
      </c>
      <c r="Z823" s="82" t="str">
        <f t="shared" si="239"/>
        <v/>
      </c>
      <c r="AA823" s="82" t="str">
        <f t="shared" si="229"/>
        <v/>
      </c>
      <c r="AB823" s="82" t="str">
        <f t="shared" si="230"/>
        <v/>
      </c>
      <c r="AC823" s="82" t="str">
        <f t="shared" si="231"/>
        <v/>
      </c>
      <c r="AR823" s="82" t="str">
        <f>+IF(AW823="","",MAX(AR$1:AR822)+1)</f>
        <v/>
      </c>
      <c r="AS823" s="82" t="str">
        <f>IF(Exceedances!B845="","",Exceedances!B845)</f>
        <v/>
      </c>
      <c r="AT823" s="82" t="str">
        <f>IF(Exceedances!C845="","",Exceedances!C845)</f>
        <v/>
      </c>
      <c r="AU823" s="82" t="str">
        <f>IF(Exceedances!D845="","",Exceedances!D845)</f>
        <v/>
      </c>
      <c r="AV823" s="82" t="str">
        <f t="shared" si="240"/>
        <v/>
      </c>
      <c r="AW823" s="83" t="str">
        <f>IF(COUNTIF(AV$2:AV823,AV823)=1,AV823,"")</f>
        <v/>
      </c>
      <c r="AX823" s="82" t="str">
        <f t="shared" si="232"/>
        <v/>
      </c>
      <c r="AY823" s="82" t="str">
        <f t="shared" si="233"/>
        <v/>
      </c>
      <c r="AZ823" s="82" t="str">
        <f t="shared" si="234"/>
        <v/>
      </c>
      <c r="BA823" s="82" t="str">
        <f t="shared" si="235"/>
        <v/>
      </c>
    </row>
    <row r="824" spans="9:53" x14ac:dyDescent="0.35">
      <c r="I824" s="82" t="str">
        <f>+IF(N824="","",MAX(I$1:I823)+1)</f>
        <v/>
      </c>
      <c r="J824" s="82" t="str">
        <f>IF(Deviation_Detail!B846="","",Deviation_Detail!B846)</f>
        <v/>
      </c>
      <c r="K824" s="82" t="str">
        <f>IF(Deviation_Detail!C846="","",Deviation_Detail!C846)</f>
        <v/>
      </c>
      <c r="L824" s="82" t="str">
        <f>IF(Deviation_Detail!D846="","",Deviation_Detail!D846)</f>
        <v/>
      </c>
      <c r="M824" s="82" t="str">
        <f t="shared" si="236"/>
        <v/>
      </c>
      <c r="N824" s="83" t="str">
        <f>IF(COUNTIF(M$2:M824,M824)=1,M824,"")</f>
        <v/>
      </c>
      <c r="O824" s="82" t="str">
        <f t="shared" si="237"/>
        <v/>
      </c>
      <c r="P824" s="82" t="str">
        <f t="shared" si="226"/>
        <v/>
      </c>
      <c r="Q824" s="82" t="str">
        <f t="shared" si="227"/>
        <v/>
      </c>
      <c r="R824" s="82" t="str">
        <f t="shared" si="228"/>
        <v/>
      </c>
      <c r="T824" s="82" t="str">
        <f>+IF(Y824="","",MAX(T$1:T823)+1)</f>
        <v/>
      </c>
      <c r="U824" s="82" t="str">
        <f>IF(CMS_Info!B846="","",CMS_Info!B846)</f>
        <v/>
      </c>
      <c r="V824" s="82" t="str">
        <f>IF(CMS_Info!C846="","",CMS_Info!C846)</f>
        <v/>
      </c>
      <c r="W824" s="82" t="str">
        <f>IF(CMS_Info!D846="","",CMS_Info!D846)</f>
        <v/>
      </c>
      <c r="X824" s="82" t="str">
        <f t="shared" si="238"/>
        <v/>
      </c>
      <c r="Y824" s="83" t="str">
        <f>IF(COUNTIF(X$2:X824,X824)=1,X824,"")</f>
        <v/>
      </c>
      <c r="Z824" s="82" t="str">
        <f t="shared" si="239"/>
        <v/>
      </c>
      <c r="AA824" s="82" t="str">
        <f t="shared" si="229"/>
        <v/>
      </c>
      <c r="AB824" s="82" t="str">
        <f t="shared" si="230"/>
        <v/>
      </c>
      <c r="AC824" s="82" t="str">
        <f t="shared" si="231"/>
        <v/>
      </c>
      <c r="AR824" s="82" t="str">
        <f>+IF(AW824="","",MAX(AR$1:AR823)+1)</f>
        <v/>
      </c>
      <c r="AS824" s="82" t="str">
        <f>IF(Exceedances!B846="","",Exceedances!B846)</f>
        <v/>
      </c>
      <c r="AT824" s="82" t="str">
        <f>IF(Exceedances!C846="","",Exceedances!C846)</f>
        <v/>
      </c>
      <c r="AU824" s="82" t="str">
        <f>IF(Exceedances!D846="","",Exceedances!D846)</f>
        <v/>
      </c>
      <c r="AV824" s="82" t="str">
        <f t="shared" si="240"/>
        <v/>
      </c>
      <c r="AW824" s="83" t="str">
        <f>IF(COUNTIF(AV$2:AV824,AV824)=1,AV824,"")</f>
        <v/>
      </c>
      <c r="AX824" s="82" t="str">
        <f t="shared" si="232"/>
        <v/>
      </c>
      <c r="AY824" s="82" t="str">
        <f t="shared" si="233"/>
        <v/>
      </c>
      <c r="AZ824" s="82" t="str">
        <f t="shared" si="234"/>
        <v/>
      </c>
      <c r="BA824" s="82" t="str">
        <f t="shared" si="235"/>
        <v/>
      </c>
    </row>
    <row r="825" spans="9:53" x14ac:dyDescent="0.35">
      <c r="I825" s="82" t="str">
        <f>+IF(N825="","",MAX(I$1:I824)+1)</f>
        <v/>
      </c>
      <c r="J825" s="82" t="str">
        <f>IF(Deviation_Detail!B847="","",Deviation_Detail!B847)</f>
        <v/>
      </c>
      <c r="K825" s="82" t="str">
        <f>IF(Deviation_Detail!C847="","",Deviation_Detail!C847)</f>
        <v/>
      </c>
      <c r="L825" s="82" t="str">
        <f>IF(Deviation_Detail!D847="","",Deviation_Detail!D847)</f>
        <v/>
      </c>
      <c r="M825" s="82" t="str">
        <f t="shared" si="236"/>
        <v/>
      </c>
      <c r="N825" s="83" t="str">
        <f>IF(COUNTIF(M$2:M825,M825)=1,M825,"")</f>
        <v/>
      </c>
      <c r="O825" s="82" t="str">
        <f t="shared" si="237"/>
        <v/>
      </c>
      <c r="P825" s="82" t="str">
        <f t="shared" si="226"/>
        <v/>
      </c>
      <c r="Q825" s="82" t="str">
        <f t="shared" si="227"/>
        <v/>
      </c>
      <c r="R825" s="82" t="str">
        <f t="shared" si="228"/>
        <v/>
      </c>
      <c r="T825" s="82" t="str">
        <f>+IF(Y825="","",MAX(T$1:T824)+1)</f>
        <v/>
      </c>
      <c r="U825" s="82" t="str">
        <f>IF(CMS_Info!B847="","",CMS_Info!B847)</f>
        <v/>
      </c>
      <c r="V825" s="82" t="str">
        <f>IF(CMS_Info!C847="","",CMS_Info!C847)</f>
        <v/>
      </c>
      <c r="W825" s="82" t="str">
        <f>IF(CMS_Info!D847="","",CMS_Info!D847)</f>
        <v/>
      </c>
      <c r="X825" s="82" t="str">
        <f t="shared" si="238"/>
        <v/>
      </c>
      <c r="Y825" s="83" t="str">
        <f>IF(COUNTIF(X$2:X825,X825)=1,X825,"")</f>
        <v/>
      </c>
      <c r="Z825" s="82" t="str">
        <f t="shared" si="239"/>
        <v/>
      </c>
      <c r="AA825" s="82" t="str">
        <f t="shared" si="229"/>
        <v/>
      </c>
      <c r="AB825" s="82" t="str">
        <f t="shared" si="230"/>
        <v/>
      </c>
      <c r="AC825" s="82" t="str">
        <f t="shared" si="231"/>
        <v/>
      </c>
      <c r="AR825" s="82" t="str">
        <f>+IF(AW825="","",MAX(AR$1:AR824)+1)</f>
        <v/>
      </c>
      <c r="AS825" s="82" t="str">
        <f>IF(Exceedances!B847="","",Exceedances!B847)</f>
        <v/>
      </c>
      <c r="AT825" s="82" t="str">
        <f>IF(Exceedances!C847="","",Exceedances!C847)</f>
        <v/>
      </c>
      <c r="AU825" s="82" t="str">
        <f>IF(Exceedances!D847="","",Exceedances!D847)</f>
        <v/>
      </c>
      <c r="AV825" s="82" t="str">
        <f t="shared" si="240"/>
        <v/>
      </c>
      <c r="AW825" s="83" t="str">
        <f>IF(COUNTIF(AV$2:AV825,AV825)=1,AV825,"")</f>
        <v/>
      </c>
      <c r="AX825" s="82" t="str">
        <f t="shared" si="232"/>
        <v/>
      </c>
      <c r="AY825" s="82" t="str">
        <f t="shared" si="233"/>
        <v/>
      </c>
      <c r="AZ825" s="82" t="str">
        <f t="shared" si="234"/>
        <v/>
      </c>
      <c r="BA825" s="82" t="str">
        <f t="shared" si="235"/>
        <v/>
      </c>
    </row>
    <row r="826" spans="9:53" x14ac:dyDescent="0.35">
      <c r="I826" s="82" t="str">
        <f>+IF(N826="","",MAX(I$1:I825)+1)</f>
        <v/>
      </c>
      <c r="J826" s="82" t="str">
        <f>IF(Deviation_Detail!B848="","",Deviation_Detail!B848)</f>
        <v/>
      </c>
      <c r="K826" s="82" t="str">
        <f>IF(Deviation_Detail!C848="","",Deviation_Detail!C848)</f>
        <v/>
      </c>
      <c r="L826" s="82" t="str">
        <f>IF(Deviation_Detail!D848="","",Deviation_Detail!D848)</f>
        <v/>
      </c>
      <c r="M826" s="82" t="str">
        <f t="shared" si="236"/>
        <v/>
      </c>
      <c r="N826" s="83" t="str">
        <f>IF(COUNTIF(M$2:M826,M826)=1,M826,"")</f>
        <v/>
      </c>
      <c r="O826" s="82" t="str">
        <f t="shared" si="237"/>
        <v/>
      </c>
      <c r="P826" s="82" t="str">
        <f t="shared" si="226"/>
        <v/>
      </c>
      <c r="Q826" s="82" t="str">
        <f t="shared" si="227"/>
        <v/>
      </c>
      <c r="R826" s="82" t="str">
        <f t="shared" si="228"/>
        <v/>
      </c>
      <c r="T826" s="82" t="str">
        <f>+IF(Y826="","",MAX(T$1:T825)+1)</f>
        <v/>
      </c>
      <c r="U826" s="82" t="str">
        <f>IF(CMS_Info!B848="","",CMS_Info!B848)</f>
        <v/>
      </c>
      <c r="V826" s="82" t="str">
        <f>IF(CMS_Info!C848="","",CMS_Info!C848)</f>
        <v/>
      </c>
      <c r="W826" s="82" t="str">
        <f>IF(CMS_Info!D848="","",CMS_Info!D848)</f>
        <v/>
      </c>
      <c r="X826" s="82" t="str">
        <f t="shared" si="238"/>
        <v/>
      </c>
      <c r="Y826" s="83" t="str">
        <f>IF(COUNTIF(X$2:X826,X826)=1,X826,"")</f>
        <v/>
      </c>
      <c r="Z826" s="82" t="str">
        <f t="shared" si="239"/>
        <v/>
      </c>
      <c r="AA826" s="82" t="str">
        <f t="shared" si="229"/>
        <v/>
      </c>
      <c r="AB826" s="82" t="str">
        <f t="shared" si="230"/>
        <v/>
      </c>
      <c r="AC826" s="82" t="str">
        <f t="shared" si="231"/>
        <v/>
      </c>
      <c r="AR826" s="82" t="str">
        <f>+IF(AW826="","",MAX(AR$1:AR825)+1)</f>
        <v/>
      </c>
      <c r="AS826" s="82" t="str">
        <f>IF(Exceedances!B848="","",Exceedances!B848)</f>
        <v/>
      </c>
      <c r="AT826" s="82" t="str">
        <f>IF(Exceedances!C848="","",Exceedances!C848)</f>
        <v/>
      </c>
      <c r="AU826" s="82" t="str">
        <f>IF(Exceedances!D848="","",Exceedances!D848)</f>
        <v/>
      </c>
      <c r="AV826" s="82" t="str">
        <f t="shared" si="240"/>
        <v/>
      </c>
      <c r="AW826" s="83" t="str">
        <f>IF(COUNTIF(AV$2:AV826,AV826)=1,AV826,"")</f>
        <v/>
      </c>
      <c r="AX826" s="82" t="str">
        <f t="shared" si="232"/>
        <v/>
      </c>
      <c r="AY826" s="82" t="str">
        <f t="shared" si="233"/>
        <v/>
      </c>
      <c r="AZ826" s="82" t="str">
        <f t="shared" si="234"/>
        <v/>
      </c>
      <c r="BA826" s="82" t="str">
        <f t="shared" si="235"/>
        <v/>
      </c>
    </row>
    <row r="827" spans="9:53" x14ac:dyDescent="0.35">
      <c r="I827" s="82" t="str">
        <f>+IF(N827="","",MAX(I$1:I826)+1)</f>
        <v/>
      </c>
      <c r="J827" s="82" t="str">
        <f>IF(Deviation_Detail!B849="","",Deviation_Detail!B849)</f>
        <v/>
      </c>
      <c r="K827" s="82" t="str">
        <f>IF(Deviation_Detail!C849="","",Deviation_Detail!C849)</f>
        <v/>
      </c>
      <c r="L827" s="82" t="str">
        <f>IF(Deviation_Detail!D849="","",Deviation_Detail!D849)</f>
        <v/>
      </c>
      <c r="M827" s="82" t="str">
        <f t="shared" si="236"/>
        <v/>
      </c>
      <c r="N827" s="83" t="str">
        <f>IF(COUNTIF(M$2:M827,M827)=1,M827,"")</f>
        <v/>
      </c>
      <c r="O827" s="82" t="str">
        <f t="shared" si="237"/>
        <v/>
      </c>
      <c r="P827" s="82" t="str">
        <f t="shared" si="226"/>
        <v/>
      </c>
      <c r="Q827" s="82" t="str">
        <f t="shared" si="227"/>
        <v/>
      </c>
      <c r="R827" s="82" t="str">
        <f t="shared" si="228"/>
        <v/>
      </c>
      <c r="T827" s="82" t="str">
        <f>+IF(Y827="","",MAX(T$1:T826)+1)</f>
        <v/>
      </c>
      <c r="U827" s="82" t="str">
        <f>IF(CMS_Info!B849="","",CMS_Info!B849)</f>
        <v/>
      </c>
      <c r="V827" s="82" t="str">
        <f>IF(CMS_Info!C849="","",CMS_Info!C849)</f>
        <v/>
      </c>
      <c r="W827" s="82" t="str">
        <f>IF(CMS_Info!D849="","",CMS_Info!D849)</f>
        <v/>
      </c>
      <c r="X827" s="82" t="str">
        <f t="shared" si="238"/>
        <v/>
      </c>
      <c r="Y827" s="83" t="str">
        <f>IF(COUNTIF(X$2:X827,X827)=1,X827,"")</f>
        <v/>
      </c>
      <c r="Z827" s="82" t="str">
        <f t="shared" si="239"/>
        <v/>
      </c>
      <c r="AA827" s="82" t="str">
        <f t="shared" si="229"/>
        <v/>
      </c>
      <c r="AB827" s="82" t="str">
        <f t="shared" si="230"/>
        <v/>
      </c>
      <c r="AC827" s="82" t="str">
        <f t="shared" si="231"/>
        <v/>
      </c>
      <c r="AR827" s="82" t="str">
        <f>+IF(AW827="","",MAX(AR$1:AR826)+1)</f>
        <v/>
      </c>
      <c r="AS827" s="82" t="str">
        <f>IF(Exceedances!B849="","",Exceedances!B849)</f>
        <v/>
      </c>
      <c r="AT827" s="82" t="str">
        <f>IF(Exceedances!C849="","",Exceedances!C849)</f>
        <v/>
      </c>
      <c r="AU827" s="82" t="str">
        <f>IF(Exceedances!D849="","",Exceedances!D849)</f>
        <v/>
      </c>
      <c r="AV827" s="82" t="str">
        <f t="shared" si="240"/>
        <v/>
      </c>
      <c r="AW827" s="83" t="str">
        <f>IF(COUNTIF(AV$2:AV827,AV827)=1,AV827,"")</f>
        <v/>
      </c>
      <c r="AX827" s="82" t="str">
        <f t="shared" si="232"/>
        <v/>
      </c>
      <c r="AY827" s="82" t="str">
        <f t="shared" si="233"/>
        <v/>
      </c>
      <c r="AZ827" s="82" t="str">
        <f t="shared" si="234"/>
        <v/>
      </c>
      <c r="BA827" s="82" t="str">
        <f t="shared" si="235"/>
        <v/>
      </c>
    </row>
    <row r="828" spans="9:53" x14ac:dyDescent="0.35">
      <c r="I828" s="82" t="str">
        <f>+IF(N828="","",MAX(I$1:I827)+1)</f>
        <v/>
      </c>
      <c r="J828" s="82" t="str">
        <f>IF(Deviation_Detail!B850="","",Deviation_Detail!B850)</f>
        <v/>
      </c>
      <c r="K828" s="82" t="str">
        <f>IF(Deviation_Detail!C850="","",Deviation_Detail!C850)</f>
        <v/>
      </c>
      <c r="L828" s="82" t="str">
        <f>IF(Deviation_Detail!D850="","",Deviation_Detail!D850)</f>
        <v/>
      </c>
      <c r="M828" s="82" t="str">
        <f t="shared" si="236"/>
        <v/>
      </c>
      <c r="N828" s="83" t="str">
        <f>IF(COUNTIF(M$2:M828,M828)=1,M828,"")</f>
        <v/>
      </c>
      <c r="O828" s="82" t="str">
        <f t="shared" si="237"/>
        <v/>
      </c>
      <c r="P828" s="82" t="str">
        <f t="shared" si="226"/>
        <v/>
      </c>
      <c r="Q828" s="82" t="str">
        <f t="shared" si="227"/>
        <v/>
      </c>
      <c r="R828" s="82" t="str">
        <f t="shared" si="228"/>
        <v/>
      </c>
      <c r="T828" s="82" t="str">
        <f>+IF(Y828="","",MAX(T$1:T827)+1)</f>
        <v/>
      </c>
      <c r="U828" s="82" t="str">
        <f>IF(CMS_Info!B850="","",CMS_Info!B850)</f>
        <v/>
      </c>
      <c r="V828" s="82" t="str">
        <f>IF(CMS_Info!C850="","",CMS_Info!C850)</f>
        <v/>
      </c>
      <c r="W828" s="82" t="str">
        <f>IF(CMS_Info!D850="","",CMS_Info!D850)</f>
        <v/>
      </c>
      <c r="X828" s="82" t="str">
        <f t="shared" si="238"/>
        <v/>
      </c>
      <c r="Y828" s="83" t="str">
        <f>IF(COUNTIF(X$2:X828,X828)=1,X828,"")</f>
        <v/>
      </c>
      <c r="Z828" s="82" t="str">
        <f t="shared" si="239"/>
        <v/>
      </c>
      <c r="AA828" s="82" t="str">
        <f t="shared" si="229"/>
        <v/>
      </c>
      <c r="AB828" s="82" t="str">
        <f t="shared" si="230"/>
        <v/>
      </c>
      <c r="AC828" s="82" t="str">
        <f t="shared" si="231"/>
        <v/>
      </c>
      <c r="AR828" s="82" t="str">
        <f>+IF(AW828="","",MAX(AR$1:AR827)+1)</f>
        <v/>
      </c>
      <c r="AS828" s="82" t="str">
        <f>IF(Exceedances!B850="","",Exceedances!B850)</f>
        <v/>
      </c>
      <c r="AT828" s="82" t="str">
        <f>IF(Exceedances!C850="","",Exceedances!C850)</f>
        <v/>
      </c>
      <c r="AU828" s="82" t="str">
        <f>IF(Exceedances!D850="","",Exceedances!D850)</f>
        <v/>
      </c>
      <c r="AV828" s="82" t="str">
        <f t="shared" si="240"/>
        <v/>
      </c>
      <c r="AW828" s="83" t="str">
        <f>IF(COUNTIF(AV$2:AV828,AV828)=1,AV828,"")</f>
        <v/>
      </c>
      <c r="AX828" s="82" t="str">
        <f t="shared" si="232"/>
        <v/>
      </c>
      <c r="AY828" s="82" t="str">
        <f t="shared" si="233"/>
        <v/>
      </c>
      <c r="AZ828" s="82" t="str">
        <f t="shared" si="234"/>
        <v/>
      </c>
      <c r="BA828" s="82" t="str">
        <f t="shared" si="235"/>
        <v/>
      </c>
    </row>
    <row r="829" spans="9:53" x14ac:dyDescent="0.35">
      <c r="I829" s="82" t="str">
        <f>+IF(N829="","",MAX(I$1:I828)+1)</f>
        <v/>
      </c>
      <c r="J829" s="82" t="str">
        <f>IF(Deviation_Detail!B851="","",Deviation_Detail!B851)</f>
        <v/>
      </c>
      <c r="K829" s="82" t="str">
        <f>IF(Deviation_Detail!C851="","",Deviation_Detail!C851)</f>
        <v/>
      </c>
      <c r="L829" s="82" t="str">
        <f>IF(Deviation_Detail!D851="","",Deviation_Detail!D851)</f>
        <v/>
      </c>
      <c r="M829" s="82" t="str">
        <f t="shared" si="236"/>
        <v/>
      </c>
      <c r="N829" s="83" t="str">
        <f>IF(COUNTIF(M$2:M829,M829)=1,M829,"")</f>
        <v/>
      </c>
      <c r="O829" s="82" t="str">
        <f t="shared" si="237"/>
        <v/>
      </c>
      <c r="P829" s="82" t="str">
        <f t="shared" si="226"/>
        <v/>
      </c>
      <c r="Q829" s="82" t="str">
        <f t="shared" si="227"/>
        <v/>
      </c>
      <c r="R829" s="82" t="str">
        <f t="shared" si="228"/>
        <v/>
      </c>
      <c r="T829" s="82" t="str">
        <f>+IF(Y829="","",MAX(T$1:T828)+1)</f>
        <v/>
      </c>
      <c r="U829" s="82" t="str">
        <f>IF(CMS_Info!B851="","",CMS_Info!B851)</f>
        <v/>
      </c>
      <c r="V829" s="82" t="str">
        <f>IF(CMS_Info!C851="","",CMS_Info!C851)</f>
        <v/>
      </c>
      <c r="W829" s="82" t="str">
        <f>IF(CMS_Info!D851="","",CMS_Info!D851)</f>
        <v/>
      </c>
      <c r="X829" s="82" t="str">
        <f t="shared" si="238"/>
        <v/>
      </c>
      <c r="Y829" s="83" t="str">
        <f>IF(COUNTIF(X$2:X829,X829)=1,X829,"")</f>
        <v/>
      </c>
      <c r="Z829" s="82" t="str">
        <f t="shared" si="239"/>
        <v/>
      </c>
      <c r="AA829" s="82" t="str">
        <f t="shared" si="229"/>
        <v/>
      </c>
      <c r="AB829" s="82" t="str">
        <f t="shared" si="230"/>
        <v/>
      </c>
      <c r="AC829" s="82" t="str">
        <f t="shared" si="231"/>
        <v/>
      </c>
      <c r="AR829" s="82" t="str">
        <f>+IF(AW829="","",MAX(AR$1:AR828)+1)</f>
        <v/>
      </c>
      <c r="AS829" s="82" t="str">
        <f>IF(Exceedances!B851="","",Exceedances!B851)</f>
        <v/>
      </c>
      <c r="AT829" s="82" t="str">
        <f>IF(Exceedances!C851="","",Exceedances!C851)</f>
        <v/>
      </c>
      <c r="AU829" s="82" t="str">
        <f>IF(Exceedances!D851="","",Exceedances!D851)</f>
        <v/>
      </c>
      <c r="AV829" s="82" t="str">
        <f t="shared" si="240"/>
        <v/>
      </c>
      <c r="AW829" s="83" t="str">
        <f>IF(COUNTIF(AV$2:AV829,AV829)=1,AV829,"")</f>
        <v/>
      </c>
      <c r="AX829" s="82" t="str">
        <f t="shared" si="232"/>
        <v/>
      </c>
      <c r="AY829" s="82" t="str">
        <f t="shared" si="233"/>
        <v/>
      </c>
      <c r="AZ829" s="82" t="str">
        <f t="shared" si="234"/>
        <v/>
      </c>
      <c r="BA829" s="82" t="str">
        <f t="shared" si="235"/>
        <v/>
      </c>
    </row>
    <row r="830" spans="9:53" x14ac:dyDescent="0.35">
      <c r="I830" s="82" t="str">
        <f>+IF(N830="","",MAX(I$1:I829)+1)</f>
        <v/>
      </c>
      <c r="J830" s="82" t="str">
        <f>IF(Deviation_Detail!B852="","",Deviation_Detail!B852)</f>
        <v/>
      </c>
      <c r="K830" s="82" t="str">
        <f>IF(Deviation_Detail!C852="","",Deviation_Detail!C852)</f>
        <v/>
      </c>
      <c r="L830" s="82" t="str">
        <f>IF(Deviation_Detail!D852="","",Deviation_Detail!D852)</f>
        <v/>
      </c>
      <c r="M830" s="82" t="str">
        <f t="shared" si="236"/>
        <v/>
      </c>
      <c r="N830" s="83" t="str">
        <f>IF(COUNTIF(M$2:M830,M830)=1,M830,"")</f>
        <v/>
      </c>
      <c r="O830" s="82" t="str">
        <f t="shared" si="237"/>
        <v/>
      </c>
      <c r="P830" s="82" t="str">
        <f t="shared" si="226"/>
        <v/>
      </c>
      <c r="Q830" s="82" t="str">
        <f t="shared" si="227"/>
        <v/>
      </c>
      <c r="R830" s="82" t="str">
        <f t="shared" si="228"/>
        <v/>
      </c>
      <c r="T830" s="82" t="str">
        <f>+IF(Y830="","",MAX(T$1:T829)+1)</f>
        <v/>
      </c>
      <c r="U830" s="82" t="str">
        <f>IF(CMS_Info!B852="","",CMS_Info!B852)</f>
        <v/>
      </c>
      <c r="V830" s="82" t="str">
        <f>IF(CMS_Info!C852="","",CMS_Info!C852)</f>
        <v/>
      </c>
      <c r="W830" s="82" t="str">
        <f>IF(CMS_Info!D852="","",CMS_Info!D852)</f>
        <v/>
      </c>
      <c r="X830" s="82" t="str">
        <f t="shared" si="238"/>
        <v/>
      </c>
      <c r="Y830" s="83" t="str">
        <f>IF(COUNTIF(X$2:X830,X830)=1,X830,"")</f>
        <v/>
      </c>
      <c r="Z830" s="82" t="str">
        <f t="shared" si="239"/>
        <v/>
      </c>
      <c r="AA830" s="82" t="str">
        <f t="shared" si="229"/>
        <v/>
      </c>
      <c r="AB830" s="82" t="str">
        <f t="shared" si="230"/>
        <v/>
      </c>
      <c r="AC830" s="82" t="str">
        <f t="shared" si="231"/>
        <v/>
      </c>
      <c r="AR830" s="82" t="str">
        <f>+IF(AW830="","",MAX(AR$1:AR829)+1)</f>
        <v/>
      </c>
      <c r="AS830" s="82" t="str">
        <f>IF(Exceedances!B852="","",Exceedances!B852)</f>
        <v/>
      </c>
      <c r="AT830" s="82" t="str">
        <f>IF(Exceedances!C852="","",Exceedances!C852)</f>
        <v/>
      </c>
      <c r="AU830" s="82" t="str">
        <f>IF(Exceedances!D852="","",Exceedances!D852)</f>
        <v/>
      </c>
      <c r="AV830" s="82" t="str">
        <f t="shared" si="240"/>
        <v/>
      </c>
      <c r="AW830" s="83" t="str">
        <f>IF(COUNTIF(AV$2:AV830,AV830)=1,AV830,"")</f>
        <v/>
      </c>
      <c r="AX830" s="82" t="str">
        <f t="shared" si="232"/>
        <v/>
      </c>
      <c r="AY830" s="82" t="str">
        <f t="shared" si="233"/>
        <v/>
      </c>
      <c r="AZ830" s="82" t="str">
        <f t="shared" si="234"/>
        <v/>
      </c>
      <c r="BA830" s="82" t="str">
        <f t="shared" si="235"/>
        <v/>
      </c>
    </row>
    <row r="831" spans="9:53" x14ac:dyDescent="0.35">
      <c r="I831" s="82" t="str">
        <f>+IF(N831="","",MAX(I$1:I830)+1)</f>
        <v/>
      </c>
      <c r="J831" s="82" t="str">
        <f>IF(Deviation_Detail!B853="","",Deviation_Detail!B853)</f>
        <v/>
      </c>
      <c r="K831" s="82" t="str">
        <f>IF(Deviation_Detail!C853="","",Deviation_Detail!C853)</f>
        <v/>
      </c>
      <c r="L831" s="82" t="str">
        <f>IF(Deviation_Detail!D853="","",Deviation_Detail!D853)</f>
        <v/>
      </c>
      <c r="M831" s="82" t="str">
        <f t="shared" si="236"/>
        <v/>
      </c>
      <c r="N831" s="83" t="str">
        <f>IF(COUNTIF(M$2:M831,M831)=1,M831,"")</f>
        <v/>
      </c>
      <c r="O831" s="82" t="str">
        <f t="shared" si="237"/>
        <v/>
      </c>
      <c r="P831" s="82" t="str">
        <f t="shared" si="226"/>
        <v/>
      </c>
      <c r="Q831" s="82" t="str">
        <f t="shared" si="227"/>
        <v/>
      </c>
      <c r="R831" s="82" t="str">
        <f t="shared" si="228"/>
        <v/>
      </c>
      <c r="T831" s="82" t="str">
        <f>+IF(Y831="","",MAX(T$1:T830)+1)</f>
        <v/>
      </c>
      <c r="U831" s="82" t="str">
        <f>IF(CMS_Info!B853="","",CMS_Info!B853)</f>
        <v/>
      </c>
      <c r="V831" s="82" t="str">
        <f>IF(CMS_Info!C853="","",CMS_Info!C853)</f>
        <v/>
      </c>
      <c r="W831" s="82" t="str">
        <f>IF(CMS_Info!D853="","",CMS_Info!D853)</f>
        <v/>
      </c>
      <c r="X831" s="82" t="str">
        <f t="shared" si="238"/>
        <v/>
      </c>
      <c r="Y831" s="83" t="str">
        <f>IF(COUNTIF(X$2:X831,X831)=1,X831,"")</f>
        <v/>
      </c>
      <c r="Z831" s="82" t="str">
        <f t="shared" si="239"/>
        <v/>
      </c>
      <c r="AA831" s="82" t="str">
        <f t="shared" si="229"/>
        <v/>
      </c>
      <c r="AB831" s="82" t="str">
        <f t="shared" si="230"/>
        <v/>
      </c>
      <c r="AC831" s="82" t="str">
        <f t="shared" si="231"/>
        <v/>
      </c>
      <c r="AR831" s="82" t="str">
        <f>+IF(AW831="","",MAX(AR$1:AR830)+1)</f>
        <v/>
      </c>
      <c r="AS831" s="82" t="str">
        <f>IF(Exceedances!B853="","",Exceedances!B853)</f>
        <v/>
      </c>
      <c r="AT831" s="82" t="str">
        <f>IF(Exceedances!C853="","",Exceedances!C853)</f>
        <v/>
      </c>
      <c r="AU831" s="82" t="str">
        <f>IF(Exceedances!D853="","",Exceedances!D853)</f>
        <v/>
      </c>
      <c r="AV831" s="82" t="str">
        <f t="shared" si="240"/>
        <v/>
      </c>
      <c r="AW831" s="83" t="str">
        <f>IF(COUNTIF(AV$2:AV831,AV831)=1,AV831,"")</f>
        <v/>
      </c>
      <c r="AX831" s="82" t="str">
        <f t="shared" si="232"/>
        <v/>
      </c>
      <c r="AY831" s="82" t="str">
        <f t="shared" si="233"/>
        <v/>
      </c>
      <c r="AZ831" s="82" t="str">
        <f t="shared" si="234"/>
        <v/>
      </c>
      <c r="BA831" s="82" t="str">
        <f t="shared" si="235"/>
        <v/>
      </c>
    </row>
    <row r="832" spans="9:53" x14ac:dyDescent="0.35">
      <c r="I832" s="82" t="str">
        <f>+IF(N832="","",MAX(I$1:I831)+1)</f>
        <v/>
      </c>
      <c r="J832" s="82" t="str">
        <f>IF(Deviation_Detail!B854="","",Deviation_Detail!B854)</f>
        <v/>
      </c>
      <c r="K832" s="82" t="str">
        <f>IF(Deviation_Detail!C854="","",Deviation_Detail!C854)</f>
        <v/>
      </c>
      <c r="L832" s="82" t="str">
        <f>IF(Deviation_Detail!D854="","",Deviation_Detail!D854)</f>
        <v/>
      </c>
      <c r="M832" s="82" t="str">
        <f t="shared" si="236"/>
        <v/>
      </c>
      <c r="N832" s="83" t="str">
        <f>IF(COUNTIF(M$2:M832,M832)=1,M832,"")</f>
        <v/>
      </c>
      <c r="O832" s="82" t="str">
        <f t="shared" si="237"/>
        <v/>
      </c>
      <c r="P832" s="82" t="str">
        <f t="shared" si="226"/>
        <v/>
      </c>
      <c r="Q832" s="82" t="str">
        <f t="shared" si="227"/>
        <v/>
      </c>
      <c r="R832" s="82" t="str">
        <f t="shared" si="228"/>
        <v/>
      </c>
      <c r="T832" s="82" t="str">
        <f>+IF(Y832="","",MAX(T$1:T831)+1)</f>
        <v/>
      </c>
      <c r="U832" s="82" t="str">
        <f>IF(CMS_Info!B854="","",CMS_Info!B854)</f>
        <v/>
      </c>
      <c r="V832" s="82" t="str">
        <f>IF(CMS_Info!C854="","",CMS_Info!C854)</f>
        <v/>
      </c>
      <c r="W832" s="82" t="str">
        <f>IF(CMS_Info!D854="","",CMS_Info!D854)</f>
        <v/>
      </c>
      <c r="X832" s="82" t="str">
        <f t="shared" si="238"/>
        <v/>
      </c>
      <c r="Y832" s="83" t="str">
        <f>IF(COUNTIF(X$2:X832,X832)=1,X832,"")</f>
        <v/>
      </c>
      <c r="Z832" s="82" t="str">
        <f t="shared" si="239"/>
        <v/>
      </c>
      <c r="AA832" s="82" t="str">
        <f t="shared" si="229"/>
        <v/>
      </c>
      <c r="AB832" s="82" t="str">
        <f t="shared" si="230"/>
        <v/>
      </c>
      <c r="AC832" s="82" t="str">
        <f t="shared" si="231"/>
        <v/>
      </c>
      <c r="AR832" s="82" t="str">
        <f>+IF(AW832="","",MAX(AR$1:AR831)+1)</f>
        <v/>
      </c>
      <c r="AS832" s="82" t="str">
        <f>IF(Exceedances!B854="","",Exceedances!B854)</f>
        <v/>
      </c>
      <c r="AT832" s="82" t="str">
        <f>IF(Exceedances!C854="","",Exceedances!C854)</f>
        <v/>
      </c>
      <c r="AU832" s="82" t="str">
        <f>IF(Exceedances!D854="","",Exceedances!D854)</f>
        <v/>
      </c>
      <c r="AV832" s="82" t="str">
        <f t="shared" si="240"/>
        <v/>
      </c>
      <c r="AW832" s="83" t="str">
        <f>IF(COUNTIF(AV$2:AV832,AV832)=1,AV832,"")</f>
        <v/>
      </c>
      <c r="AX832" s="82" t="str">
        <f t="shared" si="232"/>
        <v/>
      </c>
      <c r="AY832" s="82" t="str">
        <f t="shared" si="233"/>
        <v/>
      </c>
      <c r="AZ832" s="82" t="str">
        <f t="shared" si="234"/>
        <v/>
      </c>
      <c r="BA832" s="82" t="str">
        <f t="shared" si="235"/>
        <v/>
      </c>
    </row>
    <row r="833" spans="9:53" x14ac:dyDescent="0.35">
      <c r="I833" s="82" t="str">
        <f>+IF(N833="","",MAX(I$1:I832)+1)</f>
        <v/>
      </c>
      <c r="J833" s="82" t="str">
        <f>IF(Deviation_Detail!B855="","",Deviation_Detail!B855)</f>
        <v/>
      </c>
      <c r="K833" s="82" t="str">
        <f>IF(Deviation_Detail!C855="","",Deviation_Detail!C855)</f>
        <v/>
      </c>
      <c r="L833" s="82" t="str">
        <f>IF(Deviation_Detail!D855="","",Deviation_Detail!D855)</f>
        <v/>
      </c>
      <c r="M833" s="82" t="str">
        <f t="shared" si="236"/>
        <v/>
      </c>
      <c r="N833" s="83" t="str">
        <f>IF(COUNTIF(M$2:M833,M833)=1,M833,"")</f>
        <v/>
      </c>
      <c r="O833" s="82" t="str">
        <f t="shared" si="237"/>
        <v/>
      </c>
      <c r="P833" s="82" t="str">
        <f t="shared" si="226"/>
        <v/>
      </c>
      <c r="Q833" s="82" t="str">
        <f t="shared" si="227"/>
        <v/>
      </c>
      <c r="R833" s="82" t="str">
        <f t="shared" si="228"/>
        <v/>
      </c>
      <c r="T833" s="82" t="str">
        <f>+IF(Y833="","",MAX(T$1:T832)+1)</f>
        <v/>
      </c>
      <c r="U833" s="82" t="str">
        <f>IF(CMS_Info!B855="","",CMS_Info!B855)</f>
        <v/>
      </c>
      <c r="V833" s="82" t="str">
        <f>IF(CMS_Info!C855="","",CMS_Info!C855)</f>
        <v/>
      </c>
      <c r="W833" s="82" t="str">
        <f>IF(CMS_Info!D855="","",CMS_Info!D855)</f>
        <v/>
      </c>
      <c r="X833" s="82" t="str">
        <f t="shared" si="238"/>
        <v/>
      </c>
      <c r="Y833" s="83" t="str">
        <f>IF(COUNTIF(X$2:X833,X833)=1,X833,"")</f>
        <v/>
      </c>
      <c r="Z833" s="82" t="str">
        <f t="shared" si="239"/>
        <v/>
      </c>
      <c r="AA833" s="82" t="str">
        <f t="shared" si="229"/>
        <v/>
      </c>
      <c r="AB833" s="82" t="str">
        <f t="shared" si="230"/>
        <v/>
      </c>
      <c r="AC833" s="82" t="str">
        <f t="shared" si="231"/>
        <v/>
      </c>
      <c r="AR833" s="82" t="str">
        <f>+IF(AW833="","",MAX(AR$1:AR832)+1)</f>
        <v/>
      </c>
      <c r="AS833" s="82" t="str">
        <f>IF(Exceedances!B855="","",Exceedances!B855)</f>
        <v/>
      </c>
      <c r="AT833" s="82" t="str">
        <f>IF(Exceedances!C855="","",Exceedances!C855)</f>
        <v/>
      </c>
      <c r="AU833" s="82" t="str">
        <f>IF(Exceedances!D855="","",Exceedances!D855)</f>
        <v/>
      </c>
      <c r="AV833" s="82" t="str">
        <f t="shared" si="240"/>
        <v/>
      </c>
      <c r="AW833" s="83" t="str">
        <f>IF(COUNTIF(AV$2:AV833,AV833)=1,AV833,"")</f>
        <v/>
      </c>
      <c r="AX833" s="82" t="str">
        <f t="shared" si="232"/>
        <v/>
      </c>
      <c r="AY833" s="82" t="str">
        <f t="shared" si="233"/>
        <v/>
      </c>
      <c r="AZ833" s="82" t="str">
        <f t="shared" si="234"/>
        <v/>
      </c>
      <c r="BA833" s="82" t="str">
        <f t="shared" si="235"/>
        <v/>
      </c>
    </row>
    <row r="834" spans="9:53" x14ac:dyDescent="0.35">
      <c r="I834" s="82" t="str">
        <f>+IF(N834="","",MAX(I$1:I833)+1)</f>
        <v/>
      </c>
      <c r="J834" s="82" t="str">
        <f>IF(Deviation_Detail!B856="","",Deviation_Detail!B856)</f>
        <v/>
      </c>
      <c r="K834" s="82" t="str">
        <f>IF(Deviation_Detail!C856="","",Deviation_Detail!C856)</f>
        <v/>
      </c>
      <c r="L834" s="82" t="str">
        <f>IF(Deviation_Detail!D856="","",Deviation_Detail!D856)</f>
        <v/>
      </c>
      <c r="M834" s="82" t="str">
        <f t="shared" si="236"/>
        <v/>
      </c>
      <c r="N834" s="83" t="str">
        <f>IF(COUNTIF(M$2:M834,M834)=1,M834,"")</f>
        <v/>
      </c>
      <c r="O834" s="82" t="str">
        <f t="shared" si="237"/>
        <v/>
      </c>
      <c r="P834" s="82" t="str">
        <f t="shared" si="226"/>
        <v/>
      </c>
      <c r="Q834" s="82" t="str">
        <f t="shared" si="227"/>
        <v/>
      </c>
      <c r="R834" s="82" t="str">
        <f t="shared" si="228"/>
        <v/>
      </c>
      <c r="T834" s="82" t="str">
        <f>+IF(Y834="","",MAX(T$1:T833)+1)</f>
        <v/>
      </c>
      <c r="U834" s="82" t="str">
        <f>IF(CMS_Info!B856="","",CMS_Info!B856)</f>
        <v/>
      </c>
      <c r="V834" s="82" t="str">
        <f>IF(CMS_Info!C856="","",CMS_Info!C856)</f>
        <v/>
      </c>
      <c r="W834" s="82" t="str">
        <f>IF(CMS_Info!D856="","",CMS_Info!D856)</f>
        <v/>
      </c>
      <c r="X834" s="82" t="str">
        <f t="shared" si="238"/>
        <v/>
      </c>
      <c r="Y834" s="83" t="str">
        <f>IF(COUNTIF(X$2:X834,X834)=1,X834,"")</f>
        <v/>
      </c>
      <c r="Z834" s="82" t="str">
        <f t="shared" si="239"/>
        <v/>
      </c>
      <c r="AA834" s="82" t="str">
        <f t="shared" si="229"/>
        <v/>
      </c>
      <c r="AB834" s="82" t="str">
        <f t="shared" si="230"/>
        <v/>
      </c>
      <c r="AC834" s="82" t="str">
        <f t="shared" si="231"/>
        <v/>
      </c>
      <c r="AR834" s="82" t="str">
        <f>+IF(AW834="","",MAX(AR$1:AR833)+1)</f>
        <v/>
      </c>
      <c r="AS834" s="82" t="str">
        <f>IF(Exceedances!B856="","",Exceedances!B856)</f>
        <v/>
      </c>
      <c r="AT834" s="82" t="str">
        <f>IF(Exceedances!C856="","",Exceedances!C856)</f>
        <v/>
      </c>
      <c r="AU834" s="82" t="str">
        <f>IF(Exceedances!D856="","",Exceedances!D856)</f>
        <v/>
      </c>
      <c r="AV834" s="82" t="str">
        <f t="shared" si="240"/>
        <v/>
      </c>
      <c r="AW834" s="83" t="str">
        <f>IF(COUNTIF(AV$2:AV834,AV834)=1,AV834,"")</f>
        <v/>
      </c>
      <c r="AX834" s="82" t="str">
        <f t="shared" si="232"/>
        <v/>
      </c>
      <c r="AY834" s="82" t="str">
        <f t="shared" si="233"/>
        <v/>
      </c>
      <c r="AZ834" s="82" t="str">
        <f t="shared" si="234"/>
        <v/>
      </c>
      <c r="BA834" s="82" t="str">
        <f t="shared" si="235"/>
        <v/>
      </c>
    </row>
    <row r="835" spans="9:53" x14ac:dyDescent="0.35">
      <c r="I835" s="82" t="str">
        <f>+IF(N835="","",MAX(I$1:I834)+1)</f>
        <v/>
      </c>
      <c r="J835" s="82" t="str">
        <f>IF(Deviation_Detail!B857="","",Deviation_Detail!B857)</f>
        <v/>
      </c>
      <c r="K835" s="82" t="str">
        <f>IF(Deviation_Detail!C857="","",Deviation_Detail!C857)</f>
        <v/>
      </c>
      <c r="L835" s="82" t="str">
        <f>IF(Deviation_Detail!D857="","",Deviation_Detail!D857)</f>
        <v/>
      </c>
      <c r="M835" s="82" t="str">
        <f t="shared" si="236"/>
        <v/>
      </c>
      <c r="N835" s="83" t="str">
        <f>IF(COUNTIF(M$2:M835,M835)=1,M835,"")</f>
        <v/>
      </c>
      <c r="O835" s="82" t="str">
        <f t="shared" si="237"/>
        <v/>
      </c>
      <c r="P835" s="82" t="str">
        <f t="shared" ref="P835:P898" si="241">+IFERROR(INDEX($J$2:$J$1001,MATCH(ROW()-ROW($O$1),$I$2:$I$1001,0)),"")</f>
        <v/>
      </c>
      <c r="Q835" s="82" t="str">
        <f t="shared" ref="Q835:Q898" si="242">+IFERROR(INDEX($K$2:$K$1001,MATCH(ROW()-ROW($O$1),$I$2:$I$1001,0)),"")</f>
        <v/>
      </c>
      <c r="R835" s="82" t="str">
        <f t="shared" ref="R835:R898" si="243">+IFERROR(INDEX($L$2:$L$1001,MATCH(ROW()-ROW($O$1),$I$2:$I$1001,0)),"")</f>
        <v/>
      </c>
      <c r="T835" s="82" t="str">
        <f>+IF(Y835="","",MAX(T$1:T834)+1)</f>
        <v/>
      </c>
      <c r="U835" s="82" t="str">
        <f>IF(CMS_Info!B857="","",CMS_Info!B857)</f>
        <v/>
      </c>
      <c r="V835" s="82" t="str">
        <f>IF(CMS_Info!C857="","",CMS_Info!C857)</f>
        <v/>
      </c>
      <c r="W835" s="82" t="str">
        <f>IF(CMS_Info!D857="","",CMS_Info!D857)</f>
        <v/>
      </c>
      <c r="X835" s="82" t="str">
        <f t="shared" si="238"/>
        <v/>
      </c>
      <c r="Y835" s="83" t="str">
        <f>IF(COUNTIF(X$2:X835,X835)=1,X835,"")</f>
        <v/>
      </c>
      <c r="Z835" s="82" t="str">
        <f t="shared" si="239"/>
        <v/>
      </c>
      <c r="AA835" s="82" t="str">
        <f t="shared" ref="AA835:AA898" si="244">+IFERROR(INDEX($U$2:$U$1001,MATCH(ROW()-ROW($Z$1),$T$2:$T$1001,0)),"")</f>
        <v/>
      </c>
      <c r="AB835" s="82" t="str">
        <f t="shared" ref="AB835:AB898" si="245">+IFERROR(INDEX($V$2:$V$1001,MATCH(ROW()-ROW($Z$1),$T$2:$T$1001,0)),"")</f>
        <v/>
      </c>
      <c r="AC835" s="82" t="str">
        <f t="shared" ref="AC835:AC898" si="246">+IFERROR(INDEX($W$2:$W$1001,MATCH(ROW()-ROW($Z$1),$T$2:$T$1001,0)),"")</f>
        <v/>
      </c>
      <c r="AR835" s="82" t="str">
        <f>+IF(AW835="","",MAX(AR$1:AR834)+1)</f>
        <v/>
      </c>
      <c r="AS835" s="82" t="str">
        <f>IF(Exceedances!B857="","",Exceedances!B857)</f>
        <v/>
      </c>
      <c r="AT835" s="82" t="str">
        <f>IF(Exceedances!C857="","",Exceedances!C857)</f>
        <v/>
      </c>
      <c r="AU835" s="82" t="str">
        <f>IF(Exceedances!D857="","",Exceedances!D857)</f>
        <v/>
      </c>
      <c r="AV835" s="82" t="str">
        <f t="shared" si="240"/>
        <v/>
      </c>
      <c r="AW835" s="83" t="str">
        <f>IF(COUNTIF(AV$2:AV835,AV835)=1,AV835,"")</f>
        <v/>
      </c>
      <c r="AX835" s="82" t="str">
        <f t="shared" ref="AX835:AX898" si="247">IF(AY835="","",AY835&amp;" "&amp;AZ835)</f>
        <v/>
      </c>
      <c r="AY835" s="82" t="str">
        <f t="shared" ref="AY835:AY898" si="248">+IFERROR(INDEX($AS$2:$AS$2001,MATCH(ROW()-ROW($AX$1),$AR$2:$AR$2001,0)),"")</f>
        <v/>
      </c>
      <c r="AZ835" s="82" t="str">
        <f t="shared" ref="AZ835:AZ898" si="249">+IFERROR(INDEX($AT$2:$AT$2001,MATCH(ROW()-ROW($AX$1),$AR$2:$AR$2001,0)),"")</f>
        <v/>
      </c>
      <c r="BA835" s="82" t="str">
        <f t="shared" ref="BA835:BA898" si="250">+IFERROR(INDEX($AU$2:$AU$2001,MATCH(ROW()-ROW($AX$1),$AR$2:$AR$2001,0)),"")</f>
        <v/>
      </c>
    </row>
    <row r="836" spans="9:53" x14ac:dyDescent="0.35">
      <c r="I836" s="82" t="str">
        <f>+IF(N836="","",MAX(I$1:I835)+1)</f>
        <v/>
      </c>
      <c r="J836" s="82" t="str">
        <f>IF(Deviation_Detail!B858="","",Deviation_Detail!B858)</f>
        <v/>
      </c>
      <c r="K836" s="82" t="str">
        <f>IF(Deviation_Detail!C858="","",Deviation_Detail!C858)</f>
        <v/>
      </c>
      <c r="L836" s="82" t="str">
        <f>IF(Deviation_Detail!D858="","",Deviation_Detail!D858)</f>
        <v/>
      </c>
      <c r="M836" s="82" t="str">
        <f t="shared" si="236"/>
        <v/>
      </c>
      <c r="N836" s="83" t="str">
        <f>IF(COUNTIF(M$2:M836,M836)=1,M836,"")</f>
        <v/>
      </c>
      <c r="O836" s="82" t="str">
        <f t="shared" si="237"/>
        <v/>
      </c>
      <c r="P836" s="82" t="str">
        <f t="shared" si="241"/>
        <v/>
      </c>
      <c r="Q836" s="82" t="str">
        <f t="shared" si="242"/>
        <v/>
      </c>
      <c r="R836" s="82" t="str">
        <f t="shared" si="243"/>
        <v/>
      </c>
      <c r="T836" s="82" t="str">
        <f>+IF(Y836="","",MAX(T$1:T835)+1)</f>
        <v/>
      </c>
      <c r="U836" s="82" t="str">
        <f>IF(CMS_Info!B858="","",CMS_Info!B858)</f>
        <v/>
      </c>
      <c r="V836" s="82" t="str">
        <f>IF(CMS_Info!C858="","",CMS_Info!C858)</f>
        <v/>
      </c>
      <c r="W836" s="82" t="str">
        <f>IF(CMS_Info!D858="","",CMS_Info!D858)</f>
        <v/>
      </c>
      <c r="X836" s="82" t="str">
        <f t="shared" si="238"/>
        <v/>
      </c>
      <c r="Y836" s="83" t="str">
        <f>IF(COUNTIF(X$2:X836,X836)=1,X836,"")</f>
        <v/>
      </c>
      <c r="Z836" s="82" t="str">
        <f t="shared" si="239"/>
        <v/>
      </c>
      <c r="AA836" s="82" t="str">
        <f t="shared" si="244"/>
        <v/>
      </c>
      <c r="AB836" s="82" t="str">
        <f t="shared" si="245"/>
        <v/>
      </c>
      <c r="AC836" s="82" t="str">
        <f t="shared" si="246"/>
        <v/>
      </c>
      <c r="AR836" s="82" t="str">
        <f>+IF(AW836="","",MAX(AR$1:AR835)+1)</f>
        <v/>
      </c>
      <c r="AS836" s="82" t="str">
        <f>IF(Exceedances!B858="","",Exceedances!B858)</f>
        <v/>
      </c>
      <c r="AT836" s="82" t="str">
        <f>IF(Exceedances!C858="","",Exceedances!C858)</f>
        <v/>
      </c>
      <c r="AU836" s="82" t="str">
        <f>IF(Exceedances!D858="","",Exceedances!D858)</f>
        <v/>
      </c>
      <c r="AV836" s="82" t="str">
        <f t="shared" si="240"/>
        <v/>
      </c>
      <c r="AW836" s="83" t="str">
        <f>IF(COUNTIF(AV$2:AV836,AV836)=1,AV836,"")</f>
        <v/>
      </c>
      <c r="AX836" s="82" t="str">
        <f t="shared" si="247"/>
        <v/>
      </c>
      <c r="AY836" s="82" t="str">
        <f t="shared" si="248"/>
        <v/>
      </c>
      <c r="AZ836" s="82" t="str">
        <f t="shared" si="249"/>
        <v/>
      </c>
      <c r="BA836" s="82" t="str">
        <f t="shared" si="250"/>
        <v/>
      </c>
    </row>
    <row r="837" spans="9:53" x14ac:dyDescent="0.35">
      <c r="I837" s="82" t="str">
        <f>+IF(N837="","",MAX(I$1:I836)+1)</f>
        <v/>
      </c>
      <c r="J837" s="82" t="str">
        <f>IF(Deviation_Detail!B859="","",Deviation_Detail!B859)</f>
        <v/>
      </c>
      <c r="K837" s="82" t="str">
        <f>IF(Deviation_Detail!C859="","",Deviation_Detail!C859)</f>
        <v/>
      </c>
      <c r="L837" s="82" t="str">
        <f>IF(Deviation_Detail!D859="","",Deviation_Detail!D859)</f>
        <v/>
      </c>
      <c r="M837" s="82" t="str">
        <f t="shared" si="236"/>
        <v/>
      </c>
      <c r="N837" s="83" t="str">
        <f>IF(COUNTIF(M$2:M837,M837)=1,M837,"")</f>
        <v/>
      </c>
      <c r="O837" s="82" t="str">
        <f t="shared" si="237"/>
        <v/>
      </c>
      <c r="P837" s="82" t="str">
        <f t="shared" si="241"/>
        <v/>
      </c>
      <c r="Q837" s="82" t="str">
        <f t="shared" si="242"/>
        <v/>
      </c>
      <c r="R837" s="82" t="str">
        <f t="shared" si="243"/>
        <v/>
      </c>
      <c r="T837" s="82" t="str">
        <f>+IF(Y837="","",MAX(T$1:T836)+1)</f>
        <v/>
      </c>
      <c r="U837" s="82" t="str">
        <f>IF(CMS_Info!B859="","",CMS_Info!B859)</f>
        <v/>
      </c>
      <c r="V837" s="82" t="str">
        <f>IF(CMS_Info!C859="","",CMS_Info!C859)</f>
        <v/>
      </c>
      <c r="W837" s="82" t="str">
        <f>IF(CMS_Info!D859="","",CMS_Info!D859)</f>
        <v/>
      </c>
      <c r="X837" s="82" t="str">
        <f t="shared" si="238"/>
        <v/>
      </c>
      <c r="Y837" s="83" t="str">
        <f>IF(COUNTIF(X$2:X837,X837)=1,X837,"")</f>
        <v/>
      </c>
      <c r="Z837" s="82" t="str">
        <f t="shared" si="239"/>
        <v/>
      </c>
      <c r="AA837" s="82" t="str">
        <f t="shared" si="244"/>
        <v/>
      </c>
      <c r="AB837" s="82" t="str">
        <f t="shared" si="245"/>
        <v/>
      </c>
      <c r="AC837" s="82" t="str">
        <f t="shared" si="246"/>
        <v/>
      </c>
      <c r="AR837" s="82" t="str">
        <f>+IF(AW837="","",MAX(AR$1:AR836)+1)</f>
        <v/>
      </c>
      <c r="AS837" s="82" t="str">
        <f>IF(Exceedances!B859="","",Exceedances!B859)</f>
        <v/>
      </c>
      <c r="AT837" s="82" t="str">
        <f>IF(Exceedances!C859="","",Exceedances!C859)</f>
        <v/>
      </c>
      <c r="AU837" s="82" t="str">
        <f>IF(Exceedances!D859="","",Exceedances!D859)</f>
        <v/>
      </c>
      <c r="AV837" s="82" t="str">
        <f t="shared" si="240"/>
        <v/>
      </c>
      <c r="AW837" s="83" t="str">
        <f>IF(COUNTIF(AV$2:AV837,AV837)=1,AV837,"")</f>
        <v/>
      </c>
      <c r="AX837" s="82" t="str">
        <f t="shared" si="247"/>
        <v/>
      </c>
      <c r="AY837" s="82" t="str">
        <f t="shared" si="248"/>
        <v/>
      </c>
      <c r="AZ837" s="82" t="str">
        <f t="shared" si="249"/>
        <v/>
      </c>
      <c r="BA837" s="82" t="str">
        <f t="shared" si="250"/>
        <v/>
      </c>
    </row>
    <row r="838" spans="9:53" x14ac:dyDescent="0.35">
      <c r="I838" s="82" t="str">
        <f>+IF(N838="","",MAX(I$1:I837)+1)</f>
        <v/>
      </c>
      <c r="J838" s="82" t="str">
        <f>IF(Deviation_Detail!B860="","",Deviation_Detail!B860)</f>
        <v/>
      </c>
      <c r="K838" s="82" t="str">
        <f>IF(Deviation_Detail!C860="","",Deviation_Detail!C860)</f>
        <v/>
      </c>
      <c r="L838" s="82" t="str">
        <f>IF(Deviation_Detail!D860="","",Deviation_Detail!D860)</f>
        <v/>
      </c>
      <c r="M838" s="82" t="str">
        <f t="shared" si="236"/>
        <v/>
      </c>
      <c r="N838" s="83" t="str">
        <f>IF(COUNTIF(M$2:M838,M838)=1,M838,"")</f>
        <v/>
      </c>
      <c r="O838" s="82" t="str">
        <f t="shared" si="237"/>
        <v/>
      </c>
      <c r="P838" s="82" t="str">
        <f t="shared" si="241"/>
        <v/>
      </c>
      <c r="Q838" s="82" t="str">
        <f t="shared" si="242"/>
        <v/>
      </c>
      <c r="R838" s="82" t="str">
        <f t="shared" si="243"/>
        <v/>
      </c>
      <c r="T838" s="82" t="str">
        <f>+IF(Y838="","",MAX(T$1:T837)+1)</f>
        <v/>
      </c>
      <c r="U838" s="82" t="str">
        <f>IF(CMS_Info!B860="","",CMS_Info!B860)</f>
        <v/>
      </c>
      <c r="V838" s="82" t="str">
        <f>IF(CMS_Info!C860="","",CMS_Info!C860)</f>
        <v/>
      </c>
      <c r="W838" s="82" t="str">
        <f>IF(CMS_Info!D860="","",CMS_Info!D860)</f>
        <v/>
      </c>
      <c r="X838" s="82" t="str">
        <f t="shared" si="238"/>
        <v/>
      </c>
      <c r="Y838" s="83" t="str">
        <f>IF(COUNTIF(X$2:X838,X838)=1,X838,"")</f>
        <v/>
      </c>
      <c r="Z838" s="82" t="str">
        <f t="shared" si="239"/>
        <v/>
      </c>
      <c r="AA838" s="82" t="str">
        <f t="shared" si="244"/>
        <v/>
      </c>
      <c r="AB838" s="82" t="str">
        <f t="shared" si="245"/>
        <v/>
      </c>
      <c r="AC838" s="82" t="str">
        <f t="shared" si="246"/>
        <v/>
      </c>
      <c r="AR838" s="82" t="str">
        <f>+IF(AW838="","",MAX(AR$1:AR837)+1)</f>
        <v/>
      </c>
      <c r="AS838" s="82" t="str">
        <f>IF(Exceedances!B860="","",Exceedances!B860)</f>
        <v/>
      </c>
      <c r="AT838" s="82" t="str">
        <f>IF(Exceedances!C860="","",Exceedances!C860)</f>
        <v/>
      </c>
      <c r="AU838" s="82" t="str">
        <f>IF(Exceedances!D860="","",Exceedances!D860)</f>
        <v/>
      </c>
      <c r="AV838" s="82" t="str">
        <f t="shared" si="240"/>
        <v/>
      </c>
      <c r="AW838" s="83" t="str">
        <f>IF(COUNTIF(AV$2:AV838,AV838)=1,AV838,"")</f>
        <v/>
      </c>
      <c r="AX838" s="82" t="str">
        <f t="shared" si="247"/>
        <v/>
      </c>
      <c r="AY838" s="82" t="str">
        <f t="shared" si="248"/>
        <v/>
      </c>
      <c r="AZ838" s="82" t="str">
        <f t="shared" si="249"/>
        <v/>
      </c>
      <c r="BA838" s="82" t="str">
        <f t="shared" si="250"/>
        <v/>
      </c>
    </row>
    <row r="839" spans="9:53" x14ac:dyDescent="0.35">
      <c r="I839" s="82" t="str">
        <f>+IF(N839="","",MAX(I$1:I838)+1)</f>
        <v/>
      </c>
      <c r="J839" s="82" t="str">
        <f>IF(Deviation_Detail!B861="","",Deviation_Detail!B861)</f>
        <v/>
      </c>
      <c r="K839" s="82" t="str">
        <f>IF(Deviation_Detail!C861="","",Deviation_Detail!C861)</f>
        <v/>
      </c>
      <c r="L839" s="82" t="str">
        <f>IF(Deviation_Detail!D861="","",Deviation_Detail!D861)</f>
        <v/>
      </c>
      <c r="M839" s="82" t="str">
        <f t="shared" si="236"/>
        <v/>
      </c>
      <c r="N839" s="83" t="str">
        <f>IF(COUNTIF(M$2:M839,M839)=1,M839,"")</f>
        <v/>
      </c>
      <c r="O839" s="82" t="str">
        <f t="shared" si="237"/>
        <v/>
      </c>
      <c r="P839" s="82" t="str">
        <f t="shared" si="241"/>
        <v/>
      </c>
      <c r="Q839" s="82" t="str">
        <f t="shared" si="242"/>
        <v/>
      </c>
      <c r="R839" s="82" t="str">
        <f t="shared" si="243"/>
        <v/>
      </c>
      <c r="T839" s="82" t="str">
        <f>+IF(Y839="","",MAX(T$1:T838)+1)</f>
        <v/>
      </c>
      <c r="U839" s="82" t="str">
        <f>IF(CMS_Info!B861="","",CMS_Info!B861)</f>
        <v/>
      </c>
      <c r="V839" s="82" t="str">
        <f>IF(CMS_Info!C861="","",CMS_Info!C861)</f>
        <v/>
      </c>
      <c r="W839" s="82" t="str">
        <f>IF(CMS_Info!D861="","",CMS_Info!D861)</f>
        <v/>
      </c>
      <c r="X839" s="82" t="str">
        <f t="shared" si="238"/>
        <v/>
      </c>
      <c r="Y839" s="83" t="str">
        <f>IF(COUNTIF(X$2:X839,X839)=1,X839,"")</f>
        <v/>
      </c>
      <c r="Z839" s="82" t="str">
        <f t="shared" si="239"/>
        <v/>
      </c>
      <c r="AA839" s="82" t="str">
        <f t="shared" si="244"/>
        <v/>
      </c>
      <c r="AB839" s="82" t="str">
        <f t="shared" si="245"/>
        <v/>
      </c>
      <c r="AC839" s="82" t="str">
        <f t="shared" si="246"/>
        <v/>
      </c>
      <c r="AR839" s="82" t="str">
        <f>+IF(AW839="","",MAX(AR$1:AR838)+1)</f>
        <v/>
      </c>
      <c r="AS839" s="82" t="str">
        <f>IF(Exceedances!B861="","",Exceedances!B861)</f>
        <v/>
      </c>
      <c r="AT839" s="82" t="str">
        <f>IF(Exceedances!C861="","",Exceedances!C861)</f>
        <v/>
      </c>
      <c r="AU839" s="82" t="str">
        <f>IF(Exceedances!D861="","",Exceedances!D861)</f>
        <v/>
      </c>
      <c r="AV839" s="82" t="str">
        <f t="shared" si="240"/>
        <v/>
      </c>
      <c r="AW839" s="83" t="str">
        <f>IF(COUNTIF(AV$2:AV839,AV839)=1,AV839,"")</f>
        <v/>
      </c>
      <c r="AX839" s="82" t="str">
        <f t="shared" si="247"/>
        <v/>
      </c>
      <c r="AY839" s="82" t="str">
        <f t="shared" si="248"/>
        <v/>
      </c>
      <c r="AZ839" s="82" t="str">
        <f t="shared" si="249"/>
        <v/>
      </c>
      <c r="BA839" s="82" t="str">
        <f t="shared" si="250"/>
        <v/>
      </c>
    </row>
    <row r="840" spans="9:53" x14ac:dyDescent="0.35">
      <c r="I840" s="82" t="str">
        <f>+IF(N840="","",MAX(I$1:I839)+1)</f>
        <v/>
      </c>
      <c r="J840" s="82" t="str">
        <f>IF(Deviation_Detail!B862="","",Deviation_Detail!B862)</f>
        <v/>
      </c>
      <c r="K840" s="82" t="str">
        <f>IF(Deviation_Detail!C862="","",Deviation_Detail!C862)</f>
        <v/>
      </c>
      <c r="L840" s="82" t="str">
        <f>IF(Deviation_Detail!D862="","",Deviation_Detail!D862)</f>
        <v/>
      </c>
      <c r="M840" s="82" t="str">
        <f t="shared" si="236"/>
        <v/>
      </c>
      <c r="N840" s="83" t="str">
        <f>IF(COUNTIF(M$2:M840,M840)=1,M840,"")</f>
        <v/>
      </c>
      <c r="O840" s="82" t="str">
        <f t="shared" si="237"/>
        <v/>
      </c>
      <c r="P840" s="82" t="str">
        <f t="shared" si="241"/>
        <v/>
      </c>
      <c r="Q840" s="82" t="str">
        <f t="shared" si="242"/>
        <v/>
      </c>
      <c r="R840" s="82" t="str">
        <f t="shared" si="243"/>
        <v/>
      </c>
      <c r="T840" s="82" t="str">
        <f>+IF(Y840="","",MAX(T$1:T839)+1)</f>
        <v/>
      </c>
      <c r="U840" s="82" t="str">
        <f>IF(CMS_Info!B862="","",CMS_Info!B862)</f>
        <v/>
      </c>
      <c r="V840" s="82" t="str">
        <f>IF(CMS_Info!C862="","",CMS_Info!C862)</f>
        <v/>
      </c>
      <c r="W840" s="82" t="str">
        <f>IF(CMS_Info!D862="","",CMS_Info!D862)</f>
        <v/>
      </c>
      <c r="X840" s="82" t="str">
        <f t="shared" si="238"/>
        <v/>
      </c>
      <c r="Y840" s="83" t="str">
        <f>IF(COUNTIF(X$2:X840,X840)=1,X840,"")</f>
        <v/>
      </c>
      <c r="Z840" s="82" t="str">
        <f t="shared" si="239"/>
        <v/>
      </c>
      <c r="AA840" s="82" t="str">
        <f t="shared" si="244"/>
        <v/>
      </c>
      <c r="AB840" s="82" t="str">
        <f t="shared" si="245"/>
        <v/>
      </c>
      <c r="AC840" s="82" t="str">
        <f t="shared" si="246"/>
        <v/>
      </c>
      <c r="AR840" s="82" t="str">
        <f>+IF(AW840="","",MAX(AR$1:AR839)+1)</f>
        <v/>
      </c>
      <c r="AS840" s="82" t="str">
        <f>IF(Exceedances!B862="","",Exceedances!B862)</f>
        <v/>
      </c>
      <c r="AT840" s="82" t="str">
        <f>IF(Exceedances!C862="","",Exceedances!C862)</f>
        <v/>
      </c>
      <c r="AU840" s="82" t="str">
        <f>IF(Exceedances!D862="","",Exceedances!D862)</f>
        <v/>
      </c>
      <c r="AV840" s="82" t="str">
        <f t="shared" si="240"/>
        <v/>
      </c>
      <c r="AW840" s="83" t="str">
        <f>IF(COUNTIF(AV$2:AV840,AV840)=1,AV840,"")</f>
        <v/>
      </c>
      <c r="AX840" s="82" t="str">
        <f t="shared" si="247"/>
        <v/>
      </c>
      <c r="AY840" s="82" t="str">
        <f t="shared" si="248"/>
        <v/>
      </c>
      <c r="AZ840" s="82" t="str">
        <f t="shared" si="249"/>
        <v/>
      </c>
      <c r="BA840" s="82" t="str">
        <f t="shared" si="250"/>
        <v/>
      </c>
    </row>
    <row r="841" spans="9:53" x14ac:dyDescent="0.35">
      <c r="I841" s="82" t="str">
        <f>+IF(N841="","",MAX(I$1:I840)+1)</f>
        <v/>
      </c>
      <c r="J841" s="82" t="str">
        <f>IF(Deviation_Detail!B863="","",Deviation_Detail!B863)</f>
        <v/>
      </c>
      <c r="K841" s="82" t="str">
        <f>IF(Deviation_Detail!C863="","",Deviation_Detail!C863)</f>
        <v/>
      </c>
      <c r="L841" s="82" t="str">
        <f>IF(Deviation_Detail!D863="","",Deviation_Detail!D863)</f>
        <v/>
      </c>
      <c r="M841" s="82" t="str">
        <f t="shared" si="236"/>
        <v/>
      </c>
      <c r="N841" s="83" t="str">
        <f>IF(COUNTIF(M$2:M841,M841)=1,M841,"")</f>
        <v/>
      </c>
      <c r="O841" s="82" t="str">
        <f t="shared" si="237"/>
        <v/>
      </c>
      <c r="P841" s="82" t="str">
        <f t="shared" si="241"/>
        <v/>
      </c>
      <c r="Q841" s="82" t="str">
        <f t="shared" si="242"/>
        <v/>
      </c>
      <c r="R841" s="82" t="str">
        <f t="shared" si="243"/>
        <v/>
      </c>
      <c r="T841" s="82" t="str">
        <f>+IF(Y841="","",MAX(T$1:T840)+1)</f>
        <v/>
      </c>
      <c r="U841" s="82" t="str">
        <f>IF(CMS_Info!B863="","",CMS_Info!B863)</f>
        <v/>
      </c>
      <c r="V841" s="82" t="str">
        <f>IF(CMS_Info!C863="","",CMS_Info!C863)</f>
        <v/>
      </c>
      <c r="W841" s="82" t="str">
        <f>IF(CMS_Info!D863="","",CMS_Info!D863)</f>
        <v/>
      </c>
      <c r="X841" s="82" t="str">
        <f t="shared" si="238"/>
        <v/>
      </c>
      <c r="Y841" s="83" t="str">
        <f>IF(COUNTIF(X$2:X841,X841)=1,X841,"")</f>
        <v/>
      </c>
      <c r="Z841" s="82" t="str">
        <f t="shared" si="239"/>
        <v/>
      </c>
      <c r="AA841" s="82" t="str">
        <f t="shared" si="244"/>
        <v/>
      </c>
      <c r="AB841" s="82" t="str">
        <f t="shared" si="245"/>
        <v/>
      </c>
      <c r="AC841" s="82" t="str">
        <f t="shared" si="246"/>
        <v/>
      </c>
      <c r="AR841" s="82" t="str">
        <f>+IF(AW841="","",MAX(AR$1:AR840)+1)</f>
        <v/>
      </c>
      <c r="AS841" s="82" t="str">
        <f>IF(Exceedances!B863="","",Exceedances!B863)</f>
        <v/>
      </c>
      <c r="AT841" s="82" t="str">
        <f>IF(Exceedances!C863="","",Exceedances!C863)</f>
        <v/>
      </c>
      <c r="AU841" s="82" t="str">
        <f>IF(Exceedances!D863="","",Exceedances!D863)</f>
        <v/>
      </c>
      <c r="AV841" s="82" t="str">
        <f t="shared" si="240"/>
        <v/>
      </c>
      <c r="AW841" s="83" t="str">
        <f>IF(COUNTIF(AV$2:AV841,AV841)=1,AV841,"")</f>
        <v/>
      </c>
      <c r="AX841" s="82" t="str">
        <f t="shared" si="247"/>
        <v/>
      </c>
      <c r="AY841" s="82" t="str">
        <f t="shared" si="248"/>
        <v/>
      </c>
      <c r="AZ841" s="82" t="str">
        <f t="shared" si="249"/>
        <v/>
      </c>
      <c r="BA841" s="82" t="str">
        <f t="shared" si="250"/>
        <v/>
      </c>
    </row>
    <row r="842" spans="9:53" x14ac:dyDescent="0.35">
      <c r="I842" s="82" t="str">
        <f>+IF(N842="","",MAX(I$1:I841)+1)</f>
        <v/>
      </c>
      <c r="J842" s="82" t="str">
        <f>IF(Deviation_Detail!B864="","",Deviation_Detail!B864)</f>
        <v/>
      </c>
      <c r="K842" s="82" t="str">
        <f>IF(Deviation_Detail!C864="","",Deviation_Detail!C864)</f>
        <v/>
      </c>
      <c r="L842" s="82" t="str">
        <f>IF(Deviation_Detail!D864="","",Deviation_Detail!D864)</f>
        <v/>
      </c>
      <c r="M842" s="82" t="str">
        <f t="shared" si="236"/>
        <v/>
      </c>
      <c r="N842" s="83" t="str">
        <f>IF(COUNTIF(M$2:M842,M842)=1,M842,"")</f>
        <v/>
      </c>
      <c r="O842" s="82" t="str">
        <f t="shared" si="237"/>
        <v/>
      </c>
      <c r="P842" s="82" t="str">
        <f t="shared" si="241"/>
        <v/>
      </c>
      <c r="Q842" s="82" t="str">
        <f t="shared" si="242"/>
        <v/>
      </c>
      <c r="R842" s="82" t="str">
        <f t="shared" si="243"/>
        <v/>
      </c>
      <c r="T842" s="82" t="str">
        <f>+IF(Y842="","",MAX(T$1:T841)+1)</f>
        <v/>
      </c>
      <c r="U842" s="82" t="str">
        <f>IF(CMS_Info!B864="","",CMS_Info!B864)</f>
        <v/>
      </c>
      <c r="V842" s="82" t="str">
        <f>IF(CMS_Info!C864="","",CMS_Info!C864)</f>
        <v/>
      </c>
      <c r="W842" s="82" t="str">
        <f>IF(CMS_Info!D864="","",CMS_Info!D864)</f>
        <v/>
      </c>
      <c r="X842" s="82" t="str">
        <f t="shared" si="238"/>
        <v/>
      </c>
      <c r="Y842" s="83" t="str">
        <f>IF(COUNTIF(X$2:X842,X842)=1,X842,"")</f>
        <v/>
      </c>
      <c r="Z842" s="82" t="str">
        <f t="shared" si="239"/>
        <v/>
      </c>
      <c r="AA842" s="82" t="str">
        <f t="shared" si="244"/>
        <v/>
      </c>
      <c r="AB842" s="82" t="str">
        <f t="shared" si="245"/>
        <v/>
      </c>
      <c r="AC842" s="82" t="str">
        <f t="shared" si="246"/>
        <v/>
      </c>
      <c r="AR842" s="82" t="str">
        <f>+IF(AW842="","",MAX(AR$1:AR841)+1)</f>
        <v/>
      </c>
      <c r="AS842" s="82" t="str">
        <f>IF(Exceedances!B864="","",Exceedances!B864)</f>
        <v/>
      </c>
      <c r="AT842" s="82" t="str">
        <f>IF(Exceedances!C864="","",Exceedances!C864)</f>
        <v/>
      </c>
      <c r="AU842" s="82" t="str">
        <f>IF(Exceedances!D864="","",Exceedances!D864)</f>
        <v/>
      </c>
      <c r="AV842" s="82" t="str">
        <f t="shared" si="240"/>
        <v/>
      </c>
      <c r="AW842" s="83" t="str">
        <f>IF(COUNTIF(AV$2:AV842,AV842)=1,AV842,"")</f>
        <v/>
      </c>
      <c r="AX842" s="82" t="str">
        <f t="shared" si="247"/>
        <v/>
      </c>
      <c r="AY842" s="82" t="str">
        <f t="shared" si="248"/>
        <v/>
      </c>
      <c r="AZ842" s="82" t="str">
        <f t="shared" si="249"/>
        <v/>
      </c>
      <c r="BA842" s="82" t="str">
        <f t="shared" si="250"/>
        <v/>
      </c>
    </row>
    <row r="843" spans="9:53" x14ac:dyDescent="0.35">
      <c r="I843" s="82" t="str">
        <f>+IF(N843="","",MAX(I$1:I842)+1)</f>
        <v/>
      </c>
      <c r="J843" s="82" t="str">
        <f>IF(Deviation_Detail!B865="","",Deviation_Detail!B865)</f>
        <v/>
      </c>
      <c r="K843" s="82" t="str">
        <f>IF(Deviation_Detail!C865="","",Deviation_Detail!C865)</f>
        <v/>
      </c>
      <c r="L843" s="82" t="str">
        <f>IF(Deviation_Detail!D865="","",Deviation_Detail!D865)</f>
        <v/>
      </c>
      <c r="M843" s="82" t="str">
        <f t="shared" si="236"/>
        <v/>
      </c>
      <c r="N843" s="83" t="str">
        <f>IF(COUNTIF(M$2:M843,M843)=1,M843,"")</f>
        <v/>
      </c>
      <c r="O843" s="82" t="str">
        <f t="shared" si="237"/>
        <v/>
      </c>
      <c r="P843" s="82" t="str">
        <f t="shared" si="241"/>
        <v/>
      </c>
      <c r="Q843" s="82" t="str">
        <f t="shared" si="242"/>
        <v/>
      </c>
      <c r="R843" s="82" t="str">
        <f t="shared" si="243"/>
        <v/>
      </c>
      <c r="T843" s="82" t="str">
        <f>+IF(Y843="","",MAX(T$1:T842)+1)</f>
        <v/>
      </c>
      <c r="U843" s="82" t="str">
        <f>IF(CMS_Info!B865="","",CMS_Info!B865)</f>
        <v/>
      </c>
      <c r="V843" s="82" t="str">
        <f>IF(CMS_Info!C865="","",CMS_Info!C865)</f>
        <v/>
      </c>
      <c r="W843" s="82" t="str">
        <f>IF(CMS_Info!D865="","",CMS_Info!D865)</f>
        <v/>
      </c>
      <c r="X843" s="82" t="str">
        <f t="shared" si="238"/>
        <v/>
      </c>
      <c r="Y843" s="83" t="str">
        <f>IF(COUNTIF(X$2:X843,X843)=1,X843,"")</f>
        <v/>
      </c>
      <c r="Z843" s="82" t="str">
        <f t="shared" si="239"/>
        <v/>
      </c>
      <c r="AA843" s="82" t="str">
        <f t="shared" si="244"/>
        <v/>
      </c>
      <c r="AB843" s="82" t="str">
        <f t="shared" si="245"/>
        <v/>
      </c>
      <c r="AC843" s="82" t="str">
        <f t="shared" si="246"/>
        <v/>
      </c>
      <c r="AR843" s="82" t="str">
        <f>+IF(AW843="","",MAX(AR$1:AR842)+1)</f>
        <v/>
      </c>
      <c r="AS843" s="82" t="str">
        <f>IF(Exceedances!B865="","",Exceedances!B865)</f>
        <v/>
      </c>
      <c r="AT843" s="82" t="str">
        <f>IF(Exceedances!C865="","",Exceedances!C865)</f>
        <v/>
      </c>
      <c r="AU843" s="82" t="str">
        <f>IF(Exceedances!D865="","",Exceedances!D865)</f>
        <v/>
      </c>
      <c r="AV843" s="82" t="str">
        <f t="shared" si="240"/>
        <v/>
      </c>
      <c r="AW843" s="83" t="str">
        <f>IF(COUNTIF(AV$2:AV843,AV843)=1,AV843,"")</f>
        <v/>
      </c>
      <c r="AX843" s="82" t="str">
        <f t="shared" si="247"/>
        <v/>
      </c>
      <c r="AY843" s="82" t="str">
        <f t="shared" si="248"/>
        <v/>
      </c>
      <c r="AZ843" s="82" t="str">
        <f t="shared" si="249"/>
        <v/>
      </c>
      <c r="BA843" s="82" t="str">
        <f t="shared" si="250"/>
        <v/>
      </c>
    </row>
    <row r="844" spans="9:53" x14ac:dyDescent="0.35">
      <c r="I844" s="82" t="str">
        <f>+IF(N844="","",MAX(I$1:I843)+1)</f>
        <v/>
      </c>
      <c r="J844" s="82" t="str">
        <f>IF(Deviation_Detail!B866="","",Deviation_Detail!B866)</f>
        <v/>
      </c>
      <c r="K844" s="82" t="str">
        <f>IF(Deviation_Detail!C866="","",Deviation_Detail!C866)</f>
        <v/>
      </c>
      <c r="L844" s="82" t="str">
        <f>IF(Deviation_Detail!D866="","",Deviation_Detail!D866)</f>
        <v/>
      </c>
      <c r="M844" s="82" t="str">
        <f t="shared" si="236"/>
        <v/>
      </c>
      <c r="N844" s="83" t="str">
        <f>IF(COUNTIF(M$2:M844,M844)=1,M844,"")</f>
        <v/>
      </c>
      <c r="O844" s="82" t="str">
        <f t="shared" si="237"/>
        <v/>
      </c>
      <c r="P844" s="82" t="str">
        <f t="shared" si="241"/>
        <v/>
      </c>
      <c r="Q844" s="82" t="str">
        <f t="shared" si="242"/>
        <v/>
      </c>
      <c r="R844" s="82" t="str">
        <f t="shared" si="243"/>
        <v/>
      </c>
      <c r="T844" s="82" t="str">
        <f>+IF(Y844="","",MAX(T$1:T843)+1)</f>
        <v/>
      </c>
      <c r="U844" s="82" t="str">
        <f>IF(CMS_Info!B866="","",CMS_Info!B866)</f>
        <v/>
      </c>
      <c r="V844" s="82" t="str">
        <f>IF(CMS_Info!C866="","",CMS_Info!C866)</f>
        <v/>
      </c>
      <c r="W844" s="82" t="str">
        <f>IF(CMS_Info!D866="","",CMS_Info!D866)</f>
        <v/>
      </c>
      <c r="X844" s="82" t="str">
        <f t="shared" si="238"/>
        <v/>
      </c>
      <c r="Y844" s="83" t="str">
        <f>IF(COUNTIF(X$2:X844,X844)=1,X844,"")</f>
        <v/>
      </c>
      <c r="Z844" s="82" t="str">
        <f t="shared" si="239"/>
        <v/>
      </c>
      <c r="AA844" s="82" t="str">
        <f t="shared" si="244"/>
        <v/>
      </c>
      <c r="AB844" s="82" t="str">
        <f t="shared" si="245"/>
        <v/>
      </c>
      <c r="AC844" s="82" t="str">
        <f t="shared" si="246"/>
        <v/>
      </c>
      <c r="AR844" s="82" t="str">
        <f>+IF(AW844="","",MAX(AR$1:AR843)+1)</f>
        <v/>
      </c>
      <c r="AS844" s="82" t="str">
        <f>IF(Exceedances!B866="","",Exceedances!B866)</f>
        <v/>
      </c>
      <c r="AT844" s="82" t="str">
        <f>IF(Exceedances!C866="","",Exceedances!C866)</f>
        <v/>
      </c>
      <c r="AU844" s="82" t="str">
        <f>IF(Exceedances!D866="","",Exceedances!D866)</f>
        <v/>
      </c>
      <c r="AV844" s="82" t="str">
        <f t="shared" si="240"/>
        <v/>
      </c>
      <c r="AW844" s="83" t="str">
        <f>IF(COUNTIF(AV$2:AV844,AV844)=1,AV844,"")</f>
        <v/>
      </c>
      <c r="AX844" s="82" t="str">
        <f t="shared" si="247"/>
        <v/>
      </c>
      <c r="AY844" s="82" t="str">
        <f t="shared" si="248"/>
        <v/>
      </c>
      <c r="AZ844" s="82" t="str">
        <f t="shared" si="249"/>
        <v/>
      </c>
      <c r="BA844" s="82" t="str">
        <f t="shared" si="250"/>
        <v/>
      </c>
    </row>
    <row r="845" spans="9:53" x14ac:dyDescent="0.35">
      <c r="I845" s="82" t="str">
        <f>+IF(N845="","",MAX(I$1:I844)+1)</f>
        <v/>
      </c>
      <c r="J845" s="82" t="str">
        <f>IF(Deviation_Detail!B867="","",Deviation_Detail!B867)</f>
        <v/>
      </c>
      <c r="K845" s="82" t="str">
        <f>IF(Deviation_Detail!C867="","",Deviation_Detail!C867)</f>
        <v/>
      </c>
      <c r="L845" s="82" t="str">
        <f>IF(Deviation_Detail!D867="","",Deviation_Detail!D867)</f>
        <v/>
      </c>
      <c r="M845" s="82" t="str">
        <f t="shared" si="236"/>
        <v/>
      </c>
      <c r="N845" s="83" t="str">
        <f>IF(COUNTIF(M$2:M845,M845)=1,M845,"")</f>
        <v/>
      </c>
      <c r="O845" s="82" t="str">
        <f t="shared" si="237"/>
        <v/>
      </c>
      <c r="P845" s="82" t="str">
        <f t="shared" si="241"/>
        <v/>
      </c>
      <c r="Q845" s="82" t="str">
        <f t="shared" si="242"/>
        <v/>
      </c>
      <c r="R845" s="82" t="str">
        <f t="shared" si="243"/>
        <v/>
      </c>
      <c r="T845" s="82" t="str">
        <f>+IF(Y845="","",MAX(T$1:T844)+1)</f>
        <v/>
      </c>
      <c r="U845" s="82" t="str">
        <f>IF(CMS_Info!B867="","",CMS_Info!B867)</f>
        <v/>
      </c>
      <c r="V845" s="82" t="str">
        <f>IF(CMS_Info!C867="","",CMS_Info!C867)</f>
        <v/>
      </c>
      <c r="W845" s="82" t="str">
        <f>IF(CMS_Info!D867="","",CMS_Info!D867)</f>
        <v/>
      </c>
      <c r="X845" s="82" t="str">
        <f t="shared" si="238"/>
        <v/>
      </c>
      <c r="Y845" s="83" t="str">
        <f>IF(COUNTIF(X$2:X845,X845)=1,X845,"")</f>
        <v/>
      </c>
      <c r="Z845" s="82" t="str">
        <f t="shared" si="239"/>
        <v/>
      </c>
      <c r="AA845" s="82" t="str">
        <f t="shared" si="244"/>
        <v/>
      </c>
      <c r="AB845" s="82" t="str">
        <f t="shared" si="245"/>
        <v/>
      </c>
      <c r="AC845" s="82" t="str">
        <f t="shared" si="246"/>
        <v/>
      </c>
      <c r="AR845" s="82" t="str">
        <f>+IF(AW845="","",MAX(AR$1:AR844)+1)</f>
        <v/>
      </c>
      <c r="AS845" s="82" t="str">
        <f>IF(Exceedances!B867="","",Exceedances!B867)</f>
        <v/>
      </c>
      <c r="AT845" s="82" t="str">
        <f>IF(Exceedances!C867="","",Exceedances!C867)</f>
        <v/>
      </c>
      <c r="AU845" s="82" t="str">
        <f>IF(Exceedances!D867="","",Exceedances!D867)</f>
        <v/>
      </c>
      <c r="AV845" s="82" t="str">
        <f t="shared" si="240"/>
        <v/>
      </c>
      <c r="AW845" s="83" t="str">
        <f>IF(COUNTIF(AV$2:AV845,AV845)=1,AV845,"")</f>
        <v/>
      </c>
      <c r="AX845" s="82" t="str">
        <f t="shared" si="247"/>
        <v/>
      </c>
      <c r="AY845" s="82" t="str">
        <f t="shared" si="248"/>
        <v/>
      </c>
      <c r="AZ845" s="82" t="str">
        <f t="shared" si="249"/>
        <v/>
      </c>
      <c r="BA845" s="82" t="str">
        <f t="shared" si="250"/>
        <v/>
      </c>
    </row>
    <row r="846" spans="9:53" x14ac:dyDescent="0.35">
      <c r="I846" s="82" t="str">
        <f>+IF(N846="","",MAX(I$1:I845)+1)</f>
        <v/>
      </c>
      <c r="J846" s="82" t="str">
        <f>IF(Deviation_Detail!B868="","",Deviation_Detail!B868)</f>
        <v/>
      </c>
      <c r="K846" s="82" t="str">
        <f>IF(Deviation_Detail!C868="","",Deviation_Detail!C868)</f>
        <v/>
      </c>
      <c r="L846" s="82" t="str">
        <f>IF(Deviation_Detail!D868="","",Deviation_Detail!D868)</f>
        <v/>
      </c>
      <c r="M846" s="82" t="str">
        <f t="shared" si="236"/>
        <v/>
      </c>
      <c r="N846" s="83" t="str">
        <f>IF(COUNTIF(M$2:M846,M846)=1,M846,"")</f>
        <v/>
      </c>
      <c r="O846" s="82" t="str">
        <f t="shared" si="237"/>
        <v/>
      </c>
      <c r="P846" s="82" t="str">
        <f t="shared" si="241"/>
        <v/>
      </c>
      <c r="Q846" s="82" t="str">
        <f t="shared" si="242"/>
        <v/>
      </c>
      <c r="R846" s="82" t="str">
        <f t="shared" si="243"/>
        <v/>
      </c>
      <c r="T846" s="82" t="str">
        <f>+IF(Y846="","",MAX(T$1:T845)+1)</f>
        <v/>
      </c>
      <c r="U846" s="82" t="str">
        <f>IF(CMS_Info!B868="","",CMS_Info!B868)</f>
        <v/>
      </c>
      <c r="V846" s="82" t="str">
        <f>IF(CMS_Info!C868="","",CMS_Info!C868)</f>
        <v/>
      </c>
      <c r="W846" s="82" t="str">
        <f>IF(CMS_Info!D868="","",CMS_Info!D868)</f>
        <v/>
      </c>
      <c r="X846" s="82" t="str">
        <f t="shared" si="238"/>
        <v/>
      </c>
      <c r="Y846" s="83" t="str">
        <f>IF(COUNTIF(X$2:X846,X846)=1,X846,"")</f>
        <v/>
      </c>
      <c r="Z846" s="82" t="str">
        <f t="shared" si="239"/>
        <v/>
      </c>
      <c r="AA846" s="82" t="str">
        <f t="shared" si="244"/>
        <v/>
      </c>
      <c r="AB846" s="82" t="str">
        <f t="shared" si="245"/>
        <v/>
      </c>
      <c r="AC846" s="82" t="str">
        <f t="shared" si="246"/>
        <v/>
      </c>
      <c r="AR846" s="82" t="str">
        <f>+IF(AW846="","",MAX(AR$1:AR845)+1)</f>
        <v/>
      </c>
      <c r="AS846" s="82" t="str">
        <f>IF(Exceedances!B868="","",Exceedances!B868)</f>
        <v/>
      </c>
      <c r="AT846" s="82" t="str">
        <f>IF(Exceedances!C868="","",Exceedances!C868)</f>
        <v/>
      </c>
      <c r="AU846" s="82" t="str">
        <f>IF(Exceedances!D868="","",Exceedances!D868)</f>
        <v/>
      </c>
      <c r="AV846" s="82" t="str">
        <f t="shared" si="240"/>
        <v/>
      </c>
      <c r="AW846" s="83" t="str">
        <f>IF(COUNTIF(AV$2:AV846,AV846)=1,AV846,"")</f>
        <v/>
      </c>
      <c r="AX846" s="82" t="str">
        <f t="shared" si="247"/>
        <v/>
      </c>
      <c r="AY846" s="82" t="str">
        <f t="shared" si="248"/>
        <v/>
      </c>
      <c r="AZ846" s="82" t="str">
        <f t="shared" si="249"/>
        <v/>
      </c>
      <c r="BA846" s="82" t="str">
        <f t="shared" si="250"/>
        <v/>
      </c>
    </row>
    <row r="847" spans="9:53" x14ac:dyDescent="0.35">
      <c r="I847" s="82" t="str">
        <f>+IF(N847="","",MAX(I$1:I846)+1)</f>
        <v/>
      </c>
      <c r="J847" s="82" t="str">
        <f>IF(Deviation_Detail!B869="","",Deviation_Detail!B869)</f>
        <v/>
      </c>
      <c r="K847" s="82" t="str">
        <f>IF(Deviation_Detail!C869="","",Deviation_Detail!C869)</f>
        <v/>
      </c>
      <c r="L847" s="82" t="str">
        <f>IF(Deviation_Detail!D869="","",Deviation_Detail!D869)</f>
        <v/>
      </c>
      <c r="M847" s="82" t="str">
        <f t="shared" si="236"/>
        <v/>
      </c>
      <c r="N847" s="83" t="str">
        <f>IF(COUNTIF(M$2:M847,M847)=1,M847,"")</f>
        <v/>
      </c>
      <c r="O847" s="82" t="str">
        <f t="shared" si="237"/>
        <v/>
      </c>
      <c r="P847" s="82" t="str">
        <f t="shared" si="241"/>
        <v/>
      </c>
      <c r="Q847" s="82" t="str">
        <f t="shared" si="242"/>
        <v/>
      </c>
      <c r="R847" s="82" t="str">
        <f t="shared" si="243"/>
        <v/>
      </c>
      <c r="T847" s="82" t="str">
        <f>+IF(Y847="","",MAX(T$1:T846)+1)</f>
        <v/>
      </c>
      <c r="U847" s="82" t="str">
        <f>IF(CMS_Info!B869="","",CMS_Info!B869)</f>
        <v/>
      </c>
      <c r="V847" s="82" t="str">
        <f>IF(CMS_Info!C869="","",CMS_Info!C869)</f>
        <v/>
      </c>
      <c r="W847" s="82" t="str">
        <f>IF(CMS_Info!D869="","",CMS_Info!D869)</f>
        <v/>
      </c>
      <c r="X847" s="82" t="str">
        <f t="shared" si="238"/>
        <v/>
      </c>
      <c r="Y847" s="83" t="str">
        <f>IF(COUNTIF(X$2:X847,X847)=1,X847,"")</f>
        <v/>
      </c>
      <c r="Z847" s="82" t="str">
        <f t="shared" si="239"/>
        <v/>
      </c>
      <c r="AA847" s="82" t="str">
        <f t="shared" si="244"/>
        <v/>
      </c>
      <c r="AB847" s="82" t="str">
        <f t="shared" si="245"/>
        <v/>
      </c>
      <c r="AC847" s="82" t="str">
        <f t="shared" si="246"/>
        <v/>
      </c>
      <c r="AR847" s="82" t="str">
        <f>+IF(AW847="","",MAX(AR$1:AR846)+1)</f>
        <v/>
      </c>
      <c r="AS847" s="82" t="str">
        <f>IF(Exceedances!B869="","",Exceedances!B869)</f>
        <v/>
      </c>
      <c r="AT847" s="82" t="str">
        <f>IF(Exceedances!C869="","",Exceedances!C869)</f>
        <v/>
      </c>
      <c r="AU847" s="82" t="str">
        <f>IF(Exceedances!D869="","",Exceedances!D869)</f>
        <v/>
      </c>
      <c r="AV847" s="82" t="str">
        <f t="shared" si="240"/>
        <v/>
      </c>
      <c r="AW847" s="83" t="str">
        <f>IF(COUNTIF(AV$2:AV847,AV847)=1,AV847,"")</f>
        <v/>
      </c>
      <c r="AX847" s="82" t="str">
        <f t="shared" si="247"/>
        <v/>
      </c>
      <c r="AY847" s="82" t="str">
        <f t="shared" si="248"/>
        <v/>
      </c>
      <c r="AZ847" s="82" t="str">
        <f t="shared" si="249"/>
        <v/>
      </c>
      <c r="BA847" s="82" t="str">
        <f t="shared" si="250"/>
        <v/>
      </c>
    </row>
    <row r="848" spans="9:53" x14ac:dyDescent="0.35">
      <c r="I848" s="82" t="str">
        <f>+IF(N848="","",MAX(I$1:I847)+1)</f>
        <v/>
      </c>
      <c r="J848" s="82" t="str">
        <f>IF(Deviation_Detail!B870="","",Deviation_Detail!B870)</f>
        <v/>
      </c>
      <c r="K848" s="82" t="str">
        <f>IF(Deviation_Detail!C870="","",Deviation_Detail!C870)</f>
        <v/>
      </c>
      <c r="L848" s="82" t="str">
        <f>IF(Deviation_Detail!D870="","",Deviation_Detail!D870)</f>
        <v/>
      </c>
      <c r="M848" s="82" t="str">
        <f t="shared" si="236"/>
        <v/>
      </c>
      <c r="N848" s="83" t="str">
        <f>IF(COUNTIF(M$2:M848,M848)=1,M848,"")</f>
        <v/>
      </c>
      <c r="O848" s="82" t="str">
        <f t="shared" si="237"/>
        <v/>
      </c>
      <c r="P848" s="82" t="str">
        <f t="shared" si="241"/>
        <v/>
      </c>
      <c r="Q848" s="82" t="str">
        <f t="shared" si="242"/>
        <v/>
      </c>
      <c r="R848" s="82" t="str">
        <f t="shared" si="243"/>
        <v/>
      </c>
      <c r="T848" s="82" t="str">
        <f>+IF(Y848="","",MAX(T$1:T847)+1)</f>
        <v/>
      </c>
      <c r="U848" s="82" t="str">
        <f>IF(CMS_Info!B870="","",CMS_Info!B870)</f>
        <v/>
      </c>
      <c r="V848" s="82" t="str">
        <f>IF(CMS_Info!C870="","",CMS_Info!C870)</f>
        <v/>
      </c>
      <c r="W848" s="82" t="str">
        <f>IF(CMS_Info!D870="","",CMS_Info!D870)</f>
        <v/>
      </c>
      <c r="X848" s="82" t="str">
        <f t="shared" si="238"/>
        <v/>
      </c>
      <c r="Y848" s="83" t="str">
        <f>IF(COUNTIF(X$2:X848,X848)=1,X848,"")</f>
        <v/>
      </c>
      <c r="Z848" s="82" t="str">
        <f t="shared" si="239"/>
        <v/>
      </c>
      <c r="AA848" s="82" t="str">
        <f t="shared" si="244"/>
        <v/>
      </c>
      <c r="AB848" s="82" t="str">
        <f t="shared" si="245"/>
        <v/>
      </c>
      <c r="AC848" s="82" t="str">
        <f t="shared" si="246"/>
        <v/>
      </c>
      <c r="AR848" s="82" t="str">
        <f>+IF(AW848="","",MAX(AR$1:AR847)+1)</f>
        <v/>
      </c>
      <c r="AS848" s="82" t="str">
        <f>IF(Exceedances!B870="","",Exceedances!B870)</f>
        <v/>
      </c>
      <c r="AT848" s="82" t="str">
        <f>IF(Exceedances!C870="","",Exceedances!C870)</f>
        <v/>
      </c>
      <c r="AU848" s="82" t="str">
        <f>IF(Exceedances!D870="","",Exceedances!D870)</f>
        <v/>
      </c>
      <c r="AV848" s="82" t="str">
        <f t="shared" si="240"/>
        <v/>
      </c>
      <c r="AW848" s="83" t="str">
        <f>IF(COUNTIF(AV$2:AV848,AV848)=1,AV848,"")</f>
        <v/>
      </c>
      <c r="AX848" s="82" t="str">
        <f t="shared" si="247"/>
        <v/>
      </c>
      <c r="AY848" s="82" t="str">
        <f t="shared" si="248"/>
        <v/>
      </c>
      <c r="AZ848" s="82" t="str">
        <f t="shared" si="249"/>
        <v/>
      </c>
      <c r="BA848" s="82" t="str">
        <f t="shared" si="250"/>
        <v/>
      </c>
    </row>
    <row r="849" spans="9:53" x14ac:dyDescent="0.35">
      <c r="I849" s="82" t="str">
        <f>+IF(N849="","",MAX(I$1:I848)+1)</f>
        <v/>
      </c>
      <c r="J849" s="82" t="str">
        <f>IF(Deviation_Detail!B871="","",Deviation_Detail!B871)</f>
        <v/>
      </c>
      <c r="K849" s="82" t="str">
        <f>IF(Deviation_Detail!C871="","",Deviation_Detail!C871)</f>
        <v/>
      </c>
      <c r="L849" s="82" t="str">
        <f>IF(Deviation_Detail!D871="","",Deviation_Detail!D871)</f>
        <v/>
      </c>
      <c r="M849" s="82" t="str">
        <f t="shared" si="236"/>
        <v/>
      </c>
      <c r="N849" s="83" t="str">
        <f>IF(COUNTIF(M$2:M849,M849)=1,M849,"")</f>
        <v/>
      </c>
      <c r="O849" s="82" t="str">
        <f t="shared" si="237"/>
        <v/>
      </c>
      <c r="P849" s="82" t="str">
        <f t="shared" si="241"/>
        <v/>
      </c>
      <c r="Q849" s="82" t="str">
        <f t="shared" si="242"/>
        <v/>
      </c>
      <c r="R849" s="82" t="str">
        <f t="shared" si="243"/>
        <v/>
      </c>
      <c r="T849" s="82" t="str">
        <f>+IF(Y849="","",MAX(T$1:T848)+1)</f>
        <v/>
      </c>
      <c r="U849" s="82" t="str">
        <f>IF(CMS_Info!B871="","",CMS_Info!B871)</f>
        <v/>
      </c>
      <c r="V849" s="82" t="str">
        <f>IF(CMS_Info!C871="","",CMS_Info!C871)</f>
        <v/>
      </c>
      <c r="W849" s="82" t="str">
        <f>IF(CMS_Info!D871="","",CMS_Info!D871)</f>
        <v/>
      </c>
      <c r="X849" s="82" t="str">
        <f t="shared" si="238"/>
        <v/>
      </c>
      <c r="Y849" s="83" t="str">
        <f>IF(COUNTIF(X$2:X849,X849)=1,X849,"")</f>
        <v/>
      </c>
      <c r="Z849" s="82" t="str">
        <f t="shared" si="239"/>
        <v/>
      </c>
      <c r="AA849" s="82" t="str">
        <f t="shared" si="244"/>
        <v/>
      </c>
      <c r="AB849" s="82" t="str">
        <f t="shared" si="245"/>
        <v/>
      </c>
      <c r="AC849" s="82" t="str">
        <f t="shared" si="246"/>
        <v/>
      </c>
      <c r="AR849" s="82" t="str">
        <f>+IF(AW849="","",MAX(AR$1:AR848)+1)</f>
        <v/>
      </c>
      <c r="AS849" s="82" t="str">
        <f>IF(Exceedances!B871="","",Exceedances!B871)</f>
        <v/>
      </c>
      <c r="AT849" s="82" t="str">
        <f>IF(Exceedances!C871="","",Exceedances!C871)</f>
        <v/>
      </c>
      <c r="AU849" s="82" t="str">
        <f>IF(Exceedances!D871="","",Exceedances!D871)</f>
        <v/>
      </c>
      <c r="AV849" s="82" t="str">
        <f t="shared" si="240"/>
        <v/>
      </c>
      <c r="AW849" s="83" t="str">
        <f>IF(COUNTIF(AV$2:AV849,AV849)=1,AV849,"")</f>
        <v/>
      </c>
      <c r="AX849" s="82" t="str">
        <f t="shared" si="247"/>
        <v/>
      </c>
      <c r="AY849" s="82" t="str">
        <f t="shared" si="248"/>
        <v/>
      </c>
      <c r="AZ849" s="82" t="str">
        <f t="shared" si="249"/>
        <v/>
      </c>
      <c r="BA849" s="82" t="str">
        <f t="shared" si="250"/>
        <v/>
      </c>
    </row>
    <row r="850" spans="9:53" x14ac:dyDescent="0.35">
      <c r="I850" s="82" t="str">
        <f>+IF(N850="","",MAX(I$1:I849)+1)</f>
        <v/>
      </c>
      <c r="J850" s="82" t="str">
        <f>IF(Deviation_Detail!B872="","",Deviation_Detail!B872)</f>
        <v/>
      </c>
      <c r="K850" s="82" t="str">
        <f>IF(Deviation_Detail!C872="","",Deviation_Detail!C872)</f>
        <v/>
      </c>
      <c r="L850" s="82" t="str">
        <f>IF(Deviation_Detail!D872="","",Deviation_Detail!D872)</f>
        <v/>
      </c>
      <c r="M850" s="82" t="str">
        <f t="shared" si="236"/>
        <v/>
      </c>
      <c r="N850" s="83" t="str">
        <f>IF(COUNTIF(M$2:M850,M850)=1,M850,"")</f>
        <v/>
      </c>
      <c r="O850" s="82" t="str">
        <f t="shared" si="237"/>
        <v/>
      </c>
      <c r="P850" s="82" t="str">
        <f t="shared" si="241"/>
        <v/>
      </c>
      <c r="Q850" s="82" t="str">
        <f t="shared" si="242"/>
        <v/>
      </c>
      <c r="R850" s="82" t="str">
        <f t="shared" si="243"/>
        <v/>
      </c>
      <c r="T850" s="82" t="str">
        <f>+IF(Y850="","",MAX(T$1:T849)+1)</f>
        <v/>
      </c>
      <c r="U850" s="82" t="str">
        <f>IF(CMS_Info!B872="","",CMS_Info!B872)</f>
        <v/>
      </c>
      <c r="V850" s="82" t="str">
        <f>IF(CMS_Info!C872="","",CMS_Info!C872)</f>
        <v/>
      </c>
      <c r="W850" s="82" t="str">
        <f>IF(CMS_Info!D872="","",CMS_Info!D872)</f>
        <v/>
      </c>
      <c r="X850" s="82" t="str">
        <f t="shared" si="238"/>
        <v/>
      </c>
      <c r="Y850" s="83" t="str">
        <f>IF(COUNTIF(X$2:X850,X850)=1,X850,"")</f>
        <v/>
      </c>
      <c r="Z850" s="82" t="str">
        <f t="shared" si="239"/>
        <v/>
      </c>
      <c r="AA850" s="82" t="str">
        <f t="shared" si="244"/>
        <v/>
      </c>
      <c r="AB850" s="82" t="str">
        <f t="shared" si="245"/>
        <v/>
      </c>
      <c r="AC850" s="82" t="str">
        <f t="shared" si="246"/>
        <v/>
      </c>
      <c r="AR850" s="82" t="str">
        <f>+IF(AW850="","",MAX(AR$1:AR849)+1)</f>
        <v/>
      </c>
      <c r="AS850" s="82" t="str">
        <f>IF(Exceedances!B872="","",Exceedances!B872)</f>
        <v/>
      </c>
      <c r="AT850" s="82" t="str">
        <f>IF(Exceedances!C872="","",Exceedances!C872)</f>
        <v/>
      </c>
      <c r="AU850" s="82" t="str">
        <f>IF(Exceedances!D872="","",Exceedances!D872)</f>
        <v/>
      </c>
      <c r="AV850" s="82" t="str">
        <f t="shared" si="240"/>
        <v/>
      </c>
      <c r="AW850" s="83" t="str">
        <f>IF(COUNTIF(AV$2:AV850,AV850)=1,AV850,"")</f>
        <v/>
      </c>
      <c r="AX850" s="82" t="str">
        <f t="shared" si="247"/>
        <v/>
      </c>
      <c r="AY850" s="82" t="str">
        <f t="shared" si="248"/>
        <v/>
      </c>
      <c r="AZ850" s="82" t="str">
        <f t="shared" si="249"/>
        <v/>
      </c>
      <c r="BA850" s="82" t="str">
        <f t="shared" si="250"/>
        <v/>
      </c>
    </row>
    <row r="851" spans="9:53" x14ac:dyDescent="0.35">
      <c r="I851" s="82" t="str">
        <f>+IF(N851="","",MAX(I$1:I850)+1)</f>
        <v/>
      </c>
      <c r="J851" s="82" t="str">
        <f>IF(Deviation_Detail!B873="","",Deviation_Detail!B873)</f>
        <v/>
      </c>
      <c r="K851" s="82" t="str">
        <f>IF(Deviation_Detail!C873="","",Deviation_Detail!C873)</f>
        <v/>
      </c>
      <c r="L851" s="82" t="str">
        <f>IF(Deviation_Detail!D873="","",Deviation_Detail!D873)</f>
        <v/>
      </c>
      <c r="M851" s="82" t="str">
        <f t="shared" si="236"/>
        <v/>
      </c>
      <c r="N851" s="83" t="str">
        <f>IF(COUNTIF(M$2:M851,M851)=1,M851,"")</f>
        <v/>
      </c>
      <c r="O851" s="82" t="str">
        <f t="shared" si="237"/>
        <v/>
      </c>
      <c r="P851" s="82" t="str">
        <f t="shared" si="241"/>
        <v/>
      </c>
      <c r="Q851" s="82" t="str">
        <f t="shared" si="242"/>
        <v/>
      </c>
      <c r="R851" s="82" t="str">
        <f t="shared" si="243"/>
        <v/>
      </c>
      <c r="T851" s="82" t="str">
        <f>+IF(Y851="","",MAX(T$1:T850)+1)</f>
        <v/>
      </c>
      <c r="U851" s="82" t="str">
        <f>IF(CMS_Info!B873="","",CMS_Info!B873)</f>
        <v/>
      </c>
      <c r="V851" s="82" t="str">
        <f>IF(CMS_Info!C873="","",CMS_Info!C873)</f>
        <v/>
      </c>
      <c r="W851" s="82" t="str">
        <f>IF(CMS_Info!D873="","",CMS_Info!D873)</f>
        <v/>
      </c>
      <c r="X851" s="82" t="str">
        <f t="shared" si="238"/>
        <v/>
      </c>
      <c r="Y851" s="83" t="str">
        <f>IF(COUNTIF(X$2:X851,X851)=1,X851,"")</f>
        <v/>
      </c>
      <c r="Z851" s="82" t="str">
        <f t="shared" si="239"/>
        <v/>
      </c>
      <c r="AA851" s="82" t="str">
        <f t="shared" si="244"/>
        <v/>
      </c>
      <c r="AB851" s="82" t="str">
        <f t="shared" si="245"/>
        <v/>
      </c>
      <c r="AC851" s="82" t="str">
        <f t="shared" si="246"/>
        <v/>
      </c>
      <c r="AR851" s="82" t="str">
        <f>+IF(AW851="","",MAX(AR$1:AR850)+1)</f>
        <v/>
      </c>
      <c r="AS851" s="82" t="str">
        <f>IF(Exceedances!B873="","",Exceedances!B873)</f>
        <v/>
      </c>
      <c r="AT851" s="82" t="str">
        <f>IF(Exceedances!C873="","",Exceedances!C873)</f>
        <v/>
      </c>
      <c r="AU851" s="82" t="str">
        <f>IF(Exceedances!D873="","",Exceedances!D873)</f>
        <v/>
      </c>
      <c r="AV851" s="82" t="str">
        <f t="shared" si="240"/>
        <v/>
      </c>
      <c r="AW851" s="83" t="str">
        <f>IF(COUNTIF(AV$2:AV851,AV851)=1,AV851,"")</f>
        <v/>
      </c>
      <c r="AX851" s="82" t="str">
        <f t="shared" si="247"/>
        <v/>
      </c>
      <c r="AY851" s="82" t="str">
        <f t="shared" si="248"/>
        <v/>
      </c>
      <c r="AZ851" s="82" t="str">
        <f t="shared" si="249"/>
        <v/>
      </c>
      <c r="BA851" s="82" t="str">
        <f t="shared" si="250"/>
        <v/>
      </c>
    </row>
    <row r="852" spans="9:53" x14ac:dyDescent="0.35">
      <c r="I852" s="82" t="str">
        <f>+IF(N852="","",MAX(I$1:I851)+1)</f>
        <v/>
      </c>
      <c r="J852" s="82" t="str">
        <f>IF(Deviation_Detail!B874="","",Deviation_Detail!B874)</f>
        <v/>
      </c>
      <c r="K852" s="82" t="str">
        <f>IF(Deviation_Detail!C874="","",Deviation_Detail!C874)</f>
        <v/>
      </c>
      <c r="L852" s="82" t="str">
        <f>IF(Deviation_Detail!D874="","",Deviation_Detail!D874)</f>
        <v/>
      </c>
      <c r="M852" s="82" t="str">
        <f t="shared" si="236"/>
        <v/>
      </c>
      <c r="N852" s="83" t="str">
        <f>IF(COUNTIF(M$2:M852,M852)=1,M852,"")</f>
        <v/>
      </c>
      <c r="O852" s="82" t="str">
        <f t="shared" si="237"/>
        <v/>
      </c>
      <c r="P852" s="82" t="str">
        <f t="shared" si="241"/>
        <v/>
      </c>
      <c r="Q852" s="82" t="str">
        <f t="shared" si="242"/>
        <v/>
      </c>
      <c r="R852" s="82" t="str">
        <f t="shared" si="243"/>
        <v/>
      </c>
      <c r="T852" s="82" t="str">
        <f>+IF(Y852="","",MAX(T$1:T851)+1)</f>
        <v/>
      </c>
      <c r="U852" s="82" t="str">
        <f>IF(CMS_Info!B874="","",CMS_Info!B874)</f>
        <v/>
      </c>
      <c r="V852" s="82" t="str">
        <f>IF(CMS_Info!C874="","",CMS_Info!C874)</f>
        <v/>
      </c>
      <c r="W852" s="82" t="str">
        <f>IF(CMS_Info!D874="","",CMS_Info!D874)</f>
        <v/>
      </c>
      <c r="X852" s="82" t="str">
        <f t="shared" si="238"/>
        <v/>
      </c>
      <c r="Y852" s="83" t="str">
        <f>IF(COUNTIF(X$2:X852,X852)=1,X852,"")</f>
        <v/>
      </c>
      <c r="Z852" s="82" t="str">
        <f t="shared" si="239"/>
        <v/>
      </c>
      <c r="AA852" s="82" t="str">
        <f t="shared" si="244"/>
        <v/>
      </c>
      <c r="AB852" s="82" t="str">
        <f t="shared" si="245"/>
        <v/>
      </c>
      <c r="AC852" s="82" t="str">
        <f t="shared" si="246"/>
        <v/>
      </c>
      <c r="AR852" s="82" t="str">
        <f>+IF(AW852="","",MAX(AR$1:AR851)+1)</f>
        <v/>
      </c>
      <c r="AS852" s="82" t="str">
        <f>IF(Exceedances!B874="","",Exceedances!B874)</f>
        <v/>
      </c>
      <c r="AT852" s="82" t="str">
        <f>IF(Exceedances!C874="","",Exceedances!C874)</f>
        <v/>
      </c>
      <c r="AU852" s="82" t="str">
        <f>IF(Exceedances!D874="","",Exceedances!D874)</f>
        <v/>
      </c>
      <c r="AV852" s="82" t="str">
        <f t="shared" si="240"/>
        <v/>
      </c>
      <c r="AW852" s="83" t="str">
        <f>IF(COUNTIF(AV$2:AV852,AV852)=1,AV852,"")</f>
        <v/>
      </c>
      <c r="AX852" s="82" t="str">
        <f t="shared" si="247"/>
        <v/>
      </c>
      <c r="AY852" s="82" t="str">
        <f t="shared" si="248"/>
        <v/>
      </c>
      <c r="AZ852" s="82" t="str">
        <f t="shared" si="249"/>
        <v/>
      </c>
      <c r="BA852" s="82" t="str">
        <f t="shared" si="250"/>
        <v/>
      </c>
    </row>
    <row r="853" spans="9:53" x14ac:dyDescent="0.35">
      <c r="I853" s="82" t="str">
        <f>+IF(N853="","",MAX(I$1:I852)+1)</f>
        <v/>
      </c>
      <c r="J853" s="82" t="str">
        <f>IF(Deviation_Detail!B875="","",Deviation_Detail!B875)</f>
        <v/>
      </c>
      <c r="K853" s="82" t="str">
        <f>IF(Deviation_Detail!C875="","",Deviation_Detail!C875)</f>
        <v/>
      </c>
      <c r="L853" s="82" t="str">
        <f>IF(Deviation_Detail!D875="","",Deviation_Detail!D875)</f>
        <v/>
      </c>
      <c r="M853" s="82" t="str">
        <f t="shared" si="236"/>
        <v/>
      </c>
      <c r="N853" s="83" t="str">
        <f>IF(COUNTIF(M$2:M853,M853)=1,M853,"")</f>
        <v/>
      </c>
      <c r="O853" s="82" t="str">
        <f t="shared" si="237"/>
        <v/>
      </c>
      <c r="P853" s="82" t="str">
        <f t="shared" si="241"/>
        <v/>
      </c>
      <c r="Q853" s="82" t="str">
        <f t="shared" si="242"/>
        <v/>
      </c>
      <c r="R853" s="82" t="str">
        <f t="shared" si="243"/>
        <v/>
      </c>
      <c r="T853" s="82" t="str">
        <f>+IF(Y853="","",MAX(T$1:T852)+1)</f>
        <v/>
      </c>
      <c r="U853" s="82" t="str">
        <f>IF(CMS_Info!B875="","",CMS_Info!B875)</f>
        <v/>
      </c>
      <c r="V853" s="82" t="str">
        <f>IF(CMS_Info!C875="","",CMS_Info!C875)</f>
        <v/>
      </c>
      <c r="W853" s="82" t="str">
        <f>IF(CMS_Info!D875="","",CMS_Info!D875)</f>
        <v/>
      </c>
      <c r="X853" s="82" t="str">
        <f t="shared" si="238"/>
        <v/>
      </c>
      <c r="Y853" s="83" t="str">
        <f>IF(COUNTIF(X$2:X853,X853)=1,X853,"")</f>
        <v/>
      </c>
      <c r="Z853" s="82" t="str">
        <f t="shared" si="239"/>
        <v/>
      </c>
      <c r="AA853" s="82" t="str">
        <f t="shared" si="244"/>
        <v/>
      </c>
      <c r="AB853" s="82" t="str">
        <f t="shared" si="245"/>
        <v/>
      </c>
      <c r="AC853" s="82" t="str">
        <f t="shared" si="246"/>
        <v/>
      </c>
      <c r="AR853" s="82" t="str">
        <f>+IF(AW853="","",MAX(AR$1:AR852)+1)</f>
        <v/>
      </c>
      <c r="AS853" s="82" t="str">
        <f>IF(Exceedances!B875="","",Exceedances!B875)</f>
        <v/>
      </c>
      <c r="AT853" s="82" t="str">
        <f>IF(Exceedances!C875="","",Exceedances!C875)</f>
        <v/>
      </c>
      <c r="AU853" s="82" t="str">
        <f>IF(Exceedances!D875="","",Exceedances!D875)</f>
        <v/>
      </c>
      <c r="AV853" s="82" t="str">
        <f t="shared" si="240"/>
        <v/>
      </c>
      <c r="AW853" s="83" t="str">
        <f>IF(COUNTIF(AV$2:AV853,AV853)=1,AV853,"")</f>
        <v/>
      </c>
      <c r="AX853" s="82" t="str">
        <f t="shared" si="247"/>
        <v/>
      </c>
      <c r="AY853" s="82" t="str">
        <f t="shared" si="248"/>
        <v/>
      </c>
      <c r="AZ853" s="82" t="str">
        <f t="shared" si="249"/>
        <v/>
      </c>
      <c r="BA853" s="82" t="str">
        <f t="shared" si="250"/>
        <v/>
      </c>
    </row>
    <row r="854" spans="9:53" x14ac:dyDescent="0.35">
      <c r="I854" s="82" t="str">
        <f>+IF(N854="","",MAX(I$1:I853)+1)</f>
        <v/>
      </c>
      <c r="J854" s="82" t="str">
        <f>IF(Deviation_Detail!B876="","",Deviation_Detail!B876)</f>
        <v/>
      </c>
      <c r="K854" s="82" t="str">
        <f>IF(Deviation_Detail!C876="","",Deviation_Detail!C876)</f>
        <v/>
      </c>
      <c r="L854" s="82" t="str">
        <f>IF(Deviation_Detail!D876="","",Deviation_Detail!D876)</f>
        <v/>
      </c>
      <c r="M854" s="82" t="str">
        <f t="shared" si="236"/>
        <v/>
      </c>
      <c r="N854" s="83" t="str">
        <f>IF(COUNTIF(M$2:M854,M854)=1,M854,"")</f>
        <v/>
      </c>
      <c r="O854" s="82" t="str">
        <f t="shared" si="237"/>
        <v/>
      </c>
      <c r="P854" s="82" t="str">
        <f t="shared" si="241"/>
        <v/>
      </c>
      <c r="Q854" s="82" t="str">
        <f t="shared" si="242"/>
        <v/>
      </c>
      <c r="R854" s="82" t="str">
        <f t="shared" si="243"/>
        <v/>
      </c>
      <c r="T854" s="82" t="str">
        <f>+IF(Y854="","",MAX(T$1:T853)+1)</f>
        <v/>
      </c>
      <c r="U854" s="82" t="str">
        <f>IF(CMS_Info!B876="","",CMS_Info!B876)</f>
        <v/>
      </c>
      <c r="V854" s="82" t="str">
        <f>IF(CMS_Info!C876="","",CMS_Info!C876)</f>
        <v/>
      </c>
      <c r="W854" s="82" t="str">
        <f>IF(CMS_Info!D876="","",CMS_Info!D876)</f>
        <v/>
      </c>
      <c r="X854" s="82" t="str">
        <f t="shared" si="238"/>
        <v/>
      </c>
      <c r="Y854" s="83" t="str">
        <f>IF(COUNTIF(X$2:X854,X854)=1,X854,"")</f>
        <v/>
      </c>
      <c r="Z854" s="82" t="str">
        <f t="shared" si="239"/>
        <v/>
      </c>
      <c r="AA854" s="82" t="str">
        <f t="shared" si="244"/>
        <v/>
      </c>
      <c r="AB854" s="82" t="str">
        <f t="shared" si="245"/>
        <v/>
      </c>
      <c r="AC854" s="82" t="str">
        <f t="shared" si="246"/>
        <v/>
      </c>
      <c r="AR854" s="82" t="str">
        <f>+IF(AW854="","",MAX(AR$1:AR853)+1)</f>
        <v/>
      </c>
      <c r="AS854" s="82" t="str">
        <f>IF(Exceedances!B876="","",Exceedances!B876)</f>
        <v/>
      </c>
      <c r="AT854" s="82" t="str">
        <f>IF(Exceedances!C876="","",Exceedances!C876)</f>
        <v/>
      </c>
      <c r="AU854" s="82" t="str">
        <f>IF(Exceedances!D876="","",Exceedances!D876)</f>
        <v/>
      </c>
      <c r="AV854" s="82" t="str">
        <f t="shared" si="240"/>
        <v/>
      </c>
      <c r="AW854" s="83" t="str">
        <f>IF(COUNTIF(AV$2:AV854,AV854)=1,AV854,"")</f>
        <v/>
      </c>
      <c r="AX854" s="82" t="str">
        <f t="shared" si="247"/>
        <v/>
      </c>
      <c r="AY854" s="82" t="str">
        <f t="shared" si="248"/>
        <v/>
      </c>
      <c r="AZ854" s="82" t="str">
        <f t="shared" si="249"/>
        <v/>
      </c>
      <c r="BA854" s="82" t="str">
        <f t="shared" si="250"/>
        <v/>
      </c>
    </row>
    <row r="855" spans="9:53" x14ac:dyDescent="0.35">
      <c r="I855" s="82" t="str">
        <f>+IF(N855="","",MAX(I$1:I854)+1)</f>
        <v/>
      </c>
      <c r="J855" s="82" t="str">
        <f>IF(Deviation_Detail!B877="","",Deviation_Detail!B877)</f>
        <v/>
      </c>
      <c r="K855" s="82" t="str">
        <f>IF(Deviation_Detail!C877="","",Deviation_Detail!C877)</f>
        <v/>
      </c>
      <c r="L855" s="82" t="str">
        <f>IF(Deviation_Detail!D877="","",Deviation_Detail!D877)</f>
        <v/>
      </c>
      <c r="M855" s="82" t="str">
        <f t="shared" si="236"/>
        <v/>
      </c>
      <c r="N855" s="83" t="str">
        <f>IF(COUNTIF(M$2:M855,M855)=1,M855,"")</f>
        <v/>
      </c>
      <c r="O855" s="82" t="str">
        <f t="shared" si="237"/>
        <v/>
      </c>
      <c r="P855" s="82" t="str">
        <f t="shared" si="241"/>
        <v/>
      </c>
      <c r="Q855" s="82" t="str">
        <f t="shared" si="242"/>
        <v/>
      </c>
      <c r="R855" s="82" t="str">
        <f t="shared" si="243"/>
        <v/>
      </c>
      <c r="T855" s="82" t="str">
        <f>+IF(Y855="","",MAX(T$1:T854)+1)</f>
        <v/>
      </c>
      <c r="U855" s="82" t="str">
        <f>IF(CMS_Info!B877="","",CMS_Info!B877)</f>
        <v/>
      </c>
      <c r="V855" s="82" t="str">
        <f>IF(CMS_Info!C877="","",CMS_Info!C877)</f>
        <v/>
      </c>
      <c r="W855" s="82" t="str">
        <f>IF(CMS_Info!D877="","",CMS_Info!D877)</f>
        <v/>
      </c>
      <c r="X855" s="82" t="str">
        <f t="shared" si="238"/>
        <v/>
      </c>
      <c r="Y855" s="83" t="str">
        <f>IF(COUNTIF(X$2:X855,X855)=1,X855,"")</f>
        <v/>
      </c>
      <c r="Z855" s="82" t="str">
        <f t="shared" si="239"/>
        <v/>
      </c>
      <c r="AA855" s="82" t="str">
        <f t="shared" si="244"/>
        <v/>
      </c>
      <c r="AB855" s="82" t="str">
        <f t="shared" si="245"/>
        <v/>
      </c>
      <c r="AC855" s="82" t="str">
        <f t="shared" si="246"/>
        <v/>
      </c>
      <c r="AR855" s="82" t="str">
        <f>+IF(AW855="","",MAX(AR$1:AR854)+1)</f>
        <v/>
      </c>
      <c r="AS855" s="82" t="str">
        <f>IF(Exceedances!B877="","",Exceedances!B877)</f>
        <v/>
      </c>
      <c r="AT855" s="82" t="str">
        <f>IF(Exceedances!C877="","",Exceedances!C877)</f>
        <v/>
      </c>
      <c r="AU855" s="82" t="str">
        <f>IF(Exceedances!D877="","",Exceedances!D877)</f>
        <v/>
      </c>
      <c r="AV855" s="82" t="str">
        <f t="shared" si="240"/>
        <v/>
      </c>
      <c r="AW855" s="83" t="str">
        <f>IF(COUNTIF(AV$2:AV855,AV855)=1,AV855,"")</f>
        <v/>
      </c>
      <c r="AX855" s="82" t="str">
        <f t="shared" si="247"/>
        <v/>
      </c>
      <c r="AY855" s="82" t="str">
        <f t="shared" si="248"/>
        <v/>
      </c>
      <c r="AZ855" s="82" t="str">
        <f t="shared" si="249"/>
        <v/>
      </c>
      <c r="BA855" s="82" t="str">
        <f t="shared" si="250"/>
        <v/>
      </c>
    </row>
    <row r="856" spans="9:53" x14ac:dyDescent="0.35">
      <c r="I856" s="82" t="str">
        <f>+IF(N856="","",MAX(I$1:I855)+1)</f>
        <v/>
      </c>
      <c r="J856" s="82" t="str">
        <f>IF(Deviation_Detail!B878="","",Deviation_Detail!B878)</f>
        <v/>
      </c>
      <c r="K856" s="82" t="str">
        <f>IF(Deviation_Detail!C878="","",Deviation_Detail!C878)</f>
        <v/>
      </c>
      <c r="L856" s="82" t="str">
        <f>IF(Deviation_Detail!D878="","",Deviation_Detail!D878)</f>
        <v/>
      </c>
      <c r="M856" s="82" t="str">
        <f t="shared" si="236"/>
        <v/>
      </c>
      <c r="N856" s="83" t="str">
        <f>IF(COUNTIF(M$2:M856,M856)=1,M856,"")</f>
        <v/>
      </c>
      <c r="O856" s="82" t="str">
        <f t="shared" si="237"/>
        <v/>
      </c>
      <c r="P856" s="82" t="str">
        <f t="shared" si="241"/>
        <v/>
      </c>
      <c r="Q856" s="82" t="str">
        <f t="shared" si="242"/>
        <v/>
      </c>
      <c r="R856" s="82" t="str">
        <f t="shared" si="243"/>
        <v/>
      </c>
      <c r="T856" s="82" t="str">
        <f>+IF(Y856="","",MAX(T$1:T855)+1)</f>
        <v/>
      </c>
      <c r="U856" s="82" t="str">
        <f>IF(CMS_Info!B878="","",CMS_Info!B878)</f>
        <v/>
      </c>
      <c r="V856" s="82" t="str">
        <f>IF(CMS_Info!C878="","",CMS_Info!C878)</f>
        <v/>
      </c>
      <c r="W856" s="82" t="str">
        <f>IF(CMS_Info!D878="","",CMS_Info!D878)</f>
        <v/>
      </c>
      <c r="X856" s="82" t="str">
        <f t="shared" si="238"/>
        <v/>
      </c>
      <c r="Y856" s="83" t="str">
        <f>IF(COUNTIF(X$2:X856,X856)=1,X856,"")</f>
        <v/>
      </c>
      <c r="Z856" s="82" t="str">
        <f t="shared" si="239"/>
        <v/>
      </c>
      <c r="AA856" s="82" t="str">
        <f t="shared" si="244"/>
        <v/>
      </c>
      <c r="AB856" s="82" t="str">
        <f t="shared" si="245"/>
        <v/>
      </c>
      <c r="AC856" s="82" t="str">
        <f t="shared" si="246"/>
        <v/>
      </c>
      <c r="AR856" s="82" t="str">
        <f>+IF(AW856="","",MAX(AR$1:AR855)+1)</f>
        <v/>
      </c>
      <c r="AS856" s="82" t="str">
        <f>IF(Exceedances!B878="","",Exceedances!B878)</f>
        <v/>
      </c>
      <c r="AT856" s="82" t="str">
        <f>IF(Exceedances!C878="","",Exceedances!C878)</f>
        <v/>
      </c>
      <c r="AU856" s="82" t="str">
        <f>IF(Exceedances!D878="","",Exceedances!D878)</f>
        <v/>
      </c>
      <c r="AV856" s="82" t="str">
        <f t="shared" si="240"/>
        <v/>
      </c>
      <c r="AW856" s="83" t="str">
        <f>IF(COUNTIF(AV$2:AV856,AV856)=1,AV856,"")</f>
        <v/>
      </c>
      <c r="AX856" s="82" t="str">
        <f t="shared" si="247"/>
        <v/>
      </c>
      <c r="AY856" s="82" t="str">
        <f t="shared" si="248"/>
        <v/>
      </c>
      <c r="AZ856" s="82" t="str">
        <f t="shared" si="249"/>
        <v/>
      </c>
      <c r="BA856" s="82" t="str">
        <f t="shared" si="250"/>
        <v/>
      </c>
    </row>
    <row r="857" spans="9:53" x14ac:dyDescent="0.35">
      <c r="I857" s="82" t="str">
        <f>+IF(N857="","",MAX(I$1:I856)+1)</f>
        <v/>
      </c>
      <c r="J857" s="82" t="str">
        <f>IF(Deviation_Detail!B879="","",Deviation_Detail!B879)</f>
        <v/>
      </c>
      <c r="K857" s="82" t="str">
        <f>IF(Deviation_Detail!C879="","",Deviation_Detail!C879)</f>
        <v/>
      </c>
      <c r="L857" s="82" t="str">
        <f>IF(Deviation_Detail!D879="","",Deviation_Detail!D879)</f>
        <v/>
      </c>
      <c r="M857" s="82" t="str">
        <f t="shared" si="236"/>
        <v/>
      </c>
      <c r="N857" s="83" t="str">
        <f>IF(COUNTIF(M$2:M857,M857)=1,M857,"")</f>
        <v/>
      </c>
      <c r="O857" s="82" t="str">
        <f t="shared" si="237"/>
        <v/>
      </c>
      <c r="P857" s="82" t="str">
        <f t="shared" si="241"/>
        <v/>
      </c>
      <c r="Q857" s="82" t="str">
        <f t="shared" si="242"/>
        <v/>
      </c>
      <c r="R857" s="82" t="str">
        <f t="shared" si="243"/>
        <v/>
      </c>
      <c r="T857" s="82" t="str">
        <f>+IF(Y857="","",MAX(T$1:T856)+1)</f>
        <v/>
      </c>
      <c r="U857" s="82" t="str">
        <f>IF(CMS_Info!B879="","",CMS_Info!B879)</f>
        <v/>
      </c>
      <c r="V857" s="82" t="str">
        <f>IF(CMS_Info!C879="","",CMS_Info!C879)</f>
        <v/>
      </c>
      <c r="W857" s="82" t="str">
        <f>IF(CMS_Info!D879="","",CMS_Info!D879)</f>
        <v/>
      </c>
      <c r="X857" s="82" t="str">
        <f t="shared" si="238"/>
        <v/>
      </c>
      <c r="Y857" s="83" t="str">
        <f>IF(COUNTIF(X$2:X857,X857)=1,X857,"")</f>
        <v/>
      </c>
      <c r="Z857" s="82" t="str">
        <f t="shared" si="239"/>
        <v/>
      </c>
      <c r="AA857" s="82" t="str">
        <f t="shared" si="244"/>
        <v/>
      </c>
      <c r="AB857" s="82" t="str">
        <f t="shared" si="245"/>
        <v/>
      </c>
      <c r="AC857" s="82" t="str">
        <f t="shared" si="246"/>
        <v/>
      </c>
      <c r="AR857" s="82" t="str">
        <f>+IF(AW857="","",MAX(AR$1:AR856)+1)</f>
        <v/>
      </c>
      <c r="AS857" s="82" t="str">
        <f>IF(Exceedances!B879="","",Exceedances!B879)</f>
        <v/>
      </c>
      <c r="AT857" s="82" t="str">
        <f>IF(Exceedances!C879="","",Exceedances!C879)</f>
        <v/>
      </c>
      <c r="AU857" s="82" t="str">
        <f>IF(Exceedances!D879="","",Exceedances!D879)</f>
        <v/>
      </c>
      <c r="AV857" s="82" t="str">
        <f t="shared" si="240"/>
        <v/>
      </c>
      <c r="AW857" s="83" t="str">
        <f>IF(COUNTIF(AV$2:AV857,AV857)=1,AV857,"")</f>
        <v/>
      </c>
      <c r="AX857" s="82" t="str">
        <f t="shared" si="247"/>
        <v/>
      </c>
      <c r="AY857" s="82" t="str">
        <f t="shared" si="248"/>
        <v/>
      </c>
      <c r="AZ857" s="82" t="str">
        <f t="shared" si="249"/>
        <v/>
      </c>
      <c r="BA857" s="82" t="str">
        <f t="shared" si="250"/>
        <v/>
      </c>
    </row>
    <row r="858" spans="9:53" x14ac:dyDescent="0.35">
      <c r="I858" s="82" t="str">
        <f>+IF(N858="","",MAX(I$1:I857)+1)</f>
        <v/>
      </c>
      <c r="J858" s="82" t="str">
        <f>IF(Deviation_Detail!B880="","",Deviation_Detail!B880)</f>
        <v/>
      </c>
      <c r="K858" s="82" t="str">
        <f>IF(Deviation_Detail!C880="","",Deviation_Detail!C880)</f>
        <v/>
      </c>
      <c r="L858" s="82" t="str">
        <f>IF(Deviation_Detail!D880="","",Deviation_Detail!D880)</f>
        <v/>
      </c>
      <c r="M858" s="82" t="str">
        <f t="shared" si="236"/>
        <v/>
      </c>
      <c r="N858" s="83" t="str">
        <f>IF(COUNTIF(M$2:M858,M858)=1,M858,"")</f>
        <v/>
      </c>
      <c r="O858" s="82" t="str">
        <f t="shared" si="237"/>
        <v/>
      </c>
      <c r="P858" s="82" t="str">
        <f t="shared" si="241"/>
        <v/>
      </c>
      <c r="Q858" s="82" t="str">
        <f t="shared" si="242"/>
        <v/>
      </c>
      <c r="R858" s="82" t="str">
        <f t="shared" si="243"/>
        <v/>
      </c>
      <c r="T858" s="82" t="str">
        <f>+IF(Y858="","",MAX(T$1:T857)+1)</f>
        <v/>
      </c>
      <c r="U858" s="82" t="str">
        <f>IF(CMS_Info!B880="","",CMS_Info!B880)</f>
        <v/>
      </c>
      <c r="V858" s="82" t="str">
        <f>IF(CMS_Info!C880="","",CMS_Info!C880)</f>
        <v/>
      </c>
      <c r="W858" s="82" t="str">
        <f>IF(CMS_Info!D880="","",CMS_Info!D880)</f>
        <v/>
      </c>
      <c r="X858" s="82" t="str">
        <f t="shared" si="238"/>
        <v/>
      </c>
      <c r="Y858" s="83" t="str">
        <f>IF(COUNTIF(X$2:X858,X858)=1,X858,"")</f>
        <v/>
      </c>
      <c r="Z858" s="82" t="str">
        <f t="shared" si="239"/>
        <v/>
      </c>
      <c r="AA858" s="82" t="str">
        <f t="shared" si="244"/>
        <v/>
      </c>
      <c r="AB858" s="82" t="str">
        <f t="shared" si="245"/>
        <v/>
      </c>
      <c r="AC858" s="82" t="str">
        <f t="shared" si="246"/>
        <v/>
      </c>
      <c r="AR858" s="82" t="str">
        <f>+IF(AW858="","",MAX(AR$1:AR857)+1)</f>
        <v/>
      </c>
      <c r="AS858" s="82" t="str">
        <f>IF(Exceedances!B880="","",Exceedances!B880)</f>
        <v/>
      </c>
      <c r="AT858" s="82" t="str">
        <f>IF(Exceedances!C880="","",Exceedances!C880)</f>
        <v/>
      </c>
      <c r="AU858" s="82" t="str">
        <f>IF(Exceedances!D880="","",Exceedances!D880)</f>
        <v/>
      </c>
      <c r="AV858" s="82" t="str">
        <f t="shared" si="240"/>
        <v/>
      </c>
      <c r="AW858" s="83" t="str">
        <f>IF(COUNTIF(AV$2:AV858,AV858)=1,AV858,"")</f>
        <v/>
      </c>
      <c r="AX858" s="82" t="str">
        <f t="shared" si="247"/>
        <v/>
      </c>
      <c r="AY858" s="82" t="str">
        <f t="shared" si="248"/>
        <v/>
      </c>
      <c r="AZ858" s="82" t="str">
        <f t="shared" si="249"/>
        <v/>
      </c>
      <c r="BA858" s="82" t="str">
        <f t="shared" si="250"/>
        <v/>
      </c>
    </row>
    <row r="859" spans="9:53" x14ac:dyDescent="0.35">
      <c r="I859" s="82" t="str">
        <f>+IF(N859="","",MAX(I$1:I858)+1)</f>
        <v/>
      </c>
      <c r="J859" s="82" t="str">
        <f>IF(Deviation_Detail!B881="","",Deviation_Detail!B881)</f>
        <v/>
      </c>
      <c r="K859" s="82" t="str">
        <f>IF(Deviation_Detail!C881="","",Deviation_Detail!C881)</f>
        <v/>
      </c>
      <c r="L859" s="82" t="str">
        <f>IF(Deviation_Detail!D881="","",Deviation_Detail!D881)</f>
        <v/>
      </c>
      <c r="M859" s="82" t="str">
        <f t="shared" si="236"/>
        <v/>
      </c>
      <c r="N859" s="83" t="str">
        <f>IF(COUNTIF(M$2:M859,M859)=1,M859,"")</f>
        <v/>
      </c>
      <c r="O859" s="82" t="str">
        <f t="shared" si="237"/>
        <v/>
      </c>
      <c r="P859" s="82" t="str">
        <f t="shared" si="241"/>
        <v/>
      </c>
      <c r="Q859" s="82" t="str">
        <f t="shared" si="242"/>
        <v/>
      </c>
      <c r="R859" s="82" t="str">
        <f t="shared" si="243"/>
        <v/>
      </c>
      <c r="T859" s="82" t="str">
        <f>+IF(Y859="","",MAX(T$1:T858)+1)</f>
        <v/>
      </c>
      <c r="U859" s="82" t="str">
        <f>IF(CMS_Info!B881="","",CMS_Info!B881)</f>
        <v/>
      </c>
      <c r="V859" s="82" t="str">
        <f>IF(CMS_Info!C881="","",CMS_Info!C881)</f>
        <v/>
      </c>
      <c r="W859" s="82" t="str">
        <f>IF(CMS_Info!D881="","",CMS_Info!D881)</f>
        <v/>
      </c>
      <c r="X859" s="82" t="str">
        <f t="shared" si="238"/>
        <v/>
      </c>
      <c r="Y859" s="83" t="str">
        <f>IF(COUNTIF(X$2:X859,X859)=1,X859,"")</f>
        <v/>
      </c>
      <c r="Z859" s="82" t="str">
        <f t="shared" si="239"/>
        <v/>
      </c>
      <c r="AA859" s="82" t="str">
        <f t="shared" si="244"/>
        <v/>
      </c>
      <c r="AB859" s="82" t="str">
        <f t="shared" si="245"/>
        <v/>
      </c>
      <c r="AC859" s="82" t="str">
        <f t="shared" si="246"/>
        <v/>
      </c>
      <c r="AR859" s="82" t="str">
        <f>+IF(AW859="","",MAX(AR$1:AR858)+1)</f>
        <v/>
      </c>
      <c r="AS859" s="82" t="str">
        <f>IF(Exceedances!B881="","",Exceedances!B881)</f>
        <v/>
      </c>
      <c r="AT859" s="82" t="str">
        <f>IF(Exceedances!C881="","",Exceedances!C881)</f>
        <v/>
      </c>
      <c r="AU859" s="82" t="str">
        <f>IF(Exceedances!D881="","",Exceedances!D881)</f>
        <v/>
      </c>
      <c r="AV859" s="82" t="str">
        <f t="shared" si="240"/>
        <v/>
      </c>
      <c r="AW859" s="83" t="str">
        <f>IF(COUNTIF(AV$2:AV859,AV859)=1,AV859,"")</f>
        <v/>
      </c>
      <c r="AX859" s="82" t="str">
        <f t="shared" si="247"/>
        <v/>
      </c>
      <c r="AY859" s="82" t="str">
        <f t="shared" si="248"/>
        <v/>
      </c>
      <c r="AZ859" s="82" t="str">
        <f t="shared" si="249"/>
        <v/>
      </c>
      <c r="BA859" s="82" t="str">
        <f t="shared" si="250"/>
        <v/>
      </c>
    </row>
    <row r="860" spans="9:53" x14ac:dyDescent="0.35">
      <c r="I860" s="82" t="str">
        <f>+IF(N860="","",MAX(I$1:I859)+1)</f>
        <v/>
      </c>
      <c r="J860" s="82" t="str">
        <f>IF(Deviation_Detail!B882="","",Deviation_Detail!B882)</f>
        <v/>
      </c>
      <c r="K860" s="82" t="str">
        <f>IF(Deviation_Detail!C882="","",Deviation_Detail!C882)</f>
        <v/>
      </c>
      <c r="L860" s="82" t="str">
        <f>IF(Deviation_Detail!D882="","",Deviation_Detail!D882)</f>
        <v/>
      </c>
      <c r="M860" s="82" t="str">
        <f t="shared" si="236"/>
        <v/>
      </c>
      <c r="N860" s="83" t="str">
        <f>IF(COUNTIF(M$2:M860,M860)=1,M860,"")</f>
        <v/>
      </c>
      <c r="O860" s="82" t="str">
        <f t="shared" si="237"/>
        <v/>
      </c>
      <c r="P860" s="82" t="str">
        <f t="shared" si="241"/>
        <v/>
      </c>
      <c r="Q860" s="82" t="str">
        <f t="shared" si="242"/>
        <v/>
      </c>
      <c r="R860" s="82" t="str">
        <f t="shared" si="243"/>
        <v/>
      </c>
      <c r="T860" s="82" t="str">
        <f>+IF(Y860="","",MAX(T$1:T859)+1)</f>
        <v/>
      </c>
      <c r="U860" s="82" t="str">
        <f>IF(CMS_Info!B882="","",CMS_Info!B882)</f>
        <v/>
      </c>
      <c r="V860" s="82" t="str">
        <f>IF(CMS_Info!C882="","",CMS_Info!C882)</f>
        <v/>
      </c>
      <c r="W860" s="82" t="str">
        <f>IF(CMS_Info!D882="","",CMS_Info!D882)</f>
        <v/>
      </c>
      <c r="X860" s="82" t="str">
        <f t="shared" si="238"/>
        <v/>
      </c>
      <c r="Y860" s="83" t="str">
        <f>IF(COUNTIF(X$2:X860,X860)=1,X860,"")</f>
        <v/>
      </c>
      <c r="Z860" s="82" t="str">
        <f t="shared" si="239"/>
        <v/>
      </c>
      <c r="AA860" s="82" t="str">
        <f t="shared" si="244"/>
        <v/>
      </c>
      <c r="AB860" s="82" t="str">
        <f t="shared" si="245"/>
        <v/>
      </c>
      <c r="AC860" s="82" t="str">
        <f t="shared" si="246"/>
        <v/>
      </c>
      <c r="AR860" s="82" t="str">
        <f>+IF(AW860="","",MAX(AR$1:AR859)+1)</f>
        <v/>
      </c>
      <c r="AS860" s="82" t="str">
        <f>IF(Exceedances!B882="","",Exceedances!B882)</f>
        <v/>
      </c>
      <c r="AT860" s="82" t="str">
        <f>IF(Exceedances!C882="","",Exceedances!C882)</f>
        <v/>
      </c>
      <c r="AU860" s="82" t="str">
        <f>IF(Exceedances!D882="","",Exceedances!D882)</f>
        <v/>
      </c>
      <c r="AV860" s="82" t="str">
        <f t="shared" si="240"/>
        <v/>
      </c>
      <c r="AW860" s="83" t="str">
        <f>IF(COUNTIF(AV$2:AV860,AV860)=1,AV860,"")</f>
        <v/>
      </c>
      <c r="AX860" s="82" t="str">
        <f t="shared" si="247"/>
        <v/>
      </c>
      <c r="AY860" s="82" t="str">
        <f t="shared" si="248"/>
        <v/>
      </c>
      <c r="AZ860" s="82" t="str">
        <f t="shared" si="249"/>
        <v/>
      </c>
      <c r="BA860" s="82" t="str">
        <f t="shared" si="250"/>
        <v/>
      </c>
    </row>
    <row r="861" spans="9:53" x14ac:dyDescent="0.35">
      <c r="I861" s="82" t="str">
        <f>+IF(N861="","",MAX(I$1:I860)+1)</f>
        <v/>
      </c>
      <c r="J861" s="82" t="str">
        <f>IF(Deviation_Detail!B883="","",Deviation_Detail!B883)</f>
        <v/>
      </c>
      <c r="K861" s="82" t="str">
        <f>IF(Deviation_Detail!C883="","",Deviation_Detail!C883)</f>
        <v/>
      </c>
      <c r="L861" s="82" t="str">
        <f>IF(Deviation_Detail!D883="","",Deviation_Detail!D883)</f>
        <v/>
      </c>
      <c r="M861" s="82" t="str">
        <f t="shared" si="236"/>
        <v/>
      </c>
      <c r="N861" s="83" t="str">
        <f>IF(COUNTIF(M$2:M861,M861)=1,M861,"")</f>
        <v/>
      </c>
      <c r="O861" s="82" t="str">
        <f t="shared" si="237"/>
        <v/>
      </c>
      <c r="P861" s="82" t="str">
        <f t="shared" si="241"/>
        <v/>
      </c>
      <c r="Q861" s="82" t="str">
        <f t="shared" si="242"/>
        <v/>
      </c>
      <c r="R861" s="82" t="str">
        <f t="shared" si="243"/>
        <v/>
      </c>
      <c r="T861" s="82" t="str">
        <f>+IF(Y861="","",MAX(T$1:T860)+1)</f>
        <v/>
      </c>
      <c r="U861" s="82" t="str">
        <f>IF(CMS_Info!B883="","",CMS_Info!B883)</f>
        <v/>
      </c>
      <c r="V861" s="82" t="str">
        <f>IF(CMS_Info!C883="","",CMS_Info!C883)</f>
        <v/>
      </c>
      <c r="W861" s="82" t="str">
        <f>IF(CMS_Info!D883="","",CMS_Info!D883)</f>
        <v/>
      </c>
      <c r="X861" s="82" t="str">
        <f t="shared" si="238"/>
        <v/>
      </c>
      <c r="Y861" s="83" t="str">
        <f>IF(COUNTIF(X$2:X861,X861)=1,X861,"")</f>
        <v/>
      </c>
      <c r="Z861" s="82" t="str">
        <f t="shared" si="239"/>
        <v/>
      </c>
      <c r="AA861" s="82" t="str">
        <f t="shared" si="244"/>
        <v/>
      </c>
      <c r="AB861" s="82" t="str">
        <f t="shared" si="245"/>
        <v/>
      </c>
      <c r="AC861" s="82" t="str">
        <f t="shared" si="246"/>
        <v/>
      </c>
      <c r="AR861" s="82" t="str">
        <f>+IF(AW861="","",MAX(AR$1:AR860)+1)</f>
        <v/>
      </c>
      <c r="AS861" s="82" t="str">
        <f>IF(Exceedances!B883="","",Exceedances!B883)</f>
        <v/>
      </c>
      <c r="AT861" s="82" t="str">
        <f>IF(Exceedances!C883="","",Exceedances!C883)</f>
        <v/>
      </c>
      <c r="AU861" s="82" t="str">
        <f>IF(Exceedances!D883="","",Exceedances!D883)</f>
        <v/>
      </c>
      <c r="AV861" s="82" t="str">
        <f t="shared" si="240"/>
        <v/>
      </c>
      <c r="AW861" s="83" t="str">
        <f>IF(COUNTIF(AV$2:AV861,AV861)=1,AV861,"")</f>
        <v/>
      </c>
      <c r="AX861" s="82" t="str">
        <f t="shared" si="247"/>
        <v/>
      </c>
      <c r="AY861" s="82" t="str">
        <f t="shared" si="248"/>
        <v/>
      </c>
      <c r="AZ861" s="82" t="str">
        <f t="shared" si="249"/>
        <v/>
      </c>
      <c r="BA861" s="82" t="str">
        <f t="shared" si="250"/>
        <v/>
      </c>
    </row>
    <row r="862" spans="9:53" x14ac:dyDescent="0.35">
      <c r="I862" s="82" t="str">
        <f>+IF(N862="","",MAX(I$1:I861)+1)</f>
        <v/>
      </c>
      <c r="J862" s="82" t="str">
        <f>IF(Deviation_Detail!B884="","",Deviation_Detail!B884)</f>
        <v/>
      </c>
      <c r="K862" s="82" t="str">
        <f>IF(Deviation_Detail!C884="","",Deviation_Detail!C884)</f>
        <v/>
      </c>
      <c r="L862" s="82" t="str">
        <f>IF(Deviation_Detail!D884="","",Deviation_Detail!D884)</f>
        <v/>
      </c>
      <c r="M862" s="82" t="str">
        <f t="shared" si="236"/>
        <v/>
      </c>
      <c r="N862" s="83" t="str">
        <f>IF(COUNTIF(M$2:M862,M862)=1,M862,"")</f>
        <v/>
      </c>
      <c r="O862" s="82" t="str">
        <f t="shared" si="237"/>
        <v/>
      </c>
      <c r="P862" s="82" t="str">
        <f t="shared" si="241"/>
        <v/>
      </c>
      <c r="Q862" s="82" t="str">
        <f t="shared" si="242"/>
        <v/>
      </c>
      <c r="R862" s="82" t="str">
        <f t="shared" si="243"/>
        <v/>
      </c>
      <c r="T862" s="82" t="str">
        <f>+IF(Y862="","",MAX(T$1:T861)+1)</f>
        <v/>
      </c>
      <c r="U862" s="82" t="str">
        <f>IF(CMS_Info!B884="","",CMS_Info!B884)</f>
        <v/>
      </c>
      <c r="V862" s="82" t="str">
        <f>IF(CMS_Info!C884="","",CMS_Info!C884)</f>
        <v/>
      </c>
      <c r="W862" s="82" t="str">
        <f>IF(CMS_Info!D884="","",CMS_Info!D884)</f>
        <v/>
      </c>
      <c r="X862" s="82" t="str">
        <f t="shared" si="238"/>
        <v/>
      </c>
      <c r="Y862" s="83" t="str">
        <f>IF(COUNTIF(X$2:X862,X862)=1,X862,"")</f>
        <v/>
      </c>
      <c r="Z862" s="82" t="str">
        <f t="shared" si="239"/>
        <v/>
      </c>
      <c r="AA862" s="82" t="str">
        <f t="shared" si="244"/>
        <v/>
      </c>
      <c r="AB862" s="82" t="str">
        <f t="shared" si="245"/>
        <v/>
      </c>
      <c r="AC862" s="82" t="str">
        <f t="shared" si="246"/>
        <v/>
      </c>
      <c r="AR862" s="82" t="str">
        <f>+IF(AW862="","",MAX(AR$1:AR861)+1)</f>
        <v/>
      </c>
      <c r="AS862" s="82" t="str">
        <f>IF(Exceedances!B884="","",Exceedances!B884)</f>
        <v/>
      </c>
      <c r="AT862" s="82" t="str">
        <f>IF(Exceedances!C884="","",Exceedances!C884)</f>
        <v/>
      </c>
      <c r="AU862" s="82" t="str">
        <f>IF(Exceedances!D884="","",Exceedances!D884)</f>
        <v/>
      </c>
      <c r="AV862" s="82" t="str">
        <f t="shared" si="240"/>
        <v/>
      </c>
      <c r="AW862" s="83" t="str">
        <f>IF(COUNTIF(AV$2:AV862,AV862)=1,AV862,"")</f>
        <v/>
      </c>
      <c r="AX862" s="82" t="str">
        <f t="shared" si="247"/>
        <v/>
      </c>
      <c r="AY862" s="82" t="str">
        <f t="shared" si="248"/>
        <v/>
      </c>
      <c r="AZ862" s="82" t="str">
        <f t="shared" si="249"/>
        <v/>
      </c>
      <c r="BA862" s="82" t="str">
        <f t="shared" si="250"/>
        <v/>
      </c>
    </row>
    <row r="863" spans="9:53" x14ac:dyDescent="0.35">
      <c r="I863" s="82" t="str">
        <f>+IF(N863="","",MAX(I$1:I862)+1)</f>
        <v/>
      </c>
      <c r="J863" s="82" t="str">
        <f>IF(Deviation_Detail!B885="","",Deviation_Detail!B885)</f>
        <v/>
      </c>
      <c r="K863" s="82" t="str">
        <f>IF(Deviation_Detail!C885="","",Deviation_Detail!C885)</f>
        <v/>
      </c>
      <c r="L863" s="82" t="str">
        <f>IF(Deviation_Detail!D885="","",Deviation_Detail!D885)</f>
        <v/>
      </c>
      <c r="M863" s="82" t="str">
        <f t="shared" ref="M863:M926" si="251">J863&amp;K863&amp;L863</f>
        <v/>
      </c>
      <c r="N863" s="83" t="str">
        <f>IF(COUNTIF(M$2:M863,M863)=1,M863,"")</f>
        <v/>
      </c>
      <c r="O863" s="82" t="str">
        <f t="shared" ref="O863:O926" si="252">IF(P863="","",P863&amp;" "&amp;Q863)</f>
        <v/>
      </c>
      <c r="P863" s="82" t="str">
        <f t="shared" si="241"/>
        <v/>
      </c>
      <c r="Q863" s="82" t="str">
        <f t="shared" si="242"/>
        <v/>
      </c>
      <c r="R863" s="82" t="str">
        <f t="shared" si="243"/>
        <v/>
      </c>
      <c r="T863" s="82" t="str">
        <f>+IF(Y863="","",MAX(T$1:T862)+1)</f>
        <v/>
      </c>
      <c r="U863" s="82" t="str">
        <f>IF(CMS_Info!B885="","",CMS_Info!B885)</f>
        <v/>
      </c>
      <c r="V863" s="82" t="str">
        <f>IF(CMS_Info!C885="","",CMS_Info!C885)</f>
        <v/>
      </c>
      <c r="W863" s="82" t="str">
        <f>IF(CMS_Info!D885="","",CMS_Info!D885)</f>
        <v/>
      </c>
      <c r="X863" s="82" t="str">
        <f t="shared" ref="X863:X926" si="253">U863&amp;V863&amp;W863</f>
        <v/>
      </c>
      <c r="Y863" s="83" t="str">
        <f>IF(COUNTIF(X$2:X863,X863)=1,X863,"")</f>
        <v/>
      </c>
      <c r="Z863" s="82" t="str">
        <f t="shared" ref="Z863:Z926" si="254">IF(AA863="","",AA863&amp;" "&amp;AB863&amp;" "&amp;AC863)</f>
        <v/>
      </c>
      <c r="AA863" s="82" t="str">
        <f t="shared" si="244"/>
        <v/>
      </c>
      <c r="AB863" s="82" t="str">
        <f t="shared" si="245"/>
        <v/>
      </c>
      <c r="AC863" s="82" t="str">
        <f t="shared" si="246"/>
        <v/>
      </c>
      <c r="AR863" s="82" t="str">
        <f>+IF(AW863="","",MAX(AR$1:AR862)+1)</f>
        <v/>
      </c>
      <c r="AS863" s="82" t="str">
        <f>IF(Exceedances!B885="","",Exceedances!B885)</f>
        <v/>
      </c>
      <c r="AT863" s="82" t="str">
        <f>IF(Exceedances!C885="","",Exceedances!C885)</f>
        <v/>
      </c>
      <c r="AU863" s="82" t="str">
        <f>IF(Exceedances!D885="","",Exceedances!D885)</f>
        <v/>
      </c>
      <c r="AV863" s="82" t="str">
        <f t="shared" ref="AV863:AV926" si="255">AS863&amp;AT863&amp;AU863</f>
        <v/>
      </c>
      <c r="AW863" s="83" t="str">
        <f>IF(COUNTIF(AV$2:AV863,AV863)=1,AV863,"")</f>
        <v/>
      </c>
      <c r="AX863" s="82" t="str">
        <f t="shared" si="247"/>
        <v/>
      </c>
      <c r="AY863" s="82" t="str">
        <f t="shared" si="248"/>
        <v/>
      </c>
      <c r="AZ863" s="82" t="str">
        <f t="shared" si="249"/>
        <v/>
      </c>
      <c r="BA863" s="82" t="str">
        <f t="shared" si="250"/>
        <v/>
      </c>
    </row>
    <row r="864" spans="9:53" x14ac:dyDescent="0.35">
      <c r="I864" s="82" t="str">
        <f>+IF(N864="","",MAX(I$1:I863)+1)</f>
        <v/>
      </c>
      <c r="J864" s="82" t="str">
        <f>IF(Deviation_Detail!B886="","",Deviation_Detail!B886)</f>
        <v/>
      </c>
      <c r="K864" s="82" t="str">
        <f>IF(Deviation_Detail!C886="","",Deviation_Detail!C886)</f>
        <v/>
      </c>
      <c r="L864" s="82" t="str">
        <f>IF(Deviation_Detail!D886="","",Deviation_Detail!D886)</f>
        <v/>
      </c>
      <c r="M864" s="82" t="str">
        <f t="shared" si="251"/>
        <v/>
      </c>
      <c r="N864" s="83" t="str">
        <f>IF(COUNTIF(M$2:M864,M864)=1,M864,"")</f>
        <v/>
      </c>
      <c r="O864" s="82" t="str">
        <f t="shared" si="252"/>
        <v/>
      </c>
      <c r="P864" s="82" t="str">
        <f t="shared" si="241"/>
        <v/>
      </c>
      <c r="Q864" s="82" t="str">
        <f t="shared" si="242"/>
        <v/>
      </c>
      <c r="R864" s="82" t="str">
        <f t="shared" si="243"/>
        <v/>
      </c>
      <c r="T864" s="82" t="str">
        <f>+IF(Y864="","",MAX(T$1:T863)+1)</f>
        <v/>
      </c>
      <c r="U864" s="82" t="str">
        <f>IF(CMS_Info!B886="","",CMS_Info!B886)</f>
        <v/>
      </c>
      <c r="V864" s="82" t="str">
        <f>IF(CMS_Info!C886="","",CMS_Info!C886)</f>
        <v/>
      </c>
      <c r="W864" s="82" t="str">
        <f>IF(CMS_Info!D886="","",CMS_Info!D886)</f>
        <v/>
      </c>
      <c r="X864" s="82" t="str">
        <f t="shared" si="253"/>
        <v/>
      </c>
      <c r="Y864" s="83" t="str">
        <f>IF(COUNTIF(X$2:X864,X864)=1,X864,"")</f>
        <v/>
      </c>
      <c r="Z864" s="82" t="str">
        <f t="shared" si="254"/>
        <v/>
      </c>
      <c r="AA864" s="82" t="str">
        <f t="shared" si="244"/>
        <v/>
      </c>
      <c r="AB864" s="82" t="str">
        <f t="shared" si="245"/>
        <v/>
      </c>
      <c r="AC864" s="82" t="str">
        <f t="shared" si="246"/>
        <v/>
      </c>
      <c r="AR864" s="82" t="str">
        <f>+IF(AW864="","",MAX(AR$1:AR863)+1)</f>
        <v/>
      </c>
      <c r="AS864" s="82" t="str">
        <f>IF(Exceedances!B886="","",Exceedances!B886)</f>
        <v/>
      </c>
      <c r="AT864" s="82" t="str">
        <f>IF(Exceedances!C886="","",Exceedances!C886)</f>
        <v/>
      </c>
      <c r="AU864" s="82" t="str">
        <f>IF(Exceedances!D886="","",Exceedances!D886)</f>
        <v/>
      </c>
      <c r="AV864" s="82" t="str">
        <f t="shared" si="255"/>
        <v/>
      </c>
      <c r="AW864" s="83" t="str">
        <f>IF(COUNTIF(AV$2:AV864,AV864)=1,AV864,"")</f>
        <v/>
      </c>
      <c r="AX864" s="82" t="str">
        <f t="shared" si="247"/>
        <v/>
      </c>
      <c r="AY864" s="82" t="str">
        <f t="shared" si="248"/>
        <v/>
      </c>
      <c r="AZ864" s="82" t="str">
        <f t="shared" si="249"/>
        <v/>
      </c>
      <c r="BA864" s="82" t="str">
        <f t="shared" si="250"/>
        <v/>
      </c>
    </row>
    <row r="865" spans="9:53" x14ac:dyDescent="0.35">
      <c r="I865" s="82" t="str">
        <f>+IF(N865="","",MAX(I$1:I864)+1)</f>
        <v/>
      </c>
      <c r="J865" s="82" t="str">
        <f>IF(Deviation_Detail!B887="","",Deviation_Detail!B887)</f>
        <v/>
      </c>
      <c r="K865" s="82" t="str">
        <f>IF(Deviation_Detail!C887="","",Deviation_Detail!C887)</f>
        <v/>
      </c>
      <c r="L865" s="82" t="str">
        <f>IF(Deviation_Detail!D887="","",Deviation_Detail!D887)</f>
        <v/>
      </c>
      <c r="M865" s="82" t="str">
        <f t="shared" si="251"/>
        <v/>
      </c>
      <c r="N865" s="83" t="str">
        <f>IF(COUNTIF(M$2:M865,M865)=1,M865,"")</f>
        <v/>
      </c>
      <c r="O865" s="82" t="str">
        <f t="shared" si="252"/>
        <v/>
      </c>
      <c r="P865" s="82" t="str">
        <f t="shared" si="241"/>
        <v/>
      </c>
      <c r="Q865" s="82" t="str">
        <f t="shared" si="242"/>
        <v/>
      </c>
      <c r="R865" s="82" t="str">
        <f t="shared" si="243"/>
        <v/>
      </c>
      <c r="T865" s="82" t="str">
        <f>+IF(Y865="","",MAX(T$1:T864)+1)</f>
        <v/>
      </c>
      <c r="U865" s="82" t="str">
        <f>IF(CMS_Info!B887="","",CMS_Info!B887)</f>
        <v/>
      </c>
      <c r="V865" s="82" t="str">
        <f>IF(CMS_Info!C887="","",CMS_Info!C887)</f>
        <v/>
      </c>
      <c r="W865" s="82" t="str">
        <f>IF(CMS_Info!D887="","",CMS_Info!D887)</f>
        <v/>
      </c>
      <c r="X865" s="82" t="str">
        <f t="shared" si="253"/>
        <v/>
      </c>
      <c r="Y865" s="83" t="str">
        <f>IF(COUNTIF(X$2:X865,X865)=1,X865,"")</f>
        <v/>
      </c>
      <c r="Z865" s="82" t="str">
        <f t="shared" si="254"/>
        <v/>
      </c>
      <c r="AA865" s="82" t="str">
        <f t="shared" si="244"/>
        <v/>
      </c>
      <c r="AB865" s="82" t="str">
        <f t="shared" si="245"/>
        <v/>
      </c>
      <c r="AC865" s="82" t="str">
        <f t="shared" si="246"/>
        <v/>
      </c>
      <c r="AR865" s="82" t="str">
        <f>+IF(AW865="","",MAX(AR$1:AR864)+1)</f>
        <v/>
      </c>
      <c r="AS865" s="82" t="str">
        <f>IF(Exceedances!B887="","",Exceedances!B887)</f>
        <v/>
      </c>
      <c r="AT865" s="82" t="str">
        <f>IF(Exceedances!C887="","",Exceedances!C887)</f>
        <v/>
      </c>
      <c r="AU865" s="82" t="str">
        <f>IF(Exceedances!D887="","",Exceedances!D887)</f>
        <v/>
      </c>
      <c r="AV865" s="82" t="str">
        <f t="shared" si="255"/>
        <v/>
      </c>
      <c r="AW865" s="83" t="str">
        <f>IF(COUNTIF(AV$2:AV865,AV865)=1,AV865,"")</f>
        <v/>
      </c>
      <c r="AX865" s="82" t="str">
        <f t="shared" si="247"/>
        <v/>
      </c>
      <c r="AY865" s="82" t="str">
        <f t="shared" si="248"/>
        <v/>
      </c>
      <c r="AZ865" s="82" t="str">
        <f t="shared" si="249"/>
        <v/>
      </c>
      <c r="BA865" s="82" t="str">
        <f t="shared" si="250"/>
        <v/>
      </c>
    </row>
    <row r="866" spans="9:53" x14ac:dyDescent="0.35">
      <c r="I866" s="82" t="str">
        <f>+IF(N866="","",MAX(I$1:I865)+1)</f>
        <v/>
      </c>
      <c r="J866" s="82" t="str">
        <f>IF(Deviation_Detail!B888="","",Deviation_Detail!B888)</f>
        <v/>
      </c>
      <c r="K866" s="82" t="str">
        <f>IF(Deviation_Detail!C888="","",Deviation_Detail!C888)</f>
        <v/>
      </c>
      <c r="L866" s="82" t="str">
        <f>IF(Deviation_Detail!D888="","",Deviation_Detail!D888)</f>
        <v/>
      </c>
      <c r="M866" s="82" t="str">
        <f t="shared" si="251"/>
        <v/>
      </c>
      <c r="N866" s="83" t="str">
        <f>IF(COUNTIF(M$2:M866,M866)=1,M866,"")</f>
        <v/>
      </c>
      <c r="O866" s="82" t="str">
        <f t="shared" si="252"/>
        <v/>
      </c>
      <c r="P866" s="82" t="str">
        <f t="shared" si="241"/>
        <v/>
      </c>
      <c r="Q866" s="82" t="str">
        <f t="shared" si="242"/>
        <v/>
      </c>
      <c r="R866" s="82" t="str">
        <f t="shared" si="243"/>
        <v/>
      </c>
      <c r="T866" s="82" t="str">
        <f>+IF(Y866="","",MAX(T$1:T865)+1)</f>
        <v/>
      </c>
      <c r="U866" s="82" t="str">
        <f>IF(CMS_Info!B888="","",CMS_Info!B888)</f>
        <v/>
      </c>
      <c r="V866" s="82" t="str">
        <f>IF(CMS_Info!C888="","",CMS_Info!C888)</f>
        <v/>
      </c>
      <c r="W866" s="82" t="str">
        <f>IF(CMS_Info!D888="","",CMS_Info!D888)</f>
        <v/>
      </c>
      <c r="X866" s="82" t="str">
        <f t="shared" si="253"/>
        <v/>
      </c>
      <c r="Y866" s="83" t="str">
        <f>IF(COUNTIF(X$2:X866,X866)=1,X866,"")</f>
        <v/>
      </c>
      <c r="Z866" s="82" t="str">
        <f t="shared" si="254"/>
        <v/>
      </c>
      <c r="AA866" s="82" t="str">
        <f t="shared" si="244"/>
        <v/>
      </c>
      <c r="AB866" s="82" t="str">
        <f t="shared" si="245"/>
        <v/>
      </c>
      <c r="AC866" s="82" t="str">
        <f t="shared" si="246"/>
        <v/>
      </c>
      <c r="AR866" s="82" t="str">
        <f>+IF(AW866="","",MAX(AR$1:AR865)+1)</f>
        <v/>
      </c>
      <c r="AS866" s="82" t="str">
        <f>IF(Exceedances!B888="","",Exceedances!B888)</f>
        <v/>
      </c>
      <c r="AT866" s="82" t="str">
        <f>IF(Exceedances!C888="","",Exceedances!C888)</f>
        <v/>
      </c>
      <c r="AU866" s="82" t="str">
        <f>IF(Exceedances!D888="","",Exceedances!D888)</f>
        <v/>
      </c>
      <c r="AV866" s="82" t="str">
        <f t="shared" si="255"/>
        <v/>
      </c>
      <c r="AW866" s="83" t="str">
        <f>IF(COUNTIF(AV$2:AV866,AV866)=1,AV866,"")</f>
        <v/>
      </c>
      <c r="AX866" s="82" t="str">
        <f t="shared" si="247"/>
        <v/>
      </c>
      <c r="AY866" s="82" t="str">
        <f t="shared" si="248"/>
        <v/>
      </c>
      <c r="AZ866" s="82" t="str">
        <f t="shared" si="249"/>
        <v/>
      </c>
      <c r="BA866" s="82" t="str">
        <f t="shared" si="250"/>
        <v/>
      </c>
    </row>
    <row r="867" spans="9:53" x14ac:dyDescent="0.35">
      <c r="I867" s="82" t="str">
        <f>+IF(N867="","",MAX(I$1:I866)+1)</f>
        <v/>
      </c>
      <c r="J867" s="82" t="str">
        <f>IF(Deviation_Detail!B889="","",Deviation_Detail!B889)</f>
        <v/>
      </c>
      <c r="K867" s="82" t="str">
        <f>IF(Deviation_Detail!C889="","",Deviation_Detail!C889)</f>
        <v/>
      </c>
      <c r="L867" s="82" t="str">
        <f>IF(Deviation_Detail!D889="","",Deviation_Detail!D889)</f>
        <v/>
      </c>
      <c r="M867" s="82" t="str">
        <f t="shared" si="251"/>
        <v/>
      </c>
      <c r="N867" s="83" t="str">
        <f>IF(COUNTIF(M$2:M867,M867)=1,M867,"")</f>
        <v/>
      </c>
      <c r="O867" s="82" t="str">
        <f t="shared" si="252"/>
        <v/>
      </c>
      <c r="P867" s="82" t="str">
        <f t="shared" si="241"/>
        <v/>
      </c>
      <c r="Q867" s="82" t="str">
        <f t="shared" si="242"/>
        <v/>
      </c>
      <c r="R867" s="82" t="str">
        <f t="shared" si="243"/>
        <v/>
      </c>
      <c r="T867" s="82" t="str">
        <f>+IF(Y867="","",MAX(T$1:T866)+1)</f>
        <v/>
      </c>
      <c r="U867" s="82" t="str">
        <f>IF(CMS_Info!B889="","",CMS_Info!B889)</f>
        <v/>
      </c>
      <c r="V867" s="82" t="str">
        <f>IF(CMS_Info!C889="","",CMS_Info!C889)</f>
        <v/>
      </c>
      <c r="W867" s="82" t="str">
        <f>IF(CMS_Info!D889="","",CMS_Info!D889)</f>
        <v/>
      </c>
      <c r="X867" s="82" t="str">
        <f t="shared" si="253"/>
        <v/>
      </c>
      <c r="Y867" s="83" t="str">
        <f>IF(COUNTIF(X$2:X867,X867)=1,X867,"")</f>
        <v/>
      </c>
      <c r="Z867" s="82" t="str">
        <f t="shared" si="254"/>
        <v/>
      </c>
      <c r="AA867" s="82" t="str">
        <f t="shared" si="244"/>
        <v/>
      </c>
      <c r="AB867" s="82" t="str">
        <f t="shared" si="245"/>
        <v/>
      </c>
      <c r="AC867" s="82" t="str">
        <f t="shared" si="246"/>
        <v/>
      </c>
      <c r="AR867" s="82" t="str">
        <f>+IF(AW867="","",MAX(AR$1:AR866)+1)</f>
        <v/>
      </c>
      <c r="AS867" s="82" t="str">
        <f>IF(Exceedances!B889="","",Exceedances!B889)</f>
        <v/>
      </c>
      <c r="AT867" s="82" t="str">
        <f>IF(Exceedances!C889="","",Exceedances!C889)</f>
        <v/>
      </c>
      <c r="AU867" s="82" t="str">
        <f>IF(Exceedances!D889="","",Exceedances!D889)</f>
        <v/>
      </c>
      <c r="AV867" s="82" t="str">
        <f t="shared" si="255"/>
        <v/>
      </c>
      <c r="AW867" s="83" t="str">
        <f>IF(COUNTIF(AV$2:AV867,AV867)=1,AV867,"")</f>
        <v/>
      </c>
      <c r="AX867" s="82" t="str">
        <f t="shared" si="247"/>
        <v/>
      </c>
      <c r="AY867" s="82" t="str">
        <f t="shared" si="248"/>
        <v/>
      </c>
      <c r="AZ867" s="82" t="str">
        <f t="shared" si="249"/>
        <v/>
      </c>
      <c r="BA867" s="82" t="str">
        <f t="shared" si="250"/>
        <v/>
      </c>
    </row>
    <row r="868" spans="9:53" x14ac:dyDescent="0.35">
      <c r="I868" s="82" t="str">
        <f>+IF(N868="","",MAX(I$1:I867)+1)</f>
        <v/>
      </c>
      <c r="J868" s="82" t="str">
        <f>IF(Deviation_Detail!B890="","",Deviation_Detail!B890)</f>
        <v/>
      </c>
      <c r="K868" s="82" t="str">
        <f>IF(Deviation_Detail!C890="","",Deviation_Detail!C890)</f>
        <v/>
      </c>
      <c r="L868" s="82" t="str">
        <f>IF(Deviation_Detail!D890="","",Deviation_Detail!D890)</f>
        <v/>
      </c>
      <c r="M868" s="82" t="str">
        <f t="shared" si="251"/>
        <v/>
      </c>
      <c r="N868" s="83" t="str">
        <f>IF(COUNTIF(M$2:M868,M868)=1,M868,"")</f>
        <v/>
      </c>
      <c r="O868" s="82" t="str">
        <f t="shared" si="252"/>
        <v/>
      </c>
      <c r="P868" s="82" t="str">
        <f t="shared" si="241"/>
        <v/>
      </c>
      <c r="Q868" s="82" t="str">
        <f t="shared" si="242"/>
        <v/>
      </c>
      <c r="R868" s="82" t="str">
        <f t="shared" si="243"/>
        <v/>
      </c>
      <c r="T868" s="82" t="str">
        <f>+IF(Y868="","",MAX(T$1:T867)+1)</f>
        <v/>
      </c>
      <c r="U868" s="82" t="str">
        <f>IF(CMS_Info!B890="","",CMS_Info!B890)</f>
        <v/>
      </c>
      <c r="V868" s="82" t="str">
        <f>IF(CMS_Info!C890="","",CMS_Info!C890)</f>
        <v/>
      </c>
      <c r="W868" s="82" t="str">
        <f>IF(CMS_Info!D890="","",CMS_Info!D890)</f>
        <v/>
      </c>
      <c r="X868" s="82" t="str">
        <f t="shared" si="253"/>
        <v/>
      </c>
      <c r="Y868" s="83" t="str">
        <f>IF(COUNTIF(X$2:X868,X868)=1,X868,"")</f>
        <v/>
      </c>
      <c r="Z868" s="82" t="str">
        <f t="shared" si="254"/>
        <v/>
      </c>
      <c r="AA868" s="82" t="str">
        <f t="shared" si="244"/>
        <v/>
      </c>
      <c r="AB868" s="82" t="str">
        <f t="shared" si="245"/>
        <v/>
      </c>
      <c r="AC868" s="82" t="str">
        <f t="shared" si="246"/>
        <v/>
      </c>
      <c r="AR868" s="82" t="str">
        <f>+IF(AW868="","",MAX(AR$1:AR867)+1)</f>
        <v/>
      </c>
      <c r="AS868" s="82" t="str">
        <f>IF(Exceedances!B890="","",Exceedances!B890)</f>
        <v/>
      </c>
      <c r="AT868" s="82" t="str">
        <f>IF(Exceedances!C890="","",Exceedances!C890)</f>
        <v/>
      </c>
      <c r="AU868" s="82" t="str">
        <f>IF(Exceedances!D890="","",Exceedances!D890)</f>
        <v/>
      </c>
      <c r="AV868" s="82" t="str">
        <f t="shared" si="255"/>
        <v/>
      </c>
      <c r="AW868" s="83" t="str">
        <f>IF(COUNTIF(AV$2:AV868,AV868)=1,AV868,"")</f>
        <v/>
      </c>
      <c r="AX868" s="82" t="str">
        <f t="shared" si="247"/>
        <v/>
      </c>
      <c r="AY868" s="82" t="str">
        <f t="shared" si="248"/>
        <v/>
      </c>
      <c r="AZ868" s="82" t="str">
        <f t="shared" si="249"/>
        <v/>
      </c>
      <c r="BA868" s="82" t="str">
        <f t="shared" si="250"/>
        <v/>
      </c>
    </row>
    <row r="869" spans="9:53" x14ac:dyDescent="0.35">
      <c r="I869" s="82" t="str">
        <f>+IF(N869="","",MAX(I$1:I868)+1)</f>
        <v/>
      </c>
      <c r="J869" s="82" t="str">
        <f>IF(Deviation_Detail!B891="","",Deviation_Detail!B891)</f>
        <v/>
      </c>
      <c r="K869" s="82" t="str">
        <f>IF(Deviation_Detail!C891="","",Deviation_Detail!C891)</f>
        <v/>
      </c>
      <c r="L869" s="82" t="str">
        <f>IF(Deviation_Detail!D891="","",Deviation_Detail!D891)</f>
        <v/>
      </c>
      <c r="M869" s="82" t="str">
        <f t="shared" si="251"/>
        <v/>
      </c>
      <c r="N869" s="83" t="str">
        <f>IF(COUNTIF(M$2:M869,M869)=1,M869,"")</f>
        <v/>
      </c>
      <c r="O869" s="82" t="str">
        <f t="shared" si="252"/>
        <v/>
      </c>
      <c r="P869" s="82" t="str">
        <f t="shared" si="241"/>
        <v/>
      </c>
      <c r="Q869" s="82" t="str">
        <f t="shared" si="242"/>
        <v/>
      </c>
      <c r="R869" s="82" t="str">
        <f t="shared" si="243"/>
        <v/>
      </c>
      <c r="T869" s="82" t="str">
        <f>+IF(Y869="","",MAX(T$1:T868)+1)</f>
        <v/>
      </c>
      <c r="U869" s="82" t="str">
        <f>IF(CMS_Info!B891="","",CMS_Info!B891)</f>
        <v/>
      </c>
      <c r="V869" s="82" t="str">
        <f>IF(CMS_Info!C891="","",CMS_Info!C891)</f>
        <v/>
      </c>
      <c r="W869" s="82" t="str">
        <f>IF(CMS_Info!D891="","",CMS_Info!D891)</f>
        <v/>
      </c>
      <c r="X869" s="82" t="str">
        <f t="shared" si="253"/>
        <v/>
      </c>
      <c r="Y869" s="83" t="str">
        <f>IF(COUNTIF(X$2:X869,X869)=1,X869,"")</f>
        <v/>
      </c>
      <c r="Z869" s="82" t="str">
        <f t="shared" si="254"/>
        <v/>
      </c>
      <c r="AA869" s="82" t="str">
        <f t="shared" si="244"/>
        <v/>
      </c>
      <c r="AB869" s="82" t="str">
        <f t="shared" si="245"/>
        <v/>
      </c>
      <c r="AC869" s="82" t="str">
        <f t="shared" si="246"/>
        <v/>
      </c>
      <c r="AR869" s="82" t="str">
        <f>+IF(AW869="","",MAX(AR$1:AR868)+1)</f>
        <v/>
      </c>
      <c r="AS869" s="82" t="str">
        <f>IF(Exceedances!B891="","",Exceedances!B891)</f>
        <v/>
      </c>
      <c r="AT869" s="82" t="str">
        <f>IF(Exceedances!C891="","",Exceedances!C891)</f>
        <v/>
      </c>
      <c r="AU869" s="82" t="str">
        <f>IF(Exceedances!D891="","",Exceedances!D891)</f>
        <v/>
      </c>
      <c r="AV869" s="82" t="str">
        <f t="shared" si="255"/>
        <v/>
      </c>
      <c r="AW869" s="83" t="str">
        <f>IF(COUNTIF(AV$2:AV869,AV869)=1,AV869,"")</f>
        <v/>
      </c>
      <c r="AX869" s="82" t="str">
        <f t="shared" si="247"/>
        <v/>
      </c>
      <c r="AY869" s="82" t="str">
        <f t="shared" si="248"/>
        <v/>
      </c>
      <c r="AZ869" s="82" t="str">
        <f t="shared" si="249"/>
        <v/>
      </c>
      <c r="BA869" s="82" t="str">
        <f t="shared" si="250"/>
        <v/>
      </c>
    </row>
    <row r="870" spans="9:53" x14ac:dyDescent="0.35">
      <c r="I870" s="82" t="str">
        <f>+IF(N870="","",MAX(I$1:I869)+1)</f>
        <v/>
      </c>
      <c r="J870" s="82" t="str">
        <f>IF(Deviation_Detail!B892="","",Deviation_Detail!B892)</f>
        <v/>
      </c>
      <c r="K870" s="82" t="str">
        <f>IF(Deviation_Detail!C892="","",Deviation_Detail!C892)</f>
        <v/>
      </c>
      <c r="L870" s="82" t="str">
        <f>IF(Deviation_Detail!D892="","",Deviation_Detail!D892)</f>
        <v/>
      </c>
      <c r="M870" s="82" t="str">
        <f t="shared" si="251"/>
        <v/>
      </c>
      <c r="N870" s="83" t="str">
        <f>IF(COUNTIF(M$2:M870,M870)=1,M870,"")</f>
        <v/>
      </c>
      <c r="O870" s="82" t="str">
        <f t="shared" si="252"/>
        <v/>
      </c>
      <c r="P870" s="82" t="str">
        <f t="shared" si="241"/>
        <v/>
      </c>
      <c r="Q870" s="82" t="str">
        <f t="shared" si="242"/>
        <v/>
      </c>
      <c r="R870" s="82" t="str">
        <f t="shared" si="243"/>
        <v/>
      </c>
      <c r="T870" s="82" t="str">
        <f>+IF(Y870="","",MAX(T$1:T869)+1)</f>
        <v/>
      </c>
      <c r="U870" s="82" t="str">
        <f>IF(CMS_Info!B892="","",CMS_Info!B892)</f>
        <v/>
      </c>
      <c r="V870" s="82" t="str">
        <f>IF(CMS_Info!C892="","",CMS_Info!C892)</f>
        <v/>
      </c>
      <c r="W870" s="82" t="str">
        <f>IF(CMS_Info!D892="","",CMS_Info!D892)</f>
        <v/>
      </c>
      <c r="X870" s="82" t="str">
        <f t="shared" si="253"/>
        <v/>
      </c>
      <c r="Y870" s="83" t="str">
        <f>IF(COUNTIF(X$2:X870,X870)=1,X870,"")</f>
        <v/>
      </c>
      <c r="Z870" s="82" t="str">
        <f t="shared" si="254"/>
        <v/>
      </c>
      <c r="AA870" s="82" t="str">
        <f t="shared" si="244"/>
        <v/>
      </c>
      <c r="AB870" s="82" t="str">
        <f t="shared" si="245"/>
        <v/>
      </c>
      <c r="AC870" s="82" t="str">
        <f t="shared" si="246"/>
        <v/>
      </c>
      <c r="AR870" s="82" t="str">
        <f>+IF(AW870="","",MAX(AR$1:AR869)+1)</f>
        <v/>
      </c>
      <c r="AS870" s="82" t="str">
        <f>IF(Exceedances!B892="","",Exceedances!B892)</f>
        <v/>
      </c>
      <c r="AT870" s="82" t="str">
        <f>IF(Exceedances!C892="","",Exceedances!C892)</f>
        <v/>
      </c>
      <c r="AU870" s="82" t="str">
        <f>IF(Exceedances!D892="","",Exceedances!D892)</f>
        <v/>
      </c>
      <c r="AV870" s="82" t="str">
        <f t="shared" si="255"/>
        <v/>
      </c>
      <c r="AW870" s="83" t="str">
        <f>IF(COUNTIF(AV$2:AV870,AV870)=1,AV870,"")</f>
        <v/>
      </c>
      <c r="AX870" s="82" t="str">
        <f t="shared" si="247"/>
        <v/>
      </c>
      <c r="AY870" s="82" t="str">
        <f t="shared" si="248"/>
        <v/>
      </c>
      <c r="AZ870" s="82" t="str">
        <f t="shared" si="249"/>
        <v/>
      </c>
      <c r="BA870" s="82" t="str">
        <f t="shared" si="250"/>
        <v/>
      </c>
    </row>
    <row r="871" spans="9:53" x14ac:dyDescent="0.35">
      <c r="I871" s="82" t="str">
        <f>+IF(N871="","",MAX(I$1:I870)+1)</f>
        <v/>
      </c>
      <c r="J871" s="82" t="str">
        <f>IF(Deviation_Detail!B893="","",Deviation_Detail!B893)</f>
        <v/>
      </c>
      <c r="K871" s="82" t="str">
        <f>IF(Deviation_Detail!C893="","",Deviation_Detail!C893)</f>
        <v/>
      </c>
      <c r="L871" s="82" t="str">
        <f>IF(Deviation_Detail!D893="","",Deviation_Detail!D893)</f>
        <v/>
      </c>
      <c r="M871" s="82" t="str">
        <f t="shared" si="251"/>
        <v/>
      </c>
      <c r="N871" s="83" t="str">
        <f>IF(COUNTIF(M$2:M871,M871)=1,M871,"")</f>
        <v/>
      </c>
      <c r="O871" s="82" t="str">
        <f t="shared" si="252"/>
        <v/>
      </c>
      <c r="P871" s="82" t="str">
        <f t="shared" si="241"/>
        <v/>
      </c>
      <c r="Q871" s="82" t="str">
        <f t="shared" si="242"/>
        <v/>
      </c>
      <c r="R871" s="82" t="str">
        <f t="shared" si="243"/>
        <v/>
      </c>
      <c r="T871" s="82" t="str">
        <f>+IF(Y871="","",MAX(T$1:T870)+1)</f>
        <v/>
      </c>
      <c r="U871" s="82" t="str">
        <f>IF(CMS_Info!B893="","",CMS_Info!B893)</f>
        <v/>
      </c>
      <c r="V871" s="82" t="str">
        <f>IF(CMS_Info!C893="","",CMS_Info!C893)</f>
        <v/>
      </c>
      <c r="W871" s="82" t="str">
        <f>IF(CMS_Info!D893="","",CMS_Info!D893)</f>
        <v/>
      </c>
      <c r="X871" s="82" t="str">
        <f t="shared" si="253"/>
        <v/>
      </c>
      <c r="Y871" s="83" t="str">
        <f>IF(COUNTIF(X$2:X871,X871)=1,X871,"")</f>
        <v/>
      </c>
      <c r="Z871" s="82" t="str">
        <f t="shared" si="254"/>
        <v/>
      </c>
      <c r="AA871" s="82" t="str">
        <f t="shared" si="244"/>
        <v/>
      </c>
      <c r="AB871" s="82" t="str">
        <f t="shared" si="245"/>
        <v/>
      </c>
      <c r="AC871" s="82" t="str">
        <f t="shared" si="246"/>
        <v/>
      </c>
      <c r="AR871" s="82" t="str">
        <f>+IF(AW871="","",MAX(AR$1:AR870)+1)</f>
        <v/>
      </c>
      <c r="AS871" s="82" t="str">
        <f>IF(Exceedances!B893="","",Exceedances!B893)</f>
        <v/>
      </c>
      <c r="AT871" s="82" t="str">
        <f>IF(Exceedances!C893="","",Exceedances!C893)</f>
        <v/>
      </c>
      <c r="AU871" s="82" t="str">
        <f>IF(Exceedances!D893="","",Exceedances!D893)</f>
        <v/>
      </c>
      <c r="AV871" s="82" t="str">
        <f t="shared" si="255"/>
        <v/>
      </c>
      <c r="AW871" s="83" t="str">
        <f>IF(COUNTIF(AV$2:AV871,AV871)=1,AV871,"")</f>
        <v/>
      </c>
      <c r="AX871" s="82" t="str">
        <f t="shared" si="247"/>
        <v/>
      </c>
      <c r="AY871" s="82" t="str">
        <f t="shared" si="248"/>
        <v/>
      </c>
      <c r="AZ871" s="82" t="str">
        <f t="shared" si="249"/>
        <v/>
      </c>
      <c r="BA871" s="82" t="str">
        <f t="shared" si="250"/>
        <v/>
      </c>
    </row>
    <row r="872" spans="9:53" x14ac:dyDescent="0.35">
      <c r="I872" s="82" t="str">
        <f>+IF(N872="","",MAX(I$1:I871)+1)</f>
        <v/>
      </c>
      <c r="J872" s="82" t="str">
        <f>IF(Deviation_Detail!B894="","",Deviation_Detail!B894)</f>
        <v/>
      </c>
      <c r="K872" s="82" t="str">
        <f>IF(Deviation_Detail!C894="","",Deviation_Detail!C894)</f>
        <v/>
      </c>
      <c r="L872" s="82" t="str">
        <f>IF(Deviation_Detail!D894="","",Deviation_Detail!D894)</f>
        <v/>
      </c>
      <c r="M872" s="82" t="str">
        <f t="shared" si="251"/>
        <v/>
      </c>
      <c r="N872" s="83" t="str">
        <f>IF(COUNTIF(M$2:M872,M872)=1,M872,"")</f>
        <v/>
      </c>
      <c r="O872" s="82" t="str">
        <f t="shared" si="252"/>
        <v/>
      </c>
      <c r="P872" s="82" t="str">
        <f t="shared" si="241"/>
        <v/>
      </c>
      <c r="Q872" s="82" t="str">
        <f t="shared" si="242"/>
        <v/>
      </c>
      <c r="R872" s="82" t="str">
        <f t="shared" si="243"/>
        <v/>
      </c>
      <c r="T872" s="82" t="str">
        <f>+IF(Y872="","",MAX(T$1:T871)+1)</f>
        <v/>
      </c>
      <c r="U872" s="82" t="str">
        <f>IF(CMS_Info!B894="","",CMS_Info!B894)</f>
        <v/>
      </c>
      <c r="V872" s="82" t="str">
        <f>IF(CMS_Info!C894="","",CMS_Info!C894)</f>
        <v/>
      </c>
      <c r="W872" s="82" t="str">
        <f>IF(CMS_Info!D894="","",CMS_Info!D894)</f>
        <v/>
      </c>
      <c r="X872" s="82" t="str">
        <f t="shared" si="253"/>
        <v/>
      </c>
      <c r="Y872" s="83" t="str">
        <f>IF(COUNTIF(X$2:X872,X872)=1,X872,"")</f>
        <v/>
      </c>
      <c r="Z872" s="82" t="str">
        <f t="shared" si="254"/>
        <v/>
      </c>
      <c r="AA872" s="82" t="str">
        <f t="shared" si="244"/>
        <v/>
      </c>
      <c r="AB872" s="82" t="str">
        <f t="shared" si="245"/>
        <v/>
      </c>
      <c r="AC872" s="82" t="str">
        <f t="shared" si="246"/>
        <v/>
      </c>
      <c r="AR872" s="82" t="str">
        <f>+IF(AW872="","",MAX(AR$1:AR871)+1)</f>
        <v/>
      </c>
      <c r="AS872" s="82" t="str">
        <f>IF(Exceedances!B894="","",Exceedances!B894)</f>
        <v/>
      </c>
      <c r="AT872" s="82" t="str">
        <f>IF(Exceedances!C894="","",Exceedances!C894)</f>
        <v/>
      </c>
      <c r="AU872" s="82" t="str">
        <f>IF(Exceedances!D894="","",Exceedances!D894)</f>
        <v/>
      </c>
      <c r="AV872" s="82" t="str">
        <f t="shared" si="255"/>
        <v/>
      </c>
      <c r="AW872" s="83" t="str">
        <f>IF(COUNTIF(AV$2:AV872,AV872)=1,AV872,"")</f>
        <v/>
      </c>
      <c r="AX872" s="82" t="str">
        <f t="shared" si="247"/>
        <v/>
      </c>
      <c r="AY872" s="82" t="str">
        <f t="shared" si="248"/>
        <v/>
      </c>
      <c r="AZ872" s="82" t="str">
        <f t="shared" si="249"/>
        <v/>
      </c>
      <c r="BA872" s="82" t="str">
        <f t="shared" si="250"/>
        <v/>
      </c>
    </row>
    <row r="873" spans="9:53" x14ac:dyDescent="0.35">
      <c r="I873" s="82" t="str">
        <f>+IF(N873="","",MAX(I$1:I872)+1)</f>
        <v/>
      </c>
      <c r="J873" s="82" t="str">
        <f>IF(Deviation_Detail!B895="","",Deviation_Detail!B895)</f>
        <v/>
      </c>
      <c r="K873" s="82" t="str">
        <f>IF(Deviation_Detail!C895="","",Deviation_Detail!C895)</f>
        <v/>
      </c>
      <c r="L873" s="82" t="str">
        <f>IF(Deviation_Detail!D895="","",Deviation_Detail!D895)</f>
        <v/>
      </c>
      <c r="M873" s="82" t="str">
        <f t="shared" si="251"/>
        <v/>
      </c>
      <c r="N873" s="83" t="str">
        <f>IF(COUNTIF(M$2:M873,M873)=1,M873,"")</f>
        <v/>
      </c>
      <c r="O873" s="82" t="str">
        <f t="shared" si="252"/>
        <v/>
      </c>
      <c r="P873" s="82" t="str">
        <f t="shared" si="241"/>
        <v/>
      </c>
      <c r="Q873" s="82" t="str">
        <f t="shared" si="242"/>
        <v/>
      </c>
      <c r="R873" s="82" t="str">
        <f t="shared" si="243"/>
        <v/>
      </c>
      <c r="T873" s="82" t="str">
        <f>+IF(Y873="","",MAX(T$1:T872)+1)</f>
        <v/>
      </c>
      <c r="U873" s="82" t="str">
        <f>IF(CMS_Info!B895="","",CMS_Info!B895)</f>
        <v/>
      </c>
      <c r="V873" s="82" t="str">
        <f>IF(CMS_Info!C895="","",CMS_Info!C895)</f>
        <v/>
      </c>
      <c r="W873" s="82" t="str">
        <f>IF(CMS_Info!D895="","",CMS_Info!D895)</f>
        <v/>
      </c>
      <c r="X873" s="82" t="str">
        <f t="shared" si="253"/>
        <v/>
      </c>
      <c r="Y873" s="83" t="str">
        <f>IF(COUNTIF(X$2:X873,X873)=1,X873,"")</f>
        <v/>
      </c>
      <c r="Z873" s="82" t="str">
        <f t="shared" si="254"/>
        <v/>
      </c>
      <c r="AA873" s="82" t="str">
        <f t="shared" si="244"/>
        <v/>
      </c>
      <c r="AB873" s="82" t="str">
        <f t="shared" si="245"/>
        <v/>
      </c>
      <c r="AC873" s="82" t="str">
        <f t="shared" si="246"/>
        <v/>
      </c>
      <c r="AR873" s="82" t="str">
        <f>+IF(AW873="","",MAX(AR$1:AR872)+1)</f>
        <v/>
      </c>
      <c r="AS873" s="82" t="str">
        <f>IF(Exceedances!B895="","",Exceedances!B895)</f>
        <v/>
      </c>
      <c r="AT873" s="82" t="str">
        <f>IF(Exceedances!C895="","",Exceedances!C895)</f>
        <v/>
      </c>
      <c r="AU873" s="82" t="str">
        <f>IF(Exceedances!D895="","",Exceedances!D895)</f>
        <v/>
      </c>
      <c r="AV873" s="82" t="str">
        <f t="shared" si="255"/>
        <v/>
      </c>
      <c r="AW873" s="83" t="str">
        <f>IF(COUNTIF(AV$2:AV873,AV873)=1,AV873,"")</f>
        <v/>
      </c>
      <c r="AX873" s="82" t="str">
        <f t="shared" si="247"/>
        <v/>
      </c>
      <c r="AY873" s="82" t="str">
        <f t="shared" si="248"/>
        <v/>
      </c>
      <c r="AZ873" s="82" t="str">
        <f t="shared" si="249"/>
        <v/>
      </c>
      <c r="BA873" s="82" t="str">
        <f t="shared" si="250"/>
        <v/>
      </c>
    </row>
    <row r="874" spans="9:53" x14ac:dyDescent="0.35">
      <c r="I874" s="82" t="str">
        <f>+IF(N874="","",MAX(I$1:I873)+1)</f>
        <v/>
      </c>
      <c r="J874" s="82" t="str">
        <f>IF(Deviation_Detail!B896="","",Deviation_Detail!B896)</f>
        <v/>
      </c>
      <c r="K874" s="82" t="str">
        <f>IF(Deviation_Detail!C896="","",Deviation_Detail!C896)</f>
        <v/>
      </c>
      <c r="L874" s="82" t="str">
        <f>IF(Deviation_Detail!D896="","",Deviation_Detail!D896)</f>
        <v/>
      </c>
      <c r="M874" s="82" t="str">
        <f t="shared" si="251"/>
        <v/>
      </c>
      <c r="N874" s="83" t="str">
        <f>IF(COUNTIF(M$2:M874,M874)=1,M874,"")</f>
        <v/>
      </c>
      <c r="O874" s="82" t="str">
        <f t="shared" si="252"/>
        <v/>
      </c>
      <c r="P874" s="82" t="str">
        <f t="shared" si="241"/>
        <v/>
      </c>
      <c r="Q874" s="82" t="str">
        <f t="shared" si="242"/>
        <v/>
      </c>
      <c r="R874" s="82" t="str">
        <f t="shared" si="243"/>
        <v/>
      </c>
      <c r="T874" s="82" t="str">
        <f>+IF(Y874="","",MAX(T$1:T873)+1)</f>
        <v/>
      </c>
      <c r="U874" s="82" t="str">
        <f>IF(CMS_Info!B896="","",CMS_Info!B896)</f>
        <v/>
      </c>
      <c r="V874" s="82" t="str">
        <f>IF(CMS_Info!C896="","",CMS_Info!C896)</f>
        <v/>
      </c>
      <c r="W874" s="82" t="str">
        <f>IF(CMS_Info!D896="","",CMS_Info!D896)</f>
        <v/>
      </c>
      <c r="X874" s="82" t="str">
        <f t="shared" si="253"/>
        <v/>
      </c>
      <c r="Y874" s="83" t="str">
        <f>IF(COUNTIF(X$2:X874,X874)=1,X874,"")</f>
        <v/>
      </c>
      <c r="Z874" s="82" t="str">
        <f t="shared" si="254"/>
        <v/>
      </c>
      <c r="AA874" s="82" t="str">
        <f t="shared" si="244"/>
        <v/>
      </c>
      <c r="AB874" s="82" t="str">
        <f t="shared" si="245"/>
        <v/>
      </c>
      <c r="AC874" s="82" t="str">
        <f t="shared" si="246"/>
        <v/>
      </c>
      <c r="AR874" s="82" t="str">
        <f>+IF(AW874="","",MAX(AR$1:AR873)+1)</f>
        <v/>
      </c>
      <c r="AS874" s="82" t="str">
        <f>IF(Exceedances!B896="","",Exceedances!B896)</f>
        <v/>
      </c>
      <c r="AT874" s="82" t="str">
        <f>IF(Exceedances!C896="","",Exceedances!C896)</f>
        <v/>
      </c>
      <c r="AU874" s="82" t="str">
        <f>IF(Exceedances!D896="","",Exceedances!D896)</f>
        <v/>
      </c>
      <c r="AV874" s="82" t="str">
        <f t="shared" si="255"/>
        <v/>
      </c>
      <c r="AW874" s="83" t="str">
        <f>IF(COUNTIF(AV$2:AV874,AV874)=1,AV874,"")</f>
        <v/>
      </c>
      <c r="AX874" s="82" t="str">
        <f t="shared" si="247"/>
        <v/>
      </c>
      <c r="AY874" s="82" t="str">
        <f t="shared" si="248"/>
        <v/>
      </c>
      <c r="AZ874" s="82" t="str">
        <f t="shared" si="249"/>
        <v/>
      </c>
      <c r="BA874" s="82" t="str">
        <f t="shared" si="250"/>
        <v/>
      </c>
    </row>
    <row r="875" spans="9:53" x14ac:dyDescent="0.35">
      <c r="I875" s="82" t="str">
        <f>+IF(N875="","",MAX(I$1:I874)+1)</f>
        <v/>
      </c>
      <c r="J875" s="82" t="str">
        <f>IF(Deviation_Detail!B897="","",Deviation_Detail!B897)</f>
        <v/>
      </c>
      <c r="K875" s="82" t="str">
        <f>IF(Deviation_Detail!C897="","",Deviation_Detail!C897)</f>
        <v/>
      </c>
      <c r="L875" s="82" t="str">
        <f>IF(Deviation_Detail!D897="","",Deviation_Detail!D897)</f>
        <v/>
      </c>
      <c r="M875" s="82" t="str">
        <f t="shared" si="251"/>
        <v/>
      </c>
      <c r="N875" s="83" t="str">
        <f>IF(COUNTIF(M$2:M875,M875)=1,M875,"")</f>
        <v/>
      </c>
      <c r="O875" s="82" t="str">
        <f t="shared" si="252"/>
        <v/>
      </c>
      <c r="P875" s="82" t="str">
        <f t="shared" si="241"/>
        <v/>
      </c>
      <c r="Q875" s="82" t="str">
        <f t="shared" si="242"/>
        <v/>
      </c>
      <c r="R875" s="82" t="str">
        <f t="shared" si="243"/>
        <v/>
      </c>
      <c r="T875" s="82" t="str">
        <f>+IF(Y875="","",MAX(T$1:T874)+1)</f>
        <v/>
      </c>
      <c r="U875" s="82" t="str">
        <f>IF(CMS_Info!B897="","",CMS_Info!B897)</f>
        <v/>
      </c>
      <c r="V875" s="82" t="str">
        <f>IF(CMS_Info!C897="","",CMS_Info!C897)</f>
        <v/>
      </c>
      <c r="W875" s="82" t="str">
        <f>IF(CMS_Info!D897="","",CMS_Info!D897)</f>
        <v/>
      </c>
      <c r="X875" s="82" t="str">
        <f t="shared" si="253"/>
        <v/>
      </c>
      <c r="Y875" s="83" t="str">
        <f>IF(COUNTIF(X$2:X875,X875)=1,X875,"")</f>
        <v/>
      </c>
      <c r="Z875" s="82" t="str">
        <f t="shared" si="254"/>
        <v/>
      </c>
      <c r="AA875" s="82" t="str">
        <f t="shared" si="244"/>
        <v/>
      </c>
      <c r="AB875" s="82" t="str">
        <f t="shared" si="245"/>
        <v/>
      </c>
      <c r="AC875" s="82" t="str">
        <f t="shared" si="246"/>
        <v/>
      </c>
      <c r="AR875" s="82" t="str">
        <f>+IF(AW875="","",MAX(AR$1:AR874)+1)</f>
        <v/>
      </c>
      <c r="AS875" s="82" t="str">
        <f>IF(Exceedances!B897="","",Exceedances!B897)</f>
        <v/>
      </c>
      <c r="AT875" s="82" t="str">
        <f>IF(Exceedances!C897="","",Exceedances!C897)</f>
        <v/>
      </c>
      <c r="AU875" s="82" t="str">
        <f>IF(Exceedances!D897="","",Exceedances!D897)</f>
        <v/>
      </c>
      <c r="AV875" s="82" t="str">
        <f t="shared" si="255"/>
        <v/>
      </c>
      <c r="AW875" s="83" t="str">
        <f>IF(COUNTIF(AV$2:AV875,AV875)=1,AV875,"")</f>
        <v/>
      </c>
      <c r="AX875" s="82" t="str">
        <f t="shared" si="247"/>
        <v/>
      </c>
      <c r="AY875" s="82" t="str">
        <f t="shared" si="248"/>
        <v/>
      </c>
      <c r="AZ875" s="82" t="str">
        <f t="shared" si="249"/>
        <v/>
      </c>
      <c r="BA875" s="82" t="str">
        <f t="shared" si="250"/>
        <v/>
      </c>
    </row>
    <row r="876" spans="9:53" x14ac:dyDescent="0.35">
      <c r="I876" s="82" t="str">
        <f>+IF(N876="","",MAX(I$1:I875)+1)</f>
        <v/>
      </c>
      <c r="J876" s="82" t="str">
        <f>IF(Deviation_Detail!B898="","",Deviation_Detail!B898)</f>
        <v/>
      </c>
      <c r="K876" s="82" t="str">
        <f>IF(Deviation_Detail!C898="","",Deviation_Detail!C898)</f>
        <v/>
      </c>
      <c r="L876" s="82" t="str">
        <f>IF(Deviation_Detail!D898="","",Deviation_Detail!D898)</f>
        <v/>
      </c>
      <c r="M876" s="82" t="str">
        <f t="shared" si="251"/>
        <v/>
      </c>
      <c r="N876" s="83" t="str">
        <f>IF(COUNTIF(M$2:M876,M876)=1,M876,"")</f>
        <v/>
      </c>
      <c r="O876" s="82" t="str">
        <f t="shared" si="252"/>
        <v/>
      </c>
      <c r="P876" s="82" t="str">
        <f t="shared" si="241"/>
        <v/>
      </c>
      <c r="Q876" s="82" t="str">
        <f t="shared" si="242"/>
        <v/>
      </c>
      <c r="R876" s="82" t="str">
        <f t="shared" si="243"/>
        <v/>
      </c>
      <c r="T876" s="82" t="str">
        <f>+IF(Y876="","",MAX(T$1:T875)+1)</f>
        <v/>
      </c>
      <c r="U876" s="82" t="str">
        <f>IF(CMS_Info!B898="","",CMS_Info!B898)</f>
        <v/>
      </c>
      <c r="V876" s="82" t="str">
        <f>IF(CMS_Info!C898="","",CMS_Info!C898)</f>
        <v/>
      </c>
      <c r="W876" s="82" t="str">
        <f>IF(CMS_Info!D898="","",CMS_Info!D898)</f>
        <v/>
      </c>
      <c r="X876" s="82" t="str">
        <f t="shared" si="253"/>
        <v/>
      </c>
      <c r="Y876" s="83" t="str">
        <f>IF(COUNTIF(X$2:X876,X876)=1,X876,"")</f>
        <v/>
      </c>
      <c r="Z876" s="82" t="str">
        <f t="shared" si="254"/>
        <v/>
      </c>
      <c r="AA876" s="82" t="str">
        <f t="shared" si="244"/>
        <v/>
      </c>
      <c r="AB876" s="82" t="str">
        <f t="shared" si="245"/>
        <v/>
      </c>
      <c r="AC876" s="82" t="str">
        <f t="shared" si="246"/>
        <v/>
      </c>
      <c r="AR876" s="82" t="str">
        <f>+IF(AW876="","",MAX(AR$1:AR875)+1)</f>
        <v/>
      </c>
      <c r="AS876" s="82" t="str">
        <f>IF(Exceedances!B898="","",Exceedances!B898)</f>
        <v/>
      </c>
      <c r="AT876" s="82" t="str">
        <f>IF(Exceedances!C898="","",Exceedances!C898)</f>
        <v/>
      </c>
      <c r="AU876" s="82" t="str">
        <f>IF(Exceedances!D898="","",Exceedances!D898)</f>
        <v/>
      </c>
      <c r="AV876" s="82" t="str">
        <f t="shared" si="255"/>
        <v/>
      </c>
      <c r="AW876" s="83" t="str">
        <f>IF(COUNTIF(AV$2:AV876,AV876)=1,AV876,"")</f>
        <v/>
      </c>
      <c r="AX876" s="82" t="str">
        <f t="shared" si="247"/>
        <v/>
      </c>
      <c r="AY876" s="82" t="str">
        <f t="shared" si="248"/>
        <v/>
      </c>
      <c r="AZ876" s="82" t="str">
        <f t="shared" si="249"/>
        <v/>
      </c>
      <c r="BA876" s="82" t="str">
        <f t="shared" si="250"/>
        <v/>
      </c>
    </row>
    <row r="877" spans="9:53" x14ac:dyDescent="0.35">
      <c r="I877" s="82" t="str">
        <f>+IF(N877="","",MAX(I$1:I876)+1)</f>
        <v/>
      </c>
      <c r="J877" s="82" t="str">
        <f>IF(Deviation_Detail!B899="","",Deviation_Detail!B899)</f>
        <v/>
      </c>
      <c r="K877" s="82" t="str">
        <f>IF(Deviation_Detail!C899="","",Deviation_Detail!C899)</f>
        <v/>
      </c>
      <c r="L877" s="82" t="str">
        <f>IF(Deviation_Detail!D899="","",Deviation_Detail!D899)</f>
        <v/>
      </c>
      <c r="M877" s="82" t="str">
        <f t="shared" si="251"/>
        <v/>
      </c>
      <c r="N877" s="83" t="str">
        <f>IF(COUNTIF(M$2:M877,M877)=1,M877,"")</f>
        <v/>
      </c>
      <c r="O877" s="82" t="str">
        <f t="shared" si="252"/>
        <v/>
      </c>
      <c r="P877" s="82" t="str">
        <f t="shared" si="241"/>
        <v/>
      </c>
      <c r="Q877" s="82" t="str">
        <f t="shared" si="242"/>
        <v/>
      </c>
      <c r="R877" s="82" t="str">
        <f t="shared" si="243"/>
        <v/>
      </c>
      <c r="T877" s="82" t="str">
        <f>+IF(Y877="","",MAX(T$1:T876)+1)</f>
        <v/>
      </c>
      <c r="U877" s="82" t="str">
        <f>IF(CMS_Info!B899="","",CMS_Info!B899)</f>
        <v/>
      </c>
      <c r="V877" s="82" t="str">
        <f>IF(CMS_Info!C899="","",CMS_Info!C899)</f>
        <v/>
      </c>
      <c r="W877" s="82" t="str">
        <f>IF(CMS_Info!D899="","",CMS_Info!D899)</f>
        <v/>
      </c>
      <c r="X877" s="82" t="str">
        <f t="shared" si="253"/>
        <v/>
      </c>
      <c r="Y877" s="83" t="str">
        <f>IF(COUNTIF(X$2:X877,X877)=1,X877,"")</f>
        <v/>
      </c>
      <c r="Z877" s="82" t="str">
        <f t="shared" si="254"/>
        <v/>
      </c>
      <c r="AA877" s="82" t="str">
        <f t="shared" si="244"/>
        <v/>
      </c>
      <c r="AB877" s="82" t="str">
        <f t="shared" si="245"/>
        <v/>
      </c>
      <c r="AC877" s="82" t="str">
        <f t="shared" si="246"/>
        <v/>
      </c>
      <c r="AR877" s="82" t="str">
        <f>+IF(AW877="","",MAX(AR$1:AR876)+1)</f>
        <v/>
      </c>
      <c r="AS877" s="82" t="str">
        <f>IF(Exceedances!B899="","",Exceedances!B899)</f>
        <v/>
      </c>
      <c r="AT877" s="82" t="str">
        <f>IF(Exceedances!C899="","",Exceedances!C899)</f>
        <v/>
      </c>
      <c r="AU877" s="82" t="str">
        <f>IF(Exceedances!D899="","",Exceedances!D899)</f>
        <v/>
      </c>
      <c r="AV877" s="82" t="str">
        <f t="shared" si="255"/>
        <v/>
      </c>
      <c r="AW877" s="83" t="str">
        <f>IF(COUNTIF(AV$2:AV877,AV877)=1,AV877,"")</f>
        <v/>
      </c>
      <c r="AX877" s="82" t="str">
        <f t="shared" si="247"/>
        <v/>
      </c>
      <c r="AY877" s="82" t="str">
        <f t="shared" si="248"/>
        <v/>
      </c>
      <c r="AZ877" s="82" t="str">
        <f t="shared" si="249"/>
        <v/>
      </c>
      <c r="BA877" s="82" t="str">
        <f t="shared" si="250"/>
        <v/>
      </c>
    </row>
    <row r="878" spans="9:53" x14ac:dyDescent="0.35">
      <c r="I878" s="82" t="str">
        <f>+IF(N878="","",MAX(I$1:I877)+1)</f>
        <v/>
      </c>
      <c r="J878" s="82" t="str">
        <f>IF(Deviation_Detail!B900="","",Deviation_Detail!B900)</f>
        <v/>
      </c>
      <c r="K878" s="82" t="str">
        <f>IF(Deviation_Detail!C900="","",Deviation_Detail!C900)</f>
        <v/>
      </c>
      <c r="L878" s="82" t="str">
        <f>IF(Deviation_Detail!D900="","",Deviation_Detail!D900)</f>
        <v/>
      </c>
      <c r="M878" s="82" t="str">
        <f t="shared" si="251"/>
        <v/>
      </c>
      <c r="N878" s="83" t="str">
        <f>IF(COUNTIF(M$2:M878,M878)=1,M878,"")</f>
        <v/>
      </c>
      <c r="O878" s="82" t="str">
        <f t="shared" si="252"/>
        <v/>
      </c>
      <c r="P878" s="82" t="str">
        <f t="shared" si="241"/>
        <v/>
      </c>
      <c r="Q878" s="82" t="str">
        <f t="shared" si="242"/>
        <v/>
      </c>
      <c r="R878" s="82" t="str">
        <f t="shared" si="243"/>
        <v/>
      </c>
      <c r="T878" s="82" t="str">
        <f>+IF(Y878="","",MAX(T$1:T877)+1)</f>
        <v/>
      </c>
      <c r="U878" s="82" t="str">
        <f>IF(CMS_Info!B900="","",CMS_Info!B900)</f>
        <v/>
      </c>
      <c r="V878" s="82" t="str">
        <f>IF(CMS_Info!C900="","",CMS_Info!C900)</f>
        <v/>
      </c>
      <c r="W878" s="82" t="str">
        <f>IF(CMS_Info!D900="","",CMS_Info!D900)</f>
        <v/>
      </c>
      <c r="X878" s="82" t="str">
        <f t="shared" si="253"/>
        <v/>
      </c>
      <c r="Y878" s="83" t="str">
        <f>IF(COUNTIF(X$2:X878,X878)=1,X878,"")</f>
        <v/>
      </c>
      <c r="Z878" s="82" t="str">
        <f t="shared" si="254"/>
        <v/>
      </c>
      <c r="AA878" s="82" t="str">
        <f t="shared" si="244"/>
        <v/>
      </c>
      <c r="AB878" s="82" t="str">
        <f t="shared" si="245"/>
        <v/>
      </c>
      <c r="AC878" s="82" t="str">
        <f t="shared" si="246"/>
        <v/>
      </c>
      <c r="AR878" s="82" t="str">
        <f>+IF(AW878="","",MAX(AR$1:AR877)+1)</f>
        <v/>
      </c>
      <c r="AS878" s="82" t="str">
        <f>IF(Exceedances!B900="","",Exceedances!B900)</f>
        <v/>
      </c>
      <c r="AT878" s="82" t="str">
        <f>IF(Exceedances!C900="","",Exceedances!C900)</f>
        <v/>
      </c>
      <c r="AU878" s="82" t="str">
        <f>IF(Exceedances!D900="","",Exceedances!D900)</f>
        <v/>
      </c>
      <c r="AV878" s="82" t="str">
        <f t="shared" si="255"/>
        <v/>
      </c>
      <c r="AW878" s="83" t="str">
        <f>IF(COUNTIF(AV$2:AV878,AV878)=1,AV878,"")</f>
        <v/>
      </c>
      <c r="AX878" s="82" t="str">
        <f t="shared" si="247"/>
        <v/>
      </c>
      <c r="AY878" s="82" t="str">
        <f t="shared" si="248"/>
        <v/>
      </c>
      <c r="AZ878" s="82" t="str">
        <f t="shared" si="249"/>
        <v/>
      </c>
      <c r="BA878" s="82" t="str">
        <f t="shared" si="250"/>
        <v/>
      </c>
    </row>
    <row r="879" spans="9:53" x14ac:dyDescent="0.35">
      <c r="I879" s="82" t="str">
        <f>+IF(N879="","",MAX(I$1:I878)+1)</f>
        <v/>
      </c>
      <c r="J879" s="82" t="str">
        <f>IF(Deviation_Detail!B901="","",Deviation_Detail!B901)</f>
        <v/>
      </c>
      <c r="K879" s="82" t="str">
        <f>IF(Deviation_Detail!C901="","",Deviation_Detail!C901)</f>
        <v/>
      </c>
      <c r="L879" s="82" t="str">
        <f>IF(Deviation_Detail!D901="","",Deviation_Detail!D901)</f>
        <v/>
      </c>
      <c r="M879" s="82" t="str">
        <f t="shared" si="251"/>
        <v/>
      </c>
      <c r="N879" s="83" t="str">
        <f>IF(COUNTIF(M$2:M879,M879)=1,M879,"")</f>
        <v/>
      </c>
      <c r="O879" s="82" t="str">
        <f t="shared" si="252"/>
        <v/>
      </c>
      <c r="P879" s="82" t="str">
        <f t="shared" si="241"/>
        <v/>
      </c>
      <c r="Q879" s="82" t="str">
        <f t="shared" si="242"/>
        <v/>
      </c>
      <c r="R879" s="82" t="str">
        <f t="shared" si="243"/>
        <v/>
      </c>
      <c r="T879" s="82" t="str">
        <f>+IF(Y879="","",MAX(T$1:T878)+1)</f>
        <v/>
      </c>
      <c r="U879" s="82" t="str">
        <f>IF(CMS_Info!B901="","",CMS_Info!B901)</f>
        <v/>
      </c>
      <c r="V879" s="82" t="str">
        <f>IF(CMS_Info!C901="","",CMS_Info!C901)</f>
        <v/>
      </c>
      <c r="W879" s="82" t="str">
        <f>IF(CMS_Info!D901="","",CMS_Info!D901)</f>
        <v/>
      </c>
      <c r="X879" s="82" t="str">
        <f t="shared" si="253"/>
        <v/>
      </c>
      <c r="Y879" s="83" t="str">
        <f>IF(COUNTIF(X$2:X879,X879)=1,X879,"")</f>
        <v/>
      </c>
      <c r="Z879" s="82" t="str">
        <f t="shared" si="254"/>
        <v/>
      </c>
      <c r="AA879" s="82" t="str">
        <f t="shared" si="244"/>
        <v/>
      </c>
      <c r="AB879" s="82" t="str">
        <f t="shared" si="245"/>
        <v/>
      </c>
      <c r="AC879" s="82" t="str">
        <f t="shared" si="246"/>
        <v/>
      </c>
      <c r="AR879" s="82" t="str">
        <f>+IF(AW879="","",MAX(AR$1:AR878)+1)</f>
        <v/>
      </c>
      <c r="AS879" s="82" t="str">
        <f>IF(Exceedances!B901="","",Exceedances!B901)</f>
        <v/>
      </c>
      <c r="AT879" s="82" t="str">
        <f>IF(Exceedances!C901="","",Exceedances!C901)</f>
        <v/>
      </c>
      <c r="AU879" s="82" t="str">
        <f>IF(Exceedances!D901="","",Exceedances!D901)</f>
        <v/>
      </c>
      <c r="AV879" s="82" t="str">
        <f t="shared" si="255"/>
        <v/>
      </c>
      <c r="AW879" s="83" t="str">
        <f>IF(COUNTIF(AV$2:AV879,AV879)=1,AV879,"")</f>
        <v/>
      </c>
      <c r="AX879" s="82" t="str">
        <f t="shared" si="247"/>
        <v/>
      </c>
      <c r="AY879" s="82" t="str">
        <f t="shared" si="248"/>
        <v/>
      </c>
      <c r="AZ879" s="82" t="str">
        <f t="shared" si="249"/>
        <v/>
      </c>
      <c r="BA879" s="82" t="str">
        <f t="shared" si="250"/>
        <v/>
      </c>
    </row>
    <row r="880" spans="9:53" x14ac:dyDescent="0.35">
      <c r="I880" s="82" t="str">
        <f>+IF(N880="","",MAX(I$1:I879)+1)</f>
        <v/>
      </c>
      <c r="J880" s="82" t="str">
        <f>IF(Deviation_Detail!B902="","",Deviation_Detail!B902)</f>
        <v/>
      </c>
      <c r="K880" s="82" t="str">
        <f>IF(Deviation_Detail!C902="","",Deviation_Detail!C902)</f>
        <v/>
      </c>
      <c r="L880" s="82" t="str">
        <f>IF(Deviation_Detail!D902="","",Deviation_Detail!D902)</f>
        <v/>
      </c>
      <c r="M880" s="82" t="str">
        <f t="shared" si="251"/>
        <v/>
      </c>
      <c r="N880" s="83" t="str">
        <f>IF(COUNTIF(M$2:M880,M880)=1,M880,"")</f>
        <v/>
      </c>
      <c r="O880" s="82" t="str">
        <f t="shared" si="252"/>
        <v/>
      </c>
      <c r="P880" s="82" t="str">
        <f t="shared" si="241"/>
        <v/>
      </c>
      <c r="Q880" s="82" t="str">
        <f t="shared" si="242"/>
        <v/>
      </c>
      <c r="R880" s="82" t="str">
        <f t="shared" si="243"/>
        <v/>
      </c>
      <c r="T880" s="82" t="str">
        <f>+IF(Y880="","",MAX(T$1:T879)+1)</f>
        <v/>
      </c>
      <c r="U880" s="82" t="str">
        <f>IF(CMS_Info!B902="","",CMS_Info!B902)</f>
        <v/>
      </c>
      <c r="V880" s="82" t="str">
        <f>IF(CMS_Info!C902="","",CMS_Info!C902)</f>
        <v/>
      </c>
      <c r="W880" s="82" t="str">
        <f>IF(CMS_Info!D902="","",CMS_Info!D902)</f>
        <v/>
      </c>
      <c r="X880" s="82" t="str">
        <f t="shared" si="253"/>
        <v/>
      </c>
      <c r="Y880" s="83" t="str">
        <f>IF(COUNTIF(X$2:X880,X880)=1,X880,"")</f>
        <v/>
      </c>
      <c r="Z880" s="82" t="str">
        <f t="shared" si="254"/>
        <v/>
      </c>
      <c r="AA880" s="82" t="str">
        <f t="shared" si="244"/>
        <v/>
      </c>
      <c r="AB880" s="82" t="str">
        <f t="shared" si="245"/>
        <v/>
      </c>
      <c r="AC880" s="82" t="str">
        <f t="shared" si="246"/>
        <v/>
      </c>
      <c r="AR880" s="82" t="str">
        <f>+IF(AW880="","",MAX(AR$1:AR879)+1)</f>
        <v/>
      </c>
      <c r="AS880" s="82" t="str">
        <f>IF(Exceedances!B902="","",Exceedances!B902)</f>
        <v/>
      </c>
      <c r="AT880" s="82" t="str">
        <f>IF(Exceedances!C902="","",Exceedances!C902)</f>
        <v/>
      </c>
      <c r="AU880" s="82" t="str">
        <f>IF(Exceedances!D902="","",Exceedances!D902)</f>
        <v/>
      </c>
      <c r="AV880" s="82" t="str">
        <f t="shared" si="255"/>
        <v/>
      </c>
      <c r="AW880" s="83" t="str">
        <f>IF(COUNTIF(AV$2:AV880,AV880)=1,AV880,"")</f>
        <v/>
      </c>
      <c r="AX880" s="82" t="str">
        <f t="shared" si="247"/>
        <v/>
      </c>
      <c r="AY880" s="82" t="str">
        <f t="shared" si="248"/>
        <v/>
      </c>
      <c r="AZ880" s="82" t="str">
        <f t="shared" si="249"/>
        <v/>
      </c>
      <c r="BA880" s="82" t="str">
        <f t="shared" si="250"/>
        <v/>
      </c>
    </row>
    <row r="881" spans="9:53" x14ac:dyDescent="0.35">
      <c r="I881" s="82" t="str">
        <f>+IF(N881="","",MAX(I$1:I880)+1)</f>
        <v/>
      </c>
      <c r="J881" s="82" t="str">
        <f>IF(Deviation_Detail!B903="","",Deviation_Detail!B903)</f>
        <v/>
      </c>
      <c r="K881" s="82" t="str">
        <f>IF(Deviation_Detail!C903="","",Deviation_Detail!C903)</f>
        <v/>
      </c>
      <c r="L881" s="82" t="str">
        <f>IF(Deviation_Detail!D903="","",Deviation_Detail!D903)</f>
        <v/>
      </c>
      <c r="M881" s="82" t="str">
        <f t="shared" si="251"/>
        <v/>
      </c>
      <c r="N881" s="83" t="str">
        <f>IF(COUNTIF(M$2:M881,M881)=1,M881,"")</f>
        <v/>
      </c>
      <c r="O881" s="82" t="str">
        <f t="shared" si="252"/>
        <v/>
      </c>
      <c r="P881" s="82" t="str">
        <f t="shared" si="241"/>
        <v/>
      </c>
      <c r="Q881" s="82" t="str">
        <f t="shared" si="242"/>
        <v/>
      </c>
      <c r="R881" s="82" t="str">
        <f t="shared" si="243"/>
        <v/>
      </c>
      <c r="T881" s="82" t="str">
        <f>+IF(Y881="","",MAX(T$1:T880)+1)</f>
        <v/>
      </c>
      <c r="U881" s="82" t="str">
        <f>IF(CMS_Info!B903="","",CMS_Info!B903)</f>
        <v/>
      </c>
      <c r="V881" s="82" t="str">
        <f>IF(CMS_Info!C903="","",CMS_Info!C903)</f>
        <v/>
      </c>
      <c r="W881" s="82" t="str">
        <f>IF(CMS_Info!D903="","",CMS_Info!D903)</f>
        <v/>
      </c>
      <c r="X881" s="82" t="str">
        <f t="shared" si="253"/>
        <v/>
      </c>
      <c r="Y881" s="83" t="str">
        <f>IF(COUNTIF(X$2:X881,X881)=1,X881,"")</f>
        <v/>
      </c>
      <c r="Z881" s="82" t="str">
        <f t="shared" si="254"/>
        <v/>
      </c>
      <c r="AA881" s="82" t="str">
        <f t="shared" si="244"/>
        <v/>
      </c>
      <c r="AB881" s="82" t="str">
        <f t="shared" si="245"/>
        <v/>
      </c>
      <c r="AC881" s="82" t="str">
        <f t="shared" si="246"/>
        <v/>
      </c>
      <c r="AR881" s="82" t="str">
        <f>+IF(AW881="","",MAX(AR$1:AR880)+1)</f>
        <v/>
      </c>
      <c r="AS881" s="82" t="str">
        <f>IF(Exceedances!B903="","",Exceedances!B903)</f>
        <v/>
      </c>
      <c r="AT881" s="82" t="str">
        <f>IF(Exceedances!C903="","",Exceedances!C903)</f>
        <v/>
      </c>
      <c r="AU881" s="82" t="str">
        <f>IF(Exceedances!D903="","",Exceedances!D903)</f>
        <v/>
      </c>
      <c r="AV881" s="82" t="str">
        <f t="shared" si="255"/>
        <v/>
      </c>
      <c r="AW881" s="83" t="str">
        <f>IF(COUNTIF(AV$2:AV881,AV881)=1,AV881,"")</f>
        <v/>
      </c>
      <c r="AX881" s="82" t="str">
        <f t="shared" si="247"/>
        <v/>
      </c>
      <c r="AY881" s="82" t="str">
        <f t="shared" si="248"/>
        <v/>
      </c>
      <c r="AZ881" s="82" t="str">
        <f t="shared" si="249"/>
        <v/>
      </c>
      <c r="BA881" s="82" t="str">
        <f t="shared" si="250"/>
        <v/>
      </c>
    </row>
    <row r="882" spans="9:53" x14ac:dyDescent="0.35">
      <c r="I882" s="82" t="str">
        <f>+IF(N882="","",MAX(I$1:I881)+1)</f>
        <v/>
      </c>
      <c r="J882" s="82" t="str">
        <f>IF(Deviation_Detail!B904="","",Deviation_Detail!B904)</f>
        <v/>
      </c>
      <c r="K882" s="82" t="str">
        <f>IF(Deviation_Detail!C904="","",Deviation_Detail!C904)</f>
        <v/>
      </c>
      <c r="L882" s="82" t="str">
        <f>IF(Deviation_Detail!D904="","",Deviation_Detail!D904)</f>
        <v/>
      </c>
      <c r="M882" s="82" t="str">
        <f t="shared" si="251"/>
        <v/>
      </c>
      <c r="N882" s="83" t="str">
        <f>IF(COUNTIF(M$2:M882,M882)=1,M882,"")</f>
        <v/>
      </c>
      <c r="O882" s="82" t="str">
        <f t="shared" si="252"/>
        <v/>
      </c>
      <c r="P882" s="82" t="str">
        <f t="shared" si="241"/>
        <v/>
      </c>
      <c r="Q882" s="82" t="str">
        <f t="shared" si="242"/>
        <v/>
      </c>
      <c r="R882" s="82" t="str">
        <f t="shared" si="243"/>
        <v/>
      </c>
      <c r="T882" s="82" t="str">
        <f>+IF(Y882="","",MAX(T$1:T881)+1)</f>
        <v/>
      </c>
      <c r="U882" s="82" t="str">
        <f>IF(CMS_Info!B904="","",CMS_Info!B904)</f>
        <v/>
      </c>
      <c r="V882" s="82" t="str">
        <f>IF(CMS_Info!C904="","",CMS_Info!C904)</f>
        <v/>
      </c>
      <c r="W882" s="82" t="str">
        <f>IF(CMS_Info!D904="","",CMS_Info!D904)</f>
        <v/>
      </c>
      <c r="X882" s="82" t="str">
        <f t="shared" si="253"/>
        <v/>
      </c>
      <c r="Y882" s="83" t="str">
        <f>IF(COUNTIF(X$2:X882,X882)=1,X882,"")</f>
        <v/>
      </c>
      <c r="Z882" s="82" t="str">
        <f t="shared" si="254"/>
        <v/>
      </c>
      <c r="AA882" s="82" t="str">
        <f t="shared" si="244"/>
        <v/>
      </c>
      <c r="AB882" s="82" t="str">
        <f t="shared" si="245"/>
        <v/>
      </c>
      <c r="AC882" s="82" t="str">
        <f t="shared" si="246"/>
        <v/>
      </c>
      <c r="AR882" s="82" t="str">
        <f>+IF(AW882="","",MAX(AR$1:AR881)+1)</f>
        <v/>
      </c>
      <c r="AS882" s="82" t="str">
        <f>IF(Exceedances!B904="","",Exceedances!B904)</f>
        <v/>
      </c>
      <c r="AT882" s="82" t="str">
        <f>IF(Exceedances!C904="","",Exceedances!C904)</f>
        <v/>
      </c>
      <c r="AU882" s="82" t="str">
        <f>IF(Exceedances!D904="","",Exceedances!D904)</f>
        <v/>
      </c>
      <c r="AV882" s="82" t="str">
        <f t="shared" si="255"/>
        <v/>
      </c>
      <c r="AW882" s="83" t="str">
        <f>IF(COUNTIF(AV$2:AV882,AV882)=1,AV882,"")</f>
        <v/>
      </c>
      <c r="AX882" s="82" t="str">
        <f t="shared" si="247"/>
        <v/>
      </c>
      <c r="AY882" s="82" t="str">
        <f t="shared" si="248"/>
        <v/>
      </c>
      <c r="AZ882" s="82" t="str">
        <f t="shared" si="249"/>
        <v/>
      </c>
      <c r="BA882" s="82" t="str">
        <f t="shared" si="250"/>
        <v/>
      </c>
    </row>
    <row r="883" spans="9:53" x14ac:dyDescent="0.35">
      <c r="I883" s="82" t="str">
        <f>+IF(N883="","",MAX(I$1:I882)+1)</f>
        <v/>
      </c>
      <c r="J883" s="82" t="str">
        <f>IF(Deviation_Detail!B905="","",Deviation_Detail!B905)</f>
        <v/>
      </c>
      <c r="K883" s="82" t="str">
        <f>IF(Deviation_Detail!C905="","",Deviation_Detail!C905)</f>
        <v/>
      </c>
      <c r="L883" s="82" t="str">
        <f>IF(Deviation_Detail!D905="","",Deviation_Detail!D905)</f>
        <v/>
      </c>
      <c r="M883" s="82" t="str">
        <f t="shared" si="251"/>
        <v/>
      </c>
      <c r="N883" s="83" t="str">
        <f>IF(COUNTIF(M$2:M883,M883)=1,M883,"")</f>
        <v/>
      </c>
      <c r="O883" s="82" t="str">
        <f t="shared" si="252"/>
        <v/>
      </c>
      <c r="P883" s="82" t="str">
        <f t="shared" si="241"/>
        <v/>
      </c>
      <c r="Q883" s="82" t="str">
        <f t="shared" si="242"/>
        <v/>
      </c>
      <c r="R883" s="82" t="str">
        <f t="shared" si="243"/>
        <v/>
      </c>
      <c r="T883" s="82" t="str">
        <f>+IF(Y883="","",MAX(T$1:T882)+1)</f>
        <v/>
      </c>
      <c r="U883" s="82" t="str">
        <f>IF(CMS_Info!B905="","",CMS_Info!B905)</f>
        <v/>
      </c>
      <c r="V883" s="82" t="str">
        <f>IF(CMS_Info!C905="","",CMS_Info!C905)</f>
        <v/>
      </c>
      <c r="W883" s="82" t="str">
        <f>IF(CMS_Info!D905="","",CMS_Info!D905)</f>
        <v/>
      </c>
      <c r="X883" s="82" t="str">
        <f t="shared" si="253"/>
        <v/>
      </c>
      <c r="Y883" s="83" t="str">
        <f>IF(COUNTIF(X$2:X883,X883)=1,X883,"")</f>
        <v/>
      </c>
      <c r="Z883" s="82" t="str">
        <f t="shared" si="254"/>
        <v/>
      </c>
      <c r="AA883" s="82" t="str">
        <f t="shared" si="244"/>
        <v/>
      </c>
      <c r="AB883" s="82" t="str">
        <f t="shared" si="245"/>
        <v/>
      </c>
      <c r="AC883" s="82" t="str">
        <f t="shared" si="246"/>
        <v/>
      </c>
      <c r="AR883" s="82" t="str">
        <f>+IF(AW883="","",MAX(AR$1:AR882)+1)</f>
        <v/>
      </c>
      <c r="AS883" s="82" t="str">
        <f>IF(Exceedances!B905="","",Exceedances!B905)</f>
        <v/>
      </c>
      <c r="AT883" s="82" t="str">
        <f>IF(Exceedances!C905="","",Exceedances!C905)</f>
        <v/>
      </c>
      <c r="AU883" s="82" t="str">
        <f>IF(Exceedances!D905="","",Exceedances!D905)</f>
        <v/>
      </c>
      <c r="AV883" s="82" t="str">
        <f t="shared" si="255"/>
        <v/>
      </c>
      <c r="AW883" s="83" t="str">
        <f>IF(COUNTIF(AV$2:AV883,AV883)=1,AV883,"")</f>
        <v/>
      </c>
      <c r="AX883" s="82" t="str">
        <f t="shared" si="247"/>
        <v/>
      </c>
      <c r="AY883" s="82" t="str">
        <f t="shared" si="248"/>
        <v/>
      </c>
      <c r="AZ883" s="82" t="str">
        <f t="shared" si="249"/>
        <v/>
      </c>
      <c r="BA883" s="82" t="str">
        <f t="shared" si="250"/>
        <v/>
      </c>
    </row>
    <row r="884" spans="9:53" x14ac:dyDescent="0.35">
      <c r="I884" s="82" t="str">
        <f>+IF(N884="","",MAX(I$1:I883)+1)</f>
        <v/>
      </c>
      <c r="J884" s="82" t="str">
        <f>IF(Deviation_Detail!B906="","",Deviation_Detail!B906)</f>
        <v/>
      </c>
      <c r="K884" s="82" t="str">
        <f>IF(Deviation_Detail!C906="","",Deviation_Detail!C906)</f>
        <v/>
      </c>
      <c r="L884" s="82" t="str">
        <f>IF(Deviation_Detail!D906="","",Deviation_Detail!D906)</f>
        <v/>
      </c>
      <c r="M884" s="82" t="str">
        <f t="shared" si="251"/>
        <v/>
      </c>
      <c r="N884" s="83" t="str">
        <f>IF(COUNTIF(M$2:M884,M884)=1,M884,"")</f>
        <v/>
      </c>
      <c r="O884" s="82" t="str">
        <f t="shared" si="252"/>
        <v/>
      </c>
      <c r="P884" s="82" t="str">
        <f t="shared" si="241"/>
        <v/>
      </c>
      <c r="Q884" s="82" t="str">
        <f t="shared" si="242"/>
        <v/>
      </c>
      <c r="R884" s="82" t="str">
        <f t="shared" si="243"/>
        <v/>
      </c>
      <c r="T884" s="82" t="str">
        <f>+IF(Y884="","",MAX(T$1:T883)+1)</f>
        <v/>
      </c>
      <c r="U884" s="82" t="str">
        <f>IF(CMS_Info!B906="","",CMS_Info!B906)</f>
        <v/>
      </c>
      <c r="V884" s="82" t="str">
        <f>IF(CMS_Info!C906="","",CMS_Info!C906)</f>
        <v/>
      </c>
      <c r="W884" s="82" t="str">
        <f>IF(CMS_Info!D906="","",CMS_Info!D906)</f>
        <v/>
      </c>
      <c r="X884" s="82" t="str">
        <f t="shared" si="253"/>
        <v/>
      </c>
      <c r="Y884" s="83" t="str">
        <f>IF(COUNTIF(X$2:X884,X884)=1,X884,"")</f>
        <v/>
      </c>
      <c r="Z884" s="82" t="str">
        <f t="shared" si="254"/>
        <v/>
      </c>
      <c r="AA884" s="82" t="str">
        <f t="shared" si="244"/>
        <v/>
      </c>
      <c r="AB884" s="82" t="str">
        <f t="shared" si="245"/>
        <v/>
      </c>
      <c r="AC884" s="82" t="str">
        <f t="shared" si="246"/>
        <v/>
      </c>
      <c r="AR884" s="82" t="str">
        <f>+IF(AW884="","",MAX(AR$1:AR883)+1)</f>
        <v/>
      </c>
      <c r="AS884" s="82" t="str">
        <f>IF(Exceedances!B906="","",Exceedances!B906)</f>
        <v/>
      </c>
      <c r="AT884" s="82" t="str">
        <f>IF(Exceedances!C906="","",Exceedances!C906)</f>
        <v/>
      </c>
      <c r="AU884" s="82" t="str">
        <f>IF(Exceedances!D906="","",Exceedances!D906)</f>
        <v/>
      </c>
      <c r="AV884" s="82" t="str">
        <f t="shared" si="255"/>
        <v/>
      </c>
      <c r="AW884" s="83" t="str">
        <f>IF(COUNTIF(AV$2:AV884,AV884)=1,AV884,"")</f>
        <v/>
      </c>
      <c r="AX884" s="82" t="str">
        <f t="shared" si="247"/>
        <v/>
      </c>
      <c r="AY884" s="82" t="str">
        <f t="shared" si="248"/>
        <v/>
      </c>
      <c r="AZ884" s="82" t="str">
        <f t="shared" si="249"/>
        <v/>
      </c>
      <c r="BA884" s="82" t="str">
        <f t="shared" si="250"/>
        <v/>
      </c>
    </row>
    <row r="885" spans="9:53" x14ac:dyDescent="0.35">
      <c r="I885" s="82" t="str">
        <f>+IF(N885="","",MAX(I$1:I884)+1)</f>
        <v/>
      </c>
      <c r="J885" s="82" t="str">
        <f>IF(Deviation_Detail!B907="","",Deviation_Detail!B907)</f>
        <v/>
      </c>
      <c r="K885" s="82" t="str">
        <f>IF(Deviation_Detail!C907="","",Deviation_Detail!C907)</f>
        <v/>
      </c>
      <c r="L885" s="82" t="str">
        <f>IF(Deviation_Detail!D907="","",Deviation_Detail!D907)</f>
        <v/>
      </c>
      <c r="M885" s="82" t="str">
        <f t="shared" si="251"/>
        <v/>
      </c>
      <c r="N885" s="83" t="str">
        <f>IF(COUNTIF(M$2:M885,M885)=1,M885,"")</f>
        <v/>
      </c>
      <c r="O885" s="82" t="str">
        <f t="shared" si="252"/>
        <v/>
      </c>
      <c r="P885" s="82" t="str">
        <f t="shared" si="241"/>
        <v/>
      </c>
      <c r="Q885" s="82" t="str">
        <f t="shared" si="242"/>
        <v/>
      </c>
      <c r="R885" s="82" t="str">
        <f t="shared" si="243"/>
        <v/>
      </c>
      <c r="T885" s="82" t="str">
        <f>+IF(Y885="","",MAX(T$1:T884)+1)</f>
        <v/>
      </c>
      <c r="U885" s="82" t="str">
        <f>IF(CMS_Info!B907="","",CMS_Info!B907)</f>
        <v/>
      </c>
      <c r="V885" s="82" t="str">
        <f>IF(CMS_Info!C907="","",CMS_Info!C907)</f>
        <v/>
      </c>
      <c r="W885" s="82" t="str">
        <f>IF(CMS_Info!D907="","",CMS_Info!D907)</f>
        <v/>
      </c>
      <c r="X885" s="82" t="str">
        <f t="shared" si="253"/>
        <v/>
      </c>
      <c r="Y885" s="83" t="str">
        <f>IF(COUNTIF(X$2:X885,X885)=1,X885,"")</f>
        <v/>
      </c>
      <c r="Z885" s="82" t="str">
        <f t="shared" si="254"/>
        <v/>
      </c>
      <c r="AA885" s="82" t="str">
        <f t="shared" si="244"/>
        <v/>
      </c>
      <c r="AB885" s="82" t="str">
        <f t="shared" si="245"/>
        <v/>
      </c>
      <c r="AC885" s="82" t="str">
        <f t="shared" si="246"/>
        <v/>
      </c>
      <c r="AR885" s="82" t="str">
        <f>+IF(AW885="","",MAX(AR$1:AR884)+1)</f>
        <v/>
      </c>
      <c r="AS885" s="82" t="str">
        <f>IF(Exceedances!B907="","",Exceedances!B907)</f>
        <v/>
      </c>
      <c r="AT885" s="82" t="str">
        <f>IF(Exceedances!C907="","",Exceedances!C907)</f>
        <v/>
      </c>
      <c r="AU885" s="82" t="str">
        <f>IF(Exceedances!D907="","",Exceedances!D907)</f>
        <v/>
      </c>
      <c r="AV885" s="82" t="str">
        <f t="shared" si="255"/>
        <v/>
      </c>
      <c r="AW885" s="83" t="str">
        <f>IF(COUNTIF(AV$2:AV885,AV885)=1,AV885,"")</f>
        <v/>
      </c>
      <c r="AX885" s="82" t="str">
        <f t="shared" si="247"/>
        <v/>
      </c>
      <c r="AY885" s="82" t="str">
        <f t="shared" si="248"/>
        <v/>
      </c>
      <c r="AZ885" s="82" t="str">
        <f t="shared" si="249"/>
        <v/>
      </c>
      <c r="BA885" s="82" t="str">
        <f t="shared" si="250"/>
        <v/>
      </c>
    </row>
    <row r="886" spans="9:53" x14ac:dyDescent="0.35">
      <c r="I886" s="82" t="str">
        <f>+IF(N886="","",MAX(I$1:I885)+1)</f>
        <v/>
      </c>
      <c r="J886" s="82" t="str">
        <f>IF(Deviation_Detail!B908="","",Deviation_Detail!B908)</f>
        <v/>
      </c>
      <c r="K886" s="82" t="str">
        <f>IF(Deviation_Detail!C908="","",Deviation_Detail!C908)</f>
        <v/>
      </c>
      <c r="L886" s="82" t="str">
        <f>IF(Deviation_Detail!D908="","",Deviation_Detail!D908)</f>
        <v/>
      </c>
      <c r="M886" s="82" t="str">
        <f t="shared" si="251"/>
        <v/>
      </c>
      <c r="N886" s="83" t="str">
        <f>IF(COUNTIF(M$2:M886,M886)=1,M886,"")</f>
        <v/>
      </c>
      <c r="O886" s="82" t="str">
        <f t="shared" si="252"/>
        <v/>
      </c>
      <c r="P886" s="82" t="str">
        <f t="shared" si="241"/>
        <v/>
      </c>
      <c r="Q886" s="82" t="str">
        <f t="shared" si="242"/>
        <v/>
      </c>
      <c r="R886" s="82" t="str">
        <f t="shared" si="243"/>
        <v/>
      </c>
      <c r="T886" s="82" t="str">
        <f>+IF(Y886="","",MAX(T$1:T885)+1)</f>
        <v/>
      </c>
      <c r="U886" s="82" t="str">
        <f>IF(CMS_Info!B908="","",CMS_Info!B908)</f>
        <v/>
      </c>
      <c r="V886" s="82" t="str">
        <f>IF(CMS_Info!C908="","",CMS_Info!C908)</f>
        <v/>
      </c>
      <c r="W886" s="82" t="str">
        <f>IF(CMS_Info!D908="","",CMS_Info!D908)</f>
        <v/>
      </c>
      <c r="X886" s="82" t="str">
        <f t="shared" si="253"/>
        <v/>
      </c>
      <c r="Y886" s="83" t="str">
        <f>IF(COUNTIF(X$2:X886,X886)=1,X886,"")</f>
        <v/>
      </c>
      <c r="Z886" s="82" t="str">
        <f t="shared" si="254"/>
        <v/>
      </c>
      <c r="AA886" s="82" t="str">
        <f t="shared" si="244"/>
        <v/>
      </c>
      <c r="AB886" s="82" t="str">
        <f t="shared" si="245"/>
        <v/>
      </c>
      <c r="AC886" s="82" t="str">
        <f t="shared" si="246"/>
        <v/>
      </c>
      <c r="AR886" s="82" t="str">
        <f>+IF(AW886="","",MAX(AR$1:AR885)+1)</f>
        <v/>
      </c>
      <c r="AS886" s="82" t="str">
        <f>IF(Exceedances!B908="","",Exceedances!B908)</f>
        <v/>
      </c>
      <c r="AT886" s="82" t="str">
        <f>IF(Exceedances!C908="","",Exceedances!C908)</f>
        <v/>
      </c>
      <c r="AU886" s="82" t="str">
        <f>IF(Exceedances!D908="","",Exceedances!D908)</f>
        <v/>
      </c>
      <c r="AV886" s="82" t="str">
        <f t="shared" si="255"/>
        <v/>
      </c>
      <c r="AW886" s="83" t="str">
        <f>IF(COUNTIF(AV$2:AV886,AV886)=1,AV886,"")</f>
        <v/>
      </c>
      <c r="AX886" s="82" t="str">
        <f t="shared" si="247"/>
        <v/>
      </c>
      <c r="AY886" s="82" t="str">
        <f t="shared" si="248"/>
        <v/>
      </c>
      <c r="AZ886" s="82" t="str">
        <f t="shared" si="249"/>
        <v/>
      </c>
      <c r="BA886" s="82" t="str">
        <f t="shared" si="250"/>
        <v/>
      </c>
    </row>
    <row r="887" spans="9:53" x14ac:dyDescent="0.35">
      <c r="I887" s="82" t="str">
        <f>+IF(N887="","",MAX(I$1:I886)+1)</f>
        <v/>
      </c>
      <c r="J887" s="82" t="str">
        <f>IF(Deviation_Detail!B909="","",Deviation_Detail!B909)</f>
        <v/>
      </c>
      <c r="K887" s="82" t="str">
        <f>IF(Deviation_Detail!C909="","",Deviation_Detail!C909)</f>
        <v/>
      </c>
      <c r="L887" s="82" t="str">
        <f>IF(Deviation_Detail!D909="","",Deviation_Detail!D909)</f>
        <v/>
      </c>
      <c r="M887" s="82" t="str">
        <f t="shared" si="251"/>
        <v/>
      </c>
      <c r="N887" s="83" t="str">
        <f>IF(COUNTIF(M$2:M887,M887)=1,M887,"")</f>
        <v/>
      </c>
      <c r="O887" s="82" t="str">
        <f t="shared" si="252"/>
        <v/>
      </c>
      <c r="P887" s="82" t="str">
        <f t="shared" si="241"/>
        <v/>
      </c>
      <c r="Q887" s="82" t="str">
        <f t="shared" si="242"/>
        <v/>
      </c>
      <c r="R887" s="82" t="str">
        <f t="shared" si="243"/>
        <v/>
      </c>
      <c r="T887" s="82" t="str">
        <f>+IF(Y887="","",MAX(T$1:T886)+1)</f>
        <v/>
      </c>
      <c r="U887" s="82" t="str">
        <f>IF(CMS_Info!B909="","",CMS_Info!B909)</f>
        <v/>
      </c>
      <c r="V887" s="82" t="str">
        <f>IF(CMS_Info!C909="","",CMS_Info!C909)</f>
        <v/>
      </c>
      <c r="W887" s="82" t="str">
        <f>IF(CMS_Info!D909="","",CMS_Info!D909)</f>
        <v/>
      </c>
      <c r="X887" s="82" t="str">
        <f t="shared" si="253"/>
        <v/>
      </c>
      <c r="Y887" s="83" t="str">
        <f>IF(COUNTIF(X$2:X887,X887)=1,X887,"")</f>
        <v/>
      </c>
      <c r="Z887" s="82" t="str">
        <f t="shared" si="254"/>
        <v/>
      </c>
      <c r="AA887" s="82" t="str">
        <f t="shared" si="244"/>
        <v/>
      </c>
      <c r="AB887" s="82" t="str">
        <f t="shared" si="245"/>
        <v/>
      </c>
      <c r="AC887" s="82" t="str">
        <f t="shared" si="246"/>
        <v/>
      </c>
      <c r="AR887" s="82" t="str">
        <f>+IF(AW887="","",MAX(AR$1:AR886)+1)</f>
        <v/>
      </c>
      <c r="AS887" s="82" t="str">
        <f>IF(Exceedances!B909="","",Exceedances!B909)</f>
        <v/>
      </c>
      <c r="AT887" s="82" t="str">
        <f>IF(Exceedances!C909="","",Exceedances!C909)</f>
        <v/>
      </c>
      <c r="AU887" s="82" t="str">
        <f>IF(Exceedances!D909="","",Exceedances!D909)</f>
        <v/>
      </c>
      <c r="AV887" s="82" t="str">
        <f t="shared" si="255"/>
        <v/>
      </c>
      <c r="AW887" s="83" t="str">
        <f>IF(COUNTIF(AV$2:AV887,AV887)=1,AV887,"")</f>
        <v/>
      </c>
      <c r="AX887" s="82" t="str">
        <f t="shared" si="247"/>
        <v/>
      </c>
      <c r="AY887" s="82" t="str">
        <f t="shared" si="248"/>
        <v/>
      </c>
      <c r="AZ887" s="82" t="str">
        <f t="shared" si="249"/>
        <v/>
      </c>
      <c r="BA887" s="82" t="str">
        <f t="shared" si="250"/>
        <v/>
      </c>
    </row>
    <row r="888" spans="9:53" x14ac:dyDescent="0.35">
      <c r="I888" s="82" t="str">
        <f>+IF(N888="","",MAX(I$1:I887)+1)</f>
        <v/>
      </c>
      <c r="J888" s="82" t="str">
        <f>IF(Deviation_Detail!B910="","",Deviation_Detail!B910)</f>
        <v/>
      </c>
      <c r="K888" s="82" t="str">
        <f>IF(Deviation_Detail!C910="","",Deviation_Detail!C910)</f>
        <v/>
      </c>
      <c r="L888" s="82" t="str">
        <f>IF(Deviation_Detail!D910="","",Deviation_Detail!D910)</f>
        <v/>
      </c>
      <c r="M888" s="82" t="str">
        <f t="shared" si="251"/>
        <v/>
      </c>
      <c r="N888" s="83" t="str">
        <f>IF(COUNTIF(M$2:M888,M888)=1,M888,"")</f>
        <v/>
      </c>
      <c r="O888" s="82" t="str">
        <f t="shared" si="252"/>
        <v/>
      </c>
      <c r="P888" s="82" t="str">
        <f t="shared" si="241"/>
        <v/>
      </c>
      <c r="Q888" s="82" t="str">
        <f t="shared" si="242"/>
        <v/>
      </c>
      <c r="R888" s="82" t="str">
        <f t="shared" si="243"/>
        <v/>
      </c>
      <c r="T888" s="82" t="str">
        <f>+IF(Y888="","",MAX(T$1:T887)+1)</f>
        <v/>
      </c>
      <c r="U888" s="82" t="str">
        <f>IF(CMS_Info!B910="","",CMS_Info!B910)</f>
        <v/>
      </c>
      <c r="V888" s="82" t="str">
        <f>IF(CMS_Info!C910="","",CMS_Info!C910)</f>
        <v/>
      </c>
      <c r="W888" s="82" t="str">
        <f>IF(CMS_Info!D910="","",CMS_Info!D910)</f>
        <v/>
      </c>
      <c r="X888" s="82" t="str">
        <f t="shared" si="253"/>
        <v/>
      </c>
      <c r="Y888" s="83" t="str">
        <f>IF(COUNTIF(X$2:X888,X888)=1,X888,"")</f>
        <v/>
      </c>
      <c r="Z888" s="82" t="str">
        <f t="shared" si="254"/>
        <v/>
      </c>
      <c r="AA888" s="82" t="str">
        <f t="shared" si="244"/>
        <v/>
      </c>
      <c r="AB888" s="82" t="str">
        <f t="shared" si="245"/>
        <v/>
      </c>
      <c r="AC888" s="82" t="str">
        <f t="shared" si="246"/>
        <v/>
      </c>
      <c r="AR888" s="82" t="str">
        <f>+IF(AW888="","",MAX(AR$1:AR887)+1)</f>
        <v/>
      </c>
      <c r="AS888" s="82" t="str">
        <f>IF(Exceedances!B910="","",Exceedances!B910)</f>
        <v/>
      </c>
      <c r="AT888" s="82" t="str">
        <f>IF(Exceedances!C910="","",Exceedances!C910)</f>
        <v/>
      </c>
      <c r="AU888" s="82" t="str">
        <f>IF(Exceedances!D910="","",Exceedances!D910)</f>
        <v/>
      </c>
      <c r="AV888" s="82" t="str">
        <f t="shared" si="255"/>
        <v/>
      </c>
      <c r="AW888" s="83" t="str">
        <f>IF(COUNTIF(AV$2:AV888,AV888)=1,AV888,"")</f>
        <v/>
      </c>
      <c r="AX888" s="82" t="str">
        <f t="shared" si="247"/>
        <v/>
      </c>
      <c r="AY888" s="82" t="str">
        <f t="shared" si="248"/>
        <v/>
      </c>
      <c r="AZ888" s="82" t="str">
        <f t="shared" si="249"/>
        <v/>
      </c>
      <c r="BA888" s="82" t="str">
        <f t="shared" si="250"/>
        <v/>
      </c>
    </row>
    <row r="889" spans="9:53" x14ac:dyDescent="0.35">
      <c r="I889" s="82" t="str">
        <f>+IF(N889="","",MAX(I$1:I888)+1)</f>
        <v/>
      </c>
      <c r="J889" s="82" t="str">
        <f>IF(Deviation_Detail!B911="","",Deviation_Detail!B911)</f>
        <v/>
      </c>
      <c r="K889" s="82" t="str">
        <f>IF(Deviation_Detail!C911="","",Deviation_Detail!C911)</f>
        <v/>
      </c>
      <c r="L889" s="82" t="str">
        <f>IF(Deviation_Detail!D911="","",Deviation_Detail!D911)</f>
        <v/>
      </c>
      <c r="M889" s="82" t="str">
        <f t="shared" si="251"/>
        <v/>
      </c>
      <c r="N889" s="83" t="str">
        <f>IF(COUNTIF(M$2:M889,M889)=1,M889,"")</f>
        <v/>
      </c>
      <c r="O889" s="82" t="str">
        <f t="shared" si="252"/>
        <v/>
      </c>
      <c r="P889" s="82" t="str">
        <f t="shared" si="241"/>
        <v/>
      </c>
      <c r="Q889" s="82" t="str">
        <f t="shared" si="242"/>
        <v/>
      </c>
      <c r="R889" s="82" t="str">
        <f t="shared" si="243"/>
        <v/>
      </c>
      <c r="T889" s="82" t="str">
        <f>+IF(Y889="","",MAX(T$1:T888)+1)</f>
        <v/>
      </c>
      <c r="U889" s="82" t="str">
        <f>IF(CMS_Info!B911="","",CMS_Info!B911)</f>
        <v/>
      </c>
      <c r="V889" s="82" t="str">
        <f>IF(CMS_Info!C911="","",CMS_Info!C911)</f>
        <v/>
      </c>
      <c r="W889" s="82" t="str">
        <f>IF(CMS_Info!D911="","",CMS_Info!D911)</f>
        <v/>
      </c>
      <c r="X889" s="82" t="str">
        <f t="shared" si="253"/>
        <v/>
      </c>
      <c r="Y889" s="83" t="str">
        <f>IF(COUNTIF(X$2:X889,X889)=1,X889,"")</f>
        <v/>
      </c>
      <c r="Z889" s="82" t="str">
        <f t="shared" si="254"/>
        <v/>
      </c>
      <c r="AA889" s="82" t="str">
        <f t="shared" si="244"/>
        <v/>
      </c>
      <c r="AB889" s="82" t="str">
        <f t="shared" si="245"/>
        <v/>
      </c>
      <c r="AC889" s="82" t="str">
        <f t="shared" si="246"/>
        <v/>
      </c>
      <c r="AR889" s="82" t="str">
        <f>+IF(AW889="","",MAX(AR$1:AR888)+1)</f>
        <v/>
      </c>
      <c r="AS889" s="82" t="str">
        <f>IF(Exceedances!B911="","",Exceedances!B911)</f>
        <v/>
      </c>
      <c r="AT889" s="82" t="str">
        <f>IF(Exceedances!C911="","",Exceedances!C911)</f>
        <v/>
      </c>
      <c r="AU889" s="82" t="str">
        <f>IF(Exceedances!D911="","",Exceedances!D911)</f>
        <v/>
      </c>
      <c r="AV889" s="82" t="str">
        <f t="shared" si="255"/>
        <v/>
      </c>
      <c r="AW889" s="83" t="str">
        <f>IF(COUNTIF(AV$2:AV889,AV889)=1,AV889,"")</f>
        <v/>
      </c>
      <c r="AX889" s="82" t="str">
        <f t="shared" si="247"/>
        <v/>
      </c>
      <c r="AY889" s="82" t="str">
        <f t="shared" si="248"/>
        <v/>
      </c>
      <c r="AZ889" s="82" t="str">
        <f t="shared" si="249"/>
        <v/>
      </c>
      <c r="BA889" s="82" t="str">
        <f t="shared" si="250"/>
        <v/>
      </c>
    </row>
    <row r="890" spans="9:53" x14ac:dyDescent="0.35">
      <c r="I890" s="82" t="str">
        <f>+IF(N890="","",MAX(I$1:I889)+1)</f>
        <v/>
      </c>
      <c r="J890" s="82" t="str">
        <f>IF(Deviation_Detail!B912="","",Deviation_Detail!B912)</f>
        <v/>
      </c>
      <c r="K890" s="82" t="str">
        <f>IF(Deviation_Detail!C912="","",Deviation_Detail!C912)</f>
        <v/>
      </c>
      <c r="L890" s="82" t="str">
        <f>IF(Deviation_Detail!D912="","",Deviation_Detail!D912)</f>
        <v/>
      </c>
      <c r="M890" s="82" t="str">
        <f t="shared" si="251"/>
        <v/>
      </c>
      <c r="N890" s="83" t="str">
        <f>IF(COUNTIF(M$2:M890,M890)=1,M890,"")</f>
        <v/>
      </c>
      <c r="O890" s="82" t="str">
        <f t="shared" si="252"/>
        <v/>
      </c>
      <c r="P890" s="82" t="str">
        <f t="shared" si="241"/>
        <v/>
      </c>
      <c r="Q890" s="82" t="str">
        <f t="shared" si="242"/>
        <v/>
      </c>
      <c r="R890" s="82" t="str">
        <f t="shared" si="243"/>
        <v/>
      </c>
      <c r="T890" s="82" t="str">
        <f>+IF(Y890="","",MAX(T$1:T889)+1)</f>
        <v/>
      </c>
      <c r="U890" s="82" t="str">
        <f>IF(CMS_Info!B912="","",CMS_Info!B912)</f>
        <v/>
      </c>
      <c r="V890" s="82" t="str">
        <f>IF(CMS_Info!C912="","",CMS_Info!C912)</f>
        <v/>
      </c>
      <c r="W890" s="82" t="str">
        <f>IF(CMS_Info!D912="","",CMS_Info!D912)</f>
        <v/>
      </c>
      <c r="X890" s="82" t="str">
        <f t="shared" si="253"/>
        <v/>
      </c>
      <c r="Y890" s="83" t="str">
        <f>IF(COUNTIF(X$2:X890,X890)=1,X890,"")</f>
        <v/>
      </c>
      <c r="Z890" s="82" t="str">
        <f t="shared" si="254"/>
        <v/>
      </c>
      <c r="AA890" s="82" t="str">
        <f t="shared" si="244"/>
        <v/>
      </c>
      <c r="AB890" s="82" t="str">
        <f t="shared" si="245"/>
        <v/>
      </c>
      <c r="AC890" s="82" t="str">
        <f t="shared" si="246"/>
        <v/>
      </c>
      <c r="AR890" s="82" t="str">
        <f>+IF(AW890="","",MAX(AR$1:AR889)+1)</f>
        <v/>
      </c>
      <c r="AS890" s="82" t="str">
        <f>IF(Exceedances!B912="","",Exceedances!B912)</f>
        <v/>
      </c>
      <c r="AT890" s="82" t="str">
        <f>IF(Exceedances!C912="","",Exceedances!C912)</f>
        <v/>
      </c>
      <c r="AU890" s="82" t="str">
        <f>IF(Exceedances!D912="","",Exceedances!D912)</f>
        <v/>
      </c>
      <c r="AV890" s="82" t="str">
        <f t="shared" si="255"/>
        <v/>
      </c>
      <c r="AW890" s="83" t="str">
        <f>IF(COUNTIF(AV$2:AV890,AV890)=1,AV890,"")</f>
        <v/>
      </c>
      <c r="AX890" s="82" t="str">
        <f t="shared" si="247"/>
        <v/>
      </c>
      <c r="AY890" s="82" t="str">
        <f t="shared" si="248"/>
        <v/>
      </c>
      <c r="AZ890" s="82" t="str">
        <f t="shared" si="249"/>
        <v/>
      </c>
      <c r="BA890" s="82" t="str">
        <f t="shared" si="250"/>
        <v/>
      </c>
    </row>
    <row r="891" spans="9:53" x14ac:dyDescent="0.35">
      <c r="I891" s="82" t="str">
        <f>+IF(N891="","",MAX(I$1:I890)+1)</f>
        <v/>
      </c>
      <c r="J891" s="82" t="str">
        <f>IF(Deviation_Detail!B913="","",Deviation_Detail!B913)</f>
        <v/>
      </c>
      <c r="K891" s="82" t="str">
        <f>IF(Deviation_Detail!C913="","",Deviation_Detail!C913)</f>
        <v/>
      </c>
      <c r="L891" s="82" t="str">
        <f>IF(Deviation_Detail!D913="","",Deviation_Detail!D913)</f>
        <v/>
      </c>
      <c r="M891" s="82" t="str">
        <f t="shared" si="251"/>
        <v/>
      </c>
      <c r="N891" s="83" t="str">
        <f>IF(COUNTIF(M$2:M891,M891)=1,M891,"")</f>
        <v/>
      </c>
      <c r="O891" s="82" t="str">
        <f t="shared" si="252"/>
        <v/>
      </c>
      <c r="P891" s="82" t="str">
        <f t="shared" si="241"/>
        <v/>
      </c>
      <c r="Q891" s="82" t="str">
        <f t="shared" si="242"/>
        <v/>
      </c>
      <c r="R891" s="82" t="str">
        <f t="shared" si="243"/>
        <v/>
      </c>
      <c r="T891" s="82" t="str">
        <f>+IF(Y891="","",MAX(T$1:T890)+1)</f>
        <v/>
      </c>
      <c r="U891" s="82" t="str">
        <f>IF(CMS_Info!B913="","",CMS_Info!B913)</f>
        <v/>
      </c>
      <c r="V891" s="82" t="str">
        <f>IF(CMS_Info!C913="","",CMS_Info!C913)</f>
        <v/>
      </c>
      <c r="W891" s="82" t="str">
        <f>IF(CMS_Info!D913="","",CMS_Info!D913)</f>
        <v/>
      </c>
      <c r="X891" s="82" t="str">
        <f t="shared" si="253"/>
        <v/>
      </c>
      <c r="Y891" s="83" t="str">
        <f>IF(COUNTIF(X$2:X891,X891)=1,X891,"")</f>
        <v/>
      </c>
      <c r="Z891" s="82" t="str">
        <f t="shared" si="254"/>
        <v/>
      </c>
      <c r="AA891" s="82" t="str">
        <f t="shared" si="244"/>
        <v/>
      </c>
      <c r="AB891" s="82" t="str">
        <f t="shared" si="245"/>
        <v/>
      </c>
      <c r="AC891" s="82" t="str">
        <f t="shared" si="246"/>
        <v/>
      </c>
      <c r="AR891" s="82" t="str">
        <f>+IF(AW891="","",MAX(AR$1:AR890)+1)</f>
        <v/>
      </c>
      <c r="AS891" s="82" t="str">
        <f>IF(Exceedances!B913="","",Exceedances!B913)</f>
        <v/>
      </c>
      <c r="AT891" s="82" t="str">
        <f>IF(Exceedances!C913="","",Exceedances!C913)</f>
        <v/>
      </c>
      <c r="AU891" s="82" t="str">
        <f>IF(Exceedances!D913="","",Exceedances!D913)</f>
        <v/>
      </c>
      <c r="AV891" s="82" t="str">
        <f t="shared" si="255"/>
        <v/>
      </c>
      <c r="AW891" s="83" t="str">
        <f>IF(COUNTIF(AV$2:AV891,AV891)=1,AV891,"")</f>
        <v/>
      </c>
      <c r="AX891" s="82" t="str">
        <f t="shared" si="247"/>
        <v/>
      </c>
      <c r="AY891" s="82" t="str">
        <f t="shared" si="248"/>
        <v/>
      </c>
      <c r="AZ891" s="82" t="str">
        <f t="shared" si="249"/>
        <v/>
      </c>
      <c r="BA891" s="82" t="str">
        <f t="shared" si="250"/>
        <v/>
      </c>
    </row>
    <row r="892" spans="9:53" x14ac:dyDescent="0.35">
      <c r="I892" s="82" t="str">
        <f>+IF(N892="","",MAX(I$1:I891)+1)</f>
        <v/>
      </c>
      <c r="J892" s="82" t="str">
        <f>IF(Deviation_Detail!B914="","",Deviation_Detail!B914)</f>
        <v/>
      </c>
      <c r="K892" s="82" t="str">
        <f>IF(Deviation_Detail!C914="","",Deviation_Detail!C914)</f>
        <v/>
      </c>
      <c r="L892" s="82" t="str">
        <f>IF(Deviation_Detail!D914="","",Deviation_Detail!D914)</f>
        <v/>
      </c>
      <c r="M892" s="82" t="str">
        <f t="shared" si="251"/>
        <v/>
      </c>
      <c r="N892" s="83" t="str">
        <f>IF(COUNTIF(M$2:M892,M892)=1,M892,"")</f>
        <v/>
      </c>
      <c r="O892" s="82" t="str">
        <f t="shared" si="252"/>
        <v/>
      </c>
      <c r="P892" s="82" t="str">
        <f t="shared" si="241"/>
        <v/>
      </c>
      <c r="Q892" s="82" t="str">
        <f t="shared" si="242"/>
        <v/>
      </c>
      <c r="R892" s="82" t="str">
        <f t="shared" si="243"/>
        <v/>
      </c>
      <c r="T892" s="82" t="str">
        <f>+IF(Y892="","",MAX(T$1:T891)+1)</f>
        <v/>
      </c>
      <c r="U892" s="82" t="str">
        <f>IF(CMS_Info!B914="","",CMS_Info!B914)</f>
        <v/>
      </c>
      <c r="V892" s="82" t="str">
        <f>IF(CMS_Info!C914="","",CMS_Info!C914)</f>
        <v/>
      </c>
      <c r="W892" s="82" t="str">
        <f>IF(CMS_Info!D914="","",CMS_Info!D914)</f>
        <v/>
      </c>
      <c r="X892" s="82" t="str">
        <f t="shared" si="253"/>
        <v/>
      </c>
      <c r="Y892" s="83" t="str">
        <f>IF(COUNTIF(X$2:X892,X892)=1,X892,"")</f>
        <v/>
      </c>
      <c r="Z892" s="82" t="str">
        <f t="shared" si="254"/>
        <v/>
      </c>
      <c r="AA892" s="82" t="str">
        <f t="shared" si="244"/>
        <v/>
      </c>
      <c r="AB892" s="82" t="str">
        <f t="shared" si="245"/>
        <v/>
      </c>
      <c r="AC892" s="82" t="str">
        <f t="shared" si="246"/>
        <v/>
      </c>
      <c r="AR892" s="82" t="str">
        <f>+IF(AW892="","",MAX(AR$1:AR891)+1)</f>
        <v/>
      </c>
      <c r="AS892" s="82" t="str">
        <f>IF(Exceedances!B914="","",Exceedances!B914)</f>
        <v/>
      </c>
      <c r="AT892" s="82" t="str">
        <f>IF(Exceedances!C914="","",Exceedances!C914)</f>
        <v/>
      </c>
      <c r="AU892" s="82" t="str">
        <f>IF(Exceedances!D914="","",Exceedances!D914)</f>
        <v/>
      </c>
      <c r="AV892" s="82" t="str">
        <f t="shared" si="255"/>
        <v/>
      </c>
      <c r="AW892" s="83" t="str">
        <f>IF(COUNTIF(AV$2:AV892,AV892)=1,AV892,"")</f>
        <v/>
      </c>
      <c r="AX892" s="82" t="str">
        <f t="shared" si="247"/>
        <v/>
      </c>
      <c r="AY892" s="82" t="str">
        <f t="shared" si="248"/>
        <v/>
      </c>
      <c r="AZ892" s="82" t="str">
        <f t="shared" si="249"/>
        <v/>
      </c>
      <c r="BA892" s="82" t="str">
        <f t="shared" si="250"/>
        <v/>
      </c>
    </row>
    <row r="893" spans="9:53" x14ac:dyDescent="0.35">
      <c r="I893" s="82" t="str">
        <f>+IF(N893="","",MAX(I$1:I892)+1)</f>
        <v/>
      </c>
      <c r="J893" s="82" t="str">
        <f>IF(Deviation_Detail!B915="","",Deviation_Detail!B915)</f>
        <v/>
      </c>
      <c r="K893" s="82" t="str">
        <f>IF(Deviation_Detail!C915="","",Deviation_Detail!C915)</f>
        <v/>
      </c>
      <c r="L893" s="82" t="str">
        <f>IF(Deviation_Detail!D915="","",Deviation_Detail!D915)</f>
        <v/>
      </c>
      <c r="M893" s="82" t="str">
        <f t="shared" si="251"/>
        <v/>
      </c>
      <c r="N893" s="83" t="str">
        <f>IF(COUNTIF(M$2:M893,M893)=1,M893,"")</f>
        <v/>
      </c>
      <c r="O893" s="82" t="str">
        <f t="shared" si="252"/>
        <v/>
      </c>
      <c r="P893" s="82" t="str">
        <f t="shared" si="241"/>
        <v/>
      </c>
      <c r="Q893" s="82" t="str">
        <f t="shared" si="242"/>
        <v/>
      </c>
      <c r="R893" s="82" t="str">
        <f t="shared" si="243"/>
        <v/>
      </c>
      <c r="T893" s="82" t="str">
        <f>+IF(Y893="","",MAX(T$1:T892)+1)</f>
        <v/>
      </c>
      <c r="U893" s="82" t="str">
        <f>IF(CMS_Info!B915="","",CMS_Info!B915)</f>
        <v/>
      </c>
      <c r="V893" s="82" t="str">
        <f>IF(CMS_Info!C915="","",CMS_Info!C915)</f>
        <v/>
      </c>
      <c r="W893" s="82" t="str">
        <f>IF(CMS_Info!D915="","",CMS_Info!D915)</f>
        <v/>
      </c>
      <c r="X893" s="82" t="str">
        <f t="shared" si="253"/>
        <v/>
      </c>
      <c r="Y893" s="83" t="str">
        <f>IF(COUNTIF(X$2:X893,X893)=1,X893,"")</f>
        <v/>
      </c>
      <c r="Z893" s="82" t="str">
        <f t="shared" si="254"/>
        <v/>
      </c>
      <c r="AA893" s="82" t="str">
        <f t="shared" si="244"/>
        <v/>
      </c>
      <c r="AB893" s="82" t="str">
        <f t="shared" si="245"/>
        <v/>
      </c>
      <c r="AC893" s="82" t="str">
        <f t="shared" si="246"/>
        <v/>
      </c>
      <c r="AR893" s="82" t="str">
        <f>+IF(AW893="","",MAX(AR$1:AR892)+1)</f>
        <v/>
      </c>
      <c r="AS893" s="82" t="str">
        <f>IF(Exceedances!B915="","",Exceedances!B915)</f>
        <v/>
      </c>
      <c r="AT893" s="82" t="str">
        <f>IF(Exceedances!C915="","",Exceedances!C915)</f>
        <v/>
      </c>
      <c r="AU893" s="82" t="str">
        <f>IF(Exceedances!D915="","",Exceedances!D915)</f>
        <v/>
      </c>
      <c r="AV893" s="82" t="str">
        <f t="shared" si="255"/>
        <v/>
      </c>
      <c r="AW893" s="83" t="str">
        <f>IF(COUNTIF(AV$2:AV893,AV893)=1,AV893,"")</f>
        <v/>
      </c>
      <c r="AX893" s="82" t="str">
        <f t="shared" si="247"/>
        <v/>
      </c>
      <c r="AY893" s="82" t="str">
        <f t="shared" si="248"/>
        <v/>
      </c>
      <c r="AZ893" s="82" t="str">
        <f t="shared" si="249"/>
        <v/>
      </c>
      <c r="BA893" s="82" t="str">
        <f t="shared" si="250"/>
        <v/>
      </c>
    </row>
    <row r="894" spans="9:53" x14ac:dyDescent="0.35">
      <c r="I894" s="82" t="str">
        <f>+IF(N894="","",MAX(I$1:I893)+1)</f>
        <v/>
      </c>
      <c r="J894" s="82" t="str">
        <f>IF(Deviation_Detail!B916="","",Deviation_Detail!B916)</f>
        <v/>
      </c>
      <c r="K894" s="82" t="str">
        <f>IF(Deviation_Detail!C916="","",Deviation_Detail!C916)</f>
        <v/>
      </c>
      <c r="L894" s="82" t="str">
        <f>IF(Deviation_Detail!D916="","",Deviation_Detail!D916)</f>
        <v/>
      </c>
      <c r="M894" s="82" t="str">
        <f t="shared" si="251"/>
        <v/>
      </c>
      <c r="N894" s="83" t="str">
        <f>IF(COUNTIF(M$2:M894,M894)=1,M894,"")</f>
        <v/>
      </c>
      <c r="O894" s="82" t="str">
        <f t="shared" si="252"/>
        <v/>
      </c>
      <c r="P894" s="82" t="str">
        <f t="shared" si="241"/>
        <v/>
      </c>
      <c r="Q894" s="82" t="str">
        <f t="shared" si="242"/>
        <v/>
      </c>
      <c r="R894" s="82" t="str">
        <f t="shared" si="243"/>
        <v/>
      </c>
      <c r="T894" s="82" t="str">
        <f>+IF(Y894="","",MAX(T$1:T893)+1)</f>
        <v/>
      </c>
      <c r="U894" s="82" t="str">
        <f>IF(CMS_Info!B916="","",CMS_Info!B916)</f>
        <v/>
      </c>
      <c r="V894" s="82" t="str">
        <f>IF(CMS_Info!C916="","",CMS_Info!C916)</f>
        <v/>
      </c>
      <c r="W894" s="82" t="str">
        <f>IF(CMS_Info!D916="","",CMS_Info!D916)</f>
        <v/>
      </c>
      <c r="X894" s="82" t="str">
        <f t="shared" si="253"/>
        <v/>
      </c>
      <c r="Y894" s="83" t="str">
        <f>IF(COUNTIF(X$2:X894,X894)=1,X894,"")</f>
        <v/>
      </c>
      <c r="Z894" s="82" t="str">
        <f t="shared" si="254"/>
        <v/>
      </c>
      <c r="AA894" s="82" t="str">
        <f t="shared" si="244"/>
        <v/>
      </c>
      <c r="AB894" s="82" t="str">
        <f t="shared" si="245"/>
        <v/>
      </c>
      <c r="AC894" s="82" t="str">
        <f t="shared" si="246"/>
        <v/>
      </c>
      <c r="AR894" s="82" t="str">
        <f>+IF(AW894="","",MAX(AR$1:AR893)+1)</f>
        <v/>
      </c>
      <c r="AS894" s="82" t="str">
        <f>IF(Exceedances!B916="","",Exceedances!B916)</f>
        <v/>
      </c>
      <c r="AT894" s="82" t="str">
        <f>IF(Exceedances!C916="","",Exceedances!C916)</f>
        <v/>
      </c>
      <c r="AU894" s="82" t="str">
        <f>IF(Exceedances!D916="","",Exceedances!D916)</f>
        <v/>
      </c>
      <c r="AV894" s="82" t="str">
        <f t="shared" si="255"/>
        <v/>
      </c>
      <c r="AW894" s="83" t="str">
        <f>IF(COUNTIF(AV$2:AV894,AV894)=1,AV894,"")</f>
        <v/>
      </c>
      <c r="AX894" s="82" t="str">
        <f t="shared" si="247"/>
        <v/>
      </c>
      <c r="AY894" s="82" t="str">
        <f t="shared" si="248"/>
        <v/>
      </c>
      <c r="AZ894" s="82" t="str">
        <f t="shared" si="249"/>
        <v/>
      </c>
      <c r="BA894" s="82" t="str">
        <f t="shared" si="250"/>
        <v/>
      </c>
    </row>
    <row r="895" spans="9:53" x14ac:dyDescent="0.35">
      <c r="I895" s="82" t="str">
        <f>+IF(N895="","",MAX(I$1:I894)+1)</f>
        <v/>
      </c>
      <c r="J895" s="82" t="str">
        <f>IF(Deviation_Detail!B917="","",Deviation_Detail!B917)</f>
        <v/>
      </c>
      <c r="K895" s="82" t="str">
        <f>IF(Deviation_Detail!C917="","",Deviation_Detail!C917)</f>
        <v/>
      </c>
      <c r="L895" s="82" t="str">
        <f>IF(Deviation_Detail!D917="","",Deviation_Detail!D917)</f>
        <v/>
      </c>
      <c r="M895" s="82" t="str">
        <f t="shared" si="251"/>
        <v/>
      </c>
      <c r="N895" s="83" t="str">
        <f>IF(COUNTIF(M$2:M895,M895)=1,M895,"")</f>
        <v/>
      </c>
      <c r="O895" s="82" t="str">
        <f t="shared" si="252"/>
        <v/>
      </c>
      <c r="P895" s="82" t="str">
        <f t="shared" si="241"/>
        <v/>
      </c>
      <c r="Q895" s="82" t="str">
        <f t="shared" si="242"/>
        <v/>
      </c>
      <c r="R895" s="82" t="str">
        <f t="shared" si="243"/>
        <v/>
      </c>
      <c r="T895" s="82" t="str">
        <f>+IF(Y895="","",MAX(T$1:T894)+1)</f>
        <v/>
      </c>
      <c r="U895" s="82" t="str">
        <f>IF(CMS_Info!B917="","",CMS_Info!B917)</f>
        <v/>
      </c>
      <c r="V895" s="82" t="str">
        <f>IF(CMS_Info!C917="","",CMS_Info!C917)</f>
        <v/>
      </c>
      <c r="W895" s="82" t="str">
        <f>IF(CMS_Info!D917="","",CMS_Info!D917)</f>
        <v/>
      </c>
      <c r="X895" s="82" t="str">
        <f t="shared" si="253"/>
        <v/>
      </c>
      <c r="Y895" s="83" t="str">
        <f>IF(COUNTIF(X$2:X895,X895)=1,X895,"")</f>
        <v/>
      </c>
      <c r="Z895" s="82" t="str">
        <f t="shared" si="254"/>
        <v/>
      </c>
      <c r="AA895" s="82" t="str">
        <f t="shared" si="244"/>
        <v/>
      </c>
      <c r="AB895" s="82" t="str">
        <f t="shared" si="245"/>
        <v/>
      </c>
      <c r="AC895" s="82" t="str">
        <f t="shared" si="246"/>
        <v/>
      </c>
      <c r="AR895" s="82" t="str">
        <f>+IF(AW895="","",MAX(AR$1:AR894)+1)</f>
        <v/>
      </c>
      <c r="AS895" s="82" t="str">
        <f>IF(Exceedances!B917="","",Exceedances!B917)</f>
        <v/>
      </c>
      <c r="AT895" s="82" t="str">
        <f>IF(Exceedances!C917="","",Exceedances!C917)</f>
        <v/>
      </c>
      <c r="AU895" s="82" t="str">
        <f>IF(Exceedances!D917="","",Exceedances!D917)</f>
        <v/>
      </c>
      <c r="AV895" s="82" t="str">
        <f t="shared" si="255"/>
        <v/>
      </c>
      <c r="AW895" s="83" t="str">
        <f>IF(COUNTIF(AV$2:AV895,AV895)=1,AV895,"")</f>
        <v/>
      </c>
      <c r="AX895" s="82" t="str">
        <f t="shared" si="247"/>
        <v/>
      </c>
      <c r="AY895" s="82" t="str">
        <f t="shared" si="248"/>
        <v/>
      </c>
      <c r="AZ895" s="82" t="str">
        <f t="shared" si="249"/>
        <v/>
      </c>
      <c r="BA895" s="82" t="str">
        <f t="shared" si="250"/>
        <v/>
      </c>
    </row>
    <row r="896" spans="9:53" x14ac:dyDescent="0.35">
      <c r="I896" s="82" t="str">
        <f>+IF(N896="","",MAX(I$1:I895)+1)</f>
        <v/>
      </c>
      <c r="J896" s="82" t="str">
        <f>IF(Deviation_Detail!B918="","",Deviation_Detail!B918)</f>
        <v/>
      </c>
      <c r="K896" s="82" t="str">
        <f>IF(Deviation_Detail!C918="","",Deviation_Detail!C918)</f>
        <v/>
      </c>
      <c r="L896" s="82" t="str">
        <f>IF(Deviation_Detail!D918="","",Deviation_Detail!D918)</f>
        <v/>
      </c>
      <c r="M896" s="82" t="str">
        <f t="shared" si="251"/>
        <v/>
      </c>
      <c r="N896" s="83" t="str">
        <f>IF(COUNTIF(M$2:M896,M896)=1,M896,"")</f>
        <v/>
      </c>
      <c r="O896" s="82" t="str">
        <f t="shared" si="252"/>
        <v/>
      </c>
      <c r="P896" s="82" t="str">
        <f t="shared" si="241"/>
        <v/>
      </c>
      <c r="Q896" s="82" t="str">
        <f t="shared" si="242"/>
        <v/>
      </c>
      <c r="R896" s="82" t="str">
        <f t="shared" si="243"/>
        <v/>
      </c>
      <c r="T896" s="82" t="str">
        <f>+IF(Y896="","",MAX(T$1:T895)+1)</f>
        <v/>
      </c>
      <c r="U896" s="82" t="str">
        <f>IF(CMS_Info!B918="","",CMS_Info!B918)</f>
        <v/>
      </c>
      <c r="V896" s="82" t="str">
        <f>IF(CMS_Info!C918="","",CMS_Info!C918)</f>
        <v/>
      </c>
      <c r="W896" s="82" t="str">
        <f>IF(CMS_Info!D918="","",CMS_Info!D918)</f>
        <v/>
      </c>
      <c r="X896" s="82" t="str">
        <f t="shared" si="253"/>
        <v/>
      </c>
      <c r="Y896" s="83" t="str">
        <f>IF(COUNTIF(X$2:X896,X896)=1,X896,"")</f>
        <v/>
      </c>
      <c r="Z896" s="82" t="str">
        <f t="shared" si="254"/>
        <v/>
      </c>
      <c r="AA896" s="82" t="str">
        <f t="shared" si="244"/>
        <v/>
      </c>
      <c r="AB896" s="82" t="str">
        <f t="shared" si="245"/>
        <v/>
      </c>
      <c r="AC896" s="82" t="str">
        <f t="shared" si="246"/>
        <v/>
      </c>
      <c r="AR896" s="82" t="str">
        <f>+IF(AW896="","",MAX(AR$1:AR895)+1)</f>
        <v/>
      </c>
      <c r="AS896" s="82" t="str">
        <f>IF(Exceedances!B918="","",Exceedances!B918)</f>
        <v/>
      </c>
      <c r="AT896" s="82" t="str">
        <f>IF(Exceedances!C918="","",Exceedances!C918)</f>
        <v/>
      </c>
      <c r="AU896" s="82" t="str">
        <f>IF(Exceedances!D918="","",Exceedances!D918)</f>
        <v/>
      </c>
      <c r="AV896" s="82" t="str">
        <f t="shared" si="255"/>
        <v/>
      </c>
      <c r="AW896" s="83" t="str">
        <f>IF(COUNTIF(AV$2:AV896,AV896)=1,AV896,"")</f>
        <v/>
      </c>
      <c r="AX896" s="82" t="str">
        <f t="shared" si="247"/>
        <v/>
      </c>
      <c r="AY896" s="82" t="str">
        <f t="shared" si="248"/>
        <v/>
      </c>
      <c r="AZ896" s="82" t="str">
        <f t="shared" si="249"/>
        <v/>
      </c>
      <c r="BA896" s="82" t="str">
        <f t="shared" si="250"/>
        <v/>
      </c>
    </row>
    <row r="897" spans="9:53" x14ac:dyDescent="0.35">
      <c r="I897" s="82" t="str">
        <f>+IF(N897="","",MAX(I$1:I896)+1)</f>
        <v/>
      </c>
      <c r="J897" s="82" t="str">
        <f>IF(Deviation_Detail!B919="","",Deviation_Detail!B919)</f>
        <v/>
      </c>
      <c r="K897" s="82" t="str">
        <f>IF(Deviation_Detail!C919="","",Deviation_Detail!C919)</f>
        <v/>
      </c>
      <c r="L897" s="82" t="str">
        <f>IF(Deviation_Detail!D919="","",Deviation_Detail!D919)</f>
        <v/>
      </c>
      <c r="M897" s="82" t="str">
        <f t="shared" si="251"/>
        <v/>
      </c>
      <c r="N897" s="83" t="str">
        <f>IF(COUNTIF(M$2:M897,M897)=1,M897,"")</f>
        <v/>
      </c>
      <c r="O897" s="82" t="str">
        <f t="shared" si="252"/>
        <v/>
      </c>
      <c r="P897" s="82" t="str">
        <f t="shared" si="241"/>
        <v/>
      </c>
      <c r="Q897" s="82" t="str">
        <f t="shared" si="242"/>
        <v/>
      </c>
      <c r="R897" s="82" t="str">
        <f t="shared" si="243"/>
        <v/>
      </c>
      <c r="T897" s="82" t="str">
        <f>+IF(Y897="","",MAX(T$1:T896)+1)</f>
        <v/>
      </c>
      <c r="U897" s="82" t="str">
        <f>IF(CMS_Info!B919="","",CMS_Info!B919)</f>
        <v/>
      </c>
      <c r="V897" s="82" t="str">
        <f>IF(CMS_Info!C919="","",CMS_Info!C919)</f>
        <v/>
      </c>
      <c r="W897" s="82" t="str">
        <f>IF(CMS_Info!D919="","",CMS_Info!D919)</f>
        <v/>
      </c>
      <c r="X897" s="82" t="str">
        <f t="shared" si="253"/>
        <v/>
      </c>
      <c r="Y897" s="83" t="str">
        <f>IF(COUNTIF(X$2:X897,X897)=1,X897,"")</f>
        <v/>
      </c>
      <c r="Z897" s="82" t="str">
        <f t="shared" si="254"/>
        <v/>
      </c>
      <c r="AA897" s="82" t="str">
        <f t="shared" si="244"/>
        <v/>
      </c>
      <c r="AB897" s="82" t="str">
        <f t="shared" si="245"/>
        <v/>
      </c>
      <c r="AC897" s="82" t="str">
        <f t="shared" si="246"/>
        <v/>
      </c>
      <c r="AR897" s="82" t="str">
        <f>+IF(AW897="","",MAX(AR$1:AR896)+1)</f>
        <v/>
      </c>
      <c r="AS897" s="82" t="str">
        <f>IF(Exceedances!B919="","",Exceedances!B919)</f>
        <v/>
      </c>
      <c r="AT897" s="82" t="str">
        <f>IF(Exceedances!C919="","",Exceedances!C919)</f>
        <v/>
      </c>
      <c r="AU897" s="82" t="str">
        <f>IF(Exceedances!D919="","",Exceedances!D919)</f>
        <v/>
      </c>
      <c r="AV897" s="82" t="str">
        <f t="shared" si="255"/>
        <v/>
      </c>
      <c r="AW897" s="83" t="str">
        <f>IF(COUNTIF(AV$2:AV897,AV897)=1,AV897,"")</f>
        <v/>
      </c>
      <c r="AX897" s="82" t="str">
        <f t="shared" si="247"/>
        <v/>
      </c>
      <c r="AY897" s="82" t="str">
        <f t="shared" si="248"/>
        <v/>
      </c>
      <c r="AZ897" s="82" t="str">
        <f t="shared" si="249"/>
        <v/>
      </c>
      <c r="BA897" s="82" t="str">
        <f t="shared" si="250"/>
        <v/>
      </c>
    </row>
    <row r="898" spans="9:53" x14ac:dyDescent="0.35">
      <c r="I898" s="82" t="str">
        <f>+IF(N898="","",MAX(I$1:I897)+1)</f>
        <v/>
      </c>
      <c r="J898" s="82" t="str">
        <f>IF(Deviation_Detail!B920="","",Deviation_Detail!B920)</f>
        <v/>
      </c>
      <c r="K898" s="82" t="str">
        <f>IF(Deviation_Detail!C920="","",Deviation_Detail!C920)</f>
        <v/>
      </c>
      <c r="L898" s="82" t="str">
        <f>IF(Deviation_Detail!D920="","",Deviation_Detail!D920)</f>
        <v/>
      </c>
      <c r="M898" s="82" t="str">
        <f t="shared" si="251"/>
        <v/>
      </c>
      <c r="N898" s="83" t="str">
        <f>IF(COUNTIF(M$2:M898,M898)=1,M898,"")</f>
        <v/>
      </c>
      <c r="O898" s="82" t="str">
        <f t="shared" si="252"/>
        <v/>
      </c>
      <c r="P898" s="82" t="str">
        <f t="shared" si="241"/>
        <v/>
      </c>
      <c r="Q898" s="82" t="str">
        <f t="shared" si="242"/>
        <v/>
      </c>
      <c r="R898" s="82" t="str">
        <f t="shared" si="243"/>
        <v/>
      </c>
      <c r="T898" s="82" t="str">
        <f>+IF(Y898="","",MAX(T$1:T897)+1)</f>
        <v/>
      </c>
      <c r="U898" s="82" t="str">
        <f>IF(CMS_Info!B920="","",CMS_Info!B920)</f>
        <v/>
      </c>
      <c r="V898" s="82" t="str">
        <f>IF(CMS_Info!C920="","",CMS_Info!C920)</f>
        <v/>
      </c>
      <c r="W898" s="82" t="str">
        <f>IF(CMS_Info!D920="","",CMS_Info!D920)</f>
        <v/>
      </c>
      <c r="X898" s="82" t="str">
        <f t="shared" si="253"/>
        <v/>
      </c>
      <c r="Y898" s="83" t="str">
        <f>IF(COUNTIF(X$2:X898,X898)=1,X898,"")</f>
        <v/>
      </c>
      <c r="Z898" s="82" t="str">
        <f t="shared" si="254"/>
        <v/>
      </c>
      <c r="AA898" s="82" t="str">
        <f t="shared" si="244"/>
        <v/>
      </c>
      <c r="AB898" s="82" t="str">
        <f t="shared" si="245"/>
        <v/>
      </c>
      <c r="AC898" s="82" t="str">
        <f t="shared" si="246"/>
        <v/>
      </c>
      <c r="AR898" s="82" t="str">
        <f>+IF(AW898="","",MAX(AR$1:AR897)+1)</f>
        <v/>
      </c>
      <c r="AS898" s="82" t="str">
        <f>IF(Exceedances!B920="","",Exceedances!B920)</f>
        <v/>
      </c>
      <c r="AT898" s="82" t="str">
        <f>IF(Exceedances!C920="","",Exceedances!C920)</f>
        <v/>
      </c>
      <c r="AU898" s="82" t="str">
        <f>IF(Exceedances!D920="","",Exceedances!D920)</f>
        <v/>
      </c>
      <c r="AV898" s="82" t="str">
        <f t="shared" si="255"/>
        <v/>
      </c>
      <c r="AW898" s="83" t="str">
        <f>IF(COUNTIF(AV$2:AV898,AV898)=1,AV898,"")</f>
        <v/>
      </c>
      <c r="AX898" s="82" t="str">
        <f t="shared" si="247"/>
        <v/>
      </c>
      <c r="AY898" s="82" t="str">
        <f t="shared" si="248"/>
        <v/>
      </c>
      <c r="AZ898" s="82" t="str">
        <f t="shared" si="249"/>
        <v/>
      </c>
      <c r="BA898" s="82" t="str">
        <f t="shared" si="250"/>
        <v/>
      </c>
    </row>
    <row r="899" spans="9:53" x14ac:dyDescent="0.35">
      <c r="I899" s="82" t="str">
        <f>+IF(N899="","",MAX(I$1:I898)+1)</f>
        <v/>
      </c>
      <c r="J899" s="82" t="str">
        <f>IF(Deviation_Detail!B921="","",Deviation_Detail!B921)</f>
        <v/>
      </c>
      <c r="K899" s="82" t="str">
        <f>IF(Deviation_Detail!C921="","",Deviation_Detail!C921)</f>
        <v/>
      </c>
      <c r="L899" s="82" t="str">
        <f>IF(Deviation_Detail!D921="","",Deviation_Detail!D921)</f>
        <v/>
      </c>
      <c r="M899" s="82" t="str">
        <f t="shared" si="251"/>
        <v/>
      </c>
      <c r="N899" s="83" t="str">
        <f>IF(COUNTIF(M$2:M899,M899)=1,M899,"")</f>
        <v/>
      </c>
      <c r="O899" s="82" t="str">
        <f t="shared" si="252"/>
        <v/>
      </c>
      <c r="P899" s="82" t="str">
        <f t="shared" ref="P899:P962" si="256">+IFERROR(INDEX($J$2:$J$1001,MATCH(ROW()-ROW($O$1),$I$2:$I$1001,0)),"")</f>
        <v/>
      </c>
      <c r="Q899" s="82" t="str">
        <f t="shared" ref="Q899:Q962" si="257">+IFERROR(INDEX($K$2:$K$1001,MATCH(ROW()-ROW($O$1),$I$2:$I$1001,0)),"")</f>
        <v/>
      </c>
      <c r="R899" s="82" t="str">
        <f t="shared" ref="R899:R962" si="258">+IFERROR(INDEX($L$2:$L$1001,MATCH(ROW()-ROW($O$1),$I$2:$I$1001,0)),"")</f>
        <v/>
      </c>
      <c r="T899" s="82" t="str">
        <f>+IF(Y899="","",MAX(T$1:T898)+1)</f>
        <v/>
      </c>
      <c r="U899" s="82" t="str">
        <f>IF(CMS_Info!B921="","",CMS_Info!B921)</f>
        <v/>
      </c>
      <c r="V899" s="82" t="str">
        <f>IF(CMS_Info!C921="","",CMS_Info!C921)</f>
        <v/>
      </c>
      <c r="W899" s="82" t="str">
        <f>IF(CMS_Info!D921="","",CMS_Info!D921)</f>
        <v/>
      </c>
      <c r="X899" s="82" t="str">
        <f t="shared" si="253"/>
        <v/>
      </c>
      <c r="Y899" s="83" t="str">
        <f>IF(COUNTIF(X$2:X899,X899)=1,X899,"")</f>
        <v/>
      </c>
      <c r="Z899" s="82" t="str">
        <f t="shared" si="254"/>
        <v/>
      </c>
      <c r="AA899" s="82" t="str">
        <f t="shared" ref="AA899:AA962" si="259">+IFERROR(INDEX($U$2:$U$1001,MATCH(ROW()-ROW($Z$1),$T$2:$T$1001,0)),"")</f>
        <v/>
      </c>
      <c r="AB899" s="82" t="str">
        <f t="shared" ref="AB899:AB962" si="260">+IFERROR(INDEX($V$2:$V$1001,MATCH(ROW()-ROW($Z$1),$T$2:$T$1001,0)),"")</f>
        <v/>
      </c>
      <c r="AC899" s="82" t="str">
        <f t="shared" ref="AC899:AC962" si="261">+IFERROR(INDEX($W$2:$W$1001,MATCH(ROW()-ROW($Z$1),$T$2:$T$1001,0)),"")</f>
        <v/>
      </c>
      <c r="AR899" s="82" t="str">
        <f>+IF(AW899="","",MAX(AR$1:AR898)+1)</f>
        <v/>
      </c>
      <c r="AS899" s="82" t="str">
        <f>IF(Exceedances!B921="","",Exceedances!B921)</f>
        <v/>
      </c>
      <c r="AT899" s="82" t="str">
        <f>IF(Exceedances!C921="","",Exceedances!C921)</f>
        <v/>
      </c>
      <c r="AU899" s="82" t="str">
        <f>IF(Exceedances!D921="","",Exceedances!D921)</f>
        <v/>
      </c>
      <c r="AV899" s="82" t="str">
        <f t="shared" si="255"/>
        <v/>
      </c>
      <c r="AW899" s="83" t="str">
        <f>IF(COUNTIF(AV$2:AV899,AV899)=1,AV899,"")</f>
        <v/>
      </c>
      <c r="AX899" s="82" t="str">
        <f t="shared" ref="AX899:AX962" si="262">IF(AY899="","",AY899&amp;" "&amp;AZ899)</f>
        <v/>
      </c>
      <c r="AY899" s="82" t="str">
        <f t="shared" ref="AY899:AY962" si="263">+IFERROR(INDEX($AS$2:$AS$2001,MATCH(ROW()-ROW($AX$1),$AR$2:$AR$2001,0)),"")</f>
        <v/>
      </c>
      <c r="AZ899" s="82" t="str">
        <f t="shared" ref="AZ899:AZ962" si="264">+IFERROR(INDEX($AT$2:$AT$2001,MATCH(ROW()-ROW($AX$1),$AR$2:$AR$2001,0)),"")</f>
        <v/>
      </c>
      <c r="BA899" s="82" t="str">
        <f t="shared" ref="BA899:BA962" si="265">+IFERROR(INDEX($AU$2:$AU$2001,MATCH(ROW()-ROW($AX$1),$AR$2:$AR$2001,0)),"")</f>
        <v/>
      </c>
    </row>
    <row r="900" spans="9:53" x14ac:dyDescent="0.35">
      <c r="I900" s="82" t="str">
        <f>+IF(N900="","",MAX(I$1:I899)+1)</f>
        <v/>
      </c>
      <c r="J900" s="82" t="str">
        <f>IF(Deviation_Detail!B922="","",Deviation_Detail!B922)</f>
        <v/>
      </c>
      <c r="K900" s="82" t="str">
        <f>IF(Deviation_Detail!C922="","",Deviation_Detail!C922)</f>
        <v/>
      </c>
      <c r="L900" s="82" t="str">
        <f>IF(Deviation_Detail!D922="","",Deviation_Detail!D922)</f>
        <v/>
      </c>
      <c r="M900" s="82" t="str">
        <f t="shared" si="251"/>
        <v/>
      </c>
      <c r="N900" s="83" t="str">
        <f>IF(COUNTIF(M$2:M900,M900)=1,M900,"")</f>
        <v/>
      </c>
      <c r="O900" s="82" t="str">
        <f t="shared" si="252"/>
        <v/>
      </c>
      <c r="P900" s="82" t="str">
        <f t="shared" si="256"/>
        <v/>
      </c>
      <c r="Q900" s="82" t="str">
        <f t="shared" si="257"/>
        <v/>
      </c>
      <c r="R900" s="82" t="str">
        <f t="shared" si="258"/>
        <v/>
      </c>
      <c r="T900" s="82" t="str">
        <f>+IF(Y900="","",MAX(T$1:T899)+1)</f>
        <v/>
      </c>
      <c r="U900" s="82" t="str">
        <f>IF(CMS_Info!B922="","",CMS_Info!B922)</f>
        <v/>
      </c>
      <c r="V900" s="82" t="str">
        <f>IF(CMS_Info!C922="","",CMS_Info!C922)</f>
        <v/>
      </c>
      <c r="W900" s="82" t="str">
        <f>IF(CMS_Info!D922="","",CMS_Info!D922)</f>
        <v/>
      </c>
      <c r="X900" s="82" t="str">
        <f t="shared" si="253"/>
        <v/>
      </c>
      <c r="Y900" s="83" t="str">
        <f>IF(COUNTIF(X$2:X900,X900)=1,X900,"")</f>
        <v/>
      </c>
      <c r="Z900" s="82" t="str">
        <f t="shared" si="254"/>
        <v/>
      </c>
      <c r="AA900" s="82" t="str">
        <f t="shared" si="259"/>
        <v/>
      </c>
      <c r="AB900" s="82" t="str">
        <f t="shared" si="260"/>
        <v/>
      </c>
      <c r="AC900" s="82" t="str">
        <f t="shared" si="261"/>
        <v/>
      </c>
      <c r="AR900" s="82" t="str">
        <f>+IF(AW900="","",MAX(AR$1:AR899)+1)</f>
        <v/>
      </c>
      <c r="AS900" s="82" t="str">
        <f>IF(Exceedances!B922="","",Exceedances!B922)</f>
        <v/>
      </c>
      <c r="AT900" s="82" t="str">
        <f>IF(Exceedances!C922="","",Exceedances!C922)</f>
        <v/>
      </c>
      <c r="AU900" s="82" t="str">
        <f>IF(Exceedances!D922="","",Exceedances!D922)</f>
        <v/>
      </c>
      <c r="AV900" s="82" t="str">
        <f t="shared" si="255"/>
        <v/>
      </c>
      <c r="AW900" s="83" t="str">
        <f>IF(COUNTIF(AV$2:AV900,AV900)=1,AV900,"")</f>
        <v/>
      </c>
      <c r="AX900" s="82" t="str">
        <f t="shared" si="262"/>
        <v/>
      </c>
      <c r="AY900" s="82" t="str">
        <f t="shared" si="263"/>
        <v/>
      </c>
      <c r="AZ900" s="82" t="str">
        <f t="shared" si="264"/>
        <v/>
      </c>
      <c r="BA900" s="82" t="str">
        <f t="shared" si="265"/>
        <v/>
      </c>
    </row>
    <row r="901" spans="9:53" x14ac:dyDescent="0.35">
      <c r="I901" s="82" t="str">
        <f>+IF(N901="","",MAX(I$1:I900)+1)</f>
        <v/>
      </c>
      <c r="J901" s="82" t="str">
        <f>IF(Deviation_Detail!B923="","",Deviation_Detail!B923)</f>
        <v/>
      </c>
      <c r="K901" s="82" t="str">
        <f>IF(Deviation_Detail!C923="","",Deviation_Detail!C923)</f>
        <v/>
      </c>
      <c r="L901" s="82" t="str">
        <f>IF(Deviation_Detail!D923="","",Deviation_Detail!D923)</f>
        <v/>
      </c>
      <c r="M901" s="82" t="str">
        <f t="shared" si="251"/>
        <v/>
      </c>
      <c r="N901" s="83" t="str">
        <f>IF(COUNTIF(M$2:M901,M901)=1,M901,"")</f>
        <v/>
      </c>
      <c r="O901" s="82" t="str">
        <f t="shared" si="252"/>
        <v/>
      </c>
      <c r="P901" s="82" t="str">
        <f t="shared" si="256"/>
        <v/>
      </c>
      <c r="Q901" s="82" t="str">
        <f t="shared" si="257"/>
        <v/>
      </c>
      <c r="R901" s="82" t="str">
        <f t="shared" si="258"/>
        <v/>
      </c>
      <c r="T901" s="82" t="str">
        <f>+IF(Y901="","",MAX(T$1:T900)+1)</f>
        <v/>
      </c>
      <c r="U901" s="82" t="str">
        <f>IF(CMS_Info!B923="","",CMS_Info!B923)</f>
        <v/>
      </c>
      <c r="V901" s="82" t="str">
        <f>IF(CMS_Info!C923="","",CMS_Info!C923)</f>
        <v/>
      </c>
      <c r="W901" s="82" t="str">
        <f>IF(CMS_Info!D923="","",CMS_Info!D923)</f>
        <v/>
      </c>
      <c r="X901" s="82" t="str">
        <f t="shared" si="253"/>
        <v/>
      </c>
      <c r="Y901" s="83" t="str">
        <f>IF(COUNTIF(X$2:X901,X901)=1,X901,"")</f>
        <v/>
      </c>
      <c r="Z901" s="82" t="str">
        <f t="shared" si="254"/>
        <v/>
      </c>
      <c r="AA901" s="82" t="str">
        <f t="shared" si="259"/>
        <v/>
      </c>
      <c r="AB901" s="82" t="str">
        <f t="shared" si="260"/>
        <v/>
      </c>
      <c r="AC901" s="82" t="str">
        <f t="shared" si="261"/>
        <v/>
      </c>
      <c r="AR901" s="82" t="str">
        <f>+IF(AW901="","",MAX(AR$1:AR900)+1)</f>
        <v/>
      </c>
      <c r="AS901" s="82" t="str">
        <f>IF(Exceedances!B923="","",Exceedances!B923)</f>
        <v/>
      </c>
      <c r="AT901" s="82" t="str">
        <f>IF(Exceedances!C923="","",Exceedances!C923)</f>
        <v/>
      </c>
      <c r="AU901" s="82" t="str">
        <f>IF(Exceedances!D923="","",Exceedances!D923)</f>
        <v/>
      </c>
      <c r="AV901" s="82" t="str">
        <f t="shared" si="255"/>
        <v/>
      </c>
      <c r="AW901" s="83" t="str">
        <f>IF(COUNTIF(AV$2:AV901,AV901)=1,AV901,"")</f>
        <v/>
      </c>
      <c r="AX901" s="82" t="str">
        <f t="shared" si="262"/>
        <v/>
      </c>
      <c r="AY901" s="82" t="str">
        <f t="shared" si="263"/>
        <v/>
      </c>
      <c r="AZ901" s="82" t="str">
        <f t="shared" si="264"/>
        <v/>
      </c>
      <c r="BA901" s="82" t="str">
        <f t="shared" si="265"/>
        <v/>
      </c>
    </row>
    <row r="902" spans="9:53" x14ac:dyDescent="0.35">
      <c r="I902" s="82" t="str">
        <f>+IF(N902="","",MAX(I$1:I901)+1)</f>
        <v/>
      </c>
      <c r="J902" s="82" t="str">
        <f>IF(Deviation_Detail!B924="","",Deviation_Detail!B924)</f>
        <v/>
      </c>
      <c r="K902" s="82" t="str">
        <f>IF(Deviation_Detail!C924="","",Deviation_Detail!C924)</f>
        <v/>
      </c>
      <c r="L902" s="82" t="str">
        <f>IF(Deviation_Detail!D924="","",Deviation_Detail!D924)</f>
        <v/>
      </c>
      <c r="M902" s="82" t="str">
        <f t="shared" si="251"/>
        <v/>
      </c>
      <c r="N902" s="83" t="str">
        <f>IF(COUNTIF(M$2:M902,M902)=1,M902,"")</f>
        <v/>
      </c>
      <c r="O902" s="82" t="str">
        <f t="shared" si="252"/>
        <v/>
      </c>
      <c r="P902" s="82" t="str">
        <f t="shared" si="256"/>
        <v/>
      </c>
      <c r="Q902" s="82" t="str">
        <f t="shared" si="257"/>
        <v/>
      </c>
      <c r="R902" s="82" t="str">
        <f t="shared" si="258"/>
        <v/>
      </c>
      <c r="T902" s="82" t="str">
        <f>+IF(Y902="","",MAX(T$1:T901)+1)</f>
        <v/>
      </c>
      <c r="U902" s="82" t="str">
        <f>IF(CMS_Info!B924="","",CMS_Info!B924)</f>
        <v/>
      </c>
      <c r="V902" s="82" t="str">
        <f>IF(CMS_Info!C924="","",CMS_Info!C924)</f>
        <v/>
      </c>
      <c r="W902" s="82" t="str">
        <f>IF(CMS_Info!D924="","",CMS_Info!D924)</f>
        <v/>
      </c>
      <c r="X902" s="82" t="str">
        <f t="shared" si="253"/>
        <v/>
      </c>
      <c r="Y902" s="83" t="str">
        <f>IF(COUNTIF(X$2:X902,X902)=1,X902,"")</f>
        <v/>
      </c>
      <c r="Z902" s="82" t="str">
        <f t="shared" si="254"/>
        <v/>
      </c>
      <c r="AA902" s="82" t="str">
        <f t="shared" si="259"/>
        <v/>
      </c>
      <c r="AB902" s="82" t="str">
        <f t="shared" si="260"/>
        <v/>
      </c>
      <c r="AC902" s="82" t="str">
        <f t="shared" si="261"/>
        <v/>
      </c>
      <c r="AR902" s="82" t="str">
        <f>+IF(AW902="","",MAX(AR$1:AR901)+1)</f>
        <v/>
      </c>
      <c r="AS902" s="82" t="str">
        <f>IF(Exceedances!B924="","",Exceedances!B924)</f>
        <v/>
      </c>
      <c r="AT902" s="82" t="str">
        <f>IF(Exceedances!C924="","",Exceedances!C924)</f>
        <v/>
      </c>
      <c r="AU902" s="82" t="str">
        <f>IF(Exceedances!D924="","",Exceedances!D924)</f>
        <v/>
      </c>
      <c r="AV902" s="82" t="str">
        <f t="shared" si="255"/>
        <v/>
      </c>
      <c r="AW902" s="83" t="str">
        <f>IF(COUNTIF(AV$2:AV902,AV902)=1,AV902,"")</f>
        <v/>
      </c>
      <c r="AX902" s="82" t="str">
        <f t="shared" si="262"/>
        <v/>
      </c>
      <c r="AY902" s="82" t="str">
        <f t="shared" si="263"/>
        <v/>
      </c>
      <c r="AZ902" s="82" t="str">
        <f t="shared" si="264"/>
        <v/>
      </c>
      <c r="BA902" s="82" t="str">
        <f t="shared" si="265"/>
        <v/>
      </c>
    </row>
    <row r="903" spans="9:53" x14ac:dyDescent="0.35">
      <c r="I903" s="82" t="str">
        <f>+IF(N903="","",MAX(I$1:I902)+1)</f>
        <v/>
      </c>
      <c r="J903" s="82" t="str">
        <f>IF(Deviation_Detail!B925="","",Deviation_Detail!B925)</f>
        <v/>
      </c>
      <c r="K903" s="82" t="str">
        <f>IF(Deviation_Detail!C925="","",Deviation_Detail!C925)</f>
        <v/>
      </c>
      <c r="L903" s="82" t="str">
        <f>IF(Deviation_Detail!D925="","",Deviation_Detail!D925)</f>
        <v/>
      </c>
      <c r="M903" s="82" t="str">
        <f t="shared" si="251"/>
        <v/>
      </c>
      <c r="N903" s="83" t="str">
        <f>IF(COUNTIF(M$2:M903,M903)=1,M903,"")</f>
        <v/>
      </c>
      <c r="O903" s="82" t="str">
        <f t="shared" si="252"/>
        <v/>
      </c>
      <c r="P903" s="82" t="str">
        <f t="shared" si="256"/>
        <v/>
      </c>
      <c r="Q903" s="82" t="str">
        <f t="shared" si="257"/>
        <v/>
      </c>
      <c r="R903" s="82" t="str">
        <f t="shared" si="258"/>
        <v/>
      </c>
      <c r="T903" s="82" t="str">
        <f>+IF(Y903="","",MAX(T$1:T902)+1)</f>
        <v/>
      </c>
      <c r="U903" s="82" t="str">
        <f>IF(CMS_Info!B925="","",CMS_Info!B925)</f>
        <v/>
      </c>
      <c r="V903" s="82" t="str">
        <f>IF(CMS_Info!C925="","",CMS_Info!C925)</f>
        <v/>
      </c>
      <c r="W903" s="82" t="str">
        <f>IF(CMS_Info!D925="","",CMS_Info!D925)</f>
        <v/>
      </c>
      <c r="X903" s="82" t="str">
        <f t="shared" si="253"/>
        <v/>
      </c>
      <c r="Y903" s="83" t="str">
        <f>IF(COUNTIF(X$2:X903,X903)=1,X903,"")</f>
        <v/>
      </c>
      <c r="Z903" s="82" t="str">
        <f t="shared" si="254"/>
        <v/>
      </c>
      <c r="AA903" s="82" t="str">
        <f t="shared" si="259"/>
        <v/>
      </c>
      <c r="AB903" s="82" t="str">
        <f t="shared" si="260"/>
        <v/>
      </c>
      <c r="AC903" s="82" t="str">
        <f t="shared" si="261"/>
        <v/>
      </c>
      <c r="AR903" s="82" t="str">
        <f>+IF(AW903="","",MAX(AR$1:AR902)+1)</f>
        <v/>
      </c>
      <c r="AS903" s="82" t="str">
        <f>IF(Exceedances!B925="","",Exceedances!B925)</f>
        <v/>
      </c>
      <c r="AT903" s="82" t="str">
        <f>IF(Exceedances!C925="","",Exceedances!C925)</f>
        <v/>
      </c>
      <c r="AU903" s="82" t="str">
        <f>IF(Exceedances!D925="","",Exceedances!D925)</f>
        <v/>
      </c>
      <c r="AV903" s="82" t="str">
        <f t="shared" si="255"/>
        <v/>
      </c>
      <c r="AW903" s="83" t="str">
        <f>IF(COUNTIF(AV$2:AV903,AV903)=1,AV903,"")</f>
        <v/>
      </c>
      <c r="AX903" s="82" t="str">
        <f t="shared" si="262"/>
        <v/>
      </c>
      <c r="AY903" s="82" t="str">
        <f t="shared" si="263"/>
        <v/>
      </c>
      <c r="AZ903" s="82" t="str">
        <f t="shared" si="264"/>
        <v/>
      </c>
      <c r="BA903" s="82" t="str">
        <f t="shared" si="265"/>
        <v/>
      </c>
    </row>
    <row r="904" spans="9:53" x14ac:dyDescent="0.35">
      <c r="I904" s="82" t="str">
        <f>+IF(N904="","",MAX(I$1:I903)+1)</f>
        <v/>
      </c>
      <c r="J904" s="82" t="str">
        <f>IF(Deviation_Detail!B926="","",Deviation_Detail!B926)</f>
        <v/>
      </c>
      <c r="K904" s="82" t="str">
        <f>IF(Deviation_Detail!C926="","",Deviation_Detail!C926)</f>
        <v/>
      </c>
      <c r="L904" s="82" t="str">
        <f>IF(Deviation_Detail!D926="","",Deviation_Detail!D926)</f>
        <v/>
      </c>
      <c r="M904" s="82" t="str">
        <f t="shared" si="251"/>
        <v/>
      </c>
      <c r="N904" s="83" t="str">
        <f>IF(COUNTIF(M$2:M904,M904)=1,M904,"")</f>
        <v/>
      </c>
      <c r="O904" s="82" t="str">
        <f t="shared" si="252"/>
        <v/>
      </c>
      <c r="P904" s="82" t="str">
        <f t="shared" si="256"/>
        <v/>
      </c>
      <c r="Q904" s="82" t="str">
        <f t="shared" si="257"/>
        <v/>
      </c>
      <c r="R904" s="82" t="str">
        <f t="shared" si="258"/>
        <v/>
      </c>
      <c r="T904" s="82" t="str">
        <f>+IF(Y904="","",MAX(T$1:T903)+1)</f>
        <v/>
      </c>
      <c r="U904" s="82" t="str">
        <f>IF(CMS_Info!B926="","",CMS_Info!B926)</f>
        <v/>
      </c>
      <c r="V904" s="82" t="str">
        <f>IF(CMS_Info!C926="","",CMS_Info!C926)</f>
        <v/>
      </c>
      <c r="W904" s="82" t="str">
        <f>IF(CMS_Info!D926="","",CMS_Info!D926)</f>
        <v/>
      </c>
      <c r="X904" s="82" t="str">
        <f t="shared" si="253"/>
        <v/>
      </c>
      <c r="Y904" s="83" t="str">
        <f>IF(COUNTIF(X$2:X904,X904)=1,X904,"")</f>
        <v/>
      </c>
      <c r="Z904" s="82" t="str">
        <f t="shared" si="254"/>
        <v/>
      </c>
      <c r="AA904" s="82" t="str">
        <f t="shared" si="259"/>
        <v/>
      </c>
      <c r="AB904" s="82" t="str">
        <f t="shared" si="260"/>
        <v/>
      </c>
      <c r="AC904" s="82" t="str">
        <f t="shared" si="261"/>
        <v/>
      </c>
      <c r="AR904" s="82" t="str">
        <f>+IF(AW904="","",MAX(AR$1:AR903)+1)</f>
        <v/>
      </c>
      <c r="AS904" s="82" t="str">
        <f>IF(Exceedances!B926="","",Exceedances!B926)</f>
        <v/>
      </c>
      <c r="AT904" s="82" t="str">
        <f>IF(Exceedances!C926="","",Exceedances!C926)</f>
        <v/>
      </c>
      <c r="AU904" s="82" t="str">
        <f>IF(Exceedances!D926="","",Exceedances!D926)</f>
        <v/>
      </c>
      <c r="AV904" s="82" t="str">
        <f t="shared" si="255"/>
        <v/>
      </c>
      <c r="AW904" s="83" t="str">
        <f>IF(COUNTIF(AV$2:AV904,AV904)=1,AV904,"")</f>
        <v/>
      </c>
      <c r="AX904" s="82" t="str">
        <f t="shared" si="262"/>
        <v/>
      </c>
      <c r="AY904" s="82" t="str">
        <f t="shared" si="263"/>
        <v/>
      </c>
      <c r="AZ904" s="82" t="str">
        <f t="shared" si="264"/>
        <v/>
      </c>
      <c r="BA904" s="82" t="str">
        <f t="shared" si="265"/>
        <v/>
      </c>
    </row>
    <row r="905" spans="9:53" x14ac:dyDescent="0.35">
      <c r="I905" s="82" t="str">
        <f>+IF(N905="","",MAX(I$1:I904)+1)</f>
        <v/>
      </c>
      <c r="J905" s="82" t="str">
        <f>IF(Deviation_Detail!B927="","",Deviation_Detail!B927)</f>
        <v/>
      </c>
      <c r="K905" s="82" t="str">
        <f>IF(Deviation_Detail!C927="","",Deviation_Detail!C927)</f>
        <v/>
      </c>
      <c r="L905" s="82" t="str">
        <f>IF(Deviation_Detail!D927="","",Deviation_Detail!D927)</f>
        <v/>
      </c>
      <c r="M905" s="82" t="str">
        <f t="shared" si="251"/>
        <v/>
      </c>
      <c r="N905" s="83" t="str">
        <f>IF(COUNTIF(M$2:M905,M905)=1,M905,"")</f>
        <v/>
      </c>
      <c r="O905" s="82" t="str">
        <f t="shared" si="252"/>
        <v/>
      </c>
      <c r="P905" s="82" t="str">
        <f t="shared" si="256"/>
        <v/>
      </c>
      <c r="Q905" s="82" t="str">
        <f t="shared" si="257"/>
        <v/>
      </c>
      <c r="R905" s="82" t="str">
        <f t="shared" si="258"/>
        <v/>
      </c>
      <c r="T905" s="82" t="str">
        <f>+IF(Y905="","",MAX(T$1:T904)+1)</f>
        <v/>
      </c>
      <c r="U905" s="82" t="str">
        <f>IF(CMS_Info!B927="","",CMS_Info!B927)</f>
        <v/>
      </c>
      <c r="V905" s="82" t="str">
        <f>IF(CMS_Info!C927="","",CMS_Info!C927)</f>
        <v/>
      </c>
      <c r="W905" s="82" t="str">
        <f>IF(CMS_Info!D927="","",CMS_Info!D927)</f>
        <v/>
      </c>
      <c r="X905" s="82" t="str">
        <f t="shared" si="253"/>
        <v/>
      </c>
      <c r="Y905" s="83" t="str">
        <f>IF(COUNTIF(X$2:X905,X905)=1,X905,"")</f>
        <v/>
      </c>
      <c r="Z905" s="82" t="str">
        <f t="shared" si="254"/>
        <v/>
      </c>
      <c r="AA905" s="82" t="str">
        <f t="shared" si="259"/>
        <v/>
      </c>
      <c r="AB905" s="82" t="str">
        <f t="shared" si="260"/>
        <v/>
      </c>
      <c r="AC905" s="82" t="str">
        <f t="shared" si="261"/>
        <v/>
      </c>
      <c r="AR905" s="82" t="str">
        <f>+IF(AW905="","",MAX(AR$1:AR904)+1)</f>
        <v/>
      </c>
      <c r="AS905" s="82" t="str">
        <f>IF(Exceedances!B927="","",Exceedances!B927)</f>
        <v/>
      </c>
      <c r="AT905" s="82" t="str">
        <f>IF(Exceedances!C927="","",Exceedances!C927)</f>
        <v/>
      </c>
      <c r="AU905" s="82" t="str">
        <f>IF(Exceedances!D927="","",Exceedances!D927)</f>
        <v/>
      </c>
      <c r="AV905" s="82" t="str">
        <f t="shared" si="255"/>
        <v/>
      </c>
      <c r="AW905" s="83" t="str">
        <f>IF(COUNTIF(AV$2:AV905,AV905)=1,AV905,"")</f>
        <v/>
      </c>
      <c r="AX905" s="82" t="str">
        <f t="shared" si="262"/>
        <v/>
      </c>
      <c r="AY905" s="82" t="str">
        <f t="shared" si="263"/>
        <v/>
      </c>
      <c r="AZ905" s="82" t="str">
        <f t="shared" si="264"/>
        <v/>
      </c>
      <c r="BA905" s="82" t="str">
        <f t="shared" si="265"/>
        <v/>
      </c>
    </row>
    <row r="906" spans="9:53" x14ac:dyDescent="0.35">
      <c r="I906" s="82" t="str">
        <f>+IF(N906="","",MAX(I$1:I905)+1)</f>
        <v/>
      </c>
      <c r="J906" s="82" t="str">
        <f>IF(Deviation_Detail!B928="","",Deviation_Detail!B928)</f>
        <v/>
      </c>
      <c r="K906" s="82" t="str">
        <f>IF(Deviation_Detail!C928="","",Deviation_Detail!C928)</f>
        <v/>
      </c>
      <c r="L906" s="82" t="str">
        <f>IF(Deviation_Detail!D928="","",Deviation_Detail!D928)</f>
        <v/>
      </c>
      <c r="M906" s="82" t="str">
        <f t="shared" si="251"/>
        <v/>
      </c>
      <c r="N906" s="83" t="str">
        <f>IF(COUNTIF(M$2:M906,M906)=1,M906,"")</f>
        <v/>
      </c>
      <c r="O906" s="82" t="str">
        <f t="shared" si="252"/>
        <v/>
      </c>
      <c r="P906" s="82" t="str">
        <f t="shared" si="256"/>
        <v/>
      </c>
      <c r="Q906" s="82" t="str">
        <f t="shared" si="257"/>
        <v/>
      </c>
      <c r="R906" s="82" t="str">
        <f t="shared" si="258"/>
        <v/>
      </c>
      <c r="T906" s="82" t="str">
        <f>+IF(Y906="","",MAX(T$1:T905)+1)</f>
        <v/>
      </c>
      <c r="U906" s="82" t="str">
        <f>IF(CMS_Info!B928="","",CMS_Info!B928)</f>
        <v/>
      </c>
      <c r="V906" s="82" t="str">
        <f>IF(CMS_Info!C928="","",CMS_Info!C928)</f>
        <v/>
      </c>
      <c r="W906" s="82" t="str">
        <f>IF(CMS_Info!D928="","",CMS_Info!D928)</f>
        <v/>
      </c>
      <c r="X906" s="82" t="str">
        <f t="shared" si="253"/>
        <v/>
      </c>
      <c r="Y906" s="83" t="str">
        <f>IF(COUNTIF(X$2:X906,X906)=1,X906,"")</f>
        <v/>
      </c>
      <c r="Z906" s="82" t="str">
        <f t="shared" si="254"/>
        <v/>
      </c>
      <c r="AA906" s="82" t="str">
        <f t="shared" si="259"/>
        <v/>
      </c>
      <c r="AB906" s="82" t="str">
        <f t="shared" si="260"/>
        <v/>
      </c>
      <c r="AC906" s="82" t="str">
        <f t="shared" si="261"/>
        <v/>
      </c>
      <c r="AR906" s="82" t="str">
        <f>+IF(AW906="","",MAX(AR$1:AR905)+1)</f>
        <v/>
      </c>
      <c r="AS906" s="82" t="str">
        <f>IF(Exceedances!B928="","",Exceedances!B928)</f>
        <v/>
      </c>
      <c r="AT906" s="82" t="str">
        <f>IF(Exceedances!C928="","",Exceedances!C928)</f>
        <v/>
      </c>
      <c r="AU906" s="82" t="str">
        <f>IF(Exceedances!D928="","",Exceedances!D928)</f>
        <v/>
      </c>
      <c r="AV906" s="82" t="str">
        <f t="shared" si="255"/>
        <v/>
      </c>
      <c r="AW906" s="83" t="str">
        <f>IF(COUNTIF(AV$2:AV906,AV906)=1,AV906,"")</f>
        <v/>
      </c>
      <c r="AX906" s="82" t="str">
        <f t="shared" si="262"/>
        <v/>
      </c>
      <c r="AY906" s="82" t="str">
        <f t="shared" si="263"/>
        <v/>
      </c>
      <c r="AZ906" s="82" t="str">
        <f t="shared" si="264"/>
        <v/>
      </c>
      <c r="BA906" s="82" t="str">
        <f t="shared" si="265"/>
        <v/>
      </c>
    </row>
    <row r="907" spans="9:53" x14ac:dyDescent="0.35">
      <c r="I907" s="82" t="str">
        <f>+IF(N907="","",MAX(I$1:I906)+1)</f>
        <v/>
      </c>
      <c r="J907" s="82" t="str">
        <f>IF(Deviation_Detail!B929="","",Deviation_Detail!B929)</f>
        <v/>
      </c>
      <c r="K907" s="82" t="str">
        <f>IF(Deviation_Detail!C929="","",Deviation_Detail!C929)</f>
        <v/>
      </c>
      <c r="L907" s="82" t="str">
        <f>IF(Deviation_Detail!D929="","",Deviation_Detail!D929)</f>
        <v/>
      </c>
      <c r="M907" s="82" t="str">
        <f t="shared" si="251"/>
        <v/>
      </c>
      <c r="N907" s="83" t="str">
        <f>IF(COUNTIF(M$2:M907,M907)=1,M907,"")</f>
        <v/>
      </c>
      <c r="O907" s="82" t="str">
        <f t="shared" si="252"/>
        <v/>
      </c>
      <c r="P907" s="82" t="str">
        <f t="shared" si="256"/>
        <v/>
      </c>
      <c r="Q907" s="82" t="str">
        <f t="shared" si="257"/>
        <v/>
      </c>
      <c r="R907" s="82" t="str">
        <f t="shared" si="258"/>
        <v/>
      </c>
      <c r="T907" s="82" t="str">
        <f>+IF(Y907="","",MAX(T$1:T906)+1)</f>
        <v/>
      </c>
      <c r="U907" s="82" t="str">
        <f>IF(CMS_Info!B929="","",CMS_Info!B929)</f>
        <v/>
      </c>
      <c r="V907" s="82" t="str">
        <f>IF(CMS_Info!C929="","",CMS_Info!C929)</f>
        <v/>
      </c>
      <c r="W907" s="82" t="str">
        <f>IF(CMS_Info!D929="","",CMS_Info!D929)</f>
        <v/>
      </c>
      <c r="X907" s="82" t="str">
        <f t="shared" si="253"/>
        <v/>
      </c>
      <c r="Y907" s="83" t="str">
        <f>IF(COUNTIF(X$2:X907,X907)=1,X907,"")</f>
        <v/>
      </c>
      <c r="Z907" s="82" t="str">
        <f t="shared" si="254"/>
        <v/>
      </c>
      <c r="AA907" s="82" t="str">
        <f t="shared" si="259"/>
        <v/>
      </c>
      <c r="AB907" s="82" t="str">
        <f t="shared" si="260"/>
        <v/>
      </c>
      <c r="AC907" s="82" t="str">
        <f t="shared" si="261"/>
        <v/>
      </c>
      <c r="AR907" s="82" t="str">
        <f>+IF(AW907="","",MAX(AR$1:AR906)+1)</f>
        <v/>
      </c>
      <c r="AS907" s="82" t="str">
        <f>IF(Exceedances!B929="","",Exceedances!B929)</f>
        <v/>
      </c>
      <c r="AT907" s="82" t="str">
        <f>IF(Exceedances!C929="","",Exceedances!C929)</f>
        <v/>
      </c>
      <c r="AU907" s="82" t="str">
        <f>IF(Exceedances!D929="","",Exceedances!D929)</f>
        <v/>
      </c>
      <c r="AV907" s="82" t="str">
        <f t="shared" si="255"/>
        <v/>
      </c>
      <c r="AW907" s="83" t="str">
        <f>IF(COUNTIF(AV$2:AV907,AV907)=1,AV907,"")</f>
        <v/>
      </c>
      <c r="AX907" s="82" t="str">
        <f t="shared" si="262"/>
        <v/>
      </c>
      <c r="AY907" s="82" t="str">
        <f t="shared" si="263"/>
        <v/>
      </c>
      <c r="AZ907" s="82" t="str">
        <f t="shared" si="264"/>
        <v/>
      </c>
      <c r="BA907" s="82" t="str">
        <f t="shared" si="265"/>
        <v/>
      </c>
    </row>
    <row r="908" spans="9:53" x14ac:dyDescent="0.35">
      <c r="I908" s="82" t="str">
        <f>+IF(N908="","",MAX(I$1:I907)+1)</f>
        <v/>
      </c>
      <c r="J908" s="82" t="str">
        <f>IF(Deviation_Detail!B930="","",Deviation_Detail!B930)</f>
        <v/>
      </c>
      <c r="K908" s="82" t="str">
        <f>IF(Deviation_Detail!C930="","",Deviation_Detail!C930)</f>
        <v/>
      </c>
      <c r="L908" s="82" t="str">
        <f>IF(Deviation_Detail!D930="","",Deviation_Detail!D930)</f>
        <v/>
      </c>
      <c r="M908" s="82" t="str">
        <f t="shared" si="251"/>
        <v/>
      </c>
      <c r="N908" s="83" t="str">
        <f>IF(COUNTIF(M$2:M908,M908)=1,M908,"")</f>
        <v/>
      </c>
      <c r="O908" s="82" t="str">
        <f t="shared" si="252"/>
        <v/>
      </c>
      <c r="P908" s="82" t="str">
        <f t="shared" si="256"/>
        <v/>
      </c>
      <c r="Q908" s="82" t="str">
        <f t="shared" si="257"/>
        <v/>
      </c>
      <c r="R908" s="82" t="str">
        <f t="shared" si="258"/>
        <v/>
      </c>
      <c r="T908" s="82" t="str">
        <f>+IF(Y908="","",MAX(T$1:T907)+1)</f>
        <v/>
      </c>
      <c r="U908" s="82" t="str">
        <f>IF(CMS_Info!B930="","",CMS_Info!B930)</f>
        <v/>
      </c>
      <c r="V908" s="82" t="str">
        <f>IF(CMS_Info!C930="","",CMS_Info!C930)</f>
        <v/>
      </c>
      <c r="W908" s="82" t="str">
        <f>IF(CMS_Info!D930="","",CMS_Info!D930)</f>
        <v/>
      </c>
      <c r="X908" s="82" t="str">
        <f t="shared" si="253"/>
        <v/>
      </c>
      <c r="Y908" s="83" t="str">
        <f>IF(COUNTIF(X$2:X908,X908)=1,X908,"")</f>
        <v/>
      </c>
      <c r="Z908" s="82" t="str">
        <f t="shared" si="254"/>
        <v/>
      </c>
      <c r="AA908" s="82" t="str">
        <f t="shared" si="259"/>
        <v/>
      </c>
      <c r="AB908" s="82" t="str">
        <f t="shared" si="260"/>
        <v/>
      </c>
      <c r="AC908" s="82" t="str">
        <f t="shared" si="261"/>
        <v/>
      </c>
      <c r="AR908" s="82" t="str">
        <f>+IF(AW908="","",MAX(AR$1:AR907)+1)</f>
        <v/>
      </c>
      <c r="AS908" s="82" t="str">
        <f>IF(Exceedances!B930="","",Exceedances!B930)</f>
        <v/>
      </c>
      <c r="AT908" s="82" t="str">
        <f>IF(Exceedances!C930="","",Exceedances!C930)</f>
        <v/>
      </c>
      <c r="AU908" s="82" t="str">
        <f>IF(Exceedances!D930="","",Exceedances!D930)</f>
        <v/>
      </c>
      <c r="AV908" s="82" t="str">
        <f t="shared" si="255"/>
        <v/>
      </c>
      <c r="AW908" s="83" t="str">
        <f>IF(COUNTIF(AV$2:AV908,AV908)=1,AV908,"")</f>
        <v/>
      </c>
      <c r="AX908" s="82" t="str">
        <f t="shared" si="262"/>
        <v/>
      </c>
      <c r="AY908" s="82" t="str">
        <f t="shared" si="263"/>
        <v/>
      </c>
      <c r="AZ908" s="82" t="str">
        <f t="shared" si="264"/>
        <v/>
      </c>
      <c r="BA908" s="82" t="str">
        <f t="shared" si="265"/>
        <v/>
      </c>
    </row>
    <row r="909" spans="9:53" x14ac:dyDescent="0.35">
      <c r="I909" s="82" t="str">
        <f>+IF(N909="","",MAX(I$1:I908)+1)</f>
        <v/>
      </c>
      <c r="J909" s="82" t="str">
        <f>IF(Deviation_Detail!B931="","",Deviation_Detail!B931)</f>
        <v/>
      </c>
      <c r="K909" s="82" t="str">
        <f>IF(Deviation_Detail!C931="","",Deviation_Detail!C931)</f>
        <v/>
      </c>
      <c r="L909" s="82" t="str">
        <f>IF(Deviation_Detail!D931="","",Deviation_Detail!D931)</f>
        <v/>
      </c>
      <c r="M909" s="82" t="str">
        <f t="shared" si="251"/>
        <v/>
      </c>
      <c r="N909" s="83" t="str">
        <f>IF(COUNTIF(M$2:M909,M909)=1,M909,"")</f>
        <v/>
      </c>
      <c r="O909" s="82" t="str">
        <f t="shared" si="252"/>
        <v/>
      </c>
      <c r="P909" s="82" t="str">
        <f t="shared" si="256"/>
        <v/>
      </c>
      <c r="Q909" s="82" t="str">
        <f t="shared" si="257"/>
        <v/>
      </c>
      <c r="R909" s="82" t="str">
        <f t="shared" si="258"/>
        <v/>
      </c>
      <c r="T909" s="82" t="str">
        <f>+IF(Y909="","",MAX(T$1:T908)+1)</f>
        <v/>
      </c>
      <c r="U909" s="82" t="str">
        <f>IF(CMS_Info!B931="","",CMS_Info!B931)</f>
        <v/>
      </c>
      <c r="V909" s="82" t="str">
        <f>IF(CMS_Info!C931="","",CMS_Info!C931)</f>
        <v/>
      </c>
      <c r="W909" s="82" t="str">
        <f>IF(CMS_Info!D931="","",CMS_Info!D931)</f>
        <v/>
      </c>
      <c r="X909" s="82" t="str">
        <f t="shared" si="253"/>
        <v/>
      </c>
      <c r="Y909" s="83" t="str">
        <f>IF(COUNTIF(X$2:X909,X909)=1,X909,"")</f>
        <v/>
      </c>
      <c r="Z909" s="82" t="str">
        <f t="shared" si="254"/>
        <v/>
      </c>
      <c r="AA909" s="82" t="str">
        <f t="shared" si="259"/>
        <v/>
      </c>
      <c r="AB909" s="82" t="str">
        <f t="shared" si="260"/>
        <v/>
      </c>
      <c r="AC909" s="82" t="str">
        <f t="shared" si="261"/>
        <v/>
      </c>
      <c r="AR909" s="82" t="str">
        <f>+IF(AW909="","",MAX(AR$1:AR908)+1)</f>
        <v/>
      </c>
      <c r="AS909" s="82" t="str">
        <f>IF(Exceedances!B931="","",Exceedances!B931)</f>
        <v/>
      </c>
      <c r="AT909" s="82" t="str">
        <f>IF(Exceedances!C931="","",Exceedances!C931)</f>
        <v/>
      </c>
      <c r="AU909" s="82" t="str">
        <f>IF(Exceedances!D931="","",Exceedances!D931)</f>
        <v/>
      </c>
      <c r="AV909" s="82" t="str">
        <f t="shared" si="255"/>
        <v/>
      </c>
      <c r="AW909" s="83" t="str">
        <f>IF(COUNTIF(AV$2:AV909,AV909)=1,AV909,"")</f>
        <v/>
      </c>
      <c r="AX909" s="82" t="str">
        <f t="shared" si="262"/>
        <v/>
      </c>
      <c r="AY909" s="82" t="str">
        <f t="shared" si="263"/>
        <v/>
      </c>
      <c r="AZ909" s="82" t="str">
        <f t="shared" si="264"/>
        <v/>
      </c>
      <c r="BA909" s="82" t="str">
        <f t="shared" si="265"/>
        <v/>
      </c>
    </row>
    <row r="910" spans="9:53" x14ac:dyDescent="0.35">
      <c r="I910" s="82" t="str">
        <f>+IF(N910="","",MAX(I$1:I909)+1)</f>
        <v/>
      </c>
      <c r="J910" s="82" t="str">
        <f>IF(Deviation_Detail!B932="","",Deviation_Detail!B932)</f>
        <v/>
      </c>
      <c r="K910" s="82" t="str">
        <f>IF(Deviation_Detail!C932="","",Deviation_Detail!C932)</f>
        <v/>
      </c>
      <c r="L910" s="82" t="str">
        <f>IF(Deviation_Detail!D932="","",Deviation_Detail!D932)</f>
        <v/>
      </c>
      <c r="M910" s="82" t="str">
        <f t="shared" si="251"/>
        <v/>
      </c>
      <c r="N910" s="83" t="str">
        <f>IF(COUNTIF(M$2:M910,M910)=1,M910,"")</f>
        <v/>
      </c>
      <c r="O910" s="82" t="str">
        <f t="shared" si="252"/>
        <v/>
      </c>
      <c r="P910" s="82" t="str">
        <f t="shared" si="256"/>
        <v/>
      </c>
      <c r="Q910" s="82" t="str">
        <f t="shared" si="257"/>
        <v/>
      </c>
      <c r="R910" s="82" t="str">
        <f t="shared" si="258"/>
        <v/>
      </c>
      <c r="T910" s="82" t="str">
        <f>+IF(Y910="","",MAX(T$1:T909)+1)</f>
        <v/>
      </c>
      <c r="U910" s="82" t="str">
        <f>IF(CMS_Info!B932="","",CMS_Info!B932)</f>
        <v/>
      </c>
      <c r="V910" s="82" t="str">
        <f>IF(CMS_Info!C932="","",CMS_Info!C932)</f>
        <v/>
      </c>
      <c r="W910" s="82" t="str">
        <f>IF(CMS_Info!D932="","",CMS_Info!D932)</f>
        <v/>
      </c>
      <c r="X910" s="82" t="str">
        <f t="shared" si="253"/>
        <v/>
      </c>
      <c r="Y910" s="83" t="str">
        <f>IF(COUNTIF(X$2:X910,X910)=1,X910,"")</f>
        <v/>
      </c>
      <c r="Z910" s="82" t="str">
        <f t="shared" si="254"/>
        <v/>
      </c>
      <c r="AA910" s="82" t="str">
        <f t="shared" si="259"/>
        <v/>
      </c>
      <c r="AB910" s="82" t="str">
        <f t="shared" si="260"/>
        <v/>
      </c>
      <c r="AC910" s="82" t="str">
        <f t="shared" si="261"/>
        <v/>
      </c>
      <c r="AR910" s="82" t="str">
        <f>+IF(AW910="","",MAX(AR$1:AR909)+1)</f>
        <v/>
      </c>
      <c r="AS910" s="82" t="str">
        <f>IF(Exceedances!B932="","",Exceedances!B932)</f>
        <v/>
      </c>
      <c r="AT910" s="82" t="str">
        <f>IF(Exceedances!C932="","",Exceedances!C932)</f>
        <v/>
      </c>
      <c r="AU910" s="82" t="str">
        <f>IF(Exceedances!D932="","",Exceedances!D932)</f>
        <v/>
      </c>
      <c r="AV910" s="82" t="str">
        <f t="shared" si="255"/>
        <v/>
      </c>
      <c r="AW910" s="83" t="str">
        <f>IF(COUNTIF(AV$2:AV910,AV910)=1,AV910,"")</f>
        <v/>
      </c>
      <c r="AX910" s="82" t="str">
        <f t="shared" si="262"/>
        <v/>
      </c>
      <c r="AY910" s="82" t="str">
        <f t="shared" si="263"/>
        <v/>
      </c>
      <c r="AZ910" s="82" t="str">
        <f t="shared" si="264"/>
        <v/>
      </c>
      <c r="BA910" s="82" t="str">
        <f t="shared" si="265"/>
        <v/>
      </c>
    </row>
    <row r="911" spans="9:53" x14ac:dyDescent="0.35">
      <c r="I911" s="82" t="str">
        <f>+IF(N911="","",MAX(I$1:I910)+1)</f>
        <v/>
      </c>
      <c r="J911" s="82" t="str">
        <f>IF(Deviation_Detail!B933="","",Deviation_Detail!B933)</f>
        <v/>
      </c>
      <c r="K911" s="82" t="str">
        <f>IF(Deviation_Detail!C933="","",Deviation_Detail!C933)</f>
        <v/>
      </c>
      <c r="L911" s="82" t="str">
        <f>IF(Deviation_Detail!D933="","",Deviation_Detail!D933)</f>
        <v/>
      </c>
      <c r="M911" s="82" t="str">
        <f t="shared" si="251"/>
        <v/>
      </c>
      <c r="N911" s="83" t="str">
        <f>IF(COUNTIF(M$2:M911,M911)=1,M911,"")</f>
        <v/>
      </c>
      <c r="O911" s="82" t="str">
        <f t="shared" si="252"/>
        <v/>
      </c>
      <c r="P911" s="82" t="str">
        <f t="shared" si="256"/>
        <v/>
      </c>
      <c r="Q911" s="82" t="str">
        <f t="shared" si="257"/>
        <v/>
      </c>
      <c r="R911" s="82" t="str">
        <f t="shared" si="258"/>
        <v/>
      </c>
      <c r="T911" s="82" t="str">
        <f>+IF(Y911="","",MAX(T$1:T910)+1)</f>
        <v/>
      </c>
      <c r="U911" s="82" t="str">
        <f>IF(CMS_Info!B933="","",CMS_Info!B933)</f>
        <v/>
      </c>
      <c r="V911" s="82" t="str">
        <f>IF(CMS_Info!C933="","",CMS_Info!C933)</f>
        <v/>
      </c>
      <c r="W911" s="82" t="str">
        <f>IF(CMS_Info!D933="","",CMS_Info!D933)</f>
        <v/>
      </c>
      <c r="X911" s="82" t="str">
        <f t="shared" si="253"/>
        <v/>
      </c>
      <c r="Y911" s="83" t="str">
        <f>IF(COUNTIF(X$2:X911,X911)=1,X911,"")</f>
        <v/>
      </c>
      <c r="Z911" s="82" t="str">
        <f t="shared" si="254"/>
        <v/>
      </c>
      <c r="AA911" s="82" t="str">
        <f t="shared" si="259"/>
        <v/>
      </c>
      <c r="AB911" s="82" t="str">
        <f t="shared" si="260"/>
        <v/>
      </c>
      <c r="AC911" s="82" t="str">
        <f t="shared" si="261"/>
        <v/>
      </c>
      <c r="AR911" s="82" t="str">
        <f>+IF(AW911="","",MAX(AR$1:AR910)+1)</f>
        <v/>
      </c>
      <c r="AS911" s="82" t="str">
        <f>IF(Exceedances!B933="","",Exceedances!B933)</f>
        <v/>
      </c>
      <c r="AT911" s="82" t="str">
        <f>IF(Exceedances!C933="","",Exceedances!C933)</f>
        <v/>
      </c>
      <c r="AU911" s="82" t="str">
        <f>IF(Exceedances!D933="","",Exceedances!D933)</f>
        <v/>
      </c>
      <c r="AV911" s="82" t="str">
        <f t="shared" si="255"/>
        <v/>
      </c>
      <c r="AW911" s="83" t="str">
        <f>IF(COUNTIF(AV$2:AV911,AV911)=1,AV911,"")</f>
        <v/>
      </c>
      <c r="AX911" s="82" t="str">
        <f t="shared" si="262"/>
        <v/>
      </c>
      <c r="AY911" s="82" t="str">
        <f t="shared" si="263"/>
        <v/>
      </c>
      <c r="AZ911" s="82" t="str">
        <f t="shared" si="264"/>
        <v/>
      </c>
      <c r="BA911" s="82" t="str">
        <f t="shared" si="265"/>
        <v/>
      </c>
    </row>
    <row r="912" spans="9:53" x14ac:dyDescent="0.35">
      <c r="I912" s="82" t="str">
        <f>+IF(N912="","",MAX(I$1:I911)+1)</f>
        <v/>
      </c>
      <c r="J912" s="82" t="str">
        <f>IF(Deviation_Detail!B934="","",Deviation_Detail!B934)</f>
        <v/>
      </c>
      <c r="K912" s="82" t="str">
        <f>IF(Deviation_Detail!C934="","",Deviation_Detail!C934)</f>
        <v/>
      </c>
      <c r="L912" s="82" t="str">
        <f>IF(Deviation_Detail!D934="","",Deviation_Detail!D934)</f>
        <v/>
      </c>
      <c r="M912" s="82" t="str">
        <f t="shared" si="251"/>
        <v/>
      </c>
      <c r="N912" s="83" t="str">
        <f>IF(COUNTIF(M$2:M912,M912)=1,M912,"")</f>
        <v/>
      </c>
      <c r="O912" s="82" t="str">
        <f t="shared" si="252"/>
        <v/>
      </c>
      <c r="P912" s="82" t="str">
        <f t="shared" si="256"/>
        <v/>
      </c>
      <c r="Q912" s="82" t="str">
        <f t="shared" si="257"/>
        <v/>
      </c>
      <c r="R912" s="82" t="str">
        <f t="shared" si="258"/>
        <v/>
      </c>
      <c r="T912" s="82" t="str">
        <f>+IF(Y912="","",MAX(T$1:T911)+1)</f>
        <v/>
      </c>
      <c r="U912" s="82" t="str">
        <f>IF(CMS_Info!B934="","",CMS_Info!B934)</f>
        <v/>
      </c>
      <c r="V912" s="82" t="str">
        <f>IF(CMS_Info!C934="","",CMS_Info!C934)</f>
        <v/>
      </c>
      <c r="W912" s="82" t="str">
        <f>IF(CMS_Info!D934="","",CMS_Info!D934)</f>
        <v/>
      </c>
      <c r="X912" s="82" t="str">
        <f t="shared" si="253"/>
        <v/>
      </c>
      <c r="Y912" s="83" t="str">
        <f>IF(COUNTIF(X$2:X912,X912)=1,X912,"")</f>
        <v/>
      </c>
      <c r="Z912" s="82" t="str">
        <f t="shared" si="254"/>
        <v/>
      </c>
      <c r="AA912" s="82" t="str">
        <f t="shared" si="259"/>
        <v/>
      </c>
      <c r="AB912" s="82" t="str">
        <f t="shared" si="260"/>
        <v/>
      </c>
      <c r="AC912" s="82" t="str">
        <f t="shared" si="261"/>
        <v/>
      </c>
      <c r="AR912" s="82" t="str">
        <f>+IF(AW912="","",MAX(AR$1:AR911)+1)</f>
        <v/>
      </c>
      <c r="AS912" s="82" t="str">
        <f>IF(Exceedances!B934="","",Exceedances!B934)</f>
        <v/>
      </c>
      <c r="AT912" s="82" t="str">
        <f>IF(Exceedances!C934="","",Exceedances!C934)</f>
        <v/>
      </c>
      <c r="AU912" s="82" t="str">
        <f>IF(Exceedances!D934="","",Exceedances!D934)</f>
        <v/>
      </c>
      <c r="AV912" s="82" t="str">
        <f t="shared" si="255"/>
        <v/>
      </c>
      <c r="AW912" s="83" t="str">
        <f>IF(COUNTIF(AV$2:AV912,AV912)=1,AV912,"")</f>
        <v/>
      </c>
      <c r="AX912" s="82" t="str">
        <f t="shared" si="262"/>
        <v/>
      </c>
      <c r="AY912" s="82" t="str">
        <f t="shared" si="263"/>
        <v/>
      </c>
      <c r="AZ912" s="82" t="str">
        <f t="shared" si="264"/>
        <v/>
      </c>
      <c r="BA912" s="82" t="str">
        <f t="shared" si="265"/>
        <v/>
      </c>
    </row>
    <row r="913" spans="9:53" x14ac:dyDescent="0.35">
      <c r="I913" s="82" t="str">
        <f>+IF(N913="","",MAX(I$1:I912)+1)</f>
        <v/>
      </c>
      <c r="J913" s="82" t="str">
        <f>IF(Deviation_Detail!B935="","",Deviation_Detail!B935)</f>
        <v/>
      </c>
      <c r="K913" s="82" t="str">
        <f>IF(Deviation_Detail!C935="","",Deviation_Detail!C935)</f>
        <v/>
      </c>
      <c r="L913" s="82" t="str">
        <f>IF(Deviation_Detail!D935="","",Deviation_Detail!D935)</f>
        <v/>
      </c>
      <c r="M913" s="82" t="str">
        <f t="shared" si="251"/>
        <v/>
      </c>
      <c r="N913" s="83" t="str">
        <f>IF(COUNTIF(M$2:M913,M913)=1,M913,"")</f>
        <v/>
      </c>
      <c r="O913" s="82" t="str">
        <f t="shared" si="252"/>
        <v/>
      </c>
      <c r="P913" s="82" t="str">
        <f t="shared" si="256"/>
        <v/>
      </c>
      <c r="Q913" s="82" t="str">
        <f t="shared" si="257"/>
        <v/>
      </c>
      <c r="R913" s="82" t="str">
        <f t="shared" si="258"/>
        <v/>
      </c>
      <c r="T913" s="82" t="str">
        <f>+IF(Y913="","",MAX(T$1:T912)+1)</f>
        <v/>
      </c>
      <c r="U913" s="82" t="str">
        <f>IF(CMS_Info!B935="","",CMS_Info!B935)</f>
        <v/>
      </c>
      <c r="V913" s="82" t="str">
        <f>IF(CMS_Info!C935="","",CMS_Info!C935)</f>
        <v/>
      </c>
      <c r="W913" s="82" t="str">
        <f>IF(CMS_Info!D935="","",CMS_Info!D935)</f>
        <v/>
      </c>
      <c r="X913" s="82" t="str">
        <f t="shared" si="253"/>
        <v/>
      </c>
      <c r="Y913" s="83" t="str">
        <f>IF(COUNTIF(X$2:X913,X913)=1,X913,"")</f>
        <v/>
      </c>
      <c r="Z913" s="82" t="str">
        <f t="shared" si="254"/>
        <v/>
      </c>
      <c r="AA913" s="82" t="str">
        <f t="shared" si="259"/>
        <v/>
      </c>
      <c r="AB913" s="82" t="str">
        <f t="shared" si="260"/>
        <v/>
      </c>
      <c r="AC913" s="82" t="str">
        <f t="shared" si="261"/>
        <v/>
      </c>
      <c r="AR913" s="82" t="str">
        <f>+IF(AW913="","",MAX(AR$1:AR912)+1)</f>
        <v/>
      </c>
      <c r="AS913" s="82" t="str">
        <f>IF(Exceedances!B935="","",Exceedances!B935)</f>
        <v/>
      </c>
      <c r="AT913" s="82" t="str">
        <f>IF(Exceedances!C935="","",Exceedances!C935)</f>
        <v/>
      </c>
      <c r="AU913" s="82" t="str">
        <f>IF(Exceedances!D935="","",Exceedances!D935)</f>
        <v/>
      </c>
      <c r="AV913" s="82" t="str">
        <f t="shared" si="255"/>
        <v/>
      </c>
      <c r="AW913" s="83" t="str">
        <f>IF(COUNTIF(AV$2:AV913,AV913)=1,AV913,"")</f>
        <v/>
      </c>
      <c r="AX913" s="82" t="str">
        <f t="shared" si="262"/>
        <v/>
      </c>
      <c r="AY913" s="82" t="str">
        <f t="shared" si="263"/>
        <v/>
      </c>
      <c r="AZ913" s="82" t="str">
        <f t="shared" si="264"/>
        <v/>
      </c>
      <c r="BA913" s="82" t="str">
        <f t="shared" si="265"/>
        <v/>
      </c>
    </row>
    <row r="914" spans="9:53" x14ac:dyDescent="0.35">
      <c r="I914" s="82" t="str">
        <f>+IF(N914="","",MAX(I$1:I913)+1)</f>
        <v/>
      </c>
      <c r="J914" s="82" t="str">
        <f>IF(Deviation_Detail!B936="","",Deviation_Detail!B936)</f>
        <v/>
      </c>
      <c r="K914" s="82" t="str">
        <f>IF(Deviation_Detail!C936="","",Deviation_Detail!C936)</f>
        <v/>
      </c>
      <c r="L914" s="82" t="str">
        <f>IF(Deviation_Detail!D936="","",Deviation_Detail!D936)</f>
        <v/>
      </c>
      <c r="M914" s="82" t="str">
        <f t="shared" si="251"/>
        <v/>
      </c>
      <c r="N914" s="83" t="str">
        <f>IF(COUNTIF(M$2:M914,M914)=1,M914,"")</f>
        <v/>
      </c>
      <c r="O914" s="82" t="str">
        <f t="shared" si="252"/>
        <v/>
      </c>
      <c r="P914" s="82" t="str">
        <f t="shared" si="256"/>
        <v/>
      </c>
      <c r="Q914" s="82" t="str">
        <f t="shared" si="257"/>
        <v/>
      </c>
      <c r="R914" s="82" t="str">
        <f t="shared" si="258"/>
        <v/>
      </c>
      <c r="T914" s="82" t="str">
        <f>+IF(Y914="","",MAX(T$1:T913)+1)</f>
        <v/>
      </c>
      <c r="U914" s="82" t="str">
        <f>IF(CMS_Info!B936="","",CMS_Info!B936)</f>
        <v/>
      </c>
      <c r="V914" s="82" t="str">
        <f>IF(CMS_Info!C936="","",CMS_Info!C936)</f>
        <v/>
      </c>
      <c r="W914" s="82" t="str">
        <f>IF(CMS_Info!D936="","",CMS_Info!D936)</f>
        <v/>
      </c>
      <c r="X914" s="82" t="str">
        <f t="shared" si="253"/>
        <v/>
      </c>
      <c r="Y914" s="83" t="str">
        <f>IF(COUNTIF(X$2:X914,X914)=1,X914,"")</f>
        <v/>
      </c>
      <c r="Z914" s="82" t="str">
        <f t="shared" si="254"/>
        <v/>
      </c>
      <c r="AA914" s="82" t="str">
        <f t="shared" si="259"/>
        <v/>
      </c>
      <c r="AB914" s="82" t="str">
        <f t="shared" si="260"/>
        <v/>
      </c>
      <c r="AC914" s="82" t="str">
        <f t="shared" si="261"/>
        <v/>
      </c>
      <c r="AR914" s="82" t="str">
        <f>+IF(AW914="","",MAX(AR$1:AR913)+1)</f>
        <v/>
      </c>
      <c r="AS914" s="82" t="str">
        <f>IF(Exceedances!B936="","",Exceedances!B936)</f>
        <v/>
      </c>
      <c r="AT914" s="82" t="str">
        <f>IF(Exceedances!C936="","",Exceedances!C936)</f>
        <v/>
      </c>
      <c r="AU914" s="82" t="str">
        <f>IF(Exceedances!D936="","",Exceedances!D936)</f>
        <v/>
      </c>
      <c r="AV914" s="82" t="str">
        <f t="shared" si="255"/>
        <v/>
      </c>
      <c r="AW914" s="83" t="str">
        <f>IF(COUNTIF(AV$2:AV914,AV914)=1,AV914,"")</f>
        <v/>
      </c>
      <c r="AX914" s="82" t="str">
        <f t="shared" si="262"/>
        <v/>
      </c>
      <c r="AY914" s="82" t="str">
        <f t="shared" si="263"/>
        <v/>
      </c>
      <c r="AZ914" s="82" t="str">
        <f t="shared" si="264"/>
        <v/>
      </c>
      <c r="BA914" s="82" t="str">
        <f t="shared" si="265"/>
        <v/>
      </c>
    </row>
    <row r="915" spans="9:53" x14ac:dyDescent="0.35">
      <c r="I915" s="82" t="str">
        <f>+IF(N915="","",MAX(I$1:I914)+1)</f>
        <v/>
      </c>
      <c r="J915" s="82" t="str">
        <f>IF(Deviation_Detail!B937="","",Deviation_Detail!B937)</f>
        <v/>
      </c>
      <c r="K915" s="82" t="str">
        <f>IF(Deviation_Detail!C937="","",Deviation_Detail!C937)</f>
        <v/>
      </c>
      <c r="L915" s="82" t="str">
        <f>IF(Deviation_Detail!D937="","",Deviation_Detail!D937)</f>
        <v/>
      </c>
      <c r="M915" s="82" t="str">
        <f t="shared" si="251"/>
        <v/>
      </c>
      <c r="N915" s="83" t="str">
        <f>IF(COUNTIF(M$2:M915,M915)=1,M915,"")</f>
        <v/>
      </c>
      <c r="O915" s="82" t="str">
        <f t="shared" si="252"/>
        <v/>
      </c>
      <c r="P915" s="82" t="str">
        <f t="shared" si="256"/>
        <v/>
      </c>
      <c r="Q915" s="82" t="str">
        <f t="shared" si="257"/>
        <v/>
      </c>
      <c r="R915" s="82" t="str">
        <f t="shared" si="258"/>
        <v/>
      </c>
      <c r="T915" s="82" t="str">
        <f>+IF(Y915="","",MAX(T$1:T914)+1)</f>
        <v/>
      </c>
      <c r="U915" s="82" t="str">
        <f>IF(CMS_Info!B937="","",CMS_Info!B937)</f>
        <v/>
      </c>
      <c r="V915" s="82" t="str">
        <f>IF(CMS_Info!C937="","",CMS_Info!C937)</f>
        <v/>
      </c>
      <c r="W915" s="82" t="str">
        <f>IF(CMS_Info!D937="","",CMS_Info!D937)</f>
        <v/>
      </c>
      <c r="X915" s="82" t="str">
        <f t="shared" si="253"/>
        <v/>
      </c>
      <c r="Y915" s="83" t="str">
        <f>IF(COUNTIF(X$2:X915,X915)=1,X915,"")</f>
        <v/>
      </c>
      <c r="Z915" s="82" t="str">
        <f t="shared" si="254"/>
        <v/>
      </c>
      <c r="AA915" s="82" t="str">
        <f t="shared" si="259"/>
        <v/>
      </c>
      <c r="AB915" s="82" t="str">
        <f t="shared" si="260"/>
        <v/>
      </c>
      <c r="AC915" s="82" t="str">
        <f t="shared" si="261"/>
        <v/>
      </c>
      <c r="AR915" s="82" t="str">
        <f>+IF(AW915="","",MAX(AR$1:AR914)+1)</f>
        <v/>
      </c>
      <c r="AS915" s="82" t="str">
        <f>IF(Exceedances!B937="","",Exceedances!B937)</f>
        <v/>
      </c>
      <c r="AT915" s="82" t="str">
        <f>IF(Exceedances!C937="","",Exceedances!C937)</f>
        <v/>
      </c>
      <c r="AU915" s="82" t="str">
        <f>IF(Exceedances!D937="","",Exceedances!D937)</f>
        <v/>
      </c>
      <c r="AV915" s="82" t="str">
        <f t="shared" si="255"/>
        <v/>
      </c>
      <c r="AW915" s="83" t="str">
        <f>IF(COUNTIF(AV$2:AV915,AV915)=1,AV915,"")</f>
        <v/>
      </c>
      <c r="AX915" s="82" t="str">
        <f t="shared" si="262"/>
        <v/>
      </c>
      <c r="AY915" s="82" t="str">
        <f t="shared" si="263"/>
        <v/>
      </c>
      <c r="AZ915" s="82" t="str">
        <f t="shared" si="264"/>
        <v/>
      </c>
      <c r="BA915" s="82" t="str">
        <f t="shared" si="265"/>
        <v/>
      </c>
    </row>
    <row r="916" spans="9:53" x14ac:dyDescent="0.35">
      <c r="I916" s="82" t="str">
        <f>+IF(N916="","",MAX(I$1:I915)+1)</f>
        <v/>
      </c>
      <c r="J916" s="82" t="str">
        <f>IF(Deviation_Detail!B938="","",Deviation_Detail!B938)</f>
        <v/>
      </c>
      <c r="K916" s="82" t="str">
        <f>IF(Deviation_Detail!C938="","",Deviation_Detail!C938)</f>
        <v/>
      </c>
      <c r="L916" s="82" t="str">
        <f>IF(Deviation_Detail!D938="","",Deviation_Detail!D938)</f>
        <v/>
      </c>
      <c r="M916" s="82" t="str">
        <f t="shared" si="251"/>
        <v/>
      </c>
      <c r="N916" s="83" t="str">
        <f>IF(COUNTIF(M$2:M916,M916)=1,M916,"")</f>
        <v/>
      </c>
      <c r="O916" s="82" t="str">
        <f t="shared" si="252"/>
        <v/>
      </c>
      <c r="P916" s="82" t="str">
        <f t="shared" si="256"/>
        <v/>
      </c>
      <c r="Q916" s="82" t="str">
        <f t="shared" si="257"/>
        <v/>
      </c>
      <c r="R916" s="82" t="str">
        <f t="shared" si="258"/>
        <v/>
      </c>
      <c r="T916" s="82" t="str">
        <f>+IF(Y916="","",MAX(T$1:T915)+1)</f>
        <v/>
      </c>
      <c r="U916" s="82" t="str">
        <f>IF(CMS_Info!B938="","",CMS_Info!B938)</f>
        <v/>
      </c>
      <c r="V916" s="82" t="str">
        <f>IF(CMS_Info!C938="","",CMS_Info!C938)</f>
        <v/>
      </c>
      <c r="W916" s="82" t="str">
        <f>IF(CMS_Info!D938="","",CMS_Info!D938)</f>
        <v/>
      </c>
      <c r="X916" s="82" t="str">
        <f t="shared" si="253"/>
        <v/>
      </c>
      <c r="Y916" s="83" t="str">
        <f>IF(COUNTIF(X$2:X916,X916)=1,X916,"")</f>
        <v/>
      </c>
      <c r="Z916" s="82" t="str">
        <f t="shared" si="254"/>
        <v/>
      </c>
      <c r="AA916" s="82" t="str">
        <f t="shared" si="259"/>
        <v/>
      </c>
      <c r="AB916" s="82" t="str">
        <f t="shared" si="260"/>
        <v/>
      </c>
      <c r="AC916" s="82" t="str">
        <f t="shared" si="261"/>
        <v/>
      </c>
      <c r="AR916" s="82" t="str">
        <f>+IF(AW916="","",MAX(AR$1:AR915)+1)</f>
        <v/>
      </c>
      <c r="AS916" s="82" t="str">
        <f>IF(Exceedances!B938="","",Exceedances!B938)</f>
        <v/>
      </c>
      <c r="AT916" s="82" t="str">
        <f>IF(Exceedances!C938="","",Exceedances!C938)</f>
        <v/>
      </c>
      <c r="AU916" s="82" t="str">
        <f>IF(Exceedances!D938="","",Exceedances!D938)</f>
        <v/>
      </c>
      <c r="AV916" s="82" t="str">
        <f t="shared" si="255"/>
        <v/>
      </c>
      <c r="AW916" s="83" t="str">
        <f>IF(COUNTIF(AV$2:AV916,AV916)=1,AV916,"")</f>
        <v/>
      </c>
      <c r="AX916" s="82" t="str">
        <f t="shared" si="262"/>
        <v/>
      </c>
      <c r="AY916" s="82" t="str">
        <f t="shared" si="263"/>
        <v/>
      </c>
      <c r="AZ916" s="82" t="str">
        <f t="shared" si="264"/>
        <v/>
      </c>
      <c r="BA916" s="82" t="str">
        <f t="shared" si="265"/>
        <v/>
      </c>
    </row>
    <row r="917" spans="9:53" x14ac:dyDescent="0.35">
      <c r="I917" s="82" t="str">
        <f>+IF(N917="","",MAX(I$1:I916)+1)</f>
        <v/>
      </c>
      <c r="J917" s="82" t="str">
        <f>IF(Deviation_Detail!B939="","",Deviation_Detail!B939)</f>
        <v/>
      </c>
      <c r="K917" s="82" t="str">
        <f>IF(Deviation_Detail!C939="","",Deviation_Detail!C939)</f>
        <v/>
      </c>
      <c r="L917" s="82" t="str">
        <f>IF(Deviation_Detail!D939="","",Deviation_Detail!D939)</f>
        <v/>
      </c>
      <c r="M917" s="82" t="str">
        <f t="shared" si="251"/>
        <v/>
      </c>
      <c r="N917" s="83" t="str">
        <f>IF(COUNTIF(M$2:M917,M917)=1,M917,"")</f>
        <v/>
      </c>
      <c r="O917" s="82" t="str">
        <f t="shared" si="252"/>
        <v/>
      </c>
      <c r="P917" s="82" t="str">
        <f t="shared" si="256"/>
        <v/>
      </c>
      <c r="Q917" s="82" t="str">
        <f t="shared" si="257"/>
        <v/>
      </c>
      <c r="R917" s="82" t="str">
        <f t="shared" si="258"/>
        <v/>
      </c>
      <c r="T917" s="82" t="str">
        <f>+IF(Y917="","",MAX(T$1:T916)+1)</f>
        <v/>
      </c>
      <c r="U917" s="82" t="str">
        <f>IF(CMS_Info!B939="","",CMS_Info!B939)</f>
        <v/>
      </c>
      <c r="V917" s="82" t="str">
        <f>IF(CMS_Info!C939="","",CMS_Info!C939)</f>
        <v/>
      </c>
      <c r="W917" s="82" t="str">
        <f>IF(CMS_Info!D939="","",CMS_Info!D939)</f>
        <v/>
      </c>
      <c r="X917" s="82" t="str">
        <f t="shared" si="253"/>
        <v/>
      </c>
      <c r="Y917" s="83" t="str">
        <f>IF(COUNTIF(X$2:X917,X917)=1,X917,"")</f>
        <v/>
      </c>
      <c r="Z917" s="82" t="str">
        <f t="shared" si="254"/>
        <v/>
      </c>
      <c r="AA917" s="82" t="str">
        <f t="shared" si="259"/>
        <v/>
      </c>
      <c r="AB917" s="82" t="str">
        <f t="shared" si="260"/>
        <v/>
      </c>
      <c r="AC917" s="82" t="str">
        <f t="shared" si="261"/>
        <v/>
      </c>
      <c r="AR917" s="82" t="str">
        <f>+IF(AW917="","",MAX(AR$1:AR916)+1)</f>
        <v/>
      </c>
      <c r="AS917" s="82" t="str">
        <f>IF(Exceedances!B939="","",Exceedances!B939)</f>
        <v/>
      </c>
      <c r="AT917" s="82" t="str">
        <f>IF(Exceedances!C939="","",Exceedances!C939)</f>
        <v/>
      </c>
      <c r="AU917" s="82" t="str">
        <f>IF(Exceedances!D939="","",Exceedances!D939)</f>
        <v/>
      </c>
      <c r="AV917" s="82" t="str">
        <f t="shared" si="255"/>
        <v/>
      </c>
      <c r="AW917" s="83" t="str">
        <f>IF(COUNTIF(AV$2:AV917,AV917)=1,AV917,"")</f>
        <v/>
      </c>
      <c r="AX917" s="82" t="str">
        <f t="shared" si="262"/>
        <v/>
      </c>
      <c r="AY917" s="82" t="str">
        <f t="shared" si="263"/>
        <v/>
      </c>
      <c r="AZ917" s="82" t="str">
        <f t="shared" si="264"/>
        <v/>
      </c>
      <c r="BA917" s="82" t="str">
        <f t="shared" si="265"/>
        <v/>
      </c>
    </row>
    <row r="918" spans="9:53" x14ac:dyDescent="0.35">
      <c r="I918" s="82" t="str">
        <f>+IF(N918="","",MAX(I$1:I917)+1)</f>
        <v/>
      </c>
      <c r="J918" s="82" t="str">
        <f>IF(Deviation_Detail!B940="","",Deviation_Detail!B940)</f>
        <v/>
      </c>
      <c r="K918" s="82" t="str">
        <f>IF(Deviation_Detail!C940="","",Deviation_Detail!C940)</f>
        <v/>
      </c>
      <c r="L918" s="82" t="str">
        <f>IF(Deviation_Detail!D940="","",Deviation_Detail!D940)</f>
        <v/>
      </c>
      <c r="M918" s="82" t="str">
        <f t="shared" si="251"/>
        <v/>
      </c>
      <c r="N918" s="83" t="str">
        <f>IF(COUNTIF(M$2:M918,M918)=1,M918,"")</f>
        <v/>
      </c>
      <c r="O918" s="82" t="str">
        <f t="shared" si="252"/>
        <v/>
      </c>
      <c r="P918" s="82" t="str">
        <f t="shared" si="256"/>
        <v/>
      </c>
      <c r="Q918" s="82" t="str">
        <f t="shared" si="257"/>
        <v/>
      </c>
      <c r="R918" s="82" t="str">
        <f t="shared" si="258"/>
        <v/>
      </c>
      <c r="T918" s="82" t="str">
        <f>+IF(Y918="","",MAX(T$1:T917)+1)</f>
        <v/>
      </c>
      <c r="U918" s="82" t="str">
        <f>IF(CMS_Info!B940="","",CMS_Info!B940)</f>
        <v/>
      </c>
      <c r="V918" s="82" t="str">
        <f>IF(CMS_Info!C940="","",CMS_Info!C940)</f>
        <v/>
      </c>
      <c r="W918" s="82" t="str">
        <f>IF(CMS_Info!D940="","",CMS_Info!D940)</f>
        <v/>
      </c>
      <c r="X918" s="82" t="str">
        <f t="shared" si="253"/>
        <v/>
      </c>
      <c r="Y918" s="83" t="str">
        <f>IF(COUNTIF(X$2:X918,X918)=1,X918,"")</f>
        <v/>
      </c>
      <c r="Z918" s="82" t="str">
        <f t="shared" si="254"/>
        <v/>
      </c>
      <c r="AA918" s="82" t="str">
        <f t="shared" si="259"/>
        <v/>
      </c>
      <c r="AB918" s="82" t="str">
        <f t="shared" si="260"/>
        <v/>
      </c>
      <c r="AC918" s="82" t="str">
        <f t="shared" si="261"/>
        <v/>
      </c>
      <c r="AR918" s="82" t="str">
        <f>+IF(AW918="","",MAX(AR$1:AR917)+1)</f>
        <v/>
      </c>
      <c r="AS918" s="82" t="str">
        <f>IF(Exceedances!B940="","",Exceedances!B940)</f>
        <v/>
      </c>
      <c r="AT918" s="82" t="str">
        <f>IF(Exceedances!C940="","",Exceedances!C940)</f>
        <v/>
      </c>
      <c r="AU918" s="82" t="str">
        <f>IF(Exceedances!D940="","",Exceedances!D940)</f>
        <v/>
      </c>
      <c r="AV918" s="82" t="str">
        <f t="shared" si="255"/>
        <v/>
      </c>
      <c r="AW918" s="83" t="str">
        <f>IF(COUNTIF(AV$2:AV918,AV918)=1,AV918,"")</f>
        <v/>
      </c>
      <c r="AX918" s="82" t="str">
        <f t="shared" si="262"/>
        <v/>
      </c>
      <c r="AY918" s="82" t="str">
        <f t="shared" si="263"/>
        <v/>
      </c>
      <c r="AZ918" s="82" t="str">
        <f t="shared" si="264"/>
        <v/>
      </c>
      <c r="BA918" s="82" t="str">
        <f t="shared" si="265"/>
        <v/>
      </c>
    </row>
    <row r="919" spans="9:53" x14ac:dyDescent="0.35">
      <c r="I919" s="82" t="str">
        <f>+IF(N919="","",MAX(I$1:I918)+1)</f>
        <v/>
      </c>
      <c r="J919" s="82" t="str">
        <f>IF(Deviation_Detail!B941="","",Deviation_Detail!B941)</f>
        <v/>
      </c>
      <c r="K919" s="82" t="str">
        <f>IF(Deviation_Detail!C941="","",Deviation_Detail!C941)</f>
        <v/>
      </c>
      <c r="L919" s="82" t="str">
        <f>IF(Deviation_Detail!D941="","",Deviation_Detail!D941)</f>
        <v/>
      </c>
      <c r="M919" s="82" t="str">
        <f t="shared" si="251"/>
        <v/>
      </c>
      <c r="N919" s="83" t="str">
        <f>IF(COUNTIF(M$2:M919,M919)=1,M919,"")</f>
        <v/>
      </c>
      <c r="O919" s="82" t="str">
        <f t="shared" si="252"/>
        <v/>
      </c>
      <c r="P919" s="82" t="str">
        <f t="shared" si="256"/>
        <v/>
      </c>
      <c r="Q919" s="82" t="str">
        <f t="shared" si="257"/>
        <v/>
      </c>
      <c r="R919" s="82" t="str">
        <f t="shared" si="258"/>
        <v/>
      </c>
      <c r="T919" s="82" t="str">
        <f>+IF(Y919="","",MAX(T$1:T918)+1)</f>
        <v/>
      </c>
      <c r="U919" s="82" t="str">
        <f>IF(CMS_Info!B941="","",CMS_Info!B941)</f>
        <v/>
      </c>
      <c r="V919" s="82" t="str">
        <f>IF(CMS_Info!C941="","",CMS_Info!C941)</f>
        <v/>
      </c>
      <c r="W919" s="82" t="str">
        <f>IF(CMS_Info!D941="","",CMS_Info!D941)</f>
        <v/>
      </c>
      <c r="X919" s="82" t="str">
        <f t="shared" si="253"/>
        <v/>
      </c>
      <c r="Y919" s="83" t="str">
        <f>IF(COUNTIF(X$2:X919,X919)=1,X919,"")</f>
        <v/>
      </c>
      <c r="Z919" s="82" t="str">
        <f t="shared" si="254"/>
        <v/>
      </c>
      <c r="AA919" s="82" t="str">
        <f t="shared" si="259"/>
        <v/>
      </c>
      <c r="AB919" s="82" t="str">
        <f t="shared" si="260"/>
        <v/>
      </c>
      <c r="AC919" s="82" t="str">
        <f t="shared" si="261"/>
        <v/>
      </c>
      <c r="AR919" s="82" t="str">
        <f>+IF(AW919="","",MAX(AR$1:AR918)+1)</f>
        <v/>
      </c>
      <c r="AS919" s="82" t="str">
        <f>IF(Exceedances!B941="","",Exceedances!B941)</f>
        <v/>
      </c>
      <c r="AT919" s="82" t="str">
        <f>IF(Exceedances!C941="","",Exceedances!C941)</f>
        <v/>
      </c>
      <c r="AU919" s="82" t="str">
        <f>IF(Exceedances!D941="","",Exceedances!D941)</f>
        <v/>
      </c>
      <c r="AV919" s="82" t="str">
        <f t="shared" si="255"/>
        <v/>
      </c>
      <c r="AW919" s="83" t="str">
        <f>IF(COUNTIF(AV$2:AV919,AV919)=1,AV919,"")</f>
        <v/>
      </c>
      <c r="AX919" s="82" t="str">
        <f t="shared" si="262"/>
        <v/>
      </c>
      <c r="AY919" s="82" t="str">
        <f t="shared" si="263"/>
        <v/>
      </c>
      <c r="AZ919" s="82" t="str">
        <f t="shared" si="264"/>
        <v/>
      </c>
      <c r="BA919" s="82" t="str">
        <f t="shared" si="265"/>
        <v/>
      </c>
    </row>
    <row r="920" spans="9:53" x14ac:dyDescent="0.35">
      <c r="I920" s="82" t="str">
        <f>+IF(N920="","",MAX(I$1:I919)+1)</f>
        <v/>
      </c>
      <c r="J920" s="82" t="str">
        <f>IF(Deviation_Detail!B942="","",Deviation_Detail!B942)</f>
        <v/>
      </c>
      <c r="K920" s="82" t="str">
        <f>IF(Deviation_Detail!C942="","",Deviation_Detail!C942)</f>
        <v/>
      </c>
      <c r="L920" s="82" t="str">
        <f>IF(Deviation_Detail!D942="","",Deviation_Detail!D942)</f>
        <v/>
      </c>
      <c r="M920" s="82" t="str">
        <f t="shared" si="251"/>
        <v/>
      </c>
      <c r="N920" s="83" t="str">
        <f>IF(COUNTIF(M$2:M920,M920)=1,M920,"")</f>
        <v/>
      </c>
      <c r="O920" s="82" t="str">
        <f t="shared" si="252"/>
        <v/>
      </c>
      <c r="P920" s="82" t="str">
        <f t="shared" si="256"/>
        <v/>
      </c>
      <c r="Q920" s="82" t="str">
        <f t="shared" si="257"/>
        <v/>
      </c>
      <c r="R920" s="82" t="str">
        <f t="shared" si="258"/>
        <v/>
      </c>
      <c r="T920" s="82" t="str">
        <f>+IF(Y920="","",MAX(T$1:T919)+1)</f>
        <v/>
      </c>
      <c r="U920" s="82" t="str">
        <f>IF(CMS_Info!B942="","",CMS_Info!B942)</f>
        <v/>
      </c>
      <c r="V920" s="82" t="str">
        <f>IF(CMS_Info!C942="","",CMS_Info!C942)</f>
        <v/>
      </c>
      <c r="W920" s="82" t="str">
        <f>IF(CMS_Info!D942="","",CMS_Info!D942)</f>
        <v/>
      </c>
      <c r="X920" s="82" t="str">
        <f t="shared" si="253"/>
        <v/>
      </c>
      <c r="Y920" s="83" t="str">
        <f>IF(COUNTIF(X$2:X920,X920)=1,X920,"")</f>
        <v/>
      </c>
      <c r="Z920" s="82" t="str">
        <f t="shared" si="254"/>
        <v/>
      </c>
      <c r="AA920" s="82" t="str">
        <f t="shared" si="259"/>
        <v/>
      </c>
      <c r="AB920" s="82" t="str">
        <f t="shared" si="260"/>
        <v/>
      </c>
      <c r="AC920" s="82" t="str">
        <f t="shared" si="261"/>
        <v/>
      </c>
      <c r="AR920" s="82" t="str">
        <f>+IF(AW920="","",MAX(AR$1:AR919)+1)</f>
        <v/>
      </c>
      <c r="AS920" s="82" t="str">
        <f>IF(Exceedances!B942="","",Exceedances!B942)</f>
        <v/>
      </c>
      <c r="AT920" s="82" t="str">
        <f>IF(Exceedances!C942="","",Exceedances!C942)</f>
        <v/>
      </c>
      <c r="AU920" s="82" t="str">
        <f>IF(Exceedances!D942="","",Exceedances!D942)</f>
        <v/>
      </c>
      <c r="AV920" s="82" t="str">
        <f t="shared" si="255"/>
        <v/>
      </c>
      <c r="AW920" s="83" t="str">
        <f>IF(COUNTIF(AV$2:AV920,AV920)=1,AV920,"")</f>
        <v/>
      </c>
      <c r="AX920" s="82" t="str">
        <f t="shared" si="262"/>
        <v/>
      </c>
      <c r="AY920" s="82" t="str">
        <f t="shared" si="263"/>
        <v/>
      </c>
      <c r="AZ920" s="82" t="str">
        <f t="shared" si="264"/>
        <v/>
      </c>
      <c r="BA920" s="82" t="str">
        <f t="shared" si="265"/>
        <v/>
      </c>
    </row>
    <row r="921" spans="9:53" x14ac:dyDescent="0.35">
      <c r="I921" s="82" t="str">
        <f>+IF(N921="","",MAX(I$1:I920)+1)</f>
        <v/>
      </c>
      <c r="J921" s="82" t="str">
        <f>IF(Deviation_Detail!B943="","",Deviation_Detail!B943)</f>
        <v/>
      </c>
      <c r="K921" s="82" t="str">
        <f>IF(Deviation_Detail!C943="","",Deviation_Detail!C943)</f>
        <v/>
      </c>
      <c r="L921" s="82" t="str">
        <f>IF(Deviation_Detail!D943="","",Deviation_Detail!D943)</f>
        <v/>
      </c>
      <c r="M921" s="82" t="str">
        <f t="shared" si="251"/>
        <v/>
      </c>
      <c r="N921" s="83" t="str">
        <f>IF(COUNTIF(M$2:M921,M921)=1,M921,"")</f>
        <v/>
      </c>
      <c r="O921" s="82" t="str">
        <f t="shared" si="252"/>
        <v/>
      </c>
      <c r="P921" s="82" t="str">
        <f t="shared" si="256"/>
        <v/>
      </c>
      <c r="Q921" s="82" t="str">
        <f t="shared" si="257"/>
        <v/>
      </c>
      <c r="R921" s="82" t="str">
        <f t="shared" si="258"/>
        <v/>
      </c>
      <c r="T921" s="82" t="str">
        <f>+IF(Y921="","",MAX(T$1:T920)+1)</f>
        <v/>
      </c>
      <c r="U921" s="82" t="str">
        <f>IF(CMS_Info!B943="","",CMS_Info!B943)</f>
        <v/>
      </c>
      <c r="V921" s="82" t="str">
        <f>IF(CMS_Info!C943="","",CMS_Info!C943)</f>
        <v/>
      </c>
      <c r="W921" s="82" t="str">
        <f>IF(CMS_Info!D943="","",CMS_Info!D943)</f>
        <v/>
      </c>
      <c r="X921" s="82" t="str">
        <f t="shared" si="253"/>
        <v/>
      </c>
      <c r="Y921" s="83" t="str">
        <f>IF(COUNTIF(X$2:X921,X921)=1,X921,"")</f>
        <v/>
      </c>
      <c r="Z921" s="82" t="str">
        <f t="shared" si="254"/>
        <v/>
      </c>
      <c r="AA921" s="82" t="str">
        <f t="shared" si="259"/>
        <v/>
      </c>
      <c r="AB921" s="82" t="str">
        <f t="shared" si="260"/>
        <v/>
      </c>
      <c r="AC921" s="82" t="str">
        <f t="shared" si="261"/>
        <v/>
      </c>
      <c r="AR921" s="82" t="str">
        <f>+IF(AW921="","",MAX(AR$1:AR920)+1)</f>
        <v/>
      </c>
      <c r="AS921" s="82" t="str">
        <f>IF(Exceedances!B943="","",Exceedances!B943)</f>
        <v/>
      </c>
      <c r="AT921" s="82" t="str">
        <f>IF(Exceedances!C943="","",Exceedances!C943)</f>
        <v/>
      </c>
      <c r="AU921" s="82" t="str">
        <f>IF(Exceedances!D943="","",Exceedances!D943)</f>
        <v/>
      </c>
      <c r="AV921" s="82" t="str">
        <f t="shared" si="255"/>
        <v/>
      </c>
      <c r="AW921" s="83" t="str">
        <f>IF(COUNTIF(AV$2:AV921,AV921)=1,AV921,"")</f>
        <v/>
      </c>
      <c r="AX921" s="82" t="str">
        <f t="shared" si="262"/>
        <v/>
      </c>
      <c r="AY921" s="82" t="str">
        <f t="shared" si="263"/>
        <v/>
      </c>
      <c r="AZ921" s="82" t="str">
        <f t="shared" si="264"/>
        <v/>
      </c>
      <c r="BA921" s="82" t="str">
        <f t="shared" si="265"/>
        <v/>
      </c>
    </row>
    <row r="922" spans="9:53" x14ac:dyDescent="0.35">
      <c r="I922" s="82" t="str">
        <f>+IF(N922="","",MAX(I$1:I921)+1)</f>
        <v/>
      </c>
      <c r="J922" s="82" t="str">
        <f>IF(Deviation_Detail!B944="","",Deviation_Detail!B944)</f>
        <v/>
      </c>
      <c r="K922" s="82" t="str">
        <f>IF(Deviation_Detail!C944="","",Deviation_Detail!C944)</f>
        <v/>
      </c>
      <c r="L922" s="82" t="str">
        <f>IF(Deviation_Detail!D944="","",Deviation_Detail!D944)</f>
        <v/>
      </c>
      <c r="M922" s="82" t="str">
        <f t="shared" si="251"/>
        <v/>
      </c>
      <c r="N922" s="83" t="str">
        <f>IF(COUNTIF(M$2:M922,M922)=1,M922,"")</f>
        <v/>
      </c>
      <c r="O922" s="82" t="str">
        <f t="shared" si="252"/>
        <v/>
      </c>
      <c r="P922" s="82" t="str">
        <f t="shared" si="256"/>
        <v/>
      </c>
      <c r="Q922" s="82" t="str">
        <f t="shared" si="257"/>
        <v/>
      </c>
      <c r="R922" s="82" t="str">
        <f t="shared" si="258"/>
        <v/>
      </c>
      <c r="T922" s="82" t="str">
        <f>+IF(Y922="","",MAX(T$1:T921)+1)</f>
        <v/>
      </c>
      <c r="U922" s="82" t="str">
        <f>IF(CMS_Info!B944="","",CMS_Info!B944)</f>
        <v/>
      </c>
      <c r="V922" s="82" t="str">
        <f>IF(CMS_Info!C944="","",CMS_Info!C944)</f>
        <v/>
      </c>
      <c r="W922" s="82" t="str">
        <f>IF(CMS_Info!D944="","",CMS_Info!D944)</f>
        <v/>
      </c>
      <c r="X922" s="82" t="str">
        <f t="shared" si="253"/>
        <v/>
      </c>
      <c r="Y922" s="83" t="str">
        <f>IF(COUNTIF(X$2:X922,X922)=1,X922,"")</f>
        <v/>
      </c>
      <c r="Z922" s="82" t="str">
        <f t="shared" si="254"/>
        <v/>
      </c>
      <c r="AA922" s="82" t="str">
        <f t="shared" si="259"/>
        <v/>
      </c>
      <c r="AB922" s="82" t="str">
        <f t="shared" si="260"/>
        <v/>
      </c>
      <c r="AC922" s="82" t="str">
        <f t="shared" si="261"/>
        <v/>
      </c>
      <c r="AR922" s="82" t="str">
        <f>+IF(AW922="","",MAX(AR$1:AR921)+1)</f>
        <v/>
      </c>
      <c r="AS922" s="82" t="str">
        <f>IF(Exceedances!B944="","",Exceedances!B944)</f>
        <v/>
      </c>
      <c r="AT922" s="82" t="str">
        <f>IF(Exceedances!C944="","",Exceedances!C944)</f>
        <v/>
      </c>
      <c r="AU922" s="82" t="str">
        <f>IF(Exceedances!D944="","",Exceedances!D944)</f>
        <v/>
      </c>
      <c r="AV922" s="82" t="str">
        <f t="shared" si="255"/>
        <v/>
      </c>
      <c r="AW922" s="83" t="str">
        <f>IF(COUNTIF(AV$2:AV922,AV922)=1,AV922,"")</f>
        <v/>
      </c>
      <c r="AX922" s="82" t="str">
        <f t="shared" si="262"/>
        <v/>
      </c>
      <c r="AY922" s="82" t="str">
        <f t="shared" si="263"/>
        <v/>
      </c>
      <c r="AZ922" s="82" t="str">
        <f t="shared" si="264"/>
        <v/>
      </c>
      <c r="BA922" s="82" t="str">
        <f t="shared" si="265"/>
        <v/>
      </c>
    </row>
    <row r="923" spans="9:53" x14ac:dyDescent="0.35">
      <c r="I923" s="82" t="str">
        <f>+IF(N923="","",MAX(I$1:I922)+1)</f>
        <v/>
      </c>
      <c r="J923" s="82" t="str">
        <f>IF(Deviation_Detail!B945="","",Deviation_Detail!B945)</f>
        <v/>
      </c>
      <c r="K923" s="82" t="str">
        <f>IF(Deviation_Detail!C945="","",Deviation_Detail!C945)</f>
        <v/>
      </c>
      <c r="L923" s="82" t="str">
        <f>IF(Deviation_Detail!D945="","",Deviation_Detail!D945)</f>
        <v/>
      </c>
      <c r="M923" s="82" t="str">
        <f t="shared" si="251"/>
        <v/>
      </c>
      <c r="N923" s="83" t="str">
        <f>IF(COUNTIF(M$2:M923,M923)=1,M923,"")</f>
        <v/>
      </c>
      <c r="O923" s="82" t="str">
        <f t="shared" si="252"/>
        <v/>
      </c>
      <c r="P923" s="82" t="str">
        <f t="shared" si="256"/>
        <v/>
      </c>
      <c r="Q923" s="82" t="str">
        <f t="shared" si="257"/>
        <v/>
      </c>
      <c r="R923" s="82" t="str">
        <f t="shared" si="258"/>
        <v/>
      </c>
      <c r="T923" s="82" t="str">
        <f>+IF(Y923="","",MAX(T$1:T922)+1)</f>
        <v/>
      </c>
      <c r="U923" s="82" t="str">
        <f>IF(CMS_Info!B945="","",CMS_Info!B945)</f>
        <v/>
      </c>
      <c r="V923" s="82" t="str">
        <f>IF(CMS_Info!C945="","",CMS_Info!C945)</f>
        <v/>
      </c>
      <c r="W923" s="82" t="str">
        <f>IF(CMS_Info!D945="","",CMS_Info!D945)</f>
        <v/>
      </c>
      <c r="X923" s="82" t="str">
        <f t="shared" si="253"/>
        <v/>
      </c>
      <c r="Y923" s="83" t="str">
        <f>IF(COUNTIF(X$2:X923,X923)=1,X923,"")</f>
        <v/>
      </c>
      <c r="Z923" s="82" t="str">
        <f t="shared" si="254"/>
        <v/>
      </c>
      <c r="AA923" s="82" t="str">
        <f t="shared" si="259"/>
        <v/>
      </c>
      <c r="AB923" s="82" t="str">
        <f t="shared" si="260"/>
        <v/>
      </c>
      <c r="AC923" s="82" t="str">
        <f t="shared" si="261"/>
        <v/>
      </c>
      <c r="AR923" s="82" t="str">
        <f>+IF(AW923="","",MAX(AR$1:AR922)+1)</f>
        <v/>
      </c>
      <c r="AS923" s="82" t="str">
        <f>IF(Exceedances!B945="","",Exceedances!B945)</f>
        <v/>
      </c>
      <c r="AT923" s="82" t="str">
        <f>IF(Exceedances!C945="","",Exceedances!C945)</f>
        <v/>
      </c>
      <c r="AU923" s="82" t="str">
        <f>IF(Exceedances!D945="","",Exceedances!D945)</f>
        <v/>
      </c>
      <c r="AV923" s="82" t="str">
        <f t="shared" si="255"/>
        <v/>
      </c>
      <c r="AW923" s="83" t="str">
        <f>IF(COUNTIF(AV$2:AV923,AV923)=1,AV923,"")</f>
        <v/>
      </c>
      <c r="AX923" s="82" t="str">
        <f t="shared" si="262"/>
        <v/>
      </c>
      <c r="AY923" s="82" t="str">
        <f t="shared" si="263"/>
        <v/>
      </c>
      <c r="AZ923" s="82" t="str">
        <f t="shared" si="264"/>
        <v/>
      </c>
      <c r="BA923" s="82" t="str">
        <f t="shared" si="265"/>
        <v/>
      </c>
    </row>
    <row r="924" spans="9:53" x14ac:dyDescent="0.35">
      <c r="I924" s="82" t="str">
        <f>+IF(N924="","",MAX(I$1:I923)+1)</f>
        <v/>
      </c>
      <c r="J924" s="82" t="str">
        <f>IF(Deviation_Detail!B946="","",Deviation_Detail!B946)</f>
        <v/>
      </c>
      <c r="K924" s="82" t="str">
        <f>IF(Deviation_Detail!C946="","",Deviation_Detail!C946)</f>
        <v/>
      </c>
      <c r="L924" s="82" t="str">
        <f>IF(Deviation_Detail!D946="","",Deviation_Detail!D946)</f>
        <v/>
      </c>
      <c r="M924" s="82" t="str">
        <f t="shared" si="251"/>
        <v/>
      </c>
      <c r="N924" s="83" t="str">
        <f>IF(COUNTIF(M$2:M924,M924)=1,M924,"")</f>
        <v/>
      </c>
      <c r="O924" s="82" t="str">
        <f t="shared" si="252"/>
        <v/>
      </c>
      <c r="P924" s="82" t="str">
        <f t="shared" si="256"/>
        <v/>
      </c>
      <c r="Q924" s="82" t="str">
        <f t="shared" si="257"/>
        <v/>
      </c>
      <c r="R924" s="82" t="str">
        <f t="shared" si="258"/>
        <v/>
      </c>
      <c r="T924" s="82" t="str">
        <f>+IF(Y924="","",MAX(T$1:T923)+1)</f>
        <v/>
      </c>
      <c r="U924" s="82" t="str">
        <f>IF(CMS_Info!B946="","",CMS_Info!B946)</f>
        <v/>
      </c>
      <c r="V924" s="82" t="str">
        <f>IF(CMS_Info!C946="","",CMS_Info!C946)</f>
        <v/>
      </c>
      <c r="W924" s="82" t="str">
        <f>IF(CMS_Info!D946="","",CMS_Info!D946)</f>
        <v/>
      </c>
      <c r="X924" s="82" t="str">
        <f t="shared" si="253"/>
        <v/>
      </c>
      <c r="Y924" s="83" t="str">
        <f>IF(COUNTIF(X$2:X924,X924)=1,X924,"")</f>
        <v/>
      </c>
      <c r="Z924" s="82" t="str">
        <f t="shared" si="254"/>
        <v/>
      </c>
      <c r="AA924" s="82" t="str">
        <f t="shared" si="259"/>
        <v/>
      </c>
      <c r="AB924" s="82" t="str">
        <f t="shared" si="260"/>
        <v/>
      </c>
      <c r="AC924" s="82" t="str">
        <f t="shared" si="261"/>
        <v/>
      </c>
      <c r="AR924" s="82" t="str">
        <f>+IF(AW924="","",MAX(AR$1:AR923)+1)</f>
        <v/>
      </c>
      <c r="AS924" s="82" t="str">
        <f>IF(Exceedances!B946="","",Exceedances!B946)</f>
        <v/>
      </c>
      <c r="AT924" s="82" t="str">
        <f>IF(Exceedances!C946="","",Exceedances!C946)</f>
        <v/>
      </c>
      <c r="AU924" s="82" t="str">
        <f>IF(Exceedances!D946="","",Exceedances!D946)</f>
        <v/>
      </c>
      <c r="AV924" s="82" t="str">
        <f t="shared" si="255"/>
        <v/>
      </c>
      <c r="AW924" s="83" t="str">
        <f>IF(COUNTIF(AV$2:AV924,AV924)=1,AV924,"")</f>
        <v/>
      </c>
      <c r="AX924" s="82" t="str">
        <f t="shared" si="262"/>
        <v/>
      </c>
      <c r="AY924" s="82" t="str">
        <f t="shared" si="263"/>
        <v/>
      </c>
      <c r="AZ924" s="82" t="str">
        <f t="shared" si="264"/>
        <v/>
      </c>
      <c r="BA924" s="82" t="str">
        <f t="shared" si="265"/>
        <v/>
      </c>
    </row>
    <row r="925" spans="9:53" x14ac:dyDescent="0.35">
      <c r="I925" s="82" t="str">
        <f>+IF(N925="","",MAX(I$1:I924)+1)</f>
        <v/>
      </c>
      <c r="J925" s="82" t="str">
        <f>IF(Deviation_Detail!B947="","",Deviation_Detail!B947)</f>
        <v/>
      </c>
      <c r="K925" s="82" t="str">
        <f>IF(Deviation_Detail!C947="","",Deviation_Detail!C947)</f>
        <v/>
      </c>
      <c r="L925" s="82" t="str">
        <f>IF(Deviation_Detail!D947="","",Deviation_Detail!D947)</f>
        <v/>
      </c>
      <c r="M925" s="82" t="str">
        <f t="shared" si="251"/>
        <v/>
      </c>
      <c r="N925" s="83" t="str">
        <f>IF(COUNTIF(M$2:M925,M925)=1,M925,"")</f>
        <v/>
      </c>
      <c r="O925" s="82" t="str">
        <f t="shared" si="252"/>
        <v/>
      </c>
      <c r="P925" s="82" t="str">
        <f t="shared" si="256"/>
        <v/>
      </c>
      <c r="Q925" s="82" t="str">
        <f t="shared" si="257"/>
        <v/>
      </c>
      <c r="R925" s="82" t="str">
        <f t="shared" si="258"/>
        <v/>
      </c>
      <c r="T925" s="82" t="str">
        <f>+IF(Y925="","",MAX(T$1:T924)+1)</f>
        <v/>
      </c>
      <c r="U925" s="82" t="str">
        <f>IF(CMS_Info!B947="","",CMS_Info!B947)</f>
        <v/>
      </c>
      <c r="V925" s="82" t="str">
        <f>IF(CMS_Info!C947="","",CMS_Info!C947)</f>
        <v/>
      </c>
      <c r="W925" s="82" t="str">
        <f>IF(CMS_Info!D947="","",CMS_Info!D947)</f>
        <v/>
      </c>
      <c r="X925" s="82" t="str">
        <f t="shared" si="253"/>
        <v/>
      </c>
      <c r="Y925" s="83" t="str">
        <f>IF(COUNTIF(X$2:X925,X925)=1,X925,"")</f>
        <v/>
      </c>
      <c r="Z925" s="82" t="str">
        <f t="shared" si="254"/>
        <v/>
      </c>
      <c r="AA925" s="82" t="str">
        <f t="shared" si="259"/>
        <v/>
      </c>
      <c r="AB925" s="82" t="str">
        <f t="shared" si="260"/>
        <v/>
      </c>
      <c r="AC925" s="82" t="str">
        <f t="shared" si="261"/>
        <v/>
      </c>
      <c r="AR925" s="82" t="str">
        <f>+IF(AW925="","",MAX(AR$1:AR924)+1)</f>
        <v/>
      </c>
      <c r="AS925" s="82" t="str">
        <f>IF(Exceedances!B947="","",Exceedances!B947)</f>
        <v/>
      </c>
      <c r="AT925" s="82" t="str">
        <f>IF(Exceedances!C947="","",Exceedances!C947)</f>
        <v/>
      </c>
      <c r="AU925" s="82" t="str">
        <f>IF(Exceedances!D947="","",Exceedances!D947)</f>
        <v/>
      </c>
      <c r="AV925" s="82" t="str">
        <f t="shared" si="255"/>
        <v/>
      </c>
      <c r="AW925" s="83" t="str">
        <f>IF(COUNTIF(AV$2:AV925,AV925)=1,AV925,"")</f>
        <v/>
      </c>
      <c r="AX925" s="82" t="str">
        <f t="shared" si="262"/>
        <v/>
      </c>
      <c r="AY925" s="82" t="str">
        <f t="shared" si="263"/>
        <v/>
      </c>
      <c r="AZ925" s="82" t="str">
        <f t="shared" si="264"/>
        <v/>
      </c>
      <c r="BA925" s="82" t="str">
        <f t="shared" si="265"/>
        <v/>
      </c>
    </row>
    <row r="926" spans="9:53" x14ac:dyDescent="0.35">
      <c r="I926" s="82" t="str">
        <f>+IF(N926="","",MAX(I$1:I925)+1)</f>
        <v/>
      </c>
      <c r="J926" s="82" t="str">
        <f>IF(Deviation_Detail!B948="","",Deviation_Detail!B948)</f>
        <v/>
      </c>
      <c r="K926" s="82" t="str">
        <f>IF(Deviation_Detail!C948="","",Deviation_Detail!C948)</f>
        <v/>
      </c>
      <c r="L926" s="82" t="str">
        <f>IF(Deviation_Detail!D948="","",Deviation_Detail!D948)</f>
        <v/>
      </c>
      <c r="M926" s="82" t="str">
        <f t="shared" si="251"/>
        <v/>
      </c>
      <c r="N926" s="83" t="str">
        <f>IF(COUNTIF(M$2:M926,M926)=1,M926,"")</f>
        <v/>
      </c>
      <c r="O926" s="82" t="str">
        <f t="shared" si="252"/>
        <v/>
      </c>
      <c r="P926" s="82" t="str">
        <f t="shared" si="256"/>
        <v/>
      </c>
      <c r="Q926" s="82" t="str">
        <f t="shared" si="257"/>
        <v/>
      </c>
      <c r="R926" s="82" t="str">
        <f t="shared" si="258"/>
        <v/>
      </c>
      <c r="T926" s="82" t="str">
        <f>+IF(Y926="","",MAX(T$1:T925)+1)</f>
        <v/>
      </c>
      <c r="U926" s="82" t="str">
        <f>IF(CMS_Info!B948="","",CMS_Info!B948)</f>
        <v/>
      </c>
      <c r="V926" s="82" t="str">
        <f>IF(CMS_Info!C948="","",CMS_Info!C948)</f>
        <v/>
      </c>
      <c r="W926" s="82" t="str">
        <f>IF(CMS_Info!D948="","",CMS_Info!D948)</f>
        <v/>
      </c>
      <c r="X926" s="82" t="str">
        <f t="shared" si="253"/>
        <v/>
      </c>
      <c r="Y926" s="83" t="str">
        <f>IF(COUNTIF(X$2:X926,X926)=1,X926,"")</f>
        <v/>
      </c>
      <c r="Z926" s="82" t="str">
        <f t="shared" si="254"/>
        <v/>
      </c>
      <c r="AA926" s="82" t="str">
        <f t="shared" si="259"/>
        <v/>
      </c>
      <c r="AB926" s="82" t="str">
        <f t="shared" si="260"/>
        <v/>
      </c>
      <c r="AC926" s="82" t="str">
        <f t="shared" si="261"/>
        <v/>
      </c>
      <c r="AR926" s="82" t="str">
        <f>+IF(AW926="","",MAX(AR$1:AR925)+1)</f>
        <v/>
      </c>
      <c r="AS926" s="82" t="str">
        <f>IF(Exceedances!B948="","",Exceedances!B948)</f>
        <v/>
      </c>
      <c r="AT926" s="82" t="str">
        <f>IF(Exceedances!C948="","",Exceedances!C948)</f>
        <v/>
      </c>
      <c r="AU926" s="82" t="str">
        <f>IF(Exceedances!D948="","",Exceedances!D948)</f>
        <v/>
      </c>
      <c r="AV926" s="82" t="str">
        <f t="shared" si="255"/>
        <v/>
      </c>
      <c r="AW926" s="83" t="str">
        <f>IF(COUNTIF(AV$2:AV926,AV926)=1,AV926,"")</f>
        <v/>
      </c>
      <c r="AX926" s="82" t="str">
        <f t="shared" si="262"/>
        <v/>
      </c>
      <c r="AY926" s="82" t="str">
        <f t="shared" si="263"/>
        <v/>
      </c>
      <c r="AZ926" s="82" t="str">
        <f t="shared" si="264"/>
        <v/>
      </c>
      <c r="BA926" s="82" t="str">
        <f t="shared" si="265"/>
        <v/>
      </c>
    </row>
    <row r="927" spans="9:53" x14ac:dyDescent="0.35">
      <c r="I927" s="82" t="str">
        <f>+IF(N927="","",MAX(I$1:I926)+1)</f>
        <v/>
      </c>
      <c r="J927" s="82" t="str">
        <f>IF(Deviation_Detail!B949="","",Deviation_Detail!B949)</f>
        <v/>
      </c>
      <c r="K927" s="82" t="str">
        <f>IF(Deviation_Detail!C949="","",Deviation_Detail!C949)</f>
        <v/>
      </c>
      <c r="L927" s="82" t="str">
        <f>IF(Deviation_Detail!D949="","",Deviation_Detail!D949)</f>
        <v/>
      </c>
      <c r="M927" s="82" t="str">
        <f t="shared" ref="M927:M990" si="266">J927&amp;K927&amp;L927</f>
        <v/>
      </c>
      <c r="N927" s="83" t="str">
        <f>IF(COUNTIF(M$2:M927,M927)=1,M927,"")</f>
        <v/>
      </c>
      <c r="O927" s="82" t="str">
        <f t="shared" ref="O927:O990" si="267">IF(P927="","",P927&amp;" "&amp;Q927)</f>
        <v/>
      </c>
      <c r="P927" s="82" t="str">
        <f t="shared" si="256"/>
        <v/>
      </c>
      <c r="Q927" s="82" t="str">
        <f t="shared" si="257"/>
        <v/>
      </c>
      <c r="R927" s="82" t="str">
        <f t="shared" si="258"/>
        <v/>
      </c>
      <c r="T927" s="82" t="str">
        <f>+IF(Y927="","",MAX(T$1:T926)+1)</f>
        <v/>
      </c>
      <c r="U927" s="82" t="str">
        <f>IF(CMS_Info!B949="","",CMS_Info!B949)</f>
        <v/>
      </c>
      <c r="V927" s="82" t="str">
        <f>IF(CMS_Info!C949="","",CMS_Info!C949)</f>
        <v/>
      </c>
      <c r="W927" s="82" t="str">
        <f>IF(CMS_Info!D949="","",CMS_Info!D949)</f>
        <v/>
      </c>
      <c r="X927" s="82" t="str">
        <f t="shared" ref="X927:X990" si="268">U927&amp;V927&amp;W927</f>
        <v/>
      </c>
      <c r="Y927" s="83" t="str">
        <f>IF(COUNTIF(X$2:X927,X927)=1,X927,"")</f>
        <v/>
      </c>
      <c r="Z927" s="82" t="str">
        <f t="shared" ref="Z927:Z990" si="269">IF(AA927="","",AA927&amp;" "&amp;AB927&amp;" "&amp;AC927)</f>
        <v/>
      </c>
      <c r="AA927" s="82" t="str">
        <f t="shared" si="259"/>
        <v/>
      </c>
      <c r="AB927" s="82" t="str">
        <f t="shared" si="260"/>
        <v/>
      </c>
      <c r="AC927" s="82" t="str">
        <f t="shared" si="261"/>
        <v/>
      </c>
      <c r="AR927" s="82" t="str">
        <f>+IF(AW927="","",MAX(AR$1:AR926)+1)</f>
        <v/>
      </c>
      <c r="AS927" s="82" t="str">
        <f>IF(Exceedances!B949="","",Exceedances!B949)</f>
        <v/>
      </c>
      <c r="AT927" s="82" t="str">
        <f>IF(Exceedances!C949="","",Exceedances!C949)</f>
        <v/>
      </c>
      <c r="AU927" s="82" t="str">
        <f>IF(Exceedances!D949="","",Exceedances!D949)</f>
        <v/>
      </c>
      <c r="AV927" s="82" t="str">
        <f t="shared" ref="AV927:AV990" si="270">AS927&amp;AT927&amp;AU927</f>
        <v/>
      </c>
      <c r="AW927" s="83" t="str">
        <f>IF(COUNTIF(AV$2:AV927,AV927)=1,AV927,"")</f>
        <v/>
      </c>
      <c r="AX927" s="82" t="str">
        <f t="shared" si="262"/>
        <v/>
      </c>
      <c r="AY927" s="82" t="str">
        <f t="shared" si="263"/>
        <v/>
      </c>
      <c r="AZ927" s="82" t="str">
        <f t="shared" si="264"/>
        <v/>
      </c>
      <c r="BA927" s="82" t="str">
        <f t="shared" si="265"/>
        <v/>
      </c>
    </row>
    <row r="928" spans="9:53" x14ac:dyDescent="0.35">
      <c r="I928" s="82" t="str">
        <f>+IF(N928="","",MAX(I$1:I927)+1)</f>
        <v/>
      </c>
      <c r="J928" s="82" t="str">
        <f>IF(Deviation_Detail!B950="","",Deviation_Detail!B950)</f>
        <v/>
      </c>
      <c r="K928" s="82" t="str">
        <f>IF(Deviation_Detail!C950="","",Deviation_Detail!C950)</f>
        <v/>
      </c>
      <c r="L928" s="82" t="str">
        <f>IF(Deviation_Detail!D950="","",Deviation_Detail!D950)</f>
        <v/>
      </c>
      <c r="M928" s="82" t="str">
        <f t="shared" si="266"/>
        <v/>
      </c>
      <c r="N928" s="83" t="str">
        <f>IF(COUNTIF(M$2:M928,M928)=1,M928,"")</f>
        <v/>
      </c>
      <c r="O928" s="82" t="str">
        <f t="shared" si="267"/>
        <v/>
      </c>
      <c r="P928" s="82" t="str">
        <f t="shared" si="256"/>
        <v/>
      </c>
      <c r="Q928" s="82" t="str">
        <f t="shared" si="257"/>
        <v/>
      </c>
      <c r="R928" s="82" t="str">
        <f t="shared" si="258"/>
        <v/>
      </c>
      <c r="T928" s="82" t="str">
        <f>+IF(Y928="","",MAX(T$1:T927)+1)</f>
        <v/>
      </c>
      <c r="U928" s="82" t="str">
        <f>IF(CMS_Info!B950="","",CMS_Info!B950)</f>
        <v/>
      </c>
      <c r="V928" s="82" t="str">
        <f>IF(CMS_Info!C950="","",CMS_Info!C950)</f>
        <v/>
      </c>
      <c r="W928" s="82" t="str">
        <f>IF(CMS_Info!D950="","",CMS_Info!D950)</f>
        <v/>
      </c>
      <c r="X928" s="82" t="str">
        <f t="shared" si="268"/>
        <v/>
      </c>
      <c r="Y928" s="83" t="str">
        <f>IF(COUNTIF(X$2:X928,X928)=1,X928,"")</f>
        <v/>
      </c>
      <c r="Z928" s="82" t="str">
        <f t="shared" si="269"/>
        <v/>
      </c>
      <c r="AA928" s="82" t="str">
        <f t="shared" si="259"/>
        <v/>
      </c>
      <c r="AB928" s="82" t="str">
        <f t="shared" si="260"/>
        <v/>
      </c>
      <c r="AC928" s="82" t="str">
        <f t="shared" si="261"/>
        <v/>
      </c>
      <c r="AR928" s="82" t="str">
        <f>+IF(AW928="","",MAX(AR$1:AR927)+1)</f>
        <v/>
      </c>
      <c r="AS928" s="82" t="str">
        <f>IF(Exceedances!B950="","",Exceedances!B950)</f>
        <v/>
      </c>
      <c r="AT928" s="82" t="str">
        <f>IF(Exceedances!C950="","",Exceedances!C950)</f>
        <v/>
      </c>
      <c r="AU928" s="82" t="str">
        <f>IF(Exceedances!D950="","",Exceedances!D950)</f>
        <v/>
      </c>
      <c r="AV928" s="82" t="str">
        <f t="shared" si="270"/>
        <v/>
      </c>
      <c r="AW928" s="83" t="str">
        <f>IF(COUNTIF(AV$2:AV928,AV928)=1,AV928,"")</f>
        <v/>
      </c>
      <c r="AX928" s="82" t="str">
        <f t="shared" si="262"/>
        <v/>
      </c>
      <c r="AY928" s="82" t="str">
        <f t="shared" si="263"/>
        <v/>
      </c>
      <c r="AZ928" s="82" t="str">
        <f t="shared" si="264"/>
        <v/>
      </c>
      <c r="BA928" s="82" t="str">
        <f t="shared" si="265"/>
        <v/>
      </c>
    </row>
    <row r="929" spans="9:53" x14ac:dyDescent="0.35">
      <c r="I929" s="82" t="str">
        <f>+IF(N929="","",MAX(I$1:I928)+1)</f>
        <v/>
      </c>
      <c r="J929" s="82" t="str">
        <f>IF(Deviation_Detail!B951="","",Deviation_Detail!B951)</f>
        <v/>
      </c>
      <c r="K929" s="82" t="str">
        <f>IF(Deviation_Detail!C951="","",Deviation_Detail!C951)</f>
        <v/>
      </c>
      <c r="L929" s="82" t="str">
        <f>IF(Deviation_Detail!D951="","",Deviation_Detail!D951)</f>
        <v/>
      </c>
      <c r="M929" s="82" t="str">
        <f t="shared" si="266"/>
        <v/>
      </c>
      <c r="N929" s="83" t="str">
        <f>IF(COUNTIF(M$2:M929,M929)=1,M929,"")</f>
        <v/>
      </c>
      <c r="O929" s="82" t="str">
        <f t="shared" si="267"/>
        <v/>
      </c>
      <c r="P929" s="82" t="str">
        <f t="shared" si="256"/>
        <v/>
      </c>
      <c r="Q929" s="82" t="str">
        <f t="shared" si="257"/>
        <v/>
      </c>
      <c r="R929" s="82" t="str">
        <f t="shared" si="258"/>
        <v/>
      </c>
      <c r="T929" s="82" t="str">
        <f>+IF(Y929="","",MAX(T$1:T928)+1)</f>
        <v/>
      </c>
      <c r="U929" s="82" t="str">
        <f>IF(CMS_Info!B951="","",CMS_Info!B951)</f>
        <v/>
      </c>
      <c r="V929" s="82" t="str">
        <f>IF(CMS_Info!C951="","",CMS_Info!C951)</f>
        <v/>
      </c>
      <c r="W929" s="82" t="str">
        <f>IF(CMS_Info!D951="","",CMS_Info!D951)</f>
        <v/>
      </c>
      <c r="X929" s="82" t="str">
        <f t="shared" si="268"/>
        <v/>
      </c>
      <c r="Y929" s="83" t="str">
        <f>IF(COUNTIF(X$2:X929,X929)=1,X929,"")</f>
        <v/>
      </c>
      <c r="Z929" s="82" t="str">
        <f t="shared" si="269"/>
        <v/>
      </c>
      <c r="AA929" s="82" t="str">
        <f t="shared" si="259"/>
        <v/>
      </c>
      <c r="AB929" s="82" t="str">
        <f t="shared" si="260"/>
        <v/>
      </c>
      <c r="AC929" s="82" t="str">
        <f t="shared" si="261"/>
        <v/>
      </c>
      <c r="AR929" s="82" t="str">
        <f>+IF(AW929="","",MAX(AR$1:AR928)+1)</f>
        <v/>
      </c>
      <c r="AS929" s="82" t="str">
        <f>IF(Exceedances!B951="","",Exceedances!B951)</f>
        <v/>
      </c>
      <c r="AT929" s="82" t="str">
        <f>IF(Exceedances!C951="","",Exceedances!C951)</f>
        <v/>
      </c>
      <c r="AU929" s="82" t="str">
        <f>IF(Exceedances!D951="","",Exceedances!D951)</f>
        <v/>
      </c>
      <c r="AV929" s="82" t="str">
        <f t="shared" si="270"/>
        <v/>
      </c>
      <c r="AW929" s="83" t="str">
        <f>IF(COUNTIF(AV$2:AV929,AV929)=1,AV929,"")</f>
        <v/>
      </c>
      <c r="AX929" s="82" t="str">
        <f t="shared" si="262"/>
        <v/>
      </c>
      <c r="AY929" s="82" t="str">
        <f t="shared" si="263"/>
        <v/>
      </c>
      <c r="AZ929" s="82" t="str">
        <f t="shared" si="264"/>
        <v/>
      </c>
      <c r="BA929" s="82" t="str">
        <f t="shared" si="265"/>
        <v/>
      </c>
    </row>
    <row r="930" spans="9:53" x14ac:dyDescent="0.35">
      <c r="I930" s="82" t="str">
        <f>+IF(N930="","",MAX(I$1:I929)+1)</f>
        <v/>
      </c>
      <c r="J930" s="82" t="str">
        <f>IF(Deviation_Detail!B952="","",Deviation_Detail!B952)</f>
        <v/>
      </c>
      <c r="K930" s="82" t="str">
        <f>IF(Deviation_Detail!C952="","",Deviation_Detail!C952)</f>
        <v/>
      </c>
      <c r="L930" s="82" t="str">
        <f>IF(Deviation_Detail!D952="","",Deviation_Detail!D952)</f>
        <v/>
      </c>
      <c r="M930" s="82" t="str">
        <f t="shared" si="266"/>
        <v/>
      </c>
      <c r="N930" s="83" t="str">
        <f>IF(COUNTIF(M$2:M930,M930)=1,M930,"")</f>
        <v/>
      </c>
      <c r="O930" s="82" t="str">
        <f t="shared" si="267"/>
        <v/>
      </c>
      <c r="P930" s="82" t="str">
        <f t="shared" si="256"/>
        <v/>
      </c>
      <c r="Q930" s="82" t="str">
        <f t="shared" si="257"/>
        <v/>
      </c>
      <c r="R930" s="82" t="str">
        <f t="shared" si="258"/>
        <v/>
      </c>
      <c r="T930" s="82" t="str">
        <f>+IF(Y930="","",MAX(T$1:T929)+1)</f>
        <v/>
      </c>
      <c r="U930" s="82" t="str">
        <f>IF(CMS_Info!B952="","",CMS_Info!B952)</f>
        <v/>
      </c>
      <c r="V930" s="82" t="str">
        <f>IF(CMS_Info!C952="","",CMS_Info!C952)</f>
        <v/>
      </c>
      <c r="W930" s="82" t="str">
        <f>IF(CMS_Info!D952="","",CMS_Info!D952)</f>
        <v/>
      </c>
      <c r="X930" s="82" t="str">
        <f t="shared" si="268"/>
        <v/>
      </c>
      <c r="Y930" s="83" t="str">
        <f>IF(COUNTIF(X$2:X930,X930)=1,X930,"")</f>
        <v/>
      </c>
      <c r="Z930" s="82" t="str">
        <f t="shared" si="269"/>
        <v/>
      </c>
      <c r="AA930" s="82" t="str">
        <f t="shared" si="259"/>
        <v/>
      </c>
      <c r="AB930" s="82" t="str">
        <f t="shared" si="260"/>
        <v/>
      </c>
      <c r="AC930" s="82" t="str">
        <f t="shared" si="261"/>
        <v/>
      </c>
      <c r="AR930" s="82" t="str">
        <f>+IF(AW930="","",MAX(AR$1:AR929)+1)</f>
        <v/>
      </c>
      <c r="AS930" s="82" t="str">
        <f>IF(Exceedances!B952="","",Exceedances!B952)</f>
        <v/>
      </c>
      <c r="AT930" s="82" t="str">
        <f>IF(Exceedances!C952="","",Exceedances!C952)</f>
        <v/>
      </c>
      <c r="AU930" s="82" t="str">
        <f>IF(Exceedances!D952="","",Exceedances!D952)</f>
        <v/>
      </c>
      <c r="AV930" s="82" t="str">
        <f t="shared" si="270"/>
        <v/>
      </c>
      <c r="AW930" s="83" t="str">
        <f>IF(COUNTIF(AV$2:AV930,AV930)=1,AV930,"")</f>
        <v/>
      </c>
      <c r="AX930" s="82" t="str">
        <f t="shared" si="262"/>
        <v/>
      </c>
      <c r="AY930" s="82" t="str">
        <f t="shared" si="263"/>
        <v/>
      </c>
      <c r="AZ930" s="82" t="str">
        <f t="shared" si="264"/>
        <v/>
      </c>
      <c r="BA930" s="82" t="str">
        <f t="shared" si="265"/>
        <v/>
      </c>
    </row>
    <row r="931" spans="9:53" x14ac:dyDescent="0.35">
      <c r="I931" s="82" t="str">
        <f>+IF(N931="","",MAX(I$1:I930)+1)</f>
        <v/>
      </c>
      <c r="J931" s="82" t="str">
        <f>IF(Deviation_Detail!B953="","",Deviation_Detail!B953)</f>
        <v/>
      </c>
      <c r="K931" s="82" t="str">
        <f>IF(Deviation_Detail!C953="","",Deviation_Detail!C953)</f>
        <v/>
      </c>
      <c r="L931" s="82" t="str">
        <f>IF(Deviation_Detail!D953="","",Deviation_Detail!D953)</f>
        <v/>
      </c>
      <c r="M931" s="82" t="str">
        <f t="shared" si="266"/>
        <v/>
      </c>
      <c r="N931" s="83" t="str">
        <f>IF(COUNTIF(M$2:M931,M931)=1,M931,"")</f>
        <v/>
      </c>
      <c r="O931" s="82" t="str">
        <f t="shared" si="267"/>
        <v/>
      </c>
      <c r="P931" s="82" t="str">
        <f t="shared" si="256"/>
        <v/>
      </c>
      <c r="Q931" s="82" t="str">
        <f t="shared" si="257"/>
        <v/>
      </c>
      <c r="R931" s="82" t="str">
        <f t="shared" si="258"/>
        <v/>
      </c>
      <c r="T931" s="82" t="str">
        <f>+IF(Y931="","",MAX(T$1:T930)+1)</f>
        <v/>
      </c>
      <c r="U931" s="82" t="str">
        <f>IF(CMS_Info!B953="","",CMS_Info!B953)</f>
        <v/>
      </c>
      <c r="V931" s="82" t="str">
        <f>IF(CMS_Info!C953="","",CMS_Info!C953)</f>
        <v/>
      </c>
      <c r="W931" s="82" t="str">
        <f>IF(CMS_Info!D953="","",CMS_Info!D953)</f>
        <v/>
      </c>
      <c r="X931" s="82" t="str">
        <f t="shared" si="268"/>
        <v/>
      </c>
      <c r="Y931" s="83" t="str">
        <f>IF(COUNTIF(X$2:X931,X931)=1,X931,"")</f>
        <v/>
      </c>
      <c r="Z931" s="82" t="str">
        <f t="shared" si="269"/>
        <v/>
      </c>
      <c r="AA931" s="82" t="str">
        <f t="shared" si="259"/>
        <v/>
      </c>
      <c r="AB931" s="82" t="str">
        <f t="shared" si="260"/>
        <v/>
      </c>
      <c r="AC931" s="82" t="str">
        <f t="shared" si="261"/>
        <v/>
      </c>
      <c r="AR931" s="82" t="str">
        <f>+IF(AW931="","",MAX(AR$1:AR930)+1)</f>
        <v/>
      </c>
      <c r="AS931" s="82" t="str">
        <f>IF(Exceedances!B953="","",Exceedances!B953)</f>
        <v/>
      </c>
      <c r="AT931" s="82" t="str">
        <f>IF(Exceedances!C953="","",Exceedances!C953)</f>
        <v/>
      </c>
      <c r="AU931" s="82" t="str">
        <f>IF(Exceedances!D953="","",Exceedances!D953)</f>
        <v/>
      </c>
      <c r="AV931" s="82" t="str">
        <f t="shared" si="270"/>
        <v/>
      </c>
      <c r="AW931" s="83" t="str">
        <f>IF(COUNTIF(AV$2:AV931,AV931)=1,AV931,"")</f>
        <v/>
      </c>
      <c r="AX931" s="82" t="str">
        <f t="shared" si="262"/>
        <v/>
      </c>
      <c r="AY931" s="82" t="str">
        <f t="shared" si="263"/>
        <v/>
      </c>
      <c r="AZ931" s="82" t="str">
        <f t="shared" si="264"/>
        <v/>
      </c>
      <c r="BA931" s="82" t="str">
        <f t="shared" si="265"/>
        <v/>
      </c>
    </row>
    <row r="932" spans="9:53" x14ac:dyDescent="0.35">
      <c r="I932" s="82" t="str">
        <f>+IF(N932="","",MAX(I$1:I931)+1)</f>
        <v/>
      </c>
      <c r="J932" s="82" t="str">
        <f>IF(Deviation_Detail!B954="","",Deviation_Detail!B954)</f>
        <v/>
      </c>
      <c r="K932" s="82" t="str">
        <f>IF(Deviation_Detail!C954="","",Deviation_Detail!C954)</f>
        <v/>
      </c>
      <c r="L932" s="82" t="str">
        <f>IF(Deviation_Detail!D954="","",Deviation_Detail!D954)</f>
        <v/>
      </c>
      <c r="M932" s="82" t="str">
        <f t="shared" si="266"/>
        <v/>
      </c>
      <c r="N932" s="83" t="str">
        <f>IF(COUNTIF(M$2:M932,M932)=1,M932,"")</f>
        <v/>
      </c>
      <c r="O932" s="82" t="str">
        <f t="shared" si="267"/>
        <v/>
      </c>
      <c r="P932" s="82" t="str">
        <f t="shared" si="256"/>
        <v/>
      </c>
      <c r="Q932" s="82" t="str">
        <f t="shared" si="257"/>
        <v/>
      </c>
      <c r="R932" s="82" t="str">
        <f t="shared" si="258"/>
        <v/>
      </c>
      <c r="T932" s="82" t="str">
        <f>+IF(Y932="","",MAX(T$1:T931)+1)</f>
        <v/>
      </c>
      <c r="U932" s="82" t="str">
        <f>IF(CMS_Info!B954="","",CMS_Info!B954)</f>
        <v/>
      </c>
      <c r="V932" s="82" t="str">
        <f>IF(CMS_Info!C954="","",CMS_Info!C954)</f>
        <v/>
      </c>
      <c r="W932" s="82" t="str">
        <f>IF(CMS_Info!D954="","",CMS_Info!D954)</f>
        <v/>
      </c>
      <c r="X932" s="82" t="str">
        <f t="shared" si="268"/>
        <v/>
      </c>
      <c r="Y932" s="83" t="str">
        <f>IF(COUNTIF(X$2:X932,X932)=1,X932,"")</f>
        <v/>
      </c>
      <c r="Z932" s="82" t="str">
        <f t="shared" si="269"/>
        <v/>
      </c>
      <c r="AA932" s="82" t="str">
        <f t="shared" si="259"/>
        <v/>
      </c>
      <c r="AB932" s="82" t="str">
        <f t="shared" si="260"/>
        <v/>
      </c>
      <c r="AC932" s="82" t="str">
        <f t="shared" si="261"/>
        <v/>
      </c>
      <c r="AR932" s="82" t="str">
        <f>+IF(AW932="","",MAX(AR$1:AR931)+1)</f>
        <v/>
      </c>
      <c r="AS932" s="82" t="str">
        <f>IF(Exceedances!B954="","",Exceedances!B954)</f>
        <v/>
      </c>
      <c r="AT932" s="82" t="str">
        <f>IF(Exceedances!C954="","",Exceedances!C954)</f>
        <v/>
      </c>
      <c r="AU932" s="82" t="str">
        <f>IF(Exceedances!D954="","",Exceedances!D954)</f>
        <v/>
      </c>
      <c r="AV932" s="82" t="str">
        <f t="shared" si="270"/>
        <v/>
      </c>
      <c r="AW932" s="83" t="str">
        <f>IF(COUNTIF(AV$2:AV932,AV932)=1,AV932,"")</f>
        <v/>
      </c>
      <c r="AX932" s="82" t="str">
        <f t="shared" si="262"/>
        <v/>
      </c>
      <c r="AY932" s="82" t="str">
        <f t="shared" si="263"/>
        <v/>
      </c>
      <c r="AZ932" s="82" t="str">
        <f t="shared" si="264"/>
        <v/>
      </c>
      <c r="BA932" s="82" t="str">
        <f t="shared" si="265"/>
        <v/>
      </c>
    </row>
    <row r="933" spans="9:53" x14ac:dyDescent="0.35">
      <c r="I933" s="82" t="str">
        <f>+IF(N933="","",MAX(I$1:I932)+1)</f>
        <v/>
      </c>
      <c r="J933" s="82" t="str">
        <f>IF(Deviation_Detail!B955="","",Deviation_Detail!B955)</f>
        <v/>
      </c>
      <c r="K933" s="82" t="str">
        <f>IF(Deviation_Detail!C955="","",Deviation_Detail!C955)</f>
        <v/>
      </c>
      <c r="L933" s="82" t="str">
        <f>IF(Deviation_Detail!D955="","",Deviation_Detail!D955)</f>
        <v/>
      </c>
      <c r="M933" s="82" t="str">
        <f t="shared" si="266"/>
        <v/>
      </c>
      <c r="N933" s="83" t="str">
        <f>IF(COUNTIF(M$2:M933,M933)=1,M933,"")</f>
        <v/>
      </c>
      <c r="O933" s="82" t="str">
        <f t="shared" si="267"/>
        <v/>
      </c>
      <c r="P933" s="82" t="str">
        <f t="shared" si="256"/>
        <v/>
      </c>
      <c r="Q933" s="82" t="str">
        <f t="shared" si="257"/>
        <v/>
      </c>
      <c r="R933" s="82" t="str">
        <f t="shared" si="258"/>
        <v/>
      </c>
      <c r="T933" s="82" t="str">
        <f>+IF(Y933="","",MAX(T$1:T932)+1)</f>
        <v/>
      </c>
      <c r="U933" s="82" t="str">
        <f>IF(CMS_Info!B955="","",CMS_Info!B955)</f>
        <v/>
      </c>
      <c r="V933" s="82" t="str">
        <f>IF(CMS_Info!C955="","",CMS_Info!C955)</f>
        <v/>
      </c>
      <c r="W933" s="82" t="str">
        <f>IF(CMS_Info!D955="","",CMS_Info!D955)</f>
        <v/>
      </c>
      <c r="X933" s="82" t="str">
        <f t="shared" si="268"/>
        <v/>
      </c>
      <c r="Y933" s="83" t="str">
        <f>IF(COUNTIF(X$2:X933,X933)=1,X933,"")</f>
        <v/>
      </c>
      <c r="Z933" s="82" t="str">
        <f t="shared" si="269"/>
        <v/>
      </c>
      <c r="AA933" s="82" t="str">
        <f t="shared" si="259"/>
        <v/>
      </c>
      <c r="AB933" s="82" t="str">
        <f t="shared" si="260"/>
        <v/>
      </c>
      <c r="AC933" s="82" t="str">
        <f t="shared" si="261"/>
        <v/>
      </c>
      <c r="AR933" s="82" t="str">
        <f>+IF(AW933="","",MAX(AR$1:AR932)+1)</f>
        <v/>
      </c>
      <c r="AS933" s="82" t="str">
        <f>IF(Exceedances!B955="","",Exceedances!B955)</f>
        <v/>
      </c>
      <c r="AT933" s="82" t="str">
        <f>IF(Exceedances!C955="","",Exceedances!C955)</f>
        <v/>
      </c>
      <c r="AU933" s="82" t="str">
        <f>IF(Exceedances!D955="","",Exceedances!D955)</f>
        <v/>
      </c>
      <c r="AV933" s="82" t="str">
        <f t="shared" si="270"/>
        <v/>
      </c>
      <c r="AW933" s="83" t="str">
        <f>IF(COUNTIF(AV$2:AV933,AV933)=1,AV933,"")</f>
        <v/>
      </c>
      <c r="AX933" s="82" t="str">
        <f t="shared" si="262"/>
        <v/>
      </c>
      <c r="AY933" s="82" t="str">
        <f t="shared" si="263"/>
        <v/>
      </c>
      <c r="AZ933" s="82" t="str">
        <f t="shared" si="264"/>
        <v/>
      </c>
      <c r="BA933" s="82" t="str">
        <f t="shared" si="265"/>
        <v/>
      </c>
    </row>
    <row r="934" spans="9:53" x14ac:dyDescent="0.35">
      <c r="I934" s="82" t="str">
        <f>+IF(N934="","",MAX(I$1:I933)+1)</f>
        <v/>
      </c>
      <c r="J934" s="82" t="str">
        <f>IF(Deviation_Detail!B956="","",Deviation_Detail!B956)</f>
        <v/>
      </c>
      <c r="K934" s="82" t="str">
        <f>IF(Deviation_Detail!C956="","",Deviation_Detail!C956)</f>
        <v/>
      </c>
      <c r="L934" s="82" t="str">
        <f>IF(Deviation_Detail!D956="","",Deviation_Detail!D956)</f>
        <v/>
      </c>
      <c r="M934" s="82" t="str">
        <f t="shared" si="266"/>
        <v/>
      </c>
      <c r="N934" s="83" t="str">
        <f>IF(COUNTIF(M$2:M934,M934)=1,M934,"")</f>
        <v/>
      </c>
      <c r="O934" s="82" t="str">
        <f t="shared" si="267"/>
        <v/>
      </c>
      <c r="P934" s="82" t="str">
        <f t="shared" si="256"/>
        <v/>
      </c>
      <c r="Q934" s="82" t="str">
        <f t="shared" si="257"/>
        <v/>
      </c>
      <c r="R934" s="82" t="str">
        <f t="shared" si="258"/>
        <v/>
      </c>
      <c r="T934" s="82" t="str">
        <f>+IF(Y934="","",MAX(T$1:T933)+1)</f>
        <v/>
      </c>
      <c r="U934" s="82" t="str">
        <f>IF(CMS_Info!B956="","",CMS_Info!B956)</f>
        <v/>
      </c>
      <c r="V934" s="82" t="str">
        <f>IF(CMS_Info!C956="","",CMS_Info!C956)</f>
        <v/>
      </c>
      <c r="W934" s="82" t="str">
        <f>IF(CMS_Info!D956="","",CMS_Info!D956)</f>
        <v/>
      </c>
      <c r="X934" s="82" t="str">
        <f t="shared" si="268"/>
        <v/>
      </c>
      <c r="Y934" s="83" t="str">
        <f>IF(COUNTIF(X$2:X934,X934)=1,X934,"")</f>
        <v/>
      </c>
      <c r="Z934" s="82" t="str">
        <f t="shared" si="269"/>
        <v/>
      </c>
      <c r="AA934" s="82" t="str">
        <f t="shared" si="259"/>
        <v/>
      </c>
      <c r="AB934" s="82" t="str">
        <f t="shared" si="260"/>
        <v/>
      </c>
      <c r="AC934" s="82" t="str">
        <f t="shared" si="261"/>
        <v/>
      </c>
      <c r="AR934" s="82" t="str">
        <f>+IF(AW934="","",MAX(AR$1:AR933)+1)</f>
        <v/>
      </c>
      <c r="AS934" s="82" t="str">
        <f>IF(Exceedances!B956="","",Exceedances!B956)</f>
        <v/>
      </c>
      <c r="AT934" s="82" t="str">
        <f>IF(Exceedances!C956="","",Exceedances!C956)</f>
        <v/>
      </c>
      <c r="AU934" s="82" t="str">
        <f>IF(Exceedances!D956="","",Exceedances!D956)</f>
        <v/>
      </c>
      <c r="AV934" s="82" t="str">
        <f t="shared" si="270"/>
        <v/>
      </c>
      <c r="AW934" s="83" t="str">
        <f>IF(COUNTIF(AV$2:AV934,AV934)=1,AV934,"")</f>
        <v/>
      </c>
      <c r="AX934" s="82" t="str">
        <f t="shared" si="262"/>
        <v/>
      </c>
      <c r="AY934" s="82" t="str">
        <f t="shared" si="263"/>
        <v/>
      </c>
      <c r="AZ934" s="82" t="str">
        <f t="shared" si="264"/>
        <v/>
      </c>
      <c r="BA934" s="82" t="str">
        <f t="shared" si="265"/>
        <v/>
      </c>
    </row>
    <row r="935" spans="9:53" x14ac:dyDescent="0.35">
      <c r="I935" s="82" t="str">
        <f>+IF(N935="","",MAX(I$1:I934)+1)</f>
        <v/>
      </c>
      <c r="J935" s="82" t="str">
        <f>IF(Deviation_Detail!B957="","",Deviation_Detail!B957)</f>
        <v/>
      </c>
      <c r="K935" s="82" t="str">
        <f>IF(Deviation_Detail!C957="","",Deviation_Detail!C957)</f>
        <v/>
      </c>
      <c r="L935" s="82" t="str">
        <f>IF(Deviation_Detail!D957="","",Deviation_Detail!D957)</f>
        <v/>
      </c>
      <c r="M935" s="82" t="str">
        <f t="shared" si="266"/>
        <v/>
      </c>
      <c r="N935" s="83" t="str">
        <f>IF(COUNTIF(M$2:M935,M935)=1,M935,"")</f>
        <v/>
      </c>
      <c r="O935" s="82" t="str">
        <f t="shared" si="267"/>
        <v/>
      </c>
      <c r="P935" s="82" t="str">
        <f t="shared" si="256"/>
        <v/>
      </c>
      <c r="Q935" s="82" t="str">
        <f t="shared" si="257"/>
        <v/>
      </c>
      <c r="R935" s="82" t="str">
        <f t="shared" si="258"/>
        <v/>
      </c>
      <c r="T935" s="82" t="str">
        <f>+IF(Y935="","",MAX(T$1:T934)+1)</f>
        <v/>
      </c>
      <c r="U935" s="82" t="str">
        <f>IF(CMS_Info!B957="","",CMS_Info!B957)</f>
        <v/>
      </c>
      <c r="V935" s="82" t="str">
        <f>IF(CMS_Info!C957="","",CMS_Info!C957)</f>
        <v/>
      </c>
      <c r="W935" s="82" t="str">
        <f>IF(CMS_Info!D957="","",CMS_Info!D957)</f>
        <v/>
      </c>
      <c r="X935" s="82" t="str">
        <f t="shared" si="268"/>
        <v/>
      </c>
      <c r="Y935" s="83" t="str">
        <f>IF(COUNTIF(X$2:X935,X935)=1,X935,"")</f>
        <v/>
      </c>
      <c r="Z935" s="82" t="str">
        <f t="shared" si="269"/>
        <v/>
      </c>
      <c r="AA935" s="82" t="str">
        <f t="shared" si="259"/>
        <v/>
      </c>
      <c r="AB935" s="82" t="str">
        <f t="shared" si="260"/>
        <v/>
      </c>
      <c r="AC935" s="82" t="str">
        <f t="shared" si="261"/>
        <v/>
      </c>
      <c r="AR935" s="82" t="str">
        <f>+IF(AW935="","",MAX(AR$1:AR934)+1)</f>
        <v/>
      </c>
      <c r="AS935" s="82" t="str">
        <f>IF(Exceedances!B957="","",Exceedances!B957)</f>
        <v/>
      </c>
      <c r="AT935" s="82" t="str">
        <f>IF(Exceedances!C957="","",Exceedances!C957)</f>
        <v/>
      </c>
      <c r="AU935" s="82" t="str">
        <f>IF(Exceedances!D957="","",Exceedances!D957)</f>
        <v/>
      </c>
      <c r="AV935" s="82" t="str">
        <f t="shared" si="270"/>
        <v/>
      </c>
      <c r="AW935" s="83" t="str">
        <f>IF(COUNTIF(AV$2:AV935,AV935)=1,AV935,"")</f>
        <v/>
      </c>
      <c r="AX935" s="82" t="str">
        <f t="shared" si="262"/>
        <v/>
      </c>
      <c r="AY935" s="82" t="str">
        <f t="shared" si="263"/>
        <v/>
      </c>
      <c r="AZ935" s="82" t="str">
        <f t="shared" si="264"/>
        <v/>
      </c>
      <c r="BA935" s="82" t="str">
        <f t="shared" si="265"/>
        <v/>
      </c>
    </row>
    <row r="936" spans="9:53" x14ac:dyDescent="0.35">
      <c r="I936" s="82" t="str">
        <f>+IF(N936="","",MAX(I$1:I935)+1)</f>
        <v/>
      </c>
      <c r="J936" s="82" t="str">
        <f>IF(Deviation_Detail!B958="","",Deviation_Detail!B958)</f>
        <v/>
      </c>
      <c r="K936" s="82" t="str">
        <f>IF(Deviation_Detail!C958="","",Deviation_Detail!C958)</f>
        <v/>
      </c>
      <c r="L936" s="82" t="str">
        <f>IF(Deviation_Detail!D958="","",Deviation_Detail!D958)</f>
        <v/>
      </c>
      <c r="M936" s="82" t="str">
        <f t="shared" si="266"/>
        <v/>
      </c>
      <c r="N936" s="83" t="str">
        <f>IF(COUNTIF(M$2:M936,M936)=1,M936,"")</f>
        <v/>
      </c>
      <c r="O936" s="82" t="str">
        <f t="shared" si="267"/>
        <v/>
      </c>
      <c r="P936" s="82" t="str">
        <f t="shared" si="256"/>
        <v/>
      </c>
      <c r="Q936" s="82" t="str">
        <f t="shared" si="257"/>
        <v/>
      </c>
      <c r="R936" s="82" t="str">
        <f t="shared" si="258"/>
        <v/>
      </c>
      <c r="T936" s="82" t="str">
        <f>+IF(Y936="","",MAX(T$1:T935)+1)</f>
        <v/>
      </c>
      <c r="U936" s="82" t="str">
        <f>IF(CMS_Info!B958="","",CMS_Info!B958)</f>
        <v/>
      </c>
      <c r="V936" s="82" t="str">
        <f>IF(CMS_Info!C958="","",CMS_Info!C958)</f>
        <v/>
      </c>
      <c r="W936" s="82" t="str">
        <f>IF(CMS_Info!D958="","",CMS_Info!D958)</f>
        <v/>
      </c>
      <c r="X936" s="82" t="str">
        <f t="shared" si="268"/>
        <v/>
      </c>
      <c r="Y936" s="83" t="str">
        <f>IF(COUNTIF(X$2:X936,X936)=1,X936,"")</f>
        <v/>
      </c>
      <c r="Z936" s="82" t="str">
        <f t="shared" si="269"/>
        <v/>
      </c>
      <c r="AA936" s="82" t="str">
        <f t="shared" si="259"/>
        <v/>
      </c>
      <c r="AB936" s="82" t="str">
        <f t="shared" si="260"/>
        <v/>
      </c>
      <c r="AC936" s="82" t="str">
        <f t="shared" si="261"/>
        <v/>
      </c>
      <c r="AR936" s="82" t="str">
        <f>+IF(AW936="","",MAX(AR$1:AR935)+1)</f>
        <v/>
      </c>
      <c r="AS936" s="82" t="str">
        <f>IF(Exceedances!B958="","",Exceedances!B958)</f>
        <v/>
      </c>
      <c r="AT936" s="82" t="str">
        <f>IF(Exceedances!C958="","",Exceedances!C958)</f>
        <v/>
      </c>
      <c r="AU936" s="82" t="str">
        <f>IF(Exceedances!D958="","",Exceedances!D958)</f>
        <v/>
      </c>
      <c r="AV936" s="82" t="str">
        <f t="shared" si="270"/>
        <v/>
      </c>
      <c r="AW936" s="83" t="str">
        <f>IF(COUNTIF(AV$2:AV936,AV936)=1,AV936,"")</f>
        <v/>
      </c>
      <c r="AX936" s="82" t="str">
        <f t="shared" si="262"/>
        <v/>
      </c>
      <c r="AY936" s="82" t="str">
        <f t="shared" si="263"/>
        <v/>
      </c>
      <c r="AZ936" s="82" t="str">
        <f t="shared" si="264"/>
        <v/>
      </c>
      <c r="BA936" s="82" t="str">
        <f t="shared" si="265"/>
        <v/>
      </c>
    </row>
    <row r="937" spans="9:53" x14ac:dyDescent="0.35">
      <c r="I937" s="82" t="str">
        <f>+IF(N937="","",MAX(I$1:I936)+1)</f>
        <v/>
      </c>
      <c r="J937" s="82" t="str">
        <f>IF(Deviation_Detail!B959="","",Deviation_Detail!B959)</f>
        <v/>
      </c>
      <c r="K937" s="82" t="str">
        <f>IF(Deviation_Detail!C959="","",Deviation_Detail!C959)</f>
        <v/>
      </c>
      <c r="L937" s="82" t="str">
        <f>IF(Deviation_Detail!D959="","",Deviation_Detail!D959)</f>
        <v/>
      </c>
      <c r="M937" s="82" t="str">
        <f t="shared" si="266"/>
        <v/>
      </c>
      <c r="N937" s="83" t="str">
        <f>IF(COUNTIF(M$2:M937,M937)=1,M937,"")</f>
        <v/>
      </c>
      <c r="O937" s="82" t="str">
        <f t="shared" si="267"/>
        <v/>
      </c>
      <c r="P937" s="82" t="str">
        <f t="shared" si="256"/>
        <v/>
      </c>
      <c r="Q937" s="82" t="str">
        <f t="shared" si="257"/>
        <v/>
      </c>
      <c r="R937" s="82" t="str">
        <f t="shared" si="258"/>
        <v/>
      </c>
      <c r="T937" s="82" t="str">
        <f>+IF(Y937="","",MAX(T$1:T936)+1)</f>
        <v/>
      </c>
      <c r="U937" s="82" t="str">
        <f>IF(CMS_Info!B959="","",CMS_Info!B959)</f>
        <v/>
      </c>
      <c r="V937" s="82" t="str">
        <f>IF(CMS_Info!C959="","",CMS_Info!C959)</f>
        <v/>
      </c>
      <c r="W937" s="82" t="str">
        <f>IF(CMS_Info!D959="","",CMS_Info!D959)</f>
        <v/>
      </c>
      <c r="X937" s="82" t="str">
        <f t="shared" si="268"/>
        <v/>
      </c>
      <c r="Y937" s="83" t="str">
        <f>IF(COUNTIF(X$2:X937,X937)=1,X937,"")</f>
        <v/>
      </c>
      <c r="Z937" s="82" t="str">
        <f t="shared" si="269"/>
        <v/>
      </c>
      <c r="AA937" s="82" t="str">
        <f t="shared" si="259"/>
        <v/>
      </c>
      <c r="AB937" s="82" t="str">
        <f t="shared" si="260"/>
        <v/>
      </c>
      <c r="AC937" s="82" t="str">
        <f t="shared" si="261"/>
        <v/>
      </c>
      <c r="AR937" s="82" t="str">
        <f>+IF(AW937="","",MAX(AR$1:AR936)+1)</f>
        <v/>
      </c>
      <c r="AS937" s="82" t="str">
        <f>IF(Exceedances!B959="","",Exceedances!B959)</f>
        <v/>
      </c>
      <c r="AT937" s="82" t="str">
        <f>IF(Exceedances!C959="","",Exceedances!C959)</f>
        <v/>
      </c>
      <c r="AU937" s="82" t="str">
        <f>IF(Exceedances!D959="","",Exceedances!D959)</f>
        <v/>
      </c>
      <c r="AV937" s="82" t="str">
        <f t="shared" si="270"/>
        <v/>
      </c>
      <c r="AW937" s="83" t="str">
        <f>IF(COUNTIF(AV$2:AV937,AV937)=1,AV937,"")</f>
        <v/>
      </c>
      <c r="AX937" s="82" t="str">
        <f t="shared" si="262"/>
        <v/>
      </c>
      <c r="AY937" s="82" t="str">
        <f t="shared" si="263"/>
        <v/>
      </c>
      <c r="AZ937" s="82" t="str">
        <f t="shared" si="264"/>
        <v/>
      </c>
      <c r="BA937" s="82" t="str">
        <f t="shared" si="265"/>
        <v/>
      </c>
    </row>
    <row r="938" spans="9:53" x14ac:dyDescent="0.35">
      <c r="I938" s="82" t="str">
        <f>+IF(N938="","",MAX(I$1:I937)+1)</f>
        <v/>
      </c>
      <c r="J938" s="82" t="str">
        <f>IF(Deviation_Detail!B960="","",Deviation_Detail!B960)</f>
        <v/>
      </c>
      <c r="K938" s="82" t="str">
        <f>IF(Deviation_Detail!C960="","",Deviation_Detail!C960)</f>
        <v/>
      </c>
      <c r="L938" s="82" t="str">
        <f>IF(Deviation_Detail!D960="","",Deviation_Detail!D960)</f>
        <v/>
      </c>
      <c r="M938" s="82" t="str">
        <f t="shared" si="266"/>
        <v/>
      </c>
      <c r="N938" s="83" t="str">
        <f>IF(COUNTIF(M$2:M938,M938)=1,M938,"")</f>
        <v/>
      </c>
      <c r="O938" s="82" t="str">
        <f t="shared" si="267"/>
        <v/>
      </c>
      <c r="P938" s="82" t="str">
        <f t="shared" si="256"/>
        <v/>
      </c>
      <c r="Q938" s="82" t="str">
        <f t="shared" si="257"/>
        <v/>
      </c>
      <c r="R938" s="82" t="str">
        <f t="shared" si="258"/>
        <v/>
      </c>
      <c r="T938" s="82" t="str">
        <f>+IF(Y938="","",MAX(T$1:T937)+1)</f>
        <v/>
      </c>
      <c r="U938" s="82" t="str">
        <f>IF(CMS_Info!B960="","",CMS_Info!B960)</f>
        <v/>
      </c>
      <c r="V938" s="82" t="str">
        <f>IF(CMS_Info!C960="","",CMS_Info!C960)</f>
        <v/>
      </c>
      <c r="W938" s="82" t="str">
        <f>IF(CMS_Info!D960="","",CMS_Info!D960)</f>
        <v/>
      </c>
      <c r="X938" s="82" t="str">
        <f t="shared" si="268"/>
        <v/>
      </c>
      <c r="Y938" s="83" t="str">
        <f>IF(COUNTIF(X$2:X938,X938)=1,X938,"")</f>
        <v/>
      </c>
      <c r="Z938" s="82" t="str">
        <f t="shared" si="269"/>
        <v/>
      </c>
      <c r="AA938" s="82" t="str">
        <f t="shared" si="259"/>
        <v/>
      </c>
      <c r="AB938" s="82" t="str">
        <f t="shared" si="260"/>
        <v/>
      </c>
      <c r="AC938" s="82" t="str">
        <f t="shared" si="261"/>
        <v/>
      </c>
      <c r="AR938" s="82" t="str">
        <f>+IF(AW938="","",MAX(AR$1:AR937)+1)</f>
        <v/>
      </c>
      <c r="AS938" s="82" t="str">
        <f>IF(Exceedances!B960="","",Exceedances!B960)</f>
        <v/>
      </c>
      <c r="AT938" s="82" t="str">
        <f>IF(Exceedances!C960="","",Exceedances!C960)</f>
        <v/>
      </c>
      <c r="AU938" s="82" t="str">
        <f>IF(Exceedances!D960="","",Exceedances!D960)</f>
        <v/>
      </c>
      <c r="AV938" s="82" t="str">
        <f t="shared" si="270"/>
        <v/>
      </c>
      <c r="AW938" s="83" t="str">
        <f>IF(COUNTIF(AV$2:AV938,AV938)=1,AV938,"")</f>
        <v/>
      </c>
      <c r="AX938" s="82" t="str">
        <f t="shared" si="262"/>
        <v/>
      </c>
      <c r="AY938" s="82" t="str">
        <f t="shared" si="263"/>
        <v/>
      </c>
      <c r="AZ938" s="82" t="str">
        <f t="shared" si="264"/>
        <v/>
      </c>
      <c r="BA938" s="82" t="str">
        <f t="shared" si="265"/>
        <v/>
      </c>
    </row>
    <row r="939" spans="9:53" x14ac:dyDescent="0.35">
      <c r="I939" s="82" t="str">
        <f>+IF(N939="","",MAX(I$1:I938)+1)</f>
        <v/>
      </c>
      <c r="J939" s="82" t="str">
        <f>IF(Deviation_Detail!B961="","",Deviation_Detail!B961)</f>
        <v/>
      </c>
      <c r="K939" s="82" t="str">
        <f>IF(Deviation_Detail!C961="","",Deviation_Detail!C961)</f>
        <v/>
      </c>
      <c r="L939" s="82" t="str">
        <f>IF(Deviation_Detail!D961="","",Deviation_Detail!D961)</f>
        <v/>
      </c>
      <c r="M939" s="82" t="str">
        <f t="shared" si="266"/>
        <v/>
      </c>
      <c r="N939" s="83" t="str">
        <f>IF(COUNTIF(M$2:M939,M939)=1,M939,"")</f>
        <v/>
      </c>
      <c r="O939" s="82" t="str">
        <f t="shared" si="267"/>
        <v/>
      </c>
      <c r="P939" s="82" t="str">
        <f t="shared" si="256"/>
        <v/>
      </c>
      <c r="Q939" s="82" t="str">
        <f t="shared" si="257"/>
        <v/>
      </c>
      <c r="R939" s="82" t="str">
        <f t="shared" si="258"/>
        <v/>
      </c>
      <c r="T939" s="82" t="str">
        <f>+IF(Y939="","",MAX(T$1:T938)+1)</f>
        <v/>
      </c>
      <c r="U939" s="82" t="str">
        <f>IF(CMS_Info!B961="","",CMS_Info!B961)</f>
        <v/>
      </c>
      <c r="V939" s="82" t="str">
        <f>IF(CMS_Info!C961="","",CMS_Info!C961)</f>
        <v/>
      </c>
      <c r="W939" s="82" t="str">
        <f>IF(CMS_Info!D961="","",CMS_Info!D961)</f>
        <v/>
      </c>
      <c r="X939" s="82" t="str">
        <f t="shared" si="268"/>
        <v/>
      </c>
      <c r="Y939" s="83" t="str">
        <f>IF(COUNTIF(X$2:X939,X939)=1,X939,"")</f>
        <v/>
      </c>
      <c r="Z939" s="82" t="str">
        <f t="shared" si="269"/>
        <v/>
      </c>
      <c r="AA939" s="82" t="str">
        <f t="shared" si="259"/>
        <v/>
      </c>
      <c r="AB939" s="82" t="str">
        <f t="shared" si="260"/>
        <v/>
      </c>
      <c r="AC939" s="82" t="str">
        <f t="shared" si="261"/>
        <v/>
      </c>
      <c r="AR939" s="82" t="str">
        <f>+IF(AW939="","",MAX(AR$1:AR938)+1)</f>
        <v/>
      </c>
      <c r="AS939" s="82" t="str">
        <f>IF(Exceedances!B961="","",Exceedances!B961)</f>
        <v/>
      </c>
      <c r="AT939" s="82" t="str">
        <f>IF(Exceedances!C961="","",Exceedances!C961)</f>
        <v/>
      </c>
      <c r="AU939" s="82" t="str">
        <f>IF(Exceedances!D961="","",Exceedances!D961)</f>
        <v/>
      </c>
      <c r="AV939" s="82" t="str">
        <f t="shared" si="270"/>
        <v/>
      </c>
      <c r="AW939" s="83" t="str">
        <f>IF(COUNTIF(AV$2:AV939,AV939)=1,AV939,"")</f>
        <v/>
      </c>
      <c r="AX939" s="82" t="str">
        <f t="shared" si="262"/>
        <v/>
      </c>
      <c r="AY939" s="82" t="str">
        <f t="shared" si="263"/>
        <v/>
      </c>
      <c r="AZ939" s="82" t="str">
        <f t="shared" si="264"/>
        <v/>
      </c>
      <c r="BA939" s="82" t="str">
        <f t="shared" si="265"/>
        <v/>
      </c>
    </row>
    <row r="940" spans="9:53" x14ac:dyDescent="0.35">
      <c r="I940" s="82" t="str">
        <f>+IF(N940="","",MAX(I$1:I939)+1)</f>
        <v/>
      </c>
      <c r="J940" s="82" t="str">
        <f>IF(Deviation_Detail!B962="","",Deviation_Detail!B962)</f>
        <v/>
      </c>
      <c r="K940" s="82" t="str">
        <f>IF(Deviation_Detail!C962="","",Deviation_Detail!C962)</f>
        <v/>
      </c>
      <c r="L940" s="82" t="str">
        <f>IF(Deviation_Detail!D962="","",Deviation_Detail!D962)</f>
        <v/>
      </c>
      <c r="M940" s="82" t="str">
        <f t="shared" si="266"/>
        <v/>
      </c>
      <c r="N940" s="83" t="str">
        <f>IF(COUNTIF(M$2:M940,M940)=1,M940,"")</f>
        <v/>
      </c>
      <c r="O940" s="82" t="str">
        <f t="shared" si="267"/>
        <v/>
      </c>
      <c r="P940" s="82" t="str">
        <f t="shared" si="256"/>
        <v/>
      </c>
      <c r="Q940" s="82" t="str">
        <f t="shared" si="257"/>
        <v/>
      </c>
      <c r="R940" s="82" t="str">
        <f t="shared" si="258"/>
        <v/>
      </c>
      <c r="T940" s="82" t="str">
        <f>+IF(Y940="","",MAX(T$1:T939)+1)</f>
        <v/>
      </c>
      <c r="U940" s="82" t="str">
        <f>IF(CMS_Info!B962="","",CMS_Info!B962)</f>
        <v/>
      </c>
      <c r="V940" s="82" t="str">
        <f>IF(CMS_Info!C962="","",CMS_Info!C962)</f>
        <v/>
      </c>
      <c r="W940" s="82" t="str">
        <f>IF(CMS_Info!D962="","",CMS_Info!D962)</f>
        <v/>
      </c>
      <c r="X940" s="82" t="str">
        <f t="shared" si="268"/>
        <v/>
      </c>
      <c r="Y940" s="83" t="str">
        <f>IF(COUNTIF(X$2:X940,X940)=1,X940,"")</f>
        <v/>
      </c>
      <c r="Z940" s="82" t="str">
        <f t="shared" si="269"/>
        <v/>
      </c>
      <c r="AA940" s="82" t="str">
        <f t="shared" si="259"/>
        <v/>
      </c>
      <c r="AB940" s="82" t="str">
        <f t="shared" si="260"/>
        <v/>
      </c>
      <c r="AC940" s="82" t="str">
        <f t="shared" si="261"/>
        <v/>
      </c>
      <c r="AR940" s="82" t="str">
        <f>+IF(AW940="","",MAX(AR$1:AR939)+1)</f>
        <v/>
      </c>
      <c r="AS940" s="82" t="str">
        <f>IF(Exceedances!B962="","",Exceedances!B962)</f>
        <v/>
      </c>
      <c r="AT940" s="82" t="str">
        <f>IF(Exceedances!C962="","",Exceedances!C962)</f>
        <v/>
      </c>
      <c r="AU940" s="82" t="str">
        <f>IF(Exceedances!D962="","",Exceedances!D962)</f>
        <v/>
      </c>
      <c r="AV940" s="82" t="str">
        <f t="shared" si="270"/>
        <v/>
      </c>
      <c r="AW940" s="83" t="str">
        <f>IF(COUNTIF(AV$2:AV940,AV940)=1,AV940,"")</f>
        <v/>
      </c>
      <c r="AX940" s="82" t="str">
        <f t="shared" si="262"/>
        <v/>
      </c>
      <c r="AY940" s="82" t="str">
        <f t="shared" si="263"/>
        <v/>
      </c>
      <c r="AZ940" s="82" t="str">
        <f t="shared" si="264"/>
        <v/>
      </c>
      <c r="BA940" s="82" t="str">
        <f t="shared" si="265"/>
        <v/>
      </c>
    </row>
    <row r="941" spans="9:53" x14ac:dyDescent="0.35">
      <c r="I941" s="82" t="str">
        <f>+IF(N941="","",MAX(I$1:I940)+1)</f>
        <v/>
      </c>
      <c r="J941" s="82" t="str">
        <f>IF(Deviation_Detail!B963="","",Deviation_Detail!B963)</f>
        <v/>
      </c>
      <c r="K941" s="82" t="str">
        <f>IF(Deviation_Detail!C963="","",Deviation_Detail!C963)</f>
        <v/>
      </c>
      <c r="L941" s="82" t="str">
        <f>IF(Deviation_Detail!D963="","",Deviation_Detail!D963)</f>
        <v/>
      </c>
      <c r="M941" s="82" t="str">
        <f t="shared" si="266"/>
        <v/>
      </c>
      <c r="N941" s="83" t="str">
        <f>IF(COUNTIF(M$2:M941,M941)=1,M941,"")</f>
        <v/>
      </c>
      <c r="O941" s="82" t="str">
        <f t="shared" si="267"/>
        <v/>
      </c>
      <c r="P941" s="82" t="str">
        <f t="shared" si="256"/>
        <v/>
      </c>
      <c r="Q941" s="82" t="str">
        <f t="shared" si="257"/>
        <v/>
      </c>
      <c r="R941" s="82" t="str">
        <f t="shared" si="258"/>
        <v/>
      </c>
      <c r="T941" s="82" t="str">
        <f>+IF(Y941="","",MAX(T$1:T940)+1)</f>
        <v/>
      </c>
      <c r="U941" s="82" t="str">
        <f>IF(CMS_Info!B963="","",CMS_Info!B963)</f>
        <v/>
      </c>
      <c r="V941" s="82" t="str">
        <f>IF(CMS_Info!C963="","",CMS_Info!C963)</f>
        <v/>
      </c>
      <c r="W941" s="82" t="str">
        <f>IF(CMS_Info!D963="","",CMS_Info!D963)</f>
        <v/>
      </c>
      <c r="X941" s="82" t="str">
        <f t="shared" si="268"/>
        <v/>
      </c>
      <c r="Y941" s="83" t="str">
        <f>IF(COUNTIF(X$2:X941,X941)=1,X941,"")</f>
        <v/>
      </c>
      <c r="Z941" s="82" t="str">
        <f t="shared" si="269"/>
        <v/>
      </c>
      <c r="AA941" s="82" t="str">
        <f t="shared" si="259"/>
        <v/>
      </c>
      <c r="AB941" s="82" t="str">
        <f t="shared" si="260"/>
        <v/>
      </c>
      <c r="AC941" s="82" t="str">
        <f t="shared" si="261"/>
        <v/>
      </c>
      <c r="AR941" s="82" t="str">
        <f>+IF(AW941="","",MAX(AR$1:AR940)+1)</f>
        <v/>
      </c>
      <c r="AS941" s="82" t="str">
        <f>IF(Exceedances!B963="","",Exceedances!B963)</f>
        <v/>
      </c>
      <c r="AT941" s="82" t="str">
        <f>IF(Exceedances!C963="","",Exceedances!C963)</f>
        <v/>
      </c>
      <c r="AU941" s="82" t="str">
        <f>IF(Exceedances!D963="","",Exceedances!D963)</f>
        <v/>
      </c>
      <c r="AV941" s="82" t="str">
        <f t="shared" si="270"/>
        <v/>
      </c>
      <c r="AW941" s="83" t="str">
        <f>IF(COUNTIF(AV$2:AV941,AV941)=1,AV941,"")</f>
        <v/>
      </c>
      <c r="AX941" s="82" t="str">
        <f t="shared" si="262"/>
        <v/>
      </c>
      <c r="AY941" s="82" t="str">
        <f t="shared" si="263"/>
        <v/>
      </c>
      <c r="AZ941" s="82" t="str">
        <f t="shared" si="264"/>
        <v/>
      </c>
      <c r="BA941" s="82" t="str">
        <f t="shared" si="265"/>
        <v/>
      </c>
    </row>
    <row r="942" spans="9:53" x14ac:dyDescent="0.35">
      <c r="I942" s="82" t="str">
        <f>+IF(N942="","",MAX(I$1:I941)+1)</f>
        <v/>
      </c>
      <c r="J942" s="82" t="str">
        <f>IF(Deviation_Detail!B964="","",Deviation_Detail!B964)</f>
        <v/>
      </c>
      <c r="K942" s="82" t="str">
        <f>IF(Deviation_Detail!C964="","",Deviation_Detail!C964)</f>
        <v/>
      </c>
      <c r="L942" s="82" t="str">
        <f>IF(Deviation_Detail!D964="","",Deviation_Detail!D964)</f>
        <v/>
      </c>
      <c r="M942" s="82" t="str">
        <f t="shared" si="266"/>
        <v/>
      </c>
      <c r="N942" s="83" t="str">
        <f>IF(COUNTIF(M$2:M942,M942)=1,M942,"")</f>
        <v/>
      </c>
      <c r="O942" s="82" t="str">
        <f t="shared" si="267"/>
        <v/>
      </c>
      <c r="P942" s="82" t="str">
        <f t="shared" si="256"/>
        <v/>
      </c>
      <c r="Q942" s="82" t="str">
        <f t="shared" si="257"/>
        <v/>
      </c>
      <c r="R942" s="82" t="str">
        <f t="shared" si="258"/>
        <v/>
      </c>
      <c r="T942" s="82" t="str">
        <f>+IF(Y942="","",MAX(T$1:T941)+1)</f>
        <v/>
      </c>
      <c r="U942" s="82" t="str">
        <f>IF(CMS_Info!B964="","",CMS_Info!B964)</f>
        <v/>
      </c>
      <c r="V942" s="82" t="str">
        <f>IF(CMS_Info!C964="","",CMS_Info!C964)</f>
        <v/>
      </c>
      <c r="W942" s="82" t="str">
        <f>IF(CMS_Info!D964="","",CMS_Info!D964)</f>
        <v/>
      </c>
      <c r="X942" s="82" t="str">
        <f t="shared" si="268"/>
        <v/>
      </c>
      <c r="Y942" s="83" t="str">
        <f>IF(COUNTIF(X$2:X942,X942)=1,X942,"")</f>
        <v/>
      </c>
      <c r="Z942" s="82" t="str">
        <f t="shared" si="269"/>
        <v/>
      </c>
      <c r="AA942" s="82" t="str">
        <f t="shared" si="259"/>
        <v/>
      </c>
      <c r="AB942" s="82" t="str">
        <f t="shared" si="260"/>
        <v/>
      </c>
      <c r="AC942" s="82" t="str">
        <f t="shared" si="261"/>
        <v/>
      </c>
      <c r="AR942" s="82" t="str">
        <f>+IF(AW942="","",MAX(AR$1:AR941)+1)</f>
        <v/>
      </c>
      <c r="AS942" s="82" t="str">
        <f>IF(Exceedances!B964="","",Exceedances!B964)</f>
        <v/>
      </c>
      <c r="AT942" s="82" t="str">
        <f>IF(Exceedances!C964="","",Exceedances!C964)</f>
        <v/>
      </c>
      <c r="AU942" s="82" t="str">
        <f>IF(Exceedances!D964="","",Exceedances!D964)</f>
        <v/>
      </c>
      <c r="AV942" s="82" t="str">
        <f t="shared" si="270"/>
        <v/>
      </c>
      <c r="AW942" s="83" t="str">
        <f>IF(COUNTIF(AV$2:AV942,AV942)=1,AV942,"")</f>
        <v/>
      </c>
      <c r="AX942" s="82" t="str">
        <f t="shared" si="262"/>
        <v/>
      </c>
      <c r="AY942" s="82" t="str">
        <f t="shared" si="263"/>
        <v/>
      </c>
      <c r="AZ942" s="82" t="str">
        <f t="shared" si="264"/>
        <v/>
      </c>
      <c r="BA942" s="82" t="str">
        <f t="shared" si="265"/>
        <v/>
      </c>
    </row>
    <row r="943" spans="9:53" x14ac:dyDescent="0.35">
      <c r="I943" s="82" t="str">
        <f>+IF(N943="","",MAX(I$1:I942)+1)</f>
        <v/>
      </c>
      <c r="J943" s="82" t="str">
        <f>IF(Deviation_Detail!B965="","",Deviation_Detail!B965)</f>
        <v/>
      </c>
      <c r="K943" s="82" t="str">
        <f>IF(Deviation_Detail!C965="","",Deviation_Detail!C965)</f>
        <v/>
      </c>
      <c r="L943" s="82" t="str">
        <f>IF(Deviation_Detail!D965="","",Deviation_Detail!D965)</f>
        <v/>
      </c>
      <c r="M943" s="82" t="str">
        <f t="shared" si="266"/>
        <v/>
      </c>
      <c r="N943" s="83" t="str">
        <f>IF(COUNTIF(M$2:M943,M943)=1,M943,"")</f>
        <v/>
      </c>
      <c r="O943" s="82" t="str">
        <f t="shared" si="267"/>
        <v/>
      </c>
      <c r="P943" s="82" t="str">
        <f t="shared" si="256"/>
        <v/>
      </c>
      <c r="Q943" s="82" t="str">
        <f t="shared" si="257"/>
        <v/>
      </c>
      <c r="R943" s="82" t="str">
        <f t="shared" si="258"/>
        <v/>
      </c>
      <c r="T943" s="82" t="str">
        <f>+IF(Y943="","",MAX(T$1:T942)+1)</f>
        <v/>
      </c>
      <c r="U943" s="82" t="str">
        <f>IF(CMS_Info!B965="","",CMS_Info!B965)</f>
        <v/>
      </c>
      <c r="V943" s="82" t="str">
        <f>IF(CMS_Info!C965="","",CMS_Info!C965)</f>
        <v/>
      </c>
      <c r="W943" s="82" t="str">
        <f>IF(CMS_Info!D965="","",CMS_Info!D965)</f>
        <v/>
      </c>
      <c r="X943" s="82" t="str">
        <f t="shared" si="268"/>
        <v/>
      </c>
      <c r="Y943" s="83" t="str">
        <f>IF(COUNTIF(X$2:X943,X943)=1,X943,"")</f>
        <v/>
      </c>
      <c r="Z943" s="82" t="str">
        <f t="shared" si="269"/>
        <v/>
      </c>
      <c r="AA943" s="82" t="str">
        <f t="shared" si="259"/>
        <v/>
      </c>
      <c r="AB943" s="82" t="str">
        <f t="shared" si="260"/>
        <v/>
      </c>
      <c r="AC943" s="82" t="str">
        <f t="shared" si="261"/>
        <v/>
      </c>
      <c r="AR943" s="82" t="str">
        <f>+IF(AW943="","",MAX(AR$1:AR942)+1)</f>
        <v/>
      </c>
      <c r="AS943" s="82" t="str">
        <f>IF(Exceedances!B965="","",Exceedances!B965)</f>
        <v/>
      </c>
      <c r="AT943" s="82" t="str">
        <f>IF(Exceedances!C965="","",Exceedances!C965)</f>
        <v/>
      </c>
      <c r="AU943" s="82" t="str">
        <f>IF(Exceedances!D965="","",Exceedances!D965)</f>
        <v/>
      </c>
      <c r="AV943" s="82" t="str">
        <f t="shared" si="270"/>
        <v/>
      </c>
      <c r="AW943" s="83" t="str">
        <f>IF(COUNTIF(AV$2:AV943,AV943)=1,AV943,"")</f>
        <v/>
      </c>
      <c r="AX943" s="82" t="str">
        <f t="shared" si="262"/>
        <v/>
      </c>
      <c r="AY943" s="82" t="str">
        <f t="shared" si="263"/>
        <v/>
      </c>
      <c r="AZ943" s="82" t="str">
        <f t="shared" si="264"/>
        <v/>
      </c>
      <c r="BA943" s="82" t="str">
        <f t="shared" si="265"/>
        <v/>
      </c>
    </row>
    <row r="944" spans="9:53" x14ac:dyDescent="0.35">
      <c r="I944" s="82" t="str">
        <f>+IF(N944="","",MAX(I$1:I943)+1)</f>
        <v/>
      </c>
      <c r="J944" s="82" t="str">
        <f>IF(Deviation_Detail!B966="","",Deviation_Detail!B966)</f>
        <v/>
      </c>
      <c r="K944" s="82" t="str">
        <f>IF(Deviation_Detail!C966="","",Deviation_Detail!C966)</f>
        <v/>
      </c>
      <c r="L944" s="82" t="str">
        <f>IF(Deviation_Detail!D966="","",Deviation_Detail!D966)</f>
        <v/>
      </c>
      <c r="M944" s="82" t="str">
        <f t="shared" si="266"/>
        <v/>
      </c>
      <c r="N944" s="83" t="str">
        <f>IF(COUNTIF(M$2:M944,M944)=1,M944,"")</f>
        <v/>
      </c>
      <c r="O944" s="82" t="str">
        <f t="shared" si="267"/>
        <v/>
      </c>
      <c r="P944" s="82" t="str">
        <f t="shared" si="256"/>
        <v/>
      </c>
      <c r="Q944" s="82" t="str">
        <f t="shared" si="257"/>
        <v/>
      </c>
      <c r="R944" s="82" t="str">
        <f t="shared" si="258"/>
        <v/>
      </c>
      <c r="T944" s="82" t="str">
        <f>+IF(Y944="","",MAX(T$1:T943)+1)</f>
        <v/>
      </c>
      <c r="U944" s="82" t="str">
        <f>IF(CMS_Info!B966="","",CMS_Info!B966)</f>
        <v/>
      </c>
      <c r="V944" s="82" t="str">
        <f>IF(CMS_Info!C966="","",CMS_Info!C966)</f>
        <v/>
      </c>
      <c r="W944" s="82" t="str">
        <f>IF(CMS_Info!D966="","",CMS_Info!D966)</f>
        <v/>
      </c>
      <c r="X944" s="82" t="str">
        <f t="shared" si="268"/>
        <v/>
      </c>
      <c r="Y944" s="83" t="str">
        <f>IF(COUNTIF(X$2:X944,X944)=1,X944,"")</f>
        <v/>
      </c>
      <c r="Z944" s="82" t="str">
        <f t="shared" si="269"/>
        <v/>
      </c>
      <c r="AA944" s="82" t="str">
        <f t="shared" si="259"/>
        <v/>
      </c>
      <c r="AB944" s="82" t="str">
        <f t="shared" si="260"/>
        <v/>
      </c>
      <c r="AC944" s="82" t="str">
        <f t="shared" si="261"/>
        <v/>
      </c>
      <c r="AR944" s="82" t="str">
        <f>+IF(AW944="","",MAX(AR$1:AR943)+1)</f>
        <v/>
      </c>
      <c r="AS944" s="82" t="str">
        <f>IF(Exceedances!B966="","",Exceedances!B966)</f>
        <v/>
      </c>
      <c r="AT944" s="82" t="str">
        <f>IF(Exceedances!C966="","",Exceedances!C966)</f>
        <v/>
      </c>
      <c r="AU944" s="82" t="str">
        <f>IF(Exceedances!D966="","",Exceedances!D966)</f>
        <v/>
      </c>
      <c r="AV944" s="82" t="str">
        <f t="shared" si="270"/>
        <v/>
      </c>
      <c r="AW944" s="83" t="str">
        <f>IF(COUNTIF(AV$2:AV944,AV944)=1,AV944,"")</f>
        <v/>
      </c>
      <c r="AX944" s="82" t="str">
        <f t="shared" si="262"/>
        <v/>
      </c>
      <c r="AY944" s="82" t="str">
        <f t="shared" si="263"/>
        <v/>
      </c>
      <c r="AZ944" s="82" t="str">
        <f t="shared" si="264"/>
        <v/>
      </c>
      <c r="BA944" s="82" t="str">
        <f t="shared" si="265"/>
        <v/>
      </c>
    </row>
    <row r="945" spans="9:53" x14ac:dyDescent="0.35">
      <c r="I945" s="82" t="str">
        <f>+IF(N945="","",MAX(I$1:I944)+1)</f>
        <v/>
      </c>
      <c r="J945" s="82" t="str">
        <f>IF(Deviation_Detail!B967="","",Deviation_Detail!B967)</f>
        <v/>
      </c>
      <c r="K945" s="82" t="str">
        <f>IF(Deviation_Detail!C967="","",Deviation_Detail!C967)</f>
        <v/>
      </c>
      <c r="L945" s="82" t="str">
        <f>IF(Deviation_Detail!D967="","",Deviation_Detail!D967)</f>
        <v/>
      </c>
      <c r="M945" s="82" t="str">
        <f t="shared" si="266"/>
        <v/>
      </c>
      <c r="N945" s="83" t="str">
        <f>IF(COUNTIF(M$2:M945,M945)=1,M945,"")</f>
        <v/>
      </c>
      <c r="O945" s="82" t="str">
        <f t="shared" si="267"/>
        <v/>
      </c>
      <c r="P945" s="82" t="str">
        <f t="shared" si="256"/>
        <v/>
      </c>
      <c r="Q945" s="82" t="str">
        <f t="shared" si="257"/>
        <v/>
      </c>
      <c r="R945" s="82" t="str">
        <f t="shared" si="258"/>
        <v/>
      </c>
      <c r="T945" s="82" t="str">
        <f>+IF(Y945="","",MAX(T$1:T944)+1)</f>
        <v/>
      </c>
      <c r="U945" s="82" t="str">
        <f>IF(CMS_Info!B967="","",CMS_Info!B967)</f>
        <v/>
      </c>
      <c r="V945" s="82" t="str">
        <f>IF(CMS_Info!C967="","",CMS_Info!C967)</f>
        <v/>
      </c>
      <c r="W945" s="82" t="str">
        <f>IF(CMS_Info!D967="","",CMS_Info!D967)</f>
        <v/>
      </c>
      <c r="X945" s="82" t="str">
        <f t="shared" si="268"/>
        <v/>
      </c>
      <c r="Y945" s="83" t="str">
        <f>IF(COUNTIF(X$2:X945,X945)=1,X945,"")</f>
        <v/>
      </c>
      <c r="Z945" s="82" t="str">
        <f t="shared" si="269"/>
        <v/>
      </c>
      <c r="AA945" s="82" t="str">
        <f t="shared" si="259"/>
        <v/>
      </c>
      <c r="AB945" s="82" t="str">
        <f t="shared" si="260"/>
        <v/>
      </c>
      <c r="AC945" s="82" t="str">
        <f t="shared" si="261"/>
        <v/>
      </c>
      <c r="AR945" s="82" t="str">
        <f>+IF(AW945="","",MAX(AR$1:AR944)+1)</f>
        <v/>
      </c>
      <c r="AS945" s="82" t="str">
        <f>IF(Exceedances!B967="","",Exceedances!B967)</f>
        <v/>
      </c>
      <c r="AT945" s="82" t="str">
        <f>IF(Exceedances!C967="","",Exceedances!C967)</f>
        <v/>
      </c>
      <c r="AU945" s="82" t="str">
        <f>IF(Exceedances!D967="","",Exceedances!D967)</f>
        <v/>
      </c>
      <c r="AV945" s="82" t="str">
        <f t="shared" si="270"/>
        <v/>
      </c>
      <c r="AW945" s="83" t="str">
        <f>IF(COUNTIF(AV$2:AV945,AV945)=1,AV945,"")</f>
        <v/>
      </c>
      <c r="AX945" s="82" t="str">
        <f t="shared" si="262"/>
        <v/>
      </c>
      <c r="AY945" s="82" t="str">
        <f t="shared" si="263"/>
        <v/>
      </c>
      <c r="AZ945" s="82" t="str">
        <f t="shared" si="264"/>
        <v/>
      </c>
      <c r="BA945" s="82" t="str">
        <f t="shared" si="265"/>
        <v/>
      </c>
    </row>
    <row r="946" spans="9:53" x14ac:dyDescent="0.35">
      <c r="I946" s="82" t="str">
        <f>+IF(N946="","",MAX(I$1:I945)+1)</f>
        <v/>
      </c>
      <c r="J946" s="82" t="str">
        <f>IF(Deviation_Detail!B968="","",Deviation_Detail!B968)</f>
        <v/>
      </c>
      <c r="K946" s="82" t="str">
        <f>IF(Deviation_Detail!C968="","",Deviation_Detail!C968)</f>
        <v/>
      </c>
      <c r="L946" s="82" t="str">
        <f>IF(Deviation_Detail!D968="","",Deviation_Detail!D968)</f>
        <v/>
      </c>
      <c r="M946" s="82" t="str">
        <f t="shared" si="266"/>
        <v/>
      </c>
      <c r="N946" s="83" t="str">
        <f>IF(COUNTIF(M$2:M946,M946)=1,M946,"")</f>
        <v/>
      </c>
      <c r="O946" s="82" t="str">
        <f t="shared" si="267"/>
        <v/>
      </c>
      <c r="P946" s="82" t="str">
        <f t="shared" si="256"/>
        <v/>
      </c>
      <c r="Q946" s="82" t="str">
        <f t="shared" si="257"/>
        <v/>
      </c>
      <c r="R946" s="82" t="str">
        <f t="shared" si="258"/>
        <v/>
      </c>
      <c r="T946" s="82" t="str">
        <f>+IF(Y946="","",MAX(T$1:T945)+1)</f>
        <v/>
      </c>
      <c r="U946" s="82" t="str">
        <f>IF(CMS_Info!B968="","",CMS_Info!B968)</f>
        <v/>
      </c>
      <c r="V946" s="82" t="str">
        <f>IF(CMS_Info!C968="","",CMS_Info!C968)</f>
        <v/>
      </c>
      <c r="W946" s="82" t="str">
        <f>IF(CMS_Info!D968="","",CMS_Info!D968)</f>
        <v/>
      </c>
      <c r="X946" s="82" t="str">
        <f t="shared" si="268"/>
        <v/>
      </c>
      <c r="Y946" s="83" t="str">
        <f>IF(COUNTIF(X$2:X946,X946)=1,X946,"")</f>
        <v/>
      </c>
      <c r="Z946" s="82" t="str">
        <f t="shared" si="269"/>
        <v/>
      </c>
      <c r="AA946" s="82" t="str">
        <f t="shared" si="259"/>
        <v/>
      </c>
      <c r="AB946" s="82" t="str">
        <f t="shared" si="260"/>
        <v/>
      </c>
      <c r="AC946" s="82" t="str">
        <f t="shared" si="261"/>
        <v/>
      </c>
      <c r="AR946" s="82" t="str">
        <f>+IF(AW946="","",MAX(AR$1:AR945)+1)</f>
        <v/>
      </c>
      <c r="AS946" s="82" t="str">
        <f>IF(Exceedances!B968="","",Exceedances!B968)</f>
        <v/>
      </c>
      <c r="AT946" s="82" t="str">
        <f>IF(Exceedances!C968="","",Exceedances!C968)</f>
        <v/>
      </c>
      <c r="AU946" s="82" t="str">
        <f>IF(Exceedances!D968="","",Exceedances!D968)</f>
        <v/>
      </c>
      <c r="AV946" s="82" t="str">
        <f t="shared" si="270"/>
        <v/>
      </c>
      <c r="AW946" s="83" t="str">
        <f>IF(COUNTIF(AV$2:AV946,AV946)=1,AV946,"")</f>
        <v/>
      </c>
      <c r="AX946" s="82" t="str">
        <f t="shared" si="262"/>
        <v/>
      </c>
      <c r="AY946" s="82" t="str">
        <f t="shared" si="263"/>
        <v/>
      </c>
      <c r="AZ946" s="82" t="str">
        <f t="shared" si="264"/>
        <v/>
      </c>
      <c r="BA946" s="82" t="str">
        <f t="shared" si="265"/>
        <v/>
      </c>
    </row>
    <row r="947" spans="9:53" x14ac:dyDescent="0.35">
      <c r="I947" s="82" t="str">
        <f>+IF(N947="","",MAX(I$1:I946)+1)</f>
        <v/>
      </c>
      <c r="J947" s="82" t="str">
        <f>IF(Deviation_Detail!B969="","",Deviation_Detail!B969)</f>
        <v/>
      </c>
      <c r="K947" s="82" t="str">
        <f>IF(Deviation_Detail!C969="","",Deviation_Detail!C969)</f>
        <v/>
      </c>
      <c r="L947" s="82" t="str">
        <f>IF(Deviation_Detail!D969="","",Deviation_Detail!D969)</f>
        <v/>
      </c>
      <c r="M947" s="82" t="str">
        <f t="shared" si="266"/>
        <v/>
      </c>
      <c r="N947" s="83" t="str">
        <f>IF(COUNTIF(M$2:M947,M947)=1,M947,"")</f>
        <v/>
      </c>
      <c r="O947" s="82" t="str">
        <f t="shared" si="267"/>
        <v/>
      </c>
      <c r="P947" s="82" t="str">
        <f t="shared" si="256"/>
        <v/>
      </c>
      <c r="Q947" s="82" t="str">
        <f t="shared" si="257"/>
        <v/>
      </c>
      <c r="R947" s="82" t="str">
        <f t="shared" si="258"/>
        <v/>
      </c>
      <c r="T947" s="82" t="str">
        <f>+IF(Y947="","",MAX(T$1:T946)+1)</f>
        <v/>
      </c>
      <c r="U947" s="82" t="str">
        <f>IF(CMS_Info!B969="","",CMS_Info!B969)</f>
        <v/>
      </c>
      <c r="V947" s="82" t="str">
        <f>IF(CMS_Info!C969="","",CMS_Info!C969)</f>
        <v/>
      </c>
      <c r="W947" s="82" t="str">
        <f>IF(CMS_Info!D969="","",CMS_Info!D969)</f>
        <v/>
      </c>
      <c r="X947" s="82" t="str">
        <f t="shared" si="268"/>
        <v/>
      </c>
      <c r="Y947" s="83" t="str">
        <f>IF(COUNTIF(X$2:X947,X947)=1,X947,"")</f>
        <v/>
      </c>
      <c r="Z947" s="82" t="str">
        <f t="shared" si="269"/>
        <v/>
      </c>
      <c r="AA947" s="82" t="str">
        <f t="shared" si="259"/>
        <v/>
      </c>
      <c r="AB947" s="82" t="str">
        <f t="shared" si="260"/>
        <v/>
      </c>
      <c r="AC947" s="82" t="str">
        <f t="shared" si="261"/>
        <v/>
      </c>
      <c r="AR947" s="82" t="str">
        <f>+IF(AW947="","",MAX(AR$1:AR946)+1)</f>
        <v/>
      </c>
      <c r="AS947" s="82" t="str">
        <f>IF(Exceedances!B969="","",Exceedances!B969)</f>
        <v/>
      </c>
      <c r="AT947" s="82" t="str">
        <f>IF(Exceedances!C969="","",Exceedances!C969)</f>
        <v/>
      </c>
      <c r="AU947" s="82" t="str">
        <f>IF(Exceedances!D969="","",Exceedances!D969)</f>
        <v/>
      </c>
      <c r="AV947" s="82" t="str">
        <f t="shared" si="270"/>
        <v/>
      </c>
      <c r="AW947" s="83" t="str">
        <f>IF(COUNTIF(AV$2:AV947,AV947)=1,AV947,"")</f>
        <v/>
      </c>
      <c r="AX947" s="82" t="str">
        <f t="shared" si="262"/>
        <v/>
      </c>
      <c r="AY947" s="82" t="str">
        <f t="shared" si="263"/>
        <v/>
      </c>
      <c r="AZ947" s="82" t="str">
        <f t="shared" si="264"/>
        <v/>
      </c>
      <c r="BA947" s="82" t="str">
        <f t="shared" si="265"/>
        <v/>
      </c>
    </row>
    <row r="948" spans="9:53" x14ac:dyDescent="0.35">
      <c r="I948" s="82" t="str">
        <f>+IF(N948="","",MAX(I$1:I947)+1)</f>
        <v/>
      </c>
      <c r="J948" s="82" t="str">
        <f>IF(Deviation_Detail!B970="","",Deviation_Detail!B970)</f>
        <v/>
      </c>
      <c r="K948" s="82" t="str">
        <f>IF(Deviation_Detail!C970="","",Deviation_Detail!C970)</f>
        <v/>
      </c>
      <c r="L948" s="82" t="str">
        <f>IF(Deviation_Detail!D970="","",Deviation_Detail!D970)</f>
        <v/>
      </c>
      <c r="M948" s="82" t="str">
        <f t="shared" si="266"/>
        <v/>
      </c>
      <c r="N948" s="83" t="str">
        <f>IF(COUNTIF(M$2:M948,M948)=1,M948,"")</f>
        <v/>
      </c>
      <c r="O948" s="82" t="str">
        <f t="shared" si="267"/>
        <v/>
      </c>
      <c r="P948" s="82" t="str">
        <f t="shared" si="256"/>
        <v/>
      </c>
      <c r="Q948" s="82" t="str">
        <f t="shared" si="257"/>
        <v/>
      </c>
      <c r="R948" s="82" t="str">
        <f t="shared" si="258"/>
        <v/>
      </c>
      <c r="T948" s="82" t="str">
        <f>+IF(Y948="","",MAX(T$1:T947)+1)</f>
        <v/>
      </c>
      <c r="U948" s="82" t="str">
        <f>IF(CMS_Info!B970="","",CMS_Info!B970)</f>
        <v/>
      </c>
      <c r="V948" s="82" t="str">
        <f>IF(CMS_Info!C970="","",CMS_Info!C970)</f>
        <v/>
      </c>
      <c r="W948" s="82" t="str">
        <f>IF(CMS_Info!D970="","",CMS_Info!D970)</f>
        <v/>
      </c>
      <c r="X948" s="82" t="str">
        <f t="shared" si="268"/>
        <v/>
      </c>
      <c r="Y948" s="83" t="str">
        <f>IF(COUNTIF(X$2:X948,X948)=1,X948,"")</f>
        <v/>
      </c>
      <c r="Z948" s="82" t="str">
        <f t="shared" si="269"/>
        <v/>
      </c>
      <c r="AA948" s="82" t="str">
        <f t="shared" si="259"/>
        <v/>
      </c>
      <c r="AB948" s="82" t="str">
        <f t="shared" si="260"/>
        <v/>
      </c>
      <c r="AC948" s="82" t="str">
        <f t="shared" si="261"/>
        <v/>
      </c>
      <c r="AR948" s="82" t="str">
        <f>+IF(AW948="","",MAX(AR$1:AR947)+1)</f>
        <v/>
      </c>
      <c r="AS948" s="82" t="str">
        <f>IF(Exceedances!B970="","",Exceedances!B970)</f>
        <v/>
      </c>
      <c r="AT948" s="82" t="str">
        <f>IF(Exceedances!C970="","",Exceedances!C970)</f>
        <v/>
      </c>
      <c r="AU948" s="82" t="str">
        <f>IF(Exceedances!D970="","",Exceedances!D970)</f>
        <v/>
      </c>
      <c r="AV948" s="82" t="str">
        <f t="shared" si="270"/>
        <v/>
      </c>
      <c r="AW948" s="83" t="str">
        <f>IF(COUNTIF(AV$2:AV948,AV948)=1,AV948,"")</f>
        <v/>
      </c>
      <c r="AX948" s="82" t="str">
        <f t="shared" si="262"/>
        <v/>
      </c>
      <c r="AY948" s="82" t="str">
        <f t="shared" si="263"/>
        <v/>
      </c>
      <c r="AZ948" s="82" t="str">
        <f t="shared" si="264"/>
        <v/>
      </c>
      <c r="BA948" s="82" t="str">
        <f t="shared" si="265"/>
        <v/>
      </c>
    </row>
    <row r="949" spans="9:53" x14ac:dyDescent="0.35">
      <c r="I949" s="82" t="str">
        <f>+IF(N949="","",MAX(I$1:I948)+1)</f>
        <v/>
      </c>
      <c r="J949" s="82" t="str">
        <f>IF(Deviation_Detail!B971="","",Deviation_Detail!B971)</f>
        <v/>
      </c>
      <c r="K949" s="82" t="str">
        <f>IF(Deviation_Detail!C971="","",Deviation_Detail!C971)</f>
        <v/>
      </c>
      <c r="L949" s="82" t="str">
        <f>IF(Deviation_Detail!D971="","",Deviation_Detail!D971)</f>
        <v/>
      </c>
      <c r="M949" s="82" t="str">
        <f t="shared" si="266"/>
        <v/>
      </c>
      <c r="N949" s="83" t="str">
        <f>IF(COUNTIF(M$2:M949,M949)=1,M949,"")</f>
        <v/>
      </c>
      <c r="O949" s="82" t="str">
        <f t="shared" si="267"/>
        <v/>
      </c>
      <c r="P949" s="82" t="str">
        <f t="shared" si="256"/>
        <v/>
      </c>
      <c r="Q949" s="82" t="str">
        <f t="shared" si="257"/>
        <v/>
      </c>
      <c r="R949" s="82" t="str">
        <f t="shared" si="258"/>
        <v/>
      </c>
      <c r="T949" s="82" t="str">
        <f>+IF(Y949="","",MAX(T$1:T948)+1)</f>
        <v/>
      </c>
      <c r="U949" s="82" t="str">
        <f>IF(CMS_Info!B971="","",CMS_Info!B971)</f>
        <v/>
      </c>
      <c r="V949" s="82" t="str">
        <f>IF(CMS_Info!C971="","",CMS_Info!C971)</f>
        <v/>
      </c>
      <c r="W949" s="82" t="str">
        <f>IF(CMS_Info!D971="","",CMS_Info!D971)</f>
        <v/>
      </c>
      <c r="X949" s="82" t="str">
        <f t="shared" si="268"/>
        <v/>
      </c>
      <c r="Y949" s="83" t="str">
        <f>IF(COUNTIF(X$2:X949,X949)=1,X949,"")</f>
        <v/>
      </c>
      <c r="Z949" s="82" t="str">
        <f t="shared" si="269"/>
        <v/>
      </c>
      <c r="AA949" s="82" t="str">
        <f t="shared" si="259"/>
        <v/>
      </c>
      <c r="AB949" s="82" t="str">
        <f t="shared" si="260"/>
        <v/>
      </c>
      <c r="AC949" s="82" t="str">
        <f t="shared" si="261"/>
        <v/>
      </c>
      <c r="AR949" s="82" t="str">
        <f>+IF(AW949="","",MAX(AR$1:AR948)+1)</f>
        <v/>
      </c>
      <c r="AS949" s="82" t="str">
        <f>IF(Exceedances!B971="","",Exceedances!B971)</f>
        <v/>
      </c>
      <c r="AT949" s="82" t="str">
        <f>IF(Exceedances!C971="","",Exceedances!C971)</f>
        <v/>
      </c>
      <c r="AU949" s="82" t="str">
        <f>IF(Exceedances!D971="","",Exceedances!D971)</f>
        <v/>
      </c>
      <c r="AV949" s="82" t="str">
        <f t="shared" si="270"/>
        <v/>
      </c>
      <c r="AW949" s="83" t="str">
        <f>IF(COUNTIF(AV$2:AV949,AV949)=1,AV949,"")</f>
        <v/>
      </c>
      <c r="AX949" s="82" t="str">
        <f t="shared" si="262"/>
        <v/>
      </c>
      <c r="AY949" s="82" t="str">
        <f t="shared" si="263"/>
        <v/>
      </c>
      <c r="AZ949" s="82" t="str">
        <f t="shared" si="264"/>
        <v/>
      </c>
      <c r="BA949" s="82" t="str">
        <f t="shared" si="265"/>
        <v/>
      </c>
    </row>
    <row r="950" spans="9:53" x14ac:dyDescent="0.35">
      <c r="I950" s="82" t="str">
        <f>+IF(N950="","",MAX(I$1:I949)+1)</f>
        <v/>
      </c>
      <c r="J950" s="82" t="str">
        <f>IF(Deviation_Detail!B972="","",Deviation_Detail!B972)</f>
        <v/>
      </c>
      <c r="K950" s="82" t="str">
        <f>IF(Deviation_Detail!C972="","",Deviation_Detail!C972)</f>
        <v/>
      </c>
      <c r="L950" s="82" t="str">
        <f>IF(Deviation_Detail!D972="","",Deviation_Detail!D972)</f>
        <v/>
      </c>
      <c r="M950" s="82" t="str">
        <f t="shared" si="266"/>
        <v/>
      </c>
      <c r="N950" s="83" t="str">
        <f>IF(COUNTIF(M$2:M950,M950)=1,M950,"")</f>
        <v/>
      </c>
      <c r="O950" s="82" t="str">
        <f t="shared" si="267"/>
        <v/>
      </c>
      <c r="P950" s="82" t="str">
        <f t="shared" si="256"/>
        <v/>
      </c>
      <c r="Q950" s="82" t="str">
        <f t="shared" si="257"/>
        <v/>
      </c>
      <c r="R950" s="82" t="str">
        <f t="shared" si="258"/>
        <v/>
      </c>
      <c r="T950" s="82" t="str">
        <f>+IF(Y950="","",MAX(T$1:T949)+1)</f>
        <v/>
      </c>
      <c r="U950" s="82" t="str">
        <f>IF(CMS_Info!B972="","",CMS_Info!B972)</f>
        <v/>
      </c>
      <c r="V950" s="82" t="str">
        <f>IF(CMS_Info!C972="","",CMS_Info!C972)</f>
        <v/>
      </c>
      <c r="W950" s="82" t="str">
        <f>IF(CMS_Info!D972="","",CMS_Info!D972)</f>
        <v/>
      </c>
      <c r="X950" s="82" t="str">
        <f t="shared" si="268"/>
        <v/>
      </c>
      <c r="Y950" s="83" t="str">
        <f>IF(COUNTIF(X$2:X950,X950)=1,X950,"")</f>
        <v/>
      </c>
      <c r="Z950" s="82" t="str">
        <f t="shared" si="269"/>
        <v/>
      </c>
      <c r="AA950" s="82" t="str">
        <f t="shared" si="259"/>
        <v/>
      </c>
      <c r="AB950" s="82" t="str">
        <f t="shared" si="260"/>
        <v/>
      </c>
      <c r="AC950" s="82" t="str">
        <f t="shared" si="261"/>
        <v/>
      </c>
      <c r="AR950" s="82" t="str">
        <f>+IF(AW950="","",MAX(AR$1:AR949)+1)</f>
        <v/>
      </c>
      <c r="AS950" s="82" t="str">
        <f>IF(Exceedances!B972="","",Exceedances!B972)</f>
        <v/>
      </c>
      <c r="AT950" s="82" t="str">
        <f>IF(Exceedances!C972="","",Exceedances!C972)</f>
        <v/>
      </c>
      <c r="AU950" s="82" t="str">
        <f>IF(Exceedances!D972="","",Exceedances!D972)</f>
        <v/>
      </c>
      <c r="AV950" s="82" t="str">
        <f t="shared" si="270"/>
        <v/>
      </c>
      <c r="AW950" s="83" t="str">
        <f>IF(COUNTIF(AV$2:AV950,AV950)=1,AV950,"")</f>
        <v/>
      </c>
      <c r="AX950" s="82" t="str">
        <f t="shared" si="262"/>
        <v/>
      </c>
      <c r="AY950" s="82" t="str">
        <f t="shared" si="263"/>
        <v/>
      </c>
      <c r="AZ950" s="82" t="str">
        <f t="shared" si="264"/>
        <v/>
      </c>
      <c r="BA950" s="82" t="str">
        <f t="shared" si="265"/>
        <v/>
      </c>
    </row>
    <row r="951" spans="9:53" x14ac:dyDescent="0.35">
      <c r="I951" s="82" t="str">
        <f>+IF(N951="","",MAX(I$1:I950)+1)</f>
        <v/>
      </c>
      <c r="J951" s="82" t="str">
        <f>IF(Deviation_Detail!B973="","",Deviation_Detail!B973)</f>
        <v/>
      </c>
      <c r="K951" s="82" t="str">
        <f>IF(Deviation_Detail!C973="","",Deviation_Detail!C973)</f>
        <v/>
      </c>
      <c r="L951" s="82" t="str">
        <f>IF(Deviation_Detail!D973="","",Deviation_Detail!D973)</f>
        <v/>
      </c>
      <c r="M951" s="82" t="str">
        <f t="shared" si="266"/>
        <v/>
      </c>
      <c r="N951" s="83" t="str">
        <f>IF(COUNTIF(M$2:M951,M951)=1,M951,"")</f>
        <v/>
      </c>
      <c r="O951" s="82" t="str">
        <f t="shared" si="267"/>
        <v/>
      </c>
      <c r="P951" s="82" t="str">
        <f t="shared" si="256"/>
        <v/>
      </c>
      <c r="Q951" s="82" t="str">
        <f t="shared" si="257"/>
        <v/>
      </c>
      <c r="R951" s="82" t="str">
        <f t="shared" si="258"/>
        <v/>
      </c>
      <c r="T951" s="82" t="str">
        <f>+IF(Y951="","",MAX(T$1:T950)+1)</f>
        <v/>
      </c>
      <c r="U951" s="82" t="str">
        <f>IF(CMS_Info!B973="","",CMS_Info!B973)</f>
        <v/>
      </c>
      <c r="V951" s="82" t="str">
        <f>IF(CMS_Info!C973="","",CMS_Info!C973)</f>
        <v/>
      </c>
      <c r="W951" s="82" t="str">
        <f>IF(CMS_Info!D973="","",CMS_Info!D973)</f>
        <v/>
      </c>
      <c r="X951" s="82" t="str">
        <f t="shared" si="268"/>
        <v/>
      </c>
      <c r="Y951" s="83" t="str">
        <f>IF(COUNTIF(X$2:X951,X951)=1,X951,"")</f>
        <v/>
      </c>
      <c r="Z951" s="82" t="str">
        <f t="shared" si="269"/>
        <v/>
      </c>
      <c r="AA951" s="82" t="str">
        <f t="shared" si="259"/>
        <v/>
      </c>
      <c r="AB951" s="82" t="str">
        <f t="shared" si="260"/>
        <v/>
      </c>
      <c r="AC951" s="82" t="str">
        <f t="shared" si="261"/>
        <v/>
      </c>
      <c r="AR951" s="82" t="str">
        <f>+IF(AW951="","",MAX(AR$1:AR950)+1)</f>
        <v/>
      </c>
      <c r="AS951" s="82" t="str">
        <f>IF(Exceedances!B973="","",Exceedances!B973)</f>
        <v/>
      </c>
      <c r="AT951" s="82" t="str">
        <f>IF(Exceedances!C973="","",Exceedances!C973)</f>
        <v/>
      </c>
      <c r="AU951" s="82" t="str">
        <f>IF(Exceedances!D973="","",Exceedances!D973)</f>
        <v/>
      </c>
      <c r="AV951" s="82" t="str">
        <f t="shared" si="270"/>
        <v/>
      </c>
      <c r="AW951" s="83" t="str">
        <f>IF(COUNTIF(AV$2:AV951,AV951)=1,AV951,"")</f>
        <v/>
      </c>
      <c r="AX951" s="82" t="str">
        <f t="shared" si="262"/>
        <v/>
      </c>
      <c r="AY951" s="82" t="str">
        <f t="shared" si="263"/>
        <v/>
      </c>
      <c r="AZ951" s="82" t="str">
        <f t="shared" si="264"/>
        <v/>
      </c>
      <c r="BA951" s="82" t="str">
        <f t="shared" si="265"/>
        <v/>
      </c>
    </row>
    <row r="952" spans="9:53" x14ac:dyDescent="0.35">
      <c r="I952" s="82" t="str">
        <f>+IF(N952="","",MAX(I$1:I951)+1)</f>
        <v/>
      </c>
      <c r="J952" s="82" t="str">
        <f>IF(Deviation_Detail!B974="","",Deviation_Detail!B974)</f>
        <v/>
      </c>
      <c r="K952" s="82" t="str">
        <f>IF(Deviation_Detail!C974="","",Deviation_Detail!C974)</f>
        <v/>
      </c>
      <c r="L952" s="82" t="str">
        <f>IF(Deviation_Detail!D974="","",Deviation_Detail!D974)</f>
        <v/>
      </c>
      <c r="M952" s="82" t="str">
        <f t="shared" si="266"/>
        <v/>
      </c>
      <c r="N952" s="83" t="str">
        <f>IF(COUNTIF(M$2:M952,M952)=1,M952,"")</f>
        <v/>
      </c>
      <c r="O952" s="82" t="str">
        <f t="shared" si="267"/>
        <v/>
      </c>
      <c r="P952" s="82" t="str">
        <f t="shared" si="256"/>
        <v/>
      </c>
      <c r="Q952" s="82" t="str">
        <f t="shared" si="257"/>
        <v/>
      </c>
      <c r="R952" s="82" t="str">
        <f t="shared" si="258"/>
        <v/>
      </c>
      <c r="T952" s="82" t="str">
        <f>+IF(Y952="","",MAX(T$1:T951)+1)</f>
        <v/>
      </c>
      <c r="U952" s="82" t="str">
        <f>IF(CMS_Info!B974="","",CMS_Info!B974)</f>
        <v/>
      </c>
      <c r="V952" s="82" t="str">
        <f>IF(CMS_Info!C974="","",CMS_Info!C974)</f>
        <v/>
      </c>
      <c r="W952" s="82" t="str">
        <f>IF(CMS_Info!D974="","",CMS_Info!D974)</f>
        <v/>
      </c>
      <c r="X952" s="82" t="str">
        <f t="shared" si="268"/>
        <v/>
      </c>
      <c r="Y952" s="83" t="str">
        <f>IF(COUNTIF(X$2:X952,X952)=1,X952,"")</f>
        <v/>
      </c>
      <c r="Z952" s="82" t="str">
        <f t="shared" si="269"/>
        <v/>
      </c>
      <c r="AA952" s="82" t="str">
        <f t="shared" si="259"/>
        <v/>
      </c>
      <c r="AB952" s="82" t="str">
        <f t="shared" si="260"/>
        <v/>
      </c>
      <c r="AC952" s="82" t="str">
        <f t="shared" si="261"/>
        <v/>
      </c>
      <c r="AR952" s="82" t="str">
        <f>+IF(AW952="","",MAX(AR$1:AR951)+1)</f>
        <v/>
      </c>
      <c r="AS952" s="82" t="str">
        <f>IF(Exceedances!B974="","",Exceedances!B974)</f>
        <v/>
      </c>
      <c r="AT952" s="82" t="str">
        <f>IF(Exceedances!C974="","",Exceedances!C974)</f>
        <v/>
      </c>
      <c r="AU952" s="82" t="str">
        <f>IF(Exceedances!D974="","",Exceedances!D974)</f>
        <v/>
      </c>
      <c r="AV952" s="82" t="str">
        <f t="shared" si="270"/>
        <v/>
      </c>
      <c r="AW952" s="83" t="str">
        <f>IF(COUNTIF(AV$2:AV952,AV952)=1,AV952,"")</f>
        <v/>
      </c>
      <c r="AX952" s="82" t="str">
        <f t="shared" si="262"/>
        <v/>
      </c>
      <c r="AY952" s="82" t="str">
        <f t="shared" si="263"/>
        <v/>
      </c>
      <c r="AZ952" s="82" t="str">
        <f t="shared" si="264"/>
        <v/>
      </c>
      <c r="BA952" s="82" t="str">
        <f t="shared" si="265"/>
        <v/>
      </c>
    </row>
    <row r="953" spans="9:53" x14ac:dyDescent="0.35">
      <c r="I953" s="82" t="str">
        <f>+IF(N953="","",MAX(I$1:I952)+1)</f>
        <v/>
      </c>
      <c r="J953" s="82" t="str">
        <f>IF(Deviation_Detail!B975="","",Deviation_Detail!B975)</f>
        <v/>
      </c>
      <c r="K953" s="82" t="str">
        <f>IF(Deviation_Detail!C975="","",Deviation_Detail!C975)</f>
        <v/>
      </c>
      <c r="L953" s="82" t="str">
        <f>IF(Deviation_Detail!D975="","",Deviation_Detail!D975)</f>
        <v/>
      </c>
      <c r="M953" s="82" t="str">
        <f t="shared" si="266"/>
        <v/>
      </c>
      <c r="N953" s="83" t="str">
        <f>IF(COUNTIF(M$2:M953,M953)=1,M953,"")</f>
        <v/>
      </c>
      <c r="O953" s="82" t="str">
        <f t="shared" si="267"/>
        <v/>
      </c>
      <c r="P953" s="82" t="str">
        <f t="shared" si="256"/>
        <v/>
      </c>
      <c r="Q953" s="82" t="str">
        <f t="shared" si="257"/>
        <v/>
      </c>
      <c r="R953" s="82" t="str">
        <f t="shared" si="258"/>
        <v/>
      </c>
      <c r="T953" s="82" t="str">
        <f>+IF(Y953="","",MAX(T$1:T952)+1)</f>
        <v/>
      </c>
      <c r="U953" s="82" t="str">
        <f>IF(CMS_Info!B975="","",CMS_Info!B975)</f>
        <v/>
      </c>
      <c r="V953" s="82" t="str">
        <f>IF(CMS_Info!C975="","",CMS_Info!C975)</f>
        <v/>
      </c>
      <c r="W953" s="82" t="str">
        <f>IF(CMS_Info!D975="","",CMS_Info!D975)</f>
        <v/>
      </c>
      <c r="X953" s="82" t="str">
        <f t="shared" si="268"/>
        <v/>
      </c>
      <c r="Y953" s="83" t="str">
        <f>IF(COUNTIF(X$2:X953,X953)=1,X953,"")</f>
        <v/>
      </c>
      <c r="Z953" s="82" t="str">
        <f t="shared" si="269"/>
        <v/>
      </c>
      <c r="AA953" s="82" t="str">
        <f t="shared" si="259"/>
        <v/>
      </c>
      <c r="AB953" s="82" t="str">
        <f t="shared" si="260"/>
        <v/>
      </c>
      <c r="AC953" s="82" t="str">
        <f t="shared" si="261"/>
        <v/>
      </c>
      <c r="AR953" s="82" t="str">
        <f>+IF(AW953="","",MAX(AR$1:AR952)+1)</f>
        <v/>
      </c>
      <c r="AS953" s="82" t="str">
        <f>IF(Exceedances!B975="","",Exceedances!B975)</f>
        <v/>
      </c>
      <c r="AT953" s="82" t="str">
        <f>IF(Exceedances!C975="","",Exceedances!C975)</f>
        <v/>
      </c>
      <c r="AU953" s="82" t="str">
        <f>IF(Exceedances!D975="","",Exceedances!D975)</f>
        <v/>
      </c>
      <c r="AV953" s="82" t="str">
        <f t="shared" si="270"/>
        <v/>
      </c>
      <c r="AW953" s="83" t="str">
        <f>IF(COUNTIF(AV$2:AV953,AV953)=1,AV953,"")</f>
        <v/>
      </c>
      <c r="AX953" s="82" t="str">
        <f t="shared" si="262"/>
        <v/>
      </c>
      <c r="AY953" s="82" t="str">
        <f t="shared" si="263"/>
        <v/>
      </c>
      <c r="AZ953" s="82" t="str">
        <f t="shared" si="264"/>
        <v/>
      </c>
      <c r="BA953" s="82" t="str">
        <f t="shared" si="265"/>
        <v/>
      </c>
    </row>
    <row r="954" spans="9:53" x14ac:dyDescent="0.35">
      <c r="I954" s="82" t="str">
        <f>+IF(N954="","",MAX(I$1:I953)+1)</f>
        <v/>
      </c>
      <c r="J954" s="82" t="str">
        <f>IF(Deviation_Detail!B976="","",Deviation_Detail!B976)</f>
        <v/>
      </c>
      <c r="K954" s="82" t="str">
        <f>IF(Deviation_Detail!C976="","",Deviation_Detail!C976)</f>
        <v/>
      </c>
      <c r="L954" s="82" t="str">
        <f>IF(Deviation_Detail!D976="","",Deviation_Detail!D976)</f>
        <v/>
      </c>
      <c r="M954" s="82" t="str">
        <f t="shared" si="266"/>
        <v/>
      </c>
      <c r="N954" s="83" t="str">
        <f>IF(COUNTIF(M$2:M954,M954)=1,M954,"")</f>
        <v/>
      </c>
      <c r="O954" s="82" t="str">
        <f t="shared" si="267"/>
        <v/>
      </c>
      <c r="P954" s="82" t="str">
        <f t="shared" si="256"/>
        <v/>
      </c>
      <c r="Q954" s="82" t="str">
        <f t="shared" si="257"/>
        <v/>
      </c>
      <c r="R954" s="82" t="str">
        <f t="shared" si="258"/>
        <v/>
      </c>
      <c r="T954" s="82" t="str">
        <f>+IF(Y954="","",MAX(T$1:T953)+1)</f>
        <v/>
      </c>
      <c r="U954" s="82" t="str">
        <f>IF(CMS_Info!B976="","",CMS_Info!B976)</f>
        <v/>
      </c>
      <c r="V954" s="82" t="str">
        <f>IF(CMS_Info!C976="","",CMS_Info!C976)</f>
        <v/>
      </c>
      <c r="W954" s="82" t="str">
        <f>IF(CMS_Info!D976="","",CMS_Info!D976)</f>
        <v/>
      </c>
      <c r="X954" s="82" t="str">
        <f t="shared" si="268"/>
        <v/>
      </c>
      <c r="Y954" s="83" t="str">
        <f>IF(COUNTIF(X$2:X954,X954)=1,X954,"")</f>
        <v/>
      </c>
      <c r="Z954" s="82" t="str">
        <f t="shared" si="269"/>
        <v/>
      </c>
      <c r="AA954" s="82" t="str">
        <f t="shared" si="259"/>
        <v/>
      </c>
      <c r="AB954" s="82" t="str">
        <f t="shared" si="260"/>
        <v/>
      </c>
      <c r="AC954" s="82" t="str">
        <f t="shared" si="261"/>
        <v/>
      </c>
      <c r="AR954" s="82" t="str">
        <f>+IF(AW954="","",MAX(AR$1:AR953)+1)</f>
        <v/>
      </c>
      <c r="AS954" s="82" t="str">
        <f>IF(Exceedances!B976="","",Exceedances!B976)</f>
        <v/>
      </c>
      <c r="AT954" s="82" t="str">
        <f>IF(Exceedances!C976="","",Exceedances!C976)</f>
        <v/>
      </c>
      <c r="AU954" s="82" t="str">
        <f>IF(Exceedances!D976="","",Exceedances!D976)</f>
        <v/>
      </c>
      <c r="AV954" s="82" t="str">
        <f t="shared" si="270"/>
        <v/>
      </c>
      <c r="AW954" s="83" t="str">
        <f>IF(COUNTIF(AV$2:AV954,AV954)=1,AV954,"")</f>
        <v/>
      </c>
      <c r="AX954" s="82" t="str">
        <f t="shared" si="262"/>
        <v/>
      </c>
      <c r="AY954" s="82" t="str">
        <f t="shared" si="263"/>
        <v/>
      </c>
      <c r="AZ954" s="82" t="str">
        <f t="shared" si="264"/>
        <v/>
      </c>
      <c r="BA954" s="82" t="str">
        <f t="shared" si="265"/>
        <v/>
      </c>
    </row>
    <row r="955" spans="9:53" x14ac:dyDescent="0.35">
      <c r="I955" s="82" t="str">
        <f>+IF(N955="","",MAX(I$1:I954)+1)</f>
        <v/>
      </c>
      <c r="J955" s="82" t="str">
        <f>IF(Deviation_Detail!B977="","",Deviation_Detail!B977)</f>
        <v/>
      </c>
      <c r="K955" s="82" t="str">
        <f>IF(Deviation_Detail!C977="","",Deviation_Detail!C977)</f>
        <v/>
      </c>
      <c r="L955" s="82" t="str">
        <f>IF(Deviation_Detail!D977="","",Deviation_Detail!D977)</f>
        <v/>
      </c>
      <c r="M955" s="82" t="str">
        <f t="shared" si="266"/>
        <v/>
      </c>
      <c r="N955" s="83" t="str">
        <f>IF(COUNTIF(M$2:M955,M955)=1,M955,"")</f>
        <v/>
      </c>
      <c r="O955" s="82" t="str">
        <f t="shared" si="267"/>
        <v/>
      </c>
      <c r="P955" s="82" t="str">
        <f t="shared" si="256"/>
        <v/>
      </c>
      <c r="Q955" s="82" t="str">
        <f t="shared" si="257"/>
        <v/>
      </c>
      <c r="R955" s="82" t="str">
        <f t="shared" si="258"/>
        <v/>
      </c>
      <c r="T955" s="82" t="str">
        <f>+IF(Y955="","",MAX(T$1:T954)+1)</f>
        <v/>
      </c>
      <c r="U955" s="82" t="str">
        <f>IF(CMS_Info!B977="","",CMS_Info!B977)</f>
        <v/>
      </c>
      <c r="V955" s="82" t="str">
        <f>IF(CMS_Info!C977="","",CMS_Info!C977)</f>
        <v/>
      </c>
      <c r="W955" s="82" t="str">
        <f>IF(CMS_Info!D977="","",CMS_Info!D977)</f>
        <v/>
      </c>
      <c r="X955" s="82" t="str">
        <f t="shared" si="268"/>
        <v/>
      </c>
      <c r="Y955" s="83" t="str">
        <f>IF(COUNTIF(X$2:X955,X955)=1,X955,"")</f>
        <v/>
      </c>
      <c r="Z955" s="82" t="str">
        <f t="shared" si="269"/>
        <v/>
      </c>
      <c r="AA955" s="82" t="str">
        <f t="shared" si="259"/>
        <v/>
      </c>
      <c r="AB955" s="82" t="str">
        <f t="shared" si="260"/>
        <v/>
      </c>
      <c r="AC955" s="82" t="str">
        <f t="shared" si="261"/>
        <v/>
      </c>
      <c r="AR955" s="82" t="str">
        <f>+IF(AW955="","",MAX(AR$1:AR954)+1)</f>
        <v/>
      </c>
      <c r="AS955" s="82" t="str">
        <f>IF(Exceedances!B977="","",Exceedances!B977)</f>
        <v/>
      </c>
      <c r="AT955" s="82" t="str">
        <f>IF(Exceedances!C977="","",Exceedances!C977)</f>
        <v/>
      </c>
      <c r="AU955" s="82" t="str">
        <f>IF(Exceedances!D977="","",Exceedances!D977)</f>
        <v/>
      </c>
      <c r="AV955" s="82" t="str">
        <f t="shared" si="270"/>
        <v/>
      </c>
      <c r="AW955" s="83" t="str">
        <f>IF(COUNTIF(AV$2:AV955,AV955)=1,AV955,"")</f>
        <v/>
      </c>
      <c r="AX955" s="82" t="str">
        <f t="shared" si="262"/>
        <v/>
      </c>
      <c r="AY955" s="82" t="str">
        <f t="shared" si="263"/>
        <v/>
      </c>
      <c r="AZ955" s="82" t="str">
        <f t="shared" si="264"/>
        <v/>
      </c>
      <c r="BA955" s="82" t="str">
        <f t="shared" si="265"/>
        <v/>
      </c>
    </row>
    <row r="956" spans="9:53" x14ac:dyDescent="0.35">
      <c r="I956" s="82" t="str">
        <f>+IF(N956="","",MAX(I$1:I955)+1)</f>
        <v/>
      </c>
      <c r="J956" s="82" t="str">
        <f>IF(Deviation_Detail!B978="","",Deviation_Detail!B978)</f>
        <v/>
      </c>
      <c r="K956" s="82" t="str">
        <f>IF(Deviation_Detail!C978="","",Deviation_Detail!C978)</f>
        <v/>
      </c>
      <c r="L956" s="82" t="str">
        <f>IF(Deviation_Detail!D978="","",Deviation_Detail!D978)</f>
        <v/>
      </c>
      <c r="M956" s="82" t="str">
        <f t="shared" si="266"/>
        <v/>
      </c>
      <c r="N956" s="83" t="str">
        <f>IF(COUNTIF(M$2:M956,M956)=1,M956,"")</f>
        <v/>
      </c>
      <c r="O956" s="82" t="str">
        <f t="shared" si="267"/>
        <v/>
      </c>
      <c r="P956" s="82" t="str">
        <f t="shared" si="256"/>
        <v/>
      </c>
      <c r="Q956" s="82" t="str">
        <f t="shared" si="257"/>
        <v/>
      </c>
      <c r="R956" s="82" t="str">
        <f t="shared" si="258"/>
        <v/>
      </c>
      <c r="T956" s="82" t="str">
        <f>+IF(Y956="","",MAX(T$1:T955)+1)</f>
        <v/>
      </c>
      <c r="U956" s="82" t="str">
        <f>IF(CMS_Info!B978="","",CMS_Info!B978)</f>
        <v/>
      </c>
      <c r="V956" s="82" t="str">
        <f>IF(CMS_Info!C978="","",CMS_Info!C978)</f>
        <v/>
      </c>
      <c r="W956" s="82" t="str">
        <f>IF(CMS_Info!D978="","",CMS_Info!D978)</f>
        <v/>
      </c>
      <c r="X956" s="82" t="str">
        <f t="shared" si="268"/>
        <v/>
      </c>
      <c r="Y956" s="83" t="str">
        <f>IF(COUNTIF(X$2:X956,X956)=1,X956,"")</f>
        <v/>
      </c>
      <c r="Z956" s="82" t="str">
        <f t="shared" si="269"/>
        <v/>
      </c>
      <c r="AA956" s="82" t="str">
        <f t="shared" si="259"/>
        <v/>
      </c>
      <c r="AB956" s="82" t="str">
        <f t="shared" si="260"/>
        <v/>
      </c>
      <c r="AC956" s="82" t="str">
        <f t="shared" si="261"/>
        <v/>
      </c>
      <c r="AR956" s="82" t="str">
        <f>+IF(AW956="","",MAX(AR$1:AR955)+1)</f>
        <v/>
      </c>
      <c r="AS956" s="82" t="str">
        <f>IF(Exceedances!B978="","",Exceedances!B978)</f>
        <v/>
      </c>
      <c r="AT956" s="82" t="str">
        <f>IF(Exceedances!C978="","",Exceedances!C978)</f>
        <v/>
      </c>
      <c r="AU956" s="82" t="str">
        <f>IF(Exceedances!D978="","",Exceedances!D978)</f>
        <v/>
      </c>
      <c r="AV956" s="82" t="str">
        <f t="shared" si="270"/>
        <v/>
      </c>
      <c r="AW956" s="83" t="str">
        <f>IF(COUNTIF(AV$2:AV956,AV956)=1,AV956,"")</f>
        <v/>
      </c>
      <c r="AX956" s="82" t="str">
        <f t="shared" si="262"/>
        <v/>
      </c>
      <c r="AY956" s="82" t="str">
        <f t="shared" si="263"/>
        <v/>
      </c>
      <c r="AZ956" s="82" t="str">
        <f t="shared" si="264"/>
        <v/>
      </c>
      <c r="BA956" s="82" t="str">
        <f t="shared" si="265"/>
        <v/>
      </c>
    </row>
    <row r="957" spans="9:53" x14ac:dyDescent="0.35">
      <c r="I957" s="82" t="str">
        <f>+IF(N957="","",MAX(I$1:I956)+1)</f>
        <v/>
      </c>
      <c r="J957" s="82" t="str">
        <f>IF(Deviation_Detail!B979="","",Deviation_Detail!B979)</f>
        <v/>
      </c>
      <c r="K957" s="82" t="str">
        <f>IF(Deviation_Detail!C979="","",Deviation_Detail!C979)</f>
        <v/>
      </c>
      <c r="L957" s="82" t="str">
        <f>IF(Deviation_Detail!D979="","",Deviation_Detail!D979)</f>
        <v/>
      </c>
      <c r="M957" s="82" t="str">
        <f t="shared" si="266"/>
        <v/>
      </c>
      <c r="N957" s="83" t="str">
        <f>IF(COUNTIF(M$2:M957,M957)=1,M957,"")</f>
        <v/>
      </c>
      <c r="O957" s="82" t="str">
        <f t="shared" si="267"/>
        <v/>
      </c>
      <c r="P957" s="82" t="str">
        <f t="shared" si="256"/>
        <v/>
      </c>
      <c r="Q957" s="82" t="str">
        <f t="shared" si="257"/>
        <v/>
      </c>
      <c r="R957" s="82" t="str">
        <f t="shared" si="258"/>
        <v/>
      </c>
      <c r="T957" s="82" t="str">
        <f>+IF(Y957="","",MAX(T$1:T956)+1)</f>
        <v/>
      </c>
      <c r="U957" s="82" t="str">
        <f>IF(CMS_Info!B979="","",CMS_Info!B979)</f>
        <v/>
      </c>
      <c r="V957" s="82" t="str">
        <f>IF(CMS_Info!C979="","",CMS_Info!C979)</f>
        <v/>
      </c>
      <c r="W957" s="82" t="str">
        <f>IF(CMS_Info!D979="","",CMS_Info!D979)</f>
        <v/>
      </c>
      <c r="X957" s="82" t="str">
        <f t="shared" si="268"/>
        <v/>
      </c>
      <c r="Y957" s="83" t="str">
        <f>IF(COUNTIF(X$2:X957,X957)=1,X957,"")</f>
        <v/>
      </c>
      <c r="Z957" s="82" t="str">
        <f t="shared" si="269"/>
        <v/>
      </c>
      <c r="AA957" s="82" t="str">
        <f t="shared" si="259"/>
        <v/>
      </c>
      <c r="AB957" s="82" t="str">
        <f t="shared" si="260"/>
        <v/>
      </c>
      <c r="AC957" s="82" t="str">
        <f t="shared" si="261"/>
        <v/>
      </c>
      <c r="AR957" s="82" t="str">
        <f>+IF(AW957="","",MAX(AR$1:AR956)+1)</f>
        <v/>
      </c>
      <c r="AS957" s="82" t="str">
        <f>IF(Exceedances!B979="","",Exceedances!B979)</f>
        <v/>
      </c>
      <c r="AT957" s="82" t="str">
        <f>IF(Exceedances!C979="","",Exceedances!C979)</f>
        <v/>
      </c>
      <c r="AU957" s="82" t="str">
        <f>IF(Exceedances!D979="","",Exceedances!D979)</f>
        <v/>
      </c>
      <c r="AV957" s="82" t="str">
        <f t="shared" si="270"/>
        <v/>
      </c>
      <c r="AW957" s="83" t="str">
        <f>IF(COUNTIF(AV$2:AV957,AV957)=1,AV957,"")</f>
        <v/>
      </c>
      <c r="AX957" s="82" t="str">
        <f t="shared" si="262"/>
        <v/>
      </c>
      <c r="AY957" s="82" t="str">
        <f t="shared" si="263"/>
        <v/>
      </c>
      <c r="AZ957" s="82" t="str">
        <f t="shared" si="264"/>
        <v/>
      </c>
      <c r="BA957" s="82" t="str">
        <f t="shared" si="265"/>
        <v/>
      </c>
    </row>
    <row r="958" spans="9:53" x14ac:dyDescent="0.35">
      <c r="I958" s="82" t="str">
        <f>+IF(N958="","",MAX(I$1:I957)+1)</f>
        <v/>
      </c>
      <c r="J958" s="82" t="str">
        <f>IF(Deviation_Detail!B980="","",Deviation_Detail!B980)</f>
        <v/>
      </c>
      <c r="K958" s="82" t="str">
        <f>IF(Deviation_Detail!C980="","",Deviation_Detail!C980)</f>
        <v/>
      </c>
      <c r="L958" s="82" t="str">
        <f>IF(Deviation_Detail!D980="","",Deviation_Detail!D980)</f>
        <v/>
      </c>
      <c r="M958" s="82" t="str">
        <f t="shared" si="266"/>
        <v/>
      </c>
      <c r="N958" s="83" t="str">
        <f>IF(COUNTIF(M$2:M958,M958)=1,M958,"")</f>
        <v/>
      </c>
      <c r="O958" s="82" t="str">
        <f t="shared" si="267"/>
        <v/>
      </c>
      <c r="P958" s="82" t="str">
        <f t="shared" si="256"/>
        <v/>
      </c>
      <c r="Q958" s="82" t="str">
        <f t="shared" si="257"/>
        <v/>
      </c>
      <c r="R958" s="82" t="str">
        <f t="shared" si="258"/>
        <v/>
      </c>
      <c r="T958" s="82" t="str">
        <f>+IF(Y958="","",MAX(T$1:T957)+1)</f>
        <v/>
      </c>
      <c r="U958" s="82" t="str">
        <f>IF(CMS_Info!B980="","",CMS_Info!B980)</f>
        <v/>
      </c>
      <c r="V958" s="82" t="str">
        <f>IF(CMS_Info!C980="","",CMS_Info!C980)</f>
        <v/>
      </c>
      <c r="W958" s="82" t="str">
        <f>IF(CMS_Info!D980="","",CMS_Info!D980)</f>
        <v/>
      </c>
      <c r="X958" s="82" t="str">
        <f t="shared" si="268"/>
        <v/>
      </c>
      <c r="Y958" s="83" t="str">
        <f>IF(COUNTIF(X$2:X958,X958)=1,X958,"")</f>
        <v/>
      </c>
      <c r="Z958" s="82" t="str">
        <f t="shared" si="269"/>
        <v/>
      </c>
      <c r="AA958" s="82" t="str">
        <f t="shared" si="259"/>
        <v/>
      </c>
      <c r="AB958" s="82" t="str">
        <f t="shared" si="260"/>
        <v/>
      </c>
      <c r="AC958" s="82" t="str">
        <f t="shared" si="261"/>
        <v/>
      </c>
      <c r="AR958" s="82" t="str">
        <f>+IF(AW958="","",MAX(AR$1:AR957)+1)</f>
        <v/>
      </c>
      <c r="AS958" s="82" t="str">
        <f>IF(Exceedances!B980="","",Exceedances!B980)</f>
        <v/>
      </c>
      <c r="AT958" s="82" t="str">
        <f>IF(Exceedances!C980="","",Exceedances!C980)</f>
        <v/>
      </c>
      <c r="AU958" s="82" t="str">
        <f>IF(Exceedances!D980="","",Exceedances!D980)</f>
        <v/>
      </c>
      <c r="AV958" s="82" t="str">
        <f t="shared" si="270"/>
        <v/>
      </c>
      <c r="AW958" s="83" t="str">
        <f>IF(COUNTIF(AV$2:AV958,AV958)=1,AV958,"")</f>
        <v/>
      </c>
      <c r="AX958" s="82" t="str">
        <f t="shared" si="262"/>
        <v/>
      </c>
      <c r="AY958" s="82" t="str">
        <f t="shared" si="263"/>
        <v/>
      </c>
      <c r="AZ958" s="82" t="str">
        <f t="shared" si="264"/>
        <v/>
      </c>
      <c r="BA958" s="82" t="str">
        <f t="shared" si="265"/>
        <v/>
      </c>
    </row>
    <row r="959" spans="9:53" x14ac:dyDescent="0.35">
      <c r="I959" s="82" t="str">
        <f>+IF(N959="","",MAX(I$1:I958)+1)</f>
        <v/>
      </c>
      <c r="J959" s="82" t="str">
        <f>IF(Deviation_Detail!B981="","",Deviation_Detail!B981)</f>
        <v/>
      </c>
      <c r="K959" s="82" t="str">
        <f>IF(Deviation_Detail!C981="","",Deviation_Detail!C981)</f>
        <v/>
      </c>
      <c r="L959" s="82" t="str">
        <f>IF(Deviation_Detail!D981="","",Deviation_Detail!D981)</f>
        <v/>
      </c>
      <c r="M959" s="82" t="str">
        <f t="shared" si="266"/>
        <v/>
      </c>
      <c r="N959" s="83" t="str">
        <f>IF(COUNTIF(M$2:M959,M959)=1,M959,"")</f>
        <v/>
      </c>
      <c r="O959" s="82" t="str">
        <f t="shared" si="267"/>
        <v/>
      </c>
      <c r="P959" s="82" t="str">
        <f t="shared" si="256"/>
        <v/>
      </c>
      <c r="Q959" s="82" t="str">
        <f t="shared" si="257"/>
        <v/>
      </c>
      <c r="R959" s="82" t="str">
        <f t="shared" si="258"/>
        <v/>
      </c>
      <c r="T959" s="82" t="str">
        <f>+IF(Y959="","",MAX(T$1:T958)+1)</f>
        <v/>
      </c>
      <c r="U959" s="82" t="str">
        <f>IF(CMS_Info!B981="","",CMS_Info!B981)</f>
        <v/>
      </c>
      <c r="V959" s="82" t="str">
        <f>IF(CMS_Info!C981="","",CMS_Info!C981)</f>
        <v/>
      </c>
      <c r="W959" s="82" t="str">
        <f>IF(CMS_Info!D981="","",CMS_Info!D981)</f>
        <v/>
      </c>
      <c r="X959" s="82" t="str">
        <f t="shared" si="268"/>
        <v/>
      </c>
      <c r="Y959" s="83" t="str">
        <f>IF(COUNTIF(X$2:X959,X959)=1,X959,"")</f>
        <v/>
      </c>
      <c r="Z959" s="82" t="str">
        <f t="shared" si="269"/>
        <v/>
      </c>
      <c r="AA959" s="82" t="str">
        <f t="shared" si="259"/>
        <v/>
      </c>
      <c r="AB959" s="82" t="str">
        <f t="shared" si="260"/>
        <v/>
      </c>
      <c r="AC959" s="82" t="str">
        <f t="shared" si="261"/>
        <v/>
      </c>
      <c r="AR959" s="82" t="str">
        <f>+IF(AW959="","",MAX(AR$1:AR958)+1)</f>
        <v/>
      </c>
      <c r="AS959" s="82" t="str">
        <f>IF(Exceedances!B981="","",Exceedances!B981)</f>
        <v/>
      </c>
      <c r="AT959" s="82" t="str">
        <f>IF(Exceedances!C981="","",Exceedances!C981)</f>
        <v/>
      </c>
      <c r="AU959" s="82" t="str">
        <f>IF(Exceedances!D981="","",Exceedances!D981)</f>
        <v/>
      </c>
      <c r="AV959" s="82" t="str">
        <f t="shared" si="270"/>
        <v/>
      </c>
      <c r="AW959" s="83" t="str">
        <f>IF(COUNTIF(AV$2:AV959,AV959)=1,AV959,"")</f>
        <v/>
      </c>
      <c r="AX959" s="82" t="str">
        <f t="shared" si="262"/>
        <v/>
      </c>
      <c r="AY959" s="82" t="str">
        <f t="shared" si="263"/>
        <v/>
      </c>
      <c r="AZ959" s="82" t="str">
        <f t="shared" si="264"/>
        <v/>
      </c>
      <c r="BA959" s="82" t="str">
        <f t="shared" si="265"/>
        <v/>
      </c>
    </row>
    <row r="960" spans="9:53" x14ac:dyDescent="0.35">
      <c r="I960" s="82" t="str">
        <f>+IF(N960="","",MAX(I$1:I959)+1)</f>
        <v/>
      </c>
      <c r="J960" s="82" t="str">
        <f>IF(Deviation_Detail!B982="","",Deviation_Detail!B982)</f>
        <v/>
      </c>
      <c r="K960" s="82" t="str">
        <f>IF(Deviation_Detail!C982="","",Deviation_Detail!C982)</f>
        <v/>
      </c>
      <c r="L960" s="82" t="str">
        <f>IF(Deviation_Detail!D982="","",Deviation_Detail!D982)</f>
        <v/>
      </c>
      <c r="M960" s="82" t="str">
        <f t="shared" si="266"/>
        <v/>
      </c>
      <c r="N960" s="83" t="str">
        <f>IF(COUNTIF(M$2:M960,M960)=1,M960,"")</f>
        <v/>
      </c>
      <c r="O960" s="82" t="str">
        <f t="shared" si="267"/>
        <v/>
      </c>
      <c r="P960" s="82" t="str">
        <f t="shared" si="256"/>
        <v/>
      </c>
      <c r="Q960" s="82" t="str">
        <f t="shared" si="257"/>
        <v/>
      </c>
      <c r="R960" s="82" t="str">
        <f t="shared" si="258"/>
        <v/>
      </c>
      <c r="T960" s="82" t="str">
        <f>+IF(Y960="","",MAX(T$1:T959)+1)</f>
        <v/>
      </c>
      <c r="U960" s="82" t="str">
        <f>IF(CMS_Info!B982="","",CMS_Info!B982)</f>
        <v/>
      </c>
      <c r="V960" s="82" t="str">
        <f>IF(CMS_Info!C982="","",CMS_Info!C982)</f>
        <v/>
      </c>
      <c r="W960" s="82" t="str">
        <f>IF(CMS_Info!D982="","",CMS_Info!D982)</f>
        <v/>
      </c>
      <c r="X960" s="82" t="str">
        <f t="shared" si="268"/>
        <v/>
      </c>
      <c r="Y960" s="83" t="str">
        <f>IF(COUNTIF(X$2:X960,X960)=1,X960,"")</f>
        <v/>
      </c>
      <c r="Z960" s="82" t="str">
        <f t="shared" si="269"/>
        <v/>
      </c>
      <c r="AA960" s="82" t="str">
        <f t="shared" si="259"/>
        <v/>
      </c>
      <c r="AB960" s="82" t="str">
        <f t="shared" si="260"/>
        <v/>
      </c>
      <c r="AC960" s="82" t="str">
        <f t="shared" si="261"/>
        <v/>
      </c>
      <c r="AR960" s="82" t="str">
        <f>+IF(AW960="","",MAX(AR$1:AR959)+1)</f>
        <v/>
      </c>
      <c r="AS960" s="82" t="str">
        <f>IF(Exceedances!B982="","",Exceedances!B982)</f>
        <v/>
      </c>
      <c r="AT960" s="82" t="str">
        <f>IF(Exceedances!C982="","",Exceedances!C982)</f>
        <v/>
      </c>
      <c r="AU960" s="82" t="str">
        <f>IF(Exceedances!D982="","",Exceedances!D982)</f>
        <v/>
      </c>
      <c r="AV960" s="82" t="str">
        <f t="shared" si="270"/>
        <v/>
      </c>
      <c r="AW960" s="83" t="str">
        <f>IF(COUNTIF(AV$2:AV960,AV960)=1,AV960,"")</f>
        <v/>
      </c>
      <c r="AX960" s="82" t="str">
        <f t="shared" si="262"/>
        <v/>
      </c>
      <c r="AY960" s="82" t="str">
        <f t="shared" si="263"/>
        <v/>
      </c>
      <c r="AZ960" s="82" t="str">
        <f t="shared" si="264"/>
        <v/>
      </c>
      <c r="BA960" s="82" t="str">
        <f t="shared" si="265"/>
        <v/>
      </c>
    </row>
    <row r="961" spans="9:53" x14ac:dyDescent="0.35">
      <c r="I961" s="82" t="str">
        <f>+IF(N961="","",MAX(I$1:I960)+1)</f>
        <v/>
      </c>
      <c r="J961" s="82" t="str">
        <f>IF(Deviation_Detail!B983="","",Deviation_Detail!B983)</f>
        <v/>
      </c>
      <c r="K961" s="82" t="str">
        <f>IF(Deviation_Detail!C983="","",Deviation_Detail!C983)</f>
        <v/>
      </c>
      <c r="L961" s="82" t="str">
        <f>IF(Deviation_Detail!D983="","",Deviation_Detail!D983)</f>
        <v/>
      </c>
      <c r="M961" s="82" t="str">
        <f t="shared" si="266"/>
        <v/>
      </c>
      <c r="N961" s="83" t="str">
        <f>IF(COUNTIF(M$2:M961,M961)=1,M961,"")</f>
        <v/>
      </c>
      <c r="O961" s="82" t="str">
        <f t="shared" si="267"/>
        <v/>
      </c>
      <c r="P961" s="82" t="str">
        <f t="shared" si="256"/>
        <v/>
      </c>
      <c r="Q961" s="82" t="str">
        <f t="shared" si="257"/>
        <v/>
      </c>
      <c r="R961" s="82" t="str">
        <f t="shared" si="258"/>
        <v/>
      </c>
      <c r="T961" s="82" t="str">
        <f>+IF(Y961="","",MAX(T$1:T960)+1)</f>
        <v/>
      </c>
      <c r="U961" s="82" t="str">
        <f>IF(CMS_Info!B983="","",CMS_Info!B983)</f>
        <v/>
      </c>
      <c r="V961" s="82" t="str">
        <f>IF(CMS_Info!C983="","",CMS_Info!C983)</f>
        <v/>
      </c>
      <c r="W961" s="82" t="str">
        <f>IF(CMS_Info!D983="","",CMS_Info!D983)</f>
        <v/>
      </c>
      <c r="X961" s="82" t="str">
        <f t="shared" si="268"/>
        <v/>
      </c>
      <c r="Y961" s="83" t="str">
        <f>IF(COUNTIF(X$2:X961,X961)=1,X961,"")</f>
        <v/>
      </c>
      <c r="Z961" s="82" t="str">
        <f t="shared" si="269"/>
        <v/>
      </c>
      <c r="AA961" s="82" t="str">
        <f t="shared" si="259"/>
        <v/>
      </c>
      <c r="AB961" s="82" t="str">
        <f t="shared" si="260"/>
        <v/>
      </c>
      <c r="AC961" s="82" t="str">
        <f t="shared" si="261"/>
        <v/>
      </c>
      <c r="AR961" s="82" t="str">
        <f>+IF(AW961="","",MAX(AR$1:AR960)+1)</f>
        <v/>
      </c>
      <c r="AS961" s="82" t="str">
        <f>IF(Exceedances!B983="","",Exceedances!B983)</f>
        <v/>
      </c>
      <c r="AT961" s="82" t="str">
        <f>IF(Exceedances!C983="","",Exceedances!C983)</f>
        <v/>
      </c>
      <c r="AU961" s="82" t="str">
        <f>IF(Exceedances!D983="","",Exceedances!D983)</f>
        <v/>
      </c>
      <c r="AV961" s="82" t="str">
        <f t="shared" si="270"/>
        <v/>
      </c>
      <c r="AW961" s="83" t="str">
        <f>IF(COUNTIF(AV$2:AV961,AV961)=1,AV961,"")</f>
        <v/>
      </c>
      <c r="AX961" s="82" t="str">
        <f t="shared" si="262"/>
        <v/>
      </c>
      <c r="AY961" s="82" t="str">
        <f t="shared" si="263"/>
        <v/>
      </c>
      <c r="AZ961" s="82" t="str">
        <f t="shared" si="264"/>
        <v/>
      </c>
      <c r="BA961" s="82" t="str">
        <f t="shared" si="265"/>
        <v/>
      </c>
    </row>
    <row r="962" spans="9:53" x14ac:dyDescent="0.35">
      <c r="I962" s="82" t="str">
        <f>+IF(N962="","",MAX(I$1:I961)+1)</f>
        <v/>
      </c>
      <c r="J962" s="82" t="str">
        <f>IF(Deviation_Detail!B984="","",Deviation_Detail!B984)</f>
        <v/>
      </c>
      <c r="K962" s="82" t="str">
        <f>IF(Deviation_Detail!C984="","",Deviation_Detail!C984)</f>
        <v/>
      </c>
      <c r="L962" s="82" t="str">
        <f>IF(Deviation_Detail!D984="","",Deviation_Detail!D984)</f>
        <v/>
      </c>
      <c r="M962" s="82" t="str">
        <f t="shared" si="266"/>
        <v/>
      </c>
      <c r="N962" s="83" t="str">
        <f>IF(COUNTIF(M$2:M962,M962)=1,M962,"")</f>
        <v/>
      </c>
      <c r="O962" s="82" t="str">
        <f t="shared" si="267"/>
        <v/>
      </c>
      <c r="P962" s="82" t="str">
        <f t="shared" si="256"/>
        <v/>
      </c>
      <c r="Q962" s="82" t="str">
        <f t="shared" si="257"/>
        <v/>
      </c>
      <c r="R962" s="82" t="str">
        <f t="shared" si="258"/>
        <v/>
      </c>
      <c r="T962" s="82" t="str">
        <f>+IF(Y962="","",MAX(T$1:T961)+1)</f>
        <v/>
      </c>
      <c r="U962" s="82" t="str">
        <f>IF(CMS_Info!B984="","",CMS_Info!B984)</f>
        <v/>
      </c>
      <c r="V962" s="82" t="str">
        <f>IF(CMS_Info!C984="","",CMS_Info!C984)</f>
        <v/>
      </c>
      <c r="W962" s="82" t="str">
        <f>IF(CMS_Info!D984="","",CMS_Info!D984)</f>
        <v/>
      </c>
      <c r="X962" s="82" t="str">
        <f t="shared" si="268"/>
        <v/>
      </c>
      <c r="Y962" s="83" t="str">
        <f>IF(COUNTIF(X$2:X962,X962)=1,X962,"")</f>
        <v/>
      </c>
      <c r="Z962" s="82" t="str">
        <f t="shared" si="269"/>
        <v/>
      </c>
      <c r="AA962" s="82" t="str">
        <f t="shared" si="259"/>
        <v/>
      </c>
      <c r="AB962" s="82" t="str">
        <f t="shared" si="260"/>
        <v/>
      </c>
      <c r="AC962" s="82" t="str">
        <f t="shared" si="261"/>
        <v/>
      </c>
      <c r="AR962" s="82" t="str">
        <f>+IF(AW962="","",MAX(AR$1:AR961)+1)</f>
        <v/>
      </c>
      <c r="AS962" s="82" t="str">
        <f>IF(Exceedances!B984="","",Exceedances!B984)</f>
        <v/>
      </c>
      <c r="AT962" s="82" t="str">
        <f>IF(Exceedances!C984="","",Exceedances!C984)</f>
        <v/>
      </c>
      <c r="AU962" s="82" t="str">
        <f>IF(Exceedances!D984="","",Exceedances!D984)</f>
        <v/>
      </c>
      <c r="AV962" s="82" t="str">
        <f t="shared" si="270"/>
        <v/>
      </c>
      <c r="AW962" s="83" t="str">
        <f>IF(COUNTIF(AV$2:AV962,AV962)=1,AV962,"")</f>
        <v/>
      </c>
      <c r="AX962" s="82" t="str">
        <f t="shared" si="262"/>
        <v/>
      </c>
      <c r="AY962" s="82" t="str">
        <f t="shared" si="263"/>
        <v/>
      </c>
      <c r="AZ962" s="82" t="str">
        <f t="shared" si="264"/>
        <v/>
      </c>
      <c r="BA962" s="82" t="str">
        <f t="shared" si="265"/>
        <v/>
      </c>
    </row>
    <row r="963" spans="9:53" x14ac:dyDescent="0.35">
      <c r="I963" s="82" t="str">
        <f>+IF(N963="","",MAX(I$1:I962)+1)</f>
        <v/>
      </c>
      <c r="J963" s="82" t="str">
        <f>IF(Deviation_Detail!B985="","",Deviation_Detail!B985)</f>
        <v/>
      </c>
      <c r="K963" s="82" t="str">
        <f>IF(Deviation_Detail!C985="","",Deviation_Detail!C985)</f>
        <v/>
      </c>
      <c r="L963" s="82" t="str">
        <f>IF(Deviation_Detail!D985="","",Deviation_Detail!D985)</f>
        <v/>
      </c>
      <c r="M963" s="82" t="str">
        <f t="shared" si="266"/>
        <v/>
      </c>
      <c r="N963" s="83" t="str">
        <f>IF(COUNTIF(M$2:M963,M963)=1,M963,"")</f>
        <v/>
      </c>
      <c r="O963" s="82" t="str">
        <f t="shared" si="267"/>
        <v/>
      </c>
      <c r="P963" s="82" t="str">
        <f t="shared" ref="P963:P1001" si="271">+IFERROR(INDEX($J$2:$J$1001,MATCH(ROW()-ROW($O$1),$I$2:$I$1001,0)),"")</f>
        <v/>
      </c>
      <c r="Q963" s="82" t="str">
        <f t="shared" ref="Q963:Q1001" si="272">+IFERROR(INDEX($K$2:$K$1001,MATCH(ROW()-ROW($O$1),$I$2:$I$1001,0)),"")</f>
        <v/>
      </c>
      <c r="R963" s="82" t="str">
        <f t="shared" ref="R963:R1001" si="273">+IFERROR(INDEX($L$2:$L$1001,MATCH(ROW()-ROW($O$1),$I$2:$I$1001,0)),"")</f>
        <v/>
      </c>
      <c r="T963" s="82" t="str">
        <f>+IF(Y963="","",MAX(T$1:T962)+1)</f>
        <v/>
      </c>
      <c r="U963" s="82" t="str">
        <f>IF(CMS_Info!B985="","",CMS_Info!B985)</f>
        <v/>
      </c>
      <c r="V963" s="82" t="str">
        <f>IF(CMS_Info!C985="","",CMS_Info!C985)</f>
        <v/>
      </c>
      <c r="W963" s="82" t="str">
        <f>IF(CMS_Info!D985="","",CMS_Info!D985)</f>
        <v/>
      </c>
      <c r="X963" s="82" t="str">
        <f t="shared" si="268"/>
        <v/>
      </c>
      <c r="Y963" s="83" t="str">
        <f>IF(COUNTIF(X$2:X963,X963)=1,X963,"")</f>
        <v/>
      </c>
      <c r="Z963" s="82" t="str">
        <f t="shared" si="269"/>
        <v/>
      </c>
      <c r="AA963" s="82" t="str">
        <f t="shared" ref="AA963:AA1001" si="274">+IFERROR(INDEX($U$2:$U$1001,MATCH(ROW()-ROW($Z$1),$T$2:$T$1001,0)),"")</f>
        <v/>
      </c>
      <c r="AB963" s="82" t="str">
        <f t="shared" ref="AB963:AB1001" si="275">+IFERROR(INDEX($V$2:$V$1001,MATCH(ROW()-ROW($Z$1),$T$2:$T$1001,0)),"")</f>
        <v/>
      </c>
      <c r="AC963" s="82" t="str">
        <f t="shared" ref="AC963:AC1001" si="276">+IFERROR(INDEX($W$2:$W$1001,MATCH(ROW()-ROW($Z$1),$T$2:$T$1001,0)),"")</f>
        <v/>
      </c>
      <c r="AR963" s="82" t="str">
        <f>+IF(AW963="","",MAX(AR$1:AR962)+1)</f>
        <v/>
      </c>
      <c r="AS963" s="82" t="str">
        <f>IF(Exceedances!B985="","",Exceedances!B985)</f>
        <v/>
      </c>
      <c r="AT963" s="82" t="str">
        <f>IF(Exceedances!C985="","",Exceedances!C985)</f>
        <v/>
      </c>
      <c r="AU963" s="82" t="str">
        <f>IF(Exceedances!D985="","",Exceedances!D985)</f>
        <v/>
      </c>
      <c r="AV963" s="82" t="str">
        <f t="shared" si="270"/>
        <v/>
      </c>
      <c r="AW963" s="83" t="str">
        <f>IF(COUNTIF(AV$2:AV963,AV963)=1,AV963,"")</f>
        <v/>
      </c>
      <c r="AX963" s="82" t="str">
        <f t="shared" ref="AX963:AX1026" si="277">IF(AY963="","",AY963&amp;" "&amp;AZ963)</f>
        <v/>
      </c>
      <c r="AY963" s="82" t="str">
        <f t="shared" ref="AY963:AY1026" si="278">+IFERROR(INDEX($AS$2:$AS$2001,MATCH(ROW()-ROW($AX$1),$AR$2:$AR$2001,0)),"")</f>
        <v/>
      </c>
      <c r="AZ963" s="82" t="str">
        <f t="shared" ref="AZ963:AZ1026" si="279">+IFERROR(INDEX($AT$2:$AT$2001,MATCH(ROW()-ROW($AX$1),$AR$2:$AR$2001,0)),"")</f>
        <v/>
      </c>
      <c r="BA963" s="82" t="str">
        <f t="shared" ref="BA963:BA1026" si="280">+IFERROR(INDEX($AU$2:$AU$2001,MATCH(ROW()-ROW($AX$1),$AR$2:$AR$2001,0)),"")</f>
        <v/>
      </c>
    </row>
    <row r="964" spans="9:53" x14ac:dyDescent="0.35">
      <c r="I964" s="82" t="str">
        <f>+IF(N964="","",MAX(I$1:I963)+1)</f>
        <v/>
      </c>
      <c r="J964" s="82" t="str">
        <f>IF(Deviation_Detail!B986="","",Deviation_Detail!B986)</f>
        <v/>
      </c>
      <c r="K964" s="82" t="str">
        <f>IF(Deviation_Detail!C986="","",Deviation_Detail!C986)</f>
        <v/>
      </c>
      <c r="L964" s="82" t="str">
        <f>IF(Deviation_Detail!D986="","",Deviation_Detail!D986)</f>
        <v/>
      </c>
      <c r="M964" s="82" t="str">
        <f t="shared" si="266"/>
        <v/>
      </c>
      <c r="N964" s="83" t="str">
        <f>IF(COUNTIF(M$2:M964,M964)=1,M964,"")</f>
        <v/>
      </c>
      <c r="O964" s="82" t="str">
        <f t="shared" si="267"/>
        <v/>
      </c>
      <c r="P964" s="82" t="str">
        <f t="shared" si="271"/>
        <v/>
      </c>
      <c r="Q964" s="82" t="str">
        <f t="shared" si="272"/>
        <v/>
      </c>
      <c r="R964" s="82" t="str">
        <f t="shared" si="273"/>
        <v/>
      </c>
      <c r="T964" s="82" t="str">
        <f>+IF(Y964="","",MAX(T$1:T963)+1)</f>
        <v/>
      </c>
      <c r="U964" s="82" t="str">
        <f>IF(CMS_Info!B986="","",CMS_Info!B986)</f>
        <v/>
      </c>
      <c r="V964" s="82" t="str">
        <f>IF(CMS_Info!C986="","",CMS_Info!C986)</f>
        <v/>
      </c>
      <c r="W964" s="82" t="str">
        <f>IF(CMS_Info!D986="","",CMS_Info!D986)</f>
        <v/>
      </c>
      <c r="X964" s="82" t="str">
        <f t="shared" si="268"/>
        <v/>
      </c>
      <c r="Y964" s="83" t="str">
        <f>IF(COUNTIF(X$2:X964,X964)=1,X964,"")</f>
        <v/>
      </c>
      <c r="Z964" s="82" t="str">
        <f t="shared" si="269"/>
        <v/>
      </c>
      <c r="AA964" s="82" t="str">
        <f t="shared" si="274"/>
        <v/>
      </c>
      <c r="AB964" s="82" t="str">
        <f t="shared" si="275"/>
        <v/>
      </c>
      <c r="AC964" s="82" t="str">
        <f t="shared" si="276"/>
        <v/>
      </c>
      <c r="AR964" s="82" t="str">
        <f>+IF(AW964="","",MAX(AR$1:AR963)+1)</f>
        <v/>
      </c>
      <c r="AS964" s="82" t="str">
        <f>IF(Exceedances!B986="","",Exceedances!B986)</f>
        <v/>
      </c>
      <c r="AT964" s="82" t="str">
        <f>IF(Exceedances!C986="","",Exceedances!C986)</f>
        <v/>
      </c>
      <c r="AU964" s="82" t="str">
        <f>IF(Exceedances!D986="","",Exceedances!D986)</f>
        <v/>
      </c>
      <c r="AV964" s="82" t="str">
        <f t="shared" si="270"/>
        <v/>
      </c>
      <c r="AW964" s="83" t="str">
        <f>IF(COUNTIF(AV$2:AV964,AV964)=1,AV964,"")</f>
        <v/>
      </c>
      <c r="AX964" s="82" t="str">
        <f t="shared" si="277"/>
        <v/>
      </c>
      <c r="AY964" s="82" t="str">
        <f t="shared" si="278"/>
        <v/>
      </c>
      <c r="AZ964" s="82" t="str">
        <f t="shared" si="279"/>
        <v/>
      </c>
      <c r="BA964" s="82" t="str">
        <f t="shared" si="280"/>
        <v/>
      </c>
    </row>
    <row r="965" spans="9:53" x14ac:dyDescent="0.35">
      <c r="I965" s="82" t="str">
        <f>+IF(N965="","",MAX(I$1:I964)+1)</f>
        <v/>
      </c>
      <c r="J965" s="82" t="str">
        <f>IF(Deviation_Detail!B987="","",Deviation_Detail!B987)</f>
        <v/>
      </c>
      <c r="K965" s="82" t="str">
        <f>IF(Deviation_Detail!C987="","",Deviation_Detail!C987)</f>
        <v/>
      </c>
      <c r="L965" s="82" t="str">
        <f>IF(Deviation_Detail!D987="","",Deviation_Detail!D987)</f>
        <v/>
      </c>
      <c r="M965" s="82" t="str">
        <f t="shared" si="266"/>
        <v/>
      </c>
      <c r="N965" s="83" t="str">
        <f>IF(COUNTIF(M$2:M965,M965)=1,M965,"")</f>
        <v/>
      </c>
      <c r="O965" s="82" t="str">
        <f t="shared" si="267"/>
        <v/>
      </c>
      <c r="P965" s="82" t="str">
        <f t="shared" si="271"/>
        <v/>
      </c>
      <c r="Q965" s="82" t="str">
        <f t="shared" si="272"/>
        <v/>
      </c>
      <c r="R965" s="82" t="str">
        <f t="shared" si="273"/>
        <v/>
      </c>
      <c r="T965" s="82" t="str">
        <f>+IF(Y965="","",MAX(T$1:T964)+1)</f>
        <v/>
      </c>
      <c r="U965" s="82" t="str">
        <f>IF(CMS_Info!B987="","",CMS_Info!B987)</f>
        <v/>
      </c>
      <c r="V965" s="82" t="str">
        <f>IF(CMS_Info!C987="","",CMS_Info!C987)</f>
        <v/>
      </c>
      <c r="W965" s="82" t="str">
        <f>IF(CMS_Info!D987="","",CMS_Info!D987)</f>
        <v/>
      </c>
      <c r="X965" s="82" t="str">
        <f t="shared" si="268"/>
        <v/>
      </c>
      <c r="Y965" s="83" t="str">
        <f>IF(COUNTIF(X$2:X965,X965)=1,X965,"")</f>
        <v/>
      </c>
      <c r="Z965" s="82" t="str">
        <f t="shared" si="269"/>
        <v/>
      </c>
      <c r="AA965" s="82" t="str">
        <f t="shared" si="274"/>
        <v/>
      </c>
      <c r="AB965" s="82" t="str">
        <f t="shared" si="275"/>
        <v/>
      </c>
      <c r="AC965" s="82" t="str">
        <f t="shared" si="276"/>
        <v/>
      </c>
      <c r="AR965" s="82" t="str">
        <f>+IF(AW965="","",MAX(AR$1:AR964)+1)</f>
        <v/>
      </c>
      <c r="AS965" s="82" t="str">
        <f>IF(Exceedances!B987="","",Exceedances!B987)</f>
        <v/>
      </c>
      <c r="AT965" s="82" t="str">
        <f>IF(Exceedances!C987="","",Exceedances!C987)</f>
        <v/>
      </c>
      <c r="AU965" s="82" t="str">
        <f>IF(Exceedances!D987="","",Exceedances!D987)</f>
        <v/>
      </c>
      <c r="AV965" s="82" t="str">
        <f t="shared" si="270"/>
        <v/>
      </c>
      <c r="AW965" s="83" t="str">
        <f>IF(COUNTIF(AV$2:AV965,AV965)=1,AV965,"")</f>
        <v/>
      </c>
      <c r="AX965" s="82" t="str">
        <f t="shared" si="277"/>
        <v/>
      </c>
      <c r="AY965" s="82" t="str">
        <f t="shared" si="278"/>
        <v/>
      </c>
      <c r="AZ965" s="82" t="str">
        <f t="shared" si="279"/>
        <v/>
      </c>
      <c r="BA965" s="82" t="str">
        <f t="shared" si="280"/>
        <v/>
      </c>
    </row>
    <row r="966" spans="9:53" x14ac:dyDescent="0.35">
      <c r="I966" s="82" t="str">
        <f>+IF(N966="","",MAX(I$1:I965)+1)</f>
        <v/>
      </c>
      <c r="J966" s="82" t="str">
        <f>IF(Deviation_Detail!B988="","",Deviation_Detail!B988)</f>
        <v/>
      </c>
      <c r="K966" s="82" t="str">
        <f>IF(Deviation_Detail!C988="","",Deviation_Detail!C988)</f>
        <v/>
      </c>
      <c r="L966" s="82" t="str">
        <f>IF(Deviation_Detail!D988="","",Deviation_Detail!D988)</f>
        <v/>
      </c>
      <c r="M966" s="82" t="str">
        <f t="shared" si="266"/>
        <v/>
      </c>
      <c r="N966" s="83" t="str">
        <f>IF(COUNTIF(M$2:M966,M966)=1,M966,"")</f>
        <v/>
      </c>
      <c r="O966" s="82" t="str">
        <f t="shared" si="267"/>
        <v/>
      </c>
      <c r="P966" s="82" t="str">
        <f t="shared" si="271"/>
        <v/>
      </c>
      <c r="Q966" s="82" t="str">
        <f t="shared" si="272"/>
        <v/>
      </c>
      <c r="R966" s="82" t="str">
        <f t="shared" si="273"/>
        <v/>
      </c>
      <c r="T966" s="82" t="str">
        <f>+IF(Y966="","",MAX(T$1:T965)+1)</f>
        <v/>
      </c>
      <c r="U966" s="82" t="str">
        <f>IF(CMS_Info!B988="","",CMS_Info!B988)</f>
        <v/>
      </c>
      <c r="V966" s="82" t="str">
        <f>IF(CMS_Info!C988="","",CMS_Info!C988)</f>
        <v/>
      </c>
      <c r="W966" s="82" t="str">
        <f>IF(CMS_Info!D988="","",CMS_Info!D988)</f>
        <v/>
      </c>
      <c r="X966" s="82" t="str">
        <f t="shared" si="268"/>
        <v/>
      </c>
      <c r="Y966" s="83" t="str">
        <f>IF(COUNTIF(X$2:X966,X966)=1,X966,"")</f>
        <v/>
      </c>
      <c r="Z966" s="82" t="str">
        <f t="shared" si="269"/>
        <v/>
      </c>
      <c r="AA966" s="82" t="str">
        <f t="shared" si="274"/>
        <v/>
      </c>
      <c r="AB966" s="82" t="str">
        <f t="shared" si="275"/>
        <v/>
      </c>
      <c r="AC966" s="82" t="str">
        <f t="shared" si="276"/>
        <v/>
      </c>
      <c r="AR966" s="82" t="str">
        <f>+IF(AW966="","",MAX(AR$1:AR965)+1)</f>
        <v/>
      </c>
      <c r="AS966" s="82" t="str">
        <f>IF(Exceedances!B988="","",Exceedances!B988)</f>
        <v/>
      </c>
      <c r="AT966" s="82" t="str">
        <f>IF(Exceedances!C988="","",Exceedances!C988)</f>
        <v/>
      </c>
      <c r="AU966" s="82" t="str">
        <f>IF(Exceedances!D988="","",Exceedances!D988)</f>
        <v/>
      </c>
      <c r="AV966" s="82" t="str">
        <f t="shared" si="270"/>
        <v/>
      </c>
      <c r="AW966" s="83" t="str">
        <f>IF(COUNTIF(AV$2:AV966,AV966)=1,AV966,"")</f>
        <v/>
      </c>
      <c r="AX966" s="82" t="str">
        <f t="shared" si="277"/>
        <v/>
      </c>
      <c r="AY966" s="82" t="str">
        <f t="shared" si="278"/>
        <v/>
      </c>
      <c r="AZ966" s="82" t="str">
        <f t="shared" si="279"/>
        <v/>
      </c>
      <c r="BA966" s="82" t="str">
        <f t="shared" si="280"/>
        <v/>
      </c>
    </row>
    <row r="967" spans="9:53" x14ac:dyDescent="0.35">
      <c r="I967" s="82" t="str">
        <f>+IF(N967="","",MAX(I$1:I966)+1)</f>
        <v/>
      </c>
      <c r="J967" s="82" t="str">
        <f>IF(Deviation_Detail!B989="","",Deviation_Detail!B989)</f>
        <v/>
      </c>
      <c r="K967" s="82" t="str">
        <f>IF(Deviation_Detail!C989="","",Deviation_Detail!C989)</f>
        <v/>
      </c>
      <c r="L967" s="82" t="str">
        <f>IF(Deviation_Detail!D989="","",Deviation_Detail!D989)</f>
        <v/>
      </c>
      <c r="M967" s="82" t="str">
        <f t="shared" si="266"/>
        <v/>
      </c>
      <c r="N967" s="83" t="str">
        <f>IF(COUNTIF(M$2:M967,M967)=1,M967,"")</f>
        <v/>
      </c>
      <c r="O967" s="82" t="str">
        <f t="shared" si="267"/>
        <v/>
      </c>
      <c r="P967" s="82" t="str">
        <f t="shared" si="271"/>
        <v/>
      </c>
      <c r="Q967" s="82" t="str">
        <f t="shared" si="272"/>
        <v/>
      </c>
      <c r="R967" s="82" t="str">
        <f t="shared" si="273"/>
        <v/>
      </c>
      <c r="T967" s="82" t="str">
        <f>+IF(Y967="","",MAX(T$1:T966)+1)</f>
        <v/>
      </c>
      <c r="U967" s="82" t="str">
        <f>IF(CMS_Info!B989="","",CMS_Info!B989)</f>
        <v/>
      </c>
      <c r="V967" s="82" t="str">
        <f>IF(CMS_Info!C989="","",CMS_Info!C989)</f>
        <v/>
      </c>
      <c r="W967" s="82" t="str">
        <f>IF(CMS_Info!D989="","",CMS_Info!D989)</f>
        <v/>
      </c>
      <c r="X967" s="82" t="str">
        <f t="shared" si="268"/>
        <v/>
      </c>
      <c r="Y967" s="83" t="str">
        <f>IF(COUNTIF(X$2:X967,X967)=1,X967,"")</f>
        <v/>
      </c>
      <c r="Z967" s="82" t="str">
        <f t="shared" si="269"/>
        <v/>
      </c>
      <c r="AA967" s="82" t="str">
        <f t="shared" si="274"/>
        <v/>
      </c>
      <c r="AB967" s="82" t="str">
        <f t="shared" si="275"/>
        <v/>
      </c>
      <c r="AC967" s="82" t="str">
        <f t="shared" si="276"/>
        <v/>
      </c>
      <c r="AR967" s="82" t="str">
        <f>+IF(AW967="","",MAX(AR$1:AR966)+1)</f>
        <v/>
      </c>
      <c r="AS967" s="82" t="str">
        <f>IF(Exceedances!B989="","",Exceedances!B989)</f>
        <v/>
      </c>
      <c r="AT967" s="82" t="str">
        <f>IF(Exceedances!C989="","",Exceedances!C989)</f>
        <v/>
      </c>
      <c r="AU967" s="82" t="str">
        <f>IF(Exceedances!D989="","",Exceedances!D989)</f>
        <v/>
      </c>
      <c r="AV967" s="82" t="str">
        <f t="shared" si="270"/>
        <v/>
      </c>
      <c r="AW967" s="83" t="str">
        <f>IF(COUNTIF(AV$2:AV967,AV967)=1,AV967,"")</f>
        <v/>
      </c>
      <c r="AX967" s="82" t="str">
        <f t="shared" si="277"/>
        <v/>
      </c>
      <c r="AY967" s="82" t="str">
        <f t="shared" si="278"/>
        <v/>
      </c>
      <c r="AZ967" s="82" t="str">
        <f t="shared" si="279"/>
        <v/>
      </c>
      <c r="BA967" s="82" t="str">
        <f t="shared" si="280"/>
        <v/>
      </c>
    </row>
    <row r="968" spans="9:53" x14ac:dyDescent="0.35">
      <c r="I968" s="82" t="str">
        <f>+IF(N968="","",MAX(I$1:I967)+1)</f>
        <v/>
      </c>
      <c r="J968" s="82" t="str">
        <f>IF(Deviation_Detail!B990="","",Deviation_Detail!B990)</f>
        <v/>
      </c>
      <c r="K968" s="82" t="str">
        <f>IF(Deviation_Detail!C990="","",Deviation_Detail!C990)</f>
        <v/>
      </c>
      <c r="L968" s="82" t="str">
        <f>IF(Deviation_Detail!D990="","",Deviation_Detail!D990)</f>
        <v/>
      </c>
      <c r="M968" s="82" t="str">
        <f t="shared" si="266"/>
        <v/>
      </c>
      <c r="N968" s="83" t="str">
        <f>IF(COUNTIF(M$2:M968,M968)=1,M968,"")</f>
        <v/>
      </c>
      <c r="O968" s="82" t="str">
        <f t="shared" si="267"/>
        <v/>
      </c>
      <c r="P968" s="82" t="str">
        <f t="shared" si="271"/>
        <v/>
      </c>
      <c r="Q968" s="82" t="str">
        <f t="shared" si="272"/>
        <v/>
      </c>
      <c r="R968" s="82" t="str">
        <f t="shared" si="273"/>
        <v/>
      </c>
      <c r="T968" s="82" t="str">
        <f>+IF(Y968="","",MAX(T$1:T967)+1)</f>
        <v/>
      </c>
      <c r="U968" s="82" t="str">
        <f>IF(CMS_Info!B990="","",CMS_Info!B990)</f>
        <v/>
      </c>
      <c r="V968" s="82" t="str">
        <f>IF(CMS_Info!C990="","",CMS_Info!C990)</f>
        <v/>
      </c>
      <c r="W968" s="82" t="str">
        <f>IF(CMS_Info!D990="","",CMS_Info!D990)</f>
        <v/>
      </c>
      <c r="X968" s="82" t="str">
        <f t="shared" si="268"/>
        <v/>
      </c>
      <c r="Y968" s="83" t="str">
        <f>IF(COUNTIF(X$2:X968,X968)=1,X968,"")</f>
        <v/>
      </c>
      <c r="Z968" s="82" t="str">
        <f t="shared" si="269"/>
        <v/>
      </c>
      <c r="AA968" s="82" t="str">
        <f t="shared" si="274"/>
        <v/>
      </c>
      <c r="AB968" s="82" t="str">
        <f t="shared" si="275"/>
        <v/>
      </c>
      <c r="AC968" s="82" t="str">
        <f t="shared" si="276"/>
        <v/>
      </c>
      <c r="AR968" s="82" t="str">
        <f>+IF(AW968="","",MAX(AR$1:AR967)+1)</f>
        <v/>
      </c>
      <c r="AS968" s="82" t="str">
        <f>IF(Exceedances!B990="","",Exceedances!B990)</f>
        <v/>
      </c>
      <c r="AT968" s="82" t="str">
        <f>IF(Exceedances!C990="","",Exceedances!C990)</f>
        <v/>
      </c>
      <c r="AU968" s="82" t="str">
        <f>IF(Exceedances!D990="","",Exceedances!D990)</f>
        <v/>
      </c>
      <c r="AV968" s="82" t="str">
        <f t="shared" si="270"/>
        <v/>
      </c>
      <c r="AW968" s="83" t="str">
        <f>IF(COUNTIF(AV$2:AV968,AV968)=1,AV968,"")</f>
        <v/>
      </c>
      <c r="AX968" s="82" t="str">
        <f t="shared" si="277"/>
        <v/>
      </c>
      <c r="AY968" s="82" t="str">
        <f t="shared" si="278"/>
        <v/>
      </c>
      <c r="AZ968" s="82" t="str">
        <f t="shared" si="279"/>
        <v/>
      </c>
      <c r="BA968" s="82" t="str">
        <f t="shared" si="280"/>
        <v/>
      </c>
    </row>
    <row r="969" spans="9:53" x14ac:dyDescent="0.35">
      <c r="I969" s="82" t="str">
        <f>+IF(N969="","",MAX(I$1:I968)+1)</f>
        <v/>
      </c>
      <c r="J969" s="82" t="str">
        <f>IF(Deviation_Detail!B991="","",Deviation_Detail!B991)</f>
        <v/>
      </c>
      <c r="K969" s="82" t="str">
        <f>IF(Deviation_Detail!C991="","",Deviation_Detail!C991)</f>
        <v/>
      </c>
      <c r="L969" s="82" t="str">
        <f>IF(Deviation_Detail!D991="","",Deviation_Detail!D991)</f>
        <v/>
      </c>
      <c r="M969" s="82" t="str">
        <f t="shared" si="266"/>
        <v/>
      </c>
      <c r="N969" s="83" t="str">
        <f>IF(COUNTIF(M$2:M969,M969)=1,M969,"")</f>
        <v/>
      </c>
      <c r="O969" s="82" t="str">
        <f t="shared" si="267"/>
        <v/>
      </c>
      <c r="P969" s="82" t="str">
        <f t="shared" si="271"/>
        <v/>
      </c>
      <c r="Q969" s="82" t="str">
        <f t="shared" si="272"/>
        <v/>
      </c>
      <c r="R969" s="82" t="str">
        <f t="shared" si="273"/>
        <v/>
      </c>
      <c r="T969" s="82" t="str">
        <f>+IF(Y969="","",MAX(T$1:T968)+1)</f>
        <v/>
      </c>
      <c r="U969" s="82" t="str">
        <f>IF(CMS_Info!B991="","",CMS_Info!B991)</f>
        <v/>
      </c>
      <c r="V969" s="82" t="str">
        <f>IF(CMS_Info!C991="","",CMS_Info!C991)</f>
        <v/>
      </c>
      <c r="W969" s="82" t="str">
        <f>IF(CMS_Info!D991="","",CMS_Info!D991)</f>
        <v/>
      </c>
      <c r="X969" s="82" t="str">
        <f t="shared" si="268"/>
        <v/>
      </c>
      <c r="Y969" s="83" t="str">
        <f>IF(COUNTIF(X$2:X969,X969)=1,X969,"")</f>
        <v/>
      </c>
      <c r="Z969" s="82" t="str">
        <f t="shared" si="269"/>
        <v/>
      </c>
      <c r="AA969" s="82" t="str">
        <f t="shared" si="274"/>
        <v/>
      </c>
      <c r="AB969" s="82" t="str">
        <f t="shared" si="275"/>
        <v/>
      </c>
      <c r="AC969" s="82" t="str">
        <f t="shared" si="276"/>
        <v/>
      </c>
      <c r="AR969" s="82" t="str">
        <f>+IF(AW969="","",MAX(AR$1:AR968)+1)</f>
        <v/>
      </c>
      <c r="AS969" s="82" t="str">
        <f>IF(Exceedances!B991="","",Exceedances!B991)</f>
        <v/>
      </c>
      <c r="AT969" s="82" t="str">
        <f>IF(Exceedances!C991="","",Exceedances!C991)</f>
        <v/>
      </c>
      <c r="AU969" s="82" t="str">
        <f>IF(Exceedances!D991="","",Exceedances!D991)</f>
        <v/>
      </c>
      <c r="AV969" s="82" t="str">
        <f t="shared" si="270"/>
        <v/>
      </c>
      <c r="AW969" s="83" t="str">
        <f>IF(COUNTIF(AV$2:AV969,AV969)=1,AV969,"")</f>
        <v/>
      </c>
      <c r="AX969" s="82" t="str">
        <f t="shared" si="277"/>
        <v/>
      </c>
      <c r="AY969" s="82" t="str">
        <f t="shared" si="278"/>
        <v/>
      </c>
      <c r="AZ969" s="82" t="str">
        <f t="shared" si="279"/>
        <v/>
      </c>
      <c r="BA969" s="82" t="str">
        <f t="shared" si="280"/>
        <v/>
      </c>
    </row>
    <row r="970" spans="9:53" x14ac:dyDescent="0.35">
      <c r="I970" s="82" t="str">
        <f>+IF(N970="","",MAX(I$1:I969)+1)</f>
        <v/>
      </c>
      <c r="J970" s="82" t="str">
        <f>IF(Deviation_Detail!B992="","",Deviation_Detail!B992)</f>
        <v/>
      </c>
      <c r="K970" s="82" t="str">
        <f>IF(Deviation_Detail!C992="","",Deviation_Detail!C992)</f>
        <v/>
      </c>
      <c r="L970" s="82" t="str">
        <f>IF(Deviation_Detail!D992="","",Deviation_Detail!D992)</f>
        <v/>
      </c>
      <c r="M970" s="82" t="str">
        <f t="shared" si="266"/>
        <v/>
      </c>
      <c r="N970" s="83" t="str">
        <f>IF(COUNTIF(M$2:M970,M970)=1,M970,"")</f>
        <v/>
      </c>
      <c r="O970" s="82" t="str">
        <f t="shared" si="267"/>
        <v/>
      </c>
      <c r="P970" s="82" t="str">
        <f t="shared" si="271"/>
        <v/>
      </c>
      <c r="Q970" s="82" t="str">
        <f t="shared" si="272"/>
        <v/>
      </c>
      <c r="R970" s="82" t="str">
        <f t="shared" si="273"/>
        <v/>
      </c>
      <c r="T970" s="82" t="str">
        <f>+IF(Y970="","",MAX(T$1:T969)+1)</f>
        <v/>
      </c>
      <c r="U970" s="82" t="str">
        <f>IF(CMS_Info!B992="","",CMS_Info!B992)</f>
        <v/>
      </c>
      <c r="V970" s="82" t="str">
        <f>IF(CMS_Info!C992="","",CMS_Info!C992)</f>
        <v/>
      </c>
      <c r="W970" s="82" t="str">
        <f>IF(CMS_Info!D992="","",CMS_Info!D992)</f>
        <v/>
      </c>
      <c r="X970" s="82" t="str">
        <f t="shared" si="268"/>
        <v/>
      </c>
      <c r="Y970" s="83" t="str">
        <f>IF(COUNTIF(X$2:X970,X970)=1,X970,"")</f>
        <v/>
      </c>
      <c r="Z970" s="82" t="str">
        <f t="shared" si="269"/>
        <v/>
      </c>
      <c r="AA970" s="82" t="str">
        <f t="shared" si="274"/>
        <v/>
      </c>
      <c r="AB970" s="82" t="str">
        <f t="shared" si="275"/>
        <v/>
      </c>
      <c r="AC970" s="82" t="str">
        <f t="shared" si="276"/>
        <v/>
      </c>
      <c r="AR970" s="82" t="str">
        <f>+IF(AW970="","",MAX(AR$1:AR969)+1)</f>
        <v/>
      </c>
      <c r="AS970" s="82" t="str">
        <f>IF(Exceedances!B992="","",Exceedances!B992)</f>
        <v/>
      </c>
      <c r="AT970" s="82" t="str">
        <f>IF(Exceedances!C992="","",Exceedances!C992)</f>
        <v/>
      </c>
      <c r="AU970" s="82" t="str">
        <f>IF(Exceedances!D992="","",Exceedances!D992)</f>
        <v/>
      </c>
      <c r="AV970" s="82" t="str">
        <f t="shared" si="270"/>
        <v/>
      </c>
      <c r="AW970" s="83" t="str">
        <f>IF(COUNTIF(AV$2:AV970,AV970)=1,AV970,"")</f>
        <v/>
      </c>
      <c r="AX970" s="82" t="str">
        <f t="shared" si="277"/>
        <v/>
      </c>
      <c r="AY970" s="82" t="str">
        <f t="shared" si="278"/>
        <v/>
      </c>
      <c r="AZ970" s="82" t="str">
        <f t="shared" si="279"/>
        <v/>
      </c>
      <c r="BA970" s="82" t="str">
        <f t="shared" si="280"/>
        <v/>
      </c>
    </row>
    <row r="971" spans="9:53" x14ac:dyDescent="0.35">
      <c r="I971" s="82" t="str">
        <f>+IF(N971="","",MAX(I$1:I970)+1)</f>
        <v/>
      </c>
      <c r="J971" s="82" t="str">
        <f>IF(Deviation_Detail!B993="","",Deviation_Detail!B993)</f>
        <v/>
      </c>
      <c r="K971" s="82" t="str">
        <f>IF(Deviation_Detail!C993="","",Deviation_Detail!C993)</f>
        <v/>
      </c>
      <c r="L971" s="82" t="str">
        <f>IF(Deviation_Detail!D993="","",Deviation_Detail!D993)</f>
        <v/>
      </c>
      <c r="M971" s="82" t="str">
        <f t="shared" si="266"/>
        <v/>
      </c>
      <c r="N971" s="83" t="str">
        <f>IF(COUNTIF(M$2:M971,M971)=1,M971,"")</f>
        <v/>
      </c>
      <c r="O971" s="82" t="str">
        <f t="shared" si="267"/>
        <v/>
      </c>
      <c r="P971" s="82" t="str">
        <f t="shared" si="271"/>
        <v/>
      </c>
      <c r="Q971" s="82" t="str">
        <f t="shared" si="272"/>
        <v/>
      </c>
      <c r="R971" s="82" t="str">
        <f t="shared" si="273"/>
        <v/>
      </c>
      <c r="T971" s="82" t="str">
        <f>+IF(Y971="","",MAX(T$1:T970)+1)</f>
        <v/>
      </c>
      <c r="U971" s="82" t="str">
        <f>IF(CMS_Info!B993="","",CMS_Info!B993)</f>
        <v/>
      </c>
      <c r="V971" s="82" t="str">
        <f>IF(CMS_Info!C993="","",CMS_Info!C993)</f>
        <v/>
      </c>
      <c r="W971" s="82" t="str">
        <f>IF(CMS_Info!D993="","",CMS_Info!D993)</f>
        <v/>
      </c>
      <c r="X971" s="82" t="str">
        <f t="shared" si="268"/>
        <v/>
      </c>
      <c r="Y971" s="83" t="str">
        <f>IF(COUNTIF(X$2:X971,X971)=1,X971,"")</f>
        <v/>
      </c>
      <c r="Z971" s="82" t="str">
        <f t="shared" si="269"/>
        <v/>
      </c>
      <c r="AA971" s="82" t="str">
        <f t="shared" si="274"/>
        <v/>
      </c>
      <c r="AB971" s="82" t="str">
        <f t="shared" si="275"/>
        <v/>
      </c>
      <c r="AC971" s="82" t="str">
        <f t="shared" si="276"/>
        <v/>
      </c>
      <c r="AR971" s="82" t="str">
        <f>+IF(AW971="","",MAX(AR$1:AR970)+1)</f>
        <v/>
      </c>
      <c r="AS971" s="82" t="str">
        <f>IF(Exceedances!B993="","",Exceedances!B993)</f>
        <v/>
      </c>
      <c r="AT971" s="82" t="str">
        <f>IF(Exceedances!C993="","",Exceedances!C993)</f>
        <v/>
      </c>
      <c r="AU971" s="82" t="str">
        <f>IF(Exceedances!D993="","",Exceedances!D993)</f>
        <v/>
      </c>
      <c r="AV971" s="82" t="str">
        <f t="shared" si="270"/>
        <v/>
      </c>
      <c r="AW971" s="83" t="str">
        <f>IF(COUNTIF(AV$2:AV971,AV971)=1,AV971,"")</f>
        <v/>
      </c>
      <c r="AX971" s="82" t="str">
        <f t="shared" si="277"/>
        <v/>
      </c>
      <c r="AY971" s="82" t="str">
        <f t="shared" si="278"/>
        <v/>
      </c>
      <c r="AZ971" s="82" t="str">
        <f t="shared" si="279"/>
        <v/>
      </c>
      <c r="BA971" s="82" t="str">
        <f t="shared" si="280"/>
        <v/>
      </c>
    </row>
    <row r="972" spans="9:53" x14ac:dyDescent="0.35">
      <c r="I972" s="82" t="str">
        <f>+IF(N972="","",MAX(I$1:I971)+1)</f>
        <v/>
      </c>
      <c r="J972" s="82" t="str">
        <f>IF(Deviation_Detail!B994="","",Deviation_Detail!B994)</f>
        <v/>
      </c>
      <c r="K972" s="82" t="str">
        <f>IF(Deviation_Detail!C994="","",Deviation_Detail!C994)</f>
        <v/>
      </c>
      <c r="L972" s="82" t="str">
        <f>IF(Deviation_Detail!D994="","",Deviation_Detail!D994)</f>
        <v/>
      </c>
      <c r="M972" s="82" t="str">
        <f t="shared" si="266"/>
        <v/>
      </c>
      <c r="N972" s="83" t="str">
        <f>IF(COUNTIF(M$2:M972,M972)=1,M972,"")</f>
        <v/>
      </c>
      <c r="O972" s="82" t="str">
        <f t="shared" si="267"/>
        <v/>
      </c>
      <c r="P972" s="82" t="str">
        <f t="shared" si="271"/>
        <v/>
      </c>
      <c r="Q972" s="82" t="str">
        <f t="shared" si="272"/>
        <v/>
      </c>
      <c r="R972" s="82" t="str">
        <f t="shared" si="273"/>
        <v/>
      </c>
      <c r="T972" s="82" t="str">
        <f>+IF(Y972="","",MAX(T$1:T971)+1)</f>
        <v/>
      </c>
      <c r="U972" s="82" t="str">
        <f>IF(CMS_Info!B994="","",CMS_Info!B994)</f>
        <v/>
      </c>
      <c r="V972" s="82" t="str">
        <f>IF(CMS_Info!C994="","",CMS_Info!C994)</f>
        <v/>
      </c>
      <c r="W972" s="82" t="str">
        <f>IF(CMS_Info!D994="","",CMS_Info!D994)</f>
        <v/>
      </c>
      <c r="X972" s="82" t="str">
        <f t="shared" si="268"/>
        <v/>
      </c>
      <c r="Y972" s="83" t="str">
        <f>IF(COUNTIF(X$2:X972,X972)=1,X972,"")</f>
        <v/>
      </c>
      <c r="Z972" s="82" t="str">
        <f t="shared" si="269"/>
        <v/>
      </c>
      <c r="AA972" s="82" t="str">
        <f t="shared" si="274"/>
        <v/>
      </c>
      <c r="AB972" s="82" t="str">
        <f t="shared" si="275"/>
        <v/>
      </c>
      <c r="AC972" s="82" t="str">
        <f t="shared" si="276"/>
        <v/>
      </c>
      <c r="AR972" s="82" t="str">
        <f>+IF(AW972="","",MAX(AR$1:AR971)+1)</f>
        <v/>
      </c>
      <c r="AS972" s="82" t="str">
        <f>IF(Exceedances!B994="","",Exceedances!B994)</f>
        <v/>
      </c>
      <c r="AT972" s="82" t="str">
        <f>IF(Exceedances!C994="","",Exceedances!C994)</f>
        <v/>
      </c>
      <c r="AU972" s="82" t="str">
        <f>IF(Exceedances!D994="","",Exceedances!D994)</f>
        <v/>
      </c>
      <c r="AV972" s="82" t="str">
        <f t="shared" si="270"/>
        <v/>
      </c>
      <c r="AW972" s="83" t="str">
        <f>IF(COUNTIF(AV$2:AV972,AV972)=1,AV972,"")</f>
        <v/>
      </c>
      <c r="AX972" s="82" t="str">
        <f t="shared" si="277"/>
        <v/>
      </c>
      <c r="AY972" s="82" t="str">
        <f t="shared" si="278"/>
        <v/>
      </c>
      <c r="AZ972" s="82" t="str">
        <f t="shared" si="279"/>
        <v/>
      </c>
      <c r="BA972" s="82" t="str">
        <f t="shared" si="280"/>
        <v/>
      </c>
    </row>
    <row r="973" spans="9:53" x14ac:dyDescent="0.35">
      <c r="I973" s="82" t="str">
        <f>+IF(N973="","",MAX(I$1:I972)+1)</f>
        <v/>
      </c>
      <c r="J973" s="82" t="str">
        <f>IF(Deviation_Detail!B995="","",Deviation_Detail!B995)</f>
        <v/>
      </c>
      <c r="K973" s="82" t="str">
        <f>IF(Deviation_Detail!C995="","",Deviation_Detail!C995)</f>
        <v/>
      </c>
      <c r="L973" s="82" t="str">
        <f>IF(Deviation_Detail!D995="","",Deviation_Detail!D995)</f>
        <v/>
      </c>
      <c r="M973" s="82" t="str">
        <f t="shared" si="266"/>
        <v/>
      </c>
      <c r="N973" s="83" t="str">
        <f>IF(COUNTIF(M$2:M973,M973)=1,M973,"")</f>
        <v/>
      </c>
      <c r="O973" s="82" t="str">
        <f t="shared" si="267"/>
        <v/>
      </c>
      <c r="P973" s="82" t="str">
        <f t="shared" si="271"/>
        <v/>
      </c>
      <c r="Q973" s="82" t="str">
        <f t="shared" si="272"/>
        <v/>
      </c>
      <c r="R973" s="82" t="str">
        <f t="shared" si="273"/>
        <v/>
      </c>
      <c r="T973" s="82" t="str">
        <f>+IF(Y973="","",MAX(T$1:T972)+1)</f>
        <v/>
      </c>
      <c r="U973" s="82" t="str">
        <f>IF(CMS_Info!B995="","",CMS_Info!B995)</f>
        <v/>
      </c>
      <c r="V973" s="82" t="str">
        <f>IF(CMS_Info!C995="","",CMS_Info!C995)</f>
        <v/>
      </c>
      <c r="W973" s="82" t="str">
        <f>IF(CMS_Info!D995="","",CMS_Info!D995)</f>
        <v/>
      </c>
      <c r="X973" s="82" t="str">
        <f t="shared" si="268"/>
        <v/>
      </c>
      <c r="Y973" s="83" t="str">
        <f>IF(COUNTIF(X$2:X973,X973)=1,X973,"")</f>
        <v/>
      </c>
      <c r="Z973" s="82" t="str">
        <f t="shared" si="269"/>
        <v/>
      </c>
      <c r="AA973" s="82" t="str">
        <f t="shared" si="274"/>
        <v/>
      </c>
      <c r="AB973" s="82" t="str">
        <f t="shared" si="275"/>
        <v/>
      </c>
      <c r="AC973" s="82" t="str">
        <f t="shared" si="276"/>
        <v/>
      </c>
      <c r="AR973" s="82" t="str">
        <f>+IF(AW973="","",MAX(AR$1:AR972)+1)</f>
        <v/>
      </c>
      <c r="AS973" s="82" t="str">
        <f>IF(Exceedances!B995="","",Exceedances!B995)</f>
        <v/>
      </c>
      <c r="AT973" s="82" t="str">
        <f>IF(Exceedances!C995="","",Exceedances!C995)</f>
        <v/>
      </c>
      <c r="AU973" s="82" t="str">
        <f>IF(Exceedances!D995="","",Exceedances!D995)</f>
        <v/>
      </c>
      <c r="AV973" s="82" t="str">
        <f t="shared" si="270"/>
        <v/>
      </c>
      <c r="AW973" s="83" t="str">
        <f>IF(COUNTIF(AV$2:AV973,AV973)=1,AV973,"")</f>
        <v/>
      </c>
      <c r="AX973" s="82" t="str">
        <f t="shared" si="277"/>
        <v/>
      </c>
      <c r="AY973" s="82" t="str">
        <f t="shared" si="278"/>
        <v/>
      </c>
      <c r="AZ973" s="82" t="str">
        <f t="shared" si="279"/>
        <v/>
      </c>
      <c r="BA973" s="82" t="str">
        <f t="shared" si="280"/>
        <v/>
      </c>
    </row>
    <row r="974" spans="9:53" x14ac:dyDescent="0.35">
      <c r="I974" s="82" t="str">
        <f>+IF(N974="","",MAX(I$1:I973)+1)</f>
        <v/>
      </c>
      <c r="J974" s="82" t="str">
        <f>IF(Deviation_Detail!B996="","",Deviation_Detail!B996)</f>
        <v/>
      </c>
      <c r="K974" s="82" t="str">
        <f>IF(Deviation_Detail!C996="","",Deviation_Detail!C996)</f>
        <v/>
      </c>
      <c r="L974" s="82" t="str">
        <f>IF(Deviation_Detail!D996="","",Deviation_Detail!D996)</f>
        <v/>
      </c>
      <c r="M974" s="82" t="str">
        <f t="shared" si="266"/>
        <v/>
      </c>
      <c r="N974" s="83" t="str">
        <f>IF(COUNTIF(M$2:M974,M974)=1,M974,"")</f>
        <v/>
      </c>
      <c r="O974" s="82" t="str">
        <f t="shared" si="267"/>
        <v/>
      </c>
      <c r="P974" s="82" t="str">
        <f t="shared" si="271"/>
        <v/>
      </c>
      <c r="Q974" s="82" t="str">
        <f t="shared" si="272"/>
        <v/>
      </c>
      <c r="R974" s="82" t="str">
        <f t="shared" si="273"/>
        <v/>
      </c>
      <c r="T974" s="82" t="str">
        <f>+IF(Y974="","",MAX(T$1:T973)+1)</f>
        <v/>
      </c>
      <c r="U974" s="82" t="str">
        <f>IF(CMS_Info!B996="","",CMS_Info!B996)</f>
        <v/>
      </c>
      <c r="V974" s="82" t="str">
        <f>IF(CMS_Info!C996="","",CMS_Info!C996)</f>
        <v/>
      </c>
      <c r="W974" s="82" t="str">
        <f>IF(CMS_Info!D996="","",CMS_Info!D996)</f>
        <v/>
      </c>
      <c r="X974" s="82" t="str">
        <f t="shared" si="268"/>
        <v/>
      </c>
      <c r="Y974" s="83" t="str">
        <f>IF(COUNTIF(X$2:X974,X974)=1,X974,"")</f>
        <v/>
      </c>
      <c r="Z974" s="82" t="str">
        <f t="shared" si="269"/>
        <v/>
      </c>
      <c r="AA974" s="82" t="str">
        <f t="shared" si="274"/>
        <v/>
      </c>
      <c r="AB974" s="82" t="str">
        <f t="shared" si="275"/>
        <v/>
      </c>
      <c r="AC974" s="82" t="str">
        <f t="shared" si="276"/>
        <v/>
      </c>
      <c r="AR974" s="82" t="str">
        <f>+IF(AW974="","",MAX(AR$1:AR973)+1)</f>
        <v/>
      </c>
      <c r="AS974" s="82" t="str">
        <f>IF(Exceedances!B996="","",Exceedances!B996)</f>
        <v/>
      </c>
      <c r="AT974" s="82" t="str">
        <f>IF(Exceedances!C996="","",Exceedances!C996)</f>
        <v/>
      </c>
      <c r="AU974" s="82" t="str">
        <f>IF(Exceedances!D996="","",Exceedances!D996)</f>
        <v/>
      </c>
      <c r="AV974" s="82" t="str">
        <f t="shared" si="270"/>
        <v/>
      </c>
      <c r="AW974" s="83" t="str">
        <f>IF(COUNTIF(AV$2:AV974,AV974)=1,AV974,"")</f>
        <v/>
      </c>
      <c r="AX974" s="82" t="str">
        <f t="shared" si="277"/>
        <v/>
      </c>
      <c r="AY974" s="82" t="str">
        <f t="shared" si="278"/>
        <v/>
      </c>
      <c r="AZ974" s="82" t="str">
        <f t="shared" si="279"/>
        <v/>
      </c>
      <c r="BA974" s="82" t="str">
        <f t="shared" si="280"/>
        <v/>
      </c>
    </row>
    <row r="975" spans="9:53" x14ac:dyDescent="0.35">
      <c r="I975" s="82" t="str">
        <f>+IF(N975="","",MAX(I$1:I974)+1)</f>
        <v/>
      </c>
      <c r="J975" s="82" t="str">
        <f>IF(Deviation_Detail!B997="","",Deviation_Detail!B997)</f>
        <v/>
      </c>
      <c r="K975" s="82" t="str">
        <f>IF(Deviation_Detail!C997="","",Deviation_Detail!C997)</f>
        <v/>
      </c>
      <c r="L975" s="82" t="str">
        <f>IF(Deviation_Detail!D997="","",Deviation_Detail!D997)</f>
        <v/>
      </c>
      <c r="M975" s="82" t="str">
        <f t="shared" si="266"/>
        <v/>
      </c>
      <c r="N975" s="83" t="str">
        <f>IF(COUNTIF(M$2:M975,M975)=1,M975,"")</f>
        <v/>
      </c>
      <c r="O975" s="82" t="str">
        <f t="shared" si="267"/>
        <v/>
      </c>
      <c r="P975" s="82" t="str">
        <f t="shared" si="271"/>
        <v/>
      </c>
      <c r="Q975" s="82" t="str">
        <f t="shared" si="272"/>
        <v/>
      </c>
      <c r="R975" s="82" t="str">
        <f t="shared" si="273"/>
        <v/>
      </c>
      <c r="T975" s="82" t="str">
        <f>+IF(Y975="","",MAX(T$1:T974)+1)</f>
        <v/>
      </c>
      <c r="U975" s="82" t="str">
        <f>IF(CMS_Info!B997="","",CMS_Info!B997)</f>
        <v/>
      </c>
      <c r="V975" s="82" t="str">
        <f>IF(CMS_Info!C997="","",CMS_Info!C997)</f>
        <v/>
      </c>
      <c r="W975" s="82" t="str">
        <f>IF(CMS_Info!D997="","",CMS_Info!D997)</f>
        <v/>
      </c>
      <c r="X975" s="82" t="str">
        <f t="shared" si="268"/>
        <v/>
      </c>
      <c r="Y975" s="83" t="str">
        <f>IF(COUNTIF(X$2:X975,X975)=1,X975,"")</f>
        <v/>
      </c>
      <c r="Z975" s="82" t="str">
        <f t="shared" si="269"/>
        <v/>
      </c>
      <c r="AA975" s="82" t="str">
        <f t="shared" si="274"/>
        <v/>
      </c>
      <c r="AB975" s="82" t="str">
        <f t="shared" si="275"/>
        <v/>
      </c>
      <c r="AC975" s="82" t="str">
        <f t="shared" si="276"/>
        <v/>
      </c>
      <c r="AR975" s="82" t="str">
        <f>+IF(AW975="","",MAX(AR$1:AR974)+1)</f>
        <v/>
      </c>
      <c r="AS975" s="82" t="str">
        <f>IF(Exceedances!B997="","",Exceedances!B997)</f>
        <v/>
      </c>
      <c r="AT975" s="82" t="str">
        <f>IF(Exceedances!C997="","",Exceedances!C997)</f>
        <v/>
      </c>
      <c r="AU975" s="82" t="str">
        <f>IF(Exceedances!D997="","",Exceedances!D997)</f>
        <v/>
      </c>
      <c r="AV975" s="82" t="str">
        <f t="shared" si="270"/>
        <v/>
      </c>
      <c r="AW975" s="83" t="str">
        <f>IF(COUNTIF(AV$2:AV975,AV975)=1,AV975,"")</f>
        <v/>
      </c>
      <c r="AX975" s="82" t="str">
        <f t="shared" si="277"/>
        <v/>
      </c>
      <c r="AY975" s="82" t="str">
        <f t="shared" si="278"/>
        <v/>
      </c>
      <c r="AZ975" s="82" t="str">
        <f t="shared" si="279"/>
        <v/>
      </c>
      <c r="BA975" s="82" t="str">
        <f t="shared" si="280"/>
        <v/>
      </c>
    </row>
    <row r="976" spans="9:53" x14ac:dyDescent="0.35">
      <c r="I976" s="82" t="str">
        <f>+IF(N976="","",MAX(I$1:I975)+1)</f>
        <v/>
      </c>
      <c r="J976" s="82" t="str">
        <f>IF(Deviation_Detail!B998="","",Deviation_Detail!B998)</f>
        <v/>
      </c>
      <c r="K976" s="82" t="str">
        <f>IF(Deviation_Detail!C998="","",Deviation_Detail!C998)</f>
        <v/>
      </c>
      <c r="L976" s="82" t="str">
        <f>IF(Deviation_Detail!D998="","",Deviation_Detail!D998)</f>
        <v/>
      </c>
      <c r="M976" s="82" t="str">
        <f t="shared" si="266"/>
        <v/>
      </c>
      <c r="N976" s="83" t="str">
        <f>IF(COUNTIF(M$2:M976,M976)=1,M976,"")</f>
        <v/>
      </c>
      <c r="O976" s="82" t="str">
        <f t="shared" si="267"/>
        <v/>
      </c>
      <c r="P976" s="82" t="str">
        <f t="shared" si="271"/>
        <v/>
      </c>
      <c r="Q976" s="82" t="str">
        <f t="shared" si="272"/>
        <v/>
      </c>
      <c r="R976" s="82" t="str">
        <f t="shared" si="273"/>
        <v/>
      </c>
      <c r="T976" s="82" t="str">
        <f>+IF(Y976="","",MAX(T$1:T975)+1)</f>
        <v/>
      </c>
      <c r="U976" s="82" t="str">
        <f>IF(CMS_Info!B998="","",CMS_Info!B998)</f>
        <v/>
      </c>
      <c r="V976" s="82" t="str">
        <f>IF(CMS_Info!C998="","",CMS_Info!C998)</f>
        <v/>
      </c>
      <c r="W976" s="82" t="str">
        <f>IF(CMS_Info!D998="","",CMS_Info!D998)</f>
        <v/>
      </c>
      <c r="X976" s="82" t="str">
        <f t="shared" si="268"/>
        <v/>
      </c>
      <c r="Y976" s="83" t="str">
        <f>IF(COUNTIF(X$2:X976,X976)=1,X976,"")</f>
        <v/>
      </c>
      <c r="Z976" s="82" t="str">
        <f t="shared" si="269"/>
        <v/>
      </c>
      <c r="AA976" s="82" t="str">
        <f t="shared" si="274"/>
        <v/>
      </c>
      <c r="AB976" s="82" t="str">
        <f t="shared" si="275"/>
        <v/>
      </c>
      <c r="AC976" s="82" t="str">
        <f t="shared" si="276"/>
        <v/>
      </c>
      <c r="AR976" s="82" t="str">
        <f>+IF(AW976="","",MAX(AR$1:AR975)+1)</f>
        <v/>
      </c>
      <c r="AS976" s="82" t="str">
        <f>IF(Exceedances!B998="","",Exceedances!B998)</f>
        <v/>
      </c>
      <c r="AT976" s="82" t="str">
        <f>IF(Exceedances!C998="","",Exceedances!C998)</f>
        <v/>
      </c>
      <c r="AU976" s="82" t="str">
        <f>IF(Exceedances!D998="","",Exceedances!D998)</f>
        <v/>
      </c>
      <c r="AV976" s="82" t="str">
        <f t="shared" si="270"/>
        <v/>
      </c>
      <c r="AW976" s="83" t="str">
        <f>IF(COUNTIF(AV$2:AV976,AV976)=1,AV976,"")</f>
        <v/>
      </c>
      <c r="AX976" s="82" t="str">
        <f t="shared" si="277"/>
        <v/>
      </c>
      <c r="AY976" s="82" t="str">
        <f t="shared" si="278"/>
        <v/>
      </c>
      <c r="AZ976" s="82" t="str">
        <f t="shared" si="279"/>
        <v/>
      </c>
      <c r="BA976" s="82" t="str">
        <f t="shared" si="280"/>
        <v/>
      </c>
    </row>
    <row r="977" spans="9:53" x14ac:dyDescent="0.35">
      <c r="I977" s="82" t="str">
        <f>+IF(N977="","",MAX(I$1:I976)+1)</f>
        <v/>
      </c>
      <c r="J977" s="82" t="str">
        <f>IF(Deviation_Detail!B999="","",Deviation_Detail!B999)</f>
        <v/>
      </c>
      <c r="K977" s="82" t="str">
        <f>IF(Deviation_Detail!C999="","",Deviation_Detail!C999)</f>
        <v/>
      </c>
      <c r="L977" s="82" t="str">
        <f>IF(Deviation_Detail!D999="","",Deviation_Detail!D999)</f>
        <v/>
      </c>
      <c r="M977" s="82" t="str">
        <f t="shared" si="266"/>
        <v/>
      </c>
      <c r="N977" s="83" t="str">
        <f>IF(COUNTIF(M$2:M977,M977)=1,M977,"")</f>
        <v/>
      </c>
      <c r="O977" s="82" t="str">
        <f t="shared" si="267"/>
        <v/>
      </c>
      <c r="P977" s="82" t="str">
        <f t="shared" si="271"/>
        <v/>
      </c>
      <c r="Q977" s="82" t="str">
        <f t="shared" si="272"/>
        <v/>
      </c>
      <c r="R977" s="82" t="str">
        <f t="shared" si="273"/>
        <v/>
      </c>
      <c r="T977" s="82" t="str">
        <f>+IF(Y977="","",MAX(T$1:T976)+1)</f>
        <v/>
      </c>
      <c r="U977" s="82" t="str">
        <f>IF(CMS_Info!B999="","",CMS_Info!B999)</f>
        <v/>
      </c>
      <c r="V977" s="82" t="str">
        <f>IF(CMS_Info!C999="","",CMS_Info!C999)</f>
        <v/>
      </c>
      <c r="W977" s="82" t="str">
        <f>IF(CMS_Info!D999="","",CMS_Info!D999)</f>
        <v/>
      </c>
      <c r="X977" s="82" t="str">
        <f t="shared" si="268"/>
        <v/>
      </c>
      <c r="Y977" s="83" t="str">
        <f>IF(COUNTIF(X$2:X977,X977)=1,X977,"")</f>
        <v/>
      </c>
      <c r="Z977" s="82" t="str">
        <f t="shared" si="269"/>
        <v/>
      </c>
      <c r="AA977" s="82" t="str">
        <f t="shared" si="274"/>
        <v/>
      </c>
      <c r="AB977" s="82" t="str">
        <f t="shared" si="275"/>
        <v/>
      </c>
      <c r="AC977" s="82" t="str">
        <f t="shared" si="276"/>
        <v/>
      </c>
      <c r="AR977" s="82" t="str">
        <f>+IF(AW977="","",MAX(AR$1:AR976)+1)</f>
        <v/>
      </c>
      <c r="AS977" s="82" t="str">
        <f>IF(Exceedances!B999="","",Exceedances!B999)</f>
        <v/>
      </c>
      <c r="AT977" s="82" t="str">
        <f>IF(Exceedances!C999="","",Exceedances!C999)</f>
        <v/>
      </c>
      <c r="AU977" s="82" t="str">
        <f>IF(Exceedances!D999="","",Exceedances!D999)</f>
        <v/>
      </c>
      <c r="AV977" s="82" t="str">
        <f t="shared" si="270"/>
        <v/>
      </c>
      <c r="AW977" s="83" t="str">
        <f>IF(COUNTIF(AV$2:AV977,AV977)=1,AV977,"")</f>
        <v/>
      </c>
      <c r="AX977" s="82" t="str">
        <f t="shared" si="277"/>
        <v/>
      </c>
      <c r="AY977" s="82" t="str">
        <f t="shared" si="278"/>
        <v/>
      </c>
      <c r="AZ977" s="82" t="str">
        <f t="shared" si="279"/>
        <v/>
      </c>
      <c r="BA977" s="82" t="str">
        <f t="shared" si="280"/>
        <v/>
      </c>
    </row>
    <row r="978" spans="9:53" x14ac:dyDescent="0.35">
      <c r="I978" s="82" t="str">
        <f>+IF(N978="","",MAX(I$1:I977)+1)</f>
        <v/>
      </c>
      <c r="J978" s="82" t="str">
        <f>IF(Deviation_Detail!B1000="","",Deviation_Detail!B1000)</f>
        <v/>
      </c>
      <c r="K978" s="82" t="str">
        <f>IF(Deviation_Detail!C1000="","",Deviation_Detail!C1000)</f>
        <v/>
      </c>
      <c r="L978" s="82" t="str">
        <f>IF(Deviation_Detail!D1000="","",Deviation_Detail!D1000)</f>
        <v/>
      </c>
      <c r="M978" s="82" t="str">
        <f t="shared" si="266"/>
        <v/>
      </c>
      <c r="N978" s="83" t="str">
        <f>IF(COUNTIF(M$2:M978,M978)=1,M978,"")</f>
        <v/>
      </c>
      <c r="O978" s="82" t="str">
        <f t="shared" si="267"/>
        <v/>
      </c>
      <c r="P978" s="82" t="str">
        <f t="shared" si="271"/>
        <v/>
      </c>
      <c r="Q978" s="82" t="str">
        <f t="shared" si="272"/>
        <v/>
      </c>
      <c r="R978" s="82" t="str">
        <f t="shared" si="273"/>
        <v/>
      </c>
      <c r="T978" s="82" t="str">
        <f>+IF(Y978="","",MAX(T$1:T977)+1)</f>
        <v/>
      </c>
      <c r="U978" s="82" t="str">
        <f>IF(CMS_Info!B1000="","",CMS_Info!B1000)</f>
        <v/>
      </c>
      <c r="V978" s="82" t="str">
        <f>IF(CMS_Info!C1000="","",CMS_Info!C1000)</f>
        <v/>
      </c>
      <c r="W978" s="82" t="str">
        <f>IF(CMS_Info!D1000="","",CMS_Info!D1000)</f>
        <v/>
      </c>
      <c r="X978" s="82" t="str">
        <f t="shared" si="268"/>
        <v/>
      </c>
      <c r="Y978" s="83" t="str">
        <f>IF(COUNTIF(X$2:X978,X978)=1,X978,"")</f>
        <v/>
      </c>
      <c r="Z978" s="82" t="str">
        <f t="shared" si="269"/>
        <v/>
      </c>
      <c r="AA978" s="82" t="str">
        <f t="shared" si="274"/>
        <v/>
      </c>
      <c r="AB978" s="82" t="str">
        <f t="shared" si="275"/>
        <v/>
      </c>
      <c r="AC978" s="82" t="str">
        <f t="shared" si="276"/>
        <v/>
      </c>
      <c r="AR978" s="82" t="str">
        <f>+IF(AW978="","",MAX(AR$1:AR977)+1)</f>
        <v/>
      </c>
      <c r="AS978" s="82" t="str">
        <f>IF(Exceedances!B1000="","",Exceedances!B1000)</f>
        <v/>
      </c>
      <c r="AT978" s="82" t="str">
        <f>IF(Exceedances!C1000="","",Exceedances!C1000)</f>
        <v/>
      </c>
      <c r="AU978" s="82" t="str">
        <f>IF(Exceedances!D1000="","",Exceedances!D1000)</f>
        <v/>
      </c>
      <c r="AV978" s="82" t="str">
        <f t="shared" si="270"/>
        <v/>
      </c>
      <c r="AW978" s="83" t="str">
        <f>IF(COUNTIF(AV$2:AV978,AV978)=1,AV978,"")</f>
        <v/>
      </c>
      <c r="AX978" s="82" t="str">
        <f t="shared" si="277"/>
        <v/>
      </c>
      <c r="AY978" s="82" t="str">
        <f t="shared" si="278"/>
        <v/>
      </c>
      <c r="AZ978" s="82" t="str">
        <f t="shared" si="279"/>
        <v/>
      </c>
      <c r="BA978" s="82" t="str">
        <f t="shared" si="280"/>
        <v/>
      </c>
    </row>
    <row r="979" spans="9:53" x14ac:dyDescent="0.35">
      <c r="I979" s="82" t="str">
        <f>+IF(N979="","",MAX(I$1:I978)+1)</f>
        <v/>
      </c>
      <c r="J979" s="82" t="str">
        <f>IF(Deviation_Detail!B1001="","",Deviation_Detail!B1001)</f>
        <v/>
      </c>
      <c r="K979" s="82" t="str">
        <f>IF(Deviation_Detail!C1001="","",Deviation_Detail!C1001)</f>
        <v/>
      </c>
      <c r="L979" s="82" t="str">
        <f>IF(Deviation_Detail!D1001="","",Deviation_Detail!D1001)</f>
        <v/>
      </c>
      <c r="M979" s="82" t="str">
        <f t="shared" si="266"/>
        <v/>
      </c>
      <c r="N979" s="83" t="str">
        <f>IF(COUNTIF(M$2:M979,M979)=1,M979,"")</f>
        <v/>
      </c>
      <c r="O979" s="82" t="str">
        <f t="shared" si="267"/>
        <v/>
      </c>
      <c r="P979" s="82" t="str">
        <f t="shared" si="271"/>
        <v/>
      </c>
      <c r="Q979" s="82" t="str">
        <f t="shared" si="272"/>
        <v/>
      </c>
      <c r="R979" s="82" t="str">
        <f t="shared" si="273"/>
        <v/>
      </c>
      <c r="T979" s="82" t="str">
        <f>+IF(Y979="","",MAX(T$1:T978)+1)</f>
        <v/>
      </c>
      <c r="U979" s="82" t="str">
        <f>IF(CMS_Info!B1001="","",CMS_Info!B1001)</f>
        <v/>
      </c>
      <c r="V979" s="82" t="str">
        <f>IF(CMS_Info!C1001="","",CMS_Info!C1001)</f>
        <v/>
      </c>
      <c r="W979" s="82" t="str">
        <f>IF(CMS_Info!D1001="","",CMS_Info!D1001)</f>
        <v/>
      </c>
      <c r="X979" s="82" t="str">
        <f t="shared" si="268"/>
        <v/>
      </c>
      <c r="Y979" s="83" t="str">
        <f>IF(COUNTIF(X$2:X979,X979)=1,X979,"")</f>
        <v/>
      </c>
      <c r="Z979" s="82" t="str">
        <f t="shared" si="269"/>
        <v/>
      </c>
      <c r="AA979" s="82" t="str">
        <f t="shared" si="274"/>
        <v/>
      </c>
      <c r="AB979" s="82" t="str">
        <f t="shared" si="275"/>
        <v/>
      </c>
      <c r="AC979" s="82" t="str">
        <f t="shared" si="276"/>
        <v/>
      </c>
      <c r="AR979" s="82" t="str">
        <f>+IF(AW979="","",MAX(AR$1:AR978)+1)</f>
        <v/>
      </c>
      <c r="AS979" s="82" t="str">
        <f>IF(Exceedances!B1001="","",Exceedances!B1001)</f>
        <v/>
      </c>
      <c r="AT979" s="82" t="str">
        <f>IF(Exceedances!C1001="","",Exceedances!C1001)</f>
        <v/>
      </c>
      <c r="AU979" s="82" t="str">
        <f>IF(Exceedances!D1001="","",Exceedances!D1001)</f>
        <v/>
      </c>
      <c r="AV979" s="82" t="str">
        <f t="shared" si="270"/>
        <v/>
      </c>
      <c r="AW979" s="83" t="str">
        <f>IF(COUNTIF(AV$2:AV979,AV979)=1,AV979,"")</f>
        <v/>
      </c>
      <c r="AX979" s="82" t="str">
        <f t="shared" si="277"/>
        <v/>
      </c>
      <c r="AY979" s="82" t="str">
        <f t="shared" si="278"/>
        <v/>
      </c>
      <c r="AZ979" s="82" t="str">
        <f t="shared" si="279"/>
        <v/>
      </c>
      <c r="BA979" s="82" t="str">
        <f t="shared" si="280"/>
        <v/>
      </c>
    </row>
    <row r="980" spans="9:53" x14ac:dyDescent="0.35">
      <c r="I980" s="82" t="str">
        <f>+IF(N980="","",MAX(I$1:I979)+1)</f>
        <v/>
      </c>
      <c r="J980" s="82" t="str">
        <f>IF(Deviation_Detail!B1002="","",Deviation_Detail!B1002)</f>
        <v/>
      </c>
      <c r="K980" s="82" t="str">
        <f>IF(Deviation_Detail!C1002="","",Deviation_Detail!C1002)</f>
        <v/>
      </c>
      <c r="L980" s="82" t="str">
        <f>IF(Deviation_Detail!D1002="","",Deviation_Detail!D1002)</f>
        <v/>
      </c>
      <c r="M980" s="82" t="str">
        <f t="shared" si="266"/>
        <v/>
      </c>
      <c r="N980" s="83" t="str">
        <f>IF(COUNTIF(M$2:M980,M980)=1,M980,"")</f>
        <v/>
      </c>
      <c r="O980" s="82" t="str">
        <f t="shared" si="267"/>
        <v/>
      </c>
      <c r="P980" s="82" t="str">
        <f t="shared" si="271"/>
        <v/>
      </c>
      <c r="Q980" s="82" t="str">
        <f t="shared" si="272"/>
        <v/>
      </c>
      <c r="R980" s="82" t="str">
        <f t="shared" si="273"/>
        <v/>
      </c>
      <c r="T980" s="82" t="str">
        <f>+IF(Y980="","",MAX(T$1:T979)+1)</f>
        <v/>
      </c>
      <c r="U980" s="82" t="str">
        <f>IF(CMS_Info!B1002="","",CMS_Info!B1002)</f>
        <v/>
      </c>
      <c r="V980" s="82" t="str">
        <f>IF(CMS_Info!C1002="","",CMS_Info!C1002)</f>
        <v/>
      </c>
      <c r="W980" s="82" t="str">
        <f>IF(CMS_Info!D1002="","",CMS_Info!D1002)</f>
        <v/>
      </c>
      <c r="X980" s="82" t="str">
        <f t="shared" si="268"/>
        <v/>
      </c>
      <c r="Y980" s="83" t="str">
        <f>IF(COUNTIF(X$2:X980,X980)=1,X980,"")</f>
        <v/>
      </c>
      <c r="Z980" s="82" t="str">
        <f t="shared" si="269"/>
        <v/>
      </c>
      <c r="AA980" s="82" t="str">
        <f t="shared" si="274"/>
        <v/>
      </c>
      <c r="AB980" s="82" t="str">
        <f t="shared" si="275"/>
        <v/>
      </c>
      <c r="AC980" s="82" t="str">
        <f t="shared" si="276"/>
        <v/>
      </c>
      <c r="AR980" s="82" t="str">
        <f>+IF(AW980="","",MAX(AR$1:AR979)+1)</f>
        <v/>
      </c>
      <c r="AS980" s="82" t="str">
        <f>IF(Exceedances!B1002="","",Exceedances!B1002)</f>
        <v/>
      </c>
      <c r="AT980" s="82" t="str">
        <f>IF(Exceedances!C1002="","",Exceedances!C1002)</f>
        <v/>
      </c>
      <c r="AU980" s="82" t="str">
        <f>IF(Exceedances!D1002="","",Exceedances!D1002)</f>
        <v/>
      </c>
      <c r="AV980" s="82" t="str">
        <f t="shared" si="270"/>
        <v/>
      </c>
      <c r="AW980" s="83" t="str">
        <f>IF(COUNTIF(AV$2:AV980,AV980)=1,AV980,"")</f>
        <v/>
      </c>
      <c r="AX980" s="82" t="str">
        <f t="shared" si="277"/>
        <v/>
      </c>
      <c r="AY980" s="82" t="str">
        <f t="shared" si="278"/>
        <v/>
      </c>
      <c r="AZ980" s="82" t="str">
        <f t="shared" si="279"/>
        <v/>
      </c>
      <c r="BA980" s="82" t="str">
        <f t="shared" si="280"/>
        <v/>
      </c>
    </row>
    <row r="981" spans="9:53" x14ac:dyDescent="0.35">
      <c r="I981" s="82" t="str">
        <f>+IF(N981="","",MAX(I$1:I980)+1)</f>
        <v/>
      </c>
      <c r="J981" s="82" t="str">
        <f>IF(Deviation_Detail!B1003="","",Deviation_Detail!B1003)</f>
        <v/>
      </c>
      <c r="K981" s="82" t="str">
        <f>IF(Deviation_Detail!C1003="","",Deviation_Detail!C1003)</f>
        <v/>
      </c>
      <c r="L981" s="82" t="str">
        <f>IF(Deviation_Detail!D1003="","",Deviation_Detail!D1003)</f>
        <v/>
      </c>
      <c r="M981" s="82" t="str">
        <f t="shared" si="266"/>
        <v/>
      </c>
      <c r="N981" s="83" t="str">
        <f>IF(COUNTIF(M$2:M981,M981)=1,M981,"")</f>
        <v/>
      </c>
      <c r="O981" s="82" t="str">
        <f t="shared" si="267"/>
        <v/>
      </c>
      <c r="P981" s="82" t="str">
        <f t="shared" si="271"/>
        <v/>
      </c>
      <c r="Q981" s="82" t="str">
        <f t="shared" si="272"/>
        <v/>
      </c>
      <c r="R981" s="82" t="str">
        <f t="shared" si="273"/>
        <v/>
      </c>
      <c r="T981" s="82" t="str">
        <f>+IF(Y981="","",MAX(T$1:T980)+1)</f>
        <v/>
      </c>
      <c r="U981" s="82" t="str">
        <f>IF(CMS_Info!B1003="","",CMS_Info!B1003)</f>
        <v/>
      </c>
      <c r="V981" s="82" t="str">
        <f>IF(CMS_Info!C1003="","",CMS_Info!C1003)</f>
        <v/>
      </c>
      <c r="W981" s="82" t="str">
        <f>IF(CMS_Info!D1003="","",CMS_Info!D1003)</f>
        <v/>
      </c>
      <c r="X981" s="82" t="str">
        <f t="shared" si="268"/>
        <v/>
      </c>
      <c r="Y981" s="83" t="str">
        <f>IF(COUNTIF(X$2:X981,X981)=1,X981,"")</f>
        <v/>
      </c>
      <c r="Z981" s="82" t="str">
        <f t="shared" si="269"/>
        <v/>
      </c>
      <c r="AA981" s="82" t="str">
        <f t="shared" si="274"/>
        <v/>
      </c>
      <c r="AB981" s="82" t="str">
        <f t="shared" si="275"/>
        <v/>
      </c>
      <c r="AC981" s="82" t="str">
        <f t="shared" si="276"/>
        <v/>
      </c>
      <c r="AR981" s="82" t="str">
        <f>+IF(AW981="","",MAX(AR$1:AR980)+1)</f>
        <v/>
      </c>
      <c r="AS981" s="82" t="str">
        <f>IF(Exceedances!B1003="","",Exceedances!B1003)</f>
        <v/>
      </c>
      <c r="AT981" s="82" t="str">
        <f>IF(Exceedances!C1003="","",Exceedances!C1003)</f>
        <v/>
      </c>
      <c r="AU981" s="82" t="str">
        <f>IF(Exceedances!D1003="","",Exceedances!D1003)</f>
        <v/>
      </c>
      <c r="AV981" s="82" t="str">
        <f t="shared" si="270"/>
        <v/>
      </c>
      <c r="AW981" s="83" t="str">
        <f>IF(COUNTIF(AV$2:AV981,AV981)=1,AV981,"")</f>
        <v/>
      </c>
      <c r="AX981" s="82" t="str">
        <f t="shared" si="277"/>
        <v/>
      </c>
      <c r="AY981" s="82" t="str">
        <f t="shared" si="278"/>
        <v/>
      </c>
      <c r="AZ981" s="82" t="str">
        <f t="shared" si="279"/>
        <v/>
      </c>
      <c r="BA981" s="82" t="str">
        <f t="shared" si="280"/>
        <v/>
      </c>
    </row>
    <row r="982" spans="9:53" x14ac:dyDescent="0.35">
      <c r="I982" s="82" t="str">
        <f>+IF(N982="","",MAX(I$1:I981)+1)</f>
        <v/>
      </c>
      <c r="J982" s="82" t="str">
        <f>IF(Deviation_Detail!B1004="","",Deviation_Detail!B1004)</f>
        <v/>
      </c>
      <c r="K982" s="82" t="str">
        <f>IF(Deviation_Detail!C1004="","",Deviation_Detail!C1004)</f>
        <v/>
      </c>
      <c r="L982" s="82" t="str">
        <f>IF(Deviation_Detail!D1004="","",Deviation_Detail!D1004)</f>
        <v/>
      </c>
      <c r="M982" s="82" t="str">
        <f t="shared" si="266"/>
        <v/>
      </c>
      <c r="N982" s="83" t="str">
        <f>IF(COUNTIF(M$2:M982,M982)=1,M982,"")</f>
        <v/>
      </c>
      <c r="O982" s="82" t="str">
        <f t="shared" si="267"/>
        <v/>
      </c>
      <c r="P982" s="82" t="str">
        <f t="shared" si="271"/>
        <v/>
      </c>
      <c r="Q982" s="82" t="str">
        <f t="shared" si="272"/>
        <v/>
      </c>
      <c r="R982" s="82" t="str">
        <f t="shared" si="273"/>
        <v/>
      </c>
      <c r="T982" s="82" t="str">
        <f>+IF(Y982="","",MAX(T$1:T981)+1)</f>
        <v/>
      </c>
      <c r="U982" s="82" t="str">
        <f>IF(CMS_Info!B1004="","",CMS_Info!B1004)</f>
        <v/>
      </c>
      <c r="V982" s="82" t="str">
        <f>IF(CMS_Info!C1004="","",CMS_Info!C1004)</f>
        <v/>
      </c>
      <c r="W982" s="82" t="str">
        <f>IF(CMS_Info!D1004="","",CMS_Info!D1004)</f>
        <v/>
      </c>
      <c r="X982" s="82" t="str">
        <f t="shared" si="268"/>
        <v/>
      </c>
      <c r="Y982" s="83" t="str">
        <f>IF(COUNTIF(X$2:X982,X982)=1,X982,"")</f>
        <v/>
      </c>
      <c r="Z982" s="82" t="str">
        <f t="shared" si="269"/>
        <v/>
      </c>
      <c r="AA982" s="82" t="str">
        <f t="shared" si="274"/>
        <v/>
      </c>
      <c r="AB982" s="82" t="str">
        <f t="shared" si="275"/>
        <v/>
      </c>
      <c r="AC982" s="82" t="str">
        <f t="shared" si="276"/>
        <v/>
      </c>
      <c r="AR982" s="82" t="str">
        <f>+IF(AW982="","",MAX(AR$1:AR981)+1)</f>
        <v/>
      </c>
      <c r="AS982" s="82" t="str">
        <f>IF(Exceedances!B1004="","",Exceedances!B1004)</f>
        <v/>
      </c>
      <c r="AT982" s="82" t="str">
        <f>IF(Exceedances!C1004="","",Exceedances!C1004)</f>
        <v/>
      </c>
      <c r="AU982" s="82" t="str">
        <f>IF(Exceedances!D1004="","",Exceedances!D1004)</f>
        <v/>
      </c>
      <c r="AV982" s="82" t="str">
        <f t="shared" si="270"/>
        <v/>
      </c>
      <c r="AW982" s="83" t="str">
        <f>IF(COUNTIF(AV$2:AV982,AV982)=1,AV982,"")</f>
        <v/>
      </c>
      <c r="AX982" s="82" t="str">
        <f t="shared" si="277"/>
        <v/>
      </c>
      <c r="AY982" s="82" t="str">
        <f t="shared" si="278"/>
        <v/>
      </c>
      <c r="AZ982" s="82" t="str">
        <f t="shared" si="279"/>
        <v/>
      </c>
      <c r="BA982" s="82" t="str">
        <f t="shared" si="280"/>
        <v/>
      </c>
    </row>
    <row r="983" spans="9:53" x14ac:dyDescent="0.35">
      <c r="I983" s="82" t="str">
        <f>+IF(N983="","",MAX(I$1:I982)+1)</f>
        <v/>
      </c>
      <c r="J983" s="82" t="str">
        <f>IF(Deviation_Detail!B1005="","",Deviation_Detail!B1005)</f>
        <v/>
      </c>
      <c r="K983" s="82" t="str">
        <f>IF(Deviation_Detail!C1005="","",Deviation_Detail!C1005)</f>
        <v/>
      </c>
      <c r="L983" s="82" t="str">
        <f>IF(Deviation_Detail!D1005="","",Deviation_Detail!D1005)</f>
        <v/>
      </c>
      <c r="M983" s="82" t="str">
        <f t="shared" si="266"/>
        <v/>
      </c>
      <c r="N983" s="83" t="str">
        <f>IF(COUNTIF(M$2:M983,M983)=1,M983,"")</f>
        <v/>
      </c>
      <c r="O983" s="82" t="str">
        <f t="shared" si="267"/>
        <v/>
      </c>
      <c r="P983" s="82" t="str">
        <f t="shared" si="271"/>
        <v/>
      </c>
      <c r="Q983" s="82" t="str">
        <f t="shared" si="272"/>
        <v/>
      </c>
      <c r="R983" s="82" t="str">
        <f t="shared" si="273"/>
        <v/>
      </c>
      <c r="T983" s="82" t="str">
        <f>+IF(Y983="","",MAX(T$1:T982)+1)</f>
        <v/>
      </c>
      <c r="U983" s="82" t="str">
        <f>IF(CMS_Info!B1005="","",CMS_Info!B1005)</f>
        <v/>
      </c>
      <c r="V983" s="82" t="str">
        <f>IF(CMS_Info!C1005="","",CMS_Info!C1005)</f>
        <v/>
      </c>
      <c r="W983" s="82" t="str">
        <f>IF(CMS_Info!D1005="","",CMS_Info!D1005)</f>
        <v/>
      </c>
      <c r="X983" s="82" t="str">
        <f t="shared" si="268"/>
        <v/>
      </c>
      <c r="Y983" s="83" t="str">
        <f>IF(COUNTIF(X$2:X983,X983)=1,X983,"")</f>
        <v/>
      </c>
      <c r="Z983" s="82" t="str">
        <f t="shared" si="269"/>
        <v/>
      </c>
      <c r="AA983" s="82" t="str">
        <f t="shared" si="274"/>
        <v/>
      </c>
      <c r="AB983" s="82" t="str">
        <f t="shared" si="275"/>
        <v/>
      </c>
      <c r="AC983" s="82" t="str">
        <f t="shared" si="276"/>
        <v/>
      </c>
      <c r="AR983" s="82" t="str">
        <f>+IF(AW983="","",MAX(AR$1:AR982)+1)</f>
        <v/>
      </c>
      <c r="AS983" s="82" t="str">
        <f>IF(Exceedances!B1005="","",Exceedances!B1005)</f>
        <v/>
      </c>
      <c r="AT983" s="82" t="str">
        <f>IF(Exceedances!C1005="","",Exceedances!C1005)</f>
        <v/>
      </c>
      <c r="AU983" s="82" t="str">
        <f>IF(Exceedances!D1005="","",Exceedances!D1005)</f>
        <v/>
      </c>
      <c r="AV983" s="82" t="str">
        <f t="shared" si="270"/>
        <v/>
      </c>
      <c r="AW983" s="83" t="str">
        <f>IF(COUNTIF(AV$2:AV983,AV983)=1,AV983,"")</f>
        <v/>
      </c>
      <c r="AX983" s="82" t="str">
        <f t="shared" si="277"/>
        <v/>
      </c>
      <c r="AY983" s="82" t="str">
        <f t="shared" si="278"/>
        <v/>
      </c>
      <c r="AZ983" s="82" t="str">
        <f t="shared" si="279"/>
        <v/>
      </c>
      <c r="BA983" s="82" t="str">
        <f t="shared" si="280"/>
        <v/>
      </c>
    </row>
    <row r="984" spans="9:53" x14ac:dyDescent="0.35">
      <c r="I984" s="82" t="str">
        <f>+IF(N984="","",MAX(I$1:I983)+1)</f>
        <v/>
      </c>
      <c r="J984" s="82" t="str">
        <f>IF(Deviation_Detail!B1006="","",Deviation_Detail!B1006)</f>
        <v/>
      </c>
      <c r="K984" s="82" t="str">
        <f>IF(Deviation_Detail!C1006="","",Deviation_Detail!C1006)</f>
        <v/>
      </c>
      <c r="L984" s="82" t="str">
        <f>IF(Deviation_Detail!D1006="","",Deviation_Detail!D1006)</f>
        <v/>
      </c>
      <c r="M984" s="82" t="str">
        <f t="shared" si="266"/>
        <v/>
      </c>
      <c r="N984" s="83" t="str">
        <f>IF(COUNTIF(M$2:M984,M984)=1,M984,"")</f>
        <v/>
      </c>
      <c r="O984" s="82" t="str">
        <f t="shared" si="267"/>
        <v/>
      </c>
      <c r="P984" s="82" t="str">
        <f t="shared" si="271"/>
        <v/>
      </c>
      <c r="Q984" s="82" t="str">
        <f t="shared" si="272"/>
        <v/>
      </c>
      <c r="R984" s="82" t="str">
        <f t="shared" si="273"/>
        <v/>
      </c>
      <c r="T984" s="82" t="str">
        <f>+IF(Y984="","",MAX(T$1:T983)+1)</f>
        <v/>
      </c>
      <c r="U984" s="82" t="str">
        <f>IF(CMS_Info!B1006="","",CMS_Info!B1006)</f>
        <v/>
      </c>
      <c r="V984" s="82" t="str">
        <f>IF(CMS_Info!C1006="","",CMS_Info!C1006)</f>
        <v/>
      </c>
      <c r="W984" s="82" t="str">
        <f>IF(CMS_Info!D1006="","",CMS_Info!D1006)</f>
        <v/>
      </c>
      <c r="X984" s="82" t="str">
        <f t="shared" si="268"/>
        <v/>
      </c>
      <c r="Y984" s="83" t="str">
        <f>IF(COUNTIF(X$2:X984,X984)=1,X984,"")</f>
        <v/>
      </c>
      <c r="Z984" s="82" t="str">
        <f t="shared" si="269"/>
        <v/>
      </c>
      <c r="AA984" s="82" t="str">
        <f t="shared" si="274"/>
        <v/>
      </c>
      <c r="AB984" s="82" t="str">
        <f t="shared" si="275"/>
        <v/>
      </c>
      <c r="AC984" s="82" t="str">
        <f t="shared" si="276"/>
        <v/>
      </c>
      <c r="AR984" s="82" t="str">
        <f>+IF(AW984="","",MAX(AR$1:AR983)+1)</f>
        <v/>
      </c>
      <c r="AS984" s="82" t="str">
        <f>IF(Exceedances!B1006="","",Exceedances!B1006)</f>
        <v/>
      </c>
      <c r="AT984" s="82" t="str">
        <f>IF(Exceedances!C1006="","",Exceedances!C1006)</f>
        <v/>
      </c>
      <c r="AU984" s="82" t="str">
        <f>IF(Exceedances!D1006="","",Exceedances!D1006)</f>
        <v/>
      </c>
      <c r="AV984" s="82" t="str">
        <f t="shared" si="270"/>
        <v/>
      </c>
      <c r="AW984" s="83" t="str">
        <f>IF(COUNTIF(AV$2:AV984,AV984)=1,AV984,"")</f>
        <v/>
      </c>
      <c r="AX984" s="82" t="str">
        <f t="shared" si="277"/>
        <v/>
      </c>
      <c r="AY984" s="82" t="str">
        <f t="shared" si="278"/>
        <v/>
      </c>
      <c r="AZ984" s="82" t="str">
        <f t="shared" si="279"/>
        <v/>
      </c>
      <c r="BA984" s="82" t="str">
        <f t="shared" si="280"/>
        <v/>
      </c>
    </row>
    <row r="985" spans="9:53" x14ac:dyDescent="0.35">
      <c r="I985" s="82" t="str">
        <f>+IF(N985="","",MAX(I$1:I984)+1)</f>
        <v/>
      </c>
      <c r="J985" s="82" t="str">
        <f>IF(Deviation_Detail!B1007="","",Deviation_Detail!B1007)</f>
        <v/>
      </c>
      <c r="K985" s="82" t="str">
        <f>IF(Deviation_Detail!C1007="","",Deviation_Detail!C1007)</f>
        <v/>
      </c>
      <c r="L985" s="82" t="str">
        <f>IF(Deviation_Detail!D1007="","",Deviation_Detail!D1007)</f>
        <v/>
      </c>
      <c r="M985" s="82" t="str">
        <f t="shared" si="266"/>
        <v/>
      </c>
      <c r="N985" s="83" t="str">
        <f>IF(COUNTIF(M$2:M985,M985)=1,M985,"")</f>
        <v/>
      </c>
      <c r="O985" s="82" t="str">
        <f t="shared" si="267"/>
        <v/>
      </c>
      <c r="P985" s="82" t="str">
        <f t="shared" si="271"/>
        <v/>
      </c>
      <c r="Q985" s="82" t="str">
        <f t="shared" si="272"/>
        <v/>
      </c>
      <c r="R985" s="82" t="str">
        <f t="shared" si="273"/>
        <v/>
      </c>
      <c r="T985" s="82" t="str">
        <f>+IF(Y985="","",MAX(T$1:T984)+1)</f>
        <v/>
      </c>
      <c r="U985" s="82" t="str">
        <f>IF(CMS_Info!B1007="","",CMS_Info!B1007)</f>
        <v/>
      </c>
      <c r="V985" s="82" t="str">
        <f>IF(CMS_Info!C1007="","",CMS_Info!C1007)</f>
        <v/>
      </c>
      <c r="W985" s="82" t="str">
        <f>IF(CMS_Info!D1007="","",CMS_Info!D1007)</f>
        <v/>
      </c>
      <c r="X985" s="82" t="str">
        <f t="shared" si="268"/>
        <v/>
      </c>
      <c r="Y985" s="83" t="str">
        <f>IF(COUNTIF(X$2:X985,X985)=1,X985,"")</f>
        <v/>
      </c>
      <c r="Z985" s="82" t="str">
        <f t="shared" si="269"/>
        <v/>
      </c>
      <c r="AA985" s="82" t="str">
        <f t="shared" si="274"/>
        <v/>
      </c>
      <c r="AB985" s="82" t="str">
        <f t="shared" si="275"/>
        <v/>
      </c>
      <c r="AC985" s="82" t="str">
        <f t="shared" si="276"/>
        <v/>
      </c>
      <c r="AR985" s="82" t="str">
        <f>+IF(AW985="","",MAX(AR$1:AR984)+1)</f>
        <v/>
      </c>
      <c r="AS985" s="82" t="str">
        <f>IF(Exceedances!B1007="","",Exceedances!B1007)</f>
        <v/>
      </c>
      <c r="AT985" s="82" t="str">
        <f>IF(Exceedances!C1007="","",Exceedances!C1007)</f>
        <v/>
      </c>
      <c r="AU985" s="82" t="str">
        <f>IF(Exceedances!D1007="","",Exceedances!D1007)</f>
        <v/>
      </c>
      <c r="AV985" s="82" t="str">
        <f t="shared" si="270"/>
        <v/>
      </c>
      <c r="AW985" s="83" t="str">
        <f>IF(COUNTIF(AV$2:AV985,AV985)=1,AV985,"")</f>
        <v/>
      </c>
      <c r="AX985" s="82" t="str">
        <f t="shared" si="277"/>
        <v/>
      </c>
      <c r="AY985" s="82" t="str">
        <f t="shared" si="278"/>
        <v/>
      </c>
      <c r="AZ985" s="82" t="str">
        <f t="shared" si="279"/>
        <v/>
      </c>
      <c r="BA985" s="82" t="str">
        <f t="shared" si="280"/>
        <v/>
      </c>
    </row>
    <row r="986" spans="9:53" x14ac:dyDescent="0.35">
      <c r="I986" s="82" t="str">
        <f>+IF(N986="","",MAX(I$1:I985)+1)</f>
        <v/>
      </c>
      <c r="J986" s="82" t="str">
        <f>IF(Deviation_Detail!B1008="","",Deviation_Detail!B1008)</f>
        <v/>
      </c>
      <c r="K986" s="82" t="str">
        <f>IF(Deviation_Detail!C1008="","",Deviation_Detail!C1008)</f>
        <v/>
      </c>
      <c r="L986" s="82" t="str">
        <f>IF(Deviation_Detail!D1008="","",Deviation_Detail!D1008)</f>
        <v/>
      </c>
      <c r="M986" s="82" t="str">
        <f t="shared" si="266"/>
        <v/>
      </c>
      <c r="N986" s="83" t="str">
        <f>IF(COUNTIF(M$2:M986,M986)=1,M986,"")</f>
        <v/>
      </c>
      <c r="O986" s="82" t="str">
        <f t="shared" si="267"/>
        <v/>
      </c>
      <c r="P986" s="82" t="str">
        <f t="shared" si="271"/>
        <v/>
      </c>
      <c r="Q986" s="82" t="str">
        <f t="shared" si="272"/>
        <v/>
      </c>
      <c r="R986" s="82" t="str">
        <f t="shared" si="273"/>
        <v/>
      </c>
      <c r="T986" s="82" t="str">
        <f>+IF(Y986="","",MAX(T$1:T985)+1)</f>
        <v/>
      </c>
      <c r="U986" s="82" t="str">
        <f>IF(CMS_Info!B1008="","",CMS_Info!B1008)</f>
        <v/>
      </c>
      <c r="V986" s="82" t="str">
        <f>IF(CMS_Info!C1008="","",CMS_Info!C1008)</f>
        <v/>
      </c>
      <c r="W986" s="82" t="str">
        <f>IF(CMS_Info!D1008="","",CMS_Info!D1008)</f>
        <v/>
      </c>
      <c r="X986" s="82" t="str">
        <f t="shared" si="268"/>
        <v/>
      </c>
      <c r="Y986" s="83" t="str">
        <f>IF(COUNTIF(X$2:X986,X986)=1,X986,"")</f>
        <v/>
      </c>
      <c r="Z986" s="82" t="str">
        <f t="shared" si="269"/>
        <v/>
      </c>
      <c r="AA986" s="82" t="str">
        <f t="shared" si="274"/>
        <v/>
      </c>
      <c r="AB986" s="82" t="str">
        <f t="shared" si="275"/>
        <v/>
      </c>
      <c r="AC986" s="82" t="str">
        <f t="shared" si="276"/>
        <v/>
      </c>
      <c r="AR986" s="82" t="str">
        <f>+IF(AW986="","",MAX(AR$1:AR985)+1)</f>
        <v/>
      </c>
      <c r="AS986" s="82" t="str">
        <f>IF(Exceedances!B1008="","",Exceedances!B1008)</f>
        <v/>
      </c>
      <c r="AT986" s="82" t="str">
        <f>IF(Exceedances!C1008="","",Exceedances!C1008)</f>
        <v/>
      </c>
      <c r="AU986" s="82" t="str">
        <f>IF(Exceedances!D1008="","",Exceedances!D1008)</f>
        <v/>
      </c>
      <c r="AV986" s="82" t="str">
        <f t="shared" si="270"/>
        <v/>
      </c>
      <c r="AW986" s="83" t="str">
        <f>IF(COUNTIF(AV$2:AV986,AV986)=1,AV986,"")</f>
        <v/>
      </c>
      <c r="AX986" s="82" t="str">
        <f t="shared" si="277"/>
        <v/>
      </c>
      <c r="AY986" s="82" t="str">
        <f t="shared" si="278"/>
        <v/>
      </c>
      <c r="AZ986" s="82" t="str">
        <f t="shared" si="279"/>
        <v/>
      </c>
      <c r="BA986" s="82" t="str">
        <f t="shared" si="280"/>
        <v/>
      </c>
    </row>
    <row r="987" spans="9:53" x14ac:dyDescent="0.35">
      <c r="I987" s="82" t="str">
        <f>+IF(N987="","",MAX(I$1:I986)+1)</f>
        <v/>
      </c>
      <c r="J987" s="82" t="str">
        <f>IF(Deviation_Detail!B1009="","",Deviation_Detail!B1009)</f>
        <v/>
      </c>
      <c r="K987" s="82" t="str">
        <f>IF(Deviation_Detail!C1009="","",Deviation_Detail!C1009)</f>
        <v/>
      </c>
      <c r="L987" s="82" t="str">
        <f>IF(Deviation_Detail!D1009="","",Deviation_Detail!D1009)</f>
        <v/>
      </c>
      <c r="M987" s="82" t="str">
        <f t="shared" si="266"/>
        <v/>
      </c>
      <c r="N987" s="83" t="str">
        <f>IF(COUNTIF(M$2:M987,M987)=1,M987,"")</f>
        <v/>
      </c>
      <c r="O987" s="82" t="str">
        <f t="shared" si="267"/>
        <v/>
      </c>
      <c r="P987" s="82" t="str">
        <f t="shared" si="271"/>
        <v/>
      </c>
      <c r="Q987" s="82" t="str">
        <f t="shared" si="272"/>
        <v/>
      </c>
      <c r="R987" s="82" t="str">
        <f t="shared" si="273"/>
        <v/>
      </c>
      <c r="T987" s="82" t="str">
        <f>+IF(Y987="","",MAX(T$1:T986)+1)</f>
        <v/>
      </c>
      <c r="U987" s="82" t="str">
        <f>IF(CMS_Info!B1009="","",CMS_Info!B1009)</f>
        <v/>
      </c>
      <c r="V987" s="82" t="str">
        <f>IF(CMS_Info!C1009="","",CMS_Info!C1009)</f>
        <v/>
      </c>
      <c r="W987" s="82" t="str">
        <f>IF(CMS_Info!D1009="","",CMS_Info!D1009)</f>
        <v/>
      </c>
      <c r="X987" s="82" t="str">
        <f t="shared" si="268"/>
        <v/>
      </c>
      <c r="Y987" s="83" t="str">
        <f>IF(COUNTIF(X$2:X987,X987)=1,X987,"")</f>
        <v/>
      </c>
      <c r="Z987" s="82" t="str">
        <f t="shared" si="269"/>
        <v/>
      </c>
      <c r="AA987" s="82" t="str">
        <f t="shared" si="274"/>
        <v/>
      </c>
      <c r="AB987" s="82" t="str">
        <f t="shared" si="275"/>
        <v/>
      </c>
      <c r="AC987" s="82" t="str">
        <f t="shared" si="276"/>
        <v/>
      </c>
      <c r="AR987" s="82" t="str">
        <f>+IF(AW987="","",MAX(AR$1:AR986)+1)</f>
        <v/>
      </c>
      <c r="AS987" s="82" t="str">
        <f>IF(Exceedances!B1009="","",Exceedances!B1009)</f>
        <v/>
      </c>
      <c r="AT987" s="82" t="str">
        <f>IF(Exceedances!C1009="","",Exceedances!C1009)</f>
        <v/>
      </c>
      <c r="AU987" s="82" t="str">
        <f>IF(Exceedances!D1009="","",Exceedances!D1009)</f>
        <v/>
      </c>
      <c r="AV987" s="82" t="str">
        <f t="shared" si="270"/>
        <v/>
      </c>
      <c r="AW987" s="83" t="str">
        <f>IF(COUNTIF(AV$2:AV987,AV987)=1,AV987,"")</f>
        <v/>
      </c>
      <c r="AX987" s="82" t="str">
        <f t="shared" si="277"/>
        <v/>
      </c>
      <c r="AY987" s="82" t="str">
        <f t="shared" si="278"/>
        <v/>
      </c>
      <c r="AZ987" s="82" t="str">
        <f t="shared" si="279"/>
        <v/>
      </c>
      <c r="BA987" s="82" t="str">
        <f t="shared" si="280"/>
        <v/>
      </c>
    </row>
    <row r="988" spans="9:53" x14ac:dyDescent="0.35">
      <c r="I988" s="82" t="str">
        <f>+IF(N988="","",MAX(I$1:I987)+1)</f>
        <v/>
      </c>
      <c r="J988" s="82" t="str">
        <f>IF(Deviation_Detail!B1010="","",Deviation_Detail!B1010)</f>
        <v/>
      </c>
      <c r="K988" s="82" t="str">
        <f>IF(Deviation_Detail!C1010="","",Deviation_Detail!C1010)</f>
        <v/>
      </c>
      <c r="L988" s="82" t="str">
        <f>IF(Deviation_Detail!D1010="","",Deviation_Detail!D1010)</f>
        <v/>
      </c>
      <c r="M988" s="82" t="str">
        <f t="shared" si="266"/>
        <v/>
      </c>
      <c r="N988" s="83" t="str">
        <f>IF(COUNTIF(M$2:M988,M988)=1,M988,"")</f>
        <v/>
      </c>
      <c r="O988" s="82" t="str">
        <f t="shared" si="267"/>
        <v/>
      </c>
      <c r="P988" s="82" t="str">
        <f t="shared" si="271"/>
        <v/>
      </c>
      <c r="Q988" s="82" t="str">
        <f t="shared" si="272"/>
        <v/>
      </c>
      <c r="R988" s="82" t="str">
        <f t="shared" si="273"/>
        <v/>
      </c>
      <c r="T988" s="82" t="str">
        <f>+IF(Y988="","",MAX(T$1:T987)+1)</f>
        <v/>
      </c>
      <c r="U988" s="82" t="str">
        <f>IF(CMS_Info!B1010="","",CMS_Info!B1010)</f>
        <v/>
      </c>
      <c r="V988" s="82" t="str">
        <f>IF(CMS_Info!C1010="","",CMS_Info!C1010)</f>
        <v/>
      </c>
      <c r="W988" s="82" t="str">
        <f>IF(CMS_Info!D1010="","",CMS_Info!D1010)</f>
        <v/>
      </c>
      <c r="X988" s="82" t="str">
        <f t="shared" si="268"/>
        <v/>
      </c>
      <c r="Y988" s="83" t="str">
        <f>IF(COUNTIF(X$2:X988,X988)=1,X988,"")</f>
        <v/>
      </c>
      <c r="Z988" s="82" t="str">
        <f t="shared" si="269"/>
        <v/>
      </c>
      <c r="AA988" s="82" t="str">
        <f t="shared" si="274"/>
        <v/>
      </c>
      <c r="AB988" s="82" t="str">
        <f t="shared" si="275"/>
        <v/>
      </c>
      <c r="AC988" s="82" t="str">
        <f t="shared" si="276"/>
        <v/>
      </c>
      <c r="AR988" s="82" t="str">
        <f>+IF(AW988="","",MAX(AR$1:AR987)+1)</f>
        <v/>
      </c>
      <c r="AS988" s="82" t="str">
        <f>IF(Exceedances!B1010="","",Exceedances!B1010)</f>
        <v/>
      </c>
      <c r="AT988" s="82" t="str">
        <f>IF(Exceedances!C1010="","",Exceedances!C1010)</f>
        <v/>
      </c>
      <c r="AU988" s="82" t="str">
        <f>IF(Exceedances!D1010="","",Exceedances!D1010)</f>
        <v/>
      </c>
      <c r="AV988" s="82" t="str">
        <f t="shared" si="270"/>
        <v/>
      </c>
      <c r="AW988" s="83" t="str">
        <f>IF(COUNTIF(AV$2:AV988,AV988)=1,AV988,"")</f>
        <v/>
      </c>
      <c r="AX988" s="82" t="str">
        <f t="shared" si="277"/>
        <v/>
      </c>
      <c r="AY988" s="82" t="str">
        <f t="shared" si="278"/>
        <v/>
      </c>
      <c r="AZ988" s="82" t="str">
        <f t="shared" si="279"/>
        <v/>
      </c>
      <c r="BA988" s="82" t="str">
        <f t="shared" si="280"/>
        <v/>
      </c>
    </row>
    <row r="989" spans="9:53" x14ac:dyDescent="0.35">
      <c r="I989" s="82" t="str">
        <f>+IF(N989="","",MAX(I$1:I988)+1)</f>
        <v/>
      </c>
      <c r="J989" s="82" t="str">
        <f>IF(Deviation_Detail!B1011="","",Deviation_Detail!B1011)</f>
        <v/>
      </c>
      <c r="K989" s="82" t="str">
        <f>IF(Deviation_Detail!C1011="","",Deviation_Detail!C1011)</f>
        <v/>
      </c>
      <c r="L989" s="82" t="str">
        <f>IF(Deviation_Detail!D1011="","",Deviation_Detail!D1011)</f>
        <v/>
      </c>
      <c r="M989" s="82" t="str">
        <f t="shared" si="266"/>
        <v/>
      </c>
      <c r="N989" s="83" t="str">
        <f>IF(COUNTIF(M$2:M989,M989)=1,M989,"")</f>
        <v/>
      </c>
      <c r="O989" s="82" t="str">
        <f t="shared" si="267"/>
        <v/>
      </c>
      <c r="P989" s="82" t="str">
        <f t="shared" si="271"/>
        <v/>
      </c>
      <c r="Q989" s="82" t="str">
        <f t="shared" si="272"/>
        <v/>
      </c>
      <c r="R989" s="82" t="str">
        <f t="shared" si="273"/>
        <v/>
      </c>
      <c r="T989" s="82" t="str">
        <f>+IF(Y989="","",MAX(T$1:T988)+1)</f>
        <v/>
      </c>
      <c r="U989" s="82" t="str">
        <f>IF(CMS_Info!B1011="","",CMS_Info!B1011)</f>
        <v/>
      </c>
      <c r="V989" s="82" t="str">
        <f>IF(CMS_Info!C1011="","",CMS_Info!C1011)</f>
        <v/>
      </c>
      <c r="W989" s="82" t="str">
        <f>IF(CMS_Info!D1011="","",CMS_Info!D1011)</f>
        <v/>
      </c>
      <c r="X989" s="82" t="str">
        <f t="shared" si="268"/>
        <v/>
      </c>
      <c r="Y989" s="83" t="str">
        <f>IF(COUNTIF(X$2:X989,X989)=1,X989,"")</f>
        <v/>
      </c>
      <c r="Z989" s="82" t="str">
        <f t="shared" si="269"/>
        <v/>
      </c>
      <c r="AA989" s="82" t="str">
        <f t="shared" si="274"/>
        <v/>
      </c>
      <c r="AB989" s="82" t="str">
        <f t="shared" si="275"/>
        <v/>
      </c>
      <c r="AC989" s="82" t="str">
        <f t="shared" si="276"/>
        <v/>
      </c>
      <c r="AR989" s="82" t="str">
        <f>+IF(AW989="","",MAX(AR$1:AR988)+1)</f>
        <v/>
      </c>
      <c r="AS989" s="82" t="str">
        <f>IF(Exceedances!B1011="","",Exceedances!B1011)</f>
        <v/>
      </c>
      <c r="AT989" s="82" t="str">
        <f>IF(Exceedances!C1011="","",Exceedances!C1011)</f>
        <v/>
      </c>
      <c r="AU989" s="82" t="str">
        <f>IF(Exceedances!D1011="","",Exceedances!D1011)</f>
        <v/>
      </c>
      <c r="AV989" s="82" t="str">
        <f t="shared" si="270"/>
        <v/>
      </c>
      <c r="AW989" s="83" t="str">
        <f>IF(COUNTIF(AV$2:AV989,AV989)=1,AV989,"")</f>
        <v/>
      </c>
      <c r="AX989" s="82" t="str">
        <f t="shared" si="277"/>
        <v/>
      </c>
      <c r="AY989" s="82" t="str">
        <f t="shared" si="278"/>
        <v/>
      </c>
      <c r="AZ989" s="82" t="str">
        <f t="shared" si="279"/>
        <v/>
      </c>
      <c r="BA989" s="82" t="str">
        <f t="shared" si="280"/>
        <v/>
      </c>
    </row>
    <row r="990" spans="9:53" x14ac:dyDescent="0.35">
      <c r="I990" s="82" t="str">
        <f>+IF(N990="","",MAX(I$1:I989)+1)</f>
        <v/>
      </c>
      <c r="J990" s="82" t="str">
        <f>IF(Deviation_Detail!B1012="","",Deviation_Detail!B1012)</f>
        <v/>
      </c>
      <c r="K990" s="82" t="str">
        <f>IF(Deviation_Detail!C1012="","",Deviation_Detail!C1012)</f>
        <v/>
      </c>
      <c r="L990" s="82" t="str">
        <f>IF(Deviation_Detail!D1012="","",Deviation_Detail!D1012)</f>
        <v/>
      </c>
      <c r="M990" s="82" t="str">
        <f t="shared" si="266"/>
        <v/>
      </c>
      <c r="N990" s="83" t="str">
        <f>IF(COUNTIF(M$2:M990,M990)=1,M990,"")</f>
        <v/>
      </c>
      <c r="O990" s="82" t="str">
        <f t="shared" si="267"/>
        <v/>
      </c>
      <c r="P990" s="82" t="str">
        <f t="shared" si="271"/>
        <v/>
      </c>
      <c r="Q990" s="82" t="str">
        <f t="shared" si="272"/>
        <v/>
      </c>
      <c r="R990" s="82" t="str">
        <f t="shared" si="273"/>
        <v/>
      </c>
      <c r="T990" s="82" t="str">
        <f>+IF(Y990="","",MAX(T$1:T989)+1)</f>
        <v/>
      </c>
      <c r="U990" s="82" t="str">
        <f>IF(CMS_Info!B1012="","",CMS_Info!B1012)</f>
        <v/>
      </c>
      <c r="V990" s="82" t="str">
        <f>IF(CMS_Info!C1012="","",CMS_Info!C1012)</f>
        <v/>
      </c>
      <c r="W990" s="82" t="str">
        <f>IF(CMS_Info!D1012="","",CMS_Info!D1012)</f>
        <v/>
      </c>
      <c r="X990" s="82" t="str">
        <f t="shared" si="268"/>
        <v/>
      </c>
      <c r="Y990" s="83" t="str">
        <f>IF(COUNTIF(X$2:X990,X990)=1,X990,"")</f>
        <v/>
      </c>
      <c r="Z990" s="82" t="str">
        <f t="shared" si="269"/>
        <v/>
      </c>
      <c r="AA990" s="82" t="str">
        <f t="shared" si="274"/>
        <v/>
      </c>
      <c r="AB990" s="82" t="str">
        <f t="shared" si="275"/>
        <v/>
      </c>
      <c r="AC990" s="82" t="str">
        <f t="shared" si="276"/>
        <v/>
      </c>
      <c r="AR990" s="82" t="str">
        <f>+IF(AW990="","",MAX(AR$1:AR989)+1)</f>
        <v/>
      </c>
      <c r="AS990" s="82" t="str">
        <f>IF(Exceedances!B1012="","",Exceedances!B1012)</f>
        <v/>
      </c>
      <c r="AT990" s="82" t="str">
        <f>IF(Exceedances!C1012="","",Exceedances!C1012)</f>
        <v/>
      </c>
      <c r="AU990" s="82" t="str">
        <f>IF(Exceedances!D1012="","",Exceedances!D1012)</f>
        <v/>
      </c>
      <c r="AV990" s="82" t="str">
        <f t="shared" si="270"/>
        <v/>
      </c>
      <c r="AW990" s="83" t="str">
        <f>IF(COUNTIF(AV$2:AV990,AV990)=1,AV990,"")</f>
        <v/>
      </c>
      <c r="AX990" s="82" t="str">
        <f t="shared" si="277"/>
        <v/>
      </c>
      <c r="AY990" s="82" t="str">
        <f t="shared" si="278"/>
        <v/>
      </c>
      <c r="AZ990" s="82" t="str">
        <f t="shared" si="279"/>
        <v/>
      </c>
      <c r="BA990" s="82" t="str">
        <f t="shared" si="280"/>
        <v/>
      </c>
    </row>
    <row r="991" spans="9:53" x14ac:dyDescent="0.35">
      <c r="I991" s="82" t="str">
        <f>+IF(N991="","",MAX(I$1:I990)+1)</f>
        <v/>
      </c>
      <c r="J991" s="82" t="str">
        <f>IF(Deviation_Detail!B1013="","",Deviation_Detail!B1013)</f>
        <v/>
      </c>
      <c r="K991" s="82" t="str">
        <f>IF(Deviation_Detail!C1013="","",Deviation_Detail!C1013)</f>
        <v/>
      </c>
      <c r="L991" s="82" t="str">
        <f>IF(Deviation_Detail!D1013="","",Deviation_Detail!D1013)</f>
        <v/>
      </c>
      <c r="M991" s="82" t="str">
        <f t="shared" ref="M991:M1001" si="281">J991&amp;K991&amp;L991</f>
        <v/>
      </c>
      <c r="N991" s="83" t="str">
        <f>IF(COUNTIF(M$2:M991,M991)=1,M991,"")</f>
        <v/>
      </c>
      <c r="O991" s="82" t="str">
        <f t="shared" ref="O991:O1001" si="282">IF(P991="","",P991&amp;" "&amp;Q991)</f>
        <v/>
      </c>
      <c r="P991" s="82" t="str">
        <f t="shared" si="271"/>
        <v/>
      </c>
      <c r="Q991" s="82" t="str">
        <f t="shared" si="272"/>
        <v/>
      </c>
      <c r="R991" s="82" t="str">
        <f t="shared" si="273"/>
        <v/>
      </c>
      <c r="T991" s="82" t="str">
        <f>+IF(Y991="","",MAX(T$1:T990)+1)</f>
        <v/>
      </c>
      <c r="U991" s="82" t="str">
        <f>IF(CMS_Info!B1013="","",CMS_Info!B1013)</f>
        <v/>
      </c>
      <c r="V991" s="82" t="str">
        <f>IF(CMS_Info!C1013="","",CMS_Info!C1013)</f>
        <v/>
      </c>
      <c r="W991" s="82" t="str">
        <f>IF(CMS_Info!D1013="","",CMS_Info!D1013)</f>
        <v/>
      </c>
      <c r="X991" s="82" t="str">
        <f t="shared" ref="X991:X1001" si="283">U991&amp;V991&amp;W991</f>
        <v/>
      </c>
      <c r="Y991" s="83" t="str">
        <f>IF(COUNTIF(X$2:X991,X991)=1,X991,"")</f>
        <v/>
      </c>
      <c r="Z991" s="82" t="str">
        <f t="shared" ref="Z991:Z1001" si="284">IF(AA991="","",AA991&amp;" "&amp;AB991&amp;" "&amp;AC991)</f>
        <v/>
      </c>
      <c r="AA991" s="82" t="str">
        <f t="shared" si="274"/>
        <v/>
      </c>
      <c r="AB991" s="82" t="str">
        <f t="shared" si="275"/>
        <v/>
      </c>
      <c r="AC991" s="82" t="str">
        <f t="shared" si="276"/>
        <v/>
      </c>
      <c r="AR991" s="82" t="str">
        <f>+IF(AW991="","",MAX(AR$1:AR990)+1)</f>
        <v/>
      </c>
      <c r="AS991" s="82" t="str">
        <f>IF(Exceedances!B1013="","",Exceedances!B1013)</f>
        <v/>
      </c>
      <c r="AT991" s="82" t="str">
        <f>IF(Exceedances!C1013="","",Exceedances!C1013)</f>
        <v/>
      </c>
      <c r="AU991" s="82" t="str">
        <f>IF(Exceedances!D1013="","",Exceedances!D1013)</f>
        <v/>
      </c>
      <c r="AV991" s="82" t="str">
        <f t="shared" ref="AV991:AV1054" si="285">AS991&amp;AT991&amp;AU991</f>
        <v/>
      </c>
      <c r="AW991" s="83" t="str">
        <f>IF(COUNTIF(AV$2:AV991,AV991)=1,AV991,"")</f>
        <v/>
      </c>
      <c r="AX991" s="82" t="str">
        <f t="shared" si="277"/>
        <v/>
      </c>
      <c r="AY991" s="82" t="str">
        <f t="shared" si="278"/>
        <v/>
      </c>
      <c r="AZ991" s="82" t="str">
        <f t="shared" si="279"/>
        <v/>
      </c>
      <c r="BA991" s="82" t="str">
        <f t="shared" si="280"/>
        <v/>
      </c>
    </row>
    <row r="992" spans="9:53" x14ac:dyDescent="0.35">
      <c r="I992" s="82" t="str">
        <f>+IF(N992="","",MAX(I$1:I991)+1)</f>
        <v/>
      </c>
      <c r="J992" s="82" t="str">
        <f>IF(Deviation_Detail!B1014="","",Deviation_Detail!B1014)</f>
        <v/>
      </c>
      <c r="K992" s="82" t="str">
        <f>IF(Deviation_Detail!C1014="","",Deviation_Detail!C1014)</f>
        <v/>
      </c>
      <c r="L992" s="82" t="str">
        <f>IF(Deviation_Detail!D1014="","",Deviation_Detail!D1014)</f>
        <v/>
      </c>
      <c r="M992" s="82" t="str">
        <f t="shared" si="281"/>
        <v/>
      </c>
      <c r="N992" s="83" t="str">
        <f>IF(COUNTIF(M$2:M992,M992)=1,M992,"")</f>
        <v/>
      </c>
      <c r="O992" s="82" t="str">
        <f t="shared" si="282"/>
        <v/>
      </c>
      <c r="P992" s="82" t="str">
        <f t="shared" si="271"/>
        <v/>
      </c>
      <c r="Q992" s="82" t="str">
        <f t="shared" si="272"/>
        <v/>
      </c>
      <c r="R992" s="82" t="str">
        <f t="shared" si="273"/>
        <v/>
      </c>
      <c r="T992" s="82" t="str">
        <f>+IF(Y992="","",MAX(T$1:T991)+1)</f>
        <v/>
      </c>
      <c r="U992" s="82" t="str">
        <f>IF(CMS_Info!B1014="","",CMS_Info!B1014)</f>
        <v/>
      </c>
      <c r="V992" s="82" t="str">
        <f>IF(CMS_Info!C1014="","",CMS_Info!C1014)</f>
        <v/>
      </c>
      <c r="W992" s="82" t="str">
        <f>IF(CMS_Info!D1014="","",CMS_Info!D1014)</f>
        <v/>
      </c>
      <c r="X992" s="82" t="str">
        <f t="shared" si="283"/>
        <v/>
      </c>
      <c r="Y992" s="83" t="str">
        <f>IF(COUNTIF(X$2:X992,X992)=1,X992,"")</f>
        <v/>
      </c>
      <c r="Z992" s="82" t="str">
        <f t="shared" si="284"/>
        <v/>
      </c>
      <c r="AA992" s="82" t="str">
        <f t="shared" si="274"/>
        <v/>
      </c>
      <c r="AB992" s="82" t="str">
        <f t="shared" si="275"/>
        <v/>
      </c>
      <c r="AC992" s="82" t="str">
        <f t="shared" si="276"/>
        <v/>
      </c>
      <c r="AR992" s="82" t="str">
        <f>+IF(AW992="","",MAX(AR$1:AR991)+1)</f>
        <v/>
      </c>
      <c r="AS992" s="82" t="str">
        <f>IF(Exceedances!B1014="","",Exceedances!B1014)</f>
        <v/>
      </c>
      <c r="AT992" s="82" t="str">
        <f>IF(Exceedances!C1014="","",Exceedances!C1014)</f>
        <v/>
      </c>
      <c r="AU992" s="82" t="str">
        <f>IF(Exceedances!D1014="","",Exceedances!D1014)</f>
        <v/>
      </c>
      <c r="AV992" s="82" t="str">
        <f t="shared" si="285"/>
        <v/>
      </c>
      <c r="AW992" s="83" t="str">
        <f>IF(COUNTIF(AV$2:AV992,AV992)=1,AV992,"")</f>
        <v/>
      </c>
      <c r="AX992" s="82" t="str">
        <f t="shared" si="277"/>
        <v/>
      </c>
      <c r="AY992" s="82" t="str">
        <f t="shared" si="278"/>
        <v/>
      </c>
      <c r="AZ992" s="82" t="str">
        <f t="shared" si="279"/>
        <v/>
      </c>
      <c r="BA992" s="82" t="str">
        <f t="shared" si="280"/>
        <v/>
      </c>
    </row>
    <row r="993" spans="9:53" x14ac:dyDescent="0.35">
      <c r="I993" s="82" t="str">
        <f>+IF(N993="","",MAX(I$1:I992)+1)</f>
        <v/>
      </c>
      <c r="J993" s="82" t="str">
        <f>IF(Deviation_Detail!B1015="","",Deviation_Detail!B1015)</f>
        <v/>
      </c>
      <c r="K993" s="82" t="str">
        <f>IF(Deviation_Detail!C1015="","",Deviation_Detail!C1015)</f>
        <v/>
      </c>
      <c r="L993" s="82" t="str">
        <f>IF(Deviation_Detail!D1015="","",Deviation_Detail!D1015)</f>
        <v/>
      </c>
      <c r="M993" s="82" t="str">
        <f t="shared" si="281"/>
        <v/>
      </c>
      <c r="N993" s="83" t="str">
        <f>IF(COUNTIF(M$2:M993,M993)=1,M993,"")</f>
        <v/>
      </c>
      <c r="O993" s="82" t="str">
        <f t="shared" si="282"/>
        <v/>
      </c>
      <c r="P993" s="82" t="str">
        <f t="shared" si="271"/>
        <v/>
      </c>
      <c r="Q993" s="82" t="str">
        <f t="shared" si="272"/>
        <v/>
      </c>
      <c r="R993" s="82" t="str">
        <f t="shared" si="273"/>
        <v/>
      </c>
      <c r="T993" s="82" t="str">
        <f>+IF(Y993="","",MAX(T$1:T992)+1)</f>
        <v/>
      </c>
      <c r="U993" s="82" t="str">
        <f>IF(CMS_Info!B1015="","",CMS_Info!B1015)</f>
        <v/>
      </c>
      <c r="V993" s="82" t="str">
        <f>IF(CMS_Info!C1015="","",CMS_Info!C1015)</f>
        <v/>
      </c>
      <c r="W993" s="82" t="str">
        <f>IF(CMS_Info!D1015="","",CMS_Info!D1015)</f>
        <v/>
      </c>
      <c r="X993" s="82" t="str">
        <f t="shared" si="283"/>
        <v/>
      </c>
      <c r="Y993" s="83" t="str">
        <f>IF(COUNTIF(X$2:X993,X993)=1,X993,"")</f>
        <v/>
      </c>
      <c r="Z993" s="82" t="str">
        <f t="shared" si="284"/>
        <v/>
      </c>
      <c r="AA993" s="82" t="str">
        <f t="shared" si="274"/>
        <v/>
      </c>
      <c r="AB993" s="82" t="str">
        <f t="shared" si="275"/>
        <v/>
      </c>
      <c r="AC993" s="82" t="str">
        <f t="shared" si="276"/>
        <v/>
      </c>
      <c r="AR993" s="82" t="str">
        <f>+IF(AW993="","",MAX(AR$1:AR992)+1)</f>
        <v/>
      </c>
      <c r="AS993" s="82" t="str">
        <f>IF(Exceedances!B1015="","",Exceedances!B1015)</f>
        <v/>
      </c>
      <c r="AT993" s="82" t="str">
        <f>IF(Exceedances!C1015="","",Exceedances!C1015)</f>
        <v/>
      </c>
      <c r="AU993" s="82" t="str">
        <f>IF(Exceedances!D1015="","",Exceedances!D1015)</f>
        <v/>
      </c>
      <c r="AV993" s="82" t="str">
        <f t="shared" si="285"/>
        <v/>
      </c>
      <c r="AW993" s="83" t="str">
        <f>IF(COUNTIF(AV$2:AV993,AV993)=1,AV993,"")</f>
        <v/>
      </c>
      <c r="AX993" s="82" t="str">
        <f t="shared" si="277"/>
        <v/>
      </c>
      <c r="AY993" s="82" t="str">
        <f t="shared" si="278"/>
        <v/>
      </c>
      <c r="AZ993" s="82" t="str">
        <f t="shared" si="279"/>
        <v/>
      </c>
      <c r="BA993" s="82" t="str">
        <f t="shared" si="280"/>
        <v/>
      </c>
    </row>
    <row r="994" spans="9:53" x14ac:dyDescent="0.35">
      <c r="I994" s="82" t="str">
        <f>+IF(N994="","",MAX(I$1:I993)+1)</f>
        <v/>
      </c>
      <c r="J994" s="82" t="str">
        <f>IF(Deviation_Detail!B1016="","",Deviation_Detail!B1016)</f>
        <v/>
      </c>
      <c r="K994" s="82" t="str">
        <f>IF(Deviation_Detail!C1016="","",Deviation_Detail!C1016)</f>
        <v/>
      </c>
      <c r="L994" s="82" t="str">
        <f>IF(Deviation_Detail!D1016="","",Deviation_Detail!D1016)</f>
        <v/>
      </c>
      <c r="M994" s="82" t="str">
        <f t="shared" si="281"/>
        <v/>
      </c>
      <c r="N994" s="83" t="str">
        <f>IF(COUNTIF(M$2:M994,M994)=1,M994,"")</f>
        <v/>
      </c>
      <c r="O994" s="82" t="str">
        <f t="shared" si="282"/>
        <v/>
      </c>
      <c r="P994" s="82" t="str">
        <f t="shared" si="271"/>
        <v/>
      </c>
      <c r="Q994" s="82" t="str">
        <f t="shared" si="272"/>
        <v/>
      </c>
      <c r="R994" s="82" t="str">
        <f t="shared" si="273"/>
        <v/>
      </c>
      <c r="T994" s="82" t="str">
        <f>+IF(Y994="","",MAX(T$1:T993)+1)</f>
        <v/>
      </c>
      <c r="U994" s="82" t="str">
        <f>IF(CMS_Info!B1016="","",CMS_Info!B1016)</f>
        <v/>
      </c>
      <c r="V994" s="82" t="str">
        <f>IF(CMS_Info!C1016="","",CMS_Info!C1016)</f>
        <v/>
      </c>
      <c r="W994" s="82" t="str">
        <f>IF(CMS_Info!D1016="","",CMS_Info!D1016)</f>
        <v/>
      </c>
      <c r="X994" s="82" t="str">
        <f t="shared" si="283"/>
        <v/>
      </c>
      <c r="Y994" s="83" t="str">
        <f>IF(COUNTIF(X$2:X994,X994)=1,X994,"")</f>
        <v/>
      </c>
      <c r="Z994" s="82" t="str">
        <f t="shared" si="284"/>
        <v/>
      </c>
      <c r="AA994" s="82" t="str">
        <f t="shared" si="274"/>
        <v/>
      </c>
      <c r="AB994" s="82" t="str">
        <f t="shared" si="275"/>
        <v/>
      </c>
      <c r="AC994" s="82" t="str">
        <f t="shared" si="276"/>
        <v/>
      </c>
      <c r="AR994" s="82" t="str">
        <f>+IF(AW994="","",MAX(AR$1:AR993)+1)</f>
        <v/>
      </c>
      <c r="AS994" s="82" t="str">
        <f>IF(Exceedances!B1016="","",Exceedances!B1016)</f>
        <v/>
      </c>
      <c r="AT994" s="82" t="str">
        <f>IF(Exceedances!C1016="","",Exceedances!C1016)</f>
        <v/>
      </c>
      <c r="AU994" s="82" t="str">
        <f>IF(Exceedances!D1016="","",Exceedances!D1016)</f>
        <v/>
      </c>
      <c r="AV994" s="82" t="str">
        <f t="shared" si="285"/>
        <v/>
      </c>
      <c r="AW994" s="83" t="str">
        <f>IF(COUNTIF(AV$2:AV994,AV994)=1,AV994,"")</f>
        <v/>
      </c>
      <c r="AX994" s="82" t="str">
        <f t="shared" si="277"/>
        <v/>
      </c>
      <c r="AY994" s="82" t="str">
        <f t="shared" si="278"/>
        <v/>
      </c>
      <c r="AZ994" s="82" t="str">
        <f t="shared" si="279"/>
        <v/>
      </c>
      <c r="BA994" s="82" t="str">
        <f t="shared" si="280"/>
        <v/>
      </c>
    </row>
    <row r="995" spans="9:53" x14ac:dyDescent="0.35">
      <c r="I995" s="82" t="str">
        <f>+IF(N995="","",MAX(I$1:I994)+1)</f>
        <v/>
      </c>
      <c r="J995" s="82" t="str">
        <f>IF(Deviation_Detail!B1017="","",Deviation_Detail!B1017)</f>
        <v/>
      </c>
      <c r="K995" s="82" t="str">
        <f>IF(Deviation_Detail!C1017="","",Deviation_Detail!C1017)</f>
        <v/>
      </c>
      <c r="L995" s="82" t="str">
        <f>IF(Deviation_Detail!D1017="","",Deviation_Detail!D1017)</f>
        <v/>
      </c>
      <c r="M995" s="82" t="str">
        <f t="shared" si="281"/>
        <v/>
      </c>
      <c r="N995" s="83" t="str">
        <f>IF(COUNTIF(M$2:M995,M995)=1,M995,"")</f>
        <v/>
      </c>
      <c r="O995" s="82" t="str">
        <f t="shared" si="282"/>
        <v/>
      </c>
      <c r="P995" s="82" t="str">
        <f t="shared" si="271"/>
        <v/>
      </c>
      <c r="Q995" s="82" t="str">
        <f t="shared" si="272"/>
        <v/>
      </c>
      <c r="R995" s="82" t="str">
        <f t="shared" si="273"/>
        <v/>
      </c>
      <c r="T995" s="82" t="str">
        <f>+IF(Y995="","",MAX(T$1:T994)+1)</f>
        <v/>
      </c>
      <c r="U995" s="82" t="str">
        <f>IF(CMS_Info!B1017="","",CMS_Info!B1017)</f>
        <v/>
      </c>
      <c r="V995" s="82" t="str">
        <f>IF(CMS_Info!C1017="","",CMS_Info!C1017)</f>
        <v/>
      </c>
      <c r="W995" s="82" t="str">
        <f>IF(CMS_Info!D1017="","",CMS_Info!D1017)</f>
        <v/>
      </c>
      <c r="X995" s="82" t="str">
        <f t="shared" si="283"/>
        <v/>
      </c>
      <c r="Y995" s="83" t="str">
        <f>IF(COUNTIF(X$2:X995,X995)=1,X995,"")</f>
        <v/>
      </c>
      <c r="Z995" s="82" t="str">
        <f t="shared" si="284"/>
        <v/>
      </c>
      <c r="AA995" s="82" t="str">
        <f t="shared" si="274"/>
        <v/>
      </c>
      <c r="AB995" s="82" t="str">
        <f t="shared" si="275"/>
        <v/>
      </c>
      <c r="AC995" s="82" t="str">
        <f t="shared" si="276"/>
        <v/>
      </c>
      <c r="AR995" s="82" t="str">
        <f>+IF(AW995="","",MAX(AR$1:AR994)+1)</f>
        <v/>
      </c>
      <c r="AS995" s="82" t="str">
        <f>IF(Exceedances!B1017="","",Exceedances!B1017)</f>
        <v/>
      </c>
      <c r="AT995" s="82" t="str">
        <f>IF(Exceedances!C1017="","",Exceedances!C1017)</f>
        <v/>
      </c>
      <c r="AU995" s="82" t="str">
        <f>IF(Exceedances!D1017="","",Exceedances!D1017)</f>
        <v/>
      </c>
      <c r="AV995" s="82" t="str">
        <f t="shared" si="285"/>
        <v/>
      </c>
      <c r="AW995" s="83" t="str">
        <f>IF(COUNTIF(AV$2:AV995,AV995)=1,AV995,"")</f>
        <v/>
      </c>
      <c r="AX995" s="82" t="str">
        <f t="shared" si="277"/>
        <v/>
      </c>
      <c r="AY995" s="82" t="str">
        <f t="shared" si="278"/>
        <v/>
      </c>
      <c r="AZ995" s="82" t="str">
        <f t="shared" si="279"/>
        <v/>
      </c>
      <c r="BA995" s="82" t="str">
        <f t="shared" si="280"/>
        <v/>
      </c>
    </row>
    <row r="996" spans="9:53" x14ac:dyDescent="0.35">
      <c r="I996" s="82" t="str">
        <f>+IF(N996="","",MAX(I$1:I995)+1)</f>
        <v/>
      </c>
      <c r="J996" s="82" t="str">
        <f>IF(Deviation_Detail!B1018="","",Deviation_Detail!B1018)</f>
        <v/>
      </c>
      <c r="K996" s="82" t="str">
        <f>IF(Deviation_Detail!C1018="","",Deviation_Detail!C1018)</f>
        <v/>
      </c>
      <c r="L996" s="82" t="str">
        <f>IF(Deviation_Detail!D1018="","",Deviation_Detail!D1018)</f>
        <v/>
      </c>
      <c r="M996" s="82" t="str">
        <f t="shared" si="281"/>
        <v/>
      </c>
      <c r="N996" s="83" t="str">
        <f>IF(COUNTIF(M$2:M996,M996)=1,M996,"")</f>
        <v/>
      </c>
      <c r="O996" s="82" t="str">
        <f t="shared" si="282"/>
        <v/>
      </c>
      <c r="P996" s="82" t="str">
        <f t="shared" si="271"/>
        <v/>
      </c>
      <c r="Q996" s="82" t="str">
        <f t="shared" si="272"/>
        <v/>
      </c>
      <c r="R996" s="82" t="str">
        <f t="shared" si="273"/>
        <v/>
      </c>
      <c r="T996" s="82" t="str">
        <f>+IF(Y996="","",MAX(T$1:T995)+1)</f>
        <v/>
      </c>
      <c r="U996" s="82" t="str">
        <f>IF(CMS_Info!B1018="","",CMS_Info!B1018)</f>
        <v/>
      </c>
      <c r="V996" s="82" t="str">
        <f>IF(CMS_Info!C1018="","",CMS_Info!C1018)</f>
        <v/>
      </c>
      <c r="W996" s="82" t="str">
        <f>IF(CMS_Info!D1018="","",CMS_Info!D1018)</f>
        <v/>
      </c>
      <c r="X996" s="82" t="str">
        <f t="shared" si="283"/>
        <v/>
      </c>
      <c r="Y996" s="83" t="str">
        <f>IF(COUNTIF(X$2:X996,X996)=1,X996,"")</f>
        <v/>
      </c>
      <c r="Z996" s="82" t="str">
        <f t="shared" si="284"/>
        <v/>
      </c>
      <c r="AA996" s="82" t="str">
        <f t="shared" si="274"/>
        <v/>
      </c>
      <c r="AB996" s="82" t="str">
        <f t="shared" si="275"/>
        <v/>
      </c>
      <c r="AC996" s="82" t="str">
        <f t="shared" si="276"/>
        <v/>
      </c>
      <c r="AR996" s="82" t="str">
        <f>+IF(AW996="","",MAX(AR$1:AR995)+1)</f>
        <v/>
      </c>
      <c r="AS996" s="82" t="str">
        <f>IF(Exceedances!B1018="","",Exceedances!B1018)</f>
        <v/>
      </c>
      <c r="AT996" s="82" t="str">
        <f>IF(Exceedances!C1018="","",Exceedances!C1018)</f>
        <v/>
      </c>
      <c r="AU996" s="82" t="str">
        <f>IF(Exceedances!D1018="","",Exceedances!D1018)</f>
        <v/>
      </c>
      <c r="AV996" s="82" t="str">
        <f t="shared" si="285"/>
        <v/>
      </c>
      <c r="AW996" s="83" t="str">
        <f>IF(COUNTIF(AV$2:AV996,AV996)=1,AV996,"")</f>
        <v/>
      </c>
      <c r="AX996" s="82" t="str">
        <f t="shared" si="277"/>
        <v/>
      </c>
      <c r="AY996" s="82" t="str">
        <f t="shared" si="278"/>
        <v/>
      </c>
      <c r="AZ996" s="82" t="str">
        <f t="shared" si="279"/>
        <v/>
      </c>
      <c r="BA996" s="82" t="str">
        <f t="shared" si="280"/>
        <v/>
      </c>
    </row>
    <row r="997" spans="9:53" x14ac:dyDescent="0.35">
      <c r="I997" s="82" t="str">
        <f>+IF(N997="","",MAX(I$1:I996)+1)</f>
        <v/>
      </c>
      <c r="J997" s="82" t="str">
        <f>IF(Deviation_Detail!B1019="","",Deviation_Detail!B1019)</f>
        <v/>
      </c>
      <c r="K997" s="82" t="str">
        <f>IF(Deviation_Detail!C1019="","",Deviation_Detail!C1019)</f>
        <v/>
      </c>
      <c r="L997" s="82" t="str">
        <f>IF(Deviation_Detail!D1019="","",Deviation_Detail!D1019)</f>
        <v/>
      </c>
      <c r="M997" s="82" t="str">
        <f t="shared" si="281"/>
        <v/>
      </c>
      <c r="N997" s="83" t="str">
        <f>IF(COUNTIF(M$2:M997,M997)=1,M997,"")</f>
        <v/>
      </c>
      <c r="O997" s="82" t="str">
        <f t="shared" si="282"/>
        <v/>
      </c>
      <c r="P997" s="82" t="str">
        <f t="shared" si="271"/>
        <v/>
      </c>
      <c r="Q997" s="82" t="str">
        <f t="shared" si="272"/>
        <v/>
      </c>
      <c r="R997" s="82" t="str">
        <f t="shared" si="273"/>
        <v/>
      </c>
      <c r="T997" s="82" t="str">
        <f>+IF(Y997="","",MAX(T$1:T996)+1)</f>
        <v/>
      </c>
      <c r="U997" s="82" t="str">
        <f>IF(CMS_Info!B1019="","",CMS_Info!B1019)</f>
        <v/>
      </c>
      <c r="V997" s="82" t="str">
        <f>IF(CMS_Info!C1019="","",CMS_Info!C1019)</f>
        <v/>
      </c>
      <c r="W997" s="82" t="str">
        <f>IF(CMS_Info!D1019="","",CMS_Info!D1019)</f>
        <v/>
      </c>
      <c r="X997" s="82" t="str">
        <f t="shared" si="283"/>
        <v/>
      </c>
      <c r="Y997" s="83" t="str">
        <f>IF(COUNTIF(X$2:X997,X997)=1,X997,"")</f>
        <v/>
      </c>
      <c r="Z997" s="82" t="str">
        <f t="shared" si="284"/>
        <v/>
      </c>
      <c r="AA997" s="82" t="str">
        <f t="shared" si="274"/>
        <v/>
      </c>
      <c r="AB997" s="82" t="str">
        <f t="shared" si="275"/>
        <v/>
      </c>
      <c r="AC997" s="82" t="str">
        <f t="shared" si="276"/>
        <v/>
      </c>
      <c r="AR997" s="82" t="str">
        <f>+IF(AW997="","",MAX(AR$1:AR996)+1)</f>
        <v/>
      </c>
      <c r="AS997" s="82" t="str">
        <f>IF(Exceedances!B1019="","",Exceedances!B1019)</f>
        <v/>
      </c>
      <c r="AT997" s="82" t="str">
        <f>IF(Exceedances!C1019="","",Exceedances!C1019)</f>
        <v/>
      </c>
      <c r="AU997" s="82" t="str">
        <f>IF(Exceedances!D1019="","",Exceedances!D1019)</f>
        <v/>
      </c>
      <c r="AV997" s="82" t="str">
        <f t="shared" si="285"/>
        <v/>
      </c>
      <c r="AW997" s="83" t="str">
        <f>IF(COUNTIF(AV$2:AV997,AV997)=1,AV997,"")</f>
        <v/>
      </c>
      <c r="AX997" s="82" t="str">
        <f t="shared" si="277"/>
        <v/>
      </c>
      <c r="AY997" s="82" t="str">
        <f t="shared" si="278"/>
        <v/>
      </c>
      <c r="AZ997" s="82" t="str">
        <f t="shared" si="279"/>
        <v/>
      </c>
      <c r="BA997" s="82" t="str">
        <f t="shared" si="280"/>
        <v/>
      </c>
    </row>
    <row r="998" spans="9:53" x14ac:dyDescent="0.35">
      <c r="I998" s="82" t="str">
        <f>+IF(N998="","",MAX(I$1:I997)+1)</f>
        <v/>
      </c>
      <c r="J998" s="82" t="str">
        <f>IF(Deviation_Detail!B1020="","",Deviation_Detail!B1020)</f>
        <v/>
      </c>
      <c r="K998" s="82" t="str">
        <f>IF(Deviation_Detail!C1020="","",Deviation_Detail!C1020)</f>
        <v/>
      </c>
      <c r="L998" s="82" t="str">
        <f>IF(Deviation_Detail!D1020="","",Deviation_Detail!D1020)</f>
        <v/>
      </c>
      <c r="M998" s="82" t="str">
        <f t="shared" si="281"/>
        <v/>
      </c>
      <c r="N998" s="83" t="str">
        <f>IF(COUNTIF(M$2:M998,M998)=1,M998,"")</f>
        <v/>
      </c>
      <c r="O998" s="82" t="str">
        <f t="shared" si="282"/>
        <v/>
      </c>
      <c r="P998" s="82" t="str">
        <f t="shared" si="271"/>
        <v/>
      </c>
      <c r="Q998" s="82" t="str">
        <f t="shared" si="272"/>
        <v/>
      </c>
      <c r="R998" s="82" t="str">
        <f t="shared" si="273"/>
        <v/>
      </c>
      <c r="T998" s="82" t="str">
        <f>+IF(Y998="","",MAX(T$1:T997)+1)</f>
        <v/>
      </c>
      <c r="U998" s="82" t="str">
        <f>IF(CMS_Info!B1020="","",CMS_Info!B1020)</f>
        <v/>
      </c>
      <c r="V998" s="82" t="str">
        <f>IF(CMS_Info!C1020="","",CMS_Info!C1020)</f>
        <v/>
      </c>
      <c r="W998" s="82" t="str">
        <f>IF(CMS_Info!D1020="","",CMS_Info!D1020)</f>
        <v/>
      </c>
      <c r="X998" s="82" t="str">
        <f t="shared" si="283"/>
        <v/>
      </c>
      <c r="Y998" s="83" t="str">
        <f>IF(COUNTIF(X$2:X998,X998)=1,X998,"")</f>
        <v/>
      </c>
      <c r="Z998" s="82" t="str">
        <f t="shared" si="284"/>
        <v/>
      </c>
      <c r="AA998" s="82" t="str">
        <f t="shared" si="274"/>
        <v/>
      </c>
      <c r="AB998" s="82" t="str">
        <f t="shared" si="275"/>
        <v/>
      </c>
      <c r="AC998" s="82" t="str">
        <f t="shared" si="276"/>
        <v/>
      </c>
      <c r="AR998" s="82" t="str">
        <f>+IF(AW998="","",MAX(AR$1:AR997)+1)</f>
        <v/>
      </c>
      <c r="AS998" s="82" t="str">
        <f>IF(Exceedances!B1020="","",Exceedances!B1020)</f>
        <v/>
      </c>
      <c r="AT998" s="82" t="str">
        <f>IF(Exceedances!C1020="","",Exceedances!C1020)</f>
        <v/>
      </c>
      <c r="AU998" s="82" t="str">
        <f>IF(Exceedances!D1020="","",Exceedances!D1020)</f>
        <v/>
      </c>
      <c r="AV998" s="82" t="str">
        <f t="shared" si="285"/>
        <v/>
      </c>
      <c r="AW998" s="83" t="str">
        <f>IF(COUNTIF(AV$2:AV998,AV998)=1,AV998,"")</f>
        <v/>
      </c>
      <c r="AX998" s="82" t="str">
        <f t="shared" si="277"/>
        <v/>
      </c>
      <c r="AY998" s="82" t="str">
        <f t="shared" si="278"/>
        <v/>
      </c>
      <c r="AZ998" s="82" t="str">
        <f t="shared" si="279"/>
        <v/>
      </c>
      <c r="BA998" s="82" t="str">
        <f t="shared" si="280"/>
        <v/>
      </c>
    </row>
    <row r="999" spans="9:53" x14ac:dyDescent="0.35">
      <c r="I999" s="82" t="str">
        <f>+IF(N999="","",MAX(I$1:I998)+1)</f>
        <v/>
      </c>
      <c r="J999" s="82" t="str">
        <f>IF(Deviation_Detail!B1021="","",Deviation_Detail!B1021)</f>
        <v/>
      </c>
      <c r="K999" s="82" t="str">
        <f>IF(Deviation_Detail!C1021="","",Deviation_Detail!C1021)</f>
        <v/>
      </c>
      <c r="L999" s="82" t="str">
        <f>IF(Deviation_Detail!D1021="","",Deviation_Detail!D1021)</f>
        <v/>
      </c>
      <c r="M999" s="82" t="str">
        <f t="shared" si="281"/>
        <v/>
      </c>
      <c r="N999" s="83" t="str">
        <f>IF(COUNTIF(M$2:M999,M999)=1,M999,"")</f>
        <v/>
      </c>
      <c r="O999" s="82" t="str">
        <f t="shared" si="282"/>
        <v/>
      </c>
      <c r="P999" s="82" t="str">
        <f t="shared" si="271"/>
        <v/>
      </c>
      <c r="Q999" s="82" t="str">
        <f t="shared" si="272"/>
        <v/>
      </c>
      <c r="R999" s="82" t="str">
        <f t="shared" si="273"/>
        <v/>
      </c>
      <c r="T999" s="82" t="str">
        <f>+IF(Y999="","",MAX(T$1:T998)+1)</f>
        <v/>
      </c>
      <c r="U999" s="82" t="str">
        <f>IF(CMS_Info!B1021="","",CMS_Info!B1021)</f>
        <v/>
      </c>
      <c r="V999" s="82" t="str">
        <f>IF(CMS_Info!C1021="","",CMS_Info!C1021)</f>
        <v/>
      </c>
      <c r="W999" s="82" t="str">
        <f>IF(CMS_Info!D1021="","",CMS_Info!D1021)</f>
        <v/>
      </c>
      <c r="X999" s="82" t="str">
        <f t="shared" si="283"/>
        <v/>
      </c>
      <c r="Y999" s="83" t="str">
        <f>IF(COUNTIF(X$2:X999,X999)=1,X999,"")</f>
        <v/>
      </c>
      <c r="Z999" s="82" t="str">
        <f t="shared" si="284"/>
        <v/>
      </c>
      <c r="AA999" s="82" t="str">
        <f t="shared" si="274"/>
        <v/>
      </c>
      <c r="AB999" s="82" t="str">
        <f t="shared" si="275"/>
        <v/>
      </c>
      <c r="AC999" s="82" t="str">
        <f t="shared" si="276"/>
        <v/>
      </c>
      <c r="AR999" s="82" t="str">
        <f>+IF(AW999="","",MAX(AR$1:AR998)+1)</f>
        <v/>
      </c>
      <c r="AS999" s="82" t="str">
        <f>IF(Exceedances!B1021="","",Exceedances!B1021)</f>
        <v/>
      </c>
      <c r="AT999" s="82" t="str">
        <f>IF(Exceedances!C1021="","",Exceedances!C1021)</f>
        <v/>
      </c>
      <c r="AU999" s="82" t="str">
        <f>IF(Exceedances!D1021="","",Exceedances!D1021)</f>
        <v/>
      </c>
      <c r="AV999" s="82" t="str">
        <f t="shared" si="285"/>
        <v/>
      </c>
      <c r="AW999" s="83" t="str">
        <f>IF(COUNTIF(AV$2:AV999,AV999)=1,AV999,"")</f>
        <v/>
      </c>
      <c r="AX999" s="82" t="str">
        <f t="shared" si="277"/>
        <v/>
      </c>
      <c r="AY999" s="82" t="str">
        <f t="shared" si="278"/>
        <v/>
      </c>
      <c r="AZ999" s="82" t="str">
        <f t="shared" si="279"/>
        <v/>
      </c>
      <c r="BA999" s="82" t="str">
        <f t="shared" si="280"/>
        <v/>
      </c>
    </row>
    <row r="1000" spans="9:53" x14ac:dyDescent="0.35">
      <c r="I1000" s="82" t="str">
        <f>+IF(N1000="","",MAX(I$1:I999)+1)</f>
        <v/>
      </c>
      <c r="J1000" s="82" t="str">
        <f>IF(Deviation_Detail!B1022="","",Deviation_Detail!B1022)</f>
        <v/>
      </c>
      <c r="K1000" s="82" t="str">
        <f>IF(Deviation_Detail!C1022="","",Deviation_Detail!C1022)</f>
        <v/>
      </c>
      <c r="L1000" s="82" t="str">
        <f>IF(Deviation_Detail!D1022="","",Deviation_Detail!D1022)</f>
        <v/>
      </c>
      <c r="M1000" s="82" t="str">
        <f t="shared" si="281"/>
        <v/>
      </c>
      <c r="N1000" s="83" t="str">
        <f>IF(COUNTIF(M$2:M1000,M1000)=1,M1000,"")</f>
        <v/>
      </c>
      <c r="O1000" s="82" t="str">
        <f t="shared" si="282"/>
        <v/>
      </c>
      <c r="P1000" s="82" t="str">
        <f t="shared" si="271"/>
        <v/>
      </c>
      <c r="Q1000" s="82" t="str">
        <f t="shared" si="272"/>
        <v/>
      </c>
      <c r="R1000" s="82" t="str">
        <f t="shared" si="273"/>
        <v/>
      </c>
      <c r="T1000" s="82" t="str">
        <f>+IF(Y1000="","",MAX(T$1:T999)+1)</f>
        <v/>
      </c>
      <c r="U1000" s="82" t="str">
        <f>IF(CMS_Info!B1022="","",CMS_Info!B1022)</f>
        <v/>
      </c>
      <c r="V1000" s="82" t="str">
        <f>IF(CMS_Info!C1022="","",CMS_Info!C1022)</f>
        <v/>
      </c>
      <c r="W1000" s="82" t="str">
        <f>IF(CMS_Info!D1022="","",CMS_Info!D1022)</f>
        <v/>
      </c>
      <c r="X1000" s="82" t="str">
        <f t="shared" si="283"/>
        <v/>
      </c>
      <c r="Y1000" s="83" t="str">
        <f>IF(COUNTIF(X$2:X1000,X1000)=1,X1000,"")</f>
        <v/>
      </c>
      <c r="Z1000" s="82" t="str">
        <f t="shared" si="284"/>
        <v/>
      </c>
      <c r="AA1000" s="82" t="str">
        <f t="shared" si="274"/>
        <v/>
      </c>
      <c r="AB1000" s="82" t="str">
        <f t="shared" si="275"/>
        <v/>
      </c>
      <c r="AC1000" s="82" t="str">
        <f t="shared" si="276"/>
        <v/>
      </c>
      <c r="AR1000" s="82" t="str">
        <f>+IF(AW1000="","",MAX(AR$1:AR999)+1)</f>
        <v/>
      </c>
      <c r="AS1000" s="82" t="str">
        <f>IF(Exceedances!B1022="","",Exceedances!B1022)</f>
        <v/>
      </c>
      <c r="AT1000" s="82" t="str">
        <f>IF(Exceedances!C1022="","",Exceedances!C1022)</f>
        <v/>
      </c>
      <c r="AU1000" s="82" t="str">
        <f>IF(Exceedances!D1022="","",Exceedances!D1022)</f>
        <v/>
      </c>
      <c r="AV1000" s="82" t="str">
        <f t="shared" si="285"/>
        <v/>
      </c>
      <c r="AW1000" s="83" t="str">
        <f>IF(COUNTIF(AV$2:AV1000,AV1000)=1,AV1000,"")</f>
        <v/>
      </c>
      <c r="AX1000" s="82" t="str">
        <f t="shared" si="277"/>
        <v/>
      </c>
      <c r="AY1000" s="82" t="str">
        <f t="shared" si="278"/>
        <v/>
      </c>
      <c r="AZ1000" s="82" t="str">
        <f t="shared" si="279"/>
        <v/>
      </c>
      <c r="BA1000" s="82" t="str">
        <f t="shared" si="280"/>
        <v/>
      </c>
    </row>
    <row r="1001" spans="9:53" x14ac:dyDescent="0.35">
      <c r="I1001" s="82" t="str">
        <f>+IF(N1001="","",MAX(I$1:I1000)+1)</f>
        <v/>
      </c>
      <c r="J1001" s="82" t="str">
        <f>IF(Deviation_Detail!B1023="","",Deviation_Detail!B1023)</f>
        <v/>
      </c>
      <c r="K1001" s="82" t="str">
        <f>IF(Deviation_Detail!C1023="","",Deviation_Detail!C1023)</f>
        <v/>
      </c>
      <c r="L1001" s="82" t="str">
        <f>IF(Deviation_Detail!D1023="","",Deviation_Detail!D1023)</f>
        <v/>
      </c>
      <c r="M1001" s="82" t="str">
        <f t="shared" si="281"/>
        <v/>
      </c>
      <c r="N1001" s="83" t="str">
        <f>IF(COUNTIF(M$2:M1001,M1001)=1,M1001,"")</f>
        <v/>
      </c>
      <c r="O1001" s="82" t="str">
        <f t="shared" si="282"/>
        <v/>
      </c>
      <c r="P1001" s="82" t="str">
        <f t="shared" si="271"/>
        <v/>
      </c>
      <c r="Q1001" s="82" t="str">
        <f t="shared" si="272"/>
        <v/>
      </c>
      <c r="R1001" s="82" t="str">
        <f t="shared" si="273"/>
        <v/>
      </c>
      <c r="T1001" s="82" t="str">
        <f>+IF(Y1001="","",MAX(T$1:T1000)+1)</f>
        <v/>
      </c>
      <c r="U1001" s="82" t="str">
        <f>IF(CMS_Info!B1023="","",CMS_Info!B1023)</f>
        <v/>
      </c>
      <c r="V1001" s="82" t="str">
        <f>IF(CMS_Info!C1023="","",CMS_Info!C1023)</f>
        <v/>
      </c>
      <c r="W1001" s="82" t="str">
        <f>IF(CMS_Info!D1023="","",CMS_Info!D1023)</f>
        <v/>
      </c>
      <c r="X1001" s="82" t="str">
        <f t="shared" si="283"/>
        <v/>
      </c>
      <c r="Y1001" s="83" t="str">
        <f>IF(COUNTIF(X$2:X1001,X1001)=1,X1001,"")</f>
        <v/>
      </c>
      <c r="Z1001" s="82" t="str">
        <f t="shared" si="284"/>
        <v/>
      </c>
      <c r="AA1001" s="82" t="str">
        <f t="shared" si="274"/>
        <v/>
      </c>
      <c r="AB1001" s="82" t="str">
        <f t="shared" si="275"/>
        <v/>
      </c>
      <c r="AC1001" s="82" t="str">
        <f t="shared" si="276"/>
        <v/>
      </c>
      <c r="AR1001" s="82" t="str">
        <f>+IF(AW1001="","",MAX(AR$1:AR1000)+1)</f>
        <v/>
      </c>
      <c r="AS1001" s="82" t="str">
        <f>IF(Exceedances!B1023="","",Exceedances!B1023)</f>
        <v/>
      </c>
      <c r="AT1001" s="82" t="str">
        <f>IF(Exceedances!C1023="","",Exceedances!C1023)</f>
        <v/>
      </c>
      <c r="AU1001" s="82" t="str">
        <f>IF(Exceedances!D1023="","",Exceedances!D1023)</f>
        <v/>
      </c>
      <c r="AV1001" s="82" t="str">
        <f t="shared" si="285"/>
        <v/>
      </c>
      <c r="AW1001" s="83" t="str">
        <f>IF(COUNTIF(AV$2:AV1001,AV1001)=1,AV1001,"")</f>
        <v/>
      </c>
      <c r="AX1001" s="82" t="str">
        <f t="shared" si="277"/>
        <v/>
      </c>
      <c r="AY1001" s="82" t="str">
        <f t="shared" si="278"/>
        <v/>
      </c>
      <c r="AZ1001" s="82" t="str">
        <f t="shared" si="279"/>
        <v/>
      </c>
      <c r="BA1001" s="82" t="str">
        <f t="shared" si="280"/>
        <v/>
      </c>
    </row>
    <row r="1002" spans="9:53" x14ac:dyDescent="0.35">
      <c r="AR1002" s="82" t="str">
        <f>+IF(AW1002="","",MAX(AR$1:AR1001)+1)</f>
        <v/>
      </c>
      <c r="AS1002" s="82" t="str">
        <f>IF(Exceedances!B1024="","",Exceedances!B1024)</f>
        <v/>
      </c>
      <c r="AT1002" s="82" t="str">
        <f>IF(Exceedances!C1024="","",Exceedances!C1024)</f>
        <v/>
      </c>
      <c r="AU1002" s="82" t="str">
        <f>IF(Exceedances!D1024="","",Exceedances!D1024)</f>
        <v/>
      </c>
      <c r="AV1002" s="82" t="str">
        <f t="shared" si="285"/>
        <v/>
      </c>
      <c r="AW1002" s="83" t="str">
        <f>IF(COUNTIF(AV$2:AV1002,AV1002)=1,AV1002,"")</f>
        <v/>
      </c>
      <c r="AX1002" s="82" t="str">
        <f t="shared" si="277"/>
        <v/>
      </c>
      <c r="AY1002" s="82" t="str">
        <f t="shared" si="278"/>
        <v/>
      </c>
      <c r="AZ1002" s="82" t="str">
        <f t="shared" si="279"/>
        <v/>
      </c>
      <c r="BA1002" s="82" t="str">
        <f t="shared" si="280"/>
        <v/>
      </c>
    </row>
    <row r="1003" spans="9:53" x14ac:dyDescent="0.35">
      <c r="AR1003" s="82" t="str">
        <f>+IF(AW1003="","",MAX(AR$1:AR1002)+1)</f>
        <v/>
      </c>
      <c r="AS1003" s="82" t="str">
        <f>IF(Exceedances!B1025="","",Exceedances!B1025)</f>
        <v/>
      </c>
      <c r="AT1003" s="82" t="str">
        <f>IF(Exceedances!C1025="","",Exceedances!C1025)</f>
        <v/>
      </c>
      <c r="AU1003" s="82" t="str">
        <f>IF(Exceedances!D1025="","",Exceedances!D1025)</f>
        <v/>
      </c>
      <c r="AV1003" s="82" t="str">
        <f t="shared" si="285"/>
        <v/>
      </c>
      <c r="AW1003" s="83" t="str">
        <f>IF(COUNTIF(AV$2:AV1003,AV1003)=1,AV1003,"")</f>
        <v/>
      </c>
      <c r="AX1003" s="82" t="str">
        <f t="shared" si="277"/>
        <v/>
      </c>
      <c r="AY1003" s="82" t="str">
        <f t="shared" si="278"/>
        <v/>
      </c>
      <c r="AZ1003" s="82" t="str">
        <f t="shared" si="279"/>
        <v/>
      </c>
      <c r="BA1003" s="82" t="str">
        <f t="shared" si="280"/>
        <v/>
      </c>
    </row>
    <row r="1004" spans="9:53" x14ac:dyDescent="0.35">
      <c r="AR1004" s="82" t="str">
        <f>+IF(AW1004="","",MAX(AR$1:AR1003)+1)</f>
        <v/>
      </c>
      <c r="AS1004" s="82" t="str">
        <f>IF(Exceedances!B1026="","",Exceedances!B1026)</f>
        <v/>
      </c>
      <c r="AT1004" s="82" t="str">
        <f>IF(Exceedances!C1026="","",Exceedances!C1026)</f>
        <v/>
      </c>
      <c r="AU1004" s="82" t="str">
        <f>IF(Exceedances!D1026="","",Exceedances!D1026)</f>
        <v/>
      </c>
      <c r="AV1004" s="82" t="str">
        <f t="shared" si="285"/>
        <v/>
      </c>
      <c r="AW1004" s="83" t="str">
        <f>IF(COUNTIF(AV$2:AV1004,AV1004)=1,AV1004,"")</f>
        <v/>
      </c>
      <c r="AX1004" s="82" t="str">
        <f t="shared" si="277"/>
        <v/>
      </c>
      <c r="AY1004" s="82" t="str">
        <f t="shared" si="278"/>
        <v/>
      </c>
      <c r="AZ1004" s="82" t="str">
        <f t="shared" si="279"/>
        <v/>
      </c>
      <c r="BA1004" s="82" t="str">
        <f t="shared" si="280"/>
        <v/>
      </c>
    </row>
    <row r="1005" spans="9:53" x14ac:dyDescent="0.35">
      <c r="AR1005" s="82" t="str">
        <f>+IF(AW1005="","",MAX(AR$1:AR1004)+1)</f>
        <v/>
      </c>
      <c r="AS1005" s="82" t="str">
        <f>IF(Exceedances!B1027="","",Exceedances!B1027)</f>
        <v/>
      </c>
      <c r="AT1005" s="82" t="str">
        <f>IF(Exceedances!C1027="","",Exceedances!C1027)</f>
        <v/>
      </c>
      <c r="AU1005" s="82" t="str">
        <f>IF(Exceedances!D1027="","",Exceedances!D1027)</f>
        <v/>
      </c>
      <c r="AV1005" s="82" t="str">
        <f t="shared" si="285"/>
        <v/>
      </c>
      <c r="AW1005" s="83" t="str">
        <f>IF(COUNTIF(AV$2:AV1005,AV1005)=1,AV1005,"")</f>
        <v/>
      </c>
      <c r="AX1005" s="82" t="str">
        <f t="shared" si="277"/>
        <v/>
      </c>
      <c r="AY1005" s="82" t="str">
        <f t="shared" si="278"/>
        <v/>
      </c>
      <c r="AZ1005" s="82" t="str">
        <f t="shared" si="279"/>
        <v/>
      </c>
      <c r="BA1005" s="82" t="str">
        <f t="shared" si="280"/>
        <v/>
      </c>
    </row>
    <row r="1006" spans="9:53" x14ac:dyDescent="0.35">
      <c r="AR1006" s="82" t="str">
        <f>+IF(AW1006="","",MAX(AR$1:AR1005)+1)</f>
        <v/>
      </c>
      <c r="AS1006" s="82" t="str">
        <f>IF(Exceedances!B1028="","",Exceedances!B1028)</f>
        <v/>
      </c>
      <c r="AT1006" s="82" t="str">
        <f>IF(Exceedances!C1028="","",Exceedances!C1028)</f>
        <v/>
      </c>
      <c r="AU1006" s="82" t="str">
        <f>IF(Exceedances!D1028="","",Exceedances!D1028)</f>
        <v/>
      </c>
      <c r="AV1006" s="82" t="str">
        <f t="shared" si="285"/>
        <v/>
      </c>
      <c r="AW1006" s="83" t="str">
        <f>IF(COUNTIF(AV$2:AV1006,AV1006)=1,AV1006,"")</f>
        <v/>
      </c>
      <c r="AX1006" s="82" t="str">
        <f t="shared" si="277"/>
        <v/>
      </c>
      <c r="AY1006" s="82" t="str">
        <f t="shared" si="278"/>
        <v/>
      </c>
      <c r="AZ1006" s="82" t="str">
        <f t="shared" si="279"/>
        <v/>
      </c>
      <c r="BA1006" s="82" t="str">
        <f t="shared" si="280"/>
        <v/>
      </c>
    </row>
    <row r="1007" spans="9:53" x14ac:dyDescent="0.35">
      <c r="AR1007" s="82" t="str">
        <f>+IF(AW1007="","",MAX(AR$1:AR1006)+1)</f>
        <v/>
      </c>
      <c r="AS1007" s="82" t="str">
        <f>IF(Exceedances!B1029="","",Exceedances!B1029)</f>
        <v/>
      </c>
      <c r="AT1007" s="82" t="str">
        <f>IF(Exceedances!C1029="","",Exceedances!C1029)</f>
        <v/>
      </c>
      <c r="AU1007" s="82" t="str">
        <f>IF(Exceedances!D1029="","",Exceedances!D1029)</f>
        <v/>
      </c>
      <c r="AV1007" s="82" t="str">
        <f t="shared" si="285"/>
        <v/>
      </c>
      <c r="AW1007" s="83" t="str">
        <f>IF(COUNTIF(AV$2:AV1007,AV1007)=1,AV1007,"")</f>
        <v/>
      </c>
      <c r="AX1007" s="82" t="str">
        <f t="shared" si="277"/>
        <v/>
      </c>
      <c r="AY1007" s="82" t="str">
        <f t="shared" si="278"/>
        <v/>
      </c>
      <c r="AZ1007" s="82" t="str">
        <f t="shared" si="279"/>
        <v/>
      </c>
      <c r="BA1007" s="82" t="str">
        <f t="shared" si="280"/>
        <v/>
      </c>
    </row>
    <row r="1008" spans="9:53" x14ac:dyDescent="0.35">
      <c r="AR1008" s="82" t="str">
        <f>+IF(AW1008="","",MAX(AR$1:AR1007)+1)</f>
        <v/>
      </c>
      <c r="AS1008" s="82" t="str">
        <f>IF(Exceedances!B1030="","",Exceedances!B1030)</f>
        <v/>
      </c>
      <c r="AT1008" s="82" t="str">
        <f>IF(Exceedances!C1030="","",Exceedances!C1030)</f>
        <v/>
      </c>
      <c r="AU1008" s="82" t="str">
        <f>IF(Exceedances!D1030="","",Exceedances!D1030)</f>
        <v/>
      </c>
      <c r="AV1008" s="82" t="str">
        <f t="shared" si="285"/>
        <v/>
      </c>
      <c r="AW1008" s="83" t="str">
        <f>IF(COUNTIF(AV$2:AV1008,AV1008)=1,AV1008,"")</f>
        <v/>
      </c>
      <c r="AX1008" s="82" t="str">
        <f t="shared" si="277"/>
        <v/>
      </c>
      <c r="AY1008" s="82" t="str">
        <f t="shared" si="278"/>
        <v/>
      </c>
      <c r="AZ1008" s="82" t="str">
        <f t="shared" si="279"/>
        <v/>
      </c>
      <c r="BA1008" s="82" t="str">
        <f t="shared" si="280"/>
        <v/>
      </c>
    </row>
    <row r="1009" spans="44:53" x14ac:dyDescent="0.35">
      <c r="AR1009" s="82" t="str">
        <f>+IF(AW1009="","",MAX(AR$1:AR1008)+1)</f>
        <v/>
      </c>
      <c r="AS1009" s="82" t="str">
        <f>IF(Exceedances!B1031="","",Exceedances!B1031)</f>
        <v/>
      </c>
      <c r="AT1009" s="82" t="str">
        <f>IF(Exceedances!C1031="","",Exceedances!C1031)</f>
        <v/>
      </c>
      <c r="AU1009" s="82" t="str">
        <f>IF(Exceedances!D1031="","",Exceedances!D1031)</f>
        <v/>
      </c>
      <c r="AV1009" s="82" t="str">
        <f t="shared" si="285"/>
        <v/>
      </c>
      <c r="AW1009" s="83" t="str">
        <f>IF(COUNTIF(AV$2:AV1009,AV1009)=1,AV1009,"")</f>
        <v/>
      </c>
      <c r="AX1009" s="82" t="str">
        <f t="shared" si="277"/>
        <v/>
      </c>
      <c r="AY1009" s="82" t="str">
        <f t="shared" si="278"/>
        <v/>
      </c>
      <c r="AZ1009" s="82" t="str">
        <f t="shared" si="279"/>
        <v/>
      </c>
      <c r="BA1009" s="82" t="str">
        <f t="shared" si="280"/>
        <v/>
      </c>
    </row>
    <row r="1010" spans="44:53" x14ac:dyDescent="0.35">
      <c r="AR1010" s="82" t="str">
        <f>+IF(AW1010="","",MAX(AR$1:AR1009)+1)</f>
        <v/>
      </c>
      <c r="AS1010" s="82" t="str">
        <f>IF(Exceedances!B1032="","",Exceedances!B1032)</f>
        <v/>
      </c>
      <c r="AT1010" s="82" t="str">
        <f>IF(Exceedances!C1032="","",Exceedances!C1032)</f>
        <v/>
      </c>
      <c r="AU1010" s="82" t="str">
        <f>IF(Exceedances!D1032="","",Exceedances!D1032)</f>
        <v/>
      </c>
      <c r="AV1010" s="82" t="str">
        <f t="shared" si="285"/>
        <v/>
      </c>
      <c r="AW1010" s="83" t="str">
        <f>IF(COUNTIF(AV$2:AV1010,AV1010)=1,AV1010,"")</f>
        <v/>
      </c>
      <c r="AX1010" s="82" t="str">
        <f t="shared" si="277"/>
        <v/>
      </c>
      <c r="AY1010" s="82" t="str">
        <f t="shared" si="278"/>
        <v/>
      </c>
      <c r="AZ1010" s="82" t="str">
        <f t="shared" si="279"/>
        <v/>
      </c>
      <c r="BA1010" s="82" t="str">
        <f t="shared" si="280"/>
        <v/>
      </c>
    </row>
    <row r="1011" spans="44:53" x14ac:dyDescent="0.35">
      <c r="AR1011" s="82" t="str">
        <f>+IF(AW1011="","",MAX(AR$1:AR1010)+1)</f>
        <v/>
      </c>
      <c r="AS1011" s="82" t="str">
        <f>IF(Exceedances!B1033="","",Exceedances!B1033)</f>
        <v/>
      </c>
      <c r="AT1011" s="82" t="str">
        <f>IF(Exceedances!C1033="","",Exceedances!C1033)</f>
        <v/>
      </c>
      <c r="AU1011" s="82" t="str">
        <f>IF(Exceedances!D1033="","",Exceedances!D1033)</f>
        <v/>
      </c>
      <c r="AV1011" s="82" t="str">
        <f t="shared" si="285"/>
        <v/>
      </c>
      <c r="AW1011" s="83" t="str">
        <f>IF(COUNTIF(AV$2:AV1011,AV1011)=1,AV1011,"")</f>
        <v/>
      </c>
      <c r="AX1011" s="82" t="str">
        <f t="shared" si="277"/>
        <v/>
      </c>
      <c r="AY1011" s="82" t="str">
        <f t="shared" si="278"/>
        <v/>
      </c>
      <c r="AZ1011" s="82" t="str">
        <f t="shared" si="279"/>
        <v/>
      </c>
      <c r="BA1011" s="82" t="str">
        <f t="shared" si="280"/>
        <v/>
      </c>
    </row>
    <row r="1012" spans="44:53" x14ac:dyDescent="0.35">
      <c r="AR1012" s="82" t="str">
        <f>+IF(AW1012="","",MAX(AR$1:AR1011)+1)</f>
        <v/>
      </c>
      <c r="AS1012" s="82" t="str">
        <f>IF(Exceedances!B1034="","",Exceedances!B1034)</f>
        <v/>
      </c>
      <c r="AT1012" s="82" t="str">
        <f>IF(Exceedances!C1034="","",Exceedances!C1034)</f>
        <v/>
      </c>
      <c r="AU1012" s="82" t="str">
        <f>IF(Exceedances!D1034="","",Exceedances!D1034)</f>
        <v/>
      </c>
      <c r="AV1012" s="82" t="str">
        <f t="shared" si="285"/>
        <v/>
      </c>
      <c r="AW1012" s="83" t="str">
        <f>IF(COUNTIF(AV$2:AV1012,AV1012)=1,AV1012,"")</f>
        <v/>
      </c>
      <c r="AX1012" s="82" t="str">
        <f t="shared" si="277"/>
        <v/>
      </c>
      <c r="AY1012" s="82" t="str">
        <f t="shared" si="278"/>
        <v/>
      </c>
      <c r="AZ1012" s="82" t="str">
        <f t="shared" si="279"/>
        <v/>
      </c>
      <c r="BA1012" s="82" t="str">
        <f t="shared" si="280"/>
        <v/>
      </c>
    </row>
    <row r="1013" spans="44:53" x14ac:dyDescent="0.35">
      <c r="AR1013" s="82" t="str">
        <f>+IF(AW1013="","",MAX(AR$1:AR1012)+1)</f>
        <v/>
      </c>
      <c r="AS1013" s="82" t="str">
        <f>IF(Exceedances!B1035="","",Exceedances!B1035)</f>
        <v/>
      </c>
      <c r="AT1013" s="82" t="str">
        <f>IF(Exceedances!C1035="","",Exceedances!C1035)</f>
        <v/>
      </c>
      <c r="AU1013" s="82" t="str">
        <f>IF(Exceedances!D1035="","",Exceedances!D1035)</f>
        <v/>
      </c>
      <c r="AV1013" s="82" t="str">
        <f t="shared" si="285"/>
        <v/>
      </c>
      <c r="AW1013" s="83" t="str">
        <f>IF(COUNTIF(AV$2:AV1013,AV1013)=1,AV1013,"")</f>
        <v/>
      </c>
      <c r="AX1013" s="82" t="str">
        <f t="shared" si="277"/>
        <v/>
      </c>
      <c r="AY1013" s="82" t="str">
        <f t="shared" si="278"/>
        <v/>
      </c>
      <c r="AZ1013" s="82" t="str">
        <f t="shared" si="279"/>
        <v/>
      </c>
      <c r="BA1013" s="82" t="str">
        <f t="shared" si="280"/>
        <v/>
      </c>
    </row>
    <row r="1014" spans="44:53" x14ac:dyDescent="0.35">
      <c r="AR1014" s="82" t="str">
        <f>+IF(AW1014="","",MAX(AR$1:AR1013)+1)</f>
        <v/>
      </c>
      <c r="AS1014" s="82" t="str">
        <f>IF(Exceedances!B1036="","",Exceedances!B1036)</f>
        <v/>
      </c>
      <c r="AT1014" s="82" t="str">
        <f>IF(Exceedances!C1036="","",Exceedances!C1036)</f>
        <v/>
      </c>
      <c r="AU1014" s="82" t="str">
        <f>IF(Exceedances!D1036="","",Exceedances!D1036)</f>
        <v/>
      </c>
      <c r="AV1014" s="82" t="str">
        <f t="shared" si="285"/>
        <v/>
      </c>
      <c r="AW1014" s="83" t="str">
        <f>IF(COUNTIF(AV$2:AV1014,AV1014)=1,AV1014,"")</f>
        <v/>
      </c>
      <c r="AX1014" s="82" t="str">
        <f t="shared" si="277"/>
        <v/>
      </c>
      <c r="AY1014" s="82" t="str">
        <f t="shared" si="278"/>
        <v/>
      </c>
      <c r="AZ1014" s="82" t="str">
        <f t="shared" si="279"/>
        <v/>
      </c>
      <c r="BA1014" s="82" t="str">
        <f t="shared" si="280"/>
        <v/>
      </c>
    </row>
    <row r="1015" spans="44:53" x14ac:dyDescent="0.35">
      <c r="AR1015" s="82" t="str">
        <f>+IF(AW1015="","",MAX(AR$1:AR1014)+1)</f>
        <v/>
      </c>
      <c r="AS1015" s="82" t="str">
        <f>IF(Exceedances!B1037="","",Exceedances!B1037)</f>
        <v/>
      </c>
      <c r="AT1015" s="82" t="str">
        <f>IF(Exceedances!C1037="","",Exceedances!C1037)</f>
        <v/>
      </c>
      <c r="AU1015" s="82" t="str">
        <f>IF(Exceedances!D1037="","",Exceedances!D1037)</f>
        <v/>
      </c>
      <c r="AV1015" s="82" t="str">
        <f t="shared" si="285"/>
        <v/>
      </c>
      <c r="AW1015" s="83" t="str">
        <f>IF(COUNTIF(AV$2:AV1015,AV1015)=1,AV1015,"")</f>
        <v/>
      </c>
      <c r="AX1015" s="82" t="str">
        <f t="shared" si="277"/>
        <v/>
      </c>
      <c r="AY1015" s="82" t="str">
        <f t="shared" si="278"/>
        <v/>
      </c>
      <c r="AZ1015" s="82" t="str">
        <f t="shared" si="279"/>
        <v/>
      </c>
      <c r="BA1015" s="82" t="str">
        <f t="shared" si="280"/>
        <v/>
      </c>
    </row>
    <row r="1016" spans="44:53" x14ac:dyDescent="0.35">
      <c r="AR1016" s="82" t="str">
        <f>+IF(AW1016="","",MAX(AR$1:AR1015)+1)</f>
        <v/>
      </c>
      <c r="AS1016" s="82" t="str">
        <f>IF(Exceedances!B1038="","",Exceedances!B1038)</f>
        <v/>
      </c>
      <c r="AT1016" s="82" t="str">
        <f>IF(Exceedances!C1038="","",Exceedances!C1038)</f>
        <v/>
      </c>
      <c r="AU1016" s="82" t="str">
        <f>IF(Exceedances!D1038="","",Exceedances!D1038)</f>
        <v/>
      </c>
      <c r="AV1016" s="82" t="str">
        <f t="shared" si="285"/>
        <v/>
      </c>
      <c r="AW1016" s="83" t="str">
        <f>IF(COUNTIF(AV$2:AV1016,AV1016)=1,AV1016,"")</f>
        <v/>
      </c>
      <c r="AX1016" s="82" t="str">
        <f t="shared" si="277"/>
        <v/>
      </c>
      <c r="AY1016" s="82" t="str">
        <f t="shared" si="278"/>
        <v/>
      </c>
      <c r="AZ1016" s="82" t="str">
        <f t="shared" si="279"/>
        <v/>
      </c>
      <c r="BA1016" s="82" t="str">
        <f t="shared" si="280"/>
        <v/>
      </c>
    </row>
    <row r="1017" spans="44:53" x14ac:dyDescent="0.35">
      <c r="AR1017" s="82" t="str">
        <f>+IF(AW1017="","",MAX(AR$1:AR1016)+1)</f>
        <v/>
      </c>
      <c r="AS1017" s="82" t="str">
        <f>IF(Exceedances!B1039="","",Exceedances!B1039)</f>
        <v/>
      </c>
      <c r="AT1017" s="82" t="str">
        <f>IF(Exceedances!C1039="","",Exceedances!C1039)</f>
        <v/>
      </c>
      <c r="AU1017" s="82" t="str">
        <f>IF(Exceedances!D1039="","",Exceedances!D1039)</f>
        <v/>
      </c>
      <c r="AV1017" s="82" t="str">
        <f t="shared" si="285"/>
        <v/>
      </c>
      <c r="AW1017" s="83" t="str">
        <f>IF(COUNTIF(AV$2:AV1017,AV1017)=1,AV1017,"")</f>
        <v/>
      </c>
      <c r="AX1017" s="82" t="str">
        <f t="shared" si="277"/>
        <v/>
      </c>
      <c r="AY1017" s="82" t="str">
        <f t="shared" si="278"/>
        <v/>
      </c>
      <c r="AZ1017" s="82" t="str">
        <f t="shared" si="279"/>
        <v/>
      </c>
      <c r="BA1017" s="82" t="str">
        <f t="shared" si="280"/>
        <v/>
      </c>
    </row>
    <row r="1018" spans="44:53" x14ac:dyDescent="0.35">
      <c r="AR1018" s="82" t="str">
        <f>+IF(AW1018="","",MAX(AR$1:AR1017)+1)</f>
        <v/>
      </c>
      <c r="AS1018" s="82" t="str">
        <f>IF(Exceedances!B1040="","",Exceedances!B1040)</f>
        <v/>
      </c>
      <c r="AT1018" s="82" t="str">
        <f>IF(Exceedances!C1040="","",Exceedances!C1040)</f>
        <v/>
      </c>
      <c r="AU1018" s="82" t="str">
        <f>IF(Exceedances!D1040="","",Exceedances!D1040)</f>
        <v/>
      </c>
      <c r="AV1018" s="82" t="str">
        <f t="shared" si="285"/>
        <v/>
      </c>
      <c r="AW1018" s="83" t="str">
        <f>IF(COUNTIF(AV$2:AV1018,AV1018)=1,AV1018,"")</f>
        <v/>
      </c>
      <c r="AX1018" s="82" t="str">
        <f t="shared" si="277"/>
        <v/>
      </c>
      <c r="AY1018" s="82" t="str">
        <f t="shared" si="278"/>
        <v/>
      </c>
      <c r="AZ1018" s="82" t="str">
        <f t="shared" si="279"/>
        <v/>
      </c>
      <c r="BA1018" s="82" t="str">
        <f t="shared" si="280"/>
        <v/>
      </c>
    </row>
    <row r="1019" spans="44:53" x14ac:dyDescent="0.35">
      <c r="AR1019" s="82" t="str">
        <f>+IF(AW1019="","",MAX(AR$1:AR1018)+1)</f>
        <v/>
      </c>
      <c r="AS1019" s="82" t="str">
        <f>IF(Exceedances!B1041="","",Exceedances!B1041)</f>
        <v/>
      </c>
      <c r="AT1019" s="82" t="str">
        <f>IF(Exceedances!C1041="","",Exceedances!C1041)</f>
        <v/>
      </c>
      <c r="AU1019" s="82" t="str">
        <f>IF(Exceedances!D1041="","",Exceedances!D1041)</f>
        <v/>
      </c>
      <c r="AV1019" s="82" t="str">
        <f t="shared" si="285"/>
        <v/>
      </c>
      <c r="AW1019" s="83" t="str">
        <f>IF(COUNTIF(AV$2:AV1019,AV1019)=1,AV1019,"")</f>
        <v/>
      </c>
      <c r="AX1019" s="82" t="str">
        <f t="shared" si="277"/>
        <v/>
      </c>
      <c r="AY1019" s="82" t="str">
        <f t="shared" si="278"/>
        <v/>
      </c>
      <c r="AZ1019" s="82" t="str">
        <f t="shared" si="279"/>
        <v/>
      </c>
      <c r="BA1019" s="82" t="str">
        <f t="shared" si="280"/>
        <v/>
      </c>
    </row>
    <row r="1020" spans="44:53" x14ac:dyDescent="0.35">
      <c r="AR1020" s="82" t="str">
        <f>+IF(AW1020="","",MAX(AR$1:AR1019)+1)</f>
        <v/>
      </c>
      <c r="AS1020" s="82" t="str">
        <f>IF(Exceedances!B1042="","",Exceedances!B1042)</f>
        <v/>
      </c>
      <c r="AT1020" s="82" t="str">
        <f>IF(Exceedances!C1042="","",Exceedances!C1042)</f>
        <v/>
      </c>
      <c r="AU1020" s="82" t="str">
        <f>IF(Exceedances!D1042="","",Exceedances!D1042)</f>
        <v/>
      </c>
      <c r="AV1020" s="82" t="str">
        <f t="shared" si="285"/>
        <v/>
      </c>
      <c r="AW1020" s="83" t="str">
        <f>IF(COUNTIF(AV$2:AV1020,AV1020)=1,AV1020,"")</f>
        <v/>
      </c>
      <c r="AX1020" s="82" t="str">
        <f t="shared" si="277"/>
        <v/>
      </c>
      <c r="AY1020" s="82" t="str">
        <f t="shared" si="278"/>
        <v/>
      </c>
      <c r="AZ1020" s="82" t="str">
        <f t="shared" si="279"/>
        <v/>
      </c>
      <c r="BA1020" s="82" t="str">
        <f t="shared" si="280"/>
        <v/>
      </c>
    </row>
    <row r="1021" spans="44:53" x14ac:dyDescent="0.35">
      <c r="AR1021" s="82" t="str">
        <f>+IF(AW1021="","",MAX(AR$1:AR1020)+1)</f>
        <v/>
      </c>
      <c r="AS1021" s="82" t="str">
        <f>IF(Exceedances!B1043="","",Exceedances!B1043)</f>
        <v/>
      </c>
      <c r="AT1021" s="82" t="str">
        <f>IF(Exceedances!C1043="","",Exceedances!C1043)</f>
        <v/>
      </c>
      <c r="AU1021" s="82" t="str">
        <f>IF(Exceedances!D1043="","",Exceedances!D1043)</f>
        <v/>
      </c>
      <c r="AV1021" s="82" t="str">
        <f t="shared" si="285"/>
        <v/>
      </c>
      <c r="AW1021" s="83" t="str">
        <f>IF(COUNTIF(AV$2:AV1021,AV1021)=1,AV1021,"")</f>
        <v/>
      </c>
      <c r="AX1021" s="82" t="str">
        <f t="shared" si="277"/>
        <v/>
      </c>
      <c r="AY1021" s="82" t="str">
        <f t="shared" si="278"/>
        <v/>
      </c>
      <c r="AZ1021" s="82" t="str">
        <f t="shared" si="279"/>
        <v/>
      </c>
      <c r="BA1021" s="82" t="str">
        <f t="shared" si="280"/>
        <v/>
      </c>
    </row>
    <row r="1022" spans="44:53" x14ac:dyDescent="0.35">
      <c r="AR1022" s="82" t="str">
        <f>+IF(AW1022="","",MAX(AR$1:AR1021)+1)</f>
        <v/>
      </c>
      <c r="AS1022" s="82" t="str">
        <f>IF(Exceedances!B1044="","",Exceedances!B1044)</f>
        <v/>
      </c>
      <c r="AT1022" s="82" t="str">
        <f>IF(Exceedances!C1044="","",Exceedances!C1044)</f>
        <v/>
      </c>
      <c r="AU1022" s="82" t="str">
        <f>IF(Exceedances!D1044="","",Exceedances!D1044)</f>
        <v/>
      </c>
      <c r="AV1022" s="82" t="str">
        <f t="shared" si="285"/>
        <v/>
      </c>
      <c r="AW1022" s="83" t="str">
        <f>IF(COUNTIF(AV$2:AV1022,AV1022)=1,AV1022,"")</f>
        <v/>
      </c>
      <c r="AX1022" s="82" t="str">
        <f t="shared" si="277"/>
        <v/>
      </c>
      <c r="AY1022" s="82" t="str">
        <f t="shared" si="278"/>
        <v/>
      </c>
      <c r="AZ1022" s="82" t="str">
        <f t="shared" si="279"/>
        <v/>
      </c>
      <c r="BA1022" s="82" t="str">
        <f t="shared" si="280"/>
        <v/>
      </c>
    </row>
    <row r="1023" spans="44:53" x14ac:dyDescent="0.35">
      <c r="AR1023" s="82" t="str">
        <f>+IF(AW1023="","",MAX(AR$1:AR1022)+1)</f>
        <v/>
      </c>
      <c r="AS1023" s="82" t="str">
        <f>IF(Exceedances!B1045="","",Exceedances!B1045)</f>
        <v/>
      </c>
      <c r="AT1023" s="82" t="str">
        <f>IF(Exceedances!C1045="","",Exceedances!C1045)</f>
        <v/>
      </c>
      <c r="AU1023" s="82" t="str">
        <f>IF(Exceedances!D1045="","",Exceedances!D1045)</f>
        <v/>
      </c>
      <c r="AV1023" s="82" t="str">
        <f t="shared" si="285"/>
        <v/>
      </c>
      <c r="AW1023" s="83" t="str">
        <f>IF(COUNTIF(AV$2:AV1023,AV1023)=1,AV1023,"")</f>
        <v/>
      </c>
      <c r="AX1023" s="82" t="str">
        <f t="shared" si="277"/>
        <v/>
      </c>
      <c r="AY1023" s="82" t="str">
        <f t="shared" si="278"/>
        <v/>
      </c>
      <c r="AZ1023" s="82" t="str">
        <f t="shared" si="279"/>
        <v/>
      </c>
      <c r="BA1023" s="82" t="str">
        <f t="shared" si="280"/>
        <v/>
      </c>
    </row>
    <row r="1024" spans="44:53" x14ac:dyDescent="0.35">
      <c r="AR1024" s="82" t="str">
        <f>+IF(AW1024="","",MAX(AR$1:AR1023)+1)</f>
        <v/>
      </c>
      <c r="AS1024" s="82" t="str">
        <f>IF(Exceedances!B1046="","",Exceedances!B1046)</f>
        <v/>
      </c>
      <c r="AT1024" s="82" t="str">
        <f>IF(Exceedances!C1046="","",Exceedances!C1046)</f>
        <v/>
      </c>
      <c r="AU1024" s="82" t="str">
        <f>IF(Exceedances!D1046="","",Exceedances!D1046)</f>
        <v/>
      </c>
      <c r="AV1024" s="82" t="str">
        <f t="shared" si="285"/>
        <v/>
      </c>
      <c r="AW1024" s="83" t="str">
        <f>IF(COUNTIF(AV$2:AV1024,AV1024)=1,AV1024,"")</f>
        <v/>
      </c>
      <c r="AX1024" s="82" t="str">
        <f t="shared" si="277"/>
        <v/>
      </c>
      <c r="AY1024" s="82" t="str">
        <f t="shared" si="278"/>
        <v/>
      </c>
      <c r="AZ1024" s="82" t="str">
        <f t="shared" si="279"/>
        <v/>
      </c>
      <c r="BA1024" s="82" t="str">
        <f t="shared" si="280"/>
        <v/>
      </c>
    </row>
    <row r="1025" spans="44:53" x14ac:dyDescent="0.35">
      <c r="AR1025" s="82" t="str">
        <f>+IF(AW1025="","",MAX(AR$1:AR1024)+1)</f>
        <v/>
      </c>
      <c r="AS1025" s="82" t="str">
        <f>IF(Exceedances!B1047="","",Exceedances!B1047)</f>
        <v/>
      </c>
      <c r="AT1025" s="82" t="str">
        <f>IF(Exceedances!C1047="","",Exceedances!C1047)</f>
        <v/>
      </c>
      <c r="AU1025" s="82" t="str">
        <f>IF(Exceedances!D1047="","",Exceedances!D1047)</f>
        <v/>
      </c>
      <c r="AV1025" s="82" t="str">
        <f t="shared" si="285"/>
        <v/>
      </c>
      <c r="AW1025" s="83" t="str">
        <f>IF(COUNTIF(AV$2:AV1025,AV1025)=1,AV1025,"")</f>
        <v/>
      </c>
      <c r="AX1025" s="82" t="str">
        <f t="shared" si="277"/>
        <v/>
      </c>
      <c r="AY1025" s="82" t="str">
        <f t="shared" si="278"/>
        <v/>
      </c>
      <c r="AZ1025" s="82" t="str">
        <f t="shared" si="279"/>
        <v/>
      </c>
      <c r="BA1025" s="82" t="str">
        <f t="shared" si="280"/>
        <v/>
      </c>
    </row>
    <row r="1026" spans="44:53" x14ac:dyDescent="0.35">
      <c r="AR1026" s="82" t="str">
        <f>+IF(AW1026="","",MAX(AR$1:AR1025)+1)</f>
        <v/>
      </c>
      <c r="AS1026" s="82" t="str">
        <f>IF(Exceedances!B1048="","",Exceedances!B1048)</f>
        <v/>
      </c>
      <c r="AT1026" s="82" t="str">
        <f>IF(Exceedances!C1048="","",Exceedances!C1048)</f>
        <v/>
      </c>
      <c r="AU1026" s="82" t="str">
        <f>IF(Exceedances!D1048="","",Exceedances!D1048)</f>
        <v/>
      </c>
      <c r="AV1026" s="82" t="str">
        <f t="shared" si="285"/>
        <v/>
      </c>
      <c r="AW1026" s="83" t="str">
        <f>IF(COUNTIF(AV$2:AV1026,AV1026)=1,AV1026,"")</f>
        <v/>
      </c>
      <c r="AX1026" s="82" t="str">
        <f t="shared" si="277"/>
        <v/>
      </c>
      <c r="AY1026" s="82" t="str">
        <f t="shared" si="278"/>
        <v/>
      </c>
      <c r="AZ1026" s="82" t="str">
        <f t="shared" si="279"/>
        <v/>
      </c>
      <c r="BA1026" s="82" t="str">
        <f t="shared" si="280"/>
        <v/>
      </c>
    </row>
    <row r="1027" spans="44:53" x14ac:dyDescent="0.35">
      <c r="AR1027" s="82" t="str">
        <f>+IF(AW1027="","",MAX(AR$1:AR1026)+1)</f>
        <v/>
      </c>
      <c r="AS1027" s="82" t="str">
        <f>IF(Exceedances!B1049="","",Exceedances!B1049)</f>
        <v/>
      </c>
      <c r="AT1027" s="82" t="str">
        <f>IF(Exceedances!C1049="","",Exceedances!C1049)</f>
        <v/>
      </c>
      <c r="AU1027" s="82" t="str">
        <f>IF(Exceedances!D1049="","",Exceedances!D1049)</f>
        <v/>
      </c>
      <c r="AV1027" s="82" t="str">
        <f t="shared" si="285"/>
        <v/>
      </c>
      <c r="AW1027" s="83" t="str">
        <f>IF(COUNTIF(AV$2:AV1027,AV1027)=1,AV1027,"")</f>
        <v/>
      </c>
      <c r="AX1027" s="82" t="str">
        <f t="shared" ref="AX1027:AX1090" si="286">IF(AY1027="","",AY1027&amp;" "&amp;AZ1027)</f>
        <v/>
      </c>
      <c r="AY1027" s="82" t="str">
        <f t="shared" ref="AY1027:AY1090" si="287">+IFERROR(INDEX($AS$2:$AS$2001,MATCH(ROW()-ROW($AX$1),$AR$2:$AR$2001,0)),"")</f>
        <v/>
      </c>
      <c r="AZ1027" s="82" t="str">
        <f t="shared" ref="AZ1027:AZ1090" si="288">+IFERROR(INDEX($AT$2:$AT$2001,MATCH(ROW()-ROW($AX$1),$AR$2:$AR$2001,0)),"")</f>
        <v/>
      </c>
      <c r="BA1027" s="82" t="str">
        <f t="shared" ref="BA1027:BA1090" si="289">+IFERROR(INDEX($AU$2:$AU$2001,MATCH(ROW()-ROW($AX$1),$AR$2:$AR$2001,0)),"")</f>
        <v/>
      </c>
    </row>
    <row r="1028" spans="44:53" x14ac:dyDescent="0.35">
      <c r="AR1028" s="82" t="str">
        <f>+IF(AW1028="","",MAX(AR$1:AR1027)+1)</f>
        <v/>
      </c>
      <c r="AS1028" s="82" t="str">
        <f>IF(Exceedances!B1050="","",Exceedances!B1050)</f>
        <v/>
      </c>
      <c r="AT1028" s="82" t="str">
        <f>IF(Exceedances!C1050="","",Exceedances!C1050)</f>
        <v/>
      </c>
      <c r="AU1028" s="82" t="str">
        <f>IF(Exceedances!D1050="","",Exceedances!D1050)</f>
        <v/>
      </c>
      <c r="AV1028" s="82" t="str">
        <f t="shared" si="285"/>
        <v/>
      </c>
      <c r="AW1028" s="83" t="str">
        <f>IF(COUNTIF(AV$2:AV1028,AV1028)=1,AV1028,"")</f>
        <v/>
      </c>
      <c r="AX1028" s="82" t="str">
        <f t="shared" si="286"/>
        <v/>
      </c>
      <c r="AY1028" s="82" t="str">
        <f t="shared" si="287"/>
        <v/>
      </c>
      <c r="AZ1028" s="82" t="str">
        <f t="shared" si="288"/>
        <v/>
      </c>
      <c r="BA1028" s="82" t="str">
        <f t="shared" si="289"/>
        <v/>
      </c>
    </row>
    <row r="1029" spans="44:53" x14ac:dyDescent="0.35">
      <c r="AR1029" s="82" t="str">
        <f>+IF(AW1029="","",MAX(AR$1:AR1028)+1)</f>
        <v/>
      </c>
      <c r="AS1029" s="82" t="str">
        <f>IF(Exceedances!B1051="","",Exceedances!B1051)</f>
        <v/>
      </c>
      <c r="AT1029" s="82" t="str">
        <f>IF(Exceedances!C1051="","",Exceedances!C1051)</f>
        <v/>
      </c>
      <c r="AU1029" s="82" t="str">
        <f>IF(Exceedances!D1051="","",Exceedances!D1051)</f>
        <v/>
      </c>
      <c r="AV1029" s="82" t="str">
        <f t="shared" si="285"/>
        <v/>
      </c>
      <c r="AW1029" s="83" t="str">
        <f>IF(COUNTIF(AV$2:AV1029,AV1029)=1,AV1029,"")</f>
        <v/>
      </c>
      <c r="AX1029" s="82" t="str">
        <f t="shared" si="286"/>
        <v/>
      </c>
      <c r="AY1029" s="82" t="str">
        <f t="shared" si="287"/>
        <v/>
      </c>
      <c r="AZ1029" s="82" t="str">
        <f t="shared" si="288"/>
        <v/>
      </c>
      <c r="BA1029" s="82" t="str">
        <f t="shared" si="289"/>
        <v/>
      </c>
    </row>
    <row r="1030" spans="44:53" x14ac:dyDescent="0.35">
      <c r="AR1030" s="82" t="str">
        <f>+IF(AW1030="","",MAX(AR$1:AR1029)+1)</f>
        <v/>
      </c>
      <c r="AS1030" s="82" t="str">
        <f>IF(Exceedances!B1052="","",Exceedances!B1052)</f>
        <v/>
      </c>
      <c r="AT1030" s="82" t="str">
        <f>IF(Exceedances!C1052="","",Exceedances!C1052)</f>
        <v/>
      </c>
      <c r="AU1030" s="82" t="str">
        <f>IF(Exceedances!D1052="","",Exceedances!D1052)</f>
        <v/>
      </c>
      <c r="AV1030" s="82" t="str">
        <f t="shared" si="285"/>
        <v/>
      </c>
      <c r="AW1030" s="83" t="str">
        <f>IF(COUNTIF(AV$2:AV1030,AV1030)=1,AV1030,"")</f>
        <v/>
      </c>
      <c r="AX1030" s="82" t="str">
        <f t="shared" si="286"/>
        <v/>
      </c>
      <c r="AY1030" s="82" t="str">
        <f t="shared" si="287"/>
        <v/>
      </c>
      <c r="AZ1030" s="82" t="str">
        <f t="shared" si="288"/>
        <v/>
      </c>
      <c r="BA1030" s="82" t="str">
        <f t="shared" si="289"/>
        <v/>
      </c>
    </row>
    <row r="1031" spans="44:53" x14ac:dyDescent="0.35">
      <c r="AR1031" s="82" t="str">
        <f>+IF(AW1031="","",MAX(AR$1:AR1030)+1)</f>
        <v/>
      </c>
      <c r="AS1031" s="82" t="str">
        <f>IF(Exceedances!B1053="","",Exceedances!B1053)</f>
        <v/>
      </c>
      <c r="AT1031" s="82" t="str">
        <f>IF(Exceedances!C1053="","",Exceedances!C1053)</f>
        <v/>
      </c>
      <c r="AU1031" s="82" t="str">
        <f>IF(Exceedances!D1053="","",Exceedances!D1053)</f>
        <v/>
      </c>
      <c r="AV1031" s="82" t="str">
        <f t="shared" si="285"/>
        <v/>
      </c>
      <c r="AW1031" s="83" t="str">
        <f>IF(COUNTIF(AV$2:AV1031,AV1031)=1,AV1031,"")</f>
        <v/>
      </c>
      <c r="AX1031" s="82" t="str">
        <f t="shared" si="286"/>
        <v/>
      </c>
      <c r="AY1031" s="82" t="str">
        <f t="shared" si="287"/>
        <v/>
      </c>
      <c r="AZ1031" s="82" t="str">
        <f t="shared" si="288"/>
        <v/>
      </c>
      <c r="BA1031" s="82" t="str">
        <f t="shared" si="289"/>
        <v/>
      </c>
    </row>
    <row r="1032" spans="44:53" x14ac:dyDescent="0.35">
      <c r="AR1032" s="82" t="str">
        <f>+IF(AW1032="","",MAX(AR$1:AR1031)+1)</f>
        <v/>
      </c>
      <c r="AS1032" s="82" t="str">
        <f>IF(Exceedances!B1054="","",Exceedances!B1054)</f>
        <v/>
      </c>
      <c r="AT1032" s="82" t="str">
        <f>IF(Exceedances!C1054="","",Exceedances!C1054)</f>
        <v/>
      </c>
      <c r="AU1032" s="82" t="str">
        <f>IF(Exceedances!D1054="","",Exceedances!D1054)</f>
        <v/>
      </c>
      <c r="AV1032" s="82" t="str">
        <f t="shared" si="285"/>
        <v/>
      </c>
      <c r="AW1032" s="83" t="str">
        <f>IF(COUNTIF(AV$2:AV1032,AV1032)=1,AV1032,"")</f>
        <v/>
      </c>
      <c r="AX1032" s="82" t="str">
        <f t="shared" si="286"/>
        <v/>
      </c>
      <c r="AY1032" s="82" t="str">
        <f t="shared" si="287"/>
        <v/>
      </c>
      <c r="AZ1032" s="82" t="str">
        <f t="shared" si="288"/>
        <v/>
      </c>
      <c r="BA1032" s="82" t="str">
        <f t="shared" si="289"/>
        <v/>
      </c>
    </row>
    <row r="1033" spans="44:53" x14ac:dyDescent="0.35">
      <c r="AR1033" s="82" t="str">
        <f>+IF(AW1033="","",MAX(AR$1:AR1032)+1)</f>
        <v/>
      </c>
      <c r="AS1033" s="82" t="str">
        <f>IF(Exceedances!B1055="","",Exceedances!B1055)</f>
        <v/>
      </c>
      <c r="AT1033" s="82" t="str">
        <f>IF(Exceedances!C1055="","",Exceedances!C1055)</f>
        <v/>
      </c>
      <c r="AU1033" s="82" t="str">
        <f>IF(Exceedances!D1055="","",Exceedances!D1055)</f>
        <v/>
      </c>
      <c r="AV1033" s="82" t="str">
        <f t="shared" si="285"/>
        <v/>
      </c>
      <c r="AW1033" s="83" t="str">
        <f>IF(COUNTIF(AV$2:AV1033,AV1033)=1,AV1033,"")</f>
        <v/>
      </c>
      <c r="AX1033" s="82" t="str">
        <f t="shared" si="286"/>
        <v/>
      </c>
      <c r="AY1033" s="82" t="str">
        <f t="shared" si="287"/>
        <v/>
      </c>
      <c r="AZ1033" s="82" t="str">
        <f t="shared" si="288"/>
        <v/>
      </c>
      <c r="BA1033" s="82" t="str">
        <f t="shared" si="289"/>
        <v/>
      </c>
    </row>
    <row r="1034" spans="44:53" x14ac:dyDescent="0.35">
      <c r="AR1034" s="82" t="str">
        <f>+IF(AW1034="","",MAX(AR$1:AR1033)+1)</f>
        <v/>
      </c>
      <c r="AS1034" s="82" t="str">
        <f>IF(Exceedances!B1056="","",Exceedances!B1056)</f>
        <v/>
      </c>
      <c r="AT1034" s="82" t="str">
        <f>IF(Exceedances!C1056="","",Exceedances!C1056)</f>
        <v/>
      </c>
      <c r="AU1034" s="82" t="str">
        <f>IF(Exceedances!D1056="","",Exceedances!D1056)</f>
        <v/>
      </c>
      <c r="AV1034" s="82" t="str">
        <f t="shared" si="285"/>
        <v/>
      </c>
      <c r="AW1034" s="83" t="str">
        <f>IF(COUNTIF(AV$2:AV1034,AV1034)=1,AV1034,"")</f>
        <v/>
      </c>
      <c r="AX1034" s="82" t="str">
        <f t="shared" si="286"/>
        <v/>
      </c>
      <c r="AY1034" s="82" t="str">
        <f t="shared" si="287"/>
        <v/>
      </c>
      <c r="AZ1034" s="82" t="str">
        <f t="shared" si="288"/>
        <v/>
      </c>
      <c r="BA1034" s="82" t="str">
        <f t="shared" si="289"/>
        <v/>
      </c>
    </row>
    <row r="1035" spans="44:53" x14ac:dyDescent="0.35">
      <c r="AR1035" s="82" t="str">
        <f>+IF(AW1035="","",MAX(AR$1:AR1034)+1)</f>
        <v/>
      </c>
      <c r="AS1035" s="82" t="str">
        <f>IF(Exceedances!B1057="","",Exceedances!B1057)</f>
        <v/>
      </c>
      <c r="AT1035" s="82" t="str">
        <f>IF(Exceedances!C1057="","",Exceedances!C1057)</f>
        <v/>
      </c>
      <c r="AU1035" s="82" t="str">
        <f>IF(Exceedances!D1057="","",Exceedances!D1057)</f>
        <v/>
      </c>
      <c r="AV1035" s="82" t="str">
        <f t="shared" si="285"/>
        <v/>
      </c>
      <c r="AW1035" s="83" t="str">
        <f>IF(COUNTIF(AV$2:AV1035,AV1035)=1,AV1035,"")</f>
        <v/>
      </c>
      <c r="AX1035" s="82" t="str">
        <f t="shared" si="286"/>
        <v/>
      </c>
      <c r="AY1035" s="82" t="str">
        <f t="shared" si="287"/>
        <v/>
      </c>
      <c r="AZ1035" s="82" t="str">
        <f t="shared" si="288"/>
        <v/>
      </c>
      <c r="BA1035" s="82" t="str">
        <f t="shared" si="289"/>
        <v/>
      </c>
    </row>
    <row r="1036" spans="44:53" x14ac:dyDescent="0.35">
      <c r="AR1036" s="82" t="str">
        <f>+IF(AW1036="","",MAX(AR$1:AR1035)+1)</f>
        <v/>
      </c>
      <c r="AS1036" s="82" t="str">
        <f>IF(Exceedances!B1058="","",Exceedances!B1058)</f>
        <v/>
      </c>
      <c r="AT1036" s="82" t="str">
        <f>IF(Exceedances!C1058="","",Exceedances!C1058)</f>
        <v/>
      </c>
      <c r="AU1036" s="82" t="str">
        <f>IF(Exceedances!D1058="","",Exceedances!D1058)</f>
        <v/>
      </c>
      <c r="AV1036" s="82" t="str">
        <f t="shared" si="285"/>
        <v/>
      </c>
      <c r="AW1036" s="83" t="str">
        <f>IF(COUNTIF(AV$2:AV1036,AV1036)=1,AV1036,"")</f>
        <v/>
      </c>
      <c r="AX1036" s="82" t="str">
        <f t="shared" si="286"/>
        <v/>
      </c>
      <c r="AY1036" s="82" t="str">
        <f t="shared" si="287"/>
        <v/>
      </c>
      <c r="AZ1036" s="82" t="str">
        <f t="shared" si="288"/>
        <v/>
      </c>
      <c r="BA1036" s="82" t="str">
        <f t="shared" si="289"/>
        <v/>
      </c>
    </row>
    <row r="1037" spans="44:53" x14ac:dyDescent="0.35">
      <c r="AR1037" s="82" t="str">
        <f>+IF(AW1037="","",MAX(AR$1:AR1036)+1)</f>
        <v/>
      </c>
      <c r="AS1037" s="82" t="str">
        <f>IF(Exceedances!B1059="","",Exceedances!B1059)</f>
        <v/>
      </c>
      <c r="AT1037" s="82" t="str">
        <f>IF(Exceedances!C1059="","",Exceedances!C1059)</f>
        <v/>
      </c>
      <c r="AU1037" s="82" t="str">
        <f>IF(Exceedances!D1059="","",Exceedances!D1059)</f>
        <v/>
      </c>
      <c r="AV1037" s="82" t="str">
        <f t="shared" si="285"/>
        <v/>
      </c>
      <c r="AW1037" s="83" t="str">
        <f>IF(COUNTIF(AV$2:AV1037,AV1037)=1,AV1037,"")</f>
        <v/>
      </c>
      <c r="AX1037" s="82" t="str">
        <f t="shared" si="286"/>
        <v/>
      </c>
      <c r="AY1037" s="82" t="str">
        <f t="shared" si="287"/>
        <v/>
      </c>
      <c r="AZ1037" s="82" t="str">
        <f t="shared" si="288"/>
        <v/>
      </c>
      <c r="BA1037" s="82" t="str">
        <f t="shared" si="289"/>
        <v/>
      </c>
    </row>
    <row r="1038" spans="44:53" x14ac:dyDescent="0.35">
      <c r="AR1038" s="82" t="str">
        <f>+IF(AW1038="","",MAX(AR$1:AR1037)+1)</f>
        <v/>
      </c>
      <c r="AS1038" s="82" t="str">
        <f>IF(Exceedances!B1060="","",Exceedances!B1060)</f>
        <v/>
      </c>
      <c r="AT1038" s="82" t="str">
        <f>IF(Exceedances!C1060="","",Exceedances!C1060)</f>
        <v/>
      </c>
      <c r="AU1038" s="82" t="str">
        <f>IF(Exceedances!D1060="","",Exceedances!D1060)</f>
        <v/>
      </c>
      <c r="AV1038" s="82" t="str">
        <f t="shared" si="285"/>
        <v/>
      </c>
      <c r="AW1038" s="83" t="str">
        <f>IF(COUNTIF(AV$2:AV1038,AV1038)=1,AV1038,"")</f>
        <v/>
      </c>
      <c r="AX1038" s="82" t="str">
        <f t="shared" si="286"/>
        <v/>
      </c>
      <c r="AY1038" s="82" t="str">
        <f t="shared" si="287"/>
        <v/>
      </c>
      <c r="AZ1038" s="82" t="str">
        <f t="shared" si="288"/>
        <v/>
      </c>
      <c r="BA1038" s="82" t="str">
        <f t="shared" si="289"/>
        <v/>
      </c>
    </row>
    <row r="1039" spans="44:53" x14ac:dyDescent="0.35">
      <c r="AR1039" s="82" t="str">
        <f>+IF(AW1039="","",MAX(AR$1:AR1038)+1)</f>
        <v/>
      </c>
      <c r="AS1039" s="82" t="str">
        <f>IF(Exceedances!B1061="","",Exceedances!B1061)</f>
        <v/>
      </c>
      <c r="AT1039" s="82" t="str">
        <f>IF(Exceedances!C1061="","",Exceedances!C1061)</f>
        <v/>
      </c>
      <c r="AU1039" s="82" t="str">
        <f>IF(Exceedances!D1061="","",Exceedances!D1061)</f>
        <v/>
      </c>
      <c r="AV1039" s="82" t="str">
        <f t="shared" si="285"/>
        <v/>
      </c>
      <c r="AW1039" s="83" t="str">
        <f>IF(COUNTIF(AV$2:AV1039,AV1039)=1,AV1039,"")</f>
        <v/>
      </c>
      <c r="AX1039" s="82" t="str">
        <f t="shared" si="286"/>
        <v/>
      </c>
      <c r="AY1039" s="82" t="str">
        <f t="shared" si="287"/>
        <v/>
      </c>
      <c r="AZ1039" s="82" t="str">
        <f t="shared" si="288"/>
        <v/>
      </c>
      <c r="BA1039" s="82" t="str">
        <f t="shared" si="289"/>
        <v/>
      </c>
    </row>
    <row r="1040" spans="44:53" x14ac:dyDescent="0.35">
      <c r="AR1040" s="82" t="str">
        <f>+IF(AW1040="","",MAX(AR$1:AR1039)+1)</f>
        <v/>
      </c>
      <c r="AS1040" s="82" t="str">
        <f>IF(Exceedances!B1062="","",Exceedances!B1062)</f>
        <v/>
      </c>
      <c r="AT1040" s="82" t="str">
        <f>IF(Exceedances!C1062="","",Exceedances!C1062)</f>
        <v/>
      </c>
      <c r="AU1040" s="82" t="str">
        <f>IF(Exceedances!D1062="","",Exceedances!D1062)</f>
        <v/>
      </c>
      <c r="AV1040" s="82" t="str">
        <f t="shared" si="285"/>
        <v/>
      </c>
      <c r="AW1040" s="83" t="str">
        <f>IF(COUNTIF(AV$2:AV1040,AV1040)=1,AV1040,"")</f>
        <v/>
      </c>
      <c r="AX1040" s="82" t="str">
        <f t="shared" si="286"/>
        <v/>
      </c>
      <c r="AY1040" s="82" t="str">
        <f t="shared" si="287"/>
        <v/>
      </c>
      <c r="AZ1040" s="82" t="str">
        <f t="shared" si="288"/>
        <v/>
      </c>
      <c r="BA1040" s="82" t="str">
        <f t="shared" si="289"/>
        <v/>
      </c>
    </row>
    <row r="1041" spans="44:53" x14ac:dyDescent="0.35">
      <c r="AR1041" s="82" t="str">
        <f>+IF(AW1041="","",MAX(AR$1:AR1040)+1)</f>
        <v/>
      </c>
      <c r="AS1041" s="82" t="str">
        <f>IF(Exceedances!B1063="","",Exceedances!B1063)</f>
        <v/>
      </c>
      <c r="AT1041" s="82" t="str">
        <f>IF(Exceedances!C1063="","",Exceedances!C1063)</f>
        <v/>
      </c>
      <c r="AU1041" s="82" t="str">
        <f>IF(Exceedances!D1063="","",Exceedances!D1063)</f>
        <v/>
      </c>
      <c r="AV1041" s="82" t="str">
        <f t="shared" si="285"/>
        <v/>
      </c>
      <c r="AW1041" s="83" t="str">
        <f>IF(COUNTIF(AV$2:AV1041,AV1041)=1,AV1041,"")</f>
        <v/>
      </c>
      <c r="AX1041" s="82" t="str">
        <f t="shared" si="286"/>
        <v/>
      </c>
      <c r="AY1041" s="82" t="str">
        <f t="shared" si="287"/>
        <v/>
      </c>
      <c r="AZ1041" s="82" t="str">
        <f t="shared" si="288"/>
        <v/>
      </c>
      <c r="BA1041" s="82" t="str">
        <f t="shared" si="289"/>
        <v/>
      </c>
    </row>
    <row r="1042" spans="44:53" x14ac:dyDescent="0.35">
      <c r="AR1042" s="82" t="str">
        <f>+IF(AW1042="","",MAX(AR$1:AR1041)+1)</f>
        <v/>
      </c>
      <c r="AS1042" s="82" t="str">
        <f>IF(Exceedances!B1064="","",Exceedances!B1064)</f>
        <v/>
      </c>
      <c r="AT1042" s="82" t="str">
        <f>IF(Exceedances!C1064="","",Exceedances!C1064)</f>
        <v/>
      </c>
      <c r="AU1042" s="82" t="str">
        <f>IF(Exceedances!D1064="","",Exceedances!D1064)</f>
        <v/>
      </c>
      <c r="AV1042" s="82" t="str">
        <f t="shared" si="285"/>
        <v/>
      </c>
      <c r="AW1042" s="83" t="str">
        <f>IF(COUNTIF(AV$2:AV1042,AV1042)=1,AV1042,"")</f>
        <v/>
      </c>
      <c r="AX1042" s="82" t="str">
        <f t="shared" si="286"/>
        <v/>
      </c>
      <c r="AY1042" s="82" t="str">
        <f t="shared" si="287"/>
        <v/>
      </c>
      <c r="AZ1042" s="82" t="str">
        <f t="shared" si="288"/>
        <v/>
      </c>
      <c r="BA1042" s="82" t="str">
        <f t="shared" si="289"/>
        <v/>
      </c>
    </row>
    <row r="1043" spans="44:53" x14ac:dyDescent="0.35">
      <c r="AR1043" s="82" t="str">
        <f>+IF(AW1043="","",MAX(AR$1:AR1042)+1)</f>
        <v/>
      </c>
      <c r="AS1043" s="82" t="str">
        <f>IF(Exceedances!B1065="","",Exceedances!B1065)</f>
        <v/>
      </c>
      <c r="AT1043" s="82" t="str">
        <f>IF(Exceedances!C1065="","",Exceedances!C1065)</f>
        <v/>
      </c>
      <c r="AU1043" s="82" t="str">
        <f>IF(Exceedances!D1065="","",Exceedances!D1065)</f>
        <v/>
      </c>
      <c r="AV1043" s="82" t="str">
        <f t="shared" si="285"/>
        <v/>
      </c>
      <c r="AW1043" s="83" t="str">
        <f>IF(COUNTIF(AV$2:AV1043,AV1043)=1,AV1043,"")</f>
        <v/>
      </c>
      <c r="AX1043" s="82" t="str">
        <f t="shared" si="286"/>
        <v/>
      </c>
      <c r="AY1043" s="82" t="str">
        <f t="shared" si="287"/>
        <v/>
      </c>
      <c r="AZ1043" s="82" t="str">
        <f t="shared" si="288"/>
        <v/>
      </c>
      <c r="BA1043" s="82" t="str">
        <f t="shared" si="289"/>
        <v/>
      </c>
    </row>
    <row r="1044" spans="44:53" x14ac:dyDescent="0.35">
      <c r="AR1044" s="82" t="str">
        <f>+IF(AW1044="","",MAX(AR$1:AR1043)+1)</f>
        <v/>
      </c>
      <c r="AS1044" s="82" t="str">
        <f>IF(Exceedances!B1066="","",Exceedances!B1066)</f>
        <v/>
      </c>
      <c r="AT1044" s="82" t="str">
        <f>IF(Exceedances!C1066="","",Exceedances!C1066)</f>
        <v/>
      </c>
      <c r="AU1044" s="82" t="str">
        <f>IF(Exceedances!D1066="","",Exceedances!D1066)</f>
        <v/>
      </c>
      <c r="AV1044" s="82" t="str">
        <f t="shared" si="285"/>
        <v/>
      </c>
      <c r="AW1044" s="83" t="str">
        <f>IF(COUNTIF(AV$2:AV1044,AV1044)=1,AV1044,"")</f>
        <v/>
      </c>
      <c r="AX1044" s="82" t="str">
        <f t="shared" si="286"/>
        <v/>
      </c>
      <c r="AY1044" s="82" t="str">
        <f t="shared" si="287"/>
        <v/>
      </c>
      <c r="AZ1044" s="82" t="str">
        <f t="shared" si="288"/>
        <v/>
      </c>
      <c r="BA1044" s="82" t="str">
        <f t="shared" si="289"/>
        <v/>
      </c>
    </row>
    <row r="1045" spans="44:53" x14ac:dyDescent="0.35">
      <c r="AR1045" s="82" t="str">
        <f>+IF(AW1045="","",MAX(AR$1:AR1044)+1)</f>
        <v/>
      </c>
      <c r="AS1045" s="82" t="str">
        <f>IF(Exceedances!B1067="","",Exceedances!B1067)</f>
        <v/>
      </c>
      <c r="AT1045" s="82" t="str">
        <f>IF(Exceedances!C1067="","",Exceedances!C1067)</f>
        <v/>
      </c>
      <c r="AU1045" s="82" t="str">
        <f>IF(Exceedances!D1067="","",Exceedances!D1067)</f>
        <v/>
      </c>
      <c r="AV1045" s="82" t="str">
        <f t="shared" si="285"/>
        <v/>
      </c>
      <c r="AW1045" s="83" t="str">
        <f>IF(COUNTIF(AV$2:AV1045,AV1045)=1,AV1045,"")</f>
        <v/>
      </c>
      <c r="AX1045" s="82" t="str">
        <f t="shared" si="286"/>
        <v/>
      </c>
      <c r="AY1045" s="82" t="str">
        <f t="shared" si="287"/>
        <v/>
      </c>
      <c r="AZ1045" s="82" t="str">
        <f t="shared" si="288"/>
        <v/>
      </c>
      <c r="BA1045" s="82" t="str">
        <f t="shared" si="289"/>
        <v/>
      </c>
    </row>
    <row r="1046" spans="44:53" x14ac:dyDescent="0.35">
      <c r="AR1046" s="82" t="str">
        <f>+IF(AW1046="","",MAX(AR$1:AR1045)+1)</f>
        <v/>
      </c>
      <c r="AS1046" s="82" t="str">
        <f>IF(Exceedances!B1068="","",Exceedances!B1068)</f>
        <v/>
      </c>
      <c r="AT1046" s="82" t="str">
        <f>IF(Exceedances!C1068="","",Exceedances!C1068)</f>
        <v/>
      </c>
      <c r="AU1046" s="82" t="str">
        <f>IF(Exceedances!D1068="","",Exceedances!D1068)</f>
        <v/>
      </c>
      <c r="AV1046" s="82" t="str">
        <f t="shared" si="285"/>
        <v/>
      </c>
      <c r="AW1046" s="83" t="str">
        <f>IF(COUNTIF(AV$2:AV1046,AV1046)=1,AV1046,"")</f>
        <v/>
      </c>
      <c r="AX1046" s="82" t="str">
        <f t="shared" si="286"/>
        <v/>
      </c>
      <c r="AY1046" s="82" t="str">
        <f t="shared" si="287"/>
        <v/>
      </c>
      <c r="AZ1046" s="82" t="str">
        <f t="shared" si="288"/>
        <v/>
      </c>
      <c r="BA1046" s="82" t="str">
        <f t="shared" si="289"/>
        <v/>
      </c>
    </row>
    <row r="1047" spans="44:53" x14ac:dyDescent="0.35">
      <c r="AR1047" s="82" t="str">
        <f>+IF(AW1047="","",MAX(AR$1:AR1046)+1)</f>
        <v/>
      </c>
      <c r="AS1047" s="82" t="str">
        <f>IF(Exceedances!B1069="","",Exceedances!B1069)</f>
        <v/>
      </c>
      <c r="AT1047" s="82" t="str">
        <f>IF(Exceedances!C1069="","",Exceedances!C1069)</f>
        <v/>
      </c>
      <c r="AU1047" s="82" t="str">
        <f>IF(Exceedances!D1069="","",Exceedances!D1069)</f>
        <v/>
      </c>
      <c r="AV1047" s="82" t="str">
        <f t="shared" si="285"/>
        <v/>
      </c>
      <c r="AW1047" s="83" t="str">
        <f>IF(COUNTIF(AV$2:AV1047,AV1047)=1,AV1047,"")</f>
        <v/>
      </c>
      <c r="AX1047" s="82" t="str">
        <f t="shared" si="286"/>
        <v/>
      </c>
      <c r="AY1047" s="82" t="str">
        <f t="shared" si="287"/>
        <v/>
      </c>
      <c r="AZ1047" s="82" t="str">
        <f t="shared" si="288"/>
        <v/>
      </c>
      <c r="BA1047" s="82" t="str">
        <f t="shared" si="289"/>
        <v/>
      </c>
    </row>
    <row r="1048" spans="44:53" x14ac:dyDescent="0.35">
      <c r="AR1048" s="82" t="str">
        <f>+IF(AW1048="","",MAX(AR$1:AR1047)+1)</f>
        <v/>
      </c>
      <c r="AS1048" s="82" t="str">
        <f>IF(Exceedances!B1070="","",Exceedances!B1070)</f>
        <v/>
      </c>
      <c r="AT1048" s="82" t="str">
        <f>IF(Exceedances!C1070="","",Exceedances!C1070)</f>
        <v/>
      </c>
      <c r="AU1048" s="82" t="str">
        <f>IF(Exceedances!D1070="","",Exceedances!D1070)</f>
        <v/>
      </c>
      <c r="AV1048" s="82" t="str">
        <f t="shared" si="285"/>
        <v/>
      </c>
      <c r="AW1048" s="83" t="str">
        <f>IF(COUNTIF(AV$2:AV1048,AV1048)=1,AV1048,"")</f>
        <v/>
      </c>
      <c r="AX1048" s="82" t="str">
        <f t="shared" si="286"/>
        <v/>
      </c>
      <c r="AY1048" s="82" t="str">
        <f t="shared" si="287"/>
        <v/>
      </c>
      <c r="AZ1048" s="82" t="str">
        <f t="shared" si="288"/>
        <v/>
      </c>
      <c r="BA1048" s="82" t="str">
        <f t="shared" si="289"/>
        <v/>
      </c>
    </row>
    <row r="1049" spans="44:53" x14ac:dyDescent="0.35">
      <c r="AR1049" s="82" t="str">
        <f>+IF(AW1049="","",MAX(AR$1:AR1048)+1)</f>
        <v/>
      </c>
      <c r="AS1049" s="82" t="str">
        <f>IF(Exceedances!B1071="","",Exceedances!B1071)</f>
        <v/>
      </c>
      <c r="AT1049" s="82" t="str">
        <f>IF(Exceedances!C1071="","",Exceedances!C1071)</f>
        <v/>
      </c>
      <c r="AU1049" s="82" t="str">
        <f>IF(Exceedances!D1071="","",Exceedances!D1071)</f>
        <v/>
      </c>
      <c r="AV1049" s="82" t="str">
        <f t="shared" si="285"/>
        <v/>
      </c>
      <c r="AW1049" s="83" t="str">
        <f>IF(COUNTIF(AV$2:AV1049,AV1049)=1,AV1049,"")</f>
        <v/>
      </c>
      <c r="AX1049" s="82" t="str">
        <f t="shared" si="286"/>
        <v/>
      </c>
      <c r="AY1049" s="82" t="str">
        <f t="shared" si="287"/>
        <v/>
      </c>
      <c r="AZ1049" s="82" t="str">
        <f t="shared" si="288"/>
        <v/>
      </c>
      <c r="BA1049" s="82" t="str">
        <f t="shared" si="289"/>
        <v/>
      </c>
    </row>
    <row r="1050" spans="44:53" x14ac:dyDescent="0.35">
      <c r="AR1050" s="82" t="str">
        <f>+IF(AW1050="","",MAX(AR$1:AR1049)+1)</f>
        <v/>
      </c>
      <c r="AS1050" s="82" t="str">
        <f>IF(Exceedances!B1072="","",Exceedances!B1072)</f>
        <v/>
      </c>
      <c r="AT1050" s="82" t="str">
        <f>IF(Exceedances!C1072="","",Exceedances!C1072)</f>
        <v/>
      </c>
      <c r="AU1050" s="82" t="str">
        <f>IF(Exceedances!D1072="","",Exceedances!D1072)</f>
        <v/>
      </c>
      <c r="AV1050" s="82" t="str">
        <f t="shared" si="285"/>
        <v/>
      </c>
      <c r="AW1050" s="83" t="str">
        <f>IF(COUNTIF(AV$2:AV1050,AV1050)=1,AV1050,"")</f>
        <v/>
      </c>
      <c r="AX1050" s="82" t="str">
        <f t="shared" si="286"/>
        <v/>
      </c>
      <c r="AY1050" s="82" t="str">
        <f t="shared" si="287"/>
        <v/>
      </c>
      <c r="AZ1050" s="82" t="str">
        <f t="shared" si="288"/>
        <v/>
      </c>
      <c r="BA1050" s="82" t="str">
        <f t="shared" si="289"/>
        <v/>
      </c>
    </row>
    <row r="1051" spans="44:53" x14ac:dyDescent="0.35">
      <c r="AR1051" s="82" t="str">
        <f>+IF(AW1051="","",MAX(AR$1:AR1050)+1)</f>
        <v/>
      </c>
      <c r="AS1051" s="82" t="str">
        <f>IF(Exceedances!B1073="","",Exceedances!B1073)</f>
        <v/>
      </c>
      <c r="AT1051" s="82" t="str">
        <f>IF(Exceedances!C1073="","",Exceedances!C1073)</f>
        <v/>
      </c>
      <c r="AU1051" s="82" t="str">
        <f>IF(Exceedances!D1073="","",Exceedances!D1073)</f>
        <v/>
      </c>
      <c r="AV1051" s="82" t="str">
        <f t="shared" si="285"/>
        <v/>
      </c>
      <c r="AW1051" s="83" t="str">
        <f>IF(COUNTIF(AV$2:AV1051,AV1051)=1,AV1051,"")</f>
        <v/>
      </c>
      <c r="AX1051" s="82" t="str">
        <f t="shared" si="286"/>
        <v/>
      </c>
      <c r="AY1051" s="82" t="str">
        <f t="shared" si="287"/>
        <v/>
      </c>
      <c r="AZ1051" s="82" t="str">
        <f t="shared" si="288"/>
        <v/>
      </c>
      <c r="BA1051" s="82" t="str">
        <f t="shared" si="289"/>
        <v/>
      </c>
    </row>
    <row r="1052" spans="44:53" x14ac:dyDescent="0.35">
      <c r="AR1052" s="82" t="str">
        <f>+IF(AW1052="","",MAX(AR$1:AR1051)+1)</f>
        <v/>
      </c>
      <c r="AS1052" s="82" t="str">
        <f>IF(Exceedances!B1074="","",Exceedances!B1074)</f>
        <v/>
      </c>
      <c r="AT1052" s="82" t="str">
        <f>IF(Exceedances!C1074="","",Exceedances!C1074)</f>
        <v/>
      </c>
      <c r="AU1052" s="82" t="str">
        <f>IF(Exceedances!D1074="","",Exceedances!D1074)</f>
        <v/>
      </c>
      <c r="AV1052" s="82" t="str">
        <f t="shared" si="285"/>
        <v/>
      </c>
      <c r="AW1052" s="83" t="str">
        <f>IF(COUNTIF(AV$2:AV1052,AV1052)=1,AV1052,"")</f>
        <v/>
      </c>
      <c r="AX1052" s="82" t="str">
        <f t="shared" si="286"/>
        <v/>
      </c>
      <c r="AY1052" s="82" t="str">
        <f t="shared" si="287"/>
        <v/>
      </c>
      <c r="AZ1052" s="82" t="str">
        <f t="shared" si="288"/>
        <v/>
      </c>
      <c r="BA1052" s="82" t="str">
        <f t="shared" si="289"/>
        <v/>
      </c>
    </row>
    <row r="1053" spans="44:53" x14ac:dyDescent="0.35">
      <c r="AR1053" s="82" t="str">
        <f>+IF(AW1053="","",MAX(AR$1:AR1052)+1)</f>
        <v/>
      </c>
      <c r="AS1053" s="82" t="str">
        <f>IF(Exceedances!B1075="","",Exceedances!B1075)</f>
        <v/>
      </c>
      <c r="AT1053" s="82" t="str">
        <f>IF(Exceedances!C1075="","",Exceedances!C1075)</f>
        <v/>
      </c>
      <c r="AU1053" s="82" t="str">
        <f>IF(Exceedances!D1075="","",Exceedances!D1075)</f>
        <v/>
      </c>
      <c r="AV1053" s="82" t="str">
        <f t="shared" si="285"/>
        <v/>
      </c>
      <c r="AW1053" s="83" t="str">
        <f>IF(COUNTIF(AV$2:AV1053,AV1053)=1,AV1053,"")</f>
        <v/>
      </c>
      <c r="AX1053" s="82" t="str">
        <f t="shared" si="286"/>
        <v/>
      </c>
      <c r="AY1053" s="82" t="str">
        <f t="shared" si="287"/>
        <v/>
      </c>
      <c r="AZ1053" s="82" t="str">
        <f t="shared" si="288"/>
        <v/>
      </c>
      <c r="BA1053" s="82" t="str">
        <f t="shared" si="289"/>
        <v/>
      </c>
    </row>
    <row r="1054" spans="44:53" x14ac:dyDescent="0.35">
      <c r="AR1054" s="82" t="str">
        <f>+IF(AW1054="","",MAX(AR$1:AR1053)+1)</f>
        <v/>
      </c>
      <c r="AS1054" s="82" t="str">
        <f>IF(Exceedances!B1076="","",Exceedances!B1076)</f>
        <v/>
      </c>
      <c r="AT1054" s="82" t="str">
        <f>IF(Exceedances!C1076="","",Exceedances!C1076)</f>
        <v/>
      </c>
      <c r="AU1054" s="82" t="str">
        <f>IF(Exceedances!D1076="","",Exceedances!D1076)</f>
        <v/>
      </c>
      <c r="AV1054" s="82" t="str">
        <f t="shared" si="285"/>
        <v/>
      </c>
      <c r="AW1054" s="83" t="str">
        <f>IF(COUNTIF(AV$2:AV1054,AV1054)=1,AV1054,"")</f>
        <v/>
      </c>
      <c r="AX1054" s="82" t="str">
        <f t="shared" si="286"/>
        <v/>
      </c>
      <c r="AY1054" s="82" t="str">
        <f t="shared" si="287"/>
        <v/>
      </c>
      <c r="AZ1054" s="82" t="str">
        <f t="shared" si="288"/>
        <v/>
      </c>
      <c r="BA1054" s="82" t="str">
        <f t="shared" si="289"/>
        <v/>
      </c>
    </row>
    <row r="1055" spans="44:53" x14ac:dyDescent="0.35">
      <c r="AR1055" s="82" t="str">
        <f>+IF(AW1055="","",MAX(AR$1:AR1054)+1)</f>
        <v/>
      </c>
      <c r="AS1055" s="82" t="str">
        <f>IF(Exceedances!B1077="","",Exceedances!B1077)</f>
        <v/>
      </c>
      <c r="AT1055" s="82" t="str">
        <f>IF(Exceedances!C1077="","",Exceedances!C1077)</f>
        <v/>
      </c>
      <c r="AU1055" s="82" t="str">
        <f>IF(Exceedances!D1077="","",Exceedances!D1077)</f>
        <v/>
      </c>
      <c r="AV1055" s="82" t="str">
        <f t="shared" ref="AV1055:AV1118" si="290">AS1055&amp;AT1055&amp;AU1055</f>
        <v/>
      </c>
      <c r="AW1055" s="83" t="str">
        <f>IF(COUNTIF(AV$2:AV1055,AV1055)=1,AV1055,"")</f>
        <v/>
      </c>
      <c r="AX1055" s="82" t="str">
        <f t="shared" si="286"/>
        <v/>
      </c>
      <c r="AY1055" s="82" t="str">
        <f t="shared" si="287"/>
        <v/>
      </c>
      <c r="AZ1055" s="82" t="str">
        <f t="shared" si="288"/>
        <v/>
      </c>
      <c r="BA1055" s="82" t="str">
        <f t="shared" si="289"/>
        <v/>
      </c>
    </row>
    <row r="1056" spans="44:53" x14ac:dyDescent="0.35">
      <c r="AR1056" s="82" t="str">
        <f>+IF(AW1056="","",MAX(AR$1:AR1055)+1)</f>
        <v/>
      </c>
      <c r="AS1056" s="82" t="str">
        <f>IF(Exceedances!B1078="","",Exceedances!B1078)</f>
        <v/>
      </c>
      <c r="AT1056" s="82" t="str">
        <f>IF(Exceedances!C1078="","",Exceedances!C1078)</f>
        <v/>
      </c>
      <c r="AU1056" s="82" t="str">
        <f>IF(Exceedances!D1078="","",Exceedances!D1078)</f>
        <v/>
      </c>
      <c r="AV1056" s="82" t="str">
        <f t="shared" si="290"/>
        <v/>
      </c>
      <c r="AW1056" s="83" t="str">
        <f>IF(COUNTIF(AV$2:AV1056,AV1056)=1,AV1056,"")</f>
        <v/>
      </c>
      <c r="AX1056" s="82" t="str">
        <f t="shared" si="286"/>
        <v/>
      </c>
      <c r="AY1056" s="82" t="str">
        <f t="shared" si="287"/>
        <v/>
      </c>
      <c r="AZ1056" s="82" t="str">
        <f t="shared" si="288"/>
        <v/>
      </c>
      <c r="BA1056" s="82" t="str">
        <f t="shared" si="289"/>
        <v/>
      </c>
    </row>
    <row r="1057" spans="44:53" x14ac:dyDescent="0.35">
      <c r="AR1057" s="82" t="str">
        <f>+IF(AW1057="","",MAX(AR$1:AR1056)+1)</f>
        <v/>
      </c>
      <c r="AS1057" s="82" t="str">
        <f>IF(Exceedances!B1079="","",Exceedances!B1079)</f>
        <v/>
      </c>
      <c r="AT1057" s="82" t="str">
        <f>IF(Exceedances!C1079="","",Exceedances!C1079)</f>
        <v/>
      </c>
      <c r="AU1057" s="82" t="str">
        <f>IF(Exceedances!D1079="","",Exceedances!D1079)</f>
        <v/>
      </c>
      <c r="AV1057" s="82" t="str">
        <f t="shared" si="290"/>
        <v/>
      </c>
      <c r="AW1057" s="83" t="str">
        <f>IF(COUNTIF(AV$2:AV1057,AV1057)=1,AV1057,"")</f>
        <v/>
      </c>
      <c r="AX1057" s="82" t="str">
        <f t="shared" si="286"/>
        <v/>
      </c>
      <c r="AY1057" s="82" t="str">
        <f t="shared" si="287"/>
        <v/>
      </c>
      <c r="AZ1057" s="82" t="str">
        <f t="shared" si="288"/>
        <v/>
      </c>
      <c r="BA1057" s="82" t="str">
        <f t="shared" si="289"/>
        <v/>
      </c>
    </row>
    <row r="1058" spans="44:53" x14ac:dyDescent="0.35">
      <c r="AR1058" s="82" t="str">
        <f>+IF(AW1058="","",MAX(AR$1:AR1057)+1)</f>
        <v/>
      </c>
      <c r="AS1058" s="82" t="str">
        <f>IF(Exceedances!B1080="","",Exceedances!B1080)</f>
        <v/>
      </c>
      <c r="AT1058" s="82" t="str">
        <f>IF(Exceedances!C1080="","",Exceedances!C1080)</f>
        <v/>
      </c>
      <c r="AU1058" s="82" t="str">
        <f>IF(Exceedances!D1080="","",Exceedances!D1080)</f>
        <v/>
      </c>
      <c r="AV1058" s="82" t="str">
        <f t="shared" si="290"/>
        <v/>
      </c>
      <c r="AW1058" s="83" t="str">
        <f>IF(COUNTIF(AV$2:AV1058,AV1058)=1,AV1058,"")</f>
        <v/>
      </c>
      <c r="AX1058" s="82" t="str">
        <f t="shared" si="286"/>
        <v/>
      </c>
      <c r="AY1058" s="82" t="str">
        <f t="shared" si="287"/>
        <v/>
      </c>
      <c r="AZ1058" s="82" t="str">
        <f t="shared" si="288"/>
        <v/>
      </c>
      <c r="BA1058" s="82" t="str">
        <f t="shared" si="289"/>
        <v/>
      </c>
    </row>
    <row r="1059" spans="44:53" x14ac:dyDescent="0.35">
      <c r="AR1059" s="82" t="str">
        <f>+IF(AW1059="","",MAX(AR$1:AR1058)+1)</f>
        <v/>
      </c>
      <c r="AS1059" s="82" t="str">
        <f>IF(Exceedances!B1081="","",Exceedances!B1081)</f>
        <v/>
      </c>
      <c r="AT1059" s="82" t="str">
        <f>IF(Exceedances!C1081="","",Exceedances!C1081)</f>
        <v/>
      </c>
      <c r="AU1059" s="82" t="str">
        <f>IF(Exceedances!D1081="","",Exceedances!D1081)</f>
        <v/>
      </c>
      <c r="AV1059" s="82" t="str">
        <f t="shared" si="290"/>
        <v/>
      </c>
      <c r="AW1059" s="83" t="str">
        <f>IF(COUNTIF(AV$2:AV1059,AV1059)=1,AV1059,"")</f>
        <v/>
      </c>
      <c r="AX1059" s="82" t="str">
        <f t="shared" si="286"/>
        <v/>
      </c>
      <c r="AY1059" s="82" t="str">
        <f t="shared" si="287"/>
        <v/>
      </c>
      <c r="AZ1059" s="82" t="str">
        <f t="shared" si="288"/>
        <v/>
      </c>
      <c r="BA1059" s="82" t="str">
        <f t="shared" si="289"/>
        <v/>
      </c>
    </row>
    <row r="1060" spans="44:53" x14ac:dyDescent="0.35">
      <c r="AR1060" s="82" t="str">
        <f>+IF(AW1060="","",MAX(AR$1:AR1059)+1)</f>
        <v/>
      </c>
      <c r="AS1060" s="82" t="str">
        <f>IF(Exceedances!B1082="","",Exceedances!B1082)</f>
        <v/>
      </c>
      <c r="AT1060" s="82" t="str">
        <f>IF(Exceedances!C1082="","",Exceedances!C1082)</f>
        <v/>
      </c>
      <c r="AU1060" s="82" t="str">
        <f>IF(Exceedances!D1082="","",Exceedances!D1082)</f>
        <v/>
      </c>
      <c r="AV1060" s="82" t="str">
        <f t="shared" si="290"/>
        <v/>
      </c>
      <c r="AW1060" s="83" t="str">
        <f>IF(COUNTIF(AV$2:AV1060,AV1060)=1,AV1060,"")</f>
        <v/>
      </c>
      <c r="AX1060" s="82" t="str">
        <f t="shared" si="286"/>
        <v/>
      </c>
      <c r="AY1060" s="82" t="str">
        <f t="shared" si="287"/>
        <v/>
      </c>
      <c r="AZ1060" s="82" t="str">
        <f t="shared" si="288"/>
        <v/>
      </c>
      <c r="BA1060" s="82" t="str">
        <f t="shared" si="289"/>
        <v/>
      </c>
    </row>
    <row r="1061" spans="44:53" x14ac:dyDescent="0.35">
      <c r="AR1061" s="82" t="str">
        <f>+IF(AW1061="","",MAX(AR$1:AR1060)+1)</f>
        <v/>
      </c>
      <c r="AS1061" s="82" t="str">
        <f>IF(Exceedances!B1083="","",Exceedances!B1083)</f>
        <v/>
      </c>
      <c r="AT1061" s="82" t="str">
        <f>IF(Exceedances!C1083="","",Exceedances!C1083)</f>
        <v/>
      </c>
      <c r="AU1061" s="82" t="str">
        <f>IF(Exceedances!D1083="","",Exceedances!D1083)</f>
        <v/>
      </c>
      <c r="AV1061" s="82" t="str">
        <f t="shared" si="290"/>
        <v/>
      </c>
      <c r="AW1061" s="83" t="str">
        <f>IF(COUNTIF(AV$2:AV1061,AV1061)=1,AV1061,"")</f>
        <v/>
      </c>
      <c r="AX1061" s="82" t="str">
        <f t="shared" si="286"/>
        <v/>
      </c>
      <c r="AY1061" s="82" t="str">
        <f t="shared" si="287"/>
        <v/>
      </c>
      <c r="AZ1061" s="82" t="str">
        <f t="shared" si="288"/>
        <v/>
      </c>
      <c r="BA1061" s="82" t="str">
        <f t="shared" si="289"/>
        <v/>
      </c>
    </row>
    <row r="1062" spans="44:53" x14ac:dyDescent="0.35">
      <c r="AR1062" s="82" t="str">
        <f>+IF(AW1062="","",MAX(AR$1:AR1061)+1)</f>
        <v/>
      </c>
      <c r="AS1062" s="82" t="str">
        <f>IF(Exceedances!B1084="","",Exceedances!B1084)</f>
        <v/>
      </c>
      <c r="AT1062" s="82" t="str">
        <f>IF(Exceedances!C1084="","",Exceedances!C1084)</f>
        <v/>
      </c>
      <c r="AU1062" s="82" t="str">
        <f>IF(Exceedances!D1084="","",Exceedances!D1084)</f>
        <v/>
      </c>
      <c r="AV1062" s="82" t="str">
        <f t="shared" si="290"/>
        <v/>
      </c>
      <c r="AW1062" s="83" t="str">
        <f>IF(COUNTIF(AV$2:AV1062,AV1062)=1,AV1062,"")</f>
        <v/>
      </c>
      <c r="AX1062" s="82" t="str">
        <f t="shared" si="286"/>
        <v/>
      </c>
      <c r="AY1062" s="82" t="str">
        <f t="shared" si="287"/>
        <v/>
      </c>
      <c r="AZ1062" s="82" t="str">
        <f t="shared" si="288"/>
        <v/>
      </c>
      <c r="BA1062" s="82" t="str">
        <f t="shared" si="289"/>
        <v/>
      </c>
    </row>
    <row r="1063" spans="44:53" x14ac:dyDescent="0.35">
      <c r="AR1063" s="82" t="str">
        <f>+IF(AW1063="","",MAX(AR$1:AR1062)+1)</f>
        <v/>
      </c>
      <c r="AS1063" s="82" t="str">
        <f>IF(Exceedances!B1085="","",Exceedances!B1085)</f>
        <v/>
      </c>
      <c r="AT1063" s="82" t="str">
        <f>IF(Exceedances!C1085="","",Exceedances!C1085)</f>
        <v/>
      </c>
      <c r="AU1063" s="82" t="str">
        <f>IF(Exceedances!D1085="","",Exceedances!D1085)</f>
        <v/>
      </c>
      <c r="AV1063" s="82" t="str">
        <f t="shared" si="290"/>
        <v/>
      </c>
      <c r="AW1063" s="83" t="str">
        <f>IF(COUNTIF(AV$2:AV1063,AV1063)=1,AV1063,"")</f>
        <v/>
      </c>
      <c r="AX1063" s="82" t="str">
        <f t="shared" si="286"/>
        <v/>
      </c>
      <c r="AY1063" s="82" t="str">
        <f t="shared" si="287"/>
        <v/>
      </c>
      <c r="AZ1063" s="82" t="str">
        <f t="shared" si="288"/>
        <v/>
      </c>
      <c r="BA1063" s="82" t="str">
        <f t="shared" si="289"/>
        <v/>
      </c>
    </row>
    <row r="1064" spans="44:53" x14ac:dyDescent="0.35">
      <c r="AR1064" s="82" t="str">
        <f>+IF(AW1064="","",MAX(AR$1:AR1063)+1)</f>
        <v/>
      </c>
      <c r="AS1064" s="82" t="str">
        <f>IF(Exceedances!B1086="","",Exceedances!B1086)</f>
        <v/>
      </c>
      <c r="AT1064" s="82" t="str">
        <f>IF(Exceedances!C1086="","",Exceedances!C1086)</f>
        <v/>
      </c>
      <c r="AU1064" s="82" t="str">
        <f>IF(Exceedances!D1086="","",Exceedances!D1086)</f>
        <v/>
      </c>
      <c r="AV1064" s="82" t="str">
        <f t="shared" si="290"/>
        <v/>
      </c>
      <c r="AW1064" s="83" t="str">
        <f>IF(COUNTIF(AV$2:AV1064,AV1064)=1,AV1064,"")</f>
        <v/>
      </c>
      <c r="AX1064" s="82" t="str">
        <f t="shared" si="286"/>
        <v/>
      </c>
      <c r="AY1064" s="82" t="str">
        <f t="shared" si="287"/>
        <v/>
      </c>
      <c r="AZ1064" s="82" t="str">
        <f t="shared" si="288"/>
        <v/>
      </c>
      <c r="BA1064" s="82" t="str">
        <f t="shared" si="289"/>
        <v/>
      </c>
    </row>
    <row r="1065" spans="44:53" x14ac:dyDescent="0.35">
      <c r="AR1065" s="82" t="str">
        <f>+IF(AW1065="","",MAX(AR$1:AR1064)+1)</f>
        <v/>
      </c>
      <c r="AS1065" s="82" t="str">
        <f>IF(Exceedances!B1087="","",Exceedances!B1087)</f>
        <v/>
      </c>
      <c r="AT1065" s="82" t="str">
        <f>IF(Exceedances!C1087="","",Exceedances!C1087)</f>
        <v/>
      </c>
      <c r="AU1065" s="82" t="str">
        <f>IF(Exceedances!D1087="","",Exceedances!D1087)</f>
        <v/>
      </c>
      <c r="AV1065" s="82" t="str">
        <f t="shared" si="290"/>
        <v/>
      </c>
      <c r="AW1065" s="83" t="str">
        <f>IF(COUNTIF(AV$2:AV1065,AV1065)=1,AV1065,"")</f>
        <v/>
      </c>
      <c r="AX1065" s="82" t="str">
        <f t="shared" si="286"/>
        <v/>
      </c>
      <c r="AY1065" s="82" t="str">
        <f t="shared" si="287"/>
        <v/>
      </c>
      <c r="AZ1065" s="82" t="str">
        <f t="shared" si="288"/>
        <v/>
      </c>
      <c r="BA1065" s="82" t="str">
        <f t="shared" si="289"/>
        <v/>
      </c>
    </row>
    <row r="1066" spans="44:53" x14ac:dyDescent="0.35">
      <c r="AR1066" s="82" t="str">
        <f>+IF(AW1066="","",MAX(AR$1:AR1065)+1)</f>
        <v/>
      </c>
      <c r="AS1066" s="82" t="str">
        <f>IF(Exceedances!B1088="","",Exceedances!B1088)</f>
        <v/>
      </c>
      <c r="AT1066" s="82" t="str">
        <f>IF(Exceedances!C1088="","",Exceedances!C1088)</f>
        <v/>
      </c>
      <c r="AU1066" s="82" t="str">
        <f>IF(Exceedances!D1088="","",Exceedances!D1088)</f>
        <v/>
      </c>
      <c r="AV1066" s="82" t="str">
        <f t="shared" si="290"/>
        <v/>
      </c>
      <c r="AW1066" s="83" t="str">
        <f>IF(COUNTIF(AV$2:AV1066,AV1066)=1,AV1066,"")</f>
        <v/>
      </c>
      <c r="AX1066" s="82" t="str">
        <f t="shared" si="286"/>
        <v/>
      </c>
      <c r="AY1066" s="82" t="str">
        <f t="shared" si="287"/>
        <v/>
      </c>
      <c r="AZ1066" s="82" t="str">
        <f t="shared" si="288"/>
        <v/>
      </c>
      <c r="BA1066" s="82" t="str">
        <f t="shared" si="289"/>
        <v/>
      </c>
    </row>
    <row r="1067" spans="44:53" x14ac:dyDescent="0.35">
      <c r="AR1067" s="82" t="str">
        <f>+IF(AW1067="","",MAX(AR$1:AR1066)+1)</f>
        <v/>
      </c>
      <c r="AS1067" s="82" t="str">
        <f>IF(Exceedances!B1089="","",Exceedances!B1089)</f>
        <v/>
      </c>
      <c r="AT1067" s="82" t="str">
        <f>IF(Exceedances!C1089="","",Exceedances!C1089)</f>
        <v/>
      </c>
      <c r="AU1067" s="82" t="str">
        <f>IF(Exceedances!D1089="","",Exceedances!D1089)</f>
        <v/>
      </c>
      <c r="AV1067" s="82" t="str">
        <f t="shared" si="290"/>
        <v/>
      </c>
      <c r="AW1067" s="83" t="str">
        <f>IF(COUNTIF(AV$2:AV1067,AV1067)=1,AV1067,"")</f>
        <v/>
      </c>
      <c r="AX1067" s="82" t="str">
        <f t="shared" si="286"/>
        <v/>
      </c>
      <c r="AY1067" s="82" t="str">
        <f t="shared" si="287"/>
        <v/>
      </c>
      <c r="AZ1067" s="82" t="str">
        <f t="shared" si="288"/>
        <v/>
      </c>
      <c r="BA1067" s="82" t="str">
        <f t="shared" si="289"/>
        <v/>
      </c>
    </row>
    <row r="1068" spans="44:53" x14ac:dyDescent="0.35">
      <c r="AR1068" s="82" t="str">
        <f>+IF(AW1068="","",MAX(AR$1:AR1067)+1)</f>
        <v/>
      </c>
      <c r="AS1068" s="82" t="str">
        <f>IF(Exceedances!B1090="","",Exceedances!B1090)</f>
        <v/>
      </c>
      <c r="AT1068" s="82" t="str">
        <f>IF(Exceedances!C1090="","",Exceedances!C1090)</f>
        <v/>
      </c>
      <c r="AU1068" s="82" t="str">
        <f>IF(Exceedances!D1090="","",Exceedances!D1090)</f>
        <v/>
      </c>
      <c r="AV1068" s="82" t="str">
        <f t="shared" si="290"/>
        <v/>
      </c>
      <c r="AW1068" s="83" t="str">
        <f>IF(COUNTIF(AV$2:AV1068,AV1068)=1,AV1068,"")</f>
        <v/>
      </c>
      <c r="AX1068" s="82" t="str">
        <f t="shared" si="286"/>
        <v/>
      </c>
      <c r="AY1068" s="82" t="str">
        <f t="shared" si="287"/>
        <v/>
      </c>
      <c r="AZ1068" s="82" t="str">
        <f t="shared" si="288"/>
        <v/>
      </c>
      <c r="BA1068" s="82" t="str">
        <f t="shared" si="289"/>
        <v/>
      </c>
    </row>
    <row r="1069" spans="44:53" x14ac:dyDescent="0.35">
      <c r="AR1069" s="82" t="str">
        <f>+IF(AW1069="","",MAX(AR$1:AR1068)+1)</f>
        <v/>
      </c>
      <c r="AS1069" s="82" t="str">
        <f>IF(Exceedances!B1091="","",Exceedances!B1091)</f>
        <v/>
      </c>
      <c r="AT1069" s="82" t="str">
        <f>IF(Exceedances!C1091="","",Exceedances!C1091)</f>
        <v/>
      </c>
      <c r="AU1069" s="82" t="str">
        <f>IF(Exceedances!D1091="","",Exceedances!D1091)</f>
        <v/>
      </c>
      <c r="AV1069" s="82" t="str">
        <f t="shared" si="290"/>
        <v/>
      </c>
      <c r="AW1069" s="83" t="str">
        <f>IF(COUNTIF(AV$2:AV1069,AV1069)=1,AV1069,"")</f>
        <v/>
      </c>
      <c r="AX1069" s="82" t="str">
        <f t="shared" si="286"/>
        <v/>
      </c>
      <c r="AY1069" s="82" t="str">
        <f t="shared" si="287"/>
        <v/>
      </c>
      <c r="AZ1069" s="82" t="str">
        <f t="shared" si="288"/>
        <v/>
      </c>
      <c r="BA1069" s="82" t="str">
        <f t="shared" si="289"/>
        <v/>
      </c>
    </row>
    <row r="1070" spans="44:53" x14ac:dyDescent="0.35">
      <c r="AR1070" s="82" t="str">
        <f>+IF(AW1070="","",MAX(AR$1:AR1069)+1)</f>
        <v/>
      </c>
      <c r="AS1070" s="82" t="str">
        <f>IF(Exceedances!B1092="","",Exceedances!B1092)</f>
        <v/>
      </c>
      <c r="AT1070" s="82" t="str">
        <f>IF(Exceedances!C1092="","",Exceedances!C1092)</f>
        <v/>
      </c>
      <c r="AU1070" s="82" t="str">
        <f>IF(Exceedances!D1092="","",Exceedances!D1092)</f>
        <v/>
      </c>
      <c r="AV1070" s="82" t="str">
        <f t="shared" si="290"/>
        <v/>
      </c>
      <c r="AW1070" s="83" t="str">
        <f>IF(COUNTIF(AV$2:AV1070,AV1070)=1,AV1070,"")</f>
        <v/>
      </c>
      <c r="AX1070" s="82" t="str">
        <f t="shared" si="286"/>
        <v/>
      </c>
      <c r="AY1070" s="82" t="str">
        <f t="shared" si="287"/>
        <v/>
      </c>
      <c r="AZ1070" s="82" t="str">
        <f t="shared" si="288"/>
        <v/>
      </c>
      <c r="BA1070" s="82" t="str">
        <f t="shared" si="289"/>
        <v/>
      </c>
    </row>
    <row r="1071" spans="44:53" x14ac:dyDescent="0.35">
      <c r="AR1071" s="82" t="str">
        <f>+IF(AW1071="","",MAX(AR$1:AR1070)+1)</f>
        <v/>
      </c>
      <c r="AS1071" s="82" t="str">
        <f>IF(Exceedances!B1093="","",Exceedances!B1093)</f>
        <v/>
      </c>
      <c r="AT1071" s="82" t="str">
        <f>IF(Exceedances!C1093="","",Exceedances!C1093)</f>
        <v/>
      </c>
      <c r="AU1071" s="82" t="str">
        <f>IF(Exceedances!D1093="","",Exceedances!D1093)</f>
        <v/>
      </c>
      <c r="AV1071" s="82" t="str">
        <f t="shared" si="290"/>
        <v/>
      </c>
      <c r="AW1071" s="83" t="str">
        <f>IF(COUNTIF(AV$2:AV1071,AV1071)=1,AV1071,"")</f>
        <v/>
      </c>
      <c r="AX1071" s="82" t="str">
        <f t="shared" si="286"/>
        <v/>
      </c>
      <c r="AY1071" s="82" t="str">
        <f t="shared" si="287"/>
        <v/>
      </c>
      <c r="AZ1071" s="82" t="str">
        <f t="shared" si="288"/>
        <v/>
      </c>
      <c r="BA1071" s="82" t="str">
        <f t="shared" si="289"/>
        <v/>
      </c>
    </row>
    <row r="1072" spans="44:53" x14ac:dyDescent="0.35">
      <c r="AR1072" s="82" t="str">
        <f>+IF(AW1072="","",MAX(AR$1:AR1071)+1)</f>
        <v/>
      </c>
      <c r="AS1072" s="82" t="str">
        <f>IF(Exceedances!B1094="","",Exceedances!B1094)</f>
        <v/>
      </c>
      <c r="AT1072" s="82" t="str">
        <f>IF(Exceedances!C1094="","",Exceedances!C1094)</f>
        <v/>
      </c>
      <c r="AU1072" s="82" t="str">
        <f>IF(Exceedances!D1094="","",Exceedances!D1094)</f>
        <v/>
      </c>
      <c r="AV1072" s="82" t="str">
        <f t="shared" si="290"/>
        <v/>
      </c>
      <c r="AW1072" s="83" t="str">
        <f>IF(COUNTIF(AV$2:AV1072,AV1072)=1,AV1072,"")</f>
        <v/>
      </c>
      <c r="AX1072" s="82" t="str">
        <f t="shared" si="286"/>
        <v/>
      </c>
      <c r="AY1072" s="82" t="str">
        <f t="shared" si="287"/>
        <v/>
      </c>
      <c r="AZ1072" s="82" t="str">
        <f t="shared" si="288"/>
        <v/>
      </c>
      <c r="BA1072" s="82" t="str">
        <f t="shared" si="289"/>
        <v/>
      </c>
    </row>
    <row r="1073" spans="44:53" x14ac:dyDescent="0.35">
      <c r="AR1073" s="82" t="str">
        <f>+IF(AW1073="","",MAX(AR$1:AR1072)+1)</f>
        <v/>
      </c>
      <c r="AS1073" s="82" t="str">
        <f>IF(Exceedances!B1095="","",Exceedances!B1095)</f>
        <v/>
      </c>
      <c r="AT1073" s="82" t="str">
        <f>IF(Exceedances!C1095="","",Exceedances!C1095)</f>
        <v/>
      </c>
      <c r="AU1073" s="82" t="str">
        <f>IF(Exceedances!D1095="","",Exceedances!D1095)</f>
        <v/>
      </c>
      <c r="AV1073" s="82" t="str">
        <f t="shared" si="290"/>
        <v/>
      </c>
      <c r="AW1073" s="83" t="str">
        <f>IF(COUNTIF(AV$2:AV1073,AV1073)=1,AV1073,"")</f>
        <v/>
      </c>
      <c r="AX1073" s="82" t="str">
        <f t="shared" si="286"/>
        <v/>
      </c>
      <c r="AY1073" s="82" t="str">
        <f t="shared" si="287"/>
        <v/>
      </c>
      <c r="AZ1073" s="82" t="str">
        <f t="shared" si="288"/>
        <v/>
      </c>
      <c r="BA1073" s="82" t="str">
        <f t="shared" si="289"/>
        <v/>
      </c>
    </row>
    <row r="1074" spans="44:53" x14ac:dyDescent="0.35">
      <c r="AR1074" s="82" t="str">
        <f>+IF(AW1074="","",MAX(AR$1:AR1073)+1)</f>
        <v/>
      </c>
      <c r="AS1074" s="82" t="str">
        <f>IF(Exceedances!B1096="","",Exceedances!B1096)</f>
        <v/>
      </c>
      <c r="AT1074" s="82" t="str">
        <f>IF(Exceedances!C1096="","",Exceedances!C1096)</f>
        <v/>
      </c>
      <c r="AU1074" s="82" t="str">
        <f>IF(Exceedances!D1096="","",Exceedances!D1096)</f>
        <v/>
      </c>
      <c r="AV1074" s="82" t="str">
        <f t="shared" si="290"/>
        <v/>
      </c>
      <c r="AW1074" s="83" t="str">
        <f>IF(COUNTIF(AV$2:AV1074,AV1074)=1,AV1074,"")</f>
        <v/>
      </c>
      <c r="AX1074" s="82" t="str">
        <f t="shared" si="286"/>
        <v/>
      </c>
      <c r="AY1074" s="82" t="str">
        <f t="shared" si="287"/>
        <v/>
      </c>
      <c r="AZ1074" s="82" t="str">
        <f t="shared" si="288"/>
        <v/>
      </c>
      <c r="BA1074" s="82" t="str">
        <f t="shared" si="289"/>
        <v/>
      </c>
    </row>
    <row r="1075" spans="44:53" x14ac:dyDescent="0.35">
      <c r="AR1075" s="82" t="str">
        <f>+IF(AW1075="","",MAX(AR$1:AR1074)+1)</f>
        <v/>
      </c>
      <c r="AS1075" s="82" t="str">
        <f>IF(Exceedances!B1097="","",Exceedances!B1097)</f>
        <v/>
      </c>
      <c r="AT1075" s="82" t="str">
        <f>IF(Exceedances!C1097="","",Exceedances!C1097)</f>
        <v/>
      </c>
      <c r="AU1075" s="82" t="str">
        <f>IF(Exceedances!D1097="","",Exceedances!D1097)</f>
        <v/>
      </c>
      <c r="AV1075" s="82" t="str">
        <f t="shared" si="290"/>
        <v/>
      </c>
      <c r="AW1075" s="83" t="str">
        <f>IF(COUNTIF(AV$2:AV1075,AV1075)=1,AV1075,"")</f>
        <v/>
      </c>
      <c r="AX1075" s="82" t="str">
        <f t="shared" si="286"/>
        <v/>
      </c>
      <c r="AY1075" s="82" t="str">
        <f t="shared" si="287"/>
        <v/>
      </c>
      <c r="AZ1075" s="82" t="str">
        <f t="shared" si="288"/>
        <v/>
      </c>
      <c r="BA1075" s="82" t="str">
        <f t="shared" si="289"/>
        <v/>
      </c>
    </row>
    <row r="1076" spans="44:53" x14ac:dyDescent="0.35">
      <c r="AR1076" s="82" t="str">
        <f>+IF(AW1076="","",MAX(AR$1:AR1075)+1)</f>
        <v/>
      </c>
      <c r="AS1076" s="82" t="str">
        <f>IF(Exceedances!B1098="","",Exceedances!B1098)</f>
        <v/>
      </c>
      <c r="AT1076" s="82" t="str">
        <f>IF(Exceedances!C1098="","",Exceedances!C1098)</f>
        <v/>
      </c>
      <c r="AU1076" s="82" t="str">
        <f>IF(Exceedances!D1098="","",Exceedances!D1098)</f>
        <v/>
      </c>
      <c r="AV1076" s="82" t="str">
        <f t="shared" si="290"/>
        <v/>
      </c>
      <c r="AW1076" s="83" t="str">
        <f>IF(COUNTIF(AV$2:AV1076,AV1076)=1,AV1076,"")</f>
        <v/>
      </c>
      <c r="AX1076" s="82" t="str">
        <f t="shared" si="286"/>
        <v/>
      </c>
      <c r="AY1076" s="82" t="str">
        <f t="shared" si="287"/>
        <v/>
      </c>
      <c r="AZ1076" s="82" t="str">
        <f t="shared" si="288"/>
        <v/>
      </c>
      <c r="BA1076" s="82" t="str">
        <f t="shared" si="289"/>
        <v/>
      </c>
    </row>
    <row r="1077" spans="44:53" x14ac:dyDescent="0.35">
      <c r="AR1077" s="82" t="str">
        <f>+IF(AW1077="","",MAX(AR$1:AR1076)+1)</f>
        <v/>
      </c>
      <c r="AS1077" s="82" t="str">
        <f>IF(Exceedances!B1099="","",Exceedances!B1099)</f>
        <v/>
      </c>
      <c r="AT1077" s="82" t="str">
        <f>IF(Exceedances!C1099="","",Exceedances!C1099)</f>
        <v/>
      </c>
      <c r="AU1077" s="82" t="str">
        <f>IF(Exceedances!D1099="","",Exceedances!D1099)</f>
        <v/>
      </c>
      <c r="AV1077" s="82" t="str">
        <f t="shared" si="290"/>
        <v/>
      </c>
      <c r="AW1077" s="83" t="str">
        <f>IF(COUNTIF(AV$2:AV1077,AV1077)=1,AV1077,"")</f>
        <v/>
      </c>
      <c r="AX1077" s="82" t="str">
        <f t="shared" si="286"/>
        <v/>
      </c>
      <c r="AY1077" s="82" t="str">
        <f t="shared" si="287"/>
        <v/>
      </c>
      <c r="AZ1077" s="82" t="str">
        <f t="shared" si="288"/>
        <v/>
      </c>
      <c r="BA1077" s="82" t="str">
        <f t="shared" si="289"/>
        <v/>
      </c>
    </row>
    <row r="1078" spans="44:53" x14ac:dyDescent="0.35">
      <c r="AR1078" s="82" t="str">
        <f>+IF(AW1078="","",MAX(AR$1:AR1077)+1)</f>
        <v/>
      </c>
      <c r="AS1078" s="82" t="str">
        <f>IF(Exceedances!B1100="","",Exceedances!B1100)</f>
        <v/>
      </c>
      <c r="AT1078" s="82" t="str">
        <f>IF(Exceedances!C1100="","",Exceedances!C1100)</f>
        <v/>
      </c>
      <c r="AU1078" s="82" t="str">
        <f>IF(Exceedances!D1100="","",Exceedances!D1100)</f>
        <v/>
      </c>
      <c r="AV1078" s="82" t="str">
        <f t="shared" si="290"/>
        <v/>
      </c>
      <c r="AW1078" s="83" t="str">
        <f>IF(COUNTIF(AV$2:AV1078,AV1078)=1,AV1078,"")</f>
        <v/>
      </c>
      <c r="AX1078" s="82" t="str">
        <f t="shared" si="286"/>
        <v/>
      </c>
      <c r="AY1078" s="82" t="str">
        <f t="shared" si="287"/>
        <v/>
      </c>
      <c r="AZ1078" s="82" t="str">
        <f t="shared" si="288"/>
        <v/>
      </c>
      <c r="BA1078" s="82" t="str">
        <f t="shared" si="289"/>
        <v/>
      </c>
    </row>
    <row r="1079" spans="44:53" x14ac:dyDescent="0.35">
      <c r="AR1079" s="82" t="str">
        <f>+IF(AW1079="","",MAX(AR$1:AR1078)+1)</f>
        <v/>
      </c>
      <c r="AS1079" s="82" t="str">
        <f>IF(Exceedances!B1101="","",Exceedances!B1101)</f>
        <v/>
      </c>
      <c r="AT1079" s="82" t="str">
        <f>IF(Exceedances!C1101="","",Exceedances!C1101)</f>
        <v/>
      </c>
      <c r="AU1079" s="82" t="str">
        <f>IF(Exceedances!D1101="","",Exceedances!D1101)</f>
        <v/>
      </c>
      <c r="AV1079" s="82" t="str">
        <f t="shared" si="290"/>
        <v/>
      </c>
      <c r="AW1079" s="83" t="str">
        <f>IF(COUNTIF(AV$2:AV1079,AV1079)=1,AV1079,"")</f>
        <v/>
      </c>
      <c r="AX1079" s="82" t="str">
        <f t="shared" si="286"/>
        <v/>
      </c>
      <c r="AY1079" s="82" t="str">
        <f t="shared" si="287"/>
        <v/>
      </c>
      <c r="AZ1079" s="82" t="str">
        <f t="shared" si="288"/>
        <v/>
      </c>
      <c r="BA1079" s="82" t="str">
        <f t="shared" si="289"/>
        <v/>
      </c>
    </row>
    <row r="1080" spans="44:53" x14ac:dyDescent="0.35">
      <c r="AR1080" s="82" t="str">
        <f>+IF(AW1080="","",MAX(AR$1:AR1079)+1)</f>
        <v/>
      </c>
      <c r="AS1080" s="82" t="str">
        <f>IF(Exceedances!B1102="","",Exceedances!B1102)</f>
        <v/>
      </c>
      <c r="AT1080" s="82" t="str">
        <f>IF(Exceedances!C1102="","",Exceedances!C1102)</f>
        <v/>
      </c>
      <c r="AU1080" s="82" t="str">
        <f>IF(Exceedances!D1102="","",Exceedances!D1102)</f>
        <v/>
      </c>
      <c r="AV1080" s="82" t="str">
        <f t="shared" si="290"/>
        <v/>
      </c>
      <c r="AW1080" s="83" t="str">
        <f>IF(COUNTIF(AV$2:AV1080,AV1080)=1,AV1080,"")</f>
        <v/>
      </c>
      <c r="AX1080" s="82" t="str">
        <f t="shared" si="286"/>
        <v/>
      </c>
      <c r="AY1080" s="82" t="str">
        <f t="shared" si="287"/>
        <v/>
      </c>
      <c r="AZ1080" s="82" t="str">
        <f t="shared" si="288"/>
        <v/>
      </c>
      <c r="BA1080" s="82" t="str">
        <f t="shared" si="289"/>
        <v/>
      </c>
    </row>
    <row r="1081" spans="44:53" x14ac:dyDescent="0.35">
      <c r="AR1081" s="82" t="str">
        <f>+IF(AW1081="","",MAX(AR$1:AR1080)+1)</f>
        <v/>
      </c>
      <c r="AS1081" s="82" t="str">
        <f>IF(Exceedances!B1103="","",Exceedances!B1103)</f>
        <v/>
      </c>
      <c r="AT1081" s="82" t="str">
        <f>IF(Exceedances!C1103="","",Exceedances!C1103)</f>
        <v/>
      </c>
      <c r="AU1081" s="82" t="str">
        <f>IF(Exceedances!D1103="","",Exceedances!D1103)</f>
        <v/>
      </c>
      <c r="AV1081" s="82" t="str">
        <f t="shared" si="290"/>
        <v/>
      </c>
      <c r="AW1081" s="83" t="str">
        <f>IF(COUNTIF(AV$2:AV1081,AV1081)=1,AV1081,"")</f>
        <v/>
      </c>
      <c r="AX1081" s="82" t="str">
        <f t="shared" si="286"/>
        <v/>
      </c>
      <c r="AY1081" s="82" t="str">
        <f t="shared" si="287"/>
        <v/>
      </c>
      <c r="AZ1081" s="82" t="str">
        <f t="shared" si="288"/>
        <v/>
      </c>
      <c r="BA1081" s="82" t="str">
        <f t="shared" si="289"/>
        <v/>
      </c>
    </row>
    <row r="1082" spans="44:53" x14ac:dyDescent="0.35">
      <c r="AR1082" s="82" t="str">
        <f>+IF(AW1082="","",MAX(AR$1:AR1081)+1)</f>
        <v/>
      </c>
      <c r="AS1082" s="82" t="str">
        <f>IF(Exceedances!B1104="","",Exceedances!B1104)</f>
        <v/>
      </c>
      <c r="AT1082" s="82" t="str">
        <f>IF(Exceedances!C1104="","",Exceedances!C1104)</f>
        <v/>
      </c>
      <c r="AU1082" s="82" t="str">
        <f>IF(Exceedances!D1104="","",Exceedances!D1104)</f>
        <v/>
      </c>
      <c r="AV1082" s="82" t="str">
        <f t="shared" si="290"/>
        <v/>
      </c>
      <c r="AW1082" s="83" t="str">
        <f>IF(COUNTIF(AV$2:AV1082,AV1082)=1,AV1082,"")</f>
        <v/>
      </c>
      <c r="AX1082" s="82" t="str">
        <f t="shared" si="286"/>
        <v/>
      </c>
      <c r="AY1082" s="82" t="str">
        <f t="shared" si="287"/>
        <v/>
      </c>
      <c r="AZ1082" s="82" t="str">
        <f t="shared" si="288"/>
        <v/>
      </c>
      <c r="BA1082" s="82" t="str">
        <f t="shared" si="289"/>
        <v/>
      </c>
    </row>
    <row r="1083" spans="44:53" x14ac:dyDescent="0.35">
      <c r="AR1083" s="82" t="str">
        <f>+IF(AW1083="","",MAX(AR$1:AR1082)+1)</f>
        <v/>
      </c>
      <c r="AS1083" s="82" t="str">
        <f>IF(Exceedances!B1105="","",Exceedances!B1105)</f>
        <v/>
      </c>
      <c r="AT1083" s="82" t="str">
        <f>IF(Exceedances!C1105="","",Exceedances!C1105)</f>
        <v/>
      </c>
      <c r="AU1083" s="82" t="str">
        <f>IF(Exceedances!D1105="","",Exceedances!D1105)</f>
        <v/>
      </c>
      <c r="AV1083" s="82" t="str">
        <f t="shared" si="290"/>
        <v/>
      </c>
      <c r="AW1083" s="83" t="str">
        <f>IF(COUNTIF(AV$2:AV1083,AV1083)=1,AV1083,"")</f>
        <v/>
      </c>
      <c r="AX1083" s="82" t="str">
        <f t="shared" si="286"/>
        <v/>
      </c>
      <c r="AY1083" s="82" t="str">
        <f t="shared" si="287"/>
        <v/>
      </c>
      <c r="AZ1083" s="82" t="str">
        <f t="shared" si="288"/>
        <v/>
      </c>
      <c r="BA1083" s="82" t="str">
        <f t="shared" si="289"/>
        <v/>
      </c>
    </row>
    <row r="1084" spans="44:53" x14ac:dyDescent="0.35">
      <c r="AR1084" s="82" t="str">
        <f>+IF(AW1084="","",MAX(AR$1:AR1083)+1)</f>
        <v/>
      </c>
      <c r="AS1084" s="82" t="str">
        <f>IF(Exceedances!B1106="","",Exceedances!B1106)</f>
        <v/>
      </c>
      <c r="AT1084" s="82" t="str">
        <f>IF(Exceedances!C1106="","",Exceedances!C1106)</f>
        <v/>
      </c>
      <c r="AU1084" s="82" t="str">
        <f>IF(Exceedances!D1106="","",Exceedances!D1106)</f>
        <v/>
      </c>
      <c r="AV1084" s="82" t="str">
        <f t="shared" si="290"/>
        <v/>
      </c>
      <c r="AW1084" s="83" t="str">
        <f>IF(COUNTIF(AV$2:AV1084,AV1084)=1,AV1084,"")</f>
        <v/>
      </c>
      <c r="AX1084" s="82" t="str">
        <f t="shared" si="286"/>
        <v/>
      </c>
      <c r="AY1084" s="82" t="str">
        <f t="shared" si="287"/>
        <v/>
      </c>
      <c r="AZ1084" s="82" t="str">
        <f t="shared" si="288"/>
        <v/>
      </c>
      <c r="BA1084" s="82" t="str">
        <f t="shared" si="289"/>
        <v/>
      </c>
    </row>
    <row r="1085" spans="44:53" x14ac:dyDescent="0.35">
      <c r="AR1085" s="82" t="str">
        <f>+IF(AW1085="","",MAX(AR$1:AR1084)+1)</f>
        <v/>
      </c>
      <c r="AS1085" s="82" t="str">
        <f>IF(Exceedances!B1107="","",Exceedances!B1107)</f>
        <v/>
      </c>
      <c r="AT1085" s="82" t="str">
        <f>IF(Exceedances!C1107="","",Exceedances!C1107)</f>
        <v/>
      </c>
      <c r="AU1085" s="82" t="str">
        <f>IF(Exceedances!D1107="","",Exceedances!D1107)</f>
        <v/>
      </c>
      <c r="AV1085" s="82" t="str">
        <f t="shared" si="290"/>
        <v/>
      </c>
      <c r="AW1085" s="83" t="str">
        <f>IF(COUNTIF(AV$2:AV1085,AV1085)=1,AV1085,"")</f>
        <v/>
      </c>
      <c r="AX1085" s="82" t="str">
        <f t="shared" si="286"/>
        <v/>
      </c>
      <c r="AY1085" s="82" t="str">
        <f t="shared" si="287"/>
        <v/>
      </c>
      <c r="AZ1085" s="82" t="str">
        <f t="shared" si="288"/>
        <v/>
      </c>
      <c r="BA1085" s="82" t="str">
        <f t="shared" si="289"/>
        <v/>
      </c>
    </row>
    <row r="1086" spans="44:53" x14ac:dyDescent="0.35">
      <c r="AR1086" s="82" t="str">
        <f>+IF(AW1086="","",MAX(AR$1:AR1085)+1)</f>
        <v/>
      </c>
      <c r="AS1086" s="82" t="str">
        <f>IF(Exceedances!B1108="","",Exceedances!B1108)</f>
        <v/>
      </c>
      <c r="AT1086" s="82" t="str">
        <f>IF(Exceedances!C1108="","",Exceedances!C1108)</f>
        <v/>
      </c>
      <c r="AU1086" s="82" t="str">
        <f>IF(Exceedances!D1108="","",Exceedances!D1108)</f>
        <v/>
      </c>
      <c r="AV1086" s="82" t="str">
        <f t="shared" si="290"/>
        <v/>
      </c>
      <c r="AW1086" s="83" t="str">
        <f>IF(COUNTIF(AV$2:AV1086,AV1086)=1,AV1086,"")</f>
        <v/>
      </c>
      <c r="AX1086" s="82" t="str">
        <f t="shared" si="286"/>
        <v/>
      </c>
      <c r="AY1086" s="82" t="str">
        <f t="shared" si="287"/>
        <v/>
      </c>
      <c r="AZ1086" s="82" t="str">
        <f t="shared" si="288"/>
        <v/>
      </c>
      <c r="BA1086" s="82" t="str">
        <f t="shared" si="289"/>
        <v/>
      </c>
    </row>
    <row r="1087" spans="44:53" x14ac:dyDescent="0.35">
      <c r="AR1087" s="82" t="str">
        <f>+IF(AW1087="","",MAX(AR$1:AR1086)+1)</f>
        <v/>
      </c>
      <c r="AS1087" s="82" t="str">
        <f>IF(Exceedances!B1109="","",Exceedances!B1109)</f>
        <v/>
      </c>
      <c r="AT1087" s="82" t="str">
        <f>IF(Exceedances!C1109="","",Exceedances!C1109)</f>
        <v/>
      </c>
      <c r="AU1087" s="82" t="str">
        <f>IF(Exceedances!D1109="","",Exceedances!D1109)</f>
        <v/>
      </c>
      <c r="AV1087" s="82" t="str">
        <f t="shared" si="290"/>
        <v/>
      </c>
      <c r="AW1087" s="83" t="str">
        <f>IF(COUNTIF(AV$2:AV1087,AV1087)=1,AV1087,"")</f>
        <v/>
      </c>
      <c r="AX1087" s="82" t="str">
        <f t="shared" si="286"/>
        <v/>
      </c>
      <c r="AY1087" s="82" t="str">
        <f t="shared" si="287"/>
        <v/>
      </c>
      <c r="AZ1087" s="82" t="str">
        <f t="shared" si="288"/>
        <v/>
      </c>
      <c r="BA1087" s="82" t="str">
        <f t="shared" si="289"/>
        <v/>
      </c>
    </row>
    <row r="1088" spans="44:53" x14ac:dyDescent="0.35">
      <c r="AR1088" s="82" t="str">
        <f>+IF(AW1088="","",MAX(AR$1:AR1087)+1)</f>
        <v/>
      </c>
      <c r="AS1088" s="82" t="str">
        <f>IF(Exceedances!B1110="","",Exceedances!B1110)</f>
        <v/>
      </c>
      <c r="AT1088" s="82" t="str">
        <f>IF(Exceedances!C1110="","",Exceedances!C1110)</f>
        <v/>
      </c>
      <c r="AU1088" s="82" t="str">
        <f>IF(Exceedances!D1110="","",Exceedances!D1110)</f>
        <v/>
      </c>
      <c r="AV1088" s="82" t="str">
        <f t="shared" si="290"/>
        <v/>
      </c>
      <c r="AW1088" s="83" t="str">
        <f>IF(COUNTIF(AV$2:AV1088,AV1088)=1,AV1088,"")</f>
        <v/>
      </c>
      <c r="AX1088" s="82" t="str">
        <f t="shared" si="286"/>
        <v/>
      </c>
      <c r="AY1088" s="82" t="str">
        <f t="shared" si="287"/>
        <v/>
      </c>
      <c r="AZ1088" s="82" t="str">
        <f t="shared" si="288"/>
        <v/>
      </c>
      <c r="BA1088" s="82" t="str">
        <f t="shared" si="289"/>
        <v/>
      </c>
    </row>
    <row r="1089" spans="44:53" x14ac:dyDescent="0.35">
      <c r="AR1089" s="82" t="str">
        <f>+IF(AW1089="","",MAX(AR$1:AR1088)+1)</f>
        <v/>
      </c>
      <c r="AS1089" s="82" t="str">
        <f>IF(Exceedances!B1111="","",Exceedances!B1111)</f>
        <v/>
      </c>
      <c r="AT1089" s="82" t="str">
        <f>IF(Exceedances!C1111="","",Exceedances!C1111)</f>
        <v/>
      </c>
      <c r="AU1089" s="82" t="str">
        <f>IF(Exceedances!D1111="","",Exceedances!D1111)</f>
        <v/>
      </c>
      <c r="AV1089" s="82" t="str">
        <f t="shared" si="290"/>
        <v/>
      </c>
      <c r="AW1089" s="83" t="str">
        <f>IF(COUNTIF(AV$2:AV1089,AV1089)=1,AV1089,"")</f>
        <v/>
      </c>
      <c r="AX1089" s="82" t="str">
        <f t="shared" si="286"/>
        <v/>
      </c>
      <c r="AY1089" s="82" t="str">
        <f t="shared" si="287"/>
        <v/>
      </c>
      <c r="AZ1089" s="82" t="str">
        <f t="shared" si="288"/>
        <v/>
      </c>
      <c r="BA1089" s="82" t="str">
        <f t="shared" si="289"/>
        <v/>
      </c>
    </row>
    <row r="1090" spans="44:53" x14ac:dyDescent="0.35">
      <c r="AR1090" s="82" t="str">
        <f>+IF(AW1090="","",MAX(AR$1:AR1089)+1)</f>
        <v/>
      </c>
      <c r="AS1090" s="82" t="str">
        <f>IF(Exceedances!B1112="","",Exceedances!B1112)</f>
        <v/>
      </c>
      <c r="AT1090" s="82" t="str">
        <f>IF(Exceedances!C1112="","",Exceedances!C1112)</f>
        <v/>
      </c>
      <c r="AU1090" s="82" t="str">
        <f>IF(Exceedances!D1112="","",Exceedances!D1112)</f>
        <v/>
      </c>
      <c r="AV1090" s="82" t="str">
        <f t="shared" si="290"/>
        <v/>
      </c>
      <c r="AW1090" s="83" t="str">
        <f>IF(COUNTIF(AV$2:AV1090,AV1090)=1,AV1090,"")</f>
        <v/>
      </c>
      <c r="AX1090" s="82" t="str">
        <f t="shared" si="286"/>
        <v/>
      </c>
      <c r="AY1090" s="82" t="str">
        <f t="shared" si="287"/>
        <v/>
      </c>
      <c r="AZ1090" s="82" t="str">
        <f t="shared" si="288"/>
        <v/>
      </c>
      <c r="BA1090" s="82" t="str">
        <f t="shared" si="289"/>
        <v/>
      </c>
    </row>
    <row r="1091" spans="44:53" x14ac:dyDescent="0.35">
      <c r="AR1091" s="82" t="str">
        <f>+IF(AW1091="","",MAX(AR$1:AR1090)+1)</f>
        <v/>
      </c>
      <c r="AS1091" s="82" t="str">
        <f>IF(Exceedances!B1113="","",Exceedances!B1113)</f>
        <v/>
      </c>
      <c r="AT1091" s="82" t="str">
        <f>IF(Exceedances!C1113="","",Exceedances!C1113)</f>
        <v/>
      </c>
      <c r="AU1091" s="82" t="str">
        <f>IF(Exceedances!D1113="","",Exceedances!D1113)</f>
        <v/>
      </c>
      <c r="AV1091" s="82" t="str">
        <f t="shared" si="290"/>
        <v/>
      </c>
      <c r="AW1091" s="83" t="str">
        <f>IF(COUNTIF(AV$2:AV1091,AV1091)=1,AV1091,"")</f>
        <v/>
      </c>
      <c r="AX1091" s="82" t="str">
        <f t="shared" ref="AX1091:AX1154" si="291">IF(AY1091="","",AY1091&amp;" "&amp;AZ1091)</f>
        <v/>
      </c>
      <c r="AY1091" s="82" t="str">
        <f t="shared" ref="AY1091:AY1154" si="292">+IFERROR(INDEX($AS$2:$AS$2001,MATCH(ROW()-ROW($AX$1),$AR$2:$AR$2001,0)),"")</f>
        <v/>
      </c>
      <c r="AZ1091" s="82" t="str">
        <f t="shared" ref="AZ1091:AZ1154" si="293">+IFERROR(INDEX($AT$2:$AT$2001,MATCH(ROW()-ROW($AX$1),$AR$2:$AR$2001,0)),"")</f>
        <v/>
      </c>
      <c r="BA1091" s="82" t="str">
        <f t="shared" ref="BA1091:BA1154" si="294">+IFERROR(INDEX($AU$2:$AU$2001,MATCH(ROW()-ROW($AX$1),$AR$2:$AR$2001,0)),"")</f>
        <v/>
      </c>
    </row>
    <row r="1092" spans="44:53" x14ac:dyDescent="0.35">
      <c r="AR1092" s="82" t="str">
        <f>+IF(AW1092="","",MAX(AR$1:AR1091)+1)</f>
        <v/>
      </c>
      <c r="AS1092" s="82" t="str">
        <f>IF(Exceedances!B1114="","",Exceedances!B1114)</f>
        <v/>
      </c>
      <c r="AT1092" s="82" t="str">
        <f>IF(Exceedances!C1114="","",Exceedances!C1114)</f>
        <v/>
      </c>
      <c r="AU1092" s="82" t="str">
        <f>IF(Exceedances!D1114="","",Exceedances!D1114)</f>
        <v/>
      </c>
      <c r="AV1092" s="82" t="str">
        <f t="shared" si="290"/>
        <v/>
      </c>
      <c r="AW1092" s="83" t="str">
        <f>IF(COUNTIF(AV$2:AV1092,AV1092)=1,AV1092,"")</f>
        <v/>
      </c>
      <c r="AX1092" s="82" t="str">
        <f t="shared" si="291"/>
        <v/>
      </c>
      <c r="AY1092" s="82" t="str">
        <f t="shared" si="292"/>
        <v/>
      </c>
      <c r="AZ1092" s="82" t="str">
        <f t="shared" si="293"/>
        <v/>
      </c>
      <c r="BA1092" s="82" t="str">
        <f t="shared" si="294"/>
        <v/>
      </c>
    </row>
    <row r="1093" spans="44:53" x14ac:dyDescent="0.35">
      <c r="AR1093" s="82" t="str">
        <f>+IF(AW1093="","",MAX(AR$1:AR1092)+1)</f>
        <v/>
      </c>
      <c r="AS1093" s="82" t="str">
        <f>IF(Exceedances!B1115="","",Exceedances!B1115)</f>
        <v/>
      </c>
      <c r="AT1093" s="82" t="str">
        <f>IF(Exceedances!C1115="","",Exceedances!C1115)</f>
        <v/>
      </c>
      <c r="AU1093" s="82" t="str">
        <f>IF(Exceedances!D1115="","",Exceedances!D1115)</f>
        <v/>
      </c>
      <c r="AV1093" s="82" t="str">
        <f t="shared" si="290"/>
        <v/>
      </c>
      <c r="AW1093" s="83" t="str">
        <f>IF(COUNTIF(AV$2:AV1093,AV1093)=1,AV1093,"")</f>
        <v/>
      </c>
      <c r="AX1093" s="82" t="str">
        <f t="shared" si="291"/>
        <v/>
      </c>
      <c r="AY1093" s="82" t="str">
        <f t="shared" si="292"/>
        <v/>
      </c>
      <c r="AZ1093" s="82" t="str">
        <f t="shared" si="293"/>
        <v/>
      </c>
      <c r="BA1093" s="82" t="str">
        <f t="shared" si="294"/>
        <v/>
      </c>
    </row>
    <row r="1094" spans="44:53" x14ac:dyDescent="0.35">
      <c r="AR1094" s="82" t="str">
        <f>+IF(AW1094="","",MAX(AR$1:AR1093)+1)</f>
        <v/>
      </c>
      <c r="AS1094" s="82" t="str">
        <f>IF(Exceedances!B1116="","",Exceedances!B1116)</f>
        <v/>
      </c>
      <c r="AT1094" s="82" t="str">
        <f>IF(Exceedances!C1116="","",Exceedances!C1116)</f>
        <v/>
      </c>
      <c r="AU1094" s="82" t="str">
        <f>IF(Exceedances!D1116="","",Exceedances!D1116)</f>
        <v/>
      </c>
      <c r="AV1094" s="82" t="str">
        <f t="shared" si="290"/>
        <v/>
      </c>
      <c r="AW1094" s="83" t="str">
        <f>IF(COUNTIF(AV$2:AV1094,AV1094)=1,AV1094,"")</f>
        <v/>
      </c>
      <c r="AX1094" s="82" t="str">
        <f t="shared" si="291"/>
        <v/>
      </c>
      <c r="AY1094" s="82" t="str">
        <f t="shared" si="292"/>
        <v/>
      </c>
      <c r="AZ1094" s="82" t="str">
        <f t="shared" si="293"/>
        <v/>
      </c>
      <c r="BA1094" s="82" t="str">
        <f t="shared" si="294"/>
        <v/>
      </c>
    </row>
    <row r="1095" spans="44:53" x14ac:dyDescent="0.35">
      <c r="AR1095" s="82" t="str">
        <f>+IF(AW1095="","",MAX(AR$1:AR1094)+1)</f>
        <v/>
      </c>
      <c r="AS1095" s="82" t="str">
        <f>IF(Exceedances!B1117="","",Exceedances!B1117)</f>
        <v/>
      </c>
      <c r="AT1095" s="82" t="str">
        <f>IF(Exceedances!C1117="","",Exceedances!C1117)</f>
        <v/>
      </c>
      <c r="AU1095" s="82" t="str">
        <f>IF(Exceedances!D1117="","",Exceedances!D1117)</f>
        <v/>
      </c>
      <c r="AV1095" s="82" t="str">
        <f t="shared" si="290"/>
        <v/>
      </c>
      <c r="AW1095" s="83" t="str">
        <f>IF(COUNTIF(AV$2:AV1095,AV1095)=1,AV1095,"")</f>
        <v/>
      </c>
      <c r="AX1095" s="82" t="str">
        <f t="shared" si="291"/>
        <v/>
      </c>
      <c r="AY1095" s="82" t="str">
        <f t="shared" si="292"/>
        <v/>
      </c>
      <c r="AZ1095" s="82" t="str">
        <f t="shared" si="293"/>
        <v/>
      </c>
      <c r="BA1095" s="82" t="str">
        <f t="shared" si="294"/>
        <v/>
      </c>
    </row>
    <row r="1096" spans="44:53" x14ac:dyDescent="0.35">
      <c r="AR1096" s="82" t="str">
        <f>+IF(AW1096="","",MAX(AR$1:AR1095)+1)</f>
        <v/>
      </c>
      <c r="AS1096" s="82" t="str">
        <f>IF(Exceedances!B1118="","",Exceedances!B1118)</f>
        <v/>
      </c>
      <c r="AT1096" s="82" t="str">
        <f>IF(Exceedances!C1118="","",Exceedances!C1118)</f>
        <v/>
      </c>
      <c r="AU1096" s="82" t="str">
        <f>IF(Exceedances!D1118="","",Exceedances!D1118)</f>
        <v/>
      </c>
      <c r="AV1096" s="82" t="str">
        <f t="shared" si="290"/>
        <v/>
      </c>
      <c r="AW1096" s="83" t="str">
        <f>IF(COUNTIF(AV$2:AV1096,AV1096)=1,AV1096,"")</f>
        <v/>
      </c>
      <c r="AX1096" s="82" t="str">
        <f t="shared" si="291"/>
        <v/>
      </c>
      <c r="AY1096" s="82" t="str">
        <f t="shared" si="292"/>
        <v/>
      </c>
      <c r="AZ1096" s="82" t="str">
        <f t="shared" si="293"/>
        <v/>
      </c>
      <c r="BA1096" s="82" t="str">
        <f t="shared" si="294"/>
        <v/>
      </c>
    </row>
    <row r="1097" spans="44:53" x14ac:dyDescent="0.35">
      <c r="AR1097" s="82" t="str">
        <f>+IF(AW1097="","",MAX(AR$1:AR1096)+1)</f>
        <v/>
      </c>
      <c r="AS1097" s="82" t="str">
        <f>IF(Exceedances!B1119="","",Exceedances!B1119)</f>
        <v/>
      </c>
      <c r="AT1097" s="82" t="str">
        <f>IF(Exceedances!C1119="","",Exceedances!C1119)</f>
        <v/>
      </c>
      <c r="AU1097" s="82" t="str">
        <f>IF(Exceedances!D1119="","",Exceedances!D1119)</f>
        <v/>
      </c>
      <c r="AV1097" s="82" t="str">
        <f t="shared" si="290"/>
        <v/>
      </c>
      <c r="AW1097" s="83" t="str">
        <f>IF(COUNTIF(AV$2:AV1097,AV1097)=1,AV1097,"")</f>
        <v/>
      </c>
      <c r="AX1097" s="82" t="str">
        <f t="shared" si="291"/>
        <v/>
      </c>
      <c r="AY1097" s="82" t="str">
        <f t="shared" si="292"/>
        <v/>
      </c>
      <c r="AZ1097" s="82" t="str">
        <f t="shared" si="293"/>
        <v/>
      </c>
      <c r="BA1097" s="82" t="str">
        <f t="shared" si="294"/>
        <v/>
      </c>
    </row>
    <row r="1098" spans="44:53" x14ac:dyDescent="0.35">
      <c r="AR1098" s="82" t="str">
        <f>+IF(AW1098="","",MAX(AR$1:AR1097)+1)</f>
        <v/>
      </c>
      <c r="AS1098" s="82" t="str">
        <f>IF(Exceedances!B1120="","",Exceedances!B1120)</f>
        <v/>
      </c>
      <c r="AT1098" s="82" t="str">
        <f>IF(Exceedances!C1120="","",Exceedances!C1120)</f>
        <v/>
      </c>
      <c r="AU1098" s="82" t="str">
        <f>IF(Exceedances!D1120="","",Exceedances!D1120)</f>
        <v/>
      </c>
      <c r="AV1098" s="82" t="str">
        <f t="shared" si="290"/>
        <v/>
      </c>
      <c r="AW1098" s="83" t="str">
        <f>IF(COUNTIF(AV$2:AV1098,AV1098)=1,AV1098,"")</f>
        <v/>
      </c>
      <c r="AX1098" s="82" t="str">
        <f t="shared" si="291"/>
        <v/>
      </c>
      <c r="AY1098" s="82" t="str">
        <f t="shared" si="292"/>
        <v/>
      </c>
      <c r="AZ1098" s="82" t="str">
        <f t="shared" si="293"/>
        <v/>
      </c>
      <c r="BA1098" s="82" t="str">
        <f t="shared" si="294"/>
        <v/>
      </c>
    </row>
    <row r="1099" spans="44:53" x14ac:dyDescent="0.35">
      <c r="AR1099" s="82" t="str">
        <f>+IF(AW1099="","",MAX(AR$1:AR1098)+1)</f>
        <v/>
      </c>
      <c r="AS1099" s="82" t="str">
        <f>IF(Exceedances!B1121="","",Exceedances!B1121)</f>
        <v/>
      </c>
      <c r="AT1099" s="82" t="str">
        <f>IF(Exceedances!C1121="","",Exceedances!C1121)</f>
        <v/>
      </c>
      <c r="AU1099" s="82" t="str">
        <f>IF(Exceedances!D1121="","",Exceedances!D1121)</f>
        <v/>
      </c>
      <c r="AV1099" s="82" t="str">
        <f t="shared" si="290"/>
        <v/>
      </c>
      <c r="AW1099" s="83" t="str">
        <f>IF(COUNTIF(AV$2:AV1099,AV1099)=1,AV1099,"")</f>
        <v/>
      </c>
      <c r="AX1099" s="82" t="str">
        <f t="shared" si="291"/>
        <v/>
      </c>
      <c r="AY1099" s="82" t="str">
        <f t="shared" si="292"/>
        <v/>
      </c>
      <c r="AZ1099" s="82" t="str">
        <f t="shared" si="293"/>
        <v/>
      </c>
      <c r="BA1099" s="82" t="str">
        <f t="shared" si="294"/>
        <v/>
      </c>
    </row>
    <row r="1100" spans="44:53" x14ac:dyDescent="0.35">
      <c r="AR1100" s="82" t="str">
        <f>+IF(AW1100="","",MAX(AR$1:AR1099)+1)</f>
        <v/>
      </c>
      <c r="AS1100" s="82" t="str">
        <f>IF(Exceedances!B1122="","",Exceedances!B1122)</f>
        <v/>
      </c>
      <c r="AT1100" s="82" t="str">
        <f>IF(Exceedances!C1122="","",Exceedances!C1122)</f>
        <v/>
      </c>
      <c r="AU1100" s="82" t="str">
        <f>IF(Exceedances!D1122="","",Exceedances!D1122)</f>
        <v/>
      </c>
      <c r="AV1100" s="82" t="str">
        <f t="shared" si="290"/>
        <v/>
      </c>
      <c r="AW1100" s="83" t="str">
        <f>IF(COUNTIF(AV$2:AV1100,AV1100)=1,AV1100,"")</f>
        <v/>
      </c>
      <c r="AX1100" s="82" t="str">
        <f t="shared" si="291"/>
        <v/>
      </c>
      <c r="AY1100" s="82" t="str">
        <f t="shared" si="292"/>
        <v/>
      </c>
      <c r="AZ1100" s="82" t="str">
        <f t="shared" si="293"/>
        <v/>
      </c>
      <c r="BA1100" s="82" t="str">
        <f t="shared" si="294"/>
        <v/>
      </c>
    </row>
    <row r="1101" spans="44:53" x14ac:dyDescent="0.35">
      <c r="AR1101" s="82" t="str">
        <f>+IF(AW1101="","",MAX(AR$1:AR1100)+1)</f>
        <v/>
      </c>
      <c r="AS1101" s="82" t="str">
        <f>IF(Exceedances!B1123="","",Exceedances!B1123)</f>
        <v/>
      </c>
      <c r="AT1101" s="82" t="str">
        <f>IF(Exceedances!C1123="","",Exceedances!C1123)</f>
        <v/>
      </c>
      <c r="AU1101" s="82" t="str">
        <f>IF(Exceedances!D1123="","",Exceedances!D1123)</f>
        <v/>
      </c>
      <c r="AV1101" s="82" t="str">
        <f t="shared" si="290"/>
        <v/>
      </c>
      <c r="AW1101" s="83" t="str">
        <f>IF(COUNTIF(AV$2:AV1101,AV1101)=1,AV1101,"")</f>
        <v/>
      </c>
      <c r="AX1101" s="82" t="str">
        <f t="shared" si="291"/>
        <v/>
      </c>
      <c r="AY1101" s="82" t="str">
        <f t="shared" si="292"/>
        <v/>
      </c>
      <c r="AZ1101" s="82" t="str">
        <f t="shared" si="293"/>
        <v/>
      </c>
      <c r="BA1101" s="82" t="str">
        <f t="shared" si="294"/>
        <v/>
      </c>
    </row>
    <row r="1102" spans="44:53" x14ac:dyDescent="0.35">
      <c r="AR1102" s="82" t="str">
        <f>+IF(AW1102="","",MAX(AR$1:AR1101)+1)</f>
        <v/>
      </c>
      <c r="AS1102" s="82" t="str">
        <f>IF(Exceedances!B1124="","",Exceedances!B1124)</f>
        <v/>
      </c>
      <c r="AT1102" s="82" t="str">
        <f>IF(Exceedances!C1124="","",Exceedances!C1124)</f>
        <v/>
      </c>
      <c r="AU1102" s="82" t="str">
        <f>IF(Exceedances!D1124="","",Exceedances!D1124)</f>
        <v/>
      </c>
      <c r="AV1102" s="82" t="str">
        <f t="shared" si="290"/>
        <v/>
      </c>
      <c r="AW1102" s="83" t="str">
        <f>IF(COUNTIF(AV$2:AV1102,AV1102)=1,AV1102,"")</f>
        <v/>
      </c>
      <c r="AX1102" s="82" t="str">
        <f t="shared" si="291"/>
        <v/>
      </c>
      <c r="AY1102" s="82" t="str">
        <f t="shared" si="292"/>
        <v/>
      </c>
      <c r="AZ1102" s="82" t="str">
        <f t="shared" si="293"/>
        <v/>
      </c>
      <c r="BA1102" s="82" t="str">
        <f t="shared" si="294"/>
        <v/>
      </c>
    </row>
    <row r="1103" spans="44:53" x14ac:dyDescent="0.35">
      <c r="AR1103" s="82" t="str">
        <f>+IF(AW1103="","",MAX(AR$1:AR1102)+1)</f>
        <v/>
      </c>
      <c r="AS1103" s="82" t="str">
        <f>IF(Exceedances!B1125="","",Exceedances!B1125)</f>
        <v/>
      </c>
      <c r="AT1103" s="82" t="str">
        <f>IF(Exceedances!C1125="","",Exceedances!C1125)</f>
        <v/>
      </c>
      <c r="AU1103" s="82" t="str">
        <f>IF(Exceedances!D1125="","",Exceedances!D1125)</f>
        <v/>
      </c>
      <c r="AV1103" s="82" t="str">
        <f t="shared" si="290"/>
        <v/>
      </c>
      <c r="AW1103" s="83" t="str">
        <f>IF(COUNTIF(AV$2:AV1103,AV1103)=1,AV1103,"")</f>
        <v/>
      </c>
      <c r="AX1103" s="82" t="str">
        <f t="shared" si="291"/>
        <v/>
      </c>
      <c r="AY1103" s="82" t="str">
        <f t="shared" si="292"/>
        <v/>
      </c>
      <c r="AZ1103" s="82" t="str">
        <f t="shared" si="293"/>
        <v/>
      </c>
      <c r="BA1103" s="82" t="str">
        <f t="shared" si="294"/>
        <v/>
      </c>
    </row>
    <row r="1104" spans="44:53" x14ac:dyDescent="0.35">
      <c r="AR1104" s="82" t="str">
        <f>+IF(AW1104="","",MAX(AR$1:AR1103)+1)</f>
        <v/>
      </c>
      <c r="AS1104" s="82" t="str">
        <f>IF(Exceedances!B1126="","",Exceedances!B1126)</f>
        <v/>
      </c>
      <c r="AT1104" s="82" t="str">
        <f>IF(Exceedances!C1126="","",Exceedances!C1126)</f>
        <v/>
      </c>
      <c r="AU1104" s="82" t="str">
        <f>IF(Exceedances!D1126="","",Exceedances!D1126)</f>
        <v/>
      </c>
      <c r="AV1104" s="82" t="str">
        <f t="shared" si="290"/>
        <v/>
      </c>
      <c r="AW1104" s="83" t="str">
        <f>IF(COUNTIF(AV$2:AV1104,AV1104)=1,AV1104,"")</f>
        <v/>
      </c>
      <c r="AX1104" s="82" t="str">
        <f t="shared" si="291"/>
        <v/>
      </c>
      <c r="AY1104" s="82" t="str">
        <f t="shared" si="292"/>
        <v/>
      </c>
      <c r="AZ1104" s="82" t="str">
        <f t="shared" si="293"/>
        <v/>
      </c>
      <c r="BA1104" s="82" t="str">
        <f t="shared" si="294"/>
        <v/>
      </c>
    </row>
    <row r="1105" spans="44:53" x14ac:dyDescent="0.35">
      <c r="AR1105" s="82" t="str">
        <f>+IF(AW1105="","",MAX(AR$1:AR1104)+1)</f>
        <v/>
      </c>
      <c r="AS1105" s="82" t="str">
        <f>IF(Exceedances!B1127="","",Exceedances!B1127)</f>
        <v/>
      </c>
      <c r="AT1105" s="82" t="str">
        <f>IF(Exceedances!C1127="","",Exceedances!C1127)</f>
        <v/>
      </c>
      <c r="AU1105" s="82" t="str">
        <f>IF(Exceedances!D1127="","",Exceedances!D1127)</f>
        <v/>
      </c>
      <c r="AV1105" s="82" t="str">
        <f t="shared" si="290"/>
        <v/>
      </c>
      <c r="AW1105" s="83" t="str">
        <f>IF(COUNTIF(AV$2:AV1105,AV1105)=1,AV1105,"")</f>
        <v/>
      </c>
      <c r="AX1105" s="82" t="str">
        <f t="shared" si="291"/>
        <v/>
      </c>
      <c r="AY1105" s="82" t="str">
        <f t="shared" si="292"/>
        <v/>
      </c>
      <c r="AZ1105" s="82" t="str">
        <f t="shared" si="293"/>
        <v/>
      </c>
      <c r="BA1105" s="82" t="str">
        <f t="shared" si="294"/>
        <v/>
      </c>
    </row>
    <row r="1106" spans="44:53" x14ac:dyDescent="0.35">
      <c r="AR1106" s="82" t="str">
        <f>+IF(AW1106="","",MAX(AR$1:AR1105)+1)</f>
        <v/>
      </c>
      <c r="AS1106" s="82" t="str">
        <f>IF(Exceedances!B1128="","",Exceedances!B1128)</f>
        <v/>
      </c>
      <c r="AT1106" s="82" t="str">
        <f>IF(Exceedances!C1128="","",Exceedances!C1128)</f>
        <v/>
      </c>
      <c r="AU1106" s="82" t="str">
        <f>IF(Exceedances!D1128="","",Exceedances!D1128)</f>
        <v/>
      </c>
      <c r="AV1106" s="82" t="str">
        <f t="shared" si="290"/>
        <v/>
      </c>
      <c r="AW1106" s="83" t="str">
        <f>IF(COUNTIF(AV$2:AV1106,AV1106)=1,AV1106,"")</f>
        <v/>
      </c>
      <c r="AX1106" s="82" t="str">
        <f t="shared" si="291"/>
        <v/>
      </c>
      <c r="AY1106" s="82" t="str">
        <f t="shared" si="292"/>
        <v/>
      </c>
      <c r="AZ1106" s="82" t="str">
        <f t="shared" si="293"/>
        <v/>
      </c>
      <c r="BA1106" s="82" t="str">
        <f t="shared" si="294"/>
        <v/>
      </c>
    </row>
    <row r="1107" spans="44:53" x14ac:dyDescent="0.35">
      <c r="AR1107" s="82" t="str">
        <f>+IF(AW1107="","",MAX(AR$1:AR1106)+1)</f>
        <v/>
      </c>
      <c r="AS1107" s="82" t="str">
        <f>IF(Exceedances!B1129="","",Exceedances!B1129)</f>
        <v/>
      </c>
      <c r="AT1107" s="82" t="str">
        <f>IF(Exceedances!C1129="","",Exceedances!C1129)</f>
        <v/>
      </c>
      <c r="AU1107" s="82" t="str">
        <f>IF(Exceedances!D1129="","",Exceedances!D1129)</f>
        <v/>
      </c>
      <c r="AV1107" s="82" t="str">
        <f t="shared" si="290"/>
        <v/>
      </c>
      <c r="AW1107" s="83" t="str">
        <f>IF(COUNTIF(AV$2:AV1107,AV1107)=1,AV1107,"")</f>
        <v/>
      </c>
      <c r="AX1107" s="82" t="str">
        <f t="shared" si="291"/>
        <v/>
      </c>
      <c r="AY1107" s="82" t="str">
        <f t="shared" si="292"/>
        <v/>
      </c>
      <c r="AZ1107" s="82" t="str">
        <f t="shared" si="293"/>
        <v/>
      </c>
      <c r="BA1107" s="82" t="str">
        <f t="shared" si="294"/>
        <v/>
      </c>
    </row>
    <row r="1108" spans="44:53" x14ac:dyDescent="0.35">
      <c r="AR1108" s="82" t="str">
        <f>+IF(AW1108="","",MAX(AR$1:AR1107)+1)</f>
        <v/>
      </c>
      <c r="AS1108" s="82" t="str">
        <f>IF(Exceedances!B1130="","",Exceedances!B1130)</f>
        <v/>
      </c>
      <c r="AT1108" s="82" t="str">
        <f>IF(Exceedances!C1130="","",Exceedances!C1130)</f>
        <v/>
      </c>
      <c r="AU1108" s="82" t="str">
        <f>IF(Exceedances!D1130="","",Exceedances!D1130)</f>
        <v/>
      </c>
      <c r="AV1108" s="82" t="str">
        <f t="shared" si="290"/>
        <v/>
      </c>
      <c r="AW1108" s="83" t="str">
        <f>IF(COUNTIF(AV$2:AV1108,AV1108)=1,AV1108,"")</f>
        <v/>
      </c>
      <c r="AX1108" s="82" t="str">
        <f t="shared" si="291"/>
        <v/>
      </c>
      <c r="AY1108" s="82" t="str">
        <f t="shared" si="292"/>
        <v/>
      </c>
      <c r="AZ1108" s="82" t="str">
        <f t="shared" si="293"/>
        <v/>
      </c>
      <c r="BA1108" s="82" t="str">
        <f t="shared" si="294"/>
        <v/>
      </c>
    </row>
    <row r="1109" spans="44:53" x14ac:dyDescent="0.35">
      <c r="AR1109" s="82" t="str">
        <f>+IF(AW1109="","",MAX(AR$1:AR1108)+1)</f>
        <v/>
      </c>
      <c r="AS1109" s="82" t="str">
        <f>IF(Exceedances!B1131="","",Exceedances!B1131)</f>
        <v/>
      </c>
      <c r="AT1109" s="82" t="str">
        <f>IF(Exceedances!C1131="","",Exceedances!C1131)</f>
        <v/>
      </c>
      <c r="AU1109" s="82" t="str">
        <f>IF(Exceedances!D1131="","",Exceedances!D1131)</f>
        <v/>
      </c>
      <c r="AV1109" s="82" t="str">
        <f t="shared" si="290"/>
        <v/>
      </c>
      <c r="AW1109" s="83" t="str">
        <f>IF(COUNTIF(AV$2:AV1109,AV1109)=1,AV1109,"")</f>
        <v/>
      </c>
      <c r="AX1109" s="82" t="str">
        <f t="shared" si="291"/>
        <v/>
      </c>
      <c r="AY1109" s="82" t="str">
        <f t="shared" si="292"/>
        <v/>
      </c>
      <c r="AZ1109" s="82" t="str">
        <f t="shared" si="293"/>
        <v/>
      </c>
      <c r="BA1109" s="82" t="str">
        <f t="shared" si="294"/>
        <v/>
      </c>
    </row>
    <row r="1110" spans="44:53" x14ac:dyDescent="0.35">
      <c r="AR1110" s="82" t="str">
        <f>+IF(AW1110="","",MAX(AR$1:AR1109)+1)</f>
        <v/>
      </c>
      <c r="AS1110" s="82" t="str">
        <f>IF(Exceedances!B1132="","",Exceedances!B1132)</f>
        <v/>
      </c>
      <c r="AT1110" s="82" t="str">
        <f>IF(Exceedances!C1132="","",Exceedances!C1132)</f>
        <v/>
      </c>
      <c r="AU1110" s="82" t="str">
        <f>IF(Exceedances!D1132="","",Exceedances!D1132)</f>
        <v/>
      </c>
      <c r="AV1110" s="82" t="str">
        <f t="shared" si="290"/>
        <v/>
      </c>
      <c r="AW1110" s="83" t="str">
        <f>IF(COUNTIF(AV$2:AV1110,AV1110)=1,AV1110,"")</f>
        <v/>
      </c>
      <c r="AX1110" s="82" t="str">
        <f t="shared" si="291"/>
        <v/>
      </c>
      <c r="AY1110" s="82" t="str">
        <f t="shared" si="292"/>
        <v/>
      </c>
      <c r="AZ1110" s="82" t="str">
        <f t="shared" si="293"/>
        <v/>
      </c>
      <c r="BA1110" s="82" t="str">
        <f t="shared" si="294"/>
        <v/>
      </c>
    </row>
    <row r="1111" spans="44:53" x14ac:dyDescent="0.35">
      <c r="AR1111" s="82" t="str">
        <f>+IF(AW1111="","",MAX(AR$1:AR1110)+1)</f>
        <v/>
      </c>
      <c r="AS1111" s="82" t="str">
        <f>IF(Exceedances!B1133="","",Exceedances!B1133)</f>
        <v/>
      </c>
      <c r="AT1111" s="82" t="str">
        <f>IF(Exceedances!C1133="","",Exceedances!C1133)</f>
        <v/>
      </c>
      <c r="AU1111" s="82" t="str">
        <f>IF(Exceedances!D1133="","",Exceedances!D1133)</f>
        <v/>
      </c>
      <c r="AV1111" s="82" t="str">
        <f t="shared" si="290"/>
        <v/>
      </c>
      <c r="AW1111" s="83" t="str">
        <f>IF(COUNTIF(AV$2:AV1111,AV1111)=1,AV1111,"")</f>
        <v/>
      </c>
      <c r="AX1111" s="82" t="str">
        <f t="shared" si="291"/>
        <v/>
      </c>
      <c r="AY1111" s="82" t="str">
        <f t="shared" si="292"/>
        <v/>
      </c>
      <c r="AZ1111" s="82" t="str">
        <f t="shared" si="293"/>
        <v/>
      </c>
      <c r="BA1111" s="82" t="str">
        <f t="shared" si="294"/>
        <v/>
      </c>
    </row>
    <row r="1112" spans="44:53" x14ac:dyDescent="0.35">
      <c r="AR1112" s="82" t="str">
        <f>+IF(AW1112="","",MAX(AR$1:AR1111)+1)</f>
        <v/>
      </c>
      <c r="AS1112" s="82" t="str">
        <f>IF(Exceedances!B1134="","",Exceedances!B1134)</f>
        <v/>
      </c>
      <c r="AT1112" s="82" t="str">
        <f>IF(Exceedances!C1134="","",Exceedances!C1134)</f>
        <v/>
      </c>
      <c r="AU1112" s="82" t="str">
        <f>IF(Exceedances!D1134="","",Exceedances!D1134)</f>
        <v/>
      </c>
      <c r="AV1112" s="82" t="str">
        <f t="shared" si="290"/>
        <v/>
      </c>
      <c r="AW1112" s="83" t="str">
        <f>IF(COUNTIF(AV$2:AV1112,AV1112)=1,AV1112,"")</f>
        <v/>
      </c>
      <c r="AX1112" s="82" t="str">
        <f t="shared" si="291"/>
        <v/>
      </c>
      <c r="AY1112" s="82" t="str">
        <f t="shared" si="292"/>
        <v/>
      </c>
      <c r="AZ1112" s="82" t="str">
        <f t="shared" si="293"/>
        <v/>
      </c>
      <c r="BA1112" s="82" t="str">
        <f t="shared" si="294"/>
        <v/>
      </c>
    </row>
    <row r="1113" spans="44:53" x14ac:dyDescent="0.35">
      <c r="AR1113" s="82" t="str">
        <f>+IF(AW1113="","",MAX(AR$1:AR1112)+1)</f>
        <v/>
      </c>
      <c r="AS1113" s="82" t="str">
        <f>IF(Exceedances!B1135="","",Exceedances!B1135)</f>
        <v/>
      </c>
      <c r="AT1113" s="82" t="str">
        <f>IF(Exceedances!C1135="","",Exceedances!C1135)</f>
        <v/>
      </c>
      <c r="AU1113" s="82" t="str">
        <f>IF(Exceedances!D1135="","",Exceedances!D1135)</f>
        <v/>
      </c>
      <c r="AV1113" s="82" t="str">
        <f t="shared" si="290"/>
        <v/>
      </c>
      <c r="AW1113" s="83" t="str">
        <f>IF(COUNTIF(AV$2:AV1113,AV1113)=1,AV1113,"")</f>
        <v/>
      </c>
      <c r="AX1113" s="82" t="str">
        <f t="shared" si="291"/>
        <v/>
      </c>
      <c r="AY1113" s="82" t="str">
        <f t="shared" si="292"/>
        <v/>
      </c>
      <c r="AZ1113" s="82" t="str">
        <f t="shared" si="293"/>
        <v/>
      </c>
      <c r="BA1113" s="82" t="str">
        <f t="shared" si="294"/>
        <v/>
      </c>
    </row>
    <row r="1114" spans="44:53" x14ac:dyDescent="0.35">
      <c r="AR1114" s="82" t="str">
        <f>+IF(AW1114="","",MAX(AR$1:AR1113)+1)</f>
        <v/>
      </c>
      <c r="AS1114" s="82" t="str">
        <f>IF(Exceedances!B1136="","",Exceedances!B1136)</f>
        <v/>
      </c>
      <c r="AT1114" s="82" t="str">
        <f>IF(Exceedances!C1136="","",Exceedances!C1136)</f>
        <v/>
      </c>
      <c r="AU1114" s="82" t="str">
        <f>IF(Exceedances!D1136="","",Exceedances!D1136)</f>
        <v/>
      </c>
      <c r="AV1114" s="82" t="str">
        <f t="shared" si="290"/>
        <v/>
      </c>
      <c r="AW1114" s="83" t="str">
        <f>IF(COUNTIF(AV$2:AV1114,AV1114)=1,AV1114,"")</f>
        <v/>
      </c>
      <c r="AX1114" s="82" t="str">
        <f t="shared" si="291"/>
        <v/>
      </c>
      <c r="AY1114" s="82" t="str">
        <f t="shared" si="292"/>
        <v/>
      </c>
      <c r="AZ1114" s="82" t="str">
        <f t="shared" si="293"/>
        <v/>
      </c>
      <c r="BA1114" s="82" t="str">
        <f t="shared" si="294"/>
        <v/>
      </c>
    </row>
    <row r="1115" spans="44:53" x14ac:dyDescent="0.35">
      <c r="AR1115" s="82" t="str">
        <f>+IF(AW1115="","",MAX(AR$1:AR1114)+1)</f>
        <v/>
      </c>
      <c r="AS1115" s="82" t="str">
        <f>IF(Exceedances!B1137="","",Exceedances!B1137)</f>
        <v/>
      </c>
      <c r="AT1115" s="82" t="str">
        <f>IF(Exceedances!C1137="","",Exceedances!C1137)</f>
        <v/>
      </c>
      <c r="AU1115" s="82" t="str">
        <f>IF(Exceedances!D1137="","",Exceedances!D1137)</f>
        <v/>
      </c>
      <c r="AV1115" s="82" t="str">
        <f t="shared" si="290"/>
        <v/>
      </c>
      <c r="AW1115" s="83" t="str">
        <f>IF(COUNTIF(AV$2:AV1115,AV1115)=1,AV1115,"")</f>
        <v/>
      </c>
      <c r="AX1115" s="82" t="str">
        <f t="shared" si="291"/>
        <v/>
      </c>
      <c r="AY1115" s="82" t="str">
        <f t="shared" si="292"/>
        <v/>
      </c>
      <c r="AZ1115" s="82" t="str">
        <f t="shared" si="293"/>
        <v/>
      </c>
      <c r="BA1115" s="82" t="str">
        <f t="shared" si="294"/>
        <v/>
      </c>
    </row>
    <row r="1116" spans="44:53" x14ac:dyDescent="0.35">
      <c r="AR1116" s="82" t="str">
        <f>+IF(AW1116="","",MAX(AR$1:AR1115)+1)</f>
        <v/>
      </c>
      <c r="AS1116" s="82" t="str">
        <f>IF(Exceedances!B1138="","",Exceedances!B1138)</f>
        <v/>
      </c>
      <c r="AT1116" s="82" t="str">
        <f>IF(Exceedances!C1138="","",Exceedances!C1138)</f>
        <v/>
      </c>
      <c r="AU1116" s="82" t="str">
        <f>IF(Exceedances!D1138="","",Exceedances!D1138)</f>
        <v/>
      </c>
      <c r="AV1116" s="82" t="str">
        <f t="shared" si="290"/>
        <v/>
      </c>
      <c r="AW1116" s="83" t="str">
        <f>IF(COUNTIF(AV$2:AV1116,AV1116)=1,AV1116,"")</f>
        <v/>
      </c>
      <c r="AX1116" s="82" t="str">
        <f t="shared" si="291"/>
        <v/>
      </c>
      <c r="AY1116" s="82" t="str">
        <f t="shared" si="292"/>
        <v/>
      </c>
      <c r="AZ1116" s="82" t="str">
        <f t="shared" si="293"/>
        <v/>
      </c>
      <c r="BA1116" s="82" t="str">
        <f t="shared" si="294"/>
        <v/>
      </c>
    </row>
    <row r="1117" spans="44:53" x14ac:dyDescent="0.35">
      <c r="AR1117" s="82" t="str">
        <f>+IF(AW1117="","",MAX(AR$1:AR1116)+1)</f>
        <v/>
      </c>
      <c r="AS1117" s="82" t="str">
        <f>IF(Exceedances!B1139="","",Exceedances!B1139)</f>
        <v/>
      </c>
      <c r="AT1117" s="82" t="str">
        <f>IF(Exceedances!C1139="","",Exceedances!C1139)</f>
        <v/>
      </c>
      <c r="AU1117" s="82" t="str">
        <f>IF(Exceedances!D1139="","",Exceedances!D1139)</f>
        <v/>
      </c>
      <c r="AV1117" s="82" t="str">
        <f t="shared" si="290"/>
        <v/>
      </c>
      <c r="AW1117" s="83" t="str">
        <f>IF(COUNTIF(AV$2:AV1117,AV1117)=1,AV1117,"")</f>
        <v/>
      </c>
      <c r="AX1117" s="82" t="str">
        <f t="shared" si="291"/>
        <v/>
      </c>
      <c r="AY1117" s="82" t="str">
        <f t="shared" si="292"/>
        <v/>
      </c>
      <c r="AZ1117" s="82" t="str">
        <f t="shared" si="293"/>
        <v/>
      </c>
      <c r="BA1117" s="82" t="str">
        <f t="shared" si="294"/>
        <v/>
      </c>
    </row>
    <row r="1118" spans="44:53" x14ac:dyDescent="0.35">
      <c r="AR1118" s="82" t="str">
        <f>+IF(AW1118="","",MAX(AR$1:AR1117)+1)</f>
        <v/>
      </c>
      <c r="AS1118" s="82" t="str">
        <f>IF(Exceedances!B1140="","",Exceedances!B1140)</f>
        <v/>
      </c>
      <c r="AT1118" s="82" t="str">
        <f>IF(Exceedances!C1140="","",Exceedances!C1140)</f>
        <v/>
      </c>
      <c r="AU1118" s="82" t="str">
        <f>IF(Exceedances!D1140="","",Exceedances!D1140)</f>
        <v/>
      </c>
      <c r="AV1118" s="82" t="str">
        <f t="shared" si="290"/>
        <v/>
      </c>
      <c r="AW1118" s="83" t="str">
        <f>IF(COUNTIF(AV$2:AV1118,AV1118)=1,AV1118,"")</f>
        <v/>
      </c>
      <c r="AX1118" s="82" t="str">
        <f t="shared" si="291"/>
        <v/>
      </c>
      <c r="AY1118" s="82" t="str">
        <f t="shared" si="292"/>
        <v/>
      </c>
      <c r="AZ1118" s="82" t="str">
        <f t="shared" si="293"/>
        <v/>
      </c>
      <c r="BA1118" s="82" t="str">
        <f t="shared" si="294"/>
        <v/>
      </c>
    </row>
    <row r="1119" spans="44:53" x14ac:dyDescent="0.35">
      <c r="AR1119" s="82" t="str">
        <f>+IF(AW1119="","",MAX(AR$1:AR1118)+1)</f>
        <v/>
      </c>
      <c r="AS1119" s="82" t="str">
        <f>IF(Exceedances!B1141="","",Exceedances!B1141)</f>
        <v/>
      </c>
      <c r="AT1119" s="82" t="str">
        <f>IF(Exceedances!C1141="","",Exceedances!C1141)</f>
        <v/>
      </c>
      <c r="AU1119" s="82" t="str">
        <f>IF(Exceedances!D1141="","",Exceedances!D1141)</f>
        <v/>
      </c>
      <c r="AV1119" s="82" t="str">
        <f t="shared" ref="AV1119:AV1182" si="295">AS1119&amp;AT1119&amp;AU1119</f>
        <v/>
      </c>
      <c r="AW1119" s="83" t="str">
        <f>IF(COUNTIF(AV$2:AV1119,AV1119)=1,AV1119,"")</f>
        <v/>
      </c>
      <c r="AX1119" s="82" t="str">
        <f t="shared" si="291"/>
        <v/>
      </c>
      <c r="AY1119" s="82" t="str">
        <f t="shared" si="292"/>
        <v/>
      </c>
      <c r="AZ1119" s="82" t="str">
        <f t="shared" si="293"/>
        <v/>
      </c>
      <c r="BA1119" s="82" t="str">
        <f t="shared" si="294"/>
        <v/>
      </c>
    </row>
    <row r="1120" spans="44:53" x14ac:dyDescent="0.35">
      <c r="AR1120" s="82" t="str">
        <f>+IF(AW1120="","",MAX(AR$1:AR1119)+1)</f>
        <v/>
      </c>
      <c r="AS1120" s="82" t="str">
        <f>IF(Exceedances!B1142="","",Exceedances!B1142)</f>
        <v/>
      </c>
      <c r="AT1120" s="82" t="str">
        <f>IF(Exceedances!C1142="","",Exceedances!C1142)</f>
        <v/>
      </c>
      <c r="AU1120" s="82" t="str">
        <f>IF(Exceedances!D1142="","",Exceedances!D1142)</f>
        <v/>
      </c>
      <c r="AV1120" s="82" t="str">
        <f t="shared" si="295"/>
        <v/>
      </c>
      <c r="AW1120" s="83" t="str">
        <f>IF(COUNTIF(AV$2:AV1120,AV1120)=1,AV1120,"")</f>
        <v/>
      </c>
      <c r="AX1120" s="82" t="str">
        <f t="shared" si="291"/>
        <v/>
      </c>
      <c r="AY1120" s="82" t="str">
        <f t="shared" si="292"/>
        <v/>
      </c>
      <c r="AZ1120" s="82" t="str">
        <f t="shared" si="293"/>
        <v/>
      </c>
      <c r="BA1120" s="82" t="str">
        <f t="shared" si="294"/>
        <v/>
      </c>
    </row>
    <row r="1121" spans="44:53" x14ac:dyDescent="0.35">
      <c r="AR1121" s="82" t="str">
        <f>+IF(AW1121="","",MAX(AR$1:AR1120)+1)</f>
        <v/>
      </c>
      <c r="AS1121" s="82" t="str">
        <f>IF(Exceedances!B1143="","",Exceedances!B1143)</f>
        <v/>
      </c>
      <c r="AT1121" s="82" t="str">
        <f>IF(Exceedances!C1143="","",Exceedances!C1143)</f>
        <v/>
      </c>
      <c r="AU1121" s="82" t="str">
        <f>IF(Exceedances!D1143="","",Exceedances!D1143)</f>
        <v/>
      </c>
      <c r="AV1121" s="82" t="str">
        <f t="shared" si="295"/>
        <v/>
      </c>
      <c r="AW1121" s="83" t="str">
        <f>IF(COUNTIF(AV$2:AV1121,AV1121)=1,AV1121,"")</f>
        <v/>
      </c>
      <c r="AX1121" s="82" t="str">
        <f t="shared" si="291"/>
        <v/>
      </c>
      <c r="AY1121" s="82" t="str">
        <f t="shared" si="292"/>
        <v/>
      </c>
      <c r="AZ1121" s="82" t="str">
        <f t="shared" si="293"/>
        <v/>
      </c>
      <c r="BA1121" s="82" t="str">
        <f t="shared" si="294"/>
        <v/>
      </c>
    </row>
    <row r="1122" spans="44:53" x14ac:dyDescent="0.35">
      <c r="AR1122" s="82" t="str">
        <f>+IF(AW1122="","",MAX(AR$1:AR1121)+1)</f>
        <v/>
      </c>
      <c r="AS1122" s="82" t="str">
        <f>IF(Exceedances!B1144="","",Exceedances!B1144)</f>
        <v/>
      </c>
      <c r="AT1122" s="82" t="str">
        <f>IF(Exceedances!C1144="","",Exceedances!C1144)</f>
        <v/>
      </c>
      <c r="AU1122" s="82" t="str">
        <f>IF(Exceedances!D1144="","",Exceedances!D1144)</f>
        <v/>
      </c>
      <c r="AV1122" s="82" t="str">
        <f t="shared" si="295"/>
        <v/>
      </c>
      <c r="AW1122" s="83" t="str">
        <f>IF(COUNTIF(AV$2:AV1122,AV1122)=1,AV1122,"")</f>
        <v/>
      </c>
      <c r="AX1122" s="82" t="str">
        <f t="shared" si="291"/>
        <v/>
      </c>
      <c r="AY1122" s="82" t="str">
        <f t="shared" si="292"/>
        <v/>
      </c>
      <c r="AZ1122" s="82" t="str">
        <f t="shared" si="293"/>
        <v/>
      </c>
      <c r="BA1122" s="82" t="str">
        <f t="shared" si="294"/>
        <v/>
      </c>
    </row>
    <row r="1123" spans="44:53" x14ac:dyDescent="0.35">
      <c r="AR1123" s="82" t="str">
        <f>+IF(AW1123="","",MAX(AR$1:AR1122)+1)</f>
        <v/>
      </c>
      <c r="AS1123" s="82" t="str">
        <f>IF(Exceedances!B1145="","",Exceedances!B1145)</f>
        <v/>
      </c>
      <c r="AT1123" s="82" t="str">
        <f>IF(Exceedances!C1145="","",Exceedances!C1145)</f>
        <v/>
      </c>
      <c r="AU1123" s="82" t="str">
        <f>IF(Exceedances!D1145="","",Exceedances!D1145)</f>
        <v/>
      </c>
      <c r="AV1123" s="82" t="str">
        <f t="shared" si="295"/>
        <v/>
      </c>
      <c r="AW1123" s="83" t="str">
        <f>IF(COUNTIF(AV$2:AV1123,AV1123)=1,AV1123,"")</f>
        <v/>
      </c>
      <c r="AX1123" s="82" t="str">
        <f t="shared" si="291"/>
        <v/>
      </c>
      <c r="AY1123" s="82" t="str">
        <f t="shared" si="292"/>
        <v/>
      </c>
      <c r="AZ1123" s="82" t="str">
        <f t="shared" si="293"/>
        <v/>
      </c>
      <c r="BA1123" s="82" t="str">
        <f t="shared" si="294"/>
        <v/>
      </c>
    </row>
    <row r="1124" spans="44:53" x14ac:dyDescent="0.35">
      <c r="AR1124" s="82" t="str">
        <f>+IF(AW1124="","",MAX(AR$1:AR1123)+1)</f>
        <v/>
      </c>
      <c r="AS1124" s="82" t="str">
        <f>IF(Exceedances!B1146="","",Exceedances!B1146)</f>
        <v/>
      </c>
      <c r="AT1124" s="82" t="str">
        <f>IF(Exceedances!C1146="","",Exceedances!C1146)</f>
        <v/>
      </c>
      <c r="AU1124" s="82" t="str">
        <f>IF(Exceedances!D1146="","",Exceedances!D1146)</f>
        <v/>
      </c>
      <c r="AV1124" s="82" t="str">
        <f t="shared" si="295"/>
        <v/>
      </c>
      <c r="AW1124" s="83" t="str">
        <f>IF(COUNTIF(AV$2:AV1124,AV1124)=1,AV1124,"")</f>
        <v/>
      </c>
      <c r="AX1124" s="82" t="str">
        <f t="shared" si="291"/>
        <v/>
      </c>
      <c r="AY1124" s="82" t="str">
        <f t="shared" si="292"/>
        <v/>
      </c>
      <c r="AZ1124" s="82" t="str">
        <f t="shared" si="293"/>
        <v/>
      </c>
      <c r="BA1124" s="82" t="str">
        <f t="shared" si="294"/>
        <v/>
      </c>
    </row>
    <row r="1125" spans="44:53" x14ac:dyDescent="0.35">
      <c r="AR1125" s="82" t="str">
        <f>+IF(AW1125="","",MAX(AR$1:AR1124)+1)</f>
        <v/>
      </c>
      <c r="AS1125" s="82" t="str">
        <f>IF(Exceedances!B1147="","",Exceedances!B1147)</f>
        <v/>
      </c>
      <c r="AT1125" s="82" t="str">
        <f>IF(Exceedances!C1147="","",Exceedances!C1147)</f>
        <v/>
      </c>
      <c r="AU1125" s="82" t="str">
        <f>IF(Exceedances!D1147="","",Exceedances!D1147)</f>
        <v/>
      </c>
      <c r="AV1125" s="82" t="str">
        <f t="shared" si="295"/>
        <v/>
      </c>
      <c r="AW1125" s="83" t="str">
        <f>IF(COUNTIF(AV$2:AV1125,AV1125)=1,AV1125,"")</f>
        <v/>
      </c>
      <c r="AX1125" s="82" t="str">
        <f t="shared" si="291"/>
        <v/>
      </c>
      <c r="AY1125" s="82" t="str">
        <f t="shared" si="292"/>
        <v/>
      </c>
      <c r="AZ1125" s="82" t="str">
        <f t="shared" si="293"/>
        <v/>
      </c>
      <c r="BA1125" s="82" t="str">
        <f t="shared" si="294"/>
        <v/>
      </c>
    </row>
    <row r="1126" spans="44:53" x14ac:dyDescent="0.35">
      <c r="AR1126" s="82" t="str">
        <f>+IF(AW1126="","",MAX(AR$1:AR1125)+1)</f>
        <v/>
      </c>
      <c r="AS1126" s="82" t="str">
        <f>IF(Exceedances!B1148="","",Exceedances!B1148)</f>
        <v/>
      </c>
      <c r="AT1126" s="82" t="str">
        <f>IF(Exceedances!C1148="","",Exceedances!C1148)</f>
        <v/>
      </c>
      <c r="AU1126" s="82" t="str">
        <f>IF(Exceedances!D1148="","",Exceedances!D1148)</f>
        <v/>
      </c>
      <c r="AV1126" s="82" t="str">
        <f t="shared" si="295"/>
        <v/>
      </c>
      <c r="AW1126" s="83" t="str">
        <f>IF(COUNTIF(AV$2:AV1126,AV1126)=1,AV1126,"")</f>
        <v/>
      </c>
      <c r="AX1126" s="82" t="str">
        <f t="shared" si="291"/>
        <v/>
      </c>
      <c r="AY1126" s="82" t="str">
        <f t="shared" si="292"/>
        <v/>
      </c>
      <c r="AZ1126" s="82" t="str">
        <f t="shared" si="293"/>
        <v/>
      </c>
      <c r="BA1126" s="82" t="str">
        <f t="shared" si="294"/>
        <v/>
      </c>
    </row>
    <row r="1127" spans="44:53" x14ac:dyDescent="0.35">
      <c r="AR1127" s="82" t="str">
        <f>+IF(AW1127="","",MAX(AR$1:AR1126)+1)</f>
        <v/>
      </c>
      <c r="AS1127" s="82" t="str">
        <f>IF(Exceedances!B1149="","",Exceedances!B1149)</f>
        <v/>
      </c>
      <c r="AT1127" s="82" t="str">
        <f>IF(Exceedances!C1149="","",Exceedances!C1149)</f>
        <v/>
      </c>
      <c r="AU1127" s="82" t="str">
        <f>IF(Exceedances!D1149="","",Exceedances!D1149)</f>
        <v/>
      </c>
      <c r="AV1127" s="82" t="str">
        <f t="shared" si="295"/>
        <v/>
      </c>
      <c r="AW1127" s="83" t="str">
        <f>IF(COUNTIF(AV$2:AV1127,AV1127)=1,AV1127,"")</f>
        <v/>
      </c>
      <c r="AX1127" s="82" t="str">
        <f t="shared" si="291"/>
        <v/>
      </c>
      <c r="AY1127" s="82" t="str">
        <f t="shared" si="292"/>
        <v/>
      </c>
      <c r="AZ1127" s="82" t="str">
        <f t="shared" si="293"/>
        <v/>
      </c>
      <c r="BA1127" s="82" t="str">
        <f t="shared" si="294"/>
        <v/>
      </c>
    </row>
    <row r="1128" spans="44:53" x14ac:dyDescent="0.35">
      <c r="AR1128" s="82" t="str">
        <f>+IF(AW1128="","",MAX(AR$1:AR1127)+1)</f>
        <v/>
      </c>
      <c r="AS1128" s="82" t="str">
        <f>IF(Exceedances!B1150="","",Exceedances!B1150)</f>
        <v/>
      </c>
      <c r="AT1128" s="82" t="str">
        <f>IF(Exceedances!C1150="","",Exceedances!C1150)</f>
        <v/>
      </c>
      <c r="AU1128" s="82" t="str">
        <f>IF(Exceedances!D1150="","",Exceedances!D1150)</f>
        <v/>
      </c>
      <c r="AV1128" s="82" t="str">
        <f t="shared" si="295"/>
        <v/>
      </c>
      <c r="AW1128" s="83" t="str">
        <f>IF(COUNTIF(AV$2:AV1128,AV1128)=1,AV1128,"")</f>
        <v/>
      </c>
      <c r="AX1128" s="82" t="str">
        <f t="shared" si="291"/>
        <v/>
      </c>
      <c r="AY1128" s="82" t="str">
        <f t="shared" si="292"/>
        <v/>
      </c>
      <c r="AZ1128" s="82" t="str">
        <f t="shared" si="293"/>
        <v/>
      </c>
      <c r="BA1128" s="82" t="str">
        <f t="shared" si="294"/>
        <v/>
      </c>
    </row>
    <row r="1129" spans="44:53" x14ac:dyDescent="0.35">
      <c r="AR1129" s="82" t="str">
        <f>+IF(AW1129="","",MAX(AR$1:AR1128)+1)</f>
        <v/>
      </c>
      <c r="AS1129" s="82" t="str">
        <f>IF(Exceedances!B1151="","",Exceedances!B1151)</f>
        <v/>
      </c>
      <c r="AT1129" s="82" t="str">
        <f>IF(Exceedances!C1151="","",Exceedances!C1151)</f>
        <v/>
      </c>
      <c r="AU1129" s="82" t="str">
        <f>IF(Exceedances!D1151="","",Exceedances!D1151)</f>
        <v/>
      </c>
      <c r="AV1129" s="82" t="str">
        <f t="shared" si="295"/>
        <v/>
      </c>
      <c r="AW1129" s="83" t="str">
        <f>IF(COUNTIF(AV$2:AV1129,AV1129)=1,AV1129,"")</f>
        <v/>
      </c>
      <c r="AX1129" s="82" t="str">
        <f t="shared" si="291"/>
        <v/>
      </c>
      <c r="AY1129" s="82" t="str">
        <f t="shared" si="292"/>
        <v/>
      </c>
      <c r="AZ1129" s="82" t="str">
        <f t="shared" si="293"/>
        <v/>
      </c>
      <c r="BA1129" s="82" t="str">
        <f t="shared" si="294"/>
        <v/>
      </c>
    </row>
    <row r="1130" spans="44:53" x14ac:dyDescent="0.35">
      <c r="AR1130" s="82" t="str">
        <f>+IF(AW1130="","",MAX(AR$1:AR1129)+1)</f>
        <v/>
      </c>
      <c r="AS1130" s="82" t="str">
        <f>IF(Exceedances!B1152="","",Exceedances!B1152)</f>
        <v/>
      </c>
      <c r="AT1130" s="82" t="str">
        <f>IF(Exceedances!C1152="","",Exceedances!C1152)</f>
        <v/>
      </c>
      <c r="AU1130" s="82" t="str">
        <f>IF(Exceedances!D1152="","",Exceedances!D1152)</f>
        <v/>
      </c>
      <c r="AV1130" s="82" t="str">
        <f t="shared" si="295"/>
        <v/>
      </c>
      <c r="AW1130" s="83" t="str">
        <f>IF(COUNTIF(AV$2:AV1130,AV1130)=1,AV1130,"")</f>
        <v/>
      </c>
      <c r="AX1130" s="82" t="str">
        <f t="shared" si="291"/>
        <v/>
      </c>
      <c r="AY1130" s="82" t="str">
        <f t="shared" si="292"/>
        <v/>
      </c>
      <c r="AZ1130" s="82" t="str">
        <f t="shared" si="293"/>
        <v/>
      </c>
      <c r="BA1130" s="82" t="str">
        <f t="shared" si="294"/>
        <v/>
      </c>
    </row>
    <row r="1131" spans="44:53" x14ac:dyDescent="0.35">
      <c r="AR1131" s="82" t="str">
        <f>+IF(AW1131="","",MAX(AR$1:AR1130)+1)</f>
        <v/>
      </c>
      <c r="AS1131" s="82" t="str">
        <f>IF(Exceedances!B1153="","",Exceedances!B1153)</f>
        <v/>
      </c>
      <c r="AT1131" s="82" t="str">
        <f>IF(Exceedances!C1153="","",Exceedances!C1153)</f>
        <v/>
      </c>
      <c r="AU1131" s="82" t="str">
        <f>IF(Exceedances!D1153="","",Exceedances!D1153)</f>
        <v/>
      </c>
      <c r="AV1131" s="82" t="str">
        <f t="shared" si="295"/>
        <v/>
      </c>
      <c r="AW1131" s="83" t="str">
        <f>IF(COUNTIF(AV$2:AV1131,AV1131)=1,AV1131,"")</f>
        <v/>
      </c>
      <c r="AX1131" s="82" t="str">
        <f t="shared" si="291"/>
        <v/>
      </c>
      <c r="AY1131" s="82" t="str">
        <f t="shared" si="292"/>
        <v/>
      </c>
      <c r="AZ1131" s="82" t="str">
        <f t="shared" si="293"/>
        <v/>
      </c>
      <c r="BA1131" s="82" t="str">
        <f t="shared" si="294"/>
        <v/>
      </c>
    </row>
    <row r="1132" spans="44:53" x14ac:dyDescent="0.35">
      <c r="AR1132" s="82" t="str">
        <f>+IF(AW1132="","",MAX(AR$1:AR1131)+1)</f>
        <v/>
      </c>
      <c r="AS1132" s="82" t="str">
        <f>IF(Exceedances!B1154="","",Exceedances!B1154)</f>
        <v/>
      </c>
      <c r="AT1132" s="82" t="str">
        <f>IF(Exceedances!C1154="","",Exceedances!C1154)</f>
        <v/>
      </c>
      <c r="AU1132" s="82" t="str">
        <f>IF(Exceedances!D1154="","",Exceedances!D1154)</f>
        <v/>
      </c>
      <c r="AV1132" s="82" t="str">
        <f t="shared" si="295"/>
        <v/>
      </c>
      <c r="AW1132" s="83" t="str">
        <f>IF(COUNTIF(AV$2:AV1132,AV1132)=1,AV1132,"")</f>
        <v/>
      </c>
      <c r="AX1132" s="82" t="str">
        <f t="shared" si="291"/>
        <v/>
      </c>
      <c r="AY1132" s="82" t="str">
        <f t="shared" si="292"/>
        <v/>
      </c>
      <c r="AZ1132" s="82" t="str">
        <f t="shared" si="293"/>
        <v/>
      </c>
      <c r="BA1132" s="82" t="str">
        <f t="shared" si="294"/>
        <v/>
      </c>
    </row>
    <row r="1133" spans="44:53" x14ac:dyDescent="0.35">
      <c r="AR1133" s="82" t="str">
        <f>+IF(AW1133="","",MAX(AR$1:AR1132)+1)</f>
        <v/>
      </c>
      <c r="AS1133" s="82" t="str">
        <f>IF(Exceedances!B1155="","",Exceedances!B1155)</f>
        <v/>
      </c>
      <c r="AT1133" s="82" t="str">
        <f>IF(Exceedances!C1155="","",Exceedances!C1155)</f>
        <v/>
      </c>
      <c r="AU1133" s="82" t="str">
        <f>IF(Exceedances!D1155="","",Exceedances!D1155)</f>
        <v/>
      </c>
      <c r="AV1133" s="82" t="str">
        <f t="shared" si="295"/>
        <v/>
      </c>
      <c r="AW1133" s="83" t="str">
        <f>IF(COUNTIF(AV$2:AV1133,AV1133)=1,AV1133,"")</f>
        <v/>
      </c>
      <c r="AX1133" s="82" t="str">
        <f t="shared" si="291"/>
        <v/>
      </c>
      <c r="AY1133" s="82" t="str">
        <f t="shared" si="292"/>
        <v/>
      </c>
      <c r="AZ1133" s="82" t="str">
        <f t="shared" si="293"/>
        <v/>
      </c>
      <c r="BA1133" s="82" t="str">
        <f t="shared" si="294"/>
        <v/>
      </c>
    </row>
    <row r="1134" spans="44:53" x14ac:dyDescent="0.35">
      <c r="AR1134" s="82" t="str">
        <f>+IF(AW1134="","",MAX(AR$1:AR1133)+1)</f>
        <v/>
      </c>
      <c r="AS1134" s="82" t="str">
        <f>IF(Exceedances!B1156="","",Exceedances!B1156)</f>
        <v/>
      </c>
      <c r="AT1134" s="82" t="str">
        <f>IF(Exceedances!C1156="","",Exceedances!C1156)</f>
        <v/>
      </c>
      <c r="AU1134" s="82" t="str">
        <f>IF(Exceedances!D1156="","",Exceedances!D1156)</f>
        <v/>
      </c>
      <c r="AV1134" s="82" t="str">
        <f t="shared" si="295"/>
        <v/>
      </c>
      <c r="AW1134" s="83" t="str">
        <f>IF(COUNTIF(AV$2:AV1134,AV1134)=1,AV1134,"")</f>
        <v/>
      </c>
      <c r="AX1134" s="82" t="str">
        <f t="shared" si="291"/>
        <v/>
      </c>
      <c r="AY1134" s="82" t="str">
        <f t="shared" si="292"/>
        <v/>
      </c>
      <c r="AZ1134" s="82" t="str">
        <f t="shared" si="293"/>
        <v/>
      </c>
      <c r="BA1134" s="82" t="str">
        <f t="shared" si="294"/>
        <v/>
      </c>
    </row>
    <row r="1135" spans="44:53" x14ac:dyDescent="0.35">
      <c r="AR1135" s="82" t="str">
        <f>+IF(AW1135="","",MAX(AR$1:AR1134)+1)</f>
        <v/>
      </c>
      <c r="AS1135" s="82" t="str">
        <f>IF(Exceedances!B1157="","",Exceedances!B1157)</f>
        <v/>
      </c>
      <c r="AT1135" s="82" t="str">
        <f>IF(Exceedances!C1157="","",Exceedances!C1157)</f>
        <v/>
      </c>
      <c r="AU1135" s="82" t="str">
        <f>IF(Exceedances!D1157="","",Exceedances!D1157)</f>
        <v/>
      </c>
      <c r="AV1135" s="82" t="str">
        <f t="shared" si="295"/>
        <v/>
      </c>
      <c r="AW1135" s="83" t="str">
        <f>IF(COUNTIF(AV$2:AV1135,AV1135)=1,AV1135,"")</f>
        <v/>
      </c>
      <c r="AX1135" s="82" t="str">
        <f t="shared" si="291"/>
        <v/>
      </c>
      <c r="AY1135" s="82" t="str">
        <f t="shared" si="292"/>
        <v/>
      </c>
      <c r="AZ1135" s="82" t="str">
        <f t="shared" si="293"/>
        <v/>
      </c>
      <c r="BA1135" s="82" t="str">
        <f t="shared" si="294"/>
        <v/>
      </c>
    </row>
    <row r="1136" spans="44:53" x14ac:dyDescent="0.35">
      <c r="AR1136" s="82" t="str">
        <f>+IF(AW1136="","",MAX(AR$1:AR1135)+1)</f>
        <v/>
      </c>
      <c r="AS1136" s="82" t="str">
        <f>IF(Exceedances!B1158="","",Exceedances!B1158)</f>
        <v/>
      </c>
      <c r="AT1136" s="82" t="str">
        <f>IF(Exceedances!C1158="","",Exceedances!C1158)</f>
        <v/>
      </c>
      <c r="AU1136" s="82" t="str">
        <f>IF(Exceedances!D1158="","",Exceedances!D1158)</f>
        <v/>
      </c>
      <c r="AV1136" s="82" t="str">
        <f t="shared" si="295"/>
        <v/>
      </c>
      <c r="AW1136" s="83" t="str">
        <f>IF(COUNTIF(AV$2:AV1136,AV1136)=1,AV1136,"")</f>
        <v/>
      </c>
      <c r="AX1136" s="82" t="str">
        <f t="shared" si="291"/>
        <v/>
      </c>
      <c r="AY1136" s="82" t="str">
        <f t="shared" si="292"/>
        <v/>
      </c>
      <c r="AZ1136" s="82" t="str">
        <f t="shared" si="293"/>
        <v/>
      </c>
      <c r="BA1136" s="82" t="str">
        <f t="shared" si="294"/>
        <v/>
      </c>
    </row>
    <row r="1137" spans="44:53" x14ac:dyDescent="0.35">
      <c r="AR1137" s="82" t="str">
        <f>+IF(AW1137="","",MAX(AR$1:AR1136)+1)</f>
        <v/>
      </c>
      <c r="AS1137" s="82" t="str">
        <f>IF(Exceedances!B1159="","",Exceedances!B1159)</f>
        <v/>
      </c>
      <c r="AT1137" s="82" t="str">
        <f>IF(Exceedances!C1159="","",Exceedances!C1159)</f>
        <v/>
      </c>
      <c r="AU1137" s="82" t="str">
        <f>IF(Exceedances!D1159="","",Exceedances!D1159)</f>
        <v/>
      </c>
      <c r="AV1137" s="82" t="str">
        <f t="shared" si="295"/>
        <v/>
      </c>
      <c r="AW1137" s="83" t="str">
        <f>IF(COUNTIF(AV$2:AV1137,AV1137)=1,AV1137,"")</f>
        <v/>
      </c>
      <c r="AX1137" s="82" t="str">
        <f t="shared" si="291"/>
        <v/>
      </c>
      <c r="AY1137" s="82" t="str">
        <f t="shared" si="292"/>
        <v/>
      </c>
      <c r="AZ1137" s="82" t="str">
        <f t="shared" si="293"/>
        <v/>
      </c>
      <c r="BA1137" s="82" t="str">
        <f t="shared" si="294"/>
        <v/>
      </c>
    </row>
    <row r="1138" spans="44:53" x14ac:dyDescent="0.35">
      <c r="AR1138" s="82" t="str">
        <f>+IF(AW1138="","",MAX(AR$1:AR1137)+1)</f>
        <v/>
      </c>
      <c r="AS1138" s="82" t="str">
        <f>IF(Exceedances!B1160="","",Exceedances!B1160)</f>
        <v/>
      </c>
      <c r="AT1138" s="82" t="str">
        <f>IF(Exceedances!C1160="","",Exceedances!C1160)</f>
        <v/>
      </c>
      <c r="AU1138" s="82" t="str">
        <f>IF(Exceedances!D1160="","",Exceedances!D1160)</f>
        <v/>
      </c>
      <c r="AV1138" s="82" t="str">
        <f t="shared" si="295"/>
        <v/>
      </c>
      <c r="AW1138" s="83" t="str">
        <f>IF(COUNTIF(AV$2:AV1138,AV1138)=1,AV1138,"")</f>
        <v/>
      </c>
      <c r="AX1138" s="82" t="str">
        <f t="shared" si="291"/>
        <v/>
      </c>
      <c r="AY1138" s="82" t="str">
        <f t="shared" si="292"/>
        <v/>
      </c>
      <c r="AZ1138" s="82" t="str">
        <f t="shared" si="293"/>
        <v/>
      </c>
      <c r="BA1138" s="82" t="str">
        <f t="shared" si="294"/>
        <v/>
      </c>
    </row>
    <row r="1139" spans="44:53" x14ac:dyDescent="0.35">
      <c r="AR1139" s="82" t="str">
        <f>+IF(AW1139="","",MAX(AR$1:AR1138)+1)</f>
        <v/>
      </c>
      <c r="AS1139" s="82" t="str">
        <f>IF(Exceedances!B1161="","",Exceedances!B1161)</f>
        <v/>
      </c>
      <c r="AT1139" s="82" t="str">
        <f>IF(Exceedances!C1161="","",Exceedances!C1161)</f>
        <v/>
      </c>
      <c r="AU1139" s="82" t="str">
        <f>IF(Exceedances!D1161="","",Exceedances!D1161)</f>
        <v/>
      </c>
      <c r="AV1139" s="82" t="str">
        <f t="shared" si="295"/>
        <v/>
      </c>
      <c r="AW1139" s="83" t="str">
        <f>IF(COUNTIF(AV$2:AV1139,AV1139)=1,AV1139,"")</f>
        <v/>
      </c>
      <c r="AX1139" s="82" t="str">
        <f t="shared" si="291"/>
        <v/>
      </c>
      <c r="AY1139" s="82" t="str">
        <f t="shared" si="292"/>
        <v/>
      </c>
      <c r="AZ1139" s="82" t="str">
        <f t="shared" si="293"/>
        <v/>
      </c>
      <c r="BA1139" s="82" t="str">
        <f t="shared" si="294"/>
        <v/>
      </c>
    </row>
    <row r="1140" spans="44:53" x14ac:dyDescent="0.35">
      <c r="AR1140" s="82" t="str">
        <f>+IF(AW1140="","",MAX(AR$1:AR1139)+1)</f>
        <v/>
      </c>
      <c r="AS1140" s="82" t="str">
        <f>IF(Exceedances!B1162="","",Exceedances!B1162)</f>
        <v/>
      </c>
      <c r="AT1140" s="82" t="str">
        <f>IF(Exceedances!C1162="","",Exceedances!C1162)</f>
        <v/>
      </c>
      <c r="AU1140" s="82" t="str">
        <f>IF(Exceedances!D1162="","",Exceedances!D1162)</f>
        <v/>
      </c>
      <c r="AV1140" s="82" t="str">
        <f t="shared" si="295"/>
        <v/>
      </c>
      <c r="AW1140" s="83" t="str">
        <f>IF(COUNTIF(AV$2:AV1140,AV1140)=1,AV1140,"")</f>
        <v/>
      </c>
      <c r="AX1140" s="82" t="str">
        <f t="shared" si="291"/>
        <v/>
      </c>
      <c r="AY1140" s="82" t="str">
        <f t="shared" si="292"/>
        <v/>
      </c>
      <c r="AZ1140" s="82" t="str">
        <f t="shared" si="293"/>
        <v/>
      </c>
      <c r="BA1140" s="82" t="str">
        <f t="shared" si="294"/>
        <v/>
      </c>
    </row>
    <row r="1141" spans="44:53" x14ac:dyDescent="0.35">
      <c r="AR1141" s="82" t="str">
        <f>+IF(AW1141="","",MAX(AR$1:AR1140)+1)</f>
        <v/>
      </c>
      <c r="AS1141" s="82" t="str">
        <f>IF(Exceedances!B1163="","",Exceedances!B1163)</f>
        <v/>
      </c>
      <c r="AT1141" s="82" t="str">
        <f>IF(Exceedances!C1163="","",Exceedances!C1163)</f>
        <v/>
      </c>
      <c r="AU1141" s="82" t="str">
        <f>IF(Exceedances!D1163="","",Exceedances!D1163)</f>
        <v/>
      </c>
      <c r="AV1141" s="82" t="str">
        <f t="shared" si="295"/>
        <v/>
      </c>
      <c r="AW1141" s="83" t="str">
        <f>IF(COUNTIF(AV$2:AV1141,AV1141)=1,AV1141,"")</f>
        <v/>
      </c>
      <c r="AX1141" s="82" t="str">
        <f t="shared" si="291"/>
        <v/>
      </c>
      <c r="AY1141" s="82" t="str">
        <f t="shared" si="292"/>
        <v/>
      </c>
      <c r="AZ1141" s="82" t="str">
        <f t="shared" si="293"/>
        <v/>
      </c>
      <c r="BA1141" s="82" t="str">
        <f t="shared" si="294"/>
        <v/>
      </c>
    </row>
    <row r="1142" spans="44:53" x14ac:dyDescent="0.35">
      <c r="AR1142" s="82" t="str">
        <f>+IF(AW1142="","",MAX(AR$1:AR1141)+1)</f>
        <v/>
      </c>
      <c r="AS1142" s="82" t="str">
        <f>IF(Exceedances!B1164="","",Exceedances!B1164)</f>
        <v/>
      </c>
      <c r="AT1142" s="82" t="str">
        <f>IF(Exceedances!C1164="","",Exceedances!C1164)</f>
        <v/>
      </c>
      <c r="AU1142" s="82" t="str">
        <f>IF(Exceedances!D1164="","",Exceedances!D1164)</f>
        <v/>
      </c>
      <c r="AV1142" s="82" t="str">
        <f t="shared" si="295"/>
        <v/>
      </c>
      <c r="AW1142" s="83" t="str">
        <f>IF(COUNTIF(AV$2:AV1142,AV1142)=1,AV1142,"")</f>
        <v/>
      </c>
      <c r="AX1142" s="82" t="str">
        <f t="shared" si="291"/>
        <v/>
      </c>
      <c r="AY1142" s="82" t="str">
        <f t="shared" si="292"/>
        <v/>
      </c>
      <c r="AZ1142" s="82" t="str">
        <f t="shared" si="293"/>
        <v/>
      </c>
      <c r="BA1142" s="82" t="str">
        <f t="shared" si="294"/>
        <v/>
      </c>
    </row>
    <row r="1143" spans="44:53" x14ac:dyDescent="0.35">
      <c r="AR1143" s="82" t="str">
        <f>+IF(AW1143="","",MAX(AR$1:AR1142)+1)</f>
        <v/>
      </c>
      <c r="AS1143" s="82" t="str">
        <f>IF(Exceedances!B1165="","",Exceedances!B1165)</f>
        <v/>
      </c>
      <c r="AT1143" s="82" t="str">
        <f>IF(Exceedances!C1165="","",Exceedances!C1165)</f>
        <v/>
      </c>
      <c r="AU1143" s="82" t="str">
        <f>IF(Exceedances!D1165="","",Exceedances!D1165)</f>
        <v/>
      </c>
      <c r="AV1143" s="82" t="str">
        <f t="shared" si="295"/>
        <v/>
      </c>
      <c r="AW1143" s="83" t="str">
        <f>IF(COUNTIF(AV$2:AV1143,AV1143)=1,AV1143,"")</f>
        <v/>
      </c>
      <c r="AX1143" s="82" t="str">
        <f t="shared" si="291"/>
        <v/>
      </c>
      <c r="AY1143" s="82" t="str">
        <f t="shared" si="292"/>
        <v/>
      </c>
      <c r="AZ1143" s="82" t="str">
        <f t="shared" si="293"/>
        <v/>
      </c>
      <c r="BA1143" s="82" t="str">
        <f t="shared" si="294"/>
        <v/>
      </c>
    </row>
    <row r="1144" spans="44:53" x14ac:dyDescent="0.35">
      <c r="AR1144" s="82" t="str">
        <f>+IF(AW1144="","",MAX(AR$1:AR1143)+1)</f>
        <v/>
      </c>
      <c r="AS1144" s="82" t="str">
        <f>IF(Exceedances!B1166="","",Exceedances!B1166)</f>
        <v/>
      </c>
      <c r="AT1144" s="82" t="str">
        <f>IF(Exceedances!C1166="","",Exceedances!C1166)</f>
        <v/>
      </c>
      <c r="AU1144" s="82" t="str">
        <f>IF(Exceedances!D1166="","",Exceedances!D1166)</f>
        <v/>
      </c>
      <c r="AV1144" s="82" t="str">
        <f t="shared" si="295"/>
        <v/>
      </c>
      <c r="AW1144" s="83" t="str">
        <f>IF(COUNTIF(AV$2:AV1144,AV1144)=1,AV1144,"")</f>
        <v/>
      </c>
      <c r="AX1144" s="82" t="str">
        <f t="shared" si="291"/>
        <v/>
      </c>
      <c r="AY1144" s="82" t="str">
        <f t="shared" si="292"/>
        <v/>
      </c>
      <c r="AZ1144" s="82" t="str">
        <f t="shared" si="293"/>
        <v/>
      </c>
      <c r="BA1144" s="82" t="str">
        <f t="shared" si="294"/>
        <v/>
      </c>
    </row>
    <row r="1145" spans="44:53" x14ac:dyDescent="0.35">
      <c r="AR1145" s="82" t="str">
        <f>+IF(AW1145="","",MAX(AR$1:AR1144)+1)</f>
        <v/>
      </c>
      <c r="AS1145" s="82" t="str">
        <f>IF(Exceedances!B1167="","",Exceedances!B1167)</f>
        <v/>
      </c>
      <c r="AT1145" s="82" t="str">
        <f>IF(Exceedances!C1167="","",Exceedances!C1167)</f>
        <v/>
      </c>
      <c r="AU1145" s="82" t="str">
        <f>IF(Exceedances!D1167="","",Exceedances!D1167)</f>
        <v/>
      </c>
      <c r="AV1145" s="82" t="str">
        <f t="shared" si="295"/>
        <v/>
      </c>
      <c r="AW1145" s="83" t="str">
        <f>IF(COUNTIF(AV$2:AV1145,AV1145)=1,AV1145,"")</f>
        <v/>
      </c>
      <c r="AX1145" s="82" t="str">
        <f t="shared" si="291"/>
        <v/>
      </c>
      <c r="AY1145" s="82" t="str">
        <f t="shared" si="292"/>
        <v/>
      </c>
      <c r="AZ1145" s="82" t="str">
        <f t="shared" si="293"/>
        <v/>
      </c>
      <c r="BA1145" s="82" t="str">
        <f t="shared" si="294"/>
        <v/>
      </c>
    </row>
    <row r="1146" spans="44:53" x14ac:dyDescent="0.35">
      <c r="AR1146" s="82" t="str">
        <f>+IF(AW1146="","",MAX(AR$1:AR1145)+1)</f>
        <v/>
      </c>
      <c r="AS1146" s="82" t="str">
        <f>IF(Exceedances!B1168="","",Exceedances!B1168)</f>
        <v/>
      </c>
      <c r="AT1146" s="82" t="str">
        <f>IF(Exceedances!C1168="","",Exceedances!C1168)</f>
        <v/>
      </c>
      <c r="AU1146" s="82" t="str">
        <f>IF(Exceedances!D1168="","",Exceedances!D1168)</f>
        <v/>
      </c>
      <c r="AV1146" s="82" t="str">
        <f t="shared" si="295"/>
        <v/>
      </c>
      <c r="AW1146" s="83" t="str">
        <f>IF(COUNTIF(AV$2:AV1146,AV1146)=1,AV1146,"")</f>
        <v/>
      </c>
      <c r="AX1146" s="82" t="str">
        <f t="shared" si="291"/>
        <v/>
      </c>
      <c r="AY1146" s="82" t="str">
        <f t="shared" si="292"/>
        <v/>
      </c>
      <c r="AZ1146" s="82" t="str">
        <f t="shared" si="293"/>
        <v/>
      </c>
      <c r="BA1146" s="82" t="str">
        <f t="shared" si="294"/>
        <v/>
      </c>
    </row>
    <row r="1147" spans="44:53" x14ac:dyDescent="0.35">
      <c r="AR1147" s="82" t="str">
        <f>+IF(AW1147="","",MAX(AR$1:AR1146)+1)</f>
        <v/>
      </c>
      <c r="AS1147" s="82" t="str">
        <f>IF(Exceedances!B1169="","",Exceedances!B1169)</f>
        <v/>
      </c>
      <c r="AT1147" s="82" t="str">
        <f>IF(Exceedances!C1169="","",Exceedances!C1169)</f>
        <v/>
      </c>
      <c r="AU1147" s="82" t="str">
        <f>IF(Exceedances!D1169="","",Exceedances!D1169)</f>
        <v/>
      </c>
      <c r="AV1147" s="82" t="str">
        <f t="shared" si="295"/>
        <v/>
      </c>
      <c r="AW1147" s="83" t="str">
        <f>IF(COUNTIF(AV$2:AV1147,AV1147)=1,AV1147,"")</f>
        <v/>
      </c>
      <c r="AX1147" s="82" t="str">
        <f t="shared" si="291"/>
        <v/>
      </c>
      <c r="AY1147" s="82" t="str">
        <f t="shared" si="292"/>
        <v/>
      </c>
      <c r="AZ1147" s="82" t="str">
        <f t="shared" si="293"/>
        <v/>
      </c>
      <c r="BA1147" s="82" t="str">
        <f t="shared" si="294"/>
        <v/>
      </c>
    </row>
    <row r="1148" spans="44:53" x14ac:dyDescent="0.35">
      <c r="AR1148" s="82" t="str">
        <f>+IF(AW1148="","",MAX(AR$1:AR1147)+1)</f>
        <v/>
      </c>
      <c r="AS1148" s="82" t="str">
        <f>IF(Exceedances!B1170="","",Exceedances!B1170)</f>
        <v/>
      </c>
      <c r="AT1148" s="82" t="str">
        <f>IF(Exceedances!C1170="","",Exceedances!C1170)</f>
        <v/>
      </c>
      <c r="AU1148" s="82" t="str">
        <f>IF(Exceedances!D1170="","",Exceedances!D1170)</f>
        <v/>
      </c>
      <c r="AV1148" s="82" t="str">
        <f t="shared" si="295"/>
        <v/>
      </c>
      <c r="AW1148" s="83" t="str">
        <f>IF(COUNTIF(AV$2:AV1148,AV1148)=1,AV1148,"")</f>
        <v/>
      </c>
      <c r="AX1148" s="82" t="str">
        <f t="shared" si="291"/>
        <v/>
      </c>
      <c r="AY1148" s="82" t="str">
        <f t="shared" si="292"/>
        <v/>
      </c>
      <c r="AZ1148" s="82" t="str">
        <f t="shared" si="293"/>
        <v/>
      </c>
      <c r="BA1148" s="82" t="str">
        <f t="shared" si="294"/>
        <v/>
      </c>
    </row>
    <row r="1149" spans="44:53" x14ac:dyDescent="0.35">
      <c r="AR1149" s="82" t="str">
        <f>+IF(AW1149="","",MAX(AR$1:AR1148)+1)</f>
        <v/>
      </c>
      <c r="AS1149" s="82" t="str">
        <f>IF(Exceedances!B1171="","",Exceedances!B1171)</f>
        <v/>
      </c>
      <c r="AT1149" s="82" t="str">
        <f>IF(Exceedances!C1171="","",Exceedances!C1171)</f>
        <v/>
      </c>
      <c r="AU1149" s="82" t="str">
        <f>IF(Exceedances!D1171="","",Exceedances!D1171)</f>
        <v/>
      </c>
      <c r="AV1149" s="82" t="str">
        <f t="shared" si="295"/>
        <v/>
      </c>
      <c r="AW1149" s="83" t="str">
        <f>IF(COUNTIF(AV$2:AV1149,AV1149)=1,AV1149,"")</f>
        <v/>
      </c>
      <c r="AX1149" s="82" t="str">
        <f t="shared" si="291"/>
        <v/>
      </c>
      <c r="AY1149" s="82" t="str">
        <f t="shared" si="292"/>
        <v/>
      </c>
      <c r="AZ1149" s="82" t="str">
        <f t="shared" si="293"/>
        <v/>
      </c>
      <c r="BA1149" s="82" t="str">
        <f t="shared" si="294"/>
        <v/>
      </c>
    </row>
    <row r="1150" spans="44:53" x14ac:dyDescent="0.35">
      <c r="AR1150" s="82" t="str">
        <f>+IF(AW1150="","",MAX(AR$1:AR1149)+1)</f>
        <v/>
      </c>
      <c r="AS1150" s="82" t="str">
        <f>IF(Exceedances!B1172="","",Exceedances!B1172)</f>
        <v/>
      </c>
      <c r="AT1150" s="82" t="str">
        <f>IF(Exceedances!C1172="","",Exceedances!C1172)</f>
        <v/>
      </c>
      <c r="AU1150" s="82" t="str">
        <f>IF(Exceedances!D1172="","",Exceedances!D1172)</f>
        <v/>
      </c>
      <c r="AV1150" s="82" t="str">
        <f t="shared" si="295"/>
        <v/>
      </c>
      <c r="AW1150" s="83" t="str">
        <f>IF(COUNTIF(AV$2:AV1150,AV1150)=1,AV1150,"")</f>
        <v/>
      </c>
      <c r="AX1150" s="82" t="str">
        <f t="shared" si="291"/>
        <v/>
      </c>
      <c r="AY1150" s="82" t="str">
        <f t="shared" si="292"/>
        <v/>
      </c>
      <c r="AZ1150" s="82" t="str">
        <f t="shared" si="293"/>
        <v/>
      </c>
      <c r="BA1150" s="82" t="str">
        <f t="shared" si="294"/>
        <v/>
      </c>
    </row>
    <row r="1151" spans="44:53" x14ac:dyDescent="0.35">
      <c r="AR1151" s="82" t="str">
        <f>+IF(AW1151="","",MAX(AR$1:AR1150)+1)</f>
        <v/>
      </c>
      <c r="AS1151" s="82" t="str">
        <f>IF(Exceedances!B1173="","",Exceedances!B1173)</f>
        <v/>
      </c>
      <c r="AT1151" s="82" t="str">
        <f>IF(Exceedances!C1173="","",Exceedances!C1173)</f>
        <v/>
      </c>
      <c r="AU1151" s="82" t="str">
        <f>IF(Exceedances!D1173="","",Exceedances!D1173)</f>
        <v/>
      </c>
      <c r="AV1151" s="82" t="str">
        <f t="shared" si="295"/>
        <v/>
      </c>
      <c r="AW1151" s="83" t="str">
        <f>IF(COUNTIF(AV$2:AV1151,AV1151)=1,AV1151,"")</f>
        <v/>
      </c>
      <c r="AX1151" s="82" t="str">
        <f t="shared" si="291"/>
        <v/>
      </c>
      <c r="AY1151" s="82" t="str">
        <f t="shared" si="292"/>
        <v/>
      </c>
      <c r="AZ1151" s="82" t="str">
        <f t="shared" si="293"/>
        <v/>
      </c>
      <c r="BA1151" s="82" t="str">
        <f t="shared" si="294"/>
        <v/>
      </c>
    </row>
    <row r="1152" spans="44:53" x14ac:dyDescent="0.35">
      <c r="AR1152" s="82" t="str">
        <f>+IF(AW1152="","",MAX(AR$1:AR1151)+1)</f>
        <v/>
      </c>
      <c r="AS1152" s="82" t="str">
        <f>IF(Exceedances!B1174="","",Exceedances!B1174)</f>
        <v/>
      </c>
      <c r="AT1152" s="82" t="str">
        <f>IF(Exceedances!C1174="","",Exceedances!C1174)</f>
        <v/>
      </c>
      <c r="AU1152" s="82" t="str">
        <f>IF(Exceedances!D1174="","",Exceedances!D1174)</f>
        <v/>
      </c>
      <c r="AV1152" s="82" t="str">
        <f t="shared" si="295"/>
        <v/>
      </c>
      <c r="AW1152" s="83" t="str">
        <f>IF(COUNTIF(AV$2:AV1152,AV1152)=1,AV1152,"")</f>
        <v/>
      </c>
      <c r="AX1152" s="82" t="str">
        <f t="shared" si="291"/>
        <v/>
      </c>
      <c r="AY1152" s="82" t="str">
        <f t="shared" si="292"/>
        <v/>
      </c>
      <c r="AZ1152" s="82" t="str">
        <f t="shared" si="293"/>
        <v/>
      </c>
      <c r="BA1152" s="82" t="str">
        <f t="shared" si="294"/>
        <v/>
      </c>
    </row>
    <row r="1153" spans="44:53" x14ac:dyDescent="0.35">
      <c r="AR1153" s="82" t="str">
        <f>+IF(AW1153="","",MAX(AR$1:AR1152)+1)</f>
        <v/>
      </c>
      <c r="AS1153" s="82" t="str">
        <f>IF(Exceedances!B1175="","",Exceedances!B1175)</f>
        <v/>
      </c>
      <c r="AT1153" s="82" t="str">
        <f>IF(Exceedances!C1175="","",Exceedances!C1175)</f>
        <v/>
      </c>
      <c r="AU1153" s="82" t="str">
        <f>IF(Exceedances!D1175="","",Exceedances!D1175)</f>
        <v/>
      </c>
      <c r="AV1153" s="82" t="str">
        <f t="shared" si="295"/>
        <v/>
      </c>
      <c r="AW1153" s="83" t="str">
        <f>IF(COUNTIF(AV$2:AV1153,AV1153)=1,AV1153,"")</f>
        <v/>
      </c>
      <c r="AX1153" s="82" t="str">
        <f t="shared" si="291"/>
        <v/>
      </c>
      <c r="AY1153" s="82" t="str">
        <f t="shared" si="292"/>
        <v/>
      </c>
      <c r="AZ1153" s="82" t="str">
        <f t="shared" si="293"/>
        <v/>
      </c>
      <c r="BA1153" s="82" t="str">
        <f t="shared" si="294"/>
        <v/>
      </c>
    </row>
    <row r="1154" spans="44:53" x14ac:dyDescent="0.35">
      <c r="AR1154" s="82" t="str">
        <f>+IF(AW1154="","",MAX(AR$1:AR1153)+1)</f>
        <v/>
      </c>
      <c r="AS1154" s="82" t="str">
        <f>IF(Exceedances!B1176="","",Exceedances!B1176)</f>
        <v/>
      </c>
      <c r="AT1154" s="82" t="str">
        <f>IF(Exceedances!C1176="","",Exceedances!C1176)</f>
        <v/>
      </c>
      <c r="AU1154" s="82" t="str">
        <f>IF(Exceedances!D1176="","",Exceedances!D1176)</f>
        <v/>
      </c>
      <c r="AV1154" s="82" t="str">
        <f t="shared" si="295"/>
        <v/>
      </c>
      <c r="AW1154" s="83" t="str">
        <f>IF(COUNTIF(AV$2:AV1154,AV1154)=1,AV1154,"")</f>
        <v/>
      </c>
      <c r="AX1154" s="82" t="str">
        <f t="shared" si="291"/>
        <v/>
      </c>
      <c r="AY1154" s="82" t="str">
        <f t="shared" si="292"/>
        <v/>
      </c>
      <c r="AZ1154" s="82" t="str">
        <f t="shared" si="293"/>
        <v/>
      </c>
      <c r="BA1154" s="82" t="str">
        <f t="shared" si="294"/>
        <v/>
      </c>
    </row>
    <row r="1155" spans="44:53" x14ac:dyDescent="0.35">
      <c r="AR1155" s="82" t="str">
        <f>+IF(AW1155="","",MAX(AR$1:AR1154)+1)</f>
        <v/>
      </c>
      <c r="AS1155" s="82" t="str">
        <f>IF(Exceedances!B1177="","",Exceedances!B1177)</f>
        <v/>
      </c>
      <c r="AT1155" s="82" t="str">
        <f>IF(Exceedances!C1177="","",Exceedances!C1177)</f>
        <v/>
      </c>
      <c r="AU1155" s="82" t="str">
        <f>IF(Exceedances!D1177="","",Exceedances!D1177)</f>
        <v/>
      </c>
      <c r="AV1155" s="82" t="str">
        <f t="shared" si="295"/>
        <v/>
      </c>
      <c r="AW1155" s="83" t="str">
        <f>IF(COUNTIF(AV$2:AV1155,AV1155)=1,AV1155,"")</f>
        <v/>
      </c>
      <c r="AX1155" s="82" t="str">
        <f t="shared" ref="AX1155:AX1218" si="296">IF(AY1155="","",AY1155&amp;" "&amp;AZ1155)</f>
        <v/>
      </c>
      <c r="AY1155" s="82" t="str">
        <f t="shared" ref="AY1155:AY1218" si="297">+IFERROR(INDEX($AS$2:$AS$2001,MATCH(ROW()-ROW($AX$1),$AR$2:$AR$2001,0)),"")</f>
        <v/>
      </c>
      <c r="AZ1155" s="82" t="str">
        <f t="shared" ref="AZ1155:AZ1218" si="298">+IFERROR(INDEX($AT$2:$AT$2001,MATCH(ROW()-ROW($AX$1),$AR$2:$AR$2001,0)),"")</f>
        <v/>
      </c>
      <c r="BA1155" s="82" t="str">
        <f t="shared" ref="BA1155:BA1218" si="299">+IFERROR(INDEX($AU$2:$AU$2001,MATCH(ROW()-ROW($AX$1),$AR$2:$AR$2001,0)),"")</f>
        <v/>
      </c>
    </row>
    <row r="1156" spans="44:53" x14ac:dyDescent="0.35">
      <c r="AR1156" s="82" t="str">
        <f>+IF(AW1156="","",MAX(AR$1:AR1155)+1)</f>
        <v/>
      </c>
      <c r="AS1156" s="82" t="str">
        <f>IF(Exceedances!B1178="","",Exceedances!B1178)</f>
        <v/>
      </c>
      <c r="AT1156" s="82" t="str">
        <f>IF(Exceedances!C1178="","",Exceedances!C1178)</f>
        <v/>
      </c>
      <c r="AU1156" s="82" t="str">
        <f>IF(Exceedances!D1178="","",Exceedances!D1178)</f>
        <v/>
      </c>
      <c r="AV1156" s="82" t="str">
        <f t="shared" si="295"/>
        <v/>
      </c>
      <c r="AW1156" s="83" t="str">
        <f>IF(COUNTIF(AV$2:AV1156,AV1156)=1,AV1156,"")</f>
        <v/>
      </c>
      <c r="AX1156" s="82" t="str">
        <f t="shared" si="296"/>
        <v/>
      </c>
      <c r="AY1156" s="82" t="str">
        <f t="shared" si="297"/>
        <v/>
      </c>
      <c r="AZ1156" s="82" t="str">
        <f t="shared" si="298"/>
        <v/>
      </c>
      <c r="BA1156" s="82" t="str">
        <f t="shared" si="299"/>
        <v/>
      </c>
    </row>
    <row r="1157" spans="44:53" x14ac:dyDescent="0.35">
      <c r="AR1157" s="82" t="str">
        <f>+IF(AW1157="","",MAX(AR$1:AR1156)+1)</f>
        <v/>
      </c>
      <c r="AS1157" s="82" t="str">
        <f>IF(Exceedances!B1179="","",Exceedances!B1179)</f>
        <v/>
      </c>
      <c r="AT1157" s="82" t="str">
        <f>IF(Exceedances!C1179="","",Exceedances!C1179)</f>
        <v/>
      </c>
      <c r="AU1157" s="82" t="str">
        <f>IF(Exceedances!D1179="","",Exceedances!D1179)</f>
        <v/>
      </c>
      <c r="AV1157" s="82" t="str">
        <f t="shared" si="295"/>
        <v/>
      </c>
      <c r="AW1157" s="83" t="str">
        <f>IF(COUNTIF(AV$2:AV1157,AV1157)=1,AV1157,"")</f>
        <v/>
      </c>
      <c r="AX1157" s="82" t="str">
        <f t="shared" si="296"/>
        <v/>
      </c>
      <c r="AY1157" s="82" t="str">
        <f t="shared" si="297"/>
        <v/>
      </c>
      <c r="AZ1157" s="82" t="str">
        <f t="shared" si="298"/>
        <v/>
      </c>
      <c r="BA1157" s="82" t="str">
        <f t="shared" si="299"/>
        <v/>
      </c>
    </row>
    <row r="1158" spans="44:53" x14ac:dyDescent="0.35">
      <c r="AR1158" s="82" t="str">
        <f>+IF(AW1158="","",MAX(AR$1:AR1157)+1)</f>
        <v/>
      </c>
      <c r="AS1158" s="82" t="str">
        <f>IF(Exceedances!B1180="","",Exceedances!B1180)</f>
        <v/>
      </c>
      <c r="AT1158" s="82" t="str">
        <f>IF(Exceedances!C1180="","",Exceedances!C1180)</f>
        <v/>
      </c>
      <c r="AU1158" s="82" t="str">
        <f>IF(Exceedances!D1180="","",Exceedances!D1180)</f>
        <v/>
      </c>
      <c r="AV1158" s="82" t="str">
        <f t="shared" si="295"/>
        <v/>
      </c>
      <c r="AW1158" s="83" t="str">
        <f>IF(COUNTIF(AV$2:AV1158,AV1158)=1,AV1158,"")</f>
        <v/>
      </c>
      <c r="AX1158" s="82" t="str">
        <f t="shared" si="296"/>
        <v/>
      </c>
      <c r="AY1158" s="82" t="str">
        <f t="shared" si="297"/>
        <v/>
      </c>
      <c r="AZ1158" s="82" t="str">
        <f t="shared" si="298"/>
        <v/>
      </c>
      <c r="BA1158" s="82" t="str">
        <f t="shared" si="299"/>
        <v/>
      </c>
    </row>
    <row r="1159" spans="44:53" x14ac:dyDescent="0.35">
      <c r="AR1159" s="82" t="str">
        <f>+IF(AW1159="","",MAX(AR$1:AR1158)+1)</f>
        <v/>
      </c>
      <c r="AS1159" s="82" t="str">
        <f>IF(Exceedances!B1181="","",Exceedances!B1181)</f>
        <v/>
      </c>
      <c r="AT1159" s="82" t="str">
        <f>IF(Exceedances!C1181="","",Exceedances!C1181)</f>
        <v/>
      </c>
      <c r="AU1159" s="82" t="str">
        <f>IF(Exceedances!D1181="","",Exceedances!D1181)</f>
        <v/>
      </c>
      <c r="AV1159" s="82" t="str">
        <f t="shared" si="295"/>
        <v/>
      </c>
      <c r="AW1159" s="83" t="str">
        <f>IF(COUNTIF(AV$2:AV1159,AV1159)=1,AV1159,"")</f>
        <v/>
      </c>
      <c r="AX1159" s="82" t="str">
        <f t="shared" si="296"/>
        <v/>
      </c>
      <c r="AY1159" s="82" t="str">
        <f t="shared" si="297"/>
        <v/>
      </c>
      <c r="AZ1159" s="82" t="str">
        <f t="shared" si="298"/>
        <v/>
      </c>
      <c r="BA1159" s="82" t="str">
        <f t="shared" si="299"/>
        <v/>
      </c>
    </row>
    <row r="1160" spans="44:53" x14ac:dyDescent="0.35">
      <c r="AR1160" s="82" t="str">
        <f>+IF(AW1160="","",MAX(AR$1:AR1159)+1)</f>
        <v/>
      </c>
      <c r="AS1160" s="82" t="str">
        <f>IF(Exceedances!B1182="","",Exceedances!B1182)</f>
        <v/>
      </c>
      <c r="AT1160" s="82" t="str">
        <f>IF(Exceedances!C1182="","",Exceedances!C1182)</f>
        <v/>
      </c>
      <c r="AU1160" s="82" t="str">
        <f>IF(Exceedances!D1182="","",Exceedances!D1182)</f>
        <v/>
      </c>
      <c r="AV1160" s="82" t="str">
        <f t="shared" si="295"/>
        <v/>
      </c>
      <c r="AW1160" s="83" t="str">
        <f>IF(COUNTIF(AV$2:AV1160,AV1160)=1,AV1160,"")</f>
        <v/>
      </c>
      <c r="AX1160" s="82" t="str">
        <f t="shared" si="296"/>
        <v/>
      </c>
      <c r="AY1160" s="82" t="str">
        <f t="shared" si="297"/>
        <v/>
      </c>
      <c r="AZ1160" s="82" t="str">
        <f t="shared" si="298"/>
        <v/>
      </c>
      <c r="BA1160" s="82" t="str">
        <f t="shared" si="299"/>
        <v/>
      </c>
    </row>
    <row r="1161" spans="44:53" x14ac:dyDescent="0.35">
      <c r="AR1161" s="82" t="str">
        <f>+IF(AW1161="","",MAX(AR$1:AR1160)+1)</f>
        <v/>
      </c>
      <c r="AS1161" s="82" t="str">
        <f>IF(Exceedances!B1183="","",Exceedances!B1183)</f>
        <v/>
      </c>
      <c r="AT1161" s="82" t="str">
        <f>IF(Exceedances!C1183="","",Exceedances!C1183)</f>
        <v/>
      </c>
      <c r="AU1161" s="82" t="str">
        <f>IF(Exceedances!D1183="","",Exceedances!D1183)</f>
        <v/>
      </c>
      <c r="AV1161" s="82" t="str">
        <f t="shared" si="295"/>
        <v/>
      </c>
      <c r="AW1161" s="83" t="str">
        <f>IF(COUNTIF(AV$2:AV1161,AV1161)=1,AV1161,"")</f>
        <v/>
      </c>
      <c r="AX1161" s="82" t="str">
        <f t="shared" si="296"/>
        <v/>
      </c>
      <c r="AY1161" s="82" t="str">
        <f t="shared" si="297"/>
        <v/>
      </c>
      <c r="AZ1161" s="82" t="str">
        <f t="shared" si="298"/>
        <v/>
      </c>
      <c r="BA1161" s="82" t="str">
        <f t="shared" si="299"/>
        <v/>
      </c>
    </row>
    <row r="1162" spans="44:53" x14ac:dyDescent="0.35">
      <c r="AR1162" s="82" t="str">
        <f>+IF(AW1162="","",MAX(AR$1:AR1161)+1)</f>
        <v/>
      </c>
      <c r="AS1162" s="82" t="str">
        <f>IF(Exceedances!B1184="","",Exceedances!B1184)</f>
        <v/>
      </c>
      <c r="AT1162" s="82" t="str">
        <f>IF(Exceedances!C1184="","",Exceedances!C1184)</f>
        <v/>
      </c>
      <c r="AU1162" s="82" t="str">
        <f>IF(Exceedances!D1184="","",Exceedances!D1184)</f>
        <v/>
      </c>
      <c r="AV1162" s="82" t="str">
        <f t="shared" si="295"/>
        <v/>
      </c>
      <c r="AW1162" s="83" t="str">
        <f>IF(COUNTIF(AV$2:AV1162,AV1162)=1,AV1162,"")</f>
        <v/>
      </c>
      <c r="AX1162" s="82" t="str">
        <f t="shared" si="296"/>
        <v/>
      </c>
      <c r="AY1162" s="82" t="str">
        <f t="shared" si="297"/>
        <v/>
      </c>
      <c r="AZ1162" s="82" t="str">
        <f t="shared" si="298"/>
        <v/>
      </c>
      <c r="BA1162" s="82" t="str">
        <f t="shared" si="299"/>
        <v/>
      </c>
    </row>
    <row r="1163" spans="44:53" x14ac:dyDescent="0.35">
      <c r="AR1163" s="82" t="str">
        <f>+IF(AW1163="","",MAX(AR$1:AR1162)+1)</f>
        <v/>
      </c>
      <c r="AS1163" s="82" t="str">
        <f>IF(Exceedances!B1185="","",Exceedances!B1185)</f>
        <v/>
      </c>
      <c r="AT1163" s="82" t="str">
        <f>IF(Exceedances!C1185="","",Exceedances!C1185)</f>
        <v/>
      </c>
      <c r="AU1163" s="82" t="str">
        <f>IF(Exceedances!D1185="","",Exceedances!D1185)</f>
        <v/>
      </c>
      <c r="AV1163" s="82" t="str">
        <f t="shared" si="295"/>
        <v/>
      </c>
      <c r="AW1163" s="83" t="str">
        <f>IF(COUNTIF(AV$2:AV1163,AV1163)=1,AV1163,"")</f>
        <v/>
      </c>
      <c r="AX1163" s="82" t="str">
        <f t="shared" si="296"/>
        <v/>
      </c>
      <c r="AY1163" s="82" t="str">
        <f t="shared" si="297"/>
        <v/>
      </c>
      <c r="AZ1163" s="82" t="str">
        <f t="shared" si="298"/>
        <v/>
      </c>
      <c r="BA1163" s="82" t="str">
        <f t="shared" si="299"/>
        <v/>
      </c>
    </row>
    <row r="1164" spans="44:53" x14ac:dyDescent="0.35">
      <c r="AR1164" s="82" t="str">
        <f>+IF(AW1164="","",MAX(AR$1:AR1163)+1)</f>
        <v/>
      </c>
      <c r="AS1164" s="82" t="str">
        <f>IF(Exceedances!B1186="","",Exceedances!B1186)</f>
        <v/>
      </c>
      <c r="AT1164" s="82" t="str">
        <f>IF(Exceedances!C1186="","",Exceedances!C1186)</f>
        <v/>
      </c>
      <c r="AU1164" s="82" t="str">
        <f>IF(Exceedances!D1186="","",Exceedances!D1186)</f>
        <v/>
      </c>
      <c r="AV1164" s="82" t="str">
        <f t="shared" si="295"/>
        <v/>
      </c>
      <c r="AW1164" s="83" t="str">
        <f>IF(COUNTIF(AV$2:AV1164,AV1164)=1,AV1164,"")</f>
        <v/>
      </c>
      <c r="AX1164" s="82" t="str">
        <f t="shared" si="296"/>
        <v/>
      </c>
      <c r="AY1164" s="82" t="str">
        <f t="shared" si="297"/>
        <v/>
      </c>
      <c r="AZ1164" s="82" t="str">
        <f t="shared" si="298"/>
        <v/>
      </c>
      <c r="BA1164" s="82" t="str">
        <f t="shared" si="299"/>
        <v/>
      </c>
    </row>
    <row r="1165" spans="44:53" x14ac:dyDescent="0.35">
      <c r="AR1165" s="82" t="str">
        <f>+IF(AW1165="","",MAX(AR$1:AR1164)+1)</f>
        <v/>
      </c>
      <c r="AS1165" s="82" t="str">
        <f>IF(Exceedances!B1187="","",Exceedances!B1187)</f>
        <v/>
      </c>
      <c r="AT1165" s="82" t="str">
        <f>IF(Exceedances!C1187="","",Exceedances!C1187)</f>
        <v/>
      </c>
      <c r="AU1165" s="82" t="str">
        <f>IF(Exceedances!D1187="","",Exceedances!D1187)</f>
        <v/>
      </c>
      <c r="AV1165" s="82" t="str">
        <f t="shared" si="295"/>
        <v/>
      </c>
      <c r="AW1165" s="83" t="str">
        <f>IF(COUNTIF(AV$2:AV1165,AV1165)=1,AV1165,"")</f>
        <v/>
      </c>
      <c r="AX1165" s="82" t="str">
        <f t="shared" si="296"/>
        <v/>
      </c>
      <c r="AY1165" s="82" t="str">
        <f t="shared" si="297"/>
        <v/>
      </c>
      <c r="AZ1165" s="82" t="str">
        <f t="shared" si="298"/>
        <v/>
      </c>
      <c r="BA1165" s="82" t="str">
        <f t="shared" si="299"/>
        <v/>
      </c>
    </row>
    <row r="1166" spans="44:53" x14ac:dyDescent="0.35">
      <c r="AR1166" s="82" t="str">
        <f>+IF(AW1166="","",MAX(AR$1:AR1165)+1)</f>
        <v/>
      </c>
      <c r="AS1166" s="82" t="str">
        <f>IF(Exceedances!B1188="","",Exceedances!B1188)</f>
        <v/>
      </c>
      <c r="AT1166" s="82" t="str">
        <f>IF(Exceedances!C1188="","",Exceedances!C1188)</f>
        <v/>
      </c>
      <c r="AU1166" s="82" t="str">
        <f>IF(Exceedances!D1188="","",Exceedances!D1188)</f>
        <v/>
      </c>
      <c r="AV1166" s="82" t="str">
        <f t="shared" si="295"/>
        <v/>
      </c>
      <c r="AW1166" s="83" t="str">
        <f>IF(COUNTIF(AV$2:AV1166,AV1166)=1,AV1166,"")</f>
        <v/>
      </c>
      <c r="AX1166" s="82" t="str">
        <f t="shared" si="296"/>
        <v/>
      </c>
      <c r="AY1166" s="82" t="str">
        <f t="shared" si="297"/>
        <v/>
      </c>
      <c r="AZ1166" s="82" t="str">
        <f t="shared" si="298"/>
        <v/>
      </c>
      <c r="BA1166" s="82" t="str">
        <f t="shared" si="299"/>
        <v/>
      </c>
    </row>
    <row r="1167" spans="44:53" x14ac:dyDescent="0.35">
      <c r="AR1167" s="82" t="str">
        <f>+IF(AW1167="","",MAX(AR$1:AR1166)+1)</f>
        <v/>
      </c>
      <c r="AS1167" s="82" t="str">
        <f>IF(Exceedances!B1189="","",Exceedances!B1189)</f>
        <v/>
      </c>
      <c r="AT1167" s="82" t="str">
        <f>IF(Exceedances!C1189="","",Exceedances!C1189)</f>
        <v/>
      </c>
      <c r="AU1167" s="82" t="str">
        <f>IF(Exceedances!D1189="","",Exceedances!D1189)</f>
        <v/>
      </c>
      <c r="AV1167" s="82" t="str">
        <f t="shared" si="295"/>
        <v/>
      </c>
      <c r="AW1167" s="83" t="str">
        <f>IF(COUNTIF(AV$2:AV1167,AV1167)=1,AV1167,"")</f>
        <v/>
      </c>
      <c r="AX1167" s="82" t="str">
        <f t="shared" si="296"/>
        <v/>
      </c>
      <c r="AY1167" s="82" t="str">
        <f t="shared" si="297"/>
        <v/>
      </c>
      <c r="AZ1167" s="82" t="str">
        <f t="shared" si="298"/>
        <v/>
      </c>
      <c r="BA1167" s="82" t="str">
        <f t="shared" si="299"/>
        <v/>
      </c>
    </row>
    <row r="1168" spans="44:53" x14ac:dyDescent="0.35">
      <c r="AR1168" s="82" t="str">
        <f>+IF(AW1168="","",MAX(AR$1:AR1167)+1)</f>
        <v/>
      </c>
      <c r="AS1168" s="82" t="str">
        <f>IF(Exceedances!B1190="","",Exceedances!B1190)</f>
        <v/>
      </c>
      <c r="AT1168" s="82" t="str">
        <f>IF(Exceedances!C1190="","",Exceedances!C1190)</f>
        <v/>
      </c>
      <c r="AU1168" s="82" t="str">
        <f>IF(Exceedances!D1190="","",Exceedances!D1190)</f>
        <v/>
      </c>
      <c r="AV1168" s="82" t="str">
        <f t="shared" si="295"/>
        <v/>
      </c>
      <c r="AW1168" s="83" t="str">
        <f>IF(COUNTIF(AV$2:AV1168,AV1168)=1,AV1168,"")</f>
        <v/>
      </c>
      <c r="AX1168" s="82" t="str">
        <f t="shared" si="296"/>
        <v/>
      </c>
      <c r="AY1168" s="82" t="str">
        <f t="shared" si="297"/>
        <v/>
      </c>
      <c r="AZ1168" s="82" t="str">
        <f t="shared" si="298"/>
        <v/>
      </c>
      <c r="BA1168" s="82" t="str">
        <f t="shared" si="299"/>
        <v/>
      </c>
    </row>
    <row r="1169" spans="44:53" x14ac:dyDescent="0.35">
      <c r="AR1169" s="82" t="str">
        <f>+IF(AW1169="","",MAX(AR$1:AR1168)+1)</f>
        <v/>
      </c>
      <c r="AS1169" s="82" t="str">
        <f>IF(Exceedances!B1191="","",Exceedances!B1191)</f>
        <v/>
      </c>
      <c r="AT1169" s="82" t="str">
        <f>IF(Exceedances!C1191="","",Exceedances!C1191)</f>
        <v/>
      </c>
      <c r="AU1169" s="82" t="str">
        <f>IF(Exceedances!D1191="","",Exceedances!D1191)</f>
        <v/>
      </c>
      <c r="AV1169" s="82" t="str">
        <f t="shared" si="295"/>
        <v/>
      </c>
      <c r="AW1169" s="83" t="str">
        <f>IF(COUNTIF(AV$2:AV1169,AV1169)=1,AV1169,"")</f>
        <v/>
      </c>
      <c r="AX1169" s="82" t="str">
        <f t="shared" si="296"/>
        <v/>
      </c>
      <c r="AY1169" s="82" t="str">
        <f t="shared" si="297"/>
        <v/>
      </c>
      <c r="AZ1169" s="82" t="str">
        <f t="shared" si="298"/>
        <v/>
      </c>
      <c r="BA1169" s="82" t="str">
        <f t="shared" si="299"/>
        <v/>
      </c>
    </row>
    <row r="1170" spans="44:53" x14ac:dyDescent="0.35">
      <c r="AR1170" s="82" t="str">
        <f>+IF(AW1170="","",MAX(AR$1:AR1169)+1)</f>
        <v/>
      </c>
      <c r="AS1170" s="82" t="str">
        <f>IF(Exceedances!B1192="","",Exceedances!B1192)</f>
        <v/>
      </c>
      <c r="AT1170" s="82" t="str">
        <f>IF(Exceedances!C1192="","",Exceedances!C1192)</f>
        <v/>
      </c>
      <c r="AU1170" s="82" t="str">
        <f>IF(Exceedances!D1192="","",Exceedances!D1192)</f>
        <v/>
      </c>
      <c r="AV1170" s="82" t="str">
        <f t="shared" si="295"/>
        <v/>
      </c>
      <c r="AW1170" s="83" t="str">
        <f>IF(COUNTIF(AV$2:AV1170,AV1170)=1,AV1170,"")</f>
        <v/>
      </c>
      <c r="AX1170" s="82" t="str">
        <f t="shared" si="296"/>
        <v/>
      </c>
      <c r="AY1170" s="82" t="str">
        <f t="shared" si="297"/>
        <v/>
      </c>
      <c r="AZ1170" s="82" t="str">
        <f t="shared" si="298"/>
        <v/>
      </c>
      <c r="BA1170" s="82" t="str">
        <f t="shared" si="299"/>
        <v/>
      </c>
    </row>
    <row r="1171" spans="44:53" x14ac:dyDescent="0.35">
      <c r="AR1171" s="82" t="str">
        <f>+IF(AW1171="","",MAX(AR$1:AR1170)+1)</f>
        <v/>
      </c>
      <c r="AS1171" s="82" t="str">
        <f>IF(Exceedances!B1193="","",Exceedances!B1193)</f>
        <v/>
      </c>
      <c r="AT1171" s="82" t="str">
        <f>IF(Exceedances!C1193="","",Exceedances!C1193)</f>
        <v/>
      </c>
      <c r="AU1171" s="82" t="str">
        <f>IF(Exceedances!D1193="","",Exceedances!D1193)</f>
        <v/>
      </c>
      <c r="AV1171" s="82" t="str">
        <f t="shared" si="295"/>
        <v/>
      </c>
      <c r="AW1171" s="83" t="str">
        <f>IF(COUNTIF(AV$2:AV1171,AV1171)=1,AV1171,"")</f>
        <v/>
      </c>
      <c r="AX1171" s="82" t="str">
        <f t="shared" si="296"/>
        <v/>
      </c>
      <c r="AY1171" s="82" t="str">
        <f t="shared" si="297"/>
        <v/>
      </c>
      <c r="AZ1171" s="82" t="str">
        <f t="shared" si="298"/>
        <v/>
      </c>
      <c r="BA1171" s="82" t="str">
        <f t="shared" si="299"/>
        <v/>
      </c>
    </row>
    <row r="1172" spans="44:53" x14ac:dyDescent="0.35">
      <c r="AR1172" s="82" t="str">
        <f>+IF(AW1172="","",MAX(AR$1:AR1171)+1)</f>
        <v/>
      </c>
      <c r="AS1172" s="82" t="str">
        <f>IF(Exceedances!B1194="","",Exceedances!B1194)</f>
        <v/>
      </c>
      <c r="AT1172" s="82" t="str">
        <f>IF(Exceedances!C1194="","",Exceedances!C1194)</f>
        <v/>
      </c>
      <c r="AU1172" s="82" t="str">
        <f>IF(Exceedances!D1194="","",Exceedances!D1194)</f>
        <v/>
      </c>
      <c r="AV1172" s="82" t="str">
        <f t="shared" si="295"/>
        <v/>
      </c>
      <c r="AW1172" s="83" t="str">
        <f>IF(COUNTIF(AV$2:AV1172,AV1172)=1,AV1172,"")</f>
        <v/>
      </c>
      <c r="AX1172" s="82" t="str">
        <f t="shared" si="296"/>
        <v/>
      </c>
      <c r="AY1172" s="82" t="str">
        <f t="shared" si="297"/>
        <v/>
      </c>
      <c r="AZ1172" s="82" t="str">
        <f t="shared" si="298"/>
        <v/>
      </c>
      <c r="BA1172" s="82" t="str">
        <f t="shared" si="299"/>
        <v/>
      </c>
    </row>
    <row r="1173" spans="44:53" x14ac:dyDescent="0.35">
      <c r="AR1173" s="82" t="str">
        <f>+IF(AW1173="","",MAX(AR$1:AR1172)+1)</f>
        <v/>
      </c>
      <c r="AS1173" s="82" t="str">
        <f>IF(Exceedances!B1195="","",Exceedances!B1195)</f>
        <v/>
      </c>
      <c r="AT1173" s="82" t="str">
        <f>IF(Exceedances!C1195="","",Exceedances!C1195)</f>
        <v/>
      </c>
      <c r="AU1173" s="82" t="str">
        <f>IF(Exceedances!D1195="","",Exceedances!D1195)</f>
        <v/>
      </c>
      <c r="AV1173" s="82" t="str">
        <f t="shared" si="295"/>
        <v/>
      </c>
      <c r="AW1173" s="83" t="str">
        <f>IF(COUNTIF(AV$2:AV1173,AV1173)=1,AV1173,"")</f>
        <v/>
      </c>
      <c r="AX1173" s="82" t="str">
        <f t="shared" si="296"/>
        <v/>
      </c>
      <c r="AY1173" s="82" t="str">
        <f t="shared" si="297"/>
        <v/>
      </c>
      <c r="AZ1173" s="82" t="str">
        <f t="shared" si="298"/>
        <v/>
      </c>
      <c r="BA1173" s="82" t="str">
        <f t="shared" si="299"/>
        <v/>
      </c>
    </row>
    <row r="1174" spans="44:53" x14ac:dyDescent="0.35">
      <c r="AR1174" s="82" t="str">
        <f>+IF(AW1174="","",MAX(AR$1:AR1173)+1)</f>
        <v/>
      </c>
      <c r="AS1174" s="82" t="str">
        <f>IF(Exceedances!B1196="","",Exceedances!B1196)</f>
        <v/>
      </c>
      <c r="AT1174" s="82" t="str">
        <f>IF(Exceedances!C1196="","",Exceedances!C1196)</f>
        <v/>
      </c>
      <c r="AU1174" s="82" t="str">
        <f>IF(Exceedances!D1196="","",Exceedances!D1196)</f>
        <v/>
      </c>
      <c r="AV1174" s="82" t="str">
        <f t="shared" si="295"/>
        <v/>
      </c>
      <c r="AW1174" s="83" t="str">
        <f>IF(COUNTIF(AV$2:AV1174,AV1174)=1,AV1174,"")</f>
        <v/>
      </c>
      <c r="AX1174" s="82" t="str">
        <f t="shared" si="296"/>
        <v/>
      </c>
      <c r="AY1174" s="82" t="str">
        <f t="shared" si="297"/>
        <v/>
      </c>
      <c r="AZ1174" s="82" t="str">
        <f t="shared" si="298"/>
        <v/>
      </c>
      <c r="BA1174" s="82" t="str">
        <f t="shared" si="299"/>
        <v/>
      </c>
    </row>
    <row r="1175" spans="44:53" x14ac:dyDescent="0.35">
      <c r="AR1175" s="82" t="str">
        <f>+IF(AW1175="","",MAX(AR$1:AR1174)+1)</f>
        <v/>
      </c>
      <c r="AS1175" s="82" t="str">
        <f>IF(Exceedances!B1197="","",Exceedances!B1197)</f>
        <v/>
      </c>
      <c r="AT1175" s="82" t="str">
        <f>IF(Exceedances!C1197="","",Exceedances!C1197)</f>
        <v/>
      </c>
      <c r="AU1175" s="82" t="str">
        <f>IF(Exceedances!D1197="","",Exceedances!D1197)</f>
        <v/>
      </c>
      <c r="AV1175" s="82" t="str">
        <f t="shared" si="295"/>
        <v/>
      </c>
      <c r="AW1175" s="83" t="str">
        <f>IF(COUNTIF(AV$2:AV1175,AV1175)=1,AV1175,"")</f>
        <v/>
      </c>
      <c r="AX1175" s="82" t="str">
        <f t="shared" si="296"/>
        <v/>
      </c>
      <c r="AY1175" s="82" t="str">
        <f t="shared" si="297"/>
        <v/>
      </c>
      <c r="AZ1175" s="82" t="str">
        <f t="shared" si="298"/>
        <v/>
      </c>
      <c r="BA1175" s="82" t="str">
        <f t="shared" si="299"/>
        <v/>
      </c>
    </row>
    <row r="1176" spans="44:53" x14ac:dyDescent="0.35">
      <c r="AR1176" s="82" t="str">
        <f>+IF(AW1176="","",MAX(AR$1:AR1175)+1)</f>
        <v/>
      </c>
      <c r="AS1176" s="82" t="str">
        <f>IF(Exceedances!B1198="","",Exceedances!B1198)</f>
        <v/>
      </c>
      <c r="AT1176" s="82" t="str">
        <f>IF(Exceedances!C1198="","",Exceedances!C1198)</f>
        <v/>
      </c>
      <c r="AU1176" s="82" t="str">
        <f>IF(Exceedances!D1198="","",Exceedances!D1198)</f>
        <v/>
      </c>
      <c r="AV1176" s="82" t="str">
        <f t="shared" si="295"/>
        <v/>
      </c>
      <c r="AW1176" s="83" t="str">
        <f>IF(COUNTIF(AV$2:AV1176,AV1176)=1,AV1176,"")</f>
        <v/>
      </c>
      <c r="AX1176" s="82" t="str">
        <f t="shared" si="296"/>
        <v/>
      </c>
      <c r="AY1176" s="82" t="str">
        <f t="shared" si="297"/>
        <v/>
      </c>
      <c r="AZ1176" s="82" t="str">
        <f t="shared" si="298"/>
        <v/>
      </c>
      <c r="BA1176" s="82" t="str">
        <f t="shared" si="299"/>
        <v/>
      </c>
    </row>
    <row r="1177" spans="44:53" x14ac:dyDescent="0.35">
      <c r="AR1177" s="82" t="str">
        <f>+IF(AW1177="","",MAX(AR$1:AR1176)+1)</f>
        <v/>
      </c>
      <c r="AS1177" s="82" t="str">
        <f>IF(Exceedances!B1199="","",Exceedances!B1199)</f>
        <v/>
      </c>
      <c r="AT1177" s="82" t="str">
        <f>IF(Exceedances!C1199="","",Exceedances!C1199)</f>
        <v/>
      </c>
      <c r="AU1177" s="82" t="str">
        <f>IF(Exceedances!D1199="","",Exceedances!D1199)</f>
        <v/>
      </c>
      <c r="AV1177" s="82" t="str">
        <f t="shared" si="295"/>
        <v/>
      </c>
      <c r="AW1177" s="83" t="str">
        <f>IF(COUNTIF(AV$2:AV1177,AV1177)=1,AV1177,"")</f>
        <v/>
      </c>
      <c r="AX1177" s="82" t="str">
        <f t="shared" si="296"/>
        <v/>
      </c>
      <c r="AY1177" s="82" t="str">
        <f t="shared" si="297"/>
        <v/>
      </c>
      <c r="AZ1177" s="82" t="str">
        <f t="shared" si="298"/>
        <v/>
      </c>
      <c r="BA1177" s="82" t="str">
        <f t="shared" si="299"/>
        <v/>
      </c>
    </row>
    <row r="1178" spans="44:53" x14ac:dyDescent="0.35">
      <c r="AR1178" s="82" t="str">
        <f>+IF(AW1178="","",MAX(AR$1:AR1177)+1)</f>
        <v/>
      </c>
      <c r="AS1178" s="82" t="str">
        <f>IF(Exceedances!B1200="","",Exceedances!B1200)</f>
        <v/>
      </c>
      <c r="AT1178" s="82" t="str">
        <f>IF(Exceedances!C1200="","",Exceedances!C1200)</f>
        <v/>
      </c>
      <c r="AU1178" s="82" t="str">
        <f>IF(Exceedances!D1200="","",Exceedances!D1200)</f>
        <v/>
      </c>
      <c r="AV1178" s="82" t="str">
        <f t="shared" si="295"/>
        <v/>
      </c>
      <c r="AW1178" s="83" t="str">
        <f>IF(COUNTIF(AV$2:AV1178,AV1178)=1,AV1178,"")</f>
        <v/>
      </c>
      <c r="AX1178" s="82" t="str">
        <f t="shared" si="296"/>
        <v/>
      </c>
      <c r="AY1178" s="82" t="str">
        <f t="shared" si="297"/>
        <v/>
      </c>
      <c r="AZ1178" s="82" t="str">
        <f t="shared" si="298"/>
        <v/>
      </c>
      <c r="BA1178" s="82" t="str">
        <f t="shared" si="299"/>
        <v/>
      </c>
    </row>
    <row r="1179" spans="44:53" x14ac:dyDescent="0.35">
      <c r="AR1179" s="82" t="str">
        <f>+IF(AW1179="","",MAX(AR$1:AR1178)+1)</f>
        <v/>
      </c>
      <c r="AS1179" s="82" t="str">
        <f>IF(Exceedances!B1201="","",Exceedances!B1201)</f>
        <v/>
      </c>
      <c r="AT1179" s="82" t="str">
        <f>IF(Exceedances!C1201="","",Exceedances!C1201)</f>
        <v/>
      </c>
      <c r="AU1179" s="82" t="str">
        <f>IF(Exceedances!D1201="","",Exceedances!D1201)</f>
        <v/>
      </c>
      <c r="AV1179" s="82" t="str">
        <f t="shared" si="295"/>
        <v/>
      </c>
      <c r="AW1179" s="83" t="str">
        <f>IF(COUNTIF(AV$2:AV1179,AV1179)=1,AV1179,"")</f>
        <v/>
      </c>
      <c r="AX1179" s="82" t="str">
        <f t="shared" si="296"/>
        <v/>
      </c>
      <c r="AY1179" s="82" t="str">
        <f t="shared" si="297"/>
        <v/>
      </c>
      <c r="AZ1179" s="82" t="str">
        <f t="shared" si="298"/>
        <v/>
      </c>
      <c r="BA1179" s="82" t="str">
        <f t="shared" si="299"/>
        <v/>
      </c>
    </row>
    <row r="1180" spans="44:53" x14ac:dyDescent="0.35">
      <c r="AR1180" s="82" t="str">
        <f>+IF(AW1180="","",MAX(AR$1:AR1179)+1)</f>
        <v/>
      </c>
      <c r="AS1180" s="82" t="str">
        <f>IF(Exceedances!B1202="","",Exceedances!B1202)</f>
        <v/>
      </c>
      <c r="AT1180" s="82" t="str">
        <f>IF(Exceedances!C1202="","",Exceedances!C1202)</f>
        <v/>
      </c>
      <c r="AU1180" s="82" t="str">
        <f>IF(Exceedances!D1202="","",Exceedances!D1202)</f>
        <v/>
      </c>
      <c r="AV1180" s="82" t="str">
        <f t="shared" si="295"/>
        <v/>
      </c>
      <c r="AW1180" s="83" t="str">
        <f>IF(COUNTIF(AV$2:AV1180,AV1180)=1,AV1180,"")</f>
        <v/>
      </c>
      <c r="AX1180" s="82" t="str">
        <f t="shared" si="296"/>
        <v/>
      </c>
      <c r="AY1180" s="82" t="str">
        <f t="shared" si="297"/>
        <v/>
      </c>
      <c r="AZ1180" s="82" t="str">
        <f t="shared" si="298"/>
        <v/>
      </c>
      <c r="BA1180" s="82" t="str">
        <f t="shared" si="299"/>
        <v/>
      </c>
    </row>
    <row r="1181" spans="44:53" x14ac:dyDescent="0.35">
      <c r="AR1181" s="82" t="str">
        <f>+IF(AW1181="","",MAX(AR$1:AR1180)+1)</f>
        <v/>
      </c>
      <c r="AS1181" s="82" t="str">
        <f>IF(Exceedances!B1203="","",Exceedances!B1203)</f>
        <v/>
      </c>
      <c r="AT1181" s="82" t="str">
        <f>IF(Exceedances!C1203="","",Exceedances!C1203)</f>
        <v/>
      </c>
      <c r="AU1181" s="82" t="str">
        <f>IF(Exceedances!D1203="","",Exceedances!D1203)</f>
        <v/>
      </c>
      <c r="AV1181" s="82" t="str">
        <f t="shared" si="295"/>
        <v/>
      </c>
      <c r="AW1181" s="83" t="str">
        <f>IF(COUNTIF(AV$2:AV1181,AV1181)=1,AV1181,"")</f>
        <v/>
      </c>
      <c r="AX1181" s="82" t="str">
        <f t="shared" si="296"/>
        <v/>
      </c>
      <c r="AY1181" s="82" t="str">
        <f t="shared" si="297"/>
        <v/>
      </c>
      <c r="AZ1181" s="82" t="str">
        <f t="shared" si="298"/>
        <v/>
      </c>
      <c r="BA1181" s="82" t="str">
        <f t="shared" si="299"/>
        <v/>
      </c>
    </row>
    <row r="1182" spans="44:53" x14ac:dyDescent="0.35">
      <c r="AR1182" s="82" t="str">
        <f>+IF(AW1182="","",MAX(AR$1:AR1181)+1)</f>
        <v/>
      </c>
      <c r="AS1182" s="82" t="str">
        <f>IF(Exceedances!B1204="","",Exceedances!B1204)</f>
        <v/>
      </c>
      <c r="AT1182" s="82" t="str">
        <f>IF(Exceedances!C1204="","",Exceedances!C1204)</f>
        <v/>
      </c>
      <c r="AU1182" s="82" t="str">
        <f>IF(Exceedances!D1204="","",Exceedances!D1204)</f>
        <v/>
      </c>
      <c r="AV1182" s="82" t="str">
        <f t="shared" si="295"/>
        <v/>
      </c>
      <c r="AW1182" s="83" t="str">
        <f>IF(COUNTIF(AV$2:AV1182,AV1182)=1,AV1182,"")</f>
        <v/>
      </c>
      <c r="AX1182" s="82" t="str">
        <f t="shared" si="296"/>
        <v/>
      </c>
      <c r="AY1182" s="82" t="str">
        <f t="shared" si="297"/>
        <v/>
      </c>
      <c r="AZ1182" s="82" t="str">
        <f t="shared" si="298"/>
        <v/>
      </c>
      <c r="BA1182" s="82" t="str">
        <f t="shared" si="299"/>
        <v/>
      </c>
    </row>
    <row r="1183" spans="44:53" x14ac:dyDescent="0.35">
      <c r="AR1183" s="82" t="str">
        <f>+IF(AW1183="","",MAX(AR$1:AR1182)+1)</f>
        <v/>
      </c>
      <c r="AS1183" s="82" t="str">
        <f>IF(Exceedances!B1205="","",Exceedances!B1205)</f>
        <v/>
      </c>
      <c r="AT1183" s="82" t="str">
        <f>IF(Exceedances!C1205="","",Exceedances!C1205)</f>
        <v/>
      </c>
      <c r="AU1183" s="82" t="str">
        <f>IF(Exceedances!D1205="","",Exceedances!D1205)</f>
        <v/>
      </c>
      <c r="AV1183" s="82" t="str">
        <f t="shared" ref="AV1183:AV1246" si="300">AS1183&amp;AT1183&amp;AU1183</f>
        <v/>
      </c>
      <c r="AW1183" s="83" t="str">
        <f>IF(COUNTIF(AV$2:AV1183,AV1183)=1,AV1183,"")</f>
        <v/>
      </c>
      <c r="AX1183" s="82" t="str">
        <f t="shared" si="296"/>
        <v/>
      </c>
      <c r="AY1183" s="82" t="str">
        <f t="shared" si="297"/>
        <v/>
      </c>
      <c r="AZ1183" s="82" t="str">
        <f t="shared" si="298"/>
        <v/>
      </c>
      <c r="BA1183" s="82" t="str">
        <f t="shared" si="299"/>
        <v/>
      </c>
    </row>
    <row r="1184" spans="44:53" x14ac:dyDescent="0.35">
      <c r="AR1184" s="82" t="str">
        <f>+IF(AW1184="","",MAX(AR$1:AR1183)+1)</f>
        <v/>
      </c>
      <c r="AS1184" s="82" t="str">
        <f>IF(Exceedances!B1206="","",Exceedances!B1206)</f>
        <v/>
      </c>
      <c r="AT1184" s="82" t="str">
        <f>IF(Exceedances!C1206="","",Exceedances!C1206)</f>
        <v/>
      </c>
      <c r="AU1184" s="82" t="str">
        <f>IF(Exceedances!D1206="","",Exceedances!D1206)</f>
        <v/>
      </c>
      <c r="AV1184" s="82" t="str">
        <f t="shared" si="300"/>
        <v/>
      </c>
      <c r="AW1184" s="83" t="str">
        <f>IF(COUNTIF(AV$2:AV1184,AV1184)=1,AV1184,"")</f>
        <v/>
      </c>
      <c r="AX1184" s="82" t="str">
        <f t="shared" si="296"/>
        <v/>
      </c>
      <c r="AY1184" s="82" t="str">
        <f t="shared" si="297"/>
        <v/>
      </c>
      <c r="AZ1184" s="82" t="str">
        <f t="shared" si="298"/>
        <v/>
      </c>
      <c r="BA1184" s="82" t="str">
        <f t="shared" si="299"/>
        <v/>
      </c>
    </row>
    <row r="1185" spans="44:53" x14ac:dyDescent="0.35">
      <c r="AR1185" s="82" t="str">
        <f>+IF(AW1185="","",MAX(AR$1:AR1184)+1)</f>
        <v/>
      </c>
      <c r="AS1185" s="82" t="str">
        <f>IF(Exceedances!B1207="","",Exceedances!B1207)</f>
        <v/>
      </c>
      <c r="AT1185" s="82" t="str">
        <f>IF(Exceedances!C1207="","",Exceedances!C1207)</f>
        <v/>
      </c>
      <c r="AU1185" s="82" t="str">
        <f>IF(Exceedances!D1207="","",Exceedances!D1207)</f>
        <v/>
      </c>
      <c r="AV1185" s="82" t="str">
        <f t="shared" si="300"/>
        <v/>
      </c>
      <c r="AW1185" s="83" t="str">
        <f>IF(COUNTIF(AV$2:AV1185,AV1185)=1,AV1185,"")</f>
        <v/>
      </c>
      <c r="AX1185" s="82" t="str">
        <f t="shared" si="296"/>
        <v/>
      </c>
      <c r="AY1185" s="82" t="str">
        <f t="shared" si="297"/>
        <v/>
      </c>
      <c r="AZ1185" s="82" t="str">
        <f t="shared" si="298"/>
        <v/>
      </c>
      <c r="BA1185" s="82" t="str">
        <f t="shared" si="299"/>
        <v/>
      </c>
    </row>
    <row r="1186" spans="44:53" x14ac:dyDescent="0.35">
      <c r="AR1186" s="82" t="str">
        <f>+IF(AW1186="","",MAX(AR$1:AR1185)+1)</f>
        <v/>
      </c>
      <c r="AS1186" s="82" t="str">
        <f>IF(Exceedances!B1208="","",Exceedances!B1208)</f>
        <v/>
      </c>
      <c r="AT1186" s="82" t="str">
        <f>IF(Exceedances!C1208="","",Exceedances!C1208)</f>
        <v/>
      </c>
      <c r="AU1186" s="82" t="str">
        <f>IF(Exceedances!D1208="","",Exceedances!D1208)</f>
        <v/>
      </c>
      <c r="AV1186" s="82" t="str">
        <f t="shared" si="300"/>
        <v/>
      </c>
      <c r="AW1186" s="83" t="str">
        <f>IF(COUNTIF(AV$2:AV1186,AV1186)=1,AV1186,"")</f>
        <v/>
      </c>
      <c r="AX1186" s="82" t="str">
        <f t="shared" si="296"/>
        <v/>
      </c>
      <c r="AY1186" s="82" t="str">
        <f t="shared" si="297"/>
        <v/>
      </c>
      <c r="AZ1186" s="82" t="str">
        <f t="shared" si="298"/>
        <v/>
      </c>
      <c r="BA1186" s="82" t="str">
        <f t="shared" si="299"/>
        <v/>
      </c>
    </row>
    <row r="1187" spans="44:53" x14ac:dyDescent="0.35">
      <c r="AR1187" s="82" t="str">
        <f>+IF(AW1187="","",MAX(AR$1:AR1186)+1)</f>
        <v/>
      </c>
      <c r="AS1187" s="82" t="str">
        <f>IF(Exceedances!B1209="","",Exceedances!B1209)</f>
        <v/>
      </c>
      <c r="AT1187" s="82" t="str">
        <f>IF(Exceedances!C1209="","",Exceedances!C1209)</f>
        <v/>
      </c>
      <c r="AU1187" s="82" t="str">
        <f>IF(Exceedances!D1209="","",Exceedances!D1209)</f>
        <v/>
      </c>
      <c r="AV1187" s="82" t="str">
        <f t="shared" si="300"/>
        <v/>
      </c>
      <c r="AW1187" s="83" t="str">
        <f>IF(COUNTIF(AV$2:AV1187,AV1187)=1,AV1187,"")</f>
        <v/>
      </c>
      <c r="AX1187" s="82" t="str">
        <f t="shared" si="296"/>
        <v/>
      </c>
      <c r="AY1187" s="82" t="str">
        <f t="shared" si="297"/>
        <v/>
      </c>
      <c r="AZ1187" s="82" t="str">
        <f t="shared" si="298"/>
        <v/>
      </c>
      <c r="BA1187" s="82" t="str">
        <f t="shared" si="299"/>
        <v/>
      </c>
    </row>
    <row r="1188" spans="44:53" x14ac:dyDescent="0.35">
      <c r="AR1188" s="82" t="str">
        <f>+IF(AW1188="","",MAX(AR$1:AR1187)+1)</f>
        <v/>
      </c>
      <c r="AS1188" s="82" t="str">
        <f>IF(Exceedances!B1210="","",Exceedances!B1210)</f>
        <v/>
      </c>
      <c r="AT1188" s="82" t="str">
        <f>IF(Exceedances!C1210="","",Exceedances!C1210)</f>
        <v/>
      </c>
      <c r="AU1188" s="82" t="str">
        <f>IF(Exceedances!D1210="","",Exceedances!D1210)</f>
        <v/>
      </c>
      <c r="AV1188" s="82" t="str">
        <f t="shared" si="300"/>
        <v/>
      </c>
      <c r="AW1188" s="83" t="str">
        <f>IF(COUNTIF(AV$2:AV1188,AV1188)=1,AV1188,"")</f>
        <v/>
      </c>
      <c r="AX1188" s="82" t="str">
        <f t="shared" si="296"/>
        <v/>
      </c>
      <c r="AY1188" s="82" t="str">
        <f t="shared" si="297"/>
        <v/>
      </c>
      <c r="AZ1188" s="82" t="str">
        <f t="shared" si="298"/>
        <v/>
      </c>
      <c r="BA1188" s="82" t="str">
        <f t="shared" si="299"/>
        <v/>
      </c>
    </row>
    <row r="1189" spans="44:53" x14ac:dyDescent="0.35">
      <c r="AR1189" s="82" t="str">
        <f>+IF(AW1189="","",MAX(AR$1:AR1188)+1)</f>
        <v/>
      </c>
      <c r="AS1189" s="82" t="str">
        <f>IF(Exceedances!B1211="","",Exceedances!B1211)</f>
        <v/>
      </c>
      <c r="AT1189" s="82" t="str">
        <f>IF(Exceedances!C1211="","",Exceedances!C1211)</f>
        <v/>
      </c>
      <c r="AU1189" s="82" t="str">
        <f>IF(Exceedances!D1211="","",Exceedances!D1211)</f>
        <v/>
      </c>
      <c r="AV1189" s="82" t="str">
        <f t="shared" si="300"/>
        <v/>
      </c>
      <c r="AW1189" s="83" t="str">
        <f>IF(COUNTIF(AV$2:AV1189,AV1189)=1,AV1189,"")</f>
        <v/>
      </c>
      <c r="AX1189" s="82" t="str">
        <f t="shared" si="296"/>
        <v/>
      </c>
      <c r="AY1189" s="82" t="str">
        <f t="shared" si="297"/>
        <v/>
      </c>
      <c r="AZ1189" s="82" t="str">
        <f t="shared" si="298"/>
        <v/>
      </c>
      <c r="BA1189" s="82" t="str">
        <f t="shared" si="299"/>
        <v/>
      </c>
    </row>
    <row r="1190" spans="44:53" x14ac:dyDescent="0.35">
      <c r="AR1190" s="82" t="str">
        <f>+IF(AW1190="","",MAX(AR$1:AR1189)+1)</f>
        <v/>
      </c>
      <c r="AS1190" s="82" t="str">
        <f>IF(Exceedances!B1212="","",Exceedances!B1212)</f>
        <v/>
      </c>
      <c r="AT1190" s="82" t="str">
        <f>IF(Exceedances!C1212="","",Exceedances!C1212)</f>
        <v/>
      </c>
      <c r="AU1190" s="82" t="str">
        <f>IF(Exceedances!D1212="","",Exceedances!D1212)</f>
        <v/>
      </c>
      <c r="AV1190" s="82" t="str">
        <f t="shared" si="300"/>
        <v/>
      </c>
      <c r="AW1190" s="83" t="str">
        <f>IF(COUNTIF(AV$2:AV1190,AV1190)=1,AV1190,"")</f>
        <v/>
      </c>
      <c r="AX1190" s="82" t="str">
        <f t="shared" si="296"/>
        <v/>
      </c>
      <c r="AY1190" s="82" t="str">
        <f t="shared" si="297"/>
        <v/>
      </c>
      <c r="AZ1190" s="82" t="str">
        <f t="shared" si="298"/>
        <v/>
      </c>
      <c r="BA1190" s="82" t="str">
        <f t="shared" si="299"/>
        <v/>
      </c>
    </row>
    <row r="1191" spans="44:53" x14ac:dyDescent="0.35">
      <c r="AR1191" s="82" t="str">
        <f>+IF(AW1191="","",MAX(AR$1:AR1190)+1)</f>
        <v/>
      </c>
      <c r="AS1191" s="82" t="str">
        <f>IF(Exceedances!B1213="","",Exceedances!B1213)</f>
        <v/>
      </c>
      <c r="AT1191" s="82" t="str">
        <f>IF(Exceedances!C1213="","",Exceedances!C1213)</f>
        <v/>
      </c>
      <c r="AU1191" s="82" t="str">
        <f>IF(Exceedances!D1213="","",Exceedances!D1213)</f>
        <v/>
      </c>
      <c r="AV1191" s="82" t="str">
        <f t="shared" si="300"/>
        <v/>
      </c>
      <c r="AW1191" s="83" t="str">
        <f>IF(COUNTIF(AV$2:AV1191,AV1191)=1,AV1191,"")</f>
        <v/>
      </c>
      <c r="AX1191" s="82" t="str">
        <f t="shared" si="296"/>
        <v/>
      </c>
      <c r="AY1191" s="82" t="str">
        <f t="shared" si="297"/>
        <v/>
      </c>
      <c r="AZ1191" s="82" t="str">
        <f t="shared" si="298"/>
        <v/>
      </c>
      <c r="BA1191" s="82" t="str">
        <f t="shared" si="299"/>
        <v/>
      </c>
    </row>
    <row r="1192" spans="44:53" x14ac:dyDescent="0.35">
      <c r="AR1192" s="82" t="str">
        <f>+IF(AW1192="","",MAX(AR$1:AR1191)+1)</f>
        <v/>
      </c>
      <c r="AS1192" s="82" t="str">
        <f>IF(Exceedances!B1214="","",Exceedances!B1214)</f>
        <v/>
      </c>
      <c r="AT1192" s="82" t="str">
        <f>IF(Exceedances!C1214="","",Exceedances!C1214)</f>
        <v/>
      </c>
      <c r="AU1192" s="82" t="str">
        <f>IF(Exceedances!D1214="","",Exceedances!D1214)</f>
        <v/>
      </c>
      <c r="AV1192" s="82" t="str">
        <f t="shared" si="300"/>
        <v/>
      </c>
      <c r="AW1192" s="83" t="str">
        <f>IF(COUNTIF(AV$2:AV1192,AV1192)=1,AV1192,"")</f>
        <v/>
      </c>
      <c r="AX1192" s="82" t="str">
        <f t="shared" si="296"/>
        <v/>
      </c>
      <c r="AY1192" s="82" t="str">
        <f t="shared" si="297"/>
        <v/>
      </c>
      <c r="AZ1192" s="82" t="str">
        <f t="shared" si="298"/>
        <v/>
      </c>
      <c r="BA1192" s="82" t="str">
        <f t="shared" si="299"/>
        <v/>
      </c>
    </row>
    <row r="1193" spans="44:53" x14ac:dyDescent="0.35">
      <c r="AR1193" s="82" t="str">
        <f>+IF(AW1193="","",MAX(AR$1:AR1192)+1)</f>
        <v/>
      </c>
      <c r="AS1193" s="82" t="str">
        <f>IF(Exceedances!B1215="","",Exceedances!B1215)</f>
        <v/>
      </c>
      <c r="AT1193" s="82" t="str">
        <f>IF(Exceedances!C1215="","",Exceedances!C1215)</f>
        <v/>
      </c>
      <c r="AU1193" s="82" t="str">
        <f>IF(Exceedances!D1215="","",Exceedances!D1215)</f>
        <v/>
      </c>
      <c r="AV1193" s="82" t="str">
        <f t="shared" si="300"/>
        <v/>
      </c>
      <c r="AW1193" s="83" t="str">
        <f>IF(COUNTIF(AV$2:AV1193,AV1193)=1,AV1193,"")</f>
        <v/>
      </c>
      <c r="AX1193" s="82" t="str">
        <f t="shared" si="296"/>
        <v/>
      </c>
      <c r="AY1193" s="82" t="str">
        <f t="shared" si="297"/>
        <v/>
      </c>
      <c r="AZ1193" s="82" t="str">
        <f t="shared" si="298"/>
        <v/>
      </c>
      <c r="BA1193" s="82" t="str">
        <f t="shared" si="299"/>
        <v/>
      </c>
    </row>
    <row r="1194" spans="44:53" x14ac:dyDescent="0.35">
      <c r="AR1194" s="82" t="str">
        <f>+IF(AW1194="","",MAX(AR$1:AR1193)+1)</f>
        <v/>
      </c>
      <c r="AS1194" s="82" t="str">
        <f>IF(Exceedances!B1216="","",Exceedances!B1216)</f>
        <v/>
      </c>
      <c r="AT1194" s="82" t="str">
        <f>IF(Exceedances!C1216="","",Exceedances!C1216)</f>
        <v/>
      </c>
      <c r="AU1194" s="82" t="str">
        <f>IF(Exceedances!D1216="","",Exceedances!D1216)</f>
        <v/>
      </c>
      <c r="AV1194" s="82" t="str">
        <f t="shared" si="300"/>
        <v/>
      </c>
      <c r="AW1194" s="83" t="str">
        <f>IF(COUNTIF(AV$2:AV1194,AV1194)=1,AV1194,"")</f>
        <v/>
      </c>
      <c r="AX1194" s="82" t="str">
        <f t="shared" si="296"/>
        <v/>
      </c>
      <c r="AY1194" s="82" t="str">
        <f t="shared" si="297"/>
        <v/>
      </c>
      <c r="AZ1194" s="82" t="str">
        <f t="shared" si="298"/>
        <v/>
      </c>
      <c r="BA1194" s="82" t="str">
        <f t="shared" si="299"/>
        <v/>
      </c>
    </row>
    <row r="1195" spans="44:53" x14ac:dyDescent="0.35">
      <c r="AR1195" s="82" t="str">
        <f>+IF(AW1195="","",MAX(AR$1:AR1194)+1)</f>
        <v/>
      </c>
      <c r="AS1195" s="82" t="str">
        <f>IF(Exceedances!B1217="","",Exceedances!B1217)</f>
        <v/>
      </c>
      <c r="AT1195" s="82" t="str">
        <f>IF(Exceedances!C1217="","",Exceedances!C1217)</f>
        <v/>
      </c>
      <c r="AU1195" s="82" t="str">
        <f>IF(Exceedances!D1217="","",Exceedances!D1217)</f>
        <v/>
      </c>
      <c r="AV1195" s="82" t="str">
        <f t="shared" si="300"/>
        <v/>
      </c>
      <c r="AW1195" s="83" t="str">
        <f>IF(COUNTIF(AV$2:AV1195,AV1195)=1,AV1195,"")</f>
        <v/>
      </c>
      <c r="AX1195" s="82" t="str">
        <f t="shared" si="296"/>
        <v/>
      </c>
      <c r="AY1195" s="82" t="str">
        <f t="shared" si="297"/>
        <v/>
      </c>
      <c r="AZ1195" s="82" t="str">
        <f t="shared" si="298"/>
        <v/>
      </c>
      <c r="BA1195" s="82" t="str">
        <f t="shared" si="299"/>
        <v/>
      </c>
    </row>
    <row r="1196" spans="44:53" x14ac:dyDescent="0.35">
      <c r="AR1196" s="82" t="str">
        <f>+IF(AW1196="","",MAX(AR$1:AR1195)+1)</f>
        <v/>
      </c>
      <c r="AS1196" s="82" t="str">
        <f>IF(Exceedances!B1218="","",Exceedances!B1218)</f>
        <v/>
      </c>
      <c r="AT1196" s="82" t="str">
        <f>IF(Exceedances!C1218="","",Exceedances!C1218)</f>
        <v/>
      </c>
      <c r="AU1196" s="82" t="str">
        <f>IF(Exceedances!D1218="","",Exceedances!D1218)</f>
        <v/>
      </c>
      <c r="AV1196" s="82" t="str">
        <f t="shared" si="300"/>
        <v/>
      </c>
      <c r="AW1196" s="83" t="str">
        <f>IF(COUNTIF(AV$2:AV1196,AV1196)=1,AV1196,"")</f>
        <v/>
      </c>
      <c r="AX1196" s="82" t="str">
        <f t="shared" si="296"/>
        <v/>
      </c>
      <c r="AY1196" s="82" t="str">
        <f t="shared" si="297"/>
        <v/>
      </c>
      <c r="AZ1196" s="82" t="str">
        <f t="shared" si="298"/>
        <v/>
      </c>
      <c r="BA1196" s="82" t="str">
        <f t="shared" si="299"/>
        <v/>
      </c>
    </row>
    <row r="1197" spans="44:53" x14ac:dyDescent="0.35">
      <c r="AR1197" s="82" t="str">
        <f>+IF(AW1197="","",MAX(AR$1:AR1196)+1)</f>
        <v/>
      </c>
      <c r="AS1197" s="82" t="str">
        <f>IF(Exceedances!B1219="","",Exceedances!B1219)</f>
        <v/>
      </c>
      <c r="AT1197" s="82" t="str">
        <f>IF(Exceedances!C1219="","",Exceedances!C1219)</f>
        <v/>
      </c>
      <c r="AU1197" s="82" t="str">
        <f>IF(Exceedances!D1219="","",Exceedances!D1219)</f>
        <v/>
      </c>
      <c r="AV1197" s="82" t="str">
        <f t="shared" si="300"/>
        <v/>
      </c>
      <c r="AW1197" s="83" t="str">
        <f>IF(COUNTIF(AV$2:AV1197,AV1197)=1,AV1197,"")</f>
        <v/>
      </c>
      <c r="AX1197" s="82" t="str">
        <f t="shared" si="296"/>
        <v/>
      </c>
      <c r="AY1197" s="82" t="str">
        <f t="shared" si="297"/>
        <v/>
      </c>
      <c r="AZ1197" s="82" t="str">
        <f t="shared" si="298"/>
        <v/>
      </c>
      <c r="BA1197" s="82" t="str">
        <f t="shared" si="299"/>
        <v/>
      </c>
    </row>
    <row r="1198" spans="44:53" x14ac:dyDescent="0.35">
      <c r="AR1198" s="82" t="str">
        <f>+IF(AW1198="","",MAX(AR$1:AR1197)+1)</f>
        <v/>
      </c>
      <c r="AS1198" s="82" t="str">
        <f>IF(Exceedances!B1220="","",Exceedances!B1220)</f>
        <v/>
      </c>
      <c r="AT1198" s="82" t="str">
        <f>IF(Exceedances!C1220="","",Exceedances!C1220)</f>
        <v/>
      </c>
      <c r="AU1198" s="82" t="str">
        <f>IF(Exceedances!D1220="","",Exceedances!D1220)</f>
        <v/>
      </c>
      <c r="AV1198" s="82" t="str">
        <f t="shared" si="300"/>
        <v/>
      </c>
      <c r="AW1198" s="83" t="str">
        <f>IF(COUNTIF(AV$2:AV1198,AV1198)=1,AV1198,"")</f>
        <v/>
      </c>
      <c r="AX1198" s="82" t="str">
        <f t="shared" si="296"/>
        <v/>
      </c>
      <c r="AY1198" s="82" t="str">
        <f t="shared" si="297"/>
        <v/>
      </c>
      <c r="AZ1198" s="82" t="str">
        <f t="shared" si="298"/>
        <v/>
      </c>
      <c r="BA1198" s="82" t="str">
        <f t="shared" si="299"/>
        <v/>
      </c>
    </row>
    <row r="1199" spans="44:53" x14ac:dyDescent="0.35">
      <c r="AR1199" s="82" t="str">
        <f>+IF(AW1199="","",MAX(AR$1:AR1198)+1)</f>
        <v/>
      </c>
      <c r="AS1199" s="82" t="str">
        <f>IF(Exceedances!B1221="","",Exceedances!B1221)</f>
        <v/>
      </c>
      <c r="AT1199" s="82" t="str">
        <f>IF(Exceedances!C1221="","",Exceedances!C1221)</f>
        <v/>
      </c>
      <c r="AU1199" s="82" t="str">
        <f>IF(Exceedances!D1221="","",Exceedances!D1221)</f>
        <v/>
      </c>
      <c r="AV1199" s="82" t="str">
        <f t="shared" si="300"/>
        <v/>
      </c>
      <c r="AW1199" s="83" t="str">
        <f>IF(COUNTIF(AV$2:AV1199,AV1199)=1,AV1199,"")</f>
        <v/>
      </c>
      <c r="AX1199" s="82" t="str">
        <f t="shared" si="296"/>
        <v/>
      </c>
      <c r="AY1199" s="82" t="str">
        <f t="shared" si="297"/>
        <v/>
      </c>
      <c r="AZ1199" s="82" t="str">
        <f t="shared" si="298"/>
        <v/>
      </c>
      <c r="BA1199" s="82" t="str">
        <f t="shared" si="299"/>
        <v/>
      </c>
    </row>
    <row r="1200" spans="44:53" x14ac:dyDescent="0.35">
      <c r="AR1200" s="82" t="str">
        <f>+IF(AW1200="","",MAX(AR$1:AR1199)+1)</f>
        <v/>
      </c>
      <c r="AS1200" s="82" t="str">
        <f>IF(Exceedances!B1222="","",Exceedances!B1222)</f>
        <v/>
      </c>
      <c r="AT1200" s="82" t="str">
        <f>IF(Exceedances!C1222="","",Exceedances!C1222)</f>
        <v/>
      </c>
      <c r="AU1200" s="82" t="str">
        <f>IF(Exceedances!D1222="","",Exceedances!D1222)</f>
        <v/>
      </c>
      <c r="AV1200" s="82" t="str">
        <f t="shared" si="300"/>
        <v/>
      </c>
      <c r="AW1200" s="83" t="str">
        <f>IF(COUNTIF(AV$2:AV1200,AV1200)=1,AV1200,"")</f>
        <v/>
      </c>
      <c r="AX1200" s="82" t="str">
        <f t="shared" si="296"/>
        <v/>
      </c>
      <c r="AY1200" s="82" t="str">
        <f t="shared" si="297"/>
        <v/>
      </c>
      <c r="AZ1200" s="82" t="str">
        <f t="shared" si="298"/>
        <v/>
      </c>
      <c r="BA1200" s="82" t="str">
        <f t="shared" si="299"/>
        <v/>
      </c>
    </row>
    <row r="1201" spans="44:53" x14ac:dyDescent="0.35">
      <c r="AR1201" s="82" t="str">
        <f>+IF(AW1201="","",MAX(AR$1:AR1200)+1)</f>
        <v/>
      </c>
      <c r="AS1201" s="82" t="str">
        <f>IF(Exceedances!B1223="","",Exceedances!B1223)</f>
        <v/>
      </c>
      <c r="AT1201" s="82" t="str">
        <f>IF(Exceedances!C1223="","",Exceedances!C1223)</f>
        <v/>
      </c>
      <c r="AU1201" s="82" t="str">
        <f>IF(Exceedances!D1223="","",Exceedances!D1223)</f>
        <v/>
      </c>
      <c r="AV1201" s="82" t="str">
        <f t="shared" si="300"/>
        <v/>
      </c>
      <c r="AW1201" s="83" t="str">
        <f>IF(COUNTIF(AV$2:AV1201,AV1201)=1,AV1201,"")</f>
        <v/>
      </c>
      <c r="AX1201" s="82" t="str">
        <f t="shared" si="296"/>
        <v/>
      </c>
      <c r="AY1201" s="82" t="str">
        <f t="shared" si="297"/>
        <v/>
      </c>
      <c r="AZ1201" s="82" t="str">
        <f t="shared" si="298"/>
        <v/>
      </c>
      <c r="BA1201" s="82" t="str">
        <f t="shared" si="299"/>
        <v/>
      </c>
    </row>
    <row r="1202" spans="44:53" x14ac:dyDescent="0.35">
      <c r="AR1202" s="82" t="str">
        <f>+IF(AW1202="","",MAX(AR$1:AR1201)+1)</f>
        <v/>
      </c>
      <c r="AS1202" s="82" t="str">
        <f>IF(Exceedances!B1224="","",Exceedances!B1224)</f>
        <v/>
      </c>
      <c r="AT1202" s="82" t="str">
        <f>IF(Exceedances!C1224="","",Exceedances!C1224)</f>
        <v/>
      </c>
      <c r="AU1202" s="82" t="str">
        <f>IF(Exceedances!D1224="","",Exceedances!D1224)</f>
        <v/>
      </c>
      <c r="AV1202" s="82" t="str">
        <f t="shared" si="300"/>
        <v/>
      </c>
      <c r="AW1202" s="83" t="str">
        <f>IF(COUNTIF(AV$2:AV1202,AV1202)=1,AV1202,"")</f>
        <v/>
      </c>
      <c r="AX1202" s="82" t="str">
        <f t="shared" si="296"/>
        <v/>
      </c>
      <c r="AY1202" s="82" t="str">
        <f t="shared" si="297"/>
        <v/>
      </c>
      <c r="AZ1202" s="82" t="str">
        <f t="shared" si="298"/>
        <v/>
      </c>
      <c r="BA1202" s="82" t="str">
        <f t="shared" si="299"/>
        <v/>
      </c>
    </row>
    <row r="1203" spans="44:53" x14ac:dyDescent="0.35">
      <c r="AR1203" s="82" t="str">
        <f>+IF(AW1203="","",MAX(AR$1:AR1202)+1)</f>
        <v/>
      </c>
      <c r="AS1203" s="82" t="str">
        <f>IF(Exceedances!B1225="","",Exceedances!B1225)</f>
        <v/>
      </c>
      <c r="AT1203" s="82" t="str">
        <f>IF(Exceedances!C1225="","",Exceedances!C1225)</f>
        <v/>
      </c>
      <c r="AU1203" s="82" t="str">
        <f>IF(Exceedances!D1225="","",Exceedances!D1225)</f>
        <v/>
      </c>
      <c r="AV1203" s="82" t="str">
        <f t="shared" si="300"/>
        <v/>
      </c>
      <c r="AW1203" s="83" t="str">
        <f>IF(COUNTIF(AV$2:AV1203,AV1203)=1,AV1203,"")</f>
        <v/>
      </c>
      <c r="AX1203" s="82" t="str">
        <f t="shared" si="296"/>
        <v/>
      </c>
      <c r="AY1203" s="82" t="str">
        <f t="shared" si="297"/>
        <v/>
      </c>
      <c r="AZ1203" s="82" t="str">
        <f t="shared" si="298"/>
        <v/>
      </c>
      <c r="BA1203" s="82" t="str">
        <f t="shared" si="299"/>
        <v/>
      </c>
    </row>
    <row r="1204" spans="44:53" x14ac:dyDescent="0.35">
      <c r="AR1204" s="82" t="str">
        <f>+IF(AW1204="","",MAX(AR$1:AR1203)+1)</f>
        <v/>
      </c>
      <c r="AS1204" s="82" t="str">
        <f>IF(Exceedances!B1226="","",Exceedances!B1226)</f>
        <v/>
      </c>
      <c r="AT1204" s="82" t="str">
        <f>IF(Exceedances!C1226="","",Exceedances!C1226)</f>
        <v/>
      </c>
      <c r="AU1204" s="82" t="str">
        <f>IF(Exceedances!D1226="","",Exceedances!D1226)</f>
        <v/>
      </c>
      <c r="AV1204" s="82" t="str">
        <f t="shared" si="300"/>
        <v/>
      </c>
      <c r="AW1204" s="83" t="str">
        <f>IF(COUNTIF(AV$2:AV1204,AV1204)=1,AV1204,"")</f>
        <v/>
      </c>
      <c r="AX1204" s="82" t="str">
        <f t="shared" si="296"/>
        <v/>
      </c>
      <c r="AY1204" s="82" t="str">
        <f t="shared" si="297"/>
        <v/>
      </c>
      <c r="AZ1204" s="82" t="str">
        <f t="shared" si="298"/>
        <v/>
      </c>
      <c r="BA1204" s="82" t="str">
        <f t="shared" si="299"/>
        <v/>
      </c>
    </row>
    <row r="1205" spans="44:53" x14ac:dyDescent="0.35">
      <c r="AR1205" s="82" t="str">
        <f>+IF(AW1205="","",MAX(AR$1:AR1204)+1)</f>
        <v/>
      </c>
      <c r="AS1205" s="82" t="str">
        <f>IF(Exceedances!B1227="","",Exceedances!B1227)</f>
        <v/>
      </c>
      <c r="AT1205" s="82" t="str">
        <f>IF(Exceedances!C1227="","",Exceedances!C1227)</f>
        <v/>
      </c>
      <c r="AU1205" s="82" t="str">
        <f>IF(Exceedances!D1227="","",Exceedances!D1227)</f>
        <v/>
      </c>
      <c r="AV1205" s="82" t="str">
        <f t="shared" si="300"/>
        <v/>
      </c>
      <c r="AW1205" s="83" t="str">
        <f>IF(COUNTIF(AV$2:AV1205,AV1205)=1,AV1205,"")</f>
        <v/>
      </c>
      <c r="AX1205" s="82" t="str">
        <f t="shared" si="296"/>
        <v/>
      </c>
      <c r="AY1205" s="82" t="str">
        <f t="shared" si="297"/>
        <v/>
      </c>
      <c r="AZ1205" s="82" t="str">
        <f t="shared" si="298"/>
        <v/>
      </c>
      <c r="BA1205" s="82" t="str">
        <f t="shared" si="299"/>
        <v/>
      </c>
    </row>
    <row r="1206" spans="44:53" x14ac:dyDescent="0.35">
      <c r="AR1206" s="82" t="str">
        <f>+IF(AW1206="","",MAX(AR$1:AR1205)+1)</f>
        <v/>
      </c>
      <c r="AS1206" s="82" t="str">
        <f>IF(Exceedances!B1228="","",Exceedances!B1228)</f>
        <v/>
      </c>
      <c r="AT1206" s="82" t="str">
        <f>IF(Exceedances!C1228="","",Exceedances!C1228)</f>
        <v/>
      </c>
      <c r="AU1206" s="82" t="str">
        <f>IF(Exceedances!D1228="","",Exceedances!D1228)</f>
        <v/>
      </c>
      <c r="AV1206" s="82" t="str">
        <f t="shared" si="300"/>
        <v/>
      </c>
      <c r="AW1206" s="83" t="str">
        <f>IF(COUNTIF(AV$2:AV1206,AV1206)=1,AV1206,"")</f>
        <v/>
      </c>
      <c r="AX1206" s="82" t="str">
        <f t="shared" si="296"/>
        <v/>
      </c>
      <c r="AY1206" s="82" t="str">
        <f t="shared" si="297"/>
        <v/>
      </c>
      <c r="AZ1206" s="82" t="str">
        <f t="shared" si="298"/>
        <v/>
      </c>
      <c r="BA1206" s="82" t="str">
        <f t="shared" si="299"/>
        <v/>
      </c>
    </row>
    <row r="1207" spans="44:53" x14ac:dyDescent="0.35">
      <c r="AR1207" s="82" t="str">
        <f>+IF(AW1207="","",MAX(AR$1:AR1206)+1)</f>
        <v/>
      </c>
      <c r="AS1207" s="82" t="str">
        <f>IF(Exceedances!B1229="","",Exceedances!B1229)</f>
        <v/>
      </c>
      <c r="AT1207" s="82" t="str">
        <f>IF(Exceedances!C1229="","",Exceedances!C1229)</f>
        <v/>
      </c>
      <c r="AU1207" s="82" t="str">
        <f>IF(Exceedances!D1229="","",Exceedances!D1229)</f>
        <v/>
      </c>
      <c r="AV1207" s="82" t="str">
        <f t="shared" si="300"/>
        <v/>
      </c>
      <c r="AW1207" s="83" t="str">
        <f>IF(COUNTIF(AV$2:AV1207,AV1207)=1,AV1207,"")</f>
        <v/>
      </c>
      <c r="AX1207" s="82" t="str">
        <f t="shared" si="296"/>
        <v/>
      </c>
      <c r="AY1207" s="82" t="str">
        <f t="shared" si="297"/>
        <v/>
      </c>
      <c r="AZ1207" s="82" t="str">
        <f t="shared" si="298"/>
        <v/>
      </c>
      <c r="BA1207" s="82" t="str">
        <f t="shared" si="299"/>
        <v/>
      </c>
    </row>
    <row r="1208" spans="44:53" x14ac:dyDescent="0.35">
      <c r="AR1208" s="82" t="str">
        <f>+IF(AW1208="","",MAX(AR$1:AR1207)+1)</f>
        <v/>
      </c>
      <c r="AS1208" s="82" t="str">
        <f>IF(Exceedances!B1230="","",Exceedances!B1230)</f>
        <v/>
      </c>
      <c r="AT1208" s="82" t="str">
        <f>IF(Exceedances!C1230="","",Exceedances!C1230)</f>
        <v/>
      </c>
      <c r="AU1208" s="82" t="str">
        <f>IF(Exceedances!D1230="","",Exceedances!D1230)</f>
        <v/>
      </c>
      <c r="AV1208" s="82" t="str">
        <f t="shared" si="300"/>
        <v/>
      </c>
      <c r="AW1208" s="83" t="str">
        <f>IF(COUNTIF(AV$2:AV1208,AV1208)=1,AV1208,"")</f>
        <v/>
      </c>
      <c r="AX1208" s="82" t="str">
        <f t="shared" si="296"/>
        <v/>
      </c>
      <c r="AY1208" s="82" t="str">
        <f t="shared" si="297"/>
        <v/>
      </c>
      <c r="AZ1208" s="82" t="str">
        <f t="shared" si="298"/>
        <v/>
      </c>
      <c r="BA1208" s="82" t="str">
        <f t="shared" si="299"/>
        <v/>
      </c>
    </row>
    <row r="1209" spans="44:53" x14ac:dyDescent="0.35">
      <c r="AR1209" s="82" t="str">
        <f>+IF(AW1209="","",MAX(AR$1:AR1208)+1)</f>
        <v/>
      </c>
      <c r="AS1209" s="82" t="str">
        <f>IF(Exceedances!B1231="","",Exceedances!B1231)</f>
        <v/>
      </c>
      <c r="AT1209" s="82" t="str">
        <f>IF(Exceedances!C1231="","",Exceedances!C1231)</f>
        <v/>
      </c>
      <c r="AU1209" s="82" t="str">
        <f>IF(Exceedances!D1231="","",Exceedances!D1231)</f>
        <v/>
      </c>
      <c r="AV1209" s="82" t="str">
        <f t="shared" si="300"/>
        <v/>
      </c>
      <c r="AW1209" s="83" t="str">
        <f>IF(COUNTIF(AV$2:AV1209,AV1209)=1,AV1209,"")</f>
        <v/>
      </c>
      <c r="AX1209" s="82" t="str">
        <f t="shared" si="296"/>
        <v/>
      </c>
      <c r="AY1209" s="82" t="str">
        <f t="shared" si="297"/>
        <v/>
      </c>
      <c r="AZ1209" s="82" t="str">
        <f t="shared" si="298"/>
        <v/>
      </c>
      <c r="BA1209" s="82" t="str">
        <f t="shared" si="299"/>
        <v/>
      </c>
    </row>
    <row r="1210" spans="44:53" x14ac:dyDescent="0.35">
      <c r="AR1210" s="82" t="str">
        <f>+IF(AW1210="","",MAX(AR$1:AR1209)+1)</f>
        <v/>
      </c>
      <c r="AS1210" s="82" t="str">
        <f>IF(Exceedances!B1232="","",Exceedances!B1232)</f>
        <v/>
      </c>
      <c r="AT1210" s="82" t="str">
        <f>IF(Exceedances!C1232="","",Exceedances!C1232)</f>
        <v/>
      </c>
      <c r="AU1210" s="82" t="str">
        <f>IF(Exceedances!D1232="","",Exceedances!D1232)</f>
        <v/>
      </c>
      <c r="AV1210" s="82" t="str">
        <f t="shared" si="300"/>
        <v/>
      </c>
      <c r="AW1210" s="83" t="str">
        <f>IF(COUNTIF(AV$2:AV1210,AV1210)=1,AV1210,"")</f>
        <v/>
      </c>
      <c r="AX1210" s="82" t="str">
        <f t="shared" si="296"/>
        <v/>
      </c>
      <c r="AY1210" s="82" t="str">
        <f t="shared" si="297"/>
        <v/>
      </c>
      <c r="AZ1210" s="82" t="str">
        <f t="shared" si="298"/>
        <v/>
      </c>
      <c r="BA1210" s="82" t="str">
        <f t="shared" si="299"/>
        <v/>
      </c>
    </row>
    <row r="1211" spans="44:53" x14ac:dyDescent="0.35">
      <c r="AR1211" s="82" t="str">
        <f>+IF(AW1211="","",MAX(AR$1:AR1210)+1)</f>
        <v/>
      </c>
      <c r="AS1211" s="82" t="str">
        <f>IF(Exceedances!B1233="","",Exceedances!B1233)</f>
        <v/>
      </c>
      <c r="AT1211" s="82" t="str">
        <f>IF(Exceedances!C1233="","",Exceedances!C1233)</f>
        <v/>
      </c>
      <c r="AU1211" s="82" t="str">
        <f>IF(Exceedances!D1233="","",Exceedances!D1233)</f>
        <v/>
      </c>
      <c r="AV1211" s="82" t="str">
        <f t="shared" si="300"/>
        <v/>
      </c>
      <c r="AW1211" s="83" t="str">
        <f>IF(COUNTIF(AV$2:AV1211,AV1211)=1,AV1211,"")</f>
        <v/>
      </c>
      <c r="AX1211" s="82" t="str">
        <f t="shared" si="296"/>
        <v/>
      </c>
      <c r="AY1211" s="82" t="str">
        <f t="shared" si="297"/>
        <v/>
      </c>
      <c r="AZ1211" s="82" t="str">
        <f t="shared" si="298"/>
        <v/>
      </c>
      <c r="BA1211" s="82" t="str">
        <f t="shared" si="299"/>
        <v/>
      </c>
    </row>
    <row r="1212" spans="44:53" x14ac:dyDescent="0.35">
      <c r="AR1212" s="82" t="str">
        <f>+IF(AW1212="","",MAX(AR$1:AR1211)+1)</f>
        <v/>
      </c>
      <c r="AS1212" s="82" t="str">
        <f>IF(Exceedances!B1234="","",Exceedances!B1234)</f>
        <v/>
      </c>
      <c r="AT1212" s="82" t="str">
        <f>IF(Exceedances!C1234="","",Exceedances!C1234)</f>
        <v/>
      </c>
      <c r="AU1212" s="82" t="str">
        <f>IF(Exceedances!D1234="","",Exceedances!D1234)</f>
        <v/>
      </c>
      <c r="AV1212" s="82" t="str">
        <f t="shared" si="300"/>
        <v/>
      </c>
      <c r="AW1212" s="83" t="str">
        <f>IF(COUNTIF(AV$2:AV1212,AV1212)=1,AV1212,"")</f>
        <v/>
      </c>
      <c r="AX1212" s="82" t="str">
        <f t="shared" si="296"/>
        <v/>
      </c>
      <c r="AY1212" s="82" t="str">
        <f t="shared" si="297"/>
        <v/>
      </c>
      <c r="AZ1212" s="82" t="str">
        <f t="shared" si="298"/>
        <v/>
      </c>
      <c r="BA1212" s="82" t="str">
        <f t="shared" si="299"/>
        <v/>
      </c>
    </row>
    <row r="1213" spans="44:53" x14ac:dyDescent="0.35">
      <c r="AR1213" s="82" t="str">
        <f>+IF(AW1213="","",MAX(AR$1:AR1212)+1)</f>
        <v/>
      </c>
      <c r="AS1213" s="82" t="str">
        <f>IF(Exceedances!B1235="","",Exceedances!B1235)</f>
        <v/>
      </c>
      <c r="AT1213" s="82" t="str">
        <f>IF(Exceedances!C1235="","",Exceedances!C1235)</f>
        <v/>
      </c>
      <c r="AU1213" s="82" t="str">
        <f>IF(Exceedances!D1235="","",Exceedances!D1235)</f>
        <v/>
      </c>
      <c r="AV1213" s="82" t="str">
        <f t="shared" si="300"/>
        <v/>
      </c>
      <c r="AW1213" s="83" t="str">
        <f>IF(COUNTIF(AV$2:AV1213,AV1213)=1,AV1213,"")</f>
        <v/>
      </c>
      <c r="AX1213" s="82" t="str">
        <f t="shared" si="296"/>
        <v/>
      </c>
      <c r="AY1213" s="82" t="str">
        <f t="shared" si="297"/>
        <v/>
      </c>
      <c r="AZ1213" s="82" t="str">
        <f t="shared" si="298"/>
        <v/>
      </c>
      <c r="BA1213" s="82" t="str">
        <f t="shared" si="299"/>
        <v/>
      </c>
    </row>
    <row r="1214" spans="44:53" x14ac:dyDescent="0.35">
      <c r="AR1214" s="82" t="str">
        <f>+IF(AW1214="","",MAX(AR$1:AR1213)+1)</f>
        <v/>
      </c>
      <c r="AS1214" s="82" t="str">
        <f>IF(Exceedances!B1236="","",Exceedances!B1236)</f>
        <v/>
      </c>
      <c r="AT1214" s="82" t="str">
        <f>IF(Exceedances!C1236="","",Exceedances!C1236)</f>
        <v/>
      </c>
      <c r="AU1214" s="82" t="str">
        <f>IF(Exceedances!D1236="","",Exceedances!D1236)</f>
        <v/>
      </c>
      <c r="AV1214" s="82" t="str">
        <f t="shared" si="300"/>
        <v/>
      </c>
      <c r="AW1214" s="83" t="str">
        <f>IF(COUNTIF(AV$2:AV1214,AV1214)=1,AV1214,"")</f>
        <v/>
      </c>
      <c r="AX1214" s="82" t="str">
        <f t="shared" si="296"/>
        <v/>
      </c>
      <c r="AY1214" s="82" t="str">
        <f t="shared" si="297"/>
        <v/>
      </c>
      <c r="AZ1214" s="82" t="str">
        <f t="shared" si="298"/>
        <v/>
      </c>
      <c r="BA1214" s="82" t="str">
        <f t="shared" si="299"/>
        <v/>
      </c>
    </row>
    <row r="1215" spans="44:53" x14ac:dyDescent="0.35">
      <c r="AR1215" s="82" t="str">
        <f>+IF(AW1215="","",MAX(AR$1:AR1214)+1)</f>
        <v/>
      </c>
      <c r="AS1215" s="82" t="str">
        <f>IF(Exceedances!B1237="","",Exceedances!B1237)</f>
        <v/>
      </c>
      <c r="AT1215" s="82" t="str">
        <f>IF(Exceedances!C1237="","",Exceedances!C1237)</f>
        <v/>
      </c>
      <c r="AU1215" s="82" t="str">
        <f>IF(Exceedances!D1237="","",Exceedances!D1237)</f>
        <v/>
      </c>
      <c r="AV1215" s="82" t="str">
        <f t="shared" si="300"/>
        <v/>
      </c>
      <c r="AW1215" s="83" t="str">
        <f>IF(COUNTIF(AV$2:AV1215,AV1215)=1,AV1215,"")</f>
        <v/>
      </c>
      <c r="AX1215" s="82" t="str">
        <f t="shared" si="296"/>
        <v/>
      </c>
      <c r="AY1215" s="82" t="str">
        <f t="shared" si="297"/>
        <v/>
      </c>
      <c r="AZ1215" s="82" t="str">
        <f t="shared" si="298"/>
        <v/>
      </c>
      <c r="BA1215" s="82" t="str">
        <f t="shared" si="299"/>
        <v/>
      </c>
    </row>
    <row r="1216" spans="44:53" x14ac:dyDescent="0.35">
      <c r="AR1216" s="82" t="str">
        <f>+IF(AW1216="","",MAX(AR$1:AR1215)+1)</f>
        <v/>
      </c>
      <c r="AS1216" s="82" t="str">
        <f>IF(Exceedances!B1238="","",Exceedances!B1238)</f>
        <v/>
      </c>
      <c r="AT1216" s="82" t="str">
        <f>IF(Exceedances!C1238="","",Exceedances!C1238)</f>
        <v/>
      </c>
      <c r="AU1216" s="82" t="str">
        <f>IF(Exceedances!D1238="","",Exceedances!D1238)</f>
        <v/>
      </c>
      <c r="AV1216" s="82" t="str">
        <f t="shared" si="300"/>
        <v/>
      </c>
      <c r="AW1216" s="83" t="str">
        <f>IF(COUNTIF(AV$2:AV1216,AV1216)=1,AV1216,"")</f>
        <v/>
      </c>
      <c r="AX1216" s="82" t="str">
        <f t="shared" si="296"/>
        <v/>
      </c>
      <c r="AY1216" s="82" t="str">
        <f t="shared" si="297"/>
        <v/>
      </c>
      <c r="AZ1216" s="82" t="str">
        <f t="shared" si="298"/>
        <v/>
      </c>
      <c r="BA1216" s="82" t="str">
        <f t="shared" si="299"/>
        <v/>
      </c>
    </row>
    <row r="1217" spans="44:53" x14ac:dyDescent="0.35">
      <c r="AR1217" s="82" t="str">
        <f>+IF(AW1217="","",MAX(AR$1:AR1216)+1)</f>
        <v/>
      </c>
      <c r="AS1217" s="82" t="str">
        <f>IF(Exceedances!B1239="","",Exceedances!B1239)</f>
        <v/>
      </c>
      <c r="AT1217" s="82" t="str">
        <f>IF(Exceedances!C1239="","",Exceedances!C1239)</f>
        <v/>
      </c>
      <c r="AU1217" s="82" t="str">
        <f>IF(Exceedances!D1239="","",Exceedances!D1239)</f>
        <v/>
      </c>
      <c r="AV1217" s="82" t="str">
        <f t="shared" si="300"/>
        <v/>
      </c>
      <c r="AW1217" s="83" t="str">
        <f>IF(COUNTIF(AV$2:AV1217,AV1217)=1,AV1217,"")</f>
        <v/>
      </c>
      <c r="AX1217" s="82" t="str">
        <f t="shared" si="296"/>
        <v/>
      </c>
      <c r="AY1217" s="82" t="str">
        <f t="shared" si="297"/>
        <v/>
      </c>
      <c r="AZ1217" s="82" t="str">
        <f t="shared" si="298"/>
        <v/>
      </c>
      <c r="BA1217" s="82" t="str">
        <f t="shared" si="299"/>
        <v/>
      </c>
    </row>
    <row r="1218" spans="44:53" x14ac:dyDescent="0.35">
      <c r="AR1218" s="82" t="str">
        <f>+IF(AW1218="","",MAX(AR$1:AR1217)+1)</f>
        <v/>
      </c>
      <c r="AS1218" s="82" t="str">
        <f>IF(Exceedances!B1240="","",Exceedances!B1240)</f>
        <v/>
      </c>
      <c r="AT1218" s="82" t="str">
        <f>IF(Exceedances!C1240="","",Exceedances!C1240)</f>
        <v/>
      </c>
      <c r="AU1218" s="82" t="str">
        <f>IF(Exceedances!D1240="","",Exceedances!D1240)</f>
        <v/>
      </c>
      <c r="AV1218" s="82" t="str">
        <f t="shared" si="300"/>
        <v/>
      </c>
      <c r="AW1218" s="83" t="str">
        <f>IF(COUNTIF(AV$2:AV1218,AV1218)=1,AV1218,"")</f>
        <v/>
      </c>
      <c r="AX1218" s="82" t="str">
        <f t="shared" si="296"/>
        <v/>
      </c>
      <c r="AY1218" s="82" t="str">
        <f t="shared" si="297"/>
        <v/>
      </c>
      <c r="AZ1218" s="82" t="str">
        <f t="shared" si="298"/>
        <v/>
      </c>
      <c r="BA1218" s="82" t="str">
        <f t="shared" si="299"/>
        <v/>
      </c>
    </row>
    <row r="1219" spans="44:53" x14ac:dyDescent="0.35">
      <c r="AR1219" s="82" t="str">
        <f>+IF(AW1219="","",MAX(AR$1:AR1218)+1)</f>
        <v/>
      </c>
      <c r="AS1219" s="82" t="str">
        <f>IF(Exceedances!B1241="","",Exceedances!B1241)</f>
        <v/>
      </c>
      <c r="AT1219" s="82" t="str">
        <f>IF(Exceedances!C1241="","",Exceedances!C1241)</f>
        <v/>
      </c>
      <c r="AU1219" s="82" t="str">
        <f>IF(Exceedances!D1241="","",Exceedances!D1241)</f>
        <v/>
      </c>
      <c r="AV1219" s="82" t="str">
        <f t="shared" si="300"/>
        <v/>
      </c>
      <c r="AW1219" s="83" t="str">
        <f>IF(COUNTIF(AV$2:AV1219,AV1219)=1,AV1219,"")</f>
        <v/>
      </c>
      <c r="AX1219" s="82" t="str">
        <f t="shared" ref="AX1219:AX1282" si="301">IF(AY1219="","",AY1219&amp;" "&amp;AZ1219)</f>
        <v/>
      </c>
      <c r="AY1219" s="82" t="str">
        <f t="shared" ref="AY1219:AY1282" si="302">+IFERROR(INDEX($AS$2:$AS$2001,MATCH(ROW()-ROW($AX$1),$AR$2:$AR$2001,0)),"")</f>
        <v/>
      </c>
      <c r="AZ1219" s="82" t="str">
        <f t="shared" ref="AZ1219:AZ1282" si="303">+IFERROR(INDEX($AT$2:$AT$2001,MATCH(ROW()-ROW($AX$1),$AR$2:$AR$2001,0)),"")</f>
        <v/>
      </c>
      <c r="BA1219" s="82" t="str">
        <f t="shared" ref="BA1219:BA1282" si="304">+IFERROR(INDEX($AU$2:$AU$2001,MATCH(ROW()-ROW($AX$1),$AR$2:$AR$2001,0)),"")</f>
        <v/>
      </c>
    </row>
    <row r="1220" spans="44:53" x14ac:dyDescent="0.35">
      <c r="AR1220" s="82" t="str">
        <f>+IF(AW1220="","",MAX(AR$1:AR1219)+1)</f>
        <v/>
      </c>
      <c r="AS1220" s="82" t="str">
        <f>IF(Exceedances!B1242="","",Exceedances!B1242)</f>
        <v/>
      </c>
      <c r="AT1220" s="82" t="str">
        <f>IF(Exceedances!C1242="","",Exceedances!C1242)</f>
        <v/>
      </c>
      <c r="AU1220" s="82" t="str">
        <f>IF(Exceedances!D1242="","",Exceedances!D1242)</f>
        <v/>
      </c>
      <c r="AV1220" s="82" t="str">
        <f t="shared" si="300"/>
        <v/>
      </c>
      <c r="AW1220" s="83" t="str">
        <f>IF(COUNTIF(AV$2:AV1220,AV1220)=1,AV1220,"")</f>
        <v/>
      </c>
      <c r="AX1220" s="82" t="str">
        <f t="shared" si="301"/>
        <v/>
      </c>
      <c r="AY1220" s="82" t="str">
        <f t="shared" si="302"/>
        <v/>
      </c>
      <c r="AZ1220" s="82" t="str">
        <f t="shared" si="303"/>
        <v/>
      </c>
      <c r="BA1220" s="82" t="str">
        <f t="shared" si="304"/>
        <v/>
      </c>
    </row>
    <row r="1221" spans="44:53" x14ac:dyDescent="0.35">
      <c r="AR1221" s="82" t="str">
        <f>+IF(AW1221="","",MAX(AR$1:AR1220)+1)</f>
        <v/>
      </c>
      <c r="AS1221" s="82" t="str">
        <f>IF(Exceedances!B1243="","",Exceedances!B1243)</f>
        <v/>
      </c>
      <c r="AT1221" s="82" t="str">
        <f>IF(Exceedances!C1243="","",Exceedances!C1243)</f>
        <v/>
      </c>
      <c r="AU1221" s="82" t="str">
        <f>IF(Exceedances!D1243="","",Exceedances!D1243)</f>
        <v/>
      </c>
      <c r="AV1221" s="82" t="str">
        <f t="shared" si="300"/>
        <v/>
      </c>
      <c r="AW1221" s="83" t="str">
        <f>IF(COUNTIF(AV$2:AV1221,AV1221)=1,AV1221,"")</f>
        <v/>
      </c>
      <c r="AX1221" s="82" t="str">
        <f t="shared" si="301"/>
        <v/>
      </c>
      <c r="AY1221" s="82" t="str">
        <f t="shared" si="302"/>
        <v/>
      </c>
      <c r="AZ1221" s="82" t="str">
        <f t="shared" si="303"/>
        <v/>
      </c>
      <c r="BA1221" s="82" t="str">
        <f t="shared" si="304"/>
        <v/>
      </c>
    </row>
    <row r="1222" spans="44:53" x14ac:dyDescent="0.35">
      <c r="AR1222" s="82" t="str">
        <f>+IF(AW1222="","",MAX(AR$1:AR1221)+1)</f>
        <v/>
      </c>
      <c r="AS1222" s="82" t="str">
        <f>IF(Exceedances!B1244="","",Exceedances!B1244)</f>
        <v/>
      </c>
      <c r="AT1222" s="82" t="str">
        <f>IF(Exceedances!C1244="","",Exceedances!C1244)</f>
        <v/>
      </c>
      <c r="AU1222" s="82" t="str">
        <f>IF(Exceedances!D1244="","",Exceedances!D1244)</f>
        <v/>
      </c>
      <c r="AV1222" s="82" t="str">
        <f t="shared" si="300"/>
        <v/>
      </c>
      <c r="AW1222" s="83" t="str">
        <f>IF(COUNTIF(AV$2:AV1222,AV1222)=1,AV1222,"")</f>
        <v/>
      </c>
      <c r="AX1222" s="82" t="str">
        <f t="shared" si="301"/>
        <v/>
      </c>
      <c r="AY1222" s="82" t="str">
        <f t="shared" si="302"/>
        <v/>
      </c>
      <c r="AZ1222" s="82" t="str">
        <f t="shared" si="303"/>
        <v/>
      </c>
      <c r="BA1222" s="82" t="str">
        <f t="shared" si="304"/>
        <v/>
      </c>
    </row>
    <row r="1223" spans="44:53" x14ac:dyDescent="0.35">
      <c r="AR1223" s="82" t="str">
        <f>+IF(AW1223="","",MAX(AR$1:AR1222)+1)</f>
        <v/>
      </c>
      <c r="AS1223" s="82" t="str">
        <f>IF(Exceedances!B1245="","",Exceedances!B1245)</f>
        <v/>
      </c>
      <c r="AT1223" s="82" t="str">
        <f>IF(Exceedances!C1245="","",Exceedances!C1245)</f>
        <v/>
      </c>
      <c r="AU1223" s="82" t="str">
        <f>IF(Exceedances!D1245="","",Exceedances!D1245)</f>
        <v/>
      </c>
      <c r="AV1223" s="82" t="str">
        <f t="shared" si="300"/>
        <v/>
      </c>
      <c r="AW1223" s="83" t="str">
        <f>IF(COUNTIF(AV$2:AV1223,AV1223)=1,AV1223,"")</f>
        <v/>
      </c>
      <c r="AX1223" s="82" t="str">
        <f t="shared" si="301"/>
        <v/>
      </c>
      <c r="AY1223" s="82" t="str">
        <f t="shared" si="302"/>
        <v/>
      </c>
      <c r="AZ1223" s="82" t="str">
        <f t="shared" si="303"/>
        <v/>
      </c>
      <c r="BA1223" s="82" t="str">
        <f t="shared" si="304"/>
        <v/>
      </c>
    </row>
    <row r="1224" spans="44:53" x14ac:dyDescent="0.35">
      <c r="AR1224" s="82" t="str">
        <f>+IF(AW1224="","",MAX(AR$1:AR1223)+1)</f>
        <v/>
      </c>
      <c r="AS1224" s="82" t="str">
        <f>IF(Exceedances!B1246="","",Exceedances!B1246)</f>
        <v/>
      </c>
      <c r="AT1224" s="82" t="str">
        <f>IF(Exceedances!C1246="","",Exceedances!C1246)</f>
        <v/>
      </c>
      <c r="AU1224" s="82" t="str">
        <f>IF(Exceedances!D1246="","",Exceedances!D1246)</f>
        <v/>
      </c>
      <c r="AV1224" s="82" t="str">
        <f t="shared" si="300"/>
        <v/>
      </c>
      <c r="AW1224" s="83" t="str">
        <f>IF(COUNTIF(AV$2:AV1224,AV1224)=1,AV1224,"")</f>
        <v/>
      </c>
      <c r="AX1224" s="82" t="str">
        <f t="shared" si="301"/>
        <v/>
      </c>
      <c r="AY1224" s="82" t="str">
        <f t="shared" si="302"/>
        <v/>
      </c>
      <c r="AZ1224" s="82" t="str">
        <f t="shared" si="303"/>
        <v/>
      </c>
      <c r="BA1224" s="82" t="str">
        <f t="shared" si="304"/>
        <v/>
      </c>
    </row>
    <row r="1225" spans="44:53" x14ac:dyDescent="0.35">
      <c r="AR1225" s="82" t="str">
        <f>+IF(AW1225="","",MAX(AR$1:AR1224)+1)</f>
        <v/>
      </c>
      <c r="AS1225" s="82" t="str">
        <f>IF(Exceedances!B1247="","",Exceedances!B1247)</f>
        <v/>
      </c>
      <c r="AT1225" s="82" t="str">
        <f>IF(Exceedances!C1247="","",Exceedances!C1247)</f>
        <v/>
      </c>
      <c r="AU1225" s="82" t="str">
        <f>IF(Exceedances!D1247="","",Exceedances!D1247)</f>
        <v/>
      </c>
      <c r="AV1225" s="82" t="str">
        <f t="shared" si="300"/>
        <v/>
      </c>
      <c r="AW1225" s="83" t="str">
        <f>IF(COUNTIF(AV$2:AV1225,AV1225)=1,AV1225,"")</f>
        <v/>
      </c>
      <c r="AX1225" s="82" t="str">
        <f t="shared" si="301"/>
        <v/>
      </c>
      <c r="AY1225" s="82" t="str">
        <f t="shared" si="302"/>
        <v/>
      </c>
      <c r="AZ1225" s="82" t="str">
        <f t="shared" si="303"/>
        <v/>
      </c>
      <c r="BA1225" s="82" t="str">
        <f t="shared" si="304"/>
        <v/>
      </c>
    </row>
    <row r="1226" spans="44:53" x14ac:dyDescent="0.35">
      <c r="AR1226" s="82" t="str">
        <f>+IF(AW1226="","",MAX(AR$1:AR1225)+1)</f>
        <v/>
      </c>
      <c r="AS1226" s="82" t="str">
        <f>IF(Exceedances!B1248="","",Exceedances!B1248)</f>
        <v/>
      </c>
      <c r="AT1226" s="82" t="str">
        <f>IF(Exceedances!C1248="","",Exceedances!C1248)</f>
        <v/>
      </c>
      <c r="AU1226" s="82" t="str">
        <f>IF(Exceedances!D1248="","",Exceedances!D1248)</f>
        <v/>
      </c>
      <c r="AV1226" s="82" t="str">
        <f t="shared" si="300"/>
        <v/>
      </c>
      <c r="AW1226" s="83" t="str">
        <f>IF(COUNTIF(AV$2:AV1226,AV1226)=1,AV1226,"")</f>
        <v/>
      </c>
      <c r="AX1226" s="82" t="str">
        <f t="shared" si="301"/>
        <v/>
      </c>
      <c r="AY1226" s="82" t="str">
        <f t="shared" si="302"/>
        <v/>
      </c>
      <c r="AZ1226" s="82" t="str">
        <f t="shared" si="303"/>
        <v/>
      </c>
      <c r="BA1226" s="82" t="str">
        <f t="shared" si="304"/>
        <v/>
      </c>
    </row>
    <row r="1227" spans="44:53" x14ac:dyDescent="0.35">
      <c r="AR1227" s="82" t="str">
        <f>+IF(AW1227="","",MAX(AR$1:AR1226)+1)</f>
        <v/>
      </c>
      <c r="AS1227" s="82" t="str">
        <f>IF(Exceedances!B1249="","",Exceedances!B1249)</f>
        <v/>
      </c>
      <c r="AT1227" s="82" t="str">
        <f>IF(Exceedances!C1249="","",Exceedances!C1249)</f>
        <v/>
      </c>
      <c r="AU1227" s="82" t="str">
        <f>IF(Exceedances!D1249="","",Exceedances!D1249)</f>
        <v/>
      </c>
      <c r="AV1227" s="82" t="str">
        <f t="shared" si="300"/>
        <v/>
      </c>
      <c r="AW1227" s="83" t="str">
        <f>IF(COUNTIF(AV$2:AV1227,AV1227)=1,AV1227,"")</f>
        <v/>
      </c>
      <c r="AX1227" s="82" t="str">
        <f t="shared" si="301"/>
        <v/>
      </c>
      <c r="AY1227" s="82" t="str">
        <f t="shared" si="302"/>
        <v/>
      </c>
      <c r="AZ1227" s="82" t="str">
        <f t="shared" si="303"/>
        <v/>
      </c>
      <c r="BA1227" s="82" t="str">
        <f t="shared" si="304"/>
        <v/>
      </c>
    </row>
    <row r="1228" spans="44:53" x14ac:dyDescent="0.35">
      <c r="AR1228" s="82" t="str">
        <f>+IF(AW1228="","",MAX(AR$1:AR1227)+1)</f>
        <v/>
      </c>
      <c r="AS1228" s="82" t="str">
        <f>IF(Exceedances!B1250="","",Exceedances!B1250)</f>
        <v/>
      </c>
      <c r="AT1228" s="82" t="str">
        <f>IF(Exceedances!C1250="","",Exceedances!C1250)</f>
        <v/>
      </c>
      <c r="AU1228" s="82" t="str">
        <f>IF(Exceedances!D1250="","",Exceedances!D1250)</f>
        <v/>
      </c>
      <c r="AV1228" s="82" t="str">
        <f t="shared" si="300"/>
        <v/>
      </c>
      <c r="AW1228" s="83" t="str">
        <f>IF(COUNTIF(AV$2:AV1228,AV1228)=1,AV1228,"")</f>
        <v/>
      </c>
      <c r="AX1228" s="82" t="str">
        <f t="shared" si="301"/>
        <v/>
      </c>
      <c r="AY1228" s="82" t="str">
        <f t="shared" si="302"/>
        <v/>
      </c>
      <c r="AZ1228" s="82" t="str">
        <f t="shared" si="303"/>
        <v/>
      </c>
      <c r="BA1228" s="82" t="str">
        <f t="shared" si="304"/>
        <v/>
      </c>
    </row>
    <row r="1229" spans="44:53" x14ac:dyDescent="0.35">
      <c r="AR1229" s="82" t="str">
        <f>+IF(AW1229="","",MAX(AR$1:AR1228)+1)</f>
        <v/>
      </c>
      <c r="AS1229" s="82" t="str">
        <f>IF(Exceedances!B1251="","",Exceedances!B1251)</f>
        <v/>
      </c>
      <c r="AT1229" s="82" t="str">
        <f>IF(Exceedances!C1251="","",Exceedances!C1251)</f>
        <v/>
      </c>
      <c r="AU1229" s="82" t="str">
        <f>IF(Exceedances!D1251="","",Exceedances!D1251)</f>
        <v/>
      </c>
      <c r="AV1229" s="82" t="str">
        <f t="shared" si="300"/>
        <v/>
      </c>
      <c r="AW1229" s="83" t="str">
        <f>IF(COUNTIF(AV$2:AV1229,AV1229)=1,AV1229,"")</f>
        <v/>
      </c>
      <c r="AX1229" s="82" t="str">
        <f t="shared" si="301"/>
        <v/>
      </c>
      <c r="AY1229" s="82" t="str">
        <f t="shared" si="302"/>
        <v/>
      </c>
      <c r="AZ1229" s="82" t="str">
        <f t="shared" si="303"/>
        <v/>
      </c>
      <c r="BA1229" s="82" t="str">
        <f t="shared" si="304"/>
        <v/>
      </c>
    </row>
    <row r="1230" spans="44:53" x14ac:dyDescent="0.35">
      <c r="AR1230" s="82" t="str">
        <f>+IF(AW1230="","",MAX(AR$1:AR1229)+1)</f>
        <v/>
      </c>
      <c r="AS1230" s="82" t="str">
        <f>IF(Exceedances!B1252="","",Exceedances!B1252)</f>
        <v/>
      </c>
      <c r="AT1230" s="82" t="str">
        <f>IF(Exceedances!C1252="","",Exceedances!C1252)</f>
        <v/>
      </c>
      <c r="AU1230" s="82" t="str">
        <f>IF(Exceedances!D1252="","",Exceedances!D1252)</f>
        <v/>
      </c>
      <c r="AV1230" s="82" t="str">
        <f t="shared" si="300"/>
        <v/>
      </c>
      <c r="AW1230" s="83" t="str">
        <f>IF(COUNTIF(AV$2:AV1230,AV1230)=1,AV1230,"")</f>
        <v/>
      </c>
      <c r="AX1230" s="82" t="str">
        <f t="shared" si="301"/>
        <v/>
      </c>
      <c r="AY1230" s="82" t="str">
        <f t="shared" si="302"/>
        <v/>
      </c>
      <c r="AZ1230" s="82" t="str">
        <f t="shared" si="303"/>
        <v/>
      </c>
      <c r="BA1230" s="82" t="str">
        <f t="shared" si="304"/>
        <v/>
      </c>
    </row>
    <row r="1231" spans="44:53" x14ac:dyDescent="0.35">
      <c r="AR1231" s="82" t="str">
        <f>+IF(AW1231="","",MAX(AR$1:AR1230)+1)</f>
        <v/>
      </c>
      <c r="AS1231" s="82" t="str">
        <f>IF(Exceedances!B1253="","",Exceedances!B1253)</f>
        <v/>
      </c>
      <c r="AT1231" s="82" t="str">
        <f>IF(Exceedances!C1253="","",Exceedances!C1253)</f>
        <v/>
      </c>
      <c r="AU1231" s="82" t="str">
        <f>IF(Exceedances!D1253="","",Exceedances!D1253)</f>
        <v/>
      </c>
      <c r="AV1231" s="82" t="str">
        <f t="shared" si="300"/>
        <v/>
      </c>
      <c r="AW1231" s="83" t="str">
        <f>IF(COUNTIF(AV$2:AV1231,AV1231)=1,AV1231,"")</f>
        <v/>
      </c>
      <c r="AX1231" s="82" t="str">
        <f t="shared" si="301"/>
        <v/>
      </c>
      <c r="AY1231" s="82" t="str">
        <f t="shared" si="302"/>
        <v/>
      </c>
      <c r="AZ1231" s="82" t="str">
        <f t="shared" si="303"/>
        <v/>
      </c>
      <c r="BA1231" s="82" t="str">
        <f t="shared" si="304"/>
        <v/>
      </c>
    </row>
    <row r="1232" spans="44:53" x14ac:dyDescent="0.35">
      <c r="AR1232" s="82" t="str">
        <f>+IF(AW1232="","",MAX(AR$1:AR1231)+1)</f>
        <v/>
      </c>
      <c r="AS1232" s="82" t="str">
        <f>IF(Exceedances!B1254="","",Exceedances!B1254)</f>
        <v/>
      </c>
      <c r="AT1232" s="82" t="str">
        <f>IF(Exceedances!C1254="","",Exceedances!C1254)</f>
        <v/>
      </c>
      <c r="AU1232" s="82" t="str">
        <f>IF(Exceedances!D1254="","",Exceedances!D1254)</f>
        <v/>
      </c>
      <c r="AV1232" s="82" t="str">
        <f t="shared" si="300"/>
        <v/>
      </c>
      <c r="AW1232" s="83" t="str">
        <f>IF(COUNTIF(AV$2:AV1232,AV1232)=1,AV1232,"")</f>
        <v/>
      </c>
      <c r="AX1232" s="82" t="str">
        <f t="shared" si="301"/>
        <v/>
      </c>
      <c r="AY1232" s="82" t="str">
        <f t="shared" si="302"/>
        <v/>
      </c>
      <c r="AZ1232" s="82" t="str">
        <f t="shared" si="303"/>
        <v/>
      </c>
      <c r="BA1232" s="82" t="str">
        <f t="shared" si="304"/>
        <v/>
      </c>
    </row>
    <row r="1233" spans="44:53" x14ac:dyDescent="0.35">
      <c r="AR1233" s="82" t="str">
        <f>+IF(AW1233="","",MAX(AR$1:AR1232)+1)</f>
        <v/>
      </c>
      <c r="AS1233" s="82" t="str">
        <f>IF(Exceedances!B1255="","",Exceedances!B1255)</f>
        <v/>
      </c>
      <c r="AT1233" s="82" t="str">
        <f>IF(Exceedances!C1255="","",Exceedances!C1255)</f>
        <v/>
      </c>
      <c r="AU1233" s="82" t="str">
        <f>IF(Exceedances!D1255="","",Exceedances!D1255)</f>
        <v/>
      </c>
      <c r="AV1233" s="82" t="str">
        <f t="shared" si="300"/>
        <v/>
      </c>
      <c r="AW1233" s="83" t="str">
        <f>IF(COUNTIF(AV$2:AV1233,AV1233)=1,AV1233,"")</f>
        <v/>
      </c>
      <c r="AX1233" s="82" t="str">
        <f t="shared" si="301"/>
        <v/>
      </c>
      <c r="AY1233" s="82" t="str">
        <f t="shared" si="302"/>
        <v/>
      </c>
      <c r="AZ1233" s="82" t="str">
        <f t="shared" si="303"/>
        <v/>
      </c>
      <c r="BA1233" s="82" t="str">
        <f t="shared" si="304"/>
        <v/>
      </c>
    </row>
    <row r="1234" spans="44:53" x14ac:dyDescent="0.35">
      <c r="AR1234" s="82" t="str">
        <f>+IF(AW1234="","",MAX(AR$1:AR1233)+1)</f>
        <v/>
      </c>
      <c r="AS1234" s="82" t="str">
        <f>IF(Exceedances!B1256="","",Exceedances!B1256)</f>
        <v/>
      </c>
      <c r="AT1234" s="82" t="str">
        <f>IF(Exceedances!C1256="","",Exceedances!C1256)</f>
        <v/>
      </c>
      <c r="AU1234" s="82" t="str">
        <f>IF(Exceedances!D1256="","",Exceedances!D1256)</f>
        <v/>
      </c>
      <c r="AV1234" s="82" t="str">
        <f t="shared" si="300"/>
        <v/>
      </c>
      <c r="AW1234" s="83" t="str">
        <f>IF(COUNTIF(AV$2:AV1234,AV1234)=1,AV1234,"")</f>
        <v/>
      </c>
      <c r="AX1234" s="82" t="str">
        <f t="shared" si="301"/>
        <v/>
      </c>
      <c r="AY1234" s="82" t="str">
        <f t="shared" si="302"/>
        <v/>
      </c>
      <c r="AZ1234" s="82" t="str">
        <f t="shared" si="303"/>
        <v/>
      </c>
      <c r="BA1234" s="82" t="str">
        <f t="shared" si="304"/>
        <v/>
      </c>
    </row>
    <row r="1235" spans="44:53" x14ac:dyDescent="0.35">
      <c r="AR1235" s="82" t="str">
        <f>+IF(AW1235="","",MAX(AR$1:AR1234)+1)</f>
        <v/>
      </c>
      <c r="AS1235" s="82" t="str">
        <f>IF(Exceedances!B1257="","",Exceedances!B1257)</f>
        <v/>
      </c>
      <c r="AT1235" s="82" t="str">
        <f>IF(Exceedances!C1257="","",Exceedances!C1257)</f>
        <v/>
      </c>
      <c r="AU1235" s="82" t="str">
        <f>IF(Exceedances!D1257="","",Exceedances!D1257)</f>
        <v/>
      </c>
      <c r="AV1235" s="82" t="str">
        <f t="shared" si="300"/>
        <v/>
      </c>
      <c r="AW1235" s="83" t="str">
        <f>IF(COUNTIF(AV$2:AV1235,AV1235)=1,AV1235,"")</f>
        <v/>
      </c>
      <c r="AX1235" s="82" t="str">
        <f t="shared" si="301"/>
        <v/>
      </c>
      <c r="AY1235" s="82" t="str">
        <f t="shared" si="302"/>
        <v/>
      </c>
      <c r="AZ1235" s="82" t="str">
        <f t="shared" si="303"/>
        <v/>
      </c>
      <c r="BA1235" s="82" t="str">
        <f t="shared" si="304"/>
        <v/>
      </c>
    </row>
    <row r="1236" spans="44:53" x14ac:dyDescent="0.35">
      <c r="AR1236" s="82" t="str">
        <f>+IF(AW1236="","",MAX(AR$1:AR1235)+1)</f>
        <v/>
      </c>
      <c r="AS1236" s="82" t="str">
        <f>IF(Exceedances!B1258="","",Exceedances!B1258)</f>
        <v/>
      </c>
      <c r="AT1236" s="82" t="str">
        <f>IF(Exceedances!C1258="","",Exceedances!C1258)</f>
        <v/>
      </c>
      <c r="AU1236" s="82" t="str">
        <f>IF(Exceedances!D1258="","",Exceedances!D1258)</f>
        <v/>
      </c>
      <c r="AV1236" s="82" t="str">
        <f t="shared" si="300"/>
        <v/>
      </c>
      <c r="AW1236" s="83" t="str">
        <f>IF(COUNTIF(AV$2:AV1236,AV1236)=1,AV1236,"")</f>
        <v/>
      </c>
      <c r="AX1236" s="82" t="str">
        <f t="shared" si="301"/>
        <v/>
      </c>
      <c r="AY1236" s="82" t="str">
        <f t="shared" si="302"/>
        <v/>
      </c>
      <c r="AZ1236" s="82" t="str">
        <f t="shared" si="303"/>
        <v/>
      </c>
      <c r="BA1236" s="82" t="str">
        <f t="shared" si="304"/>
        <v/>
      </c>
    </row>
    <row r="1237" spans="44:53" x14ac:dyDescent="0.35">
      <c r="AR1237" s="82" t="str">
        <f>+IF(AW1237="","",MAX(AR$1:AR1236)+1)</f>
        <v/>
      </c>
      <c r="AS1237" s="82" t="str">
        <f>IF(Exceedances!B1259="","",Exceedances!B1259)</f>
        <v/>
      </c>
      <c r="AT1237" s="82" t="str">
        <f>IF(Exceedances!C1259="","",Exceedances!C1259)</f>
        <v/>
      </c>
      <c r="AU1237" s="82" t="str">
        <f>IF(Exceedances!D1259="","",Exceedances!D1259)</f>
        <v/>
      </c>
      <c r="AV1237" s="82" t="str">
        <f t="shared" si="300"/>
        <v/>
      </c>
      <c r="AW1237" s="83" t="str">
        <f>IF(COUNTIF(AV$2:AV1237,AV1237)=1,AV1237,"")</f>
        <v/>
      </c>
      <c r="AX1237" s="82" t="str">
        <f t="shared" si="301"/>
        <v/>
      </c>
      <c r="AY1237" s="82" t="str">
        <f t="shared" si="302"/>
        <v/>
      </c>
      <c r="AZ1237" s="82" t="str">
        <f t="shared" si="303"/>
        <v/>
      </c>
      <c r="BA1237" s="82" t="str">
        <f t="shared" si="304"/>
        <v/>
      </c>
    </row>
    <row r="1238" spans="44:53" x14ac:dyDescent="0.35">
      <c r="AR1238" s="82" t="str">
        <f>+IF(AW1238="","",MAX(AR$1:AR1237)+1)</f>
        <v/>
      </c>
      <c r="AS1238" s="82" t="str">
        <f>IF(Exceedances!B1260="","",Exceedances!B1260)</f>
        <v/>
      </c>
      <c r="AT1238" s="82" t="str">
        <f>IF(Exceedances!C1260="","",Exceedances!C1260)</f>
        <v/>
      </c>
      <c r="AU1238" s="82" t="str">
        <f>IF(Exceedances!D1260="","",Exceedances!D1260)</f>
        <v/>
      </c>
      <c r="AV1238" s="82" t="str">
        <f t="shared" si="300"/>
        <v/>
      </c>
      <c r="AW1238" s="83" t="str">
        <f>IF(COUNTIF(AV$2:AV1238,AV1238)=1,AV1238,"")</f>
        <v/>
      </c>
      <c r="AX1238" s="82" t="str">
        <f t="shared" si="301"/>
        <v/>
      </c>
      <c r="AY1238" s="82" t="str">
        <f t="shared" si="302"/>
        <v/>
      </c>
      <c r="AZ1238" s="82" t="str">
        <f t="shared" si="303"/>
        <v/>
      </c>
      <c r="BA1238" s="82" t="str">
        <f t="shared" si="304"/>
        <v/>
      </c>
    </row>
    <row r="1239" spans="44:53" x14ac:dyDescent="0.35">
      <c r="AR1239" s="82" t="str">
        <f>+IF(AW1239="","",MAX(AR$1:AR1238)+1)</f>
        <v/>
      </c>
      <c r="AS1239" s="82" t="str">
        <f>IF(Exceedances!B1261="","",Exceedances!B1261)</f>
        <v/>
      </c>
      <c r="AT1239" s="82" t="str">
        <f>IF(Exceedances!C1261="","",Exceedances!C1261)</f>
        <v/>
      </c>
      <c r="AU1239" s="82" t="str">
        <f>IF(Exceedances!D1261="","",Exceedances!D1261)</f>
        <v/>
      </c>
      <c r="AV1239" s="82" t="str">
        <f t="shared" si="300"/>
        <v/>
      </c>
      <c r="AW1239" s="83" t="str">
        <f>IF(COUNTIF(AV$2:AV1239,AV1239)=1,AV1239,"")</f>
        <v/>
      </c>
      <c r="AX1239" s="82" t="str">
        <f t="shared" si="301"/>
        <v/>
      </c>
      <c r="AY1239" s="82" t="str">
        <f t="shared" si="302"/>
        <v/>
      </c>
      <c r="AZ1239" s="82" t="str">
        <f t="shared" si="303"/>
        <v/>
      </c>
      <c r="BA1239" s="82" t="str">
        <f t="shared" si="304"/>
        <v/>
      </c>
    </row>
    <row r="1240" spans="44:53" x14ac:dyDescent="0.35">
      <c r="AR1240" s="82" t="str">
        <f>+IF(AW1240="","",MAX(AR$1:AR1239)+1)</f>
        <v/>
      </c>
      <c r="AS1240" s="82" t="str">
        <f>IF(Exceedances!B1262="","",Exceedances!B1262)</f>
        <v/>
      </c>
      <c r="AT1240" s="82" t="str">
        <f>IF(Exceedances!C1262="","",Exceedances!C1262)</f>
        <v/>
      </c>
      <c r="AU1240" s="82" t="str">
        <f>IF(Exceedances!D1262="","",Exceedances!D1262)</f>
        <v/>
      </c>
      <c r="AV1240" s="82" t="str">
        <f t="shared" si="300"/>
        <v/>
      </c>
      <c r="AW1240" s="83" t="str">
        <f>IF(COUNTIF(AV$2:AV1240,AV1240)=1,AV1240,"")</f>
        <v/>
      </c>
      <c r="AX1240" s="82" t="str">
        <f t="shared" si="301"/>
        <v/>
      </c>
      <c r="AY1240" s="82" t="str">
        <f t="shared" si="302"/>
        <v/>
      </c>
      <c r="AZ1240" s="82" t="str">
        <f t="shared" si="303"/>
        <v/>
      </c>
      <c r="BA1240" s="82" t="str">
        <f t="shared" si="304"/>
        <v/>
      </c>
    </row>
    <row r="1241" spans="44:53" x14ac:dyDescent="0.35">
      <c r="AR1241" s="82" t="str">
        <f>+IF(AW1241="","",MAX(AR$1:AR1240)+1)</f>
        <v/>
      </c>
      <c r="AS1241" s="82" t="str">
        <f>IF(Exceedances!B1263="","",Exceedances!B1263)</f>
        <v/>
      </c>
      <c r="AT1241" s="82" t="str">
        <f>IF(Exceedances!C1263="","",Exceedances!C1263)</f>
        <v/>
      </c>
      <c r="AU1241" s="82" t="str">
        <f>IF(Exceedances!D1263="","",Exceedances!D1263)</f>
        <v/>
      </c>
      <c r="AV1241" s="82" t="str">
        <f t="shared" si="300"/>
        <v/>
      </c>
      <c r="AW1241" s="83" t="str">
        <f>IF(COUNTIF(AV$2:AV1241,AV1241)=1,AV1241,"")</f>
        <v/>
      </c>
      <c r="AX1241" s="82" t="str">
        <f t="shared" si="301"/>
        <v/>
      </c>
      <c r="AY1241" s="82" t="str">
        <f t="shared" si="302"/>
        <v/>
      </c>
      <c r="AZ1241" s="82" t="str">
        <f t="shared" si="303"/>
        <v/>
      </c>
      <c r="BA1241" s="82" t="str">
        <f t="shared" si="304"/>
        <v/>
      </c>
    </row>
    <row r="1242" spans="44:53" x14ac:dyDescent="0.35">
      <c r="AR1242" s="82" t="str">
        <f>+IF(AW1242="","",MAX(AR$1:AR1241)+1)</f>
        <v/>
      </c>
      <c r="AS1242" s="82" t="str">
        <f>IF(Exceedances!B1264="","",Exceedances!B1264)</f>
        <v/>
      </c>
      <c r="AT1242" s="82" t="str">
        <f>IF(Exceedances!C1264="","",Exceedances!C1264)</f>
        <v/>
      </c>
      <c r="AU1242" s="82" t="str">
        <f>IF(Exceedances!D1264="","",Exceedances!D1264)</f>
        <v/>
      </c>
      <c r="AV1242" s="82" t="str">
        <f t="shared" si="300"/>
        <v/>
      </c>
      <c r="AW1242" s="83" t="str">
        <f>IF(COUNTIF(AV$2:AV1242,AV1242)=1,AV1242,"")</f>
        <v/>
      </c>
      <c r="AX1242" s="82" t="str">
        <f t="shared" si="301"/>
        <v/>
      </c>
      <c r="AY1242" s="82" t="str">
        <f t="shared" si="302"/>
        <v/>
      </c>
      <c r="AZ1242" s="82" t="str">
        <f t="shared" si="303"/>
        <v/>
      </c>
      <c r="BA1242" s="82" t="str">
        <f t="shared" si="304"/>
        <v/>
      </c>
    </row>
    <row r="1243" spans="44:53" x14ac:dyDescent="0.35">
      <c r="AR1243" s="82" t="str">
        <f>+IF(AW1243="","",MAX(AR$1:AR1242)+1)</f>
        <v/>
      </c>
      <c r="AS1243" s="82" t="str">
        <f>IF(Exceedances!B1265="","",Exceedances!B1265)</f>
        <v/>
      </c>
      <c r="AT1243" s="82" t="str">
        <f>IF(Exceedances!C1265="","",Exceedances!C1265)</f>
        <v/>
      </c>
      <c r="AU1243" s="82" t="str">
        <f>IF(Exceedances!D1265="","",Exceedances!D1265)</f>
        <v/>
      </c>
      <c r="AV1243" s="82" t="str">
        <f t="shared" si="300"/>
        <v/>
      </c>
      <c r="AW1243" s="83" t="str">
        <f>IF(COUNTIF(AV$2:AV1243,AV1243)=1,AV1243,"")</f>
        <v/>
      </c>
      <c r="AX1243" s="82" t="str">
        <f t="shared" si="301"/>
        <v/>
      </c>
      <c r="AY1243" s="82" t="str">
        <f t="shared" si="302"/>
        <v/>
      </c>
      <c r="AZ1243" s="82" t="str">
        <f t="shared" si="303"/>
        <v/>
      </c>
      <c r="BA1243" s="82" t="str">
        <f t="shared" si="304"/>
        <v/>
      </c>
    </row>
    <row r="1244" spans="44:53" x14ac:dyDescent="0.35">
      <c r="AR1244" s="82" t="str">
        <f>+IF(AW1244="","",MAX(AR$1:AR1243)+1)</f>
        <v/>
      </c>
      <c r="AS1244" s="82" t="str">
        <f>IF(Exceedances!B1266="","",Exceedances!B1266)</f>
        <v/>
      </c>
      <c r="AT1244" s="82" t="str">
        <f>IF(Exceedances!C1266="","",Exceedances!C1266)</f>
        <v/>
      </c>
      <c r="AU1244" s="82" t="str">
        <f>IF(Exceedances!D1266="","",Exceedances!D1266)</f>
        <v/>
      </c>
      <c r="AV1244" s="82" t="str">
        <f t="shared" si="300"/>
        <v/>
      </c>
      <c r="AW1244" s="83" t="str">
        <f>IF(COUNTIF(AV$2:AV1244,AV1244)=1,AV1244,"")</f>
        <v/>
      </c>
      <c r="AX1244" s="82" t="str">
        <f t="shared" si="301"/>
        <v/>
      </c>
      <c r="AY1244" s="82" t="str">
        <f t="shared" si="302"/>
        <v/>
      </c>
      <c r="AZ1244" s="82" t="str">
        <f t="shared" si="303"/>
        <v/>
      </c>
      <c r="BA1244" s="82" t="str">
        <f t="shared" si="304"/>
        <v/>
      </c>
    </row>
    <row r="1245" spans="44:53" x14ac:dyDescent="0.35">
      <c r="AR1245" s="82" t="str">
        <f>+IF(AW1245="","",MAX(AR$1:AR1244)+1)</f>
        <v/>
      </c>
      <c r="AS1245" s="82" t="str">
        <f>IF(Exceedances!B1267="","",Exceedances!B1267)</f>
        <v/>
      </c>
      <c r="AT1245" s="82" t="str">
        <f>IF(Exceedances!C1267="","",Exceedances!C1267)</f>
        <v/>
      </c>
      <c r="AU1245" s="82" t="str">
        <f>IF(Exceedances!D1267="","",Exceedances!D1267)</f>
        <v/>
      </c>
      <c r="AV1245" s="82" t="str">
        <f t="shared" si="300"/>
        <v/>
      </c>
      <c r="AW1245" s="83" t="str">
        <f>IF(COUNTIF(AV$2:AV1245,AV1245)=1,AV1245,"")</f>
        <v/>
      </c>
      <c r="AX1245" s="82" t="str">
        <f t="shared" si="301"/>
        <v/>
      </c>
      <c r="AY1245" s="82" t="str">
        <f t="shared" si="302"/>
        <v/>
      </c>
      <c r="AZ1245" s="82" t="str">
        <f t="shared" si="303"/>
        <v/>
      </c>
      <c r="BA1245" s="82" t="str">
        <f t="shared" si="304"/>
        <v/>
      </c>
    </row>
    <row r="1246" spans="44:53" x14ac:dyDescent="0.35">
      <c r="AR1246" s="82" t="str">
        <f>+IF(AW1246="","",MAX(AR$1:AR1245)+1)</f>
        <v/>
      </c>
      <c r="AS1246" s="82" t="str">
        <f>IF(Exceedances!B1268="","",Exceedances!B1268)</f>
        <v/>
      </c>
      <c r="AT1246" s="82" t="str">
        <f>IF(Exceedances!C1268="","",Exceedances!C1268)</f>
        <v/>
      </c>
      <c r="AU1246" s="82" t="str">
        <f>IF(Exceedances!D1268="","",Exceedances!D1268)</f>
        <v/>
      </c>
      <c r="AV1246" s="82" t="str">
        <f t="shared" si="300"/>
        <v/>
      </c>
      <c r="AW1246" s="83" t="str">
        <f>IF(COUNTIF(AV$2:AV1246,AV1246)=1,AV1246,"")</f>
        <v/>
      </c>
      <c r="AX1246" s="82" t="str">
        <f t="shared" si="301"/>
        <v/>
      </c>
      <c r="AY1246" s="82" t="str">
        <f t="shared" si="302"/>
        <v/>
      </c>
      <c r="AZ1246" s="82" t="str">
        <f t="shared" si="303"/>
        <v/>
      </c>
      <c r="BA1246" s="82" t="str">
        <f t="shared" si="304"/>
        <v/>
      </c>
    </row>
    <row r="1247" spans="44:53" x14ac:dyDescent="0.35">
      <c r="AR1247" s="82" t="str">
        <f>+IF(AW1247="","",MAX(AR$1:AR1246)+1)</f>
        <v/>
      </c>
      <c r="AS1247" s="82" t="str">
        <f>IF(Exceedances!B1269="","",Exceedances!B1269)</f>
        <v/>
      </c>
      <c r="AT1247" s="82" t="str">
        <f>IF(Exceedances!C1269="","",Exceedances!C1269)</f>
        <v/>
      </c>
      <c r="AU1247" s="82" t="str">
        <f>IF(Exceedances!D1269="","",Exceedances!D1269)</f>
        <v/>
      </c>
      <c r="AV1247" s="82" t="str">
        <f t="shared" ref="AV1247:AV1310" si="305">AS1247&amp;AT1247&amp;AU1247</f>
        <v/>
      </c>
      <c r="AW1247" s="83" t="str">
        <f>IF(COUNTIF(AV$2:AV1247,AV1247)=1,AV1247,"")</f>
        <v/>
      </c>
      <c r="AX1247" s="82" t="str">
        <f t="shared" si="301"/>
        <v/>
      </c>
      <c r="AY1247" s="82" t="str">
        <f t="shared" si="302"/>
        <v/>
      </c>
      <c r="AZ1247" s="82" t="str">
        <f t="shared" si="303"/>
        <v/>
      </c>
      <c r="BA1247" s="82" t="str">
        <f t="shared" si="304"/>
        <v/>
      </c>
    </row>
    <row r="1248" spans="44:53" x14ac:dyDescent="0.35">
      <c r="AR1248" s="82" t="str">
        <f>+IF(AW1248="","",MAX(AR$1:AR1247)+1)</f>
        <v/>
      </c>
      <c r="AS1248" s="82" t="str">
        <f>IF(Exceedances!B1270="","",Exceedances!B1270)</f>
        <v/>
      </c>
      <c r="AT1248" s="82" t="str">
        <f>IF(Exceedances!C1270="","",Exceedances!C1270)</f>
        <v/>
      </c>
      <c r="AU1248" s="82" t="str">
        <f>IF(Exceedances!D1270="","",Exceedances!D1270)</f>
        <v/>
      </c>
      <c r="AV1248" s="82" t="str">
        <f t="shared" si="305"/>
        <v/>
      </c>
      <c r="AW1248" s="83" t="str">
        <f>IF(COUNTIF(AV$2:AV1248,AV1248)=1,AV1248,"")</f>
        <v/>
      </c>
      <c r="AX1248" s="82" t="str">
        <f t="shared" si="301"/>
        <v/>
      </c>
      <c r="AY1248" s="82" t="str">
        <f t="shared" si="302"/>
        <v/>
      </c>
      <c r="AZ1248" s="82" t="str">
        <f t="shared" si="303"/>
        <v/>
      </c>
      <c r="BA1248" s="82" t="str">
        <f t="shared" si="304"/>
        <v/>
      </c>
    </row>
    <row r="1249" spans="44:53" x14ac:dyDescent="0.35">
      <c r="AR1249" s="82" t="str">
        <f>+IF(AW1249="","",MAX(AR$1:AR1248)+1)</f>
        <v/>
      </c>
      <c r="AS1249" s="82" t="str">
        <f>IF(Exceedances!B1271="","",Exceedances!B1271)</f>
        <v/>
      </c>
      <c r="AT1249" s="82" t="str">
        <f>IF(Exceedances!C1271="","",Exceedances!C1271)</f>
        <v/>
      </c>
      <c r="AU1249" s="82" t="str">
        <f>IF(Exceedances!D1271="","",Exceedances!D1271)</f>
        <v/>
      </c>
      <c r="AV1249" s="82" t="str">
        <f t="shared" si="305"/>
        <v/>
      </c>
      <c r="AW1249" s="83" t="str">
        <f>IF(COUNTIF(AV$2:AV1249,AV1249)=1,AV1249,"")</f>
        <v/>
      </c>
      <c r="AX1249" s="82" t="str">
        <f t="shared" si="301"/>
        <v/>
      </c>
      <c r="AY1249" s="82" t="str">
        <f t="shared" si="302"/>
        <v/>
      </c>
      <c r="AZ1249" s="82" t="str">
        <f t="shared" si="303"/>
        <v/>
      </c>
      <c r="BA1249" s="82" t="str">
        <f t="shared" si="304"/>
        <v/>
      </c>
    </row>
    <row r="1250" spans="44:53" x14ac:dyDescent="0.35">
      <c r="AR1250" s="82" t="str">
        <f>+IF(AW1250="","",MAX(AR$1:AR1249)+1)</f>
        <v/>
      </c>
      <c r="AS1250" s="82" t="str">
        <f>IF(Exceedances!B1272="","",Exceedances!B1272)</f>
        <v/>
      </c>
      <c r="AT1250" s="82" t="str">
        <f>IF(Exceedances!C1272="","",Exceedances!C1272)</f>
        <v/>
      </c>
      <c r="AU1250" s="82" t="str">
        <f>IF(Exceedances!D1272="","",Exceedances!D1272)</f>
        <v/>
      </c>
      <c r="AV1250" s="82" t="str">
        <f t="shared" si="305"/>
        <v/>
      </c>
      <c r="AW1250" s="83" t="str">
        <f>IF(COUNTIF(AV$2:AV1250,AV1250)=1,AV1250,"")</f>
        <v/>
      </c>
      <c r="AX1250" s="82" t="str">
        <f t="shared" si="301"/>
        <v/>
      </c>
      <c r="AY1250" s="82" t="str">
        <f t="shared" si="302"/>
        <v/>
      </c>
      <c r="AZ1250" s="82" t="str">
        <f t="shared" si="303"/>
        <v/>
      </c>
      <c r="BA1250" s="82" t="str">
        <f t="shared" si="304"/>
        <v/>
      </c>
    </row>
    <row r="1251" spans="44:53" x14ac:dyDescent="0.35">
      <c r="AR1251" s="82" t="str">
        <f>+IF(AW1251="","",MAX(AR$1:AR1250)+1)</f>
        <v/>
      </c>
      <c r="AS1251" s="82" t="str">
        <f>IF(Exceedances!B1273="","",Exceedances!B1273)</f>
        <v/>
      </c>
      <c r="AT1251" s="82" t="str">
        <f>IF(Exceedances!C1273="","",Exceedances!C1273)</f>
        <v/>
      </c>
      <c r="AU1251" s="82" t="str">
        <f>IF(Exceedances!D1273="","",Exceedances!D1273)</f>
        <v/>
      </c>
      <c r="AV1251" s="82" t="str">
        <f t="shared" si="305"/>
        <v/>
      </c>
      <c r="AW1251" s="83" t="str">
        <f>IF(COUNTIF(AV$2:AV1251,AV1251)=1,AV1251,"")</f>
        <v/>
      </c>
      <c r="AX1251" s="82" t="str">
        <f t="shared" si="301"/>
        <v/>
      </c>
      <c r="AY1251" s="82" t="str">
        <f t="shared" si="302"/>
        <v/>
      </c>
      <c r="AZ1251" s="82" t="str">
        <f t="shared" si="303"/>
        <v/>
      </c>
      <c r="BA1251" s="82" t="str">
        <f t="shared" si="304"/>
        <v/>
      </c>
    </row>
    <row r="1252" spans="44:53" x14ac:dyDescent="0.35">
      <c r="AR1252" s="82" t="str">
        <f>+IF(AW1252="","",MAX(AR$1:AR1251)+1)</f>
        <v/>
      </c>
      <c r="AS1252" s="82" t="str">
        <f>IF(Exceedances!B1274="","",Exceedances!B1274)</f>
        <v/>
      </c>
      <c r="AT1252" s="82" t="str">
        <f>IF(Exceedances!C1274="","",Exceedances!C1274)</f>
        <v/>
      </c>
      <c r="AU1252" s="82" t="str">
        <f>IF(Exceedances!D1274="","",Exceedances!D1274)</f>
        <v/>
      </c>
      <c r="AV1252" s="82" t="str">
        <f t="shared" si="305"/>
        <v/>
      </c>
      <c r="AW1252" s="83" t="str">
        <f>IF(COUNTIF(AV$2:AV1252,AV1252)=1,AV1252,"")</f>
        <v/>
      </c>
      <c r="AX1252" s="82" t="str">
        <f t="shared" si="301"/>
        <v/>
      </c>
      <c r="AY1252" s="82" t="str">
        <f t="shared" si="302"/>
        <v/>
      </c>
      <c r="AZ1252" s="82" t="str">
        <f t="shared" si="303"/>
        <v/>
      </c>
      <c r="BA1252" s="82" t="str">
        <f t="shared" si="304"/>
        <v/>
      </c>
    </row>
    <row r="1253" spans="44:53" x14ac:dyDescent="0.35">
      <c r="AR1253" s="82" t="str">
        <f>+IF(AW1253="","",MAX(AR$1:AR1252)+1)</f>
        <v/>
      </c>
      <c r="AS1253" s="82" t="str">
        <f>IF(Exceedances!B1275="","",Exceedances!B1275)</f>
        <v/>
      </c>
      <c r="AT1253" s="82" t="str">
        <f>IF(Exceedances!C1275="","",Exceedances!C1275)</f>
        <v/>
      </c>
      <c r="AU1253" s="82" t="str">
        <f>IF(Exceedances!D1275="","",Exceedances!D1275)</f>
        <v/>
      </c>
      <c r="AV1253" s="82" t="str">
        <f t="shared" si="305"/>
        <v/>
      </c>
      <c r="AW1253" s="83" t="str">
        <f>IF(COUNTIF(AV$2:AV1253,AV1253)=1,AV1253,"")</f>
        <v/>
      </c>
      <c r="AX1253" s="82" t="str">
        <f t="shared" si="301"/>
        <v/>
      </c>
      <c r="AY1253" s="82" t="str">
        <f t="shared" si="302"/>
        <v/>
      </c>
      <c r="AZ1253" s="82" t="str">
        <f t="shared" si="303"/>
        <v/>
      </c>
      <c r="BA1253" s="82" t="str">
        <f t="shared" si="304"/>
        <v/>
      </c>
    </row>
    <row r="1254" spans="44:53" x14ac:dyDescent="0.35">
      <c r="AR1254" s="82" t="str">
        <f>+IF(AW1254="","",MAX(AR$1:AR1253)+1)</f>
        <v/>
      </c>
      <c r="AS1254" s="82" t="str">
        <f>IF(Exceedances!B1276="","",Exceedances!B1276)</f>
        <v/>
      </c>
      <c r="AT1254" s="82" t="str">
        <f>IF(Exceedances!C1276="","",Exceedances!C1276)</f>
        <v/>
      </c>
      <c r="AU1254" s="82" t="str">
        <f>IF(Exceedances!D1276="","",Exceedances!D1276)</f>
        <v/>
      </c>
      <c r="AV1254" s="82" t="str">
        <f t="shared" si="305"/>
        <v/>
      </c>
      <c r="AW1254" s="83" t="str">
        <f>IF(COUNTIF(AV$2:AV1254,AV1254)=1,AV1254,"")</f>
        <v/>
      </c>
      <c r="AX1254" s="82" t="str">
        <f t="shared" si="301"/>
        <v/>
      </c>
      <c r="AY1254" s="82" t="str">
        <f t="shared" si="302"/>
        <v/>
      </c>
      <c r="AZ1254" s="82" t="str">
        <f t="shared" si="303"/>
        <v/>
      </c>
      <c r="BA1254" s="82" t="str">
        <f t="shared" si="304"/>
        <v/>
      </c>
    </row>
    <row r="1255" spans="44:53" x14ac:dyDescent="0.35">
      <c r="AR1255" s="82" t="str">
        <f>+IF(AW1255="","",MAX(AR$1:AR1254)+1)</f>
        <v/>
      </c>
      <c r="AS1255" s="82" t="str">
        <f>IF(Exceedances!B1277="","",Exceedances!B1277)</f>
        <v/>
      </c>
      <c r="AT1255" s="82" t="str">
        <f>IF(Exceedances!C1277="","",Exceedances!C1277)</f>
        <v/>
      </c>
      <c r="AU1255" s="82" t="str">
        <f>IF(Exceedances!D1277="","",Exceedances!D1277)</f>
        <v/>
      </c>
      <c r="AV1255" s="82" t="str">
        <f t="shared" si="305"/>
        <v/>
      </c>
      <c r="AW1255" s="83" t="str">
        <f>IF(COUNTIF(AV$2:AV1255,AV1255)=1,AV1255,"")</f>
        <v/>
      </c>
      <c r="AX1255" s="82" t="str">
        <f t="shared" si="301"/>
        <v/>
      </c>
      <c r="AY1255" s="82" t="str">
        <f t="shared" si="302"/>
        <v/>
      </c>
      <c r="AZ1255" s="82" t="str">
        <f t="shared" si="303"/>
        <v/>
      </c>
      <c r="BA1255" s="82" t="str">
        <f t="shared" si="304"/>
        <v/>
      </c>
    </row>
    <row r="1256" spans="44:53" x14ac:dyDescent="0.35">
      <c r="AR1256" s="82" t="str">
        <f>+IF(AW1256="","",MAX(AR$1:AR1255)+1)</f>
        <v/>
      </c>
      <c r="AS1256" s="82" t="str">
        <f>IF(Exceedances!B1278="","",Exceedances!B1278)</f>
        <v/>
      </c>
      <c r="AT1256" s="82" t="str">
        <f>IF(Exceedances!C1278="","",Exceedances!C1278)</f>
        <v/>
      </c>
      <c r="AU1256" s="82" t="str">
        <f>IF(Exceedances!D1278="","",Exceedances!D1278)</f>
        <v/>
      </c>
      <c r="AV1256" s="82" t="str">
        <f t="shared" si="305"/>
        <v/>
      </c>
      <c r="AW1256" s="83" t="str">
        <f>IF(COUNTIF(AV$2:AV1256,AV1256)=1,AV1256,"")</f>
        <v/>
      </c>
      <c r="AX1256" s="82" t="str">
        <f t="shared" si="301"/>
        <v/>
      </c>
      <c r="AY1256" s="82" t="str">
        <f t="shared" si="302"/>
        <v/>
      </c>
      <c r="AZ1256" s="82" t="str">
        <f t="shared" si="303"/>
        <v/>
      </c>
      <c r="BA1256" s="82" t="str">
        <f t="shared" si="304"/>
        <v/>
      </c>
    </row>
    <row r="1257" spans="44:53" x14ac:dyDescent="0.35">
      <c r="AR1257" s="82" t="str">
        <f>+IF(AW1257="","",MAX(AR$1:AR1256)+1)</f>
        <v/>
      </c>
      <c r="AS1257" s="82" t="str">
        <f>IF(Exceedances!B1279="","",Exceedances!B1279)</f>
        <v/>
      </c>
      <c r="AT1257" s="82" t="str">
        <f>IF(Exceedances!C1279="","",Exceedances!C1279)</f>
        <v/>
      </c>
      <c r="AU1257" s="82" t="str">
        <f>IF(Exceedances!D1279="","",Exceedances!D1279)</f>
        <v/>
      </c>
      <c r="AV1257" s="82" t="str">
        <f t="shared" si="305"/>
        <v/>
      </c>
      <c r="AW1257" s="83" t="str">
        <f>IF(COUNTIF(AV$2:AV1257,AV1257)=1,AV1257,"")</f>
        <v/>
      </c>
      <c r="AX1257" s="82" t="str">
        <f t="shared" si="301"/>
        <v/>
      </c>
      <c r="AY1257" s="82" t="str">
        <f t="shared" si="302"/>
        <v/>
      </c>
      <c r="AZ1257" s="82" t="str">
        <f t="shared" si="303"/>
        <v/>
      </c>
      <c r="BA1257" s="82" t="str">
        <f t="shared" si="304"/>
        <v/>
      </c>
    </row>
    <row r="1258" spans="44:53" x14ac:dyDescent="0.35">
      <c r="AR1258" s="82" t="str">
        <f>+IF(AW1258="","",MAX(AR$1:AR1257)+1)</f>
        <v/>
      </c>
      <c r="AS1258" s="82" t="str">
        <f>IF(Exceedances!B1280="","",Exceedances!B1280)</f>
        <v/>
      </c>
      <c r="AT1258" s="82" t="str">
        <f>IF(Exceedances!C1280="","",Exceedances!C1280)</f>
        <v/>
      </c>
      <c r="AU1258" s="82" t="str">
        <f>IF(Exceedances!D1280="","",Exceedances!D1280)</f>
        <v/>
      </c>
      <c r="AV1258" s="82" t="str">
        <f t="shared" si="305"/>
        <v/>
      </c>
      <c r="AW1258" s="83" t="str">
        <f>IF(COUNTIF(AV$2:AV1258,AV1258)=1,AV1258,"")</f>
        <v/>
      </c>
      <c r="AX1258" s="82" t="str">
        <f t="shared" si="301"/>
        <v/>
      </c>
      <c r="AY1258" s="82" t="str">
        <f t="shared" si="302"/>
        <v/>
      </c>
      <c r="AZ1258" s="82" t="str">
        <f t="shared" si="303"/>
        <v/>
      </c>
      <c r="BA1258" s="82" t="str">
        <f t="shared" si="304"/>
        <v/>
      </c>
    </row>
    <row r="1259" spans="44:53" x14ac:dyDescent="0.35">
      <c r="AR1259" s="82" t="str">
        <f>+IF(AW1259="","",MAX(AR$1:AR1258)+1)</f>
        <v/>
      </c>
      <c r="AS1259" s="82" t="str">
        <f>IF(Exceedances!B1281="","",Exceedances!B1281)</f>
        <v/>
      </c>
      <c r="AT1259" s="82" t="str">
        <f>IF(Exceedances!C1281="","",Exceedances!C1281)</f>
        <v/>
      </c>
      <c r="AU1259" s="82" t="str">
        <f>IF(Exceedances!D1281="","",Exceedances!D1281)</f>
        <v/>
      </c>
      <c r="AV1259" s="82" t="str">
        <f t="shared" si="305"/>
        <v/>
      </c>
      <c r="AW1259" s="83" t="str">
        <f>IF(COUNTIF(AV$2:AV1259,AV1259)=1,AV1259,"")</f>
        <v/>
      </c>
      <c r="AX1259" s="82" t="str">
        <f t="shared" si="301"/>
        <v/>
      </c>
      <c r="AY1259" s="82" t="str">
        <f t="shared" si="302"/>
        <v/>
      </c>
      <c r="AZ1259" s="82" t="str">
        <f t="shared" si="303"/>
        <v/>
      </c>
      <c r="BA1259" s="82" t="str">
        <f t="shared" si="304"/>
        <v/>
      </c>
    </row>
    <row r="1260" spans="44:53" x14ac:dyDescent="0.35">
      <c r="AR1260" s="82" t="str">
        <f>+IF(AW1260="","",MAX(AR$1:AR1259)+1)</f>
        <v/>
      </c>
      <c r="AS1260" s="82" t="str">
        <f>IF(Exceedances!B1282="","",Exceedances!B1282)</f>
        <v/>
      </c>
      <c r="AT1260" s="82" t="str">
        <f>IF(Exceedances!C1282="","",Exceedances!C1282)</f>
        <v/>
      </c>
      <c r="AU1260" s="82" t="str">
        <f>IF(Exceedances!D1282="","",Exceedances!D1282)</f>
        <v/>
      </c>
      <c r="AV1260" s="82" t="str">
        <f t="shared" si="305"/>
        <v/>
      </c>
      <c r="AW1260" s="83" t="str">
        <f>IF(COUNTIF(AV$2:AV1260,AV1260)=1,AV1260,"")</f>
        <v/>
      </c>
      <c r="AX1260" s="82" t="str">
        <f t="shared" si="301"/>
        <v/>
      </c>
      <c r="AY1260" s="82" t="str">
        <f t="shared" si="302"/>
        <v/>
      </c>
      <c r="AZ1260" s="82" t="str">
        <f t="shared" si="303"/>
        <v/>
      </c>
      <c r="BA1260" s="82" t="str">
        <f t="shared" si="304"/>
        <v/>
      </c>
    </row>
    <row r="1261" spans="44:53" x14ac:dyDescent="0.35">
      <c r="AR1261" s="82" t="str">
        <f>+IF(AW1261="","",MAX(AR$1:AR1260)+1)</f>
        <v/>
      </c>
      <c r="AS1261" s="82" t="str">
        <f>IF(Exceedances!B1283="","",Exceedances!B1283)</f>
        <v/>
      </c>
      <c r="AT1261" s="82" t="str">
        <f>IF(Exceedances!C1283="","",Exceedances!C1283)</f>
        <v/>
      </c>
      <c r="AU1261" s="82" t="str">
        <f>IF(Exceedances!D1283="","",Exceedances!D1283)</f>
        <v/>
      </c>
      <c r="AV1261" s="82" t="str">
        <f t="shared" si="305"/>
        <v/>
      </c>
      <c r="AW1261" s="83" t="str">
        <f>IF(COUNTIF(AV$2:AV1261,AV1261)=1,AV1261,"")</f>
        <v/>
      </c>
      <c r="AX1261" s="82" t="str">
        <f t="shared" si="301"/>
        <v/>
      </c>
      <c r="AY1261" s="82" t="str">
        <f t="shared" si="302"/>
        <v/>
      </c>
      <c r="AZ1261" s="82" t="str">
        <f t="shared" si="303"/>
        <v/>
      </c>
      <c r="BA1261" s="82" t="str">
        <f t="shared" si="304"/>
        <v/>
      </c>
    </row>
    <row r="1262" spans="44:53" x14ac:dyDescent="0.35">
      <c r="AR1262" s="82" t="str">
        <f>+IF(AW1262="","",MAX(AR$1:AR1261)+1)</f>
        <v/>
      </c>
      <c r="AS1262" s="82" t="str">
        <f>IF(Exceedances!B1284="","",Exceedances!B1284)</f>
        <v/>
      </c>
      <c r="AT1262" s="82" t="str">
        <f>IF(Exceedances!C1284="","",Exceedances!C1284)</f>
        <v/>
      </c>
      <c r="AU1262" s="82" t="str">
        <f>IF(Exceedances!D1284="","",Exceedances!D1284)</f>
        <v/>
      </c>
      <c r="AV1262" s="82" t="str">
        <f t="shared" si="305"/>
        <v/>
      </c>
      <c r="AW1262" s="83" t="str">
        <f>IF(COUNTIF(AV$2:AV1262,AV1262)=1,AV1262,"")</f>
        <v/>
      </c>
      <c r="AX1262" s="82" t="str">
        <f t="shared" si="301"/>
        <v/>
      </c>
      <c r="AY1262" s="82" t="str">
        <f t="shared" si="302"/>
        <v/>
      </c>
      <c r="AZ1262" s="82" t="str">
        <f t="shared" si="303"/>
        <v/>
      </c>
      <c r="BA1262" s="82" t="str">
        <f t="shared" si="304"/>
        <v/>
      </c>
    </row>
    <row r="1263" spans="44:53" x14ac:dyDescent="0.35">
      <c r="AR1263" s="82" t="str">
        <f>+IF(AW1263="","",MAX(AR$1:AR1262)+1)</f>
        <v/>
      </c>
      <c r="AS1263" s="82" t="str">
        <f>IF(Exceedances!B1285="","",Exceedances!B1285)</f>
        <v/>
      </c>
      <c r="AT1263" s="82" t="str">
        <f>IF(Exceedances!C1285="","",Exceedances!C1285)</f>
        <v/>
      </c>
      <c r="AU1263" s="82" t="str">
        <f>IF(Exceedances!D1285="","",Exceedances!D1285)</f>
        <v/>
      </c>
      <c r="AV1263" s="82" t="str">
        <f t="shared" si="305"/>
        <v/>
      </c>
      <c r="AW1263" s="83" t="str">
        <f>IF(COUNTIF(AV$2:AV1263,AV1263)=1,AV1263,"")</f>
        <v/>
      </c>
      <c r="AX1263" s="82" t="str">
        <f t="shared" si="301"/>
        <v/>
      </c>
      <c r="AY1263" s="82" t="str">
        <f t="shared" si="302"/>
        <v/>
      </c>
      <c r="AZ1263" s="82" t="str">
        <f t="shared" si="303"/>
        <v/>
      </c>
      <c r="BA1263" s="82" t="str">
        <f t="shared" si="304"/>
        <v/>
      </c>
    </row>
    <row r="1264" spans="44:53" x14ac:dyDescent="0.35">
      <c r="AR1264" s="82" t="str">
        <f>+IF(AW1264="","",MAX(AR$1:AR1263)+1)</f>
        <v/>
      </c>
      <c r="AS1264" s="82" t="str">
        <f>IF(Exceedances!B1286="","",Exceedances!B1286)</f>
        <v/>
      </c>
      <c r="AT1264" s="82" t="str">
        <f>IF(Exceedances!C1286="","",Exceedances!C1286)</f>
        <v/>
      </c>
      <c r="AU1264" s="82" t="str">
        <f>IF(Exceedances!D1286="","",Exceedances!D1286)</f>
        <v/>
      </c>
      <c r="AV1264" s="82" t="str">
        <f t="shared" si="305"/>
        <v/>
      </c>
      <c r="AW1264" s="83" t="str">
        <f>IF(COUNTIF(AV$2:AV1264,AV1264)=1,AV1264,"")</f>
        <v/>
      </c>
      <c r="AX1264" s="82" t="str">
        <f t="shared" si="301"/>
        <v/>
      </c>
      <c r="AY1264" s="82" t="str">
        <f t="shared" si="302"/>
        <v/>
      </c>
      <c r="AZ1264" s="82" t="str">
        <f t="shared" si="303"/>
        <v/>
      </c>
      <c r="BA1264" s="82" t="str">
        <f t="shared" si="304"/>
        <v/>
      </c>
    </row>
    <row r="1265" spans="44:53" x14ac:dyDescent="0.35">
      <c r="AR1265" s="82" t="str">
        <f>+IF(AW1265="","",MAX(AR$1:AR1264)+1)</f>
        <v/>
      </c>
      <c r="AS1265" s="82" t="str">
        <f>IF(Exceedances!B1287="","",Exceedances!B1287)</f>
        <v/>
      </c>
      <c r="AT1265" s="82" t="str">
        <f>IF(Exceedances!C1287="","",Exceedances!C1287)</f>
        <v/>
      </c>
      <c r="AU1265" s="82" t="str">
        <f>IF(Exceedances!D1287="","",Exceedances!D1287)</f>
        <v/>
      </c>
      <c r="AV1265" s="82" t="str">
        <f t="shared" si="305"/>
        <v/>
      </c>
      <c r="AW1265" s="83" t="str">
        <f>IF(COUNTIF(AV$2:AV1265,AV1265)=1,AV1265,"")</f>
        <v/>
      </c>
      <c r="AX1265" s="82" t="str">
        <f t="shared" si="301"/>
        <v/>
      </c>
      <c r="AY1265" s="82" t="str">
        <f t="shared" si="302"/>
        <v/>
      </c>
      <c r="AZ1265" s="82" t="str">
        <f t="shared" si="303"/>
        <v/>
      </c>
      <c r="BA1265" s="82" t="str">
        <f t="shared" si="304"/>
        <v/>
      </c>
    </row>
    <row r="1266" spans="44:53" x14ac:dyDescent="0.35">
      <c r="AR1266" s="82" t="str">
        <f>+IF(AW1266="","",MAX(AR$1:AR1265)+1)</f>
        <v/>
      </c>
      <c r="AS1266" s="82" t="str">
        <f>IF(Exceedances!B1288="","",Exceedances!B1288)</f>
        <v/>
      </c>
      <c r="AT1266" s="82" t="str">
        <f>IF(Exceedances!C1288="","",Exceedances!C1288)</f>
        <v/>
      </c>
      <c r="AU1266" s="82" t="str">
        <f>IF(Exceedances!D1288="","",Exceedances!D1288)</f>
        <v/>
      </c>
      <c r="AV1266" s="82" t="str">
        <f t="shared" si="305"/>
        <v/>
      </c>
      <c r="AW1266" s="83" t="str">
        <f>IF(COUNTIF(AV$2:AV1266,AV1266)=1,AV1266,"")</f>
        <v/>
      </c>
      <c r="AX1266" s="82" t="str">
        <f t="shared" si="301"/>
        <v/>
      </c>
      <c r="AY1266" s="82" t="str">
        <f t="shared" si="302"/>
        <v/>
      </c>
      <c r="AZ1266" s="82" t="str">
        <f t="shared" si="303"/>
        <v/>
      </c>
      <c r="BA1266" s="82" t="str">
        <f t="shared" si="304"/>
        <v/>
      </c>
    </row>
    <row r="1267" spans="44:53" x14ac:dyDescent="0.35">
      <c r="AR1267" s="82" t="str">
        <f>+IF(AW1267="","",MAX(AR$1:AR1266)+1)</f>
        <v/>
      </c>
      <c r="AS1267" s="82" t="str">
        <f>IF(Exceedances!B1289="","",Exceedances!B1289)</f>
        <v/>
      </c>
      <c r="AT1267" s="82" t="str">
        <f>IF(Exceedances!C1289="","",Exceedances!C1289)</f>
        <v/>
      </c>
      <c r="AU1267" s="82" t="str">
        <f>IF(Exceedances!D1289="","",Exceedances!D1289)</f>
        <v/>
      </c>
      <c r="AV1267" s="82" t="str">
        <f t="shared" si="305"/>
        <v/>
      </c>
      <c r="AW1267" s="83" t="str">
        <f>IF(COUNTIF(AV$2:AV1267,AV1267)=1,AV1267,"")</f>
        <v/>
      </c>
      <c r="AX1267" s="82" t="str">
        <f t="shared" si="301"/>
        <v/>
      </c>
      <c r="AY1267" s="82" t="str">
        <f t="shared" si="302"/>
        <v/>
      </c>
      <c r="AZ1267" s="82" t="str">
        <f t="shared" si="303"/>
        <v/>
      </c>
      <c r="BA1267" s="82" t="str">
        <f t="shared" si="304"/>
        <v/>
      </c>
    </row>
    <row r="1268" spans="44:53" x14ac:dyDescent="0.35">
      <c r="AR1268" s="82" t="str">
        <f>+IF(AW1268="","",MAX(AR$1:AR1267)+1)</f>
        <v/>
      </c>
      <c r="AS1268" s="82" t="str">
        <f>IF(Exceedances!B1290="","",Exceedances!B1290)</f>
        <v/>
      </c>
      <c r="AT1268" s="82" t="str">
        <f>IF(Exceedances!C1290="","",Exceedances!C1290)</f>
        <v/>
      </c>
      <c r="AU1268" s="82" t="str">
        <f>IF(Exceedances!D1290="","",Exceedances!D1290)</f>
        <v/>
      </c>
      <c r="AV1268" s="82" t="str">
        <f t="shared" si="305"/>
        <v/>
      </c>
      <c r="AW1268" s="83" t="str">
        <f>IF(COUNTIF(AV$2:AV1268,AV1268)=1,AV1268,"")</f>
        <v/>
      </c>
      <c r="AX1268" s="82" t="str">
        <f t="shared" si="301"/>
        <v/>
      </c>
      <c r="AY1268" s="82" t="str">
        <f t="shared" si="302"/>
        <v/>
      </c>
      <c r="AZ1268" s="82" t="str">
        <f t="shared" si="303"/>
        <v/>
      </c>
      <c r="BA1268" s="82" t="str">
        <f t="shared" si="304"/>
        <v/>
      </c>
    </row>
    <row r="1269" spans="44:53" x14ac:dyDescent="0.35">
      <c r="AR1269" s="82" t="str">
        <f>+IF(AW1269="","",MAX(AR$1:AR1268)+1)</f>
        <v/>
      </c>
      <c r="AS1269" s="82" t="str">
        <f>IF(Exceedances!B1291="","",Exceedances!B1291)</f>
        <v/>
      </c>
      <c r="AT1269" s="82" t="str">
        <f>IF(Exceedances!C1291="","",Exceedances!C1291)</f>
        <v/>
      </c>
      <c r="AU1269" s="82" t="str">
        <f>IF(Exceedances!D1291="","",Exceedances!D1291)</f>
        <v/>
      </c>
      <c r="AV1269" s="82" t="str">
        <f t="shared" si="305"/>
        <v/>
      </c>
      <c r="AW1269" s="83" t="str">
        <f>IF(COUNTIF(AV$2:AV1269,AV1269)=1,AV1269,"")</f>
        <v/>
      </c>
      <c r="AX1269" s="82" t="str">
        <f t="shared" si="301"/>
        <v/>
      </c>
      <c r="AY1269" s="82" t="str">
        <f t="shared" si="302"/>
        <v/>
      </c>
      <c r="AZ1269" s="82" t="str">
        <f t="shared" si="303"/>
        <v/>
      </c>
      <c r="BA1269" s="82" t="str">
        <f t="shared" si="304"/>
        <v/>
      </c>
    </row>
    <row r="1270" spans="44:53" x14ac:dyDescent="0.35">
      <c r="AR1270" s="82" t="str">
        <f>+IF(AW1270="","",MAX(AR$1:AR1269)+1)</f>
        <v/>
      </c>
      <c r="AS1270" s="82" t="str">
        <f>IF(Exceedances!B1292="","",Exceedances!B1292)</f>
        <v/>
      </c>
      <c r="AT1270" s="82" t="str">
        <f>IF(Exceedances!C1292="","",Exceedances!C1292)</f>
        <v/>
      </c>
      <c r="AU1270" s="82" t="str">
        <f>IF(Exceedances!D1292="","",Exceedances!D1292)</f>
        <v/>
      </c>
      <c r="AV1270" s="82" t="str">
        <f t="shared" si="305"/>
        <v/>
      </c>
      <c r="AW1270" s="83" t="str">
        <f>IF(COUNTIF(AV$2:AV1270,AV1270)=1,AV1270,"")</f>
        <v/>
      </c>
      <c r="AX1270" s="82" t="str">
        <f t="shared" si="301"/>
        <v/>
      </c>
      <c r="AY1270" s="82" t="str">
        <f t="shared" si="302"/>
        <v/>
      </c>
      <c r="AZ1270" s="82" t="str">
        <f t="shared" si="303"/>
        <v/>
      </c>
      <c r="BA1270" s="82" t="str">
        <f t="shared" si="304"/>
        <v/>
      </c>
    </row>
    <row r="1271" spans="44:53" x14ac:dyDescent="0.35">
      <c r="AR1271" s="82" t="str">
        <f>+IF(AW1271="","",MAX(AR$1:AR1270)+1)</f>
        <v/>
      </c>
      <c r="AS1271" s="82" t="str">
        <f>IF(Exceedances!B1293="","",Exceedances!B1293)</f>
        <v/>
      </c>
      <c r="AT1271" s="82" t="str">
        <f>IF(Exceedances!C1293="","",Exceedances!C1293)</f>
        <v/>
      </c>
      <c r="AU1271" s="82" t="str">
        <f>IF(Exceedances!D1293="","",Exceedances!D1293)</f>
        <v/>
      </c>
      <c r="AV1271" s="82" t="str">
        <f t="shared" si="305"/>
        <v/>
      </c>
      <c r="AW1271" s="83" t="str">
        <f>IF(COUNTIF(AV$2:AV1271,AV1271)=1,AV1271,"")</f>
        <v/>
      </c>
      <c r="AX1271" s="82" t="str">
        <f t="shared" si="301"/>
        <v/>
      </c>
      <c r="AY1271" s="82" t="str">
        <f t="shared" si="302"/>
        <v/>
      </c>
      <c r="AZ1271" s="82" t="str">
        <f t="shared" si="303"/>
        <v/>
      </c>
      <c r="BA1271" s="82" t="str">
        <f t="shared" si="304"/>
        <v/>
      </c>
    </row>
    <row r="1272" spans="44:53" x14ac:dyDescent="0.35">
      <c r="AR1272" s="82" t="str">
        <f>+IF(AW1272="","",MAX(AR$1:AR1271)+1)</f>
        <v/>
      </c>
      <c r="AS1272" s="82" t="str">
        <f>IF(Exceedances!B1294="","",Exceedances!B1294)</f>
        <v/>
      </c>
      <c r="AT1272" s="82" t="str">
        <f>IF(Exceedances!C1294="","",Exceedances!C1294)</f>
        <v/>
      </c>
      <c r="AU1272" s="82" t="str">
        <f>IF(Exceedances!D1294="","",Exceedances!D1294)</f>
        <v/>
      </c>
      <c r="AV1272" s="82" t="str">
        <f t="shared" si="305"/>
        <v/>
      </c>
      <c r="AW1272" s="83" t="str">
        <f>IF(COUNTIF(AV$2:AV1272,AV1272)=1,AV1272,"")</f>
        <v/>
      </c>
      <c r="AX1272" s="82" t="str">
        <f t="shared" si="301"/>
        <v/>
      </c>
      <c r="AY1272" s="82" t="str">
        <f t="shared" si="302"/>
        <v/>
      </c>
      <c r="AZ1272" s="82" t="str">
        <f t="shared" si="303"/>
        <v/>
      </c>
      <c r="BA1272" s="82" t="str">
        <f t="shared" si="304"/>
        <v/>
      </c>
    </row>
    <row r="1273" spans="44:53" x14ac:dyDescent="0.35">
      <c r="AR1273" s="82" t="str">
        <f>+IF(AW1273="","",MAX(AR$1:AR1272)+1)</f>
        <v/>
      </c>
      <c r="AS1273" s="82" t="str">
        <f>IF(Exceedances!B1295="","",Exceedances!B1295)</f>
        <v/>
      </c>
      <c r="AT1273" s="82" t="str">
        <f>IF(Exceedances!C1295="","",Exceedances!C1295)</f>
        <v/>
      </c>
      <c r="AU1273" s="82" t="str">
        <f>IF(Exceedances!D1295="","",Exceedances!D1295)</f>
        <v/>
      </c>
      <c r="AV1273" s="82" t="str">
        <f t="shared" si="305"/>
        <v/>
      </c>
      <c r="AW1273" s="83" t="str">
        <f>IF(COUNTIF(AV$2:AV1273,AV1273)=1,AV1273,"")</f>
        <v/>
      </c>
      <c r="AX1273" s="82" t="str">
        <f t="shared" si="301"/>
        <v/>
      </c>
      <c r="AY1273" s="82" t="str">
        <f t="shared" si="302"/>
        <v/>
      </c>
      <c r="AZ1273" s="82" t="str">
        <f t="shared" si="303"/>
        <v/>
      </c>
      <c r="BA1273" s="82" t="str">
        <f t="shared" si="304"/>
        <v/>
      </c>
    </row>
    <row r="1274" spans="44:53" x14ac:dyDescent="0.35">
      <c r="AR1274" s="82" t="str">
        <f>+IF(AW1274="","",MAX(AR$1:AR1273)+1)</f>
        <v/>
      </c>
      <c r="AS1274" s="82" t="str">
        <f>IF(Exceedances!B1296="","",Exceedances!B1296)</f>
        <v/>
      </c>
      <c r="AT1274" s="82" t="str">
        <f>IF(Exceedances!C1296="","",Exceedances!C1296)</f>
        <v/>
      </c>
      <c r="AU1274" s="82" t="str">
        <f>IF(Exceedances!D1296="","",Exceedances!D1296)</f>
        <v/>
      </c>
      <c r="AV1274" s="82" t="str">
        <f t="shared" si="305"/>
        <v/>
      </c>
      <c r="AW1274" s="83" t="str">
        <f>IF(COUNTIF(AV$2:AV1274,AV1274)=1,AV1274,"")</f>
        <v/>
      </c>
      <c r="AX1274" s="82" t="str">
        <f t="shared" si="301"/>
        <v/>
      </c>
      <c r="AY1274" s="82" t="str">
        <f t="shared" si="302"/>
        <v/>
      </c>
      <c r="AZ1274" s="82" t="str">
        <f t="shared" si="303"/>
        <v/>
      </c>
      <c r="BA1274" s="82" t="str">
        <f t="shared" si="304"/>
        <v/>
      </c>
    </row>
    <row r="1275" spans="44:53" x14ac:dyDescent="0.35">
      <c r="AR1275" s="82" t="str">
        <f>+IF(AW1275="","",MAX(AR$1:AR1274)+1)</f>
        <v/>
      </c>
      <c r="AS1275" s="82" t="str">
        <f>IF(Exceedances!B1297="","",Exceedances!B1297)</f>
        <v/>
      </c>
      <c r="AT1275" s="82" t="str">
        <f>IF(Exceedances!C1297="","",Exceedances!C1297)</f>
        <v/>
      </c>
      <c r="AU1275" s="82" t="str">
        <f>IF(Exceedances!D1297="","",Exceedances!D1297)</f>
        <v/>
      </c>
      <c r="AV1275" s="82" t="str">
        <f t="shared" si="305"/>
        <v/>
      </c>
      <c r="AW1275" s="83" t="str">
        <f>IF(COUNTIF(AV$2:AV1275,AV1275)=1,AV1275,"")</f>
        <v/>
      </c>
      <c r="AX1275" s="82" t="str">
        <f t="shared" si="301"/>
        <v/>
      </c>
      <c r="AY1275" s="82" t="str">
        <f t="shared" si="302"/>
        <v/>
      </c>
      <c r="AZ1275" s="82" t="str">
        <f t="shared" si="303"/>
        <v/>
      </c>
      <c r="BA1275" s="82" t="str">
        <f t="shared" si="304"/>
        <v/>
      </c>
    </row>
    <row r="1276" spans="44:53" x14ac:dyDescent="0.35">
      <c r="AR1276" s="82" t="str">
        <f>+IF(AW1276="","",MAX(AR$1:AR1275)+1)</f>
        <v/>
      </c>
      <c r="AS1276" s="82" t="str">
        <f>IF(Exceedances!B1298="","",Exceedances!B1298)</f>
        <v/>
      </c>
      <c r="AT1276" s="82" t="str">
        <f>IF(Exceedances!C1298="","",Exceedances!C1298)</f>
        <v/>
      </c>
      <c r="AU1276" s="82" t="str">
        <f>IF(Exceedances!D1298="","",Exceedances!D1298)</f>
        <v/>
      </c>
      <c r="AV1276" s="82" t="str">
        <f t="shared" si="305"/>
        <v/>
      </c>
      <c r="AW1276" s="83" t="str">
        <f>IF(COUNTIF(AV$2:AV1276,AV1276)=1,AV1276,"")</f>
        <v/>
      </c>
      <c r="AX1276" s="82" t="str">
        <f t="shared" si="301"/>
        <v/>
      </c>
      <c r="AY1276" s="82" t="str">
        <f t="shared" si="302"/>
        <v/>
      </c>
      <c r="AZ1276" s="82" t="str">
        <f t="shared" si="303"/>
        <v/>
      </c>
      <c r="BA1276" s="82" t="str">
        <f t="shared" si="304"/>
        <v/>
      </c>
    </row>
    <row r="1277" spans="44:53" x14ac:dyDescent="0.35">
      <c r="AR1277" s="82" t="str">
        <f>+IF(AW1277="","",MAX(AR$1:AR1276)+1)</f>
        <v/>
      </c>
      <c r="AS1277" s="82" t="str">
        <f>IF(Exceedances!B1299="","",Exceedances!B1299)</f>
        <v/>
      </c>
      <c r="AT1277" s="82" t="str">
        <f>IF(Exceedances!C1299="","",Exceedances!C1299)</f>
        <v/>
      </c>
      <c r="AU1277" s="82" t="str">
        <f>IF(Exceedances!D1299="","",Exceedances!D1299)</f>
        <v/>
      </c>
      <c r="AV1277" s="82" t="str">
        <f t="shared" si="305"/>
        <v/>
      </c>
      <c r="AW1277" s="83" t="str">
        <f>IF(COUNTIF(AV$2:AV1277,AV1277)=1,AV1277,"")</f>
        <v/>
      </c>
      <c r="AX1277" s="82" t="str">
        <f t="shared" si="301"/>
        <v/>
      </c>
      <c r="AY1277" s="82" t="str">
        <f t="shared" si="302"/>
        <v/>
      </c>
      <c r="AZ1277" s="82" t="str">
        <f t="shared" si="303"/>
        <v/>
      </c>
      <c r="BA1277" s="82" t="str">
        <f t="shared" si="304"/>
        <v/>
      </c>
    </row>
    <row r="1278" spans="44:53" x14ac:dyDescent="0.35">
      <c r="AR1278" s="82" t="str">
        <f>+IF(AW1278="","",MAX(AR$1:AR1277)+1)</f>
        <v/>
      </c>
      <c r="AS1278" s="82" t="str">
        <f>IF(Exceedances!B1300="","",Exceedances!B1300)</f>
        <v/>
      </c>
      <c r="AT1278" s="82" t="str">
        <f>IF(Exceedances!C1300="","",Exceedances!C1300)</f>
        <v/>
      </c>
      <c r="AU1278" s="82" t="str">
        <f>IF(Exceedances!D1300="","",Exceedances!D1300)</f>
        <v/>
      </c>
      <c r="AV1278" s="82" t="str">
        <f t="shared" si="305"/>
        <v/>
      </c>
      <c r="AW1278" s="83" t="str">
        <f>IF(COUNTIF(AV$2:AV1278,AV1278)=1,AV1278,"")</f>
        <v/>
      </c>
      <c r="AX1278" s="82" t="str">
        <f t="shared" si="301"/>
        <v/>
      </c>
      <c r="AY1278" s="82" t="str">
        <f t="shared" si="302"/>
        <v/>
      </c>
      <c r="AZ1278" s="82" t="str">
        <f t="shared" si="303"/>
        <v/>
      </c>
      <c r="BA1278" s="82" t="str">
        <f t="shared" si="304"/>
        <v/>
      </c>
    </row>
    <row r="1279" spans="44:53" x14ac:dyDescent="0.35">
      <c r="AR1279" s="82" t="str">
        <f>+IF(AW1279="","",MAX(AR$1:AR1278)+1)</f>
        <v/>
      </c>
      <c r="AS1279" s="82" t="str">
        <f>IF(Exceedances!B1301="","",Exceedances!B1301)</f>
        <v/>
      </c>
      <c r="AT1279" s="82" t="str">
        <f>IF(Exceedances!C1301="","",Exceedances!C1301)</f>
        <v/>
      </c>
      <c r="AU1279" s="82" t="str">
        <f>IF(Exceedances!D1301="","",Exceedances!D1301)</f>
        <v/>
      </c>
      <c r="AV1279" s="82" t="str">
        <f t="shared" si="305"/>
        <v/>
      </c>
      <c r="AW1279" s="83" t="str">
        <f>IF(COUNTIF(AV$2:AV1279,AV1279)=1,AV1279,"")</f>
        <v/>
      </c>
      <c r="AX1279" s="82" t="str">
        <f t="shared" si="301"/>
        <v/>
      </c>
      <c r="AY1279" s="82" t="str">
        <f t="shared" si="302"/>
        <v/>
      </c>
      <c r="AZ1279" s="82" t="str">
        <f t="shared" si="303"/>
        <v/>
      </c>
      <c r="BA1279" s="82" t="str">
        <f t="shared" si="304"/>
        <v/>
      </c>
    </row>
    <row r="1280" spans="44:53" x14ac:dyDescent="0.35">
      <c r="AR1280" s="82" t="str">
        <f>+IF(AW1280="","",MAX(AR$1:AR1279)+1)</f>
        <v/>
      </c>
      <c r="AS1280" s="82" t="str">
        <f>IF(Exceedances!B1302="","",Exceedances!B1302)</f>
        <v/>
      </c>
      <c r="AT1280" s="82" t="str">
        <f>IF(Exceedances!C1302="","",Exceedances!C1302)</f>
        <v/>
      </c>
      <c r="AU1280" s="82" t="str">
        <f>IF(Exceedances!D1302="","",Exceedances!D1302)</f>
        <v/>
      </c>
      <c r="AV1280" s="82" t="str">
        <f t="shared" si="305"/>
        <v/>
      </c>
      <c r="AW1280" s="83" t="str">
        <f>IF(COUNTIF(AV$2:AV1280,AV1280)=1,AV1280,"")</f>
        <v/>
      </c>
      <c r="AX1280" s="82" t="str">
        <f t="shared" si="301"/>
        <v/>
      </c>
      <c r="AY1280" s="82" t="str">
        <f t="shared" si="302"/>
        <v/>
      </c>
      <c r="AZ1280" s="82" t="str">
        <f t="shared" si="303"/>
        <v/>
      </c>
      <c r="BA1280" s="82" t="str">
        <f t="shared" si="304"/>
        <v/>
      </c>
    </row>
    <row r="1281" spans="44:53" x14ac:dyDescent="0.35">
      <c r="AR1281" s="82" t="str">
        <f>+IF(AW1281="","",MAX(AR$1:AR1280)+1)</f>
        <v/>
      </c>
      <c r="AS1281" s="82" t="str">
        <f>IF(Exceedances!B1303="","",Exceedances!B1303)</f>
        <v/>
      </c>
      <c r="AT1281" s="82" t="str">
        <f>IF(Exceedances!C1303="","",Exceedances!C1303)</f>
        <v/>
      </c>
      <c r="AU1281" s="82" t="str">
        <f>IF(Exceedances!D1303="","",Exceedances!D1303)</f>
        <v/>
      </c>
      <c r="AV1281" s="82" t="str">
        <f t="shared" si="305"/>
        <v/>
      </c>
      <c r="AW1281" s="83" t="str">
        <f>IF(COUNTIF(AV$2:AV1281,AV1281)=1,AV1281,"")</f>
        <v/>
      </c>
      <c r="AX1281" s="82" t="str">
        <f t="shared" si="301"/>
        <v/>
      </c>
      <c r="AY1281" s="82" t="str">
        <f t="shared" si="302"/>
        <v/>
      </c>
      <c r="AZ1281" s="82" t="str">
        <f t="shared" si="303"/>
        <v/>
      </c>
      <c r="BA1281" s="82" t="str">
        <f t="shared" si="304"/>
        <v/>
      </c>
    </row>
    <row r="1282" spans="44:53" x14ac:dyDescent="0.35">
      <c r="AR1282" s="82" t="str">
        <f>+IF(AW1282="","",MAX(AR$1:AR1281)+1)</f>
        <v/>
      </c>
      <c r="AS1282" s="82" t="str">
        <f>IF(Exceedances!B1304="","",Exceedances!B1304)</f>
        <v/>
      </c>
      <c r="AT1282" s="82" t="str">
        <f>IF(Exceedances!C1304="","",Exceedances!C1304)</f>
        <v/>
      </c>
      <c r="AU1282" s="82" t="str">
        <f>IF(Exceedances!D1304="","",Exceedances!D1304)</f>
        <v/>
      </c>
      <c r="AV1282" s="82" t="str">
        <f t="shared" si="305"/>
        <v/>
      </c>
      <c r="AW1282" s="83" t="str">
        <f>IF(COUNTIF(AV$2:AV1282,AV1282)=1,AV1282,"")</f>
        <v/>
      </c>
      <c r="AX1282" s="82" t="str">
        <f t="shared" si="301"/>
        <v/>
      </c>
      <c r="AY1282" s="82" t="str">
        <f t="shared" si="302"/>
        <v/>
      </c>
      <c r="AZ1282" s="82" t="str">
        <f t="shared" si="303"/>
        <v/>
      </c>
      <c r="BA1282" s="82" t="str">
        <f t="shared" si="304"/>
        <v/>
      </c>
    </row>
    <row r="1283" spans="44:53" x14ac:dyDescent="0.35">
      <c r="AR1283" s="82" t="str">
        <f>+IF(AW1283="","",MAX(AR$1:AR1282)+1)</f>
        <v/>
      </c>
      <c r="AS1283" s="82" t="str">
        <f>IF(Exceedances!B1305="","",Exceedances!B1305)</f>
        <v/>
      </c>
      <c r="AT1283" s="82" t="str">
        <f>IF(Exceedances!C1305="","",Exceedances!C1305)</f>
        <v/>
      </c>
      <c r="AU1283" s="82" t="str">
        <f>IF(Exceedances!D1305="","",Exceedances!D1305)</f>
        <v/>
      </c>
      <c r="AV1283" s="82" t="str">
        <f t="shared" si="305"/>
        <v/>
      </c>
      <c r="AW1283" s="83" t="str">
        <f>IF(COUNTIF(AV$2:AV1283,AV1283)=1,AV1283,"")</f>
        <v/>
      </c>
      <c r="AX1283" s="82" t="str">
        <f t="shared" ref="AX1283:AX1346" si="306">IF(AY1283="","",AY1283&amp;" "&amp;AZ1283)</f>
        <v/>
      </c>
      <c r="AY1283" s="82" t="str">
        <f t="shared" ref="AY1283:AY1346" si="307">+IFERROR(INDEX($AS$2:$AS$2001,MATCH(ROW()-ROW($AX$1),$AR$2:$AR$2001,0)),"")</f>
        <v/>
      </c>
      <c r="AZ1283" s="82" t="str">
        <f t="shared" ref="AZ1283:AZ1346" si="308">+IFERROR(INDEX($AT$2:$AT$2001,MATCH(ROW()-ROW($AX$1),$AR$2:$AR$2001,0)),"")</f>
        <v/>
      </c>
      <c r="BA1283" s="82" t="str">
        <f t="shared" ref="BA1283:BA1346" si="309">+IFERROR(INDEX($AU$2:$AU$2001,MATCH(ROW()-ROW($AX$1),$AR$2:$AR$2001,0)),"")</f>
        <v/>
      </c>
    </row>
    <row r="1284" spans="44:53" x14ac:dyDescent="0.35">
      <c r="AR1284" s="82" t="str">
        <f>+IF(AW1284="","",MAX(AR$1:AR1283)+1)</f>
        <v/>
      </c>
      <c r="AS1284" s="82" t="str">
        <f>IF(Exceedances!B1306="","",Exceedances!B1306)</f>
        <v/>
      </c>
      <c r="AT1284" s="82" t="str">
        <f>IF(Exceedances!C1306="","",Exceedances!C1306)</f>
        <v/>
      </c>
      <c r="AU1284" s="82" t="str">
        <f>IF(Exceedances!D1306="","",Exceedances!D1306)</f>
        <v/>
      </c>
      <c r="AV1284" s="82" t="str">
        <f t="shared" si="305"/>
        <v/>
      </c>
      <c r="AW1284" s="83" t="str">
        <f>IF(COUNTIF(AV$2:AV1284,AV1284)=1,AV1284,"")</f>
        <v/>
      </c>
      <c r="AX1284" s="82" t="str">
        <f t="shared" si="306"/>
        <v/>
      </c>
      <c r="AY1284" s="82" t="str">
        <f t="shared" si="307"/>
        <v/>
      </c>
      <c r="AZ1284" s="82" t="str">
        <f t="shared" si="308"/>
        <v/>
      </c>
      <c r="BA1284" s="82" t="str">
        <f t="shared" si="309"/>
        <v/>
      </c>
    </row>
    <row r="1285" spans="44:53" x14ac:dyDescent="0.35">
      <c r="AR1285" s="82" t="str">
        <f>+IF(AW1285="","",MAX(AR$1:AR1284)+1)</f>
        <v/>
      </c>
      <c r="AS1285" s="82" t="str">
        <f>IF(Exceedances!B1307="","",Exceedances!B1307)</f>
        <v/>
      </c>
      <c r="AT1285" s="82" t="str">
        <f>IF(Exceedances!C1307="","",Exceedances!C1307)</f>
        <v/>
      </c>
      <c r="AU1285" s="82" t="str">
        <f>IF(Exceedances!D1307="","",Exceedances!D1307)</f>
        <v/>
      </c>
      <c r="AV1285" s="82" t="str">
        <f t="shared" si="305"/>
        <v/>
      </c>
      <c r="AW1285" s="83" t="str">
        <f>IF(COUNTIF(AV$2:AV1285,AV1285)=1,AV1285,"")</f>
        <v/>
      </c>
      <c r="AX1285" s="82" t="str">
        <f t="shared" si="306"/>
        <v/>
      </c>
      <c r="AY1285" s="82" t="str">
        <f t="shared" si="307"/>
        <v/>
      </c>
      <c r="AZ1285" s="82" t="str">
        <f t="shared" si="308"/>
        <v/>
      </c>
      <c r="BA1285" s="82" t="str">
        <f t="shared" si="309"/>
        <v/>
      </c>
    </row>
    <row r="1286" spans="44:53" x14ac:dyDescent="0.35">
      <c r="AR1286" s="82" t="str">
        <f>+IF(AW1286="","",MAX(AR$1:AR1285)+1)</f>
        <v/>
      </c>
      <c r="AS1286" s="82" t="str">
        <f>IF(Exceedances!B1308="","",Exceedances!B1308)</f>
        <v/>
      </c>
      <c r="AT1286" s="82" t="str">
        <f>IF(Exceedances!C1308="","",Exceedances!C1308)</f>
        <v/>
      </c>
      <c r="AU1286" s="82" t="str">
        <f>IF(Exceedances!D1308="","",Exceedances!D1308)</f>
        <v/>
      </c>
      <c r="AV1286" s="82" t="str">
        <f t="shared" si="305"/>
        <v/>
      </c>
      <c r="AW1286" s="83" t="str">
        <f>IF(COUNTIF(AV$2:AV1286,AV1286)=1,AV1286,"")</f>
        <v/>
      </c>
      <c r="AX1286" s="82" t="str">
        <f t="shared" si="306"/>
        <v/>
      </c>
      <c r="AY1286" s="82" t="str">
        <f t="shared" si="307"/>
        <v/>
      </c>
      <c r="AZ1286" s="82" t="str">
        <f t="shared" si="308"/>
        <v/>
      </c>
      <c r="BA1286" s="82" t="str">
        <f t="shared" si="309"/>
        <v/>
      </c>
    </row>
    <row r="1287" spans="44:53" x14ac:dyDescent="0.35">
      <c r="AR1287" s="82" t="str">
        <f>+IF(AW1287="","",MAX(AR$1:AR1286)+1)</f>
        <v/>
      </c>
      <c r="AS1287" s="82" t="str">
        <f>IF(Exceedances!B1309="","",Exceedances!B1309)</f>
        <v/>
      </c>
      <c r="AT1287" s="82" t="str">
        <f>IF(Exceedances!C1309="","",Exceedances!C1309)</f>
        <v/>
      </c>
      <c r="AU1287" s="82" t="str">
        <f>IF(Exceedances!D1309="","",Exceedances!D1309)</f>
        <v/>
      </c>
      <c r="AV1287" s="82" t="str">
        <f t="shared" si="305"/>
        <v/>
      </c>
      <c r="AW1287" s="83" t="str">
        <f>IF(COUNTIF(AV$2:AV1287,AV1287)=1,AV1287,"")</f>
        <v/>
      </c>
      <c r="AX1287" s="82" t="str">
        <f t="shared" si="306"/>
        <v/>
      </c>
      <c r="AY1287" s="82" t="str">
        <f t="shared" si="307"/>
        <v/>
      </c>
      <c r="AZ1287" s="82" t="str">
        <f t="shared" si="308"/>
        <v/>
      </c>
      <c r="BA1287" s="82" t="str">
        <f t="shared" si="309"/>
        <v/>
      </c>
    </row>
    <row r="1288" spans="44:53" x14ac:dyDescent="0.35">
      <c r="AR1288" s="82" t="str">
        <f>+IF(AW1288="","",MAX(AR$1:AR1287)+1)</f>
        <v/>
      </c>
      <c r="AS1288" s="82" t="str">
        <f>IF(Exceedances!B1310="","",Exceedances!B1310)</f>
        <v/>
      </c>
      <c r="AT1288" s="82" t="str">
        <f>IF(Exceedances!C1310="","",Exceedances!C1310)</f>
        <v/>
      </c>
      <c r="AU1288" s="82" t="str">
        <f>IF(Exceedances!D1310="","",Exceedances!D1310)</f>
        <v/>
      </c>
      <c r="AV1288" s="82" t="str">
        <f t="shared" si="305"/>
        <v/>
      </c>
      <c r="AW1288" s="83" t="str">
        <f>IF(COUNTIF(AV$2:AV1288,AV1288)=1,AV1288,"")</f>
        <v/>
      </c>
      <c r="AX1288" s="82" t="str">
        <f t="shared" si="306"/>
        <v/>
      </c>
      <c r="AY1288" s="82" t="str">
        <f t="shared" si="307"/>
        <v/>
      </c>
      <c r="AZ1288" s="82" t="str">
        <f t="shared" si="308"/>
        <v/>
      </c>
      <c r="BA1288" s="82" t="str">
        <f t="shared" si="309"/>
        <v/>
      </c>
    </row>
    <row r="1289" spans="44:53" x14ac:dyDescent="0.35">
      <c r="AR1289" s="82" t="str">
        <f>+IF(AW1289="","",MAX(AR$1:AR1288)+1)</f>
        <v/>
      </c>
      <c r="AS1289" s="82" t="str">
        <f>IF(Exceedances!B1311="","",Exceedances!B1311)</f>
        <v/>
      </c>
      <c r="AT1289" s="82" t="str">
        <f>IF(Exceedances!C1311="","",Exceedances!C1311)</f>
        <v/>
      </c>
      <c r="AU1289" s="82" t="str">
        <f>IF(Exceedances!D1311="","",Exceedances!D1311)</f>
        <v/>
      </c>
      <c r="AV1289" s="82" t="str">
        <f t="shared" si="305"/>
        <v/>
      </c>
      <c r="AW1289" s="83" t="str">
        <f>IF(COUNTIF(AV$2:AV1289,AV1289)=1,AV1289,"")</f>
        <v/>
      </c>
      <c r="AX1289" s="82" t="str">
        <f t="shared" si="306"/>
        <v/>
      </c>
      <c r="AY1289" s="82" t="str">
        <f t="shared" si="307"/>
        <v/>
      </c>
      <c r="AZ1289" s="82" t="str">
        <f t="shared" si="308"/>
        <v/>
      </c>
      <c r="BA1289" s="82" t="str">
        <f t="shared" si="309"/>
        <v/>
      </c>
    </row>
    <row r="1290" spans="44:53" x14ac:dyDescent="0.35">
      <c r="AR1290" s="82" t="str">
        <f>+IF(AW1290="","",MAX(AR$1:AR1289)+1)</f>
        <v/>
      </c>
      <c r="AS1290" s="82" t="str">
        <f>IF(Exceedances!B1312="","",Exceedances!B1312)</f>
        <v/>
      </c>
      <c r="AT1290" s="82" t="str">
        <f>IF(Exceedances!C1312="","",Exceedances!C1312)</f>
        <v/>
      </c>
      <c r="AU1290" s="82" t="str">
        <f>IF(Exceedances!D1312="","",Exceedances!D1312)</f>
        <v/>
      </c>
      <c r="AV1290" s="82" t="str">
        <f t="shared" si="305"/>
        <v/>
      </c>
      <c r="AW1290" s="83" t="str">
        <f>IF(COUNTIF(AV$2:AV1290,AV1290)=1,AV1290,"")</f>
        <v/>
      </c>
      <c r="AX1290" s="82" t="str">
        <f t="shared" si="306"/>
        <v/>
      </c>
      <c r="AY1290" s="82" t="str">
        <f t="shared" si="307"/>
        <v/>
      </c>
      <c r="AZ1290" s="82" t="str">
        <f t="shared" si="308"/>
        <v/>
      </c>
      <c r="BA1290" s="82" t="str">
        <f t="shared" si="309"/>
        <v/>
      </c>
    </row>
    <row r="1291" spans="44:53" x14ac:dyDescent="0.35">
      <c r="AR1291" s="82" t="str">
        <f>+IF(AW1291="","",MAX(AR$1:AR1290)+1)</f>
        <v/>
      </c>
      <c r="AS1291" s="82" t="str">
        <f>IF(Exceedances!B1313="","",Exceedances!B1313)</f>
        <v/>
      </c>
      <c r="AT1291" s="82" t="str">
        <f>IF(Exceedances!C1313="","",Exceedances!C1313)</f>
        <v/>
      </c>
      <c r="AU1291" s="82" t="str">
        <f>IF(Exceedances!D1313="","",Exceedances!D1313)</f>
        <v/>
      </c>
      <c r="AV1291" s="82" t="str">
        <f t="shared" si="305"/>
        <v/>
      </c>
      <c r="AW1291" s="83" t="str">
        <f>IF(COUNTIF(AV$2:AV1291,AV1291)=1,AV1291,"")</f>
        <v/>
      </c>
      <c r="AX1291" s="82" t="str">
        <f t="shared" si="306"/>
        <v/>
      </c>
      <c r="AY1291" s="82" t="str">
        <f t="shared" si="307"/>
        <v/>
      </c>
      <c r="AZ1291" s="82" t="str">
        <f t="shared" si="308"/>
        <v/>
      </c>
      <c r="BA1291" s="82" t="str">
        <f t="shared" si="309"/>
        <v/>
      </c>
    </row>
    <row r="1292" spans="44:53" x14ac:dyDescent="0.35">
      <c r="AR1292" s="82" t="str">
        <f>+IF(AW1292="","",MAX(AR$1:AR1291)+1)</f>
        <v/>
      </c>
      <c r="AS1292" s="82" t="str">
        <f>IF(Exceedances!B1314="","",Exceedances!B1314)</f>
        <v/>
      </c>
      <c r="AT1292" s="82" t="str">
        <f>IF(Exceedances!C1314="","",Exceedances!C1314)</f>
        <v/>
      </c>
      <c r="AU1292" s="82" t="str">
        <f>IF(Exceedances!D1314="","",Exceedances!D1314)</f>
        <v/>
      </c>
      <c r="AV1292" s="82" t="str">
        <f t="shared" si="305"/>
        <v/>
      </c>
      <c r="AW1292" s="83" t="str">
        <f>IF(COUNTIF(AV$2:AV1292,AV1292)=1,AV1292,"")</f>
        <v/>
      </c>
      <c r="AX1292" s="82" t="str">
        <f t="shared" si="306"/>
        <v/>
      </c>
      <c r="AY1292" s="82" t="str">
        <f t="shared" si="307"/>
        <v/>
      </c>
      <c r="AZ1292" s="82" t="str">
        <f t="shared" si="308"/>
        <v/>
      </c>
      <c r="BA1292" s="82" t="str">
        <f t="shared" si="309"/>
        <v/>
      </c>
    </row>
    <row r="1293" spans="44:53" x14ac:dyDescent="0.35">
      <c r="AR1293" s="82" t="str">
        <f>+IF(AW1293="","",MAX(AR$1:AR1292)+1)</f>
        <v/>
      </c>
      <c r="AS1293" s="82" t="str">
        <f>IF(Exceedances!B1315="","",Exceedances!B1315)</f>
        <v/>
      </c>
      <c r="AT1293" s="82" t="str">
        <f>IF(Exceedances!C1315="","",Exceedances!C1315)</f>
        <v/>
      </c>
      <c r="AU1293" s="82" t="str">
        <f>IF(Exceedances!D1315="","",Exceedances!D1315)</f>
        <v/>
      </c>
      <c r="AV1293" s="82" t="str">
        <f t="shared" si="305"/>
        <v/>
      </c>
      <c r="AW1293" s="83" t="str">
        <f>IF(COUNTIF(AV$2:AV1293,AV1293)=1,AV1293,"")</f>
        <v/>
      </c>
      <c r="AX1293" s="82" t="str">
        <f t="shared" si="306"/>
        <v/>
      </c>
      <c r="AY1293" s="82" t="str">
        <f t="shared" si="307"/>
        <v/>
      </c>
      <c r="AZ1293" s="82" t="str">
        <f t="shared" si="308"/>
        <v/>
      </c>
      <c r="BA1293" s="82" t="str">
        <f t="shared" si="309"/>
        <v/>
      </c>
    </row>
    <row r="1294" spans="44:53" x14ac:dyDescent="0.35">
      <c r="AR1294" s="82" t="str">
        <f>+IF(AW1294="","",MAX(AR$1:AR1293)+1)</f>
        <v/>
      </c>
      <c r="AS1294" s="82" t="str">
        <f>IF(Exceedances!B1316="","",Exceedances!B1316)</f>
        <v/>
      </c>
      <c r="AT1294" s="82" t="str">
        <f>IF(Exceedances!C1316="","",Exceedances!C1316)</f>
        <v/>
      </c>
      <c r="AU1294" s="82" t="str">
        <f>IF(Exceedances!D1316="","",Exceedances!D1316)</f>
        <v/>
      </c>
      <c r="AV1294" s="82" t="str">
        <f t="shared" si="305"/>
        <v/>
      </c>
      <c r="AW1294" s="83" t="str">
        <f>IF(COUNTIF(AV$2:AV1294,AV1294)=1,AV1294,"")</f>
        <v/>
      </c>
      <c r="AX1294" s="82" t="str">
        <f t="shared" si="306"/>
        <v/>
      </c>
      <c r="AY1294" s="82" t="str">
        <f t="shared" si="307"/>
        <v/>
      </c>
      <c r="AZ1294" s="82" t="str">
        <f t="shared" si="308"/>
        <v/>
      </c>
      <c r="BA1294" s="82" t="str">
        <f t="shared" si="309"/>
        <v/>
      </c>
    </row>
    <row r="1295" spans="44:53" x14ac:dyDescent="0.35">
      <c r="AR1295" s="82" t="str">
        <f>+IF(AW1295="","",MAX(AR$1:AR1294)+1)</f>
        <v/>
      </c>
      <c r="AS1295" s="82" t="str">
        <f>IF(Exceedances!B1317="","",Exceedances!B1317)</f>
        <v/>
      </c>
      <c r="AT1295" s="82" t="str">
        <f>IF(Exceedances!C1317="","",Exceedances!C1317)</f>
        <v/>
      </c>
      <c r="AU1295" s="82" t="str">
        <f>IF(Exceedances!D1317="","",Exceedances!D1317)</f>
        <v/>
      </c>
      <c r="AV1295" s="82" t="str">
        <f t="shared" si="305"/>
        <v/>
      </c>
      <c r="AW1295" s="83" t="str">
        <f>IF(COUNTIF(AV$2:AV1295,AV1295)=1,AV1295,"")</f>
        <v/>
      </c>
      <c r="AX1295" s="82" t="str">
        <f t="shared" si="306"/>
        <v/>
      </c>
      <c r="AY1295" s="82" t="str">
        <f t="shared" si="307"/>
        <v/>
      </c>
      <c r="AZ1295" s="82" t="str">
        <f t="shared" si="308"/>
        <v/>
      </c>
      <c r="BA1295" s="82" t="str">
        <f t="shared" si="309"/>
        <v/>
      </c>
    </row>
    <row r="1296" spans="44:53" x14ac:dyDescent="0.35">
      <c r="AR1296" s="82" t="str">
        <f>+IF(AW1296="","",MAX(AR$1:AR1295)+1)</f>
        <v/>
      </c>
      <c r="AS1296" s="82" t="str">
        <f>IF(Exceedances!B1318="","",Exceedances!B1318)</f>
        <v/>
      </c>
      <c r="AT1296" s="82" t="str">
        <f>IF(Exceedances!C1318="","",Exceedances!C1318)</f>
        <v/>
      </c>
      <c r="AU1296" s="82" t="str">
        <f>IF(Exceedances!D1318="","",Exceedances!D1318)</f>
        <v/>
      </c>
      <c r="AV1296" s="82" t="str">
        <f t="shared" si="305"/>
        <v/>
      </c>
      <c r="AW1296" s="83" t="str">
        <f>IF(COUNTIF(AV$2:AV1296,AV1296)=1,AV1296,"")</f>
        <v/>
      </c>
      <c r="AX1296" s="82" t="str">
        <f t="shared" si="306"/>
        <v/>
      </c>
      <c r="AY1296" s="82" t="str">
        <f t="shared" si="307"/>
        <v/>
      </c>
      <c r="AZ1296" s="82" t="str">
        <f t="shared" si="308"/>
        <v/>
      </c>
      <c r="BA1296" s="82" t="str">
        <f t="shared" si="309"/>
        <v/>
      </c>
    </row>
    <row r="1297" spans="44:53" x14ac:dyDescent="0.35">
      <c r="AR1297" s="82" t="str">
        <f>+IF(AW1297="","",MAX(AR$1:AR1296)+1)</f>
        <v/>
      </c>
      <c r="AS1297" s="82" t="str">
        <f>IF(Exceedances!B1319="","",Exceedances!B1319)</f>
        <v/>
      </c>
      <c r="AT1297" s="82" t="str">
        <f>IF(Exceedances!C1319="","",Exceedances!C1319)</f>
        <v/>
      </c>
      <c r="AU1297" s="82" t="str">
        <f>IF(Exceedances!D1319="","",Exceedances!D1319)</f>
        <v/>
      </c>
      <c r="AV1297" s="82" t="str">
        <f t="shared" si="305"/>
        <v/>
      </c>
      <c r="AW1297" s="83" t="str">
        <f>IF(COUNTIF(AV$2:AV1297,AV1297)=1,AV1297,"")</f>
        <v/>
      </c>
      <c r="AX1297" s="82" t="str">
        <f t="shared" si="306"/>
        <v/>
      </c>
      <c r="AY1297" s="82" t="str">
        <f t="shared" si="307"/>
        <v/>
      </c>
      <c r="AZ1297" s="82" t="str">
        <f t="shared" si="308"/>
        <v/>
      </c>
      <c r="BA1297" s="82" t="str">
        <f t="shared" si="309"/>
        <v/>
      </c>
    </row>
    <row r="1298" spans="44:53" x14ac:dyDescent="0.35">
      <c r="AR1298" s="82" t="str">
        <f>+IF(AW1298="","",MAX(AR$1:AR1297)+1)</f>
        <v/>
      </c>
      <c r="AS1298" s="82" t="str">
        <f>IF(Exceedances!B1320="","",Exceedances!B1320)</f>
        <v/>
      </c>
      <c r="AT1298" s="82" t="str">
        <f>IF(Exceedances!C1320="","",Exceedances!C1320)</f>
        <v/>
      </c>
      <c r="AU1298" s="82" t="str">
        <f>IF(Exceedances!D1320="","",Exceedances!D1320)</f>
        <v/>
      </c>
      <c r="AV1298" s="82" t="str">
        <f t="shared" si="305"/>
        <v/>
      </c>
      <c r="AW1298" s="83" t="str">
        <f>IF(COUNTIF(AV$2:AV1298,AV1298)=1,AV1298,"")</f>
        <v/>
      </c>
      <c r="AX1298" s="82" t="str">
        <f t="shared" si="306"/>
        <v/>
      </c>
      <c r="AY1298" s="82" t="str">
        <f t="shared" si="307"/>
        <v/>
      </c>
      <c r="AZ1298" s="82" t="str">
        <f t="shared" si="308"/>
        <v/>
      </c>
      <c r="BA1298" s="82" t="str">
        <f t="shared" si="309"/>
        <v/>
      </c>
    </row>
    <row r="1299" spans="44:53" x14ac:dyDescent="0.35">
      <c r="AR1299" s="82" t="str">
        <f>+IF(AW1299="","",MAX(AR$1:AR1298)+1)</f>
        <v/>
      </c>
      <c r="AS1299" s="82" t="str">
        <f>IF(Exceedances!B1321="","",Exceedances!B1321)</f>
        <v/>
      </c>
      <c r="AT1299" s="82" t="str">
        <f>IF(Exceedances!C1321="","",Exceedances!C1321)</f>
        <v/>
      </c>
      <c r="AU1299" s="82" t="str">
        <f>IF(Exceedances!D1321="","",Exceedances!D1321)</f>
        <v/>
      </c>
      <c r="AV1299" s="82" t="str">
        <f t="shared" si="305"/>
        <v/>
      </c>
      <c r="AW1299" s="83" t="str">
        <f>IF(COUNTIF(AV$2:AV1299,AV1299)=1,AV1299,"")</f>
        <v/>
      </c>
      <c r="AX1299" s="82" t="str">
        <f t="shared" si="306"/>
        <v/>
      </c>
      <c r="AY1299" s="82" t="str">
        <f t="shared" si="307"/>
        <v/>
      </c>
      <c r="AZ1299" s="82" t="str">
        <f t="shared" si="308"/>
        <v/>
      </c>
      <c r="BA1299" s="82" t="str">
        <f t="shared" si="309"/>
        <v/>
      </c>
    </row>
    <row r="1300" spans="44:53" x14ac:dyDescent="0.35">
      <c r="AR1300" s="82" t="str">
        <f>+IF(AW1300="","",MAX(AR$1:AR1299)+1)</f>
        <v/>
      </c>
      <c r="AS1300" s="82" t="str">
        <f>IF(Exceedances!B1322="","",Exceedances!B1322)</f>
        <v/>
      </c>
      <c r="AT1300" s="82" t="str">
        <f>IF(Exceedances!C1322="","",Exceedances!C1322)</f>
        <v/>
      </c>
      <c r="AU1300" s="82" t="str">
        <f>IF(Exceedances!D1322="","",Exceedances!D1322)</f>
        <v/>
      </c>
      <c r="AV1300" s="82" t="str">
        <f t="shared" si="305"/>
        <v/>
      </c>
      <c r="AW1300" s="83" t="str">
        <f>IF(COUNTIF(AV$2:AV1300,AV1300)=1,AV1300,"")</f>
        <v/>
      </c>
      <c r="AX1300" s="82" t="str">
        <f t="shared" si="306"/>
        <v/>
      </c>
      <c r="AY1300" s="82" t="str">
        <f t="shared" si="307"/>
        <v/>
      </c>
      <c r="AZ1300" s="82" t="str">
        <f t="shared" si="308"/>
        <v/>
      </c>
      <c r="BA1300" s="82" t="str">
        <f t="shared" si="309"/>
        <v/>
      </c>
    </row>
    <row r="1301" spans="44:53" x14ac:dyDescent="0.35">
      <c r="AR1301" s="82" t="str">
        <f>+IF(AW1301="","",MAX(AR$1:AR1300)+1)</f>
        <v/>
      </c>
      <c r="AS1301" s="82" t="str">
        <f>IF(Exceedances!B1323="","",Exceedances!B1323)</f>
        <v/>
      </c>
      <c r="AT1301" s="82" t="str">
        <f>IF(Exceedances!C1323="","",Exceedances!C1323)</f>
        <v/>
      </c>
      <c r="AU1301" s="82" t="str">
        <f>IF(Exceedances!D1323="","",Exceedances!D1323)</f>
        <v/>
      </c>
      <c r="AV1301" s="82" t="str">
        <f t="shared" si="305"/>
        <v/>
      </c>
      <c r="AW1301" s="83" t="str">
        <f>IF(COUNTIF(AV$2:AV1301,AV1301)=1,AV1301,"")</f>
        <v/>
      </c>
      <c r="AX1301" s="82" t="str">
        <f t="shared" si="306"/>
        <v/>
      </c>
      <c r="AY1301" s="82" t="str">
        <f t="shared" si="307"/>
        <v/>
      </c>
      <c r="AZ1301" s="82" t="str">
        <f t="shared" si="308"/>
        <v/>
      </c>
      <c r="BA1301" s="82" t="str">
        <f t="shared" si="309"/>
        <v/>
      </c>
    </row>
    <row r="1302" spans="44:53" x14ac:dyDescent="0.35">
      <c r="AR1302" s="82" t="str">
        <f>+IF(AW1302="","",MAX(AR$1:AR1301)+1)</f>
        <v/>
      </c>
      <c r="AS1302" s="82" t="str">
        <f>IF(Exceedances!B1324="","",Exceedances!B1324)</f>
        <v/>
      </c>
      <c r="AT1302" s="82" t="str">
        <f>IF(Exceedances!C1324="","",Exceedances!C1324)</f>
        <v/>
      </c>
      <c r="AU1302" s="82" t="str">
        <f>IF(Exceedances!D1324="","",Exceedances!D1324)</f>
        <v/>
      </c>
      <c r="AV1302" s="82" t="str">
        <f t="shared" si="305"/>
        <v/>
      </c>
      <c r="AW1302" s="83" t="str">
        <f>IF(COUNTIF(AV$2:AV1302,AV1302)=1,AV1302,"")</f>
        <v/>
      </c>
      <c r="AX1302" s="82" t="str">
        <f t="shared" si="306"/>
        <v/>
      </c>
      <c r="AY1302" s="82" t="str">
        <f t="shared" si="307"/>
        <v/>
      </c>
      <c r="AZ1302" s="82" t="str">
        <f t="shared" si="308"/>
        <v/>
      </c>
      <c r="BA1302" s="82" t="str">
        <f t="shared" si="309"/>
        <v/>
      </c>
    </row>
    <row r="1303" spans="44:53" x14ac:dyDescent="0.35">
      <c r="AR1303" s="82" t="str">
        <f>+IF(AW1303="","",MAX(AR$1:AR1302)+1)</f>
        <v/>
      </c>
      <c r="AS1303" s="82" t="str">
        <f>IF(Exceedances!B1325="","",Exceedances!B1325)</f>
        <v/>
      </c>
      <c r="AT1303" s="82" t="str">
        <f>IF(Exceedances!C1325="","",Exceedances!C1325)</f>
        <v/>
      </c>
      <c r="AU1303" s="82" t="str">
        <f>IF(Exceedances!D1325="","",Exceedances!D1325)</f>
        <v/>
      </c>
      <c r="AV1303" s="82" t="str">
        <f t="shared" si="305"/>
        <v/>
      </c>
      <c r="AW1303" s="83" t="str">
        <f>IF(COUNTIF(AV$2:AV1303,AV1303)=1,AV1303,"")</f>
        <v/>
      </c>
      <c r="AX1303" s="82" t="str">
        <f t="shared" si="306"/>
        <v/>
      </c>
      <c r="AY1303" s="82" t="str">
        <f t="shared" si="307"/>
        <v/>
      </c>
      <c r="AZ1303" s="82" t="str">
        <f t="shared" si="308"/>
        <v/>
      </c>
      <c r="BA1303" s="82" t="str">
        <f t="shared" si="309"/>
        <v/>
      </c>
    </row>
    <row r="1304" spans="44:53" x14ac:dyDescent="0.35">
      <c r="AR1304" s="82" t="str">
        <f>+IF(AW1304="","",MAX(AR$1:AR1303)+1)</f>
        <v/>
      </c>
      <c r="AS1304" s="82" t="str">
        <f>IF(Exceedances!B1326="","",Exceedances!B1326)</f>
        <v/>
      </c>
      <c r="AT1304" s="82" t="str">
        <f>IF(Exceedances!C1326="","",Exceedances!C1326)</f>
        <v/>
      </c>
      <c r="AU1304" s="82" t="str">
        <f>IF(Exceedances!D1326="","",Exceedances!D1326)</f>
        <v/>
      </c>
      <c r="AV1304" s="82" t="str">
        <f t="shared" si="305"/>
        <v/>
      </c>
      <c r="AW1304" s="83" t="str">
        <f>IF(COUNTIF(AV$2:AV1304,AV1304)=1,AV1304,"")</f>
        <v/>
      </c>
      <c r="AX1304" s="82" t="str">
        <f t="shared" si="306"/>
        <v/>
      </c>
      <c r="AY1304" s="82" t="str">
        <f t="shared" si="307"/>
        <v/>
      </c>
      <c r="AZ1304" s="82" t="str">
        <f t="shared" si="308"/>
        <v/>
      </c>
      <c r="BA1304" s="82" t="str">
        <f t="shared" si="309"/>
        <v/>
      </c>
    </row>
    <row r="1305" spans="44:53" x14ac:dyDescent="0.35">
      <c r="AR1305" s="82" t="str">
        <f>+IF(AW1305="","",MAX(AR$1:AR1304)+1)</f>
        <v/>
      </c>
      <c r="AS1305" s="82" t="str">
        <f>IF(Exceedances!B1327="","",Exceedances!B1327)</f>
        <v/>
      </c>
      <c r="AT1305" s="82" t="str">
        <f>IF(Exceedances!C1327="","",Exceedances!C1327)</f>
        <v/>
      </c>
      <c r="AU1305" s="82" t="str">
        <f>IF(Exceedances!D1327="","",Exceedances!D1327)</f>
        <v/>
      </c>
      <c r="AV1305" s="82" t="str">
        <f t="shared" si="305"/>
        <v/>
      </c>
      <c r="AW1305" s="83" t="str">
        <f>IF(COUNTIF(AV$2:AV1305,AV1305)=1,AV1305,"")</f>
        <v/>
      </c>
      <c r="AX1305" s="82" t="str">
        <f t="shared" si="306"/>
        <v/>
      </c>
      <c r="AY1305" s="82" t="str">
        <f t="shared" si="307"/>
        <v/>
      </c>
      <c r="AZ1305" s="82" t="str">
        <f t="shared" si="308"/>
        <v/>
      </c>
      <c r="BA1305" s="82" t="str">
        <f t="shared" si="309"/>
        <v/>
      </c>
    </row>
    <row r="1306" spans="44:53" x14ac:dyDescent="0.35">
      <c r="AR1306" s="82" t="str">
        <f>+IF(AW1306="","",MAX(AR$1:AR1305)+1)</f>
        <v/>
      </c>
      <c r="AS1306" s="82" t="str">
        <f>IF(Exceedances!B1328="","",Exceedances!B1328)</f>
        <v/>
      </c>
      <c r="AT1306" s="82" t="str">
        <f>IF(Exceedances!C1328="","",Exceedances!C1328)</f>
        <v/>
      </c>
      <c r="AU1306" s="82" t="str">
        <f>IF(Exceedances!D1328="","",Exceedances!D1328)</f>
        <v/>
      </c>
      <c r="AV1306" s="82" t="str">
        <f t="shared" si="305"/>
        <v/>
      </c>
      <c r="AW1306" s="83" t="str">
        <f>IF(COUNTIF(AV$2:AV1306,AV1306)=1,AV1306,"")</f>
        <v/>
      </c>
      <c r="AX1306" s="82" t="str">
        <f t="shared" si="306"/>
        <v/>
      </c>
      <c r="AY1306" s="82" t="str">
        <f t="shared" si="307"/>
        <v/>
      </c>
      <c r="AZ1306" s="82" t="str">
        <f t="shared" si="308"/>
        <v/>
      </c>
      <c r="BA1306" s="82" t="str">
        <f t="shared" si="309"/>
        <v/>
      </c>
    </row>
    <row r="1307" spans="44:53" x14ac:dyDescent="0.35">
      <c r="AR1307" s="82" t="str">
        <f>+IF(AW1307="","",MAX(AR$1:AR1306)+1)</f>
        <v/>
      </c>
      <c r="AS1307" s="82" t="str">
        <f>IF(Exceedances!B1329="","",Exceedances!B1329)</f>
        <v/>
      </c>
      <c r="AT1307" s="82" t="str">
        <f>IF(Exceedances!C1329="","",Exceedances!C1329)</f>
        <v/>
      </c>
      <c r="AU1307" s="82" t="str">
        <f>IF(Exceedances!D1329="","",Exceedances!D1329)</f>
        <v/>
      </c>
      <c r="AV1307" s="82" t="str">
        <f t="shared" si="305"/>
        <v/>
      </c>
      <c r="AW1307" s="83" t="str">
        <f>IF(COUNTIF(AV$2:AV1307,AV1307)=1,AV1307,"")</f>
        <v/>
      </c>
      <c r="AX1307" s="82" t="str">
        <f t="shared" si="306"/>
        <v/>
      </c>
      <c r="AY1307" s="82" t="str">
        <f t="shared" si="307"/>
        <v/>
      </c>
      <c r="AZ1307" s="82" t="str">
        <f t="shared" si="308"/>
        <v/>
      </c>
      <c r="BA1307" s="82" t="str">
        <f t="shared" si="309"/>
        <v/>
      </c>
    </row>
    <row r="1308" spans="44:53" x14ac:dyDescent="0.35">
      <c r="AR1308" s="82" t="str">
        <f>+IF(AW1308="","",MAX(AR$1:AR1307)+1)</f>
        <v/>
      </c>
      <c r="AS1308" s="82" t="str">
        <f>IF(Exceedances!B1330="","",Exceedances!B1330)</f>
        <v/>
      </c>
      <c r="AT1308" s="82" t="str">
        <f>IF(Exceedances!C1330="","",Exceedances!C1330)</f>
        <v/>
      </c>
      <c r="AU1308" s="82" t="str">
        <f>IF(Exceedances!D1330="","",Exceedances!D1330)</f>
        <v/>
      </c>
      <c r="AV1308" s="82" t="str">
        <f t="shared" si="305"/>
        <v/>
      </c>
      <c r="AW1308" s="83" t="str">
        <f>IF(COUNTIF(AV$2:AV1308,AV1308)=1,AV1308,"")</f>
        <v/>
      </c>
      <c r="AX1308" s="82" t="str">
        <f t="shared" si="306"/>
        <v/>
      </c>
      <c r="AY1308" s="82" t="str">
        <f t="shared" si="307"/>
        <v/>
      </c>
      <c r="AZ1308" s="82" t="str">
        <f t="shared" si="308"/>
        <v/>
      </c>
      <c r="BA1308" s="82" t="str">
        <f t="shared" si="309"/>
        <v/>
      </c>
    </row>
    <row r="1309" spans="44:53" x14ac:dyDescent="0.35">
      <c r="AR1309" s="82" t="str">
        <f>+IF(AW1309="","",MAX(AR$1:AR1308)+1)</f>
        <v/>
      </c>
      <c r="AS1309" s="82" t="str">
        <f>IF(Exceedances!B1331="","",Exceedances!B1331)</f>
        <v/>
      </c>
      <c r="AT1309" s="82" t="str">
        <f>IF(Exceedances!C1331="","",Exceedances!C1331)</f>
        <v/>
      </c>
      <c r="AU1309" s="82" t="str">
        <f>IF(Exceedances!D1331="","",Exceedances!D1331)</f>
        <v/>
      </c>
      <c r="AV1309" s="82" t="str">
        <f t="shared" si="305"/>
        <v/>
      </c>
      <c r="AW1309" s="83" t="str">
        <f>IF(COUNTIF(AV$2:AV1309,AV1309)=1,AV1309,"")</f>
        <v/>
      </c>
      <c r="AX1309" s="82" t="str">
        <f t="shared" si="306"/>
        <v/>
      </c>
      <c r="AY1309" s="82" t="str">
        <f t="shared" si="307"/>
        <v/>
      </c>
      <c r="AZ1309" s="82" t="str">
        <f t="shared" si="308"/>
        <v/>
      </c>
      <c r="BA1309" s="82" t="str">
        <f t="shared" si="309"/>
        <v/>
      </c>
    </row>
    <row r="1310" spans="44:53" x14ac:dyDescent="0.35">
      <c r="AR1310" s="82" t="str">
        <f>+IF(AW1310="","",MAX(AR$1:AR1309)+1)</f>
        <v/>
      </c>
      <c r="AS1310" s="82" t="str">
        <f>IF(Exceedances!B1332="","",Exceedances!B1332)</f>
        <v/>
      </c>
      <c r="AT1310" s="82" t="str">
        <f>IF(Exceedances!C1332="","",Exceedances!C1332)</f>
        <v/>
      </c>
      <c r="AU1310" s="82" t="str">
        <f>IF(Exceedances!D1332="","",Exceedances!D1332)</f>
        <v/>
      </c>
      <c r="AV1310" s="82" t="str">
        <f t="shared" si="305"/>
        <v/>
      </c>
      <c r="AW1310" s="83" t="str">
        <f>IF(COUNTIF(AV$2:AV1310,AV1310)=1,AV1310,"")</f>
        <v/>
      </c>
      <c r="AX1310" s="82" t="str">
        <f t="shared" si="306"/>
        <v/>
      </c>
      <c r="AY1310" s="82" t="str">
        <f t="shared" si="307"/>
        <v/>
      </c>
      <c r="AZ1310" s="82" t="str">
        <f t="shared" si="308"/>
        <v/>
      </c>
      <c r="BA1310" s="82" t="str">
        <f t="shared" si="309"/>
        <v/>
      </c>
    </row>
    <row r="1311" spans="44:53" x14ac:dyDescent="0.35">
      <c r="AR1311" s="82" t="str">
        <f>+IF(AW1311="","",MAX(AR$1:AR1310)+1)</f>
        <v/>
      </c>
      <c r="AS1311" s="82" t="str">
        <f>IF(Exceedances!B1333="","",Exceedances!B1333)</f>
        <v/>
      </c>
      <c r="AT1311" s="82" t="str">
        <f>IF(Exceedances!C1333="","",Exceedances!C1333)</f>
        <v/>
      </c>
      <c r="AU1311" s="82" t="str">
        <f>IF(Exceedances!D1333="","",Exceedances!D1333)</f>
        <v/>
      </c>
      <c r="AV1311" s="82" t="str">
        <f t="shared" ref="AV1311:AV1374" si="310">AS1311&amp;AT1311&amp;AU1311</f>
        <v/>
      </c>
      <c r="AW1311" s="83" t="str">
        <f>IF(COUNTIF(AV$2:AV1311,AV1311)=1,AV1311,"")</f>
        <v/>
      </c>
      <c r="AX1311" s="82" t="str">
        <f t="shared" si="306"/>
        <v/>
      </c>
      <c r="AY1311" s="82" t="str">
        <f t="shared" si="307"/>
        <v/>
      </c>
      <c r="AZ1311" s="82" t="str">
        <f t="shared" si="308"/>
        <v/>
      </c>
      <c r="BA1311" s="82" t="str">
        <f t="shared" si="309"/>
        <v/>
      </c>
    </row>
    <row r="1312" spans="44:53" x14ac:dyDescent="0.35">
      <c r="AR1312" s="82" t="str">
        <f>+IF(AW1312="","",MAX(AR$1:AR1311)+1)</f>
        <v/>
      </c>
      <c r="AS1312" s="82" t="str">
        <f>IF(Exceedances!B1334="","",Exceedances!B1334)</f>
        <v/>
      </c>
      <c r="AT1312" s="82" t="str">
        <f>IF(Exceedances!C1334="","",Exceedances!C1334)</f>
        <v/>
      </c>
      <c r="AU1312" s="82" t="str">
        <f>IF(Exceedances!D1334="","",Exceedances!D1334)</f>
        <v/>
      </c>
      <c r="AV1312" s="82" t="str">
        <f t="shared" si="310"/>
        <v/>
      </c>
      <c r="AW1312" s="83" t="str">
        <f>IF(COUNTIF(AV$2:AV1312,AV1312)=1,AV1312,"")</f>
        <v/>
      </c>
      <c r="AX1312" s="82" t="str">
        <f t="shared" si="306"/>
        <v/>
      </c>
      <c r="AY1312" s="82" t="str">
        <f t="shared" si="307"/>
        <v/>
      </c>
      <c r="AZ1312" s="82" t="str">
        <f t="shared" si="308"/>
        <v/>
      </c>
      <c r="BA1312" s="82" t="str">
        <f t="shared" si="309"/>
        <v/>
      </c>
    </row>
    <row r="1313" spans="44:53" x14ac:dyDescent="0.35">
      <c r="AR1313" s="82" t="str">
        <f>+IF(AW1313="","",MAX(AR$1:AR1312)+1)</f>
        <v/>
      </c>
      <c r="AS1313" s="82" t="str">
        <f>IF(Exceedances!B1335="","",Exceedances!B1335)</f>
        <v/>
      </c>
      <c r="AT1313" s="82" t="str">
        <f>IF(Exceedances!C1335="","",Exceedances!C1335)</f>
        <v/>
      </c>
      <c r="AU1313" s="82" t="str">
        <f>IF(Exceedances!D1335="","",Exceedances!D1335)</f>
        <v/>
      </c>
      <c r="AV1313" s="82" t="str">
        <f t="shared" si="310"/>
        <v/>
      </c>
      <c r="AW1313" s="83" t="str">
        <f>IF(COUNTIF(AV$2:AV1313,AV1313)=1,AV1313,"")</f>
        <v/>
      </c>
      <c r="AX1313" s="82" t="str">
        <f t="shared" si="306"/>
        <v/>
      </c>
      <c r="AY1313" s="82" t="str">
        <f t="shared" si="307"/>
        <v/>
      </c>
      <c r="AZ1313" s="82" t="str">
        <f t="shared" si="308"/>
        <v/>
      </c>
      <c r="BA1313" s="82" t="str">
        <f t="shared" si="309"/>
        <v/>
      </c>
    </row>
    <row r="1314" spans="44:53" x14ac:dyDescent="0.35">
      <c r="AR1314" s="82" t="str">
        <f>+IF(AW1314="","",MAX(AR$1:AR1313)+1)</f>
        <v/>
      </c>
      <c r="AS1314" s="82" t="str">
        <f>IF(Exceedances!B1336="","",Exceedances!B1336)</f>
        <v/>
      </c>
      <c r="AT1314" s="82" t="str">
        <f>IF(Exceedances!C1336="","",Exceedances!C1336)</f>
        <v/>
      </c>
      <c r="AU1314" s="82" t="str">
        <f>IF(Exceedances!D1336="","",Exceedances!D1336)</f>
        <v/>
      </c>
      <c r="AV1314" s="82" t="str">
        <f t="shared" si="310"/>
        <v/>
      </c>
      <c r="AW1314" s="83" t="str">
        <f>IF(COUNTIF(AV$2:AV1314,AV1314)=1,AV1314,"")</f>
        <v/>
      </c>
      <c r="AX1314" s="82" t="str">
        <f t="shared" si="306"/>
        <v/>
      </c>
      <c r="AY1314" s="82" t="str">
        <f t="shared" si="307"/>
        <v/>
      </c>
      <c r="AZ1314" s="82" t="str">
        <f t="shared" si="308"/>
        <v/>
      </c>
      <c r="BA1314" s="82" t="str">
        <f t="shared" si="309"/>
        <v/>
      </c>
    </row>
    <row r="1315" spans="44:53" x14ac:dyDescent="0.35">
      <c r="AR1315" s="82" t="str">
        <f>+IF(AW1315="","",MAX(AR$1:AR1314)+1)</f>
        <v/>
      </c>
      <c r="AS1315" s="82" t="str">
        <f>IF(Exceedances!B1337="","",Exceedances!B1337)</f>
        <v/>
      </c>
      <c r="AT1315" s="82" t="str">
        <f>IF(Exceedances!C1337="","",Exceedances!C1337)</f>
        <v/>
      </c>
      <c r="AU1315" s="82" t="str">
        <f>IF(Exceedances!D1337="","",Exceedances!D1337)</f>
        <v/>
      </c>
      <c r="AV1315" s="82" t="str">
        <f t="shared" si="310"/>
        <v/>
      </c>
      <c r="AW1315" s="83" t="str">
        <f>IF(COUNTIF(AV$2:AV1315,AV1315)=1,AV1315,"")</f>
        <v/>
      </c>
      <c r="AX1315" s="82" t="str">
        <f t="shared" si="306"/>
        <v/>
      </c>
      <c r="AY1315" s="82" t="str">
        <f t="shared" si="307"/>
        <v/>
      </c>
      <c r="AZ1315" s="82" t="str">
        <f t="shared" si="308"/>
        <v/>
      </c>
      <c r="BA1315" s="82" t="str">
        <f t="shared" si="309"/>
        <v/>
      </c>
    </row>
    <row r="1316" spans="44:53" x14ac:dyDescent="0.35">
      <c r="AR1316" s="82" t="str">
        <f>+IF(AW1316="","",MAX(AR$1:AR1315)+1)</f>
        <v/>
      </c>
      <c r="AS1316" s="82" t="str">
        <f>IF(Exceedances!B1338="","",Exceedances!B1338)</f>
        <v/>
      </c>
      <c r="AT1316" s="82" t="str">
        <f>IF(Exceedances!C1338="","",Exceedances!C1338)</f>
        <v/>
      </c>
      <c r="AU1316" s="82" t="str">
        <f>IF(Exceedances!D1338="","",Exceedances!D1338)</f>
        <v/>
      </c>
      <c r="AV1316" s="82" t="str">
        <f t="shared" si="310"/>
        <v/>
      </c>
      <c r="AW1316" s="83" t="str">
        <f>IF(COUNTIF(AV$2:AV1316,AV1316)=1,AV1316,"")</f>
        <v/>
      </c>
      <c r="AX1316" s="82" t="str">
        <f t="shared" si="306"/>
        <v/>
      </c>
      <c r="AY1316" s="82" t="str">
        <f t="shared" si="307"/>
        <v/>
      </c>
      <c r="AZ1316" s="82" t="str">
        <f t="shared" si="308"/>
        <v/>
      </c>
      <c r="BA1316" s="82" t="str">
        <f t="shared" si="309"/>
        <v/>
      </c>
    </row>
    <row r="1317" spans="44:53" x14ac:dyDescent="0.35">
      <c r="AR1317" s="82" t="str">
        <f>+IF(AW1317="","",MAX(AR$1:AR1316)+1)</f>
        <v/>
      </c>
      <c r="AS1317" s="82" t="str">
        <f>IF(Exceedances!B1339="","",Exceedances!B1339)</f>
        <v/>
      </c>
      <c r="AT1317" s="82" t="str">
        <f>IF(Exceedances!C1339="","",Exceedances!C1339)</f>
        <v/>
      </c>
      <c r="AU1317" s="82" t="str">
        <f>IF(Exceedances!D1339="","",Exceedances!D1339)</f>
        <v/>
      </c>
      <c r="AV1317" s="82" t="str">
        <f t="shared" si="310"/>
        <v/>
      </c>
      <c r="AW1317" s="83" t="str">
        <f>IF(COUNTIF(AV$2:AV1317,AV1317)=1,AV1317,"")</f>
        <v/>
      </c>
      <c r="AX1317" s="82" t="str">
        <f t="shared" si="306"/>
        <v/>
      </c>
      <c r="AY1317" s="82" t="str">
        <f t="shared" si="307"/>
        <v/>
      </c>
      <c r="AZ1317" s="82" t="str">
        <f t="shared" si="308"/>
        <v/>
      </c>
      <c r="BA1317" s="82" t="str">
        <f t="shared" si="309"/>
        <v/>
      </c>
    </row>
    <row r="1318" spans="44:53" x14ac:dyDescent="0.35">
      <c r="AR1318" s="82" t="str">
        <f>+IF(AW1318="","",MAX(AR$1:AR1317)+1)</f>
        <v/>
      </c>
      <c r="AS1318" s="82" t="str">
        <f>IF(Exceedances!B1340="","",Exceedances!B1340)</f>
        <v/>
      </c>
      <c r="AT1318" s="82" t="str">
        <f>IF(Exceedances!C1340="","",Exceedances!C1340)</f>
        <v/>
      </c>
      <c r="AU1318" s="82" t="str">
        <f>IF(Exceedances!D1340="","",Exceedances!D1340)</f>
        <v/>
      </c>
      <c r="AV1318" s="82" t="str">
        <f t="shared" si="310"/>
        <v/>
      </c>
      <c r="AW1318" s="83" t="str">
        <f>IF(COUNTIF(AV$2:AV1318,AV1318)=1,AV1318,"")</f>
        <v/>
      </c>
      <c r="AX1318" s="82" t="str">
        <f t="shared" si="306"/>
        <v/>
      </c>
      <c r="AY1318" s="82" t="str">
        <f t="shared" si="307"/>
        <v/>
      </c>
      <c r="AZ1318" s="82" t="str">
        <f t="shared" si="308"/>
        <v/>
      </c>
      <c r="BA1318" s="82" t="str">
        <f t="shared" si="309"/>
        <v/>
      </c>
    </row>
    <row r="1319" spans="44:53" x14ac:dyDescent="0.35">
      <c r="AR1319" s="82" t="str">
        <f>+IF(AW1319="","",MAX(AR$1:AR1318)+1)</f>
        <v/>
      </c>
      <c r="AS1319" s="82" t="str">
        <f>IF(Exceedances!B1341="","",Exceedances!B1341)</f>
        <v/>
      </c>
      <c r="AT1319" s="82" t="str">
        <f>IF(Exceedances!C1341="","",Exceedances!C1341)</f>
        <v/>
      </c>
      <c r="AU1319" s="82" t="str">
        <f>IF(Exceedances!D1341="","",Exceedances!D1341)</f>
        <v/>
      </c>
      <c r="AV1319" s="82" t="str">
        <f t="shared" si="310"/>
        <v/>
      </c>
      <c r="AW1319" s="83" t="str">
        <f>IF(COUNTIF(AV$2:AV1319,AV1319)=1,AV1319,"")</f>
        <v/>
      </c>
      <c r="AX1319" s="82" t="str">
        <f t="shared" si="306"/>
        <v/>
      </c>
      <c r="AY1319" s="82" t="str">
        <f t="shared" si="307"/>
        <v/>
      </c>
      <c r="AZ1319" s="82" t="str">
        <f t="shared" si="308"/>
        <v/>
      </c>
      <c r="BA1319" s="82" t="str">
        <f t="shared" si="309"/>
        <v/>
      </c>
    </row>
    <row r="1320" spans="44:53" x14ac:dyDescent="0.35">
      <c r="AR1320" s="82" t="str">
        <f>+IF(AW1320="","",MAX(AR$1:AR1319)+1)</f>
        <v/>
      </c>
      <c r="AS1320" s="82" t="str">
        <f>IF(Exceedances!B1342="","",Exceedances!B1342)</f>
        <v/>
      </c>
      <c r="AT1320" s="82" t="str">
        <f>IF(Exceedances!C1342="","",Exceedances!C1342)</f>
        <v/>
      </c>
      <c r="AU1320" s="82" t="str">
        <f>IF(Exceedances!D1342="","",Exceedances!D1342)</f>
        <v/>
      </c>
      <c r="AV1320" s="82" t="str">
        <f t="shared" si="310"/>
        <v/>
      </c>
      <c r="AW1320" s="83" t="str">
        <f>IF(COUNTIF(AV$2:AV1320,AV1320)=1,AV1320,"")</f>
        <v/>
      </c>
      <c r="AX1320" s="82" t="str">
        <f t="shared" si="306"/>
        <v/>
      </c>
      <c r="AY1320" s="82" t="str">
        <f t="shared" si="307"/>
        <v/>
      </c>
      <c r="AZ1320" s="82" t="str">
        <f t="shared" si="308"/>
        <v/>
      </c>
      <c r="BA1320" s="82" t="str">
        <f t="shared" si="309"/>
        <v/>
      </c>
    </row>
    <row r="1321" spans="44:53" x14ac:dyDescent="0.35">
      <c r="AR1321" s="82" t="str">
        <f>+IF(AW1321="","",MAX(AR$1:AR1320)+1)</f>
        <v/>
      </c>
      <c r="AS1321" s="82" t="str">
        <f>IF(Exceedances!B1343="","",Exceedances!B1343)</f>
        <v/>
      </c>
      <c r="AT1321" s="82" t="str">
        <f>IF(Exceedances!C1343="","",Exceedances!C1343)</f>
        <v/>
      </c>
      <c r="AU1321" s="82" t="str">
        <f>IF(Exceedances!D1343="","",Exceedances!D1343)</f>
        <v/>
      </c>
      <c r="AV1321" s="82" t="str">
        <f t="shared" si="310"/>
        <v/>
      </c>
      <c r="AW1321" s="83" t="str">
        <f>IF(COUNTIF(AV$2:AV1321,AV1321)=1,AV1321,"")</f>
        <v/>
      </c>
      <c r="AX1321" s="82" t="str">
        <f t="shared" si="306"/>
        <v/>
      </c>
      <c r="AY1321" s="82" t="str">
        <f t="shared" si="307"/>
        <v/>
      </c>
      <c r="AZ1321" s="82" t="str">
        <f t="shared" si="308"/>
        <v/>
      </c>
      <c r="BA1321" s="82" t="str">
        <f t="shared" si="309"/>
        <v/>
      </c>
    </row>
    <row r="1322" spans="44:53" x14ac:dyDescent="0.35">
      <c r="AR1322" s="82" t="str">
        <f>+IF(AW1322="","",MAX(AR$1:AR1321)+1)</f>
        <v/>
      </c>
      <c r="AS1322" s="82" t="str">
        <f>IF(Exceedances!B1344="","",Exceedances!B1344)</f>
        <v/>
      </c>
      <c r="AT1322" s="82" t="str">
        <f>IF(Exceedances!C1344="","",Exceedances!C1344)</f>
        <v/>
      </c>
      <c r="AU1322" s="82" t="str">
        <f>IF(Exceedances!D1344="","",Exceedances!D1344)</f>
        <v/>
      </c>
      <c r="AV1322" s="82" t="str">
        <f t="shared" si="310"/>
        <v/>
      </c>
      <c r="AW1322" s="83" t="str">
        <f>IF(COUNTIF(AV$2:AV1322,AV1322)=1,AV1322,"")</f>
        <v/>
      </c>
      <c r="AX1322" s="82" t="str">
        <f t="shared" si="306"/>
        <v/>
      </c>
      <c r="AY1322" s="82" t="str">
        <f t="shared" si="307"/>
        <v/>
      </c>
      <c r="AZ1322" s="82" t="str">
        <f t="shared" si="308"/>
        <v/>
      </c>
      <c r="BA1322" s="82" t="str">
        <f t="shared" si="309"/>
        <v/>
      </c>
    </row>
    <row r="1323" spans="44:53" x14ac:dyDescent="0.35">
      <c r="AR1323" s="82" t="str">
        <f>+IF(AW1323="","",MAX(AR$1:AR1322)+1)</f>
        <v/>
      </c>
      <c r="AS1323" s="82" t="str">
        <f>IF(Exceedances!B1345="","",Exceedances!B1345)</f>
        <v/>
      </c>
      <c r="AT1323" s="82" t="str">
        <f>IF(Exceedances!C1345="","",Exceedances!C1345)</f>
        <v/>
      </c>
      <c r="AU1323" s="82" t="str">
        <f>IF(Exceedances!D1345="","",Exceedances!D1345)</f>
        <v/>
      </c>
      <c r="AV1323" s="82" t="str">
        <f t="shared" si="310"/>
        <v/>
      </c>
      <c r="AW1323" s="83" t="str">
        <f>IF(COUNTIF(AV$2:AV1323,AV1323)=1,AV1323,"")</f>
        <v/>
      </c>
      <c r="AX1323" s="82" t="str">
        <f t="shared" si="306"/>
        <v/>
      </c>
      <c r="AY1323" s="82" t="str">
        <f t="shared" si="307"/>
        <v/>
      </c>
      <c r="AZ1323" s="82" t="str">
        <f t="shared" si="308"/>
        <v/>
      </c>
      <c r="BA1323" s="82" t="str">
        <f t="shared" si="309"/>
        <v/>
      </c>
    </row>
    <row r="1324" spans="44:53" x14ac:dyDescent="0.35">
      <c r="AR1324" s="82" t="str">
        <f>+IF(AW1324="","",MAX(AR$1:AR1323)+1)</f>
        <v/>
      </c>
      <c r="AS1324" s="82" t="str">
        <f>IF(Exceedances!B1346="","",Exceedances!B1346)</f>
        <v/>
      </c>
      <c r="AT1324" s="82" t="str">
        <f>IF(Exceedances!C1346="","",Exceedances!C1346)</f>
        <v/>
      </c>
      <c r="AU1324" s="82" t="str">
        <f>IF(Exceedances!D1346="","",Exceedances!D1346)</f>
        <v/>
      </c>
      <c r="AV1324" s="82" t="str">
        <f t="shared" si="310"/>
        <v/>
      </c>
      <c r="AW1324" s="83" t="str">
        <f>IF(COUNTIF(AV$2:AV1324,AV1324)=1,AV1324,"")</f>
        <v/>
      </c>
      <c r="AX1324" s="82" t="str">
        <f t="shared" si="306"/>
        <v/>
      </c>
      <c r="AY1324" s="82" t="str">
        <f t="shared" si="307"/>
        <v/>
      </c>
      <c r="AZ1324" s="82" t="str">
        <f t="shared" si="308"/>
        <v/>
      </c>
      <c r="BA1324" s="82" t="str">
        <f t="shared" si="309"/>
        <v/>
      </c>
    </row>
    <row r="1325" spans="44:53" x14ac:dyDescent="0.35">
      <c r="AR1325" s="82" t="str">
        <f>+IF(AW1325="","",MAX(AR$1:AR1324)+1)</f>
        <v/>
      </c>
      <c r="AS1325" s="82" t="str">
        <f>IF(Exceedances!B1347="","",Exceedances!B1347)</f>
        <v/>
      </c>
      <c r="AT1325" s="82" t="str">
        <f>IF(Exceedances!C1347="","",Exceedances!C1347)</f>
        <v/>
      </c>
      <c r="AU1325" s="82" t="str">
        <f>IF(Exceedances!D1347="","",Exceedances!D1347)</f>
        <v/>
      </c>
      <c r="AV1325" s="82" t="str">
        <f t="shared" si="310"/>
        <v/>
      </c>
      <c r="AW1325" s="83" t="str">
        <f>IF(COUNTIF(AV$2:AV1325,AV1325)=1,AV1325,"")</f>
        <v/>
      </c>
      <c r="AX1325" s="82" t="str">
        <f t="shared" si="306"/>
        <v/>
      </c>
      <c r="AY1325" s="82" t="str">
        <f t="shared" si="307"/>
        <v/>
      </c>
      <c r="AZ1325" s="82" t="str">
        <f t="shared" si="308"/>
        <v/>
      </c>
      <c r="BA1325" s="82" t="str">
        <f t="shared" si="309"/>
        <v/>
      </c>
    </row>
    <row r="1326" spans="44:53" x14ac:dyDescent="0.35">
      <c r="AR1326" s="82" t="str">
        <f>+IF(AW1326="","",MAX(AR$1:AR1325)+1)</f>
        <v/>
      </c>
      <c r="AS1326" s="82" t="str">
        <f>IF(Exceedances!B1348="","",Exceedances!B1348)</f>
        <v/>
      </c>
      <c r="AT1326" s="82" t="str">
        <f>IF(Exceedances!C1348="","",Exceedances!C1348)</f>
        <v/>
      </c>
      <c r="AU1326" s="82" t="str">
        <f>IF(Exceedances!D1348="","",Exceedances!D1348)</f>
        <v/>
      </c>
      <c r="AV1326" s="82" t="str">
        <f t="shared" si="310"/>
        <v/>
      </c>
      <c r="AW1326" s="83" t="str">
        <f>IF(COUNTIF(AV$2:AV1326,AV1326)=1,AV1326,"")</f>
        <v/>
      </c>
      <c r="AX1326" s="82" t="str">
        <f t="shared" si="306"/>
        <v/>
      </c>
      <c r="AY1326" s="82" t="str">
        <f t="shared" si="307"/>
        <v/>
      </c>
      <c r="AZ1326" s="82" t="str">
        <f t="shared" si="308"/>
        <v/>
      </c>
      <c r="BA1326" s="82" t="str">
        <f t="shared" si="309"/>
        <v/>
      </c>
    </row>
    <row r="1327" spans="44:53" x14ac:dyDescent="0.35">
      <c r="AR1327" s="82" t="str">
        <f>+IF(AW1327="","",MAX(AR$1:AR1326)+1)</f>
        <v/>
      </c>
      <c r="AS1327" s="82" t="str">
        <f>IF(Exceedances!B1349="","",Exceedances!B1349)</f>
        <v/>
      </c>
      <c r="AT1327" s="82" t="str">
        <f>IF(Exceedances!C1349="","",Exceedances!C1349)</f>
        <v/>
      </c>
      <c r="AU1327" s="82" t="str">
        <f>IF(Exceedances!D1349="","",Exceedances!D1349)</f>
        <v/>
      </c>
      <c r="AV1327" s="82" t="str">
        <f t="shared" si="310"/>
        <v/>
      </c>
      <c r="AW1327" s="83" t="str">
        <f>IF(COUNTIF(AV$2:AV1327,AV1327)=1,AV1327,"")</f>
        <v/>
      </c>
      <c r="AX1327" s="82" t="str">
        <f t="shared" si="306"/>
        <v/>
      </c>
      <c r="AY1327" s="82" t="str">
        <f t="shared" si="307"/>
        <v/>
      </c>
      <c r="AZ1327" s="82" t="str">
        <f t="shared" si="308"/>
        <v/>
      </c>
      <c r="BA1327" s="82" t="str">
        <f t="shared" si="309"/>
        <v/>
      </c>
    </row>
    <row r="1328" spans="44:53" x14ac:dyDescent="0.35">
      <c r="AR1328" s="82" t="str">
        <f>+IF(AW1328="","",MAX(AR$1:AR1327)+1)</f>
        <v/>
      </c>
      <c r="AS1328" s="82" t="str">
        <f>IF(Exceedances!B1350="","",Exceedances!B1350)</f>
        <v/>
      </c>
      <c r="AT1328" s="82" t="str">
        <f>IF(Exceedances!C1350="","",Exceedances!C1350)</f>
        <v/>
      </c>
      <c r="AU1328" s="82" t="str">
        <f>IF(Exceedances!D1350="","",Exceedances!D1350)</f>
        <v/>
      </c>
      <c r="AV1328" s="82" t="str">
        <f t="shared" si="310"/>
        <v/>
      </c>
      <c r="AW1328" s="83" t="str">
        <f>IF(COUNTIF(AV$2:AV1328,AV1328)=1,AV1328,"")</f>
        <v/>
      </c>
      <c r="AX1328" s="82" t="str">
        <f t="shared" si="306"/>
        <v/>
      </c>
      <c r="AY1328" s="82" t="str">
        <f t="shared" si="307"/>
        <v/>
      </c>
      <c r="AZ1328" s="82" t="str">
        <f t="shared" si="308"/>
        <v/>
      </c>
      <c r="BA1328" s="82" t="str">
        <f t="shared" si="309"/>
        <v/>
      </c>
    </row>
    <row r="1329" spans="44:53" x14ac:dyDescent="0.35">
      <c r="AR1329" s="82" t="str">
        <f>+IF(AW1329="","",MAX(AR$1:AR1328)+1)</f>
        <v/>
      </c>
      <c r="AS1329" s="82" t="str">
        <f>IF(Exceedances!B1351="","",Exceedances!B1351)</f>
        <v/>
      </c>
      <c r="AT1329" s="82" t="str">
        <f>IF(Exceedances!C1351="","",Exceedances!C1351)</f>
        <v/>
      </c>
      <c r="AU1329" s="82" t="str">
        <f>IF(Exceedances!D1351="","",Exceedances!D1351)</f>
        <v/>
      </c>
      <c r="AV1329" s="82" t="str">
        <f t="shared" si="310"/>
        <v/>
      </c>
      <c r="AW1329" s="83" t="str">
        <f>IF(COUNTIF(AV$2:AV1329,AV1329)=1,AV1329,"")</f>
        <v/>
      </c>
      <c r="AX1329" s="82" t="str">
        <f t="shared" si="306"/>
        <v/>
      </c>
      <c r="AY1329" s="82" t="str">
        <f t="shared" si="307"/>
        <v/>
      </c>
      <c r="AZ1329" s="82" t="str">
        <f t="shared" si="308"/>
        <v/>
      </c>
      <c r="BA1329" s="82" t="str">
        <f t="shared" si="309"/>
        <v/>
      </c>
    </row>
    <row r="1330" spans="44:53" x14ac:dyDescent="0.35">
      <c r="AR1330" s="82" t="str">
        <f>+IF(AW1330="","",MAX(AR$1:AR1329)+1)</f>
        <v/>
      </c>
      <c r="AS1330" s="82" t="str">
        <f>IF(Exceedances!B1352="","",Exceedances!B1352)</f>
        <v/>
      </c>
      <c r="AT1330" s="82" t="str">
        <f>IF(Exceedances!C1352="","",Exceedances!C1352)</f>
        <v/>
      </c>
      <c r="AU1330" s="82" t="str">
        <f>IF(Exceedances!D1352="","",Exceedances!D1352)</f>
        <v/>
      </c>
      <c r="AV1330" s="82" t="str">
        <f t="shared" si="310"/>
        <v/>
      </c>
      <c r="AW1330" s="83" t="str">
        <f>IF(COUNTIF(AV$2:AV1330,AV1330)=1,AV1330,"")</f>
        <v/>
      </c>
      <c r="AX1330" s="82" t="str">
        <f t="shared" si="306"/>
        <v/>
      </c>
      <c r="AY1330" s="82" t="str">
        <f t="shared" si="307"/>
        <v/>
      </c>
      <c r="AZ1330" s="82" t="str">
        <f t="shared" si="308"/>
        <v/>
      </c>
      <c r="BA1330" s="82" t="str">
        <f t="shared" si="309"/>
        <v/>
      </c>
    </row>
    <row r="1331" spans="44:53" x14ac:dyDescent="0.35">
      <c r="AR1331" s="82" t="str">
        <f>+IF(AW1331="","",MAX(AR$1:AR1330)+1)</f>
        <v/>
      </c>
      <c r="AS1331" s="82" t="str">
        <f>IF(Exceedances!B1353="","",Exceedances!B1353)</f>
        <v/>
      </c>
      <c r="AT1331" s="82" t="str">
        <f>IF(Exceedances!C1353="","",Exceedances!C1353)</f>
        <v/>
      </c>
      <c r="AU1331" s="82" t="str">
        <f>IF(Exceedances!D1353="","",Exceedances!D1353)</f>
        <v/>
      </c>
      <c r="AV1331" s="82" t="str">
        <f t="shared" si="310"/>
        <v/>
      </c>
      <c r="AW1331" s="83" t="str">
        <f>IF(COUNTIF(AV$2:AV1331,AV1331)=1,AV1331,"")</f>
        <v/>
      </c>
      <c r="AX1331" s="82" t="str">
        <f t="shared" si="306"/>
        <v/>
      </c>
      <c r="AY1331" s="82" t="str">
        <f t="shared" si="307"/>
        <v/>
      </c>
      <c r="AZ1331" s="82" t="str">
        <f t="shared" si="308"/>
        <v/>
      </c>
      <c r="BA1331" s="82" t="str">
        <f t="shared" si="309"/>
        <v/>
      </c>
    </row>
    <row r="1332" spans="44:53" x14ac:dyDescent="0.35">
      <c r="AR1332" s="82" t="str">
        <f>+IF(AW1332="","",MAX(AR$1:AR1331)+1)</f>
        <v/>
      </c>
      <c r="AS1332" s="82" t="str">
        <f>IF(Exceedances!B1354="","",Exceedances!B1354)</f>
        <v/>
      </c>
      <c r="AT1332" s="82" t="str">
        <f>IF(Exceedances!C1354="","",Exceedances!C1354)</f>
        <v/>
      </c>
      <c r="AU1332" s="82" t="str">
        <f>IF(Exceedances!D1354="","",Exceedances!D1354)</f>
        <v/>
      </c>
      <c r="AV1332" s="82" t="str">
        <f t="shared" si="310"/>
        <v/>
      </c>
      <c r="AW1332" s="83" t="str">
        <f>IF(COUNTIF(AV$2:AV1332,AV1332)=1,AV1332,"")</f>
        <v/>
      </c>
      <c r="AX1332" s="82" t="str">
        <f t="shared" si="306"/>
        <v/>
      </c>
      <c r="AY1332" s="82" t="str">
        <f t="shared" si="307"/>
        <v/>
      </c>
      <c r="AZ1332" s="82" t="str">
        <f t="shared" si="308"/>
        <v/>
      </c>
      <c r="BA1332" s="82" t="str">
        <f t="shared" si="309"/>
        <v/>
      </c>
    </row>
    <row r="1333" spans="44:53" x14ac:dyDescent="0.35">
      <c r="AR1333" s="82" t="str">
        <f>+IF(AW1333="","",MAX(AR$1:AR1332)+1)</f>
        <v/>
      </c>
      <c r="AS1333" s="82" t="str">
        <f>IF(Exceedances!B1355="","",Exceedances!B1355)</f>
        <v/>
      </c>
      <c r="AT1333" s="82" t="str">
        <f>IF(Exceedances!C1355="","",Exceedances!C1355)</f>
        <v/>
      </c>
      <c r="AU1333" s="82" t="str">
        <f>IF(Exceedances!D1355="","",Exceedances!D1355)</f>
        <v/>
      </c>
      <c r="AV1333" s="82" t="str">
        <f t="shared" si="310"/>
        <v/>
      </c>
      <c r="AW1333" s="83" t="str">
        <f>IF(COUNTIF(AV$2:AV1333,AV1333)=1,AV1333,"")</f>
        <v/>
      </c>
      <c r="AX1333" s="82" t="str">
        <f t="shared" si="306"/>
        <v/>
      </c>
      <c r="AY1333" s="82" t="str">
        <f t="shared" si="307"/>
        <v/>
      </c>
      <c r="AZ1333" s="82" t="str">
        <f t="shared" si="308"/>
        <v/>
      </c>
      <c r="BA1333" s="82" t="str">
        <f t="shared" si="309"/>
        <v/>
      </c>
    </row>
    <row r="1334" spans="44:53" x14ac:dyDescent="0.35">
      <c r="AR1334" s="82" t="str">
        <f>+IF(AW1334="","",MAX(AR$1:AR1333)+1)</f>
        <v/>
      </c>
      <c r="AS1334" s="82" t="str">
        <f>IF(Exceedances!B1356="","",Exceedances!B1356)</f>
        <v/>
      </c>
      <c r="AT1334" s="82" t="str">
        <f>IF(Exceedances!C1356="","",Exceedances!C1356)</f>
        <v/>
      </c>
      <c r="AU1334" s="82" t="str">
        <f>IF(Exceedances!D1356="","",Exceedances!D1356)</f>
        <v/>
      </c>
      <c r="AV1334" s="82" t="str">
        <f t="shared" si="310"/>
        <v/>
      </c>
      <c r="AW1334" s="83" t="str">
        <f>IF(COUNTIF(AV$2:AV1334,AV1334)=1,AV1334,"")</f>
        <v/>
      </c>
      <c r="AX1334" s="82" t="str">
        <f t="shared" si="306"/>
        <v/>
      </c>
      <c r="AY1334" s="82" t="str">
        <f t="shared" si="307"/>
        <v/>
      </c>
      <c r="AZ1334" s="82" t="str">
        <f t="shared" si="308"/>
        <v/>
      </c>
      <c r="BA1334" s="82" t="str">
        <f t="shared" si="309"/>
        <v/>
      </c>
    </row>
    <row r="1335" spans="44:53" x14ac:dyDescent="0.35">
      <c r="AR1335" s="82" t="str">
        <f>+IF(AW1335="","",MAX(AR$1:AR1334)+1)</f>
        <v/>
      </c>
      <c r="AS1335" s="82" t="str">
        <f>IF(Exceedances!B1357="","",Exceedances!B1357)</f>
        <v/>
      </c>
      <c r="AT1335" s="82" t="str">
        <f>IF(Exceedances!C1357="","",Exceedances!C1357)</f>
        <v/>
      </c>
      <c r="AU1335" s="82" t="str">
        <f>IF(Exceedances!D1357="","",Exceedances!D1357)</f>
        <v/>
      </c>
      <c r="AV1335" s="82" t="str">
        <f t="shared" si="310"/>
        <v/>
      </c>
      <c r="AW1335" s="83" t="str">
        <f>IF(COUNTIF(AV$2:AV1335,AV1335)=1,AV1335,"")</f>
        <v/>
      </c>
      <c r="AX1335" s="82" t="str">
        <f t="shared" si="306"/>
        <v/>
      </c>
      <c r="AY1335" s="82" t="str">
        <f t="shared" si="307"/>
        <v/>
      </c>
      <c r="AZ1335" s="82" t="str">
        <f t="shared" si="308"/>
        <v/>
      </c>
      <c r="BA1335" s="82" t="str">
        <f t="shared" si="309"/>
        <v/>
      </c>
    </row>
    <row r="1336" spans="44:53" x14ac:dyDescent="0.35">
      <c r="AR1336" s="82" t="str">
        <f>+IF(AW1336="","",MAX(AR$1:AR1335)+1)</f>
        <v/>
      </c>
      <c r="AS1336" s="82" t="str">
        <f>IF(Exceedances!B1358="","",Exceedances!B1358)</f>
        <v/>
      </c>
      <c r="AT1336" s="82" t="str">
        <f>IF(Exceedances!C1358="","",Exceedances!C1358)</f>
        <v/>
      </c>
      <c r="AU1336" s="82" t="str">
        <f>IF(Exceedances!D1358="","",Exceedances!D1358)</f>
        <v/>
      </c>
      <c r="AV1336" s="82" t="str">
        <f t="shared" si="310"/>
        <v/>
      </c>
      <c r="AW1336" s="83" t="str">
        <f>IF(COUNTIF(AV$2:AV1336,AV1336)=1,AV1336,"")</f>
        <v/>
      </c>
      <c r="AX1336" s="82" t="str">
        <f t="shared" si="306"/>
        <v/>
      </c>
      <c r="AY1336" s="82" t="str">
        <f t="shared" si="307"/>
        <v/>
      </c>
      <c r="AZ1336" s="82" t="str">
        <f t="shared" si="308"/>
        <v/>
      </c>
      <c r="BA1336" s="82" t="str">
        <f t="shared" si="309"/>
        <v/>
      </c>
    </row>
    <row r="1337" spans="44:53" x14ac:dyDescent="0.35">
      <c r="AR1337" s="82" t="str">
        <f>+IF(AW1337="","",MAX(AR$1:AR1336)+1)</f>
        <v/>
      </c>
      <c r="AS1337" s="82" t="str">
        <f>IF(Exceedances!B1359="","",Exceedances!B1359)</f>
        <v/>
      </c>
      <c r="AT1337" s="82" t="str">
        <f>IF(Exceedances!C1359="","",Exceedances!C1359)</f>
        <v/>
      </c>
      <c r="AU1337" s="82" t="str">
        <f>IF(Exceedances!D1359="","",Exceedances!D1359)</f>
        <v/>
      </c>
      <c r="AV1337" s="82" t="str">
        <f t="shared" si="310"/>
        <v/>
      </c>
      <c r="AW1337" s="83" t="str">
        <f>IF(COUNTIF(AV$2:AV1337,AV1337)=1,AV1337,"")</f>
        <v/>
      </c>
      <c r="AX1337" s="82" t="str">
        <f t="shared" si="306"/>
        <v/>
      </c>
      <c r="AY1337" s="82" t="str">
        <f t="shared" si="307"/>
        <v/>
      </c>
      <c r="AZ1337" s="82" t="str">
        <f t="shared" si="308"/>
        <v/>
      </c>
      <c r="BA1337" s="82" t="str">
        <f t="shared" si="309"/>
        <v/>
      </c>
    </row>
    <row r="1338" spans="44:53" x14ac:dyDescent="0.35">
      <c r="AR1338" s="82" t="str">
        <f>+IF(AW1338="","",MAX(AR$1:AR1337)+1)</f>
        <v/>
      </c>
      <c r="AS1338" s="82" t="str">
        <f>IF(Exceedances!B1360="","",Exceedances!B1360)</f>
        <v/>
      </c>
      <c r="AT1338" s="82" t="str">
        <f>IF(Exceedances!C1360="","",Exceedances!C1360)</f>
        <v/>
      </c>
      <c r="AU1338" s="82" t="str">
        <f>IF(Exceedances!D1360="","",Exceedances!D1360)</f>
        <v/>
      </c>
      <c r="AV1338" s="82" t="str">
        <f t="shared" si="310"/>
        <v/>
      </c>
      <c r="AW1338" s="83" t="str">
        <f>IF(COUNTIF(AV$2:AV1338,AV1338)=1,AV1338,"")</f>
        <v/>
      </c>
      <c r="AX1338" s="82" t="str">
        <f t="shared" si="306"/>
        <v/>
      </c>
      <c r="AY1338" s="82" t="str">
        <f t="shared" si="307"/>
        <v/>
      </c>
      <c r="AZ1338" s="82" t="str">
        <f t="shared" si="308"/>
        <v/>
      </c>
      <c r="BA1338" s="82" t="str">
        <f t="shared" si="309"/>
        <v/>
      </c>
    </row>
    <row r="1339" spans="44:53" x14ac:dyDescent="0.35">
      <c r="AR1339" s="82" t="str">
        <f>+IF(AW1339="","",MAX(AR$1:AR1338)+1)</f>
        <v/>
      </c>
      <c r="AS1339" s="82" t="str">
        <f>IF(Exceedances!B1361="","",Exceedances!B1361)</f>
        <v/>
      </c>
      <c r="AT1339" s="82" t="str">
        <f>IF(Exceedances!C1361="","",Exceedances!C1361)</f>
        <v/>
      </c>
      <c r="AU1339" s="82" t="str">
        <f>IF(Exceedances!D1361="","",Exceedances!D1361)</f>
        <v/>
      </c>
      <c r="AV1339" s="82" t="str">
        <f t="shared" si="310"/>
        <v/>
      </c>
      <c r="AW1339" s="83" t="str">
        <f>IF(COUNTIF(AV$2:AV1339,AV1339)=1,AV1339,"")</f>
        <v/>
      </c>
      <c r="AX1339" s="82" t="str">
        <f t="shared" si="306"/>
        <v/>
      </c>
      <c r="AY1339" s="82" t="str">
        <f t="shared" si="307"/>
        <v/>
      </c>
      <c r="AZ1339" s="82" t="str">
        <f t="shared" si="308"/>
        <v/>
      </c>
      <c r="BA1339" s="82" t="str">
        <f t="shared" si="309"/>
        <v/>
      </c>
    </row>
    <row r="1340" spans="44:53" x14ac:dyDescent="0.35">
      <c r="AR1340" s="82" t="str">
        <f>+IF(AW1340="","",MAX(AR$1:AR1339)+1)</f>
        <v/>
      </c>
      <c r="AS1340" s="82" t="str">
        <f>IF(Exceedances!B1362="","",Exceedances!B1362)</f>
        <v/>
      </c>
      <c r="AT1340" s="82" t="str">
        <f>IF(Exceedances!C1362="","",Exceedances!C1362)</f>
        <v/>
      </c>
      <c r="AU1340" s="82" t="str">
        <f>IF(Exceedances!D1362="","",Exceedances!D1362)</f>
        <v/>
      </c>
      <c r="AV1340" s="82" t="str">
        <f t="shared" si="310"/>
        <v/>
      </c>
      <c r="AW1340" s="83" t="str">
        <f>IF(COUNTIF(AV$2:AV1340,AV1340)=1,AV1340,"")</f>
        <v/>
      </c>
      <c r="AX1340" s="82" t="str">
        <f t="shared" si="306"/>
        <v/>
      </c>
      <c r="AY1340" s="82" t="str">
        <f t="shared" si="307"/>
        <v/>
      </c>
      <c r="AZ1340" s="82" t="str">
        <f t="shared" si="308"/>
        <v/>
      </c>
      <c r="BA1340" s="82" t="str">
        <f t="shared" si="309"/>
        <v/>
      </c>
    </row>
    <row r="1341" spans="44:53" x14ac:dyDescent="0.35">
      <c r="AR1341" s="82" t="str">
        <f>+IF(AW1341="","",MAX(AR$1:AR1340)+1)</f>
        <v/>
      </c>
      <c r="AS1341" s="82" t="str">
        <f>IF(Exceedances!B1363="","",Exceedances!B1363)</f>
        <v/>
      </c>
      <c r="AT1341" s="82" t="str">
        <f>IF(Exceedances!C1363="","",Exceedances!C1363)</f>
        <v/>
      </c>
      <c r="AU1341" s="82" t="str">
        <f>IF(Exceedances!D1363="","",Exceedances!D1363)</f>
        <v/>
      </c>
      <c r="AV1341" s="82" t="str">
        <f t="shared" si="310"/>
        <v/>
      </c>
      <c r="AW1341" s="83" t="str">
        <f>IF(COUNTIF(AV$2:AV1341,AV1341)=1,AV1341,"")</f>
        <v/>
      </c>
      <c r="AX1341" s="82" t="str">
        <f t="shared" si="306"/>
        <v/>
      </c>
      <c r="AY1341" s="82" t="str">
        <f t="shared" si="307"/>
        <v/>
      </c>
      <c r="AZ1341" s="82" t="str">
        <f t="shared" si="308"/>
        <v/>
      </c>
      <c r="BA1341" s="82" t="str">
        <f t="shared" si="309"/>
        <v/>
      </c>
    </row>
    <row r="1342" spans="44:53" x14ac:dyDescent="0.35">
      <c r="AR1342" s="82" t="str">
        <f>+IF(AW1342="","",MAX(AR$1:AR1341)+1)</f>
        <v/>
      </c>
      <c r="AS1342" s="82" t="str">
        <f>IF(Exceedances!B1364="","",Exceedances!B1364)</f>
        <v/>
      </c>
      <c r="AT1342" s="82" t="str">
        <f>IF(Exceedances!C1364="","",Exceedances!C1364)</f>
        <v/>
      </c>
      <c r="AU1342" s="82" t="str">
        <f>IF(Exceedances!D1364="","",Exceedances!D1364)</f>
        <v/>
      </c>
      <c r="AV1342" s="82" t="str">
        <f t="shared" si="310"/>
        <v/>
      </c>
      <c r="AW1342" s="83" t="str">
        <f>IF(COUNTIF(AV$2:AV1342,AV1342)=1,AV1342,"")</f>
        <v/>
      </c>
      <c r="AX1342" s="82" t="str">
        <f t="shared" si="306"/>
        <v/>
      </c>
      <c r="AY1342" s="82" t="str">
        <f t="shared" si="307"/>
        <v/>
      </c>
      <c r="AZ1342" s="82" t="str">
        <f t="shared" si="308"/>
        <v/>
      </c>
      <c r="BA1342" s="82" t="str">
        <f t="shared" si="309"/>
        <v/>
      </c>
    </row>
    <row r="1343" spans="44:53" x14ac:dyDescent="0.35">
      <c r="AR1343" s="82" t="str">
        <f>+IF(AW1343="","",MAX(AR$1:AR1342)+1)</f>
        <v/>
      </c>
      <c r="AS1343" s="82" t="str">
        <f>IF(Exceedances!B1365="","",Exceedances!B1365)</f>
        <v/>
      </c>
      <c r="AT1343" s="82" t="str">
        <f>IF(Exceedances!C1365="","",Exceedances!C1365)</f>
        <v/>
      </c>
      <c r="AU1343" s="82" t="str">
        <f>IF(Exceedances!D1365="","",Exceedances!D1365)</f>
        <v/>
      </c>
      <c r="AV1343" s="82" t="str">
        <f t="shared" si="310"/>
        <v/>
      </c>
      <c r="AW1343" s="83" t="str">
        <f>IF(COUNTIF(AV$2:AV1343,AV1343)=1,AV1343,"")</f>
        <v/>
      </c>
      <c r="AX1343" s="82" t="str">
        <f t="shared" si="306"/>
        <v/>
      </c>
      <c r="AY1343" s="82" t="str">
        <f t="shared" si="307"/>
        <v/>
      </c>
      <c r="AZ1343" s="82" t="str">
        <f t="shared" si="308"/>
        <v/>
      </c>
      <c r="BA1343" s="82" t="str">
        <f t="shared" si="309"/>
        <v/>
      </c>
    </row>
    <row r="1344" spans="44:53" x14ac:dyDescent="0.35">
      <c r="AR1344" s="82" t="str">
        <f>+IF(AW1344="","",MAX(AR$1:AR1343)+1)</f>
        <v/>
      </c>
      <c r="AS1344" s="82" t="str">
        <f>IF(Exceedances!B1366="","",Exceedances!B1366)</f>
        <v/>
      </c>
      <c r="AT1344" s="82" t="str">
        <f>IF(Exceedances!C1366="","",Exceedances!C1366)</f>
        <v/>
      </c>
      <c r="AU1344" s="82" t="str">
        <f>IF(Exceedances!D1366="","",Exceedances!D1366)</f>
        <v/>
      </c>
      <c r="AV1344" s="82" t="str">
        <f t="shared" si="310"/>
        <v/>
      </c>
      <c r="AW1344" s="83" t="str">
        <f>IF(COUNTIF(AV$2:AV1344,AV1344)=1,AV1344,"")</f>
        <v/>
      </c>
      <c r="AX1344" s="82" t="str">
        <f t="shared" si="306"/>
        <v/>
      </c>
      <c r="AY1344" s="82" t="str">
        <f t="shared" si="307"/>
        <v/>
      </c>
      <c r="AZ1344" s="82" t="str">
        <f t="shared" si="308"/>
        <v/>
      </c>
      <c r="BA1344" s="82" t="str">
        <f t="shared" si="309"/>
        <v/>
      </c>
    </row>
    <row r="1345" spans="44:53" x14ac:dyDescent="0.35">
      <c r="AR1345" s="82" t="str">
        <f>+IF(AW1345="","",MAX(AR$1:AR1344)+1)</f>
        <v/>
      </c>
      <c r="AS1345" s="82" t="str">
        <f>IF(Exceedances!B1367="","",Exceedances!B1367)</f>
        <v/>
      </c>
      <c r="AT1345" s="82" t="str">
        <f>IF(Exceedances!C1367="","",Exceedances!C1367)</f>
        <v/>
      </c>
      <c r="AU1345" s="82" t="str">
        <f>IF(Exceedances!D1367="","",Exceedances!D1367)</f>
        <v/>
      </c>
      <c r="AV1345" s="82" t="str">
        <f t="shared" si="310"/>
        <v/>
      </c>
      <c r="AW1345" s="83" t="str">
        <f>IF(COUNTIF(AV$2:AV1345,AV1345)=1,AV1345,"")</f>
        <v/>
      </c>
      <c r="AX1345" s="82" t="str">
        <f t="shared" si="306"/>
        <v/>
      </c>
      <c r="AY1345" s="82" t="str">
        <f t="shared" si="307"/>
        <v/>
      </c>
      <c r="AZ1345" s="82" t="str">
        <f t="shared" si="308"/>
        <v/>
      </c>
      <c r="BA1345" s="82" t="str">
        <f t="shared" si="309"/>
        <v/>
      </c>
    </row>
    <row r="1346" spans="44:53" x14ac:dyDescent="0.35">
      <c r="AR1346" s="82" t="str">
        <f>+IF(AW1346="","",MAX(AR$1:AR1345)+1)</f>
        <v/>
      </c>
      <c r="AS1346" s="82" t="str">
        <f>IF(Exceedances!B1368="","",Exceedances!B1368)</f>
        <v/>
      </c>
      <c r="AT1346" s="82" t="str">
        <f>IF(Exceedances!C1368="","",Exceedances!C1368)</f>
        <v/>
      </c>
      <c r="AU1346" s="82" t="str">
        <f>IF(Exceedances!D1368="","",Exceedances!D1368)</f>
        <v/>
      </c>
      <c r="AV1346" s="82" t="str">
        <f t="shared" si="310"/>
        <v/>
      </c>
      <c r="AW1346" s="83" t="str">
        <f>IF(COUNTIF(AV$2:AV1346,AV1346)=1,AV1346,"")</f>
        <v/>
      </c>
      <c r="AX1346" s="82" t="str">
        <f t="shared" si="306"/>
        <v/>
      </c>
      <c r="AY1346" s="82" t="str">
        <f t="shared" si="307"/>
        <v/>
      </c>
      <c r="AZ1346" s="82" t="str">
        <f t="shared" si="308"/>
        <v/>
      </c>
      <c r="BA1346" s="82" t="str">
        <f t="shared" si="309"/>
        <v/>
      </c>
    </row>
    <row r="1347" spans="44:53" x14ac:dyDescent="0.35">
      <c r="AR1347" s="82" t="str">
        <f>+IF(AW1347="","",MAX(AR$1:AR1346)+1)</f>
        <v/>
      </c>
      <c r="AS1347" s="82" t="str">
        <f>IF(Exceedances!B1369="","",Exceedances!B1369)</f>
        <v/>
      </c>
      <c r="AT1347" s="82" t="str">
        <f>IF(Exceedances!C1369="","",Exceedances!C1369)</f>
        <v/>
      </c>
      <c r="AU1347" s="82" t="str">
        <f>IF(Exceedances!D1369="","",Exceedances!D1369)</f>
        <v/>
      </c>
      <c r="AV1347" s="82" t="str">
        <f t="shared" si="310"/>
        <v/>
      </c>
      <c r="AW1347" s="83" t="str">
        <f>IF(COUNTIF(AV$2:AV1347,AV1347)=1,AV1347,"")</f>
        <v/>
      </c>
      <c r="AX1347" s="82" t="str">
        <f t="shared" ref="AX1347:AX1410" si="311">IF(AY1347="","",AY1347&amp;" "&amp;AZ1347)</f>
        <v/>
      </c>
      <c r="AY1347" s="82" t="str">
        <f t="shared" ref="AY1347:AY1410" si="312">+IFERROR(INDEX($AS$2:$AS$2001,MATCH(ROW()-ROW($AX$1),$AR$2:$AR$2001,0)),"")</f>
        <v/>
      </c>
      <c r="AZ1347" s="82" t="str">
        <f t="shared" ref="AZ1347:AZ1410" si="313">+IFERROR(INDEX($AT$2:$AT$2001,MATCH(ROW()-ROW($AX$1),$AR$2:$AR$2001,0)),"")</f>
        <v/>
      </c>
      <c r="BA1347" s="82" t="str">
        <f t="shared" ref="BA1347:BA1410" si="314">+IFERROR(INDEX($AU$2:$AU$2001,MATCH(ROW()-ROW($AX$1),$AR$2:$AR$2001,0)),"")</f>
        <v/>
      </c>
    </row>
    <row r="1348" spans="44:53" x14ac:dyDescent="0.35">
      <c r="AR1348" s="82" t="str">
        <f>+IF(AW1348="","",MAX(AR$1:AR1347)+1)</f>
        <v/>
      </c>
      <c r="AS1348" s="82" t="str">
        <f>IF(Exceedances!B1370="","",Exceedances!B1370)</f>
        <v/>
      </c>
      <c r="AT1348" s="82" t="str">
        <f>IF(Exceedances!C1370="","",Exceedances!C1370)</f>
        <v/>
      </c>
      <c r="AU1348" s="82" t="str">
        <f>IF(Exceedances!D1370="","",Exceedances!D1370)</f>
        <v/>
      </c>
      <c r="AV1348" s="82" t="str">
        <f t="shared" si="310"/>
        <v/>
      </c>
      <c r="AW1348" s="83" t="str">
        <f>IF(COUNTIF(AV$2:AV1348,AV1348)=1,AV1348,"")</f>
        <v/>
      </c>
      <c r="AX1348" s="82" t="str">
        <f t="shared" si="311"/>
        <v/>
      </c>
      <c r="AY1348" s="82" t="str">
        <f t="shared" si="312"/>
        <v/>
      </c>
      <c r="AZ1348" s="82" t="str">
        <f t="shared" si="313"/>
        <v/>
      </c>
      <c r="BA1348" s="82" t="str">
        <f t="shared" si="314"/>
        <v/>
      </c>
    </row>
    <row r="1349" spans="44:53" x14ac:dyDescent="0.35">
      <c r="AR1349" s="82" t="str">
        <f>+IF(AW1349="","",MAX(AR$1:AR1348)+1)</f>
        <v/>
      </c>
      <c r="AS1349" s="82" t="str">
        <f>IF(Exceedances!B1371="","",Exceedances!B1371)</f>
        <v/>
      </c>
      <c r="AT1349" s="82" t="str">
        <f>IF(Exceedances!C1371="","",Exceedances!C1371)</f>
        <v/>
      </c>
      <c r="AU1349" s="82" t="str">
        <f>IF(Exceedances!D1371="","",Exceedances!D1371)</f>
        <v/>
      </c>
      <c r="AV1349" s="82" t="str">
        <f t="shared" si="310"/>
        <v/>
      </c>
      <c r="AW1349" s="83" t="str">
        <f>IF(COUNTIF(AV$2:AV1349,AV1349)=1,AV1349,"")</f>
        <v/>
      </c>
      <c r="AX1349" s="82" t="str">
        <f t="shared" si="311"/>
        <v/>
      </c>
      <c r="AY1349" s="82" t="str">
        <f t="shared" si="312"/>
        <v/>
      </c>
      <c r="AZ1349" s="82" t="str">
        <f t="shared" si="313"/>
        <v/>
      </c>
      <c r="BA1349" s="82" t="str">
        <f t="shared" si="314"/>
        <v/>
      </c>
    </row>
    <row r="1350" spans="44:53" x14ac:dyDescent="0.35">
      <c r="AR1350" s="82" t="str">
        <f>+IF(AW1350="","",MAX(AR$1:AR1349)+1)</f>
        <v/>
      </c>
      <c r="AS1350" s="82" t="str">
        <f>IF(Exceedances!B1372="","",Exceedances!B1372)</f>
        <v/>
      </c>
      <c r="AT1350" s="82" t="str">
        <f>IF(Exceedances!C1372="","",Exceedances!C1372)</f>
        <v/>
      </c>
      <c r="AU1350" s="82" t="str">
        <f>IF(Exceedances!D1372="","",Exceedances!D1372)</f>
        <v/>
      </c>
      <c r="AV1350" s="82" t="str">
        <f t="shared" si="310"/>
        <v/>
      </c>
      <c r="AW1350" s="83" t="str">
        <f>IF(COUNTIF(AV$2:AV1350,AV1350)=1,AV1350,"")</f>
        <v/>
      </c>
      <c r="AX1350" s="82" t="str">
        <f t="shared" si="311"/>
        <v/>
      </c>
      <c r="AY1350" s="82" t="str">
        <f t="shared" si="312"/>
        <v/>
      </c>
      <c r="AZ1350" s="82" t="str">
        <f t="shared" si="313"/>
        <v/>
      </c>
      <c r="BA1350" s="82" t="str">
        <f t="shared" si="314"/>
        <v/>
      </c>
    </row>
    <row r="1351" spans="44:53" x14ac:dyDescent="0.35">
      <c r="AR1351" s="82" t="str">
        <f>+IF(AW1351="","",MAX(AR$1:AR1350)+1)</f>
        <v/>
      </c>
      <c r="AS1351" s="82" t="str">
        <f>IF(Exceedances!B1373="","",Exceedances!B1373)</f>
        <v/>
      </c>
      <c r="AT1351" s="82" t="str">
        <f>IF(Exceedances!C1373="","",Exceedances!C1373)</f>
        <v/>
      </c>
      <c r="AU1351" s="82" t="str">
        <f>IF(Exceedances!D1373="","",Exceedances!D1373)</f>
        <v/>
      </c>
      <c r="AV1351" s="82" t="str">
        <f t="shared" si="310"/>
        <v/>
      </c>
      <c r="AW1351" s="83" t="str">
        <f>IF(COUNTIF(AV$2:AV1351,AV1351)=1,AV1351,"")</f>
        <v/>
      </c>
      <c r="AX1351" s="82" t="str">
        <f t="shared" si="311"/>
        <v/>
      </c>
      <c r="AY1351" s="82" t="str">
        <f t="shared" si="312"/>
        <v/>
      </c>
      <c r="AZ1351" s="82" t="str">
        <f t="shared" si="313"/>
        <v/>
      </c>
      <c r="BA1351" s="82" t="str">
        <f t="shared" si="314"/>
        <v/>
      </c>
    </row>
    <row r="1352" spans="44:53" x14ac:dyDescent="0.35">
      <c r="AR1352" s="82" t="str">
        <f>+IF(AW1352="","",MAX(AR$1:AR1351)+1)</f>
        <v/>
      </c>
      <c r="AS1352" s="82" t="str">
        <f>IF(Exceedances!B1374="","",Exceedances!B1374)</f>
        <v/>
      </c>
      <c r="AT1352" s="82" t="str">
        <f>IF(Exceedances!C1374="","",Exceedances!C1374)</f>
        <v/>
      </c>
      <c r="AU1352" s="82" t="str">
        <f>IF(Exceedances!D1374="","",Exceedances!D1374)</f>
        <v/>
      </c>
      <c r="AV1352" s="82" t="str">
        <f t="shared" si="310"/>
        <v/>
      </c>
      <c r="AW1352" s="83" t="str">
        <f>IF(COUNTIF(AV$2:AV1352,AV1352)=1,AV1352,"")</f>
        <v/>
      </c>
      <c r="AX1352" s="82" t="str">
        <f t="shared" si="311"/>
        <v/>
      </c>
      <c r="AY1352" s="82" t="str">
        <f t="shared" si="312"/>
        <v/>
      </c>
      <c r="AZ1352" s="82" t="str">
        <f t="shared" si="313"/>
        <v/>
      </c>
      <c r="BA1352" s="82" t="str">
        <f t="shared" si="314"/>
        <v/>
      </c>
    </row>
    <row r="1353" spans="44:53" x14ac:dyDescent="0.35">
      <c r="AR1353" s="82" t="str">
        <f>+IF(AW1353="","",MAX(AR$1:AR1352)+1)</f>
        <v/>
      </c>
      <c r="AS1353" s="82" t="str">
        <f>IF(Exceedances!B1375="","",Exceedances!B1375)</f>
        <v/>
      </c>
      <c r="AT1353" s="82" t="str">
        <f>IF(Exceedances!C1375="","",Exceedances!C1375)</f>
        <v/>
      </c>
      <c r="AU1353" s="82" t="str">
        <f>IF(Exceedances!D1375="","",Exceedances!D1375)</f>
        <v/>
      </c>
      <c r="AV1353" s="82" t="str">
        <f t="shared" si="310"/>
        <v/>
      </c>
      <c r="AW1353" s="83" t="str">
        <f>IF(COUNTIF(AV$2:AV1353,AV1353)=1,AV1353,"")</f>
        <v/>
      </c>
      <c r="AX1353" s="82" t="str">
        <f t="shared" si="311"/>
        <v/>
      </c>
      <c r="AY1353" s="82" t="str">
        <f t="shared" si="312"/>
        <v/>
      </c>
      <c r="AZ1353" s="82" t="str">
        <f t="shared" si="313"/>
        <v/>
      </c>
      <c r="BA1353" s="82" t="str">
        <f t="shared" si="314"/>
        <v/>
      </c>
    </row>
    <row r="1354" spans="44:53" x14ac:dyDescent="0.35">
      <c r="AR1354" s="82" t="str">
        <f>+IF(AW1354="","",MAX(AR$1:AR1353)+1)</f>
        <v/>
      </c>
      <c r="AS1354" s="82" t="str">
        <f>IF(Exceedances!B1376="","",Exceedances!B1376)</f>
        <v/>
      </c>
      <c r="AT1354" s="82" t="str">
        <f>IF(Exceedances!C1376="","",Exceedances!C1376)</f>
        <v/>
      </c>
      <c r="AU1354" s="82" t="str">
        <f>IF(Exceedances!D1376="","",Exceedances!D1376)</f>
        <v/>
      </c>
      <c r="AV1354" s="82" t="str">
        <f t="shared" si="310"/>
        <v/>
      </c>
      <c r="AW1354" s="83" t="str">
        <f>IF(COUNTIF(AV$2:AV1354,AV1354)=1,AV1354,"")</f>
        <v/>
      </c>
      <c r="AX1354" s="82" t="str">
        <f t="shared" si="311"/>
        <v/>
      </c>
      <c r="AY1354" s="82" t="str">
        <f t="shared" si="312"/>
        <v/>
      </c>
      <c r="AZ1354" s="82" t="str">
        <f t="shared" si="313"/>
        <v/>
      </c>
      <c r="BA1354" s="82" t="str">
        <f t="shared" si="314"/>
        <v/>
      </c>
    </row>
    <row r="1355" spans="44:53" x14ac:dyDescent="0.35">
      <c r="AR1355" s="82" t="str">
        <f>+IF(AW1355="","",MAX(AR$1:AR1354)+1)</f>
        <v/>
      </c>
      <c r="AS1355" s="82" t="str">
        <f>IF(Exceedances!B1377="","",Exceedances!B1377)</f>
        <v/>
      </c>
      <c r="AT1355" s="82" t="str">
        <f>IF(Exceedances!C1377="","",Exceedances!C1377)</f>
        <v/>
      </c>
      <c r="AU1355" s="82" t="str">
        <f>IF(Exceedances!D1377="","",Exceedances!D1377)</f>
        <v/>
      </c>
      <c r="AV1355" s="82" t="str">
        <f t="shared" si="310"/>
        <v/>
      </c>
      <c r="AW1355" s="83" t="str">
        <f>IF(COUNTIF(AV$2:AV1355,AV1355)=1,AV1355,"")</f>
        <v/>
      </c>
      <c r="AX1355" s="82" t="str">
        <f t="shared" si="311"/>
        <v/>
      </c>
      <c r="AY1355" s="82" t="str">
        <f t="shared" si="312"/>
        <v/>
      </c>
      <c r="AZ1355" s="82" t="str">
        <f t="shared" si="313"/>
        <v/>
      </c>
      <c r="BA1355" s="82" t="str">
        <f t="shared" si="314"/>
        <v/>
      </c>
    </row>
    <row r="1356" spans="44:53" x14ac:dyDescent="0.35">
      <c r="AR1356" s="82" t="str">
        <f>+IF(AW1356="","",MAX(AR$1:AR1355)+1)</f>
        <v/>
      </c>
      <c r="AS1356" s="82" t="str">
        <f>IF(Exceedances!B1378="","",Exceedances!B1378)</f>
        <v/>
      </c>
      <c r="AT1356" s="82" t="str">
        <f>IF(Exceedances!C1378="","",Exceedances!C1378)</f>
        <v/>
      </c>
      <c r="AU1356" s="82" t="str">
        <f>IF(Exceedances!D1378="","",Exceedances!D1378)</f>
        <v/>
      </c>
      <c r="AV1356" s="82" t="str">
        <f t="shared" si="310"/>
        <v/>
      </c>
      <c r="AW1356" s="83" t="str">
        <f>IF(COUNTIF(AV$2:AV1356,AV1356)=1,AV1356,"")</f>
        <v/>
      </c>
      <c r="AX1356" s="82" t="str">
        <f t="shared" si="311"/>
        <v/>
      </c>
      <c r="AY1356" s="82" t="str">
        <f t="shared" si="312"/>
        <v/>
      </c>
      <c r="AZ1356" s="82" t="str">
        <f t="shared" si="313"/>
        <v/>
      </c>
      <c r="BA1356" s="82" t="str">
        <f t="shared" si="314"/>
        <v/>
      </c>
    </row>
    <row r="1357" spans="44:53" x14ac:dyDescent="0.35">
      <c r="AR1357" s="82" t="str">
        <f>+IF(AW1357="","",MAX(AR$1:AR1356)+1)</f>
        <v/>
      </c>
      <c r="AS1357" s="82" t="str">
        <f>IF(Exceedances!B1379="","",Exceedances!B1379)</f>
        <v/>
      </c>
      <c r="AT1357" s="82" t="str">
        <f>IF(Exceedances!C1379="","",Exceedances!C1379)</f>
        <v/>
      </c>
      <c r="AU1357" s="82" t="str">
        <f>IF(Exceedances!D1379="","",Exceedances!D1379)</f>
        <v/>
      </c>
      <c r="AV1357" s="82" t="str">
        <f t="shared" si="310"/>
        <v/>
      </c>
      <c r="AW1357" s="83" t="str">
        <f>IF(COUNTIF(AV$2:AV1357,AV1357)=1,AV1357,"")</f>
        <v/>
      </c>
      <c r="AX1357" s="82" t="str">
        <f t="shared" si="311"/>
        <v/>
      </c>
      <c r="AY1357" s="82" t="str">
        <f t="shared" si="312"/>
        <v/>
      </c>
      <c r="AZ1357" s="82" t="str">
        <f t="shared" si="313"/>
        <v/>
      </c>
      <c r="BA1357" s="82" t="str">
        <f t="shared" si="314"/>
        <v/>
      </c>
    </row>
    <row r="1358" spans="44:53" x14ac:dyDescent="0.35">
      <c r="AR1358" s="82" t="str">
        <f>+IF(AW1358="","",MAX(AR$1:AR1357)+1)</f>
        <v/>
      </c>
      <c r="AS1358" s="82" t="str">
        <f>IF(Exceedances!B1380="","",Exceedances!B1380)</f>
        <v/>
      </c>
      <c r="AT1358" s="82" t="str">
        <f>IF(Exceedances!C1380="","",Exceedances!C1380)</f>
        <v/>
      </c>
      <c r="AU1358" s="82" t="str">
        <f>IF(Exceedances!D1380="","",Exceedances!D1380)</f>
        <v/>
      </c>
      <c r="AV1358" s="82" t="str">
        <f t="shared" si="310"/>
        <v/>
      </c>
      <c r="AW1358" s="83" t="str">
        <f>IF(COUNTIF(AV$2:AV1358,AV1358)=1,AV1358,"")</f>
        <v/>
      </c>
      <c r="AX1358" s="82" t="str">
        <f t="shared" si="311"/>
        <v/>
      </c>
      <c r="AY1358" s="82" t="str">
        <f t="shared" si="312"/>
        <v/>
      </c>
      <c r="AZ1358" s="82" t="str">
        <f t="shared" si="313"/>
        <v/>
      </c>
      <c r="BA1358" s="82" t="str">
        <f t="shared" si="314"/>
        <v/>
      </c>
    </row>
    <row r="1359" spans="44:53" x14ac:dyDescent="0.35">
      <c r="AR1359" s="82" t="str">
        <f>+IF(AW1359="","",MAX(AR$1:AR1358)+1)</f>
        <v/>
      </c>
      <c r="AS1359" s="82" t="str">
        <f>IF(Exceedances!B1381="","",Exceedances!B1381)</f>
        <v/>
      </c>
      <c r="AT1359" s="82" t="str">
        <f>IF(Exceedances!C1381="","",Exceedances!C1381)</f>
        <v/>
      </c>
      <c r="AU1359" s="82" t="str">
        <f>IF(Exceedances!D1381="","",Exceedances!D1381)</f>
        <v/>
      </c>
      <c r="AV1359" s="82" t="str">
        <f t="shared" si="310"/>
        <v/>
      </c>
      <c r="AW1359" s="83" t="str">
        <f>IF(COUNTIF(AV$2:AV1359,AV1359)=1,AV1359,"")</f>
        <v/>
      </c>
      <c r="AX1359" s="82" t="str">
        <f t="shared" si="311"/>
        <v/>
      </c>
      <c r="AY1359" s="82" t="str">
        <f t="shared" si="312"/>
        <v/>
      </c>
      <c r="AZ1359" s="82" t="str">
        <f t="shared" si="313"/>
        <v/>
      </c>
      <c r="BA1359" s="82" t="str">
        <f t="shared" si="314"/>
        <v/>
      </c>
    </row>
    <row r="1360" spans="44:53" x14ac:dyDescent="0.35">
      <c r="AR1360" s="82" t="str">
        <f>+IF(AW1360="","",MAX(AR$1:AR1359)+1)</f>
        <v/>
      </c>
      <c r="AS1360" s="82" t="str">
        <f>IF(Exceedances!B1382="","",Exceedances!B1382)</f>
        <v/>
      </c>
      <c r="AT1360" s="82" t="str">
        <f>IF(Exceedances!C1382="","",Exceedances!C1382)</f>
        <v/>
      </c>
      <c r="AU1360" s="82" t="str">
        <f>IF(Exceedances!D1382="","",Exceedances!D1382)</f>
        <v/>
      </c>
      <c r="AV1360" s="82" t="str">
        <f t="shared" si="310"/>
        <v/>
      </c>
      <c r="AW1360" s="83" t="str">
        <f>IF(COUNTIF(AV$2:AV1360,AV1360)=1,AV1360,"")</f>
        <v/>
      </c>
      <c r="AX1360" s="82" t="str">
        <f t="shared" si="311"/>
        <v/>
      </c>
      <c r="AY1360" s="82" t="str">
        <f t="shared" si="312"/>
        <v/>
      </c>
      <c r="AZ1360" s="82" t="str">
        <f t="shared" si="313"/>
        <v/>
      </c>
      <c r="BA1360" s="82" t="str">
        <f t="shared" si="314"/>
        <v/>
      </c>
    </row>
    <row r="1361" spans="44:53" x14ac:dyDescent="0.35">
      <c r="AR1361" s="82" t="str">
        <f>+IF(AW1361="","",MAX(AR$1:AR1360)+1)</f>
        <v/>
      </c>
      <c r="AS1361" s="82" t="str">
        <f>IF(Exceedances!B1383="","",Exceedances!B1383)</f>
        <v/>
      </c>
      <c r="AT1361" s="82" t="str">
        <f>IF(Exceedances!C1383="","",Exceedances!C1383)</f>
        <v/>
      </c>
      <c r="AU1361" s="82" t="str">
        <f>IF(Exceedances!D1383="","",Exceedances!D1383)</f>
        <v/>
      </c>
      <c r="AV1361" s="82" t="str">
        <f t="shared" si="310"/>
        <v/>
      </c>
      <c r="AW1361" s="83" t="str">
        <f>IF(COUNTIF(AV$2:AV1361,AV1361)=1,AV1361,"")</f>
        <v/>
      </c>
      <c r="AX1361" s="82" t="str">
        <f t="shared" si="311"/>
        <v/>
      </c>
      <c r="AY1361" s="82" t="str">
        <f t="shared" si="312"/>
        <v/>
      </c>
      <c r="AZ1361" s="82" t="str">
        <f t="shared" si="313"/>
        <v/>
      </c>
      <c r="BA1361" s="82" t="str">
        <f t="shared" si="314"/>
        <v/>
      </c>
    </row>
    <row r="1362" spans="44:53" x14ac:dyDescent="0.35">
      <c r="AR1362" s="82" t="str">
        <f>+IF(AW1362="","",MAX(AR$1:AR1361)+1)</f>
        <v/>
      </c>
      <c r="AS1362" s="82" t="str">
        <f>IF(Exceedances!B1384="","",Exceedances!B1384)</f>
        <v/>
      </c>
      <c r="AT1362" s="82" t="str">
        <f>IF(Exceedances!C1384="","",Exceedances!C1384)</f>
        <v/>
      </c>
      <c r="AU1362" s="82" t="str">
        <f>IF(Exceedances!D1384="","",Exceedances!D1384)</f>
        <v/>
      </c>
      <c r="AV1362" s="82" t="str">
        <f t="shared" si="310"/>
        <v/>
      </c>
      <c r="AW1362" s="83" t="str">
        <f>IF(COUNTIF(AV$2:AV1362,AV1362)=1,AV1362,"")</f>
        <v/>
      </c>
      <c r="AX1362" s="82" t="str">
        <f t="shared" si="311"/>
        <v/>
      </c>
      <c r="AY1362" s="82" t="str">
        <f t="shared" si="312"/>
        <v/>
      </c>
      <c r="AZ1362" s="82" t="str">
        <f t="shared" si="313"/>
        <v/>
      </c>
      <c r="BA1362" s="82" t="str">
        <f t="shared" si="314"/>
        <v/>
      </c>
    </row>
    <row r="1363" spans="44:53" x14ac:dyDescent="0.35">
      <c r="AR1363" s="82" t="str">
        <f>+IF(AW1363="","",MAX(AR$1:AR1362)+1)</f>
        <v/>
      </c>
      <c r="AS1363" s="82" t="str">
        <f>IF(Exceedances!B1385="","",Exceedances!B1385)</f>
        <v/>
      </c>
      <c r="AT1363" s="82" t="str">
        <f>IF(Exceedances!C1385="","",Exceedances!C1385)</f>
        <v/>
      </c>
      <c r="AU1363" s="82" t="str">
        <f>IF(Exceedances!D1385="","",Exceedances!D1385)</f>
        <v/>
      </c>
      <c r="AV1363" s="82" t="str">
        <f t="shared" si="310"/>
        <v/>
      </c>
      <c r="AW1363" s="83" t="str">
        <f>IF(COUNTIF(AV$2:AV1363,AV1363)=1,AV1363,"")</f>
        <v/>
      </c>
      <c r="AX1363" s="82" t="str">
        <f t="shared" si="311"/>
        <v/>
      </c>
      <c r="AY1363" s="82" t="str">
        <f t="shared" si="312"/>
        <v/>
      </c>
      <c r="AZ1363" s="82" t="str">
        <f t="shared" si="313"/>
        <v/>
      </c>
      <c r="BA1363" s="82" t="str">
        <f t="shared" si="314"/>
        <v/>
      </c>
    </row>
    <row r="1364" spans="44:53" x14ac:dyDescent="0.35">
      <c r="AR1364" s="82" t="str">
        <f>+IF(AW1364="","",MAX(AR$1:AR1363)+1)</f>
        <v/>
      </c>
      <c r="AS1364" s="82" t="str">
        <f>IF(Exceedances!B1386="","",Exceedances!B1386)</f>
        <v/>
      </c>
      <c r="AT1364" s="82" t="str">
        <f>IF(Exceedances!C1386="","",Exceedances!C1386)</f>
        <v/>
      </c>
      <c r="AU1364" s="82" t="str">
        <f>IF(Exceedances!D1386="","",Exceedances!D1386)</f>
        <v/>
      </c>
      <c r="AV1364" s="82" t="str">
        <f t="shared" si="310"/>
        <v/>
      </c>
      <c r="AW1364" s="83" t="str">
        <f>IF(COUNTIF(AV$2:AV1364,AV1364)=1,AV1364,"")</f>
        <v/>
      </c>
      <c r="AX1364" s="82" t="str">
        <f t="shared" si="311"/>
        <v/>
      </c>
      <c r="AY1364" s="82" t="str">
        <f t="shared" si="312"/>
        <v/>
      </c>
      <c r="AZ1364" s="82" t="str">
        <f t="shared" si="313"/>
        <v/>
      </c>
      <c r="BA1364" s="82" t="str">
        <f t="shared" si="314"/>
        <v/>
      </c>
    </row>
    <row r="1365" spans="44:53" x14ac:dyDescent="0.35">
      <c r="AR1365" s="82" t="str">
        <f>+IF(AW1365="","",MAX(AR$1:AR1364)+1)</f>
        <v/>
      </c>
      <c r="AS1365" s="82" t="str">
        <f>IF(Exceedances!B1387="","",Exceedances!B1387)</f>
        <v/>
      </c>
      <c r="AT1365" s="82" t="str">
        <f>IF(Exceedances!C1387="","",Exceedances!C1387)</f>
        <v/>
      </c>
      <c r="AU1365" s="82" t="str">
        <f>IF(Exceedances!D1387="","",Exceedances!D1387)</f>
        <v/>
      </c>
      <c r="AV1365" s="82" t="str">
        <f t="shared" si="310"/>
        <v/>
      </c>
      <c r="AW1365" s="83" t="str">
        <f>IF(COUNTIF(AV$2:AV1365,AV1365)=1,AV1365,"")</f>
        <v/>
      </c>
      <c r="AX1365" s="82" t="str">
        <f t="shared" si="311"/>
        <v/>
      </c>
      <c r="AY1365" s="82" t="str">
        <f t="shared" si="312"/>
        <v/>
      </c>
      <c r="AZ1365" s="82" t="str">
        <f t="shared" si="313"/>
        <v/>
      </c>
      <c r="BA1365" s="82" t="str">
        <f t="shared" si="314"/>
        <v/>
      </c>
    </row>
    <row r="1366" spans="44:53" x14ac:dyDescent="0.35">
      <c r="AR1366" s="82" t="str">
        <f>+IF(AW1366="","",MAX(AR$1:AR1365)+1)</f>
        <v/>
      </c>
      <c r="AS1366" s="82" t="str">
        <f>IF(Exceedances!B1388="","",Exceedances!B1388)</f>
        <v/>
      </c>
      <c r="AT1366" s="82" t="str">
        <f>IF(Exceedances!C1388="","",Exceedances!C1388)</f>
        <v/>
      </c>
      <c r="AU1366" s="82" t="str">
        <f>IF(Exceedances!D1388="","",Exceedances!D1388)</f>
        <v/>
      </c>
      <c r="AV1366" s="82" t="str">
        <f t="shared" si="310"/>
        <v/>
      </c>
      <c r="AW1366" s="83" t="str">
        <f>IF(COUNTIF(AV$2:AV1366,AV1366)=1,AV1366,"")</f>
        <v/>
      </c>
      <c r="AX1366" s="82" t="str">
        <f t="shared" si="311"/>
        <v/>
      </c>
      <c r="AY1366" s="82" t="str">
        <f t="shared" si="312"/>
        <v/>
      </c>
      <c r="AZ1366" s="82" t="str">
        <f t="shared" si="313"/>
        <v/>
      </c>
      <c r="BA1366" s="82" t="str">
        <f t="shared" si="314"/>
        <v/>
      </c>
    </row>
    <row r="1367" spans="44:53" x14ac:dyDescent="0.35">
      <c r="AR1367" s="82" t="str">
        <f>+IF(AW1367="","",MAX(AR$1:AR1366)+1)</f>
        <v/>
      </c>
      <c r="AS1367" s="82" t="str">
        <f>IF(Exceedances!B1389="","",Exceedances!B1389)</f>
        <v/>
      </c>
      <c r="AT1367" s="82" t="str">
        <f>IF(Exceedances!C1389="","",Exceedances!C1389)</f>
        <v/>
      </c>
      <c r="AU1367" s="82" t="str">
        <f>IF(Exceedances!D1389="","",Exceedances!D1389)</f>
        <v/>
      </c>
      <c r="AV1367" s="82" t="str">
        <f t="shared" si="310"/>
        <v/>
      </c>
      <c r="AW1367" s="83" t="str">
        <f>IF(COUNTIF(AV$2:AV1367,AV1367)=1,AV1367,"")</f>
        <v/>
      </c>
      <c r="AX1367" s="82" t="str">
        <f t="shared" si="311"/>
        <v/>
      </c>
      <c r="AY1367" s="82" t="str">
        <f t="shared" si="312"/>
        <v/>
      </c>
      <c r="AZ1367" s="82" t="str">
        <f t="shared" si="313"/>
        <v/>
      </c>
      <c r="BA1367" s="82" t="str">
        <f t="shared" si="314"/>
        <v/>
      </c>
    </row>
    <row r="1368" spans="44:53" x14ac:dyDescent="0.35">
      <c r="AR1368" s="82" t="str">
        <f>+IF(AW1368="","",MAX(AR$1:AR1367)+1)</f>
        <v/>
      </c>
      <c r="AS1368" s="82" t="str">
        <f>IF(Exceedances!B1390="","",Exceedances!B1390)</f>
        <v/>
      </c>
      <c r="AT1368" s="82" t="str">
        <f>IF(Exceedances!C1390="","",Exceedances!C1390)</f>
        <v/>
      </c>
      <c r="AU1368" s="82" t="str">
        <f>IF(Exceedances!D1390="","",Exceedances!D1390)</f>
        <v/>
      </c>
      <c r="AV1368" s="82" t="str">
        <f t="shared" si="310"/>
        <v/>
      </c>
      <c r="AW1368" s="83" t="str">
        <f>IF(COUNTIF(AV$2:AV1368,AV1368)=1,AV1368,"")</f>
        <v/>
      </c>
      <c r="AX1368" s="82" t="str">
        <f t="shared" si="311"/>
        <v/>
      </c>
      <c r="AY1368" s="82" t="str">
        <f t="shared" si="312"/>
        <v/>
      </c>
      <c r="AZ1368" s="82" t="str">
        <f t="shared" si="313"/>
        <v/>
      </c>
      <c r="BA1368" s="82" t="str">
        <f t="shared" si="314"/>
        <v/>
      </c>
    </row>
    <row r="1369" spans="44:53" x14ac:dyDescent="0.35">
      <c r="AR1369" s="82" t="str">
        <f>+IF(AW1369="","",MAX(AR$1:AR1368)+1)</f>
        <v/>
      </c>
      <c r="AS1369" s="82" t="str">
        <f>IF(Exceedances!B1391="","",Exceedances!B1391)</f>
        <v/>
      </c>
      <c r="AT1369" s="82" t="str">
        <f>IF(Exceedances!C1391="","",Exceedances!C1391)</f>
        <v/>
      </c>
      <c r="AU1369" s="82" t="str">
        <f>IF(Exceedances!D1391="","",Exceedances!D1391)</f>
        <v/>
      </c>
      <c r="AV1369" s="82" t="str">
        <f t="shared" si="310"/>
        <v/>
      </c>
      <c r="AW1369" s="83" t="str">
        <f>IF(COUNTIF(AV$2:AV1369,AV1369)=1,AV1369,"")</f>
        <v/>
      </c>
      <c r="AX1369" s="82" t="str">
        <f t="shared" si="311"/>
        <v/>
      </c>
      <c r="AY1369" s="82" t="str">
        <f t="shared" si="312"/>
        <v/>
      </c>
      <c r="AZ1369" s="82" t="str">
        <f t="shared" si="313"/>
        <v/>
      </c>
      <c r="BA1369" s="82" t="str">
        <f t="shared" si="314"/>
        <v/>
      </c>
    </row>
    <row r="1370" spans="44:53" x14ac:dyDescent="0.35">
      <c r="AR1370" s="82" t="str">
        <f>+IF(AW1370="","",MAX(AR$1:AR1369)+1)</f>
        <v/>
      </c>
      <c r="AS1370" s="82" t="str">
        <f>IF(Exceedances!B1392="","",Exceedances!B1392)</f>
        <v/>
      </c>
      <c r="AT1370" s="82" t="str">
        <f>IF(Exceedances!C1392="","",Exceedances!C1392)</f>
        <v/>
      </c>
      <c r="AU1370" s="82" t="str">
        <f>IF(Exceedances!D1392="","",Exceedances!D1392)</f>
        <v/>
      </c>
      <c r="AV1370" s="82" t="str">
        <f t="shared" si="310"/>
        <v/>
      </c>
      <c r="AW1370" s="83" t="str">
        <f>IF(COUNTIF(AV$2:AV1370,AV1370)=1,AV1370,"")</f>
        <v/>
      </c>
      <c r="AX1370" s="82" t="str">
        <f t="shared" si="311"/>
        <v/>
      </c>
      <c r="AY1370" s="82" t="str">
        <f t="shared" si="312"/>
        <v/>
      </c>
      <c r="AZ1370" s="82" t="str">
        <f t="shared" si="313"/>
        <v/>
      </c>
      <c r="BA1370" s="82" t="str">
        <f t="shared" si="314"/>
        <v/>
      </c>
    </row>
    <row r="1371" spans="44:53" x14ac:dyDescent="0.35">
      <c r="AR1371" s="82" t="str">
        <f>+IF(AW1371="","",MAX(AR$1:AR1370)+1)</f>
        <v/>
      </c>
      <c r="AS1371" s="82" t="str">
        <f>IF(Exceedances!B1393="","",Exceedances!B1393)</f>
        <v/>
      </c>
      <c r="AT1371" s="82" t="str">
        <f>IF(Exceedances!C1393="","",Exceedances!C1393)</f>
        <v/>
      </c>
      <c r="AU1371" s="82" t="str">
        <f>IF(Exceedances!D1393="","",Exceedances!D1393)</f>
        <v/>
      </c>
      <c r="AV1371" s="82" t="str">
        <f t="shared" si="310"/>
        <v/>
      </c>
      <c r="AW1371" s="83" t="str">
        <f>IF(COUNTIF(AV$2:AV1371,AV1371)=1,AV1371,"")</f>
        <v/>
      </c>
      <c r="AX1371" s="82" t="str">
        <f t="shared" si="311"/>
        <v/>
      </c>
      <c r="AY1371" s="82" t="str">
        <f t="shared" si="312"/>
        <v/>
      </c>
      <c r="AZ1371" s="82" t="str">
        <f t="shared" si="313"/>
        <v/>
      </c>
      <c r="BA1371" s="82" t="str">
        <f t="shared" si="314"/>
        <v/>
      </c>
    </row>
    <row r="1372" spans="44:53" x14ac:dyDescent="0.35">
      <c r="AR1372" s="82" t="str">
        <f>+IF(AW1372="","",MAX(AR$1:AR1371)+1)</f>
        <v/>
      </c>
      <c r="AS1372" s="82" t="str">
        <f>IF(Exceedances!B1394="","",Exceedances!B1394)</f>
        <v/>
      </c>
      <c r="AT1372" s="82" t="str">
        <f>IF(Exceedances!C1394="","",Exceedances!C1394)</f>
        <v/>
      </c>
      <c r="AU1372" s="82" t="str">
        <f>IF(Exceedances!D1394="","",Exceedances!D1394)</f>
        <v/>
      </c>
      <c r="AV1372" s="82" t="str">
        <f t="shared" si="310"/>
        <v/>
      </c>
      <c r="AW1372" s="83" t="str">
        <f>IF(COUNTIF(AV$2:AV1372,AV1372)=1,AV1372,"")</f>
        <v/>
      </c>
      <c r="AX1372" s="82" t="str">
        <f t="shared" si="311"/>
        <v/>
      </c>
      <c r="AY1372" s="82" t="str">
        <f t="shared" si="312"/>
        <v/>
      </c>
      <c r="AZ1372" s="82" t="str">
        <f t="shared" si="313"/>
        <v/>
      </c>
      <c r="BA1372" s="82" t="str">
        <f t="shared" si="314"/>
        <v/>
      </c>
    </row>
    <row r="1373" spans="44:53" x14ac:dyDescent="0.35">
      <c r="AR1373" s="82" t="str">
        <f>+IF(AW1373="","",MAX(AR$1:AR1372)+1)</f>
        <v/>
      </c>
      <c r="AS1373" s="82" t="str">
        <f>IF(Exceedances!B1395="","",Exceedances!B1395)</f>
        <v/>
      </c>
      <c r="AT1373" s="82" t="str">
        <f>IF(Exceedances!C1395="","",Exceedances!C1395)</f>
        <v/>
      </c>
      <c r="AU1373" s="82" t="str">
        <f>IF(Exceedances!D1395="","",Exceedances!D1395)</f>
        <v/>
      </c>
      <c r="AV1373" s="82" t="str">
        <f t="shared" si="310"/>
        <v/>
      </c>
      <c r="AW1373" s="83" t="str">
        <f>IF(COUNTIF(AV$2:AV1373,AV1373)=1,AV1373,"")</f>
        <v/>
      </c>
      <c r="AX1373" s="82" t="str">
        <f t="shared" si="311"/>
        <v/>
      </c>
      <c r="AY1373" s="82" t="str">
        <f t="shared" si="312"/>
        <v/>
      </c>
      <c r="AZ1373" s="82" t="str">
        <f t="shared" si="313"/>
        <v/>
      </c>
      <c r="BA1373" s="82" t="str">
        <f t="shared" si="314"/>
        <v/>
      </c>
    </row>
    <row r="1374" spans="44:53" x14ac:dyDescent="0.35">
      <c r="AR1374" s="82" t="str">
        <f>+IF(AW1374="","",MAX(AR$1:AR1373)+1)</f>
        <v/>
      </c>
      <c r="AS1374" s="82" t="str">
        <f>IF(Exceedances!B1396="","",Exceedances!B1396)</f>
        <v/>
      </c>
      <c r="AT1374" s="82" t="str">
        <f>IF(Exceedances!C1396="","",Exceedances!C1396)</f>
        <v/>
      </c>
      <c r="AU1374" s="82" t="str">
        <f>IF(Exceedances!D1396="","",Exceedances!D1396)</f>
        <v/>
      </c>
      <c r="AV1374" s="82" t="str">
        <f t="shared" si="310"/>
        <v/>
      </c>
      <c r="AW1374" s="83" t="str">
        <f>IF(COUNTIF(AV$2:AV1374,AV1374)=1,AV1374,"")</f>
        <v/>
      </c>
      <c r="AX1374" s="82" t="str">
        <f t="shared" si="311"/>
        <v/>
      </c>
      <c r="AY1374" s="82" t="str">
        <f t="shared" si="312"/>
        <v/>
      </c>
      <c r="AZ1374" s="82" t="str">
        <f t="shared" si="313"/>
        <v/>
      </c>
      <c r="BA1374" s="82" t="str">
        <f t="shared" si="314"/>
        <v/>
      </c>
    </row>
    <row r="1375" spans="44:53" x14ac:dyDescent="0.35">
      <c r="AR1375" s="82" t="str">
        <f>+IF(AW1375="","",MAX(AR$1:AR1374)+1)</f>
        <v/>
      </c>
      <c r="AS1375" s="82" t="str">
        <f>IF(Exceedances!B1397="","",Exceedances!B1397)</f>
        <v/>
      </c>
      <c r="AT1375" s="82" t="str">
        <f>IF(Exceedances!C1397="","",Exceedances!C1397)</f>
        <v/>
      </c>
      <c r="AU1375" s="82" t="str">
        <f>IF(Exceedances!D1397="","",Exceedances!D1397)</f>
        <v/>
      </c>
      <c r="AV1375" s="82" t="str">
        <f t="shared" ref="AV1375:AV1438" si="315">AS1375&amp;AT1375&amp;AU1375</f>
        <v/>
      </c>
      <c r="AW1375" s="83" t="str">
        <f>IF(COUNTIF(AV$2:AV1375,AV1375)=1,AV1375,"")</f>
        <v/>
      </c>
      <c r="AX1375" s="82" t="str">
        <f t="shared" si="311"/>
        <v/>
      </c>
      <c r="AY1375" s="82" t="str">
        <f t="shared" si="312"/>
        <v/>
      </c>
      <c r="AZ1375" s="82" t="str">
        <f t="shared" si="313"/>
        <v/>
      </c>
      <c r="BA1375" s="82" t="str">
        <f t="shared" si="314"/>
        <v/>
      </c>
    </row>
    <row r="1376" spans="44:53" x14ac:dyDescent="0.35">
      <c r="AR1376" s="82" t="str">
        <f>+IF(AW1376="","",MAX(AR$1:AR1375)+1)</f>
        <v/>
      </c>
      <c r="AS1376" s="82" t="str">
        <f>IF(Exceedances!B1398="","",Exceedances!B1398)</f>
        <v/>
      </c>
      <c r="AT1376" s="82" t="str">
        <f>IF(Exceedances!C1398="","",Exceedances!C1398)</f>
        <v/>
      </c>
      <c r="AU1376" s="82" t="str">
        <f>IF(Exceedances!D1398="","",Exceedances!D1398)</f>
        <v/>
      </c>
      <c r="AV1376" s="82" t="str">
        <f t="shared" si="315"/>
        <v/>
      </c>
      <c r="AW1376" s="83" t="str">
        <f>IF(COUNTIF(AV$2:AV1376,AV1376)=1,AV1376,"")</f>
        <v/>
      </c>
      <c r="AX1376" s="82" t="str">
        <f t="shared" si="311"/>
        <v/>
      </c>
      <c r="AY1376" s="82" t="str">
        <f t="shared" si="312"/>
        <v/>
      </c>
      <c r="AZ1376" s="82" t="str">
        <f t="shared" si="313"/>
        <v/>
      </c>
      <c r="BA1376" s="82" t="str">
        <f t="shared" si="314"/>
        <v/>
      </c>
    </row>
    <row r="1377" spans="44:53" x14ac:dyDescent="0.35">
      <c r="AR1377" s="82" t="str">
        <f>+IF(AW1377="","",MAX(AR$1:AR1376)+1)</f>
        <v/>
      </c>
      <c r="AS1377" s="82" t="str">
        <f>IF(Exceedances!B1399="","",Exceedances!B1399)</f>
        <v/>
      </c>
      <c r="AT1377" s="82" t="str">
        <f>IF(Exceedances!C1399="","",Exceedances!C1399)</f>
        <v/>
      </c>
      <c r="AU1377" s="82" t="str">
        <f>IF(Exceedances!D1399="","",Exceedances!D1399)</f>
        <v/>
      </c>
      <c r="AV1377" s="82" t="str">
        <f t="shared" si="315"/>
        <v/>
      </c>
      <c r="AW1377" s="83" t="str">
        <f>IF(COUNTIF(AV$2:AV1377,AV1377)=1,AV1377,"")</f>
        <v/>
      </c>
      <c r="AX1377" s="82" t="str">
        <f t="shared" si="311"/>
        <v/>
      </c>
      <c r="AY1377" s="82" t="str">
        <f t="shared" si="312"/>
        <v/>
      </c>
      <c r="AZ1377" s="82" t="str">
        <f t="shared" si="313"/>
        <v/>
      </c>
      <c r="BA1377" s="82" t="str">
        <f t="shared" si="314"/>
        <v/>
      </c>
    </row>
    <row r="1378" spans="44:53" x14ac:dyDescent="0.35">
      <c r="AR1378" s="82" t="str">
        <f>+IF(AW1378="","",MAX(AR$1:AR1377)+1)</f>
        <v/>
      </c>
      <c r="AS1378" s="82" t="str">
        <f>IF(Exceedances!B1400="","",Exceedances!B1400)</f>
        <v/>
      </c>
      <c r="AT1378" s="82" t="str">
        <f>IF(Exceedances!C1400="","",Exceedances!C1400)</f>
        <v/>
      </c>
      <c r="AU1378" s="82" t="str">
        <f>IF(Exceedances!D1400="","",Exceedances!D1400)</f>
        <v/>
      </c>
      <c r="AV1378" s="82" t="str">
        <f t="shared" si="315"/>
        <v/>
      </c>
      <c r="AW1378" s="83" t="str">
        <f>IF(COUNTIF(AV$2:AV1378,AV1378)=1,AV1378,"")</f>
        <v/>
      </c>
      <c r="AX1378" s="82" t="str">
        <f t="shared" si="311"/>
        <v/>
      </c>
      <c r="AY1378" s="82" t="str">
        <f t="shared" si="312"/>
        <v/>
      </c>
      <c r="AZ1378" s="82" t="str">
        <f t="shared" si="313"/>
        <v/>
      </c>
      <c r="BA1378" s="82" t="str">
        <f t="shared" si="314"/>
        <v/>
      </c>
    </row>
    <row r="1379" spans="44:53" x14ac:dyDescent="0.35">
      <c r="AR1379" s="82" t="str">
        <f>+IF(AW1379="","",MAX(AR$1:AR1378)+1)</f>
        <v/>
      </c>
      <c r="AS1379" s="82" t="str">
        <f>IF(Exceedances!B1401="","",Exceedances!B1401)</f>
        <v/>
      </c>
      <c r="AT1379" s="82" t="str">
        <f>IF(Exceedances!C1401="","",Exceedances!C1401)</f>
        <v/>
      </c>
      <c r="AU1379" s="82" t="str">
        <f>IF(Exceedances!D1401="","",Exceedances!D1401)</f>
        <v/>
      </c>
      <c r="AV1379" s="82" t="str">
        <f t="shared" si="315"/>
        <v/>
      </c>
      <c r="AW1379" s="83" t="str">
        <f>IF(COUNTIF(AV$2:AV1379,AV1379)=1,AV1379,"")</f>
        <v/>
      </c>
      <c r="AX1379" s="82" t="str">
        <f t="shared" si="311"/>
        <v/>
      </c>
      <c r="AY1379" s="82" t="str">
        <f t="shared" si="312"/>
        <v/>
      </c>
      <c r="AZ1379" s="82" t="str">
        <f t="shared" si="313"/>
        <v/>
      </c>
      <c r="BA1379" s="82" t="str">
        <f t="shared" si="314"/>
        <v/>
      </c>
    </row>
    <row r="1380" spans="44:53" x14ac:dyDescent="0.35">
      <c r="AR1380" s="82" t="str">
        <f>+IF(AW1380="","",MAX(AR$1:AR1379)+1)</f>
        <v/>
      </c>
      <c r="AS1380" s="82" t="str">
        <f>IF(Exceedances!B1402="","",Exceedances!B1402)</f>
        <v/>
      </c>
      <c r="AT1380" s="82" t="str">
        <f>IF(Exceedances!C1402="","",Exceedances!C1402)</f>
        <v/>
      </c>
      <c r="AU1380" s="82" t="str">
        <f>IF(Exceedances!D1402="","",Exceedances!D1402)</f>
        <v/>
      </c>
      <c r="AV1380" s="82" t="str">
        <f t="shared" si="315"/>
        <v/>
      </c>
      <c r="AW1380" s="83" t="str">
        <f>IF(COUNTIF(AV$2:AV1380,AV1380)=1,AV1380,"")</f>
        <v/>
      </c>
      <c r="AX1380" s="82" t="str">
        <f t="shared" si="311"/>
        <v/>
      </c>
      <c r="AY1380" s="82" t="str">
        <f t="shared" si="312"/>
        <v/>
      </c>
      <c r="AZ1380" s="82" t="str">
        <f t="shared" si="313"/>
        <v/>
      </c>
      <c r="BA1380" s="82" t="str">
        <f t="shared" si="314"/>
        <v/>
      </c>
    </row>
    <row r="1381" spans="44:53" x14ac:dyDescent="0.35">
      <c r="AR1381" s="82" t="str">
        <f>+IF(AW1381="","",MAX(AR$1:AR1380)+1)</f>
        <v/>
      </c>
      <c r="AS1381" s="82" t="str">
        <f>IF(Exceedances!B1403="","",Exceedances!B1403)</f>
        <v/>
      </c>
      <c r="AT1381" s="82" t="str">
        <f>IF(Exceedances!C1403="","",Exceedances!C1403)</f>
        <v/>
      </c>
      <c r="AU1381" s="82" t="str">
        <f>IF(Exceedances!D1403="","",Exceedances!D1403)</f>
        <v/>
      </c>
      <c r="AV1381" s="82" t="str">
        <f t="shared" si="315"/>
        <v/>
      </c>
      <c r="AW1381" s="83" t="str">
        <f>IF(COUNTIF(AV$2:AV1381,AV1381)=1,AV1381,"")</f>
        <v/>
      </c>
      <c r="AX1381" s="82" t="str">
        <f t="shared" si="311"/>
        <v/>
      </c>
      <c r="AY1381" s="82" t="str">
        <f t="shared" si="312"/>
        <v/>
      </c>
      <c r="AZ1381" s="82" t="str">
        <f t="shared" si="313"/>
        <v/>
      </c>
      <c r="BA1381" s="82" t="str">
        <f t="shared" si="314"/>
        <v/>
      </c>
    </row>
    <row r="1382" spans="44:53" x14ac:dyDescent="0.35">
      <c r="AR1382" s="82" t="str">
        <f>+IF(AW1382="","",MAX(AR$1:AR1381)+1)</f>
        <v/>
      </c>
      <c r="AS1382" s="82" t="str">
        <f>IF(Exceedances!B1404="","",Exceedances!B1404)</f>
        <v/>
      </c>
      <c r="AT1382" s="82" t="str">
        <f>IF(Exceedances!C1404="","",Exceedances!C1404)</f>
        <v/>
      </c>
      <c r="AU1382" s="82" t="str">
        <f>IF(Exceedances!D1404="","",Exceedances!D1404)</f>
        <v/>
      </c>
      <c r="AV1382" s="82" t="str">
        <f t="shared" si="315"/>
        <v/>
      </c>
      <c r="AW1382" s="83" t="str">
        <f>IF(COUNTIF(AV$2:AV1382,AV1382)=1,AV1382,"")</f>
        <v/>
      </c>
      <c r="AX1382" s="82" t="str">
        <f t="shared" si="311"/>
        <v/>
      </c>
      <c r="AY1382" s="82" t="str">
        <f t="shared" si="312"/>
        <v/>
      </c>
      <c r="AZ1382" s="82" t="str">
        <f t="shared" si="313"/>
        <v/>
      </c>
      <c r="BA1382" s="82" t="str">
        <f t="shared" si="314"/>
        <v/>
      </c>
    </row>
    <row r="1383" spans="44:53" x14ac:dyDescent="0.35">
      <c r="AR1383" s="82" t="str">
        <f>+IF(AW1383="","",MAX(AR$1:AR1382)+1)</f>
        <v/>
      </c>
      <c r="AS1383" s="82" t="str">
        <f>IF(Exceedances!B1405="","",Exceedances!B1405)</f>
        <v/>
      </c>
      <c r="AT1383" s="82" t="str">
        <f>IF(Exceedances!C1405="","",Exceedances!C1405)</f>
        <v/>
      </c>
      <c r="AU1383" s="82" t="str">
        <f>IF(Exceedances!D1405="","",Exceedances!D1405)</f>
        <v/>
      </c>
      <c r="AV1383" s="82" t="str">
        <f t="shared" si="315"/>
        <v/>
      </c>
      <c r="AW1383" s="83" t="str">
        <f>IF(COUNTIF(AV$2:AV1383,AV1383)=1,AV1383,"")</f>
        <v/>
      </c>
      <c r="AX1383" s="82" t="str">
        <f t="shared" si="311"/>
        <v/>
      </c>
      <c r="AY1383" s="82" t="str">
        <f t="shared" si="312"/>
        <v/>
      </c>
      <c r="AZ1383" s="82" t="str">
        <f t="shared" si="313"/>
        <v/>
      </c>
      <c r="BA1383" s="82" t="str">
        <f t="shared" si="314"/>
        <v/>
      </c>
    </row>
    <row r="1384" spans="44:53" x14ac:dyDescent="0.35">
      <c r="AR1384" s="82" t="str">
        <f>+IF(AW1384="","",MAX(AR$1:AR1383)+1)</f>
        <v/>
      </c>
      <c r="AS1384" s="82" t="str">
        <f>IF(Exceedances!B1406="","",Exceedances!B1406)</f>
        <v/>
      </c>
      <c r="AT1384" s="82" t="str">
        <f>IF(Exceedances!C1406="","",Exceedances!C1406)</f>
        <v/>
      </c>
      <c r="AU1384" s="82" t="str">
        <f>IF(Exceedances!D1406="","",Exceedances!D1406)</f>
        <v/>
      </c>
      <c r="AV1384" s="82" t="str">
        <f t="shared" si="315"/>
        <v/>
      </c>
      <c r="AW1384" s="83" t="str">
        <f>IF(COUNTIF(AV$2:AV1384,AV1384)=1,AV1384,"")</f>
        <v/>
      </c>
      <c r="AX1384" s="82" t="str">
        <f t="shared" si="311"/>
        <v/>
      </c>
      <c r="AY1384" s="82" t="str">
        <f t="shared" si="312"/>
        <v/>
      </c>
      <c r="AZ1384" s="82" t="str">
        <f t="shared" si="313"/>
        <v/>
      </c>
      <c r="BA1384" s="82" t="str">
        <f t="shared" si="314"/>
        <v/>
      </c>
    </row>
    <row r="1385" spans="44:53" x14ac:dyDescent="0.35">
      <c r="AR1385" s="82" t="str">
        <f>+IF(AW1385="","",MAX(AR$1:AR1384)+1)</f>
        <v/>
      </c>
      <c r="AS1385" s="82" t="str">
        <f>IF(Exceedances!B1407="","",Exceedances!B1407)</f>
        <v/>
      </c>
      <c r="AT1385" s="82" t="str">
        <f>IF(Exceedances!C1407="","",Exceedances!C1407)</f>
        <v/>
      </c>
      <c r="AU1385" s="82" t="str">
        <f>IF(Exceedances!D1407="","",Exceedances!D1407)</f>
        <v/>
      </c>
      <c r="AV1385" s="82" t="str">
        <f t="shared" si="315"/>
        <v/>
      </c>
      <c r="AW1385" s="83" t="str">
        <f>IF(COUNTIF(AV$2:AV1385,AV1385)=1,AV1385,"")</f>
        <v/>
      </c>
      <c r="AX1385" s="82" t="str">
        <f t="shared" si="311"/>
        <v/>
      </c>
      <c r="AY1385" s="82" t="str">
        <f t="shared" si="312"/>
        <v/>
      </c>
      <c r="AZ1385" s="82" t="str">
        <f t="shared" si="313"/>
        <v/>
      </c>
      <c r="BA1385" s="82" t="str">
        <f t="shared" si="314"/>
        <v/>
      </c>
    </row>
    <row r="1386" spans="44:53" x14ac:dyDescent="0.35">
      <c r="AR1386" s="82" t="str">
        <f>+IF(AW1386="","",MAX(AR$1:AR1385)+1)</f>
        <v/>
      </c>
      <c r="AS1386" s="82" t="str">
        <f>IF(Exceedances!B1408="","",Exceedances!B1408)</f>
        <v/>
      </c>
      <c r="AT1386" s="82" t="str">
        <f>IF(Exceedances!C1408="","",Exceedances!C1408)</f>
        <v/>
      </c>
      <c r="AU1386" s="82" t="str">
        <f>IF(Exceedances!D1408="","",Exceedances!D1408)</f>
        <v/>
      </c>
      <c r="AV1386" s="82" t="str">
        <f t="shared" si="315"/>
        <v/>
      </c>
      <c r="AW1386" s="83" t="str">
        <f>IF(COUNTIF(AV$2:AV1386,AV1386)=1,AV1386,"")</f>
        <v/>
      </c>
      <c r="AX1386" s="82" t="str">
        <f t="shared" si="311"/>
        <v/>
      </c>
      <c r="AY1386" s="82" t="str">
        <f t="shared" si="312"/>
        <v/>
      </c>
      <c r="AZ1386" s="82" t="str">
        <f t="shared" si="313"/>
        <v/>
      </c>
      <c r="BA1386" s="82" t="str">
        <f t="shared" si="314"/>
        <v/>
      </c>
    </row>
    <row r="1387" spans="44:53" x14ac:dyDescent="0.35">
      <c r="AR1387" s="82" t="str">
        <f>+IF(AW1387="","",MAX(AR$1:AR1386)+1)</f>
        <v/>
      </c>
      <c r="AS1387" s="82" t="str">
        <f>IF(Exceedances!B1409="","",Exceedances!B1409)</f>
        <v/>
      </c>
      <c r="AT1387" s="82" t="str">
        <f>IF(Exceedances!C1409="","",Exceedances!C1409)</f>
        <v/>
      </c>
      <c r="AU1387" s="82" t="str">
        <f>IF(Exceedances!D1409="","",Exceedances!D1409)</f>
        <v/>
      </c>
      <c r="AV1387" s="82" t="str">
        <f t="shared" si="315"/>
        <v/>
      </c>
      <c r="AW1387" s="83" t="str">
        <f>IF(COUNTIF(AV$2:AV1387,AV1387)=1,AV1387,"")</f>
        <v/>
      </c>
      <c r="AX1387" s="82" t="str">
        <f t="shared" si="311"/>
        <v/>
      </c>
      <c r="AY1387" s="82" t="str">
        <f t="shared" si="312"/>
        <v/>
      </c>
      <c r="AZ1387" s="82" t="str">
        <f t="shared" si="313"/>
        <v/>
      </c>
      <c r="BA1387" s="82" t="str">
        <f t="shared" si="314"/>
        <v/>
      </c>
    </row>
    <row r="1388" spans="44:53" x14ac:dyDescent="0.35">
      <c r="AR1388" s="82" t="str">
        <f>+IF(AW1388="","",MAX(AR$1:AR1387)+1)</f>
        <v/>
      </c>
      <c r="AS1388" s="82" t="str">
        <f>IF(Exceedances!B1410="","",Exceedances!B1410)</f>
        <v/>
      </c>
      <c r="AT1388" s="82" t="str">
        <f>IF(Exceedances!C1410="","",Exceedances!C1410)</f>
        <v/>
      </c>
      <c r="AU1388" s="82" t="str">
        <f>IF(Exceedances!D1410="","",Exceedances!D1410)</f>
        <v/>
      </c>
      <c r="AV1388" s="82" t="str">
        <f t="shared" si="315"/>
        <v/>
      </c>
      <c r="AW1388" s="83" t="str">
        <f>IF(COUNTIF(AV$2:AV1388,AV1388)=1,AV1388,"")</f>
        <v/>
      </c>
      <c r="AX1388" s="82" t="str">
        <f t="shared" si="311"/>
        <v/>
      </c>
      <c r="AY1388" s="82" t="str">
        <f t="shared" si="312"/>
        <v/>
      </c>
      <c r="AZ1388" s="82" t="str">
        <f t="shared" si="313"/>
        <v/>
      </c>
      <c r="BA1388" s="82" t="str">
        <f t="shared" si="314"/>
        <v/>
      </c>
    </row>
    <row r="1389" spans="44:53" x14ac:dyDescent="0.35">
      <c r="AR1389" s="82" t="str">
        <f>+IF(AW1389="","",MAX(AR$1:AR1388)+1)</f>
        <v/>
      </c>
      <c r="AS1389" s="82" t="str">
        <f>IF(Exceedances!B1411="","",Exceedances!B1411)</f>
        <v/>
      </c>
      <c r="AT1389" s="82" t="str">
        <f>IF(Exceedances!C1411="","",Exceedances!C1411)</f>
        <v/>
      </c>
      <c r="AU1389" s="82" t="str">
        <f>IF(Exceedances!D1411="","",Exceedances!D1411)</f>
        <v/>
      </c>
      <c r="AV1389" s="82" t="str">
        <f t="shared" si="315"/>
        <v/>
      </c>
      <c r="AW1389" s="83" t="str">
        <f>IF(COUNTIF(AV$2:AV1389,AV1389)=1,AV1389,"")</f>
        <v/>
      </c>
      <c r="AX1389" s="82" t="str">
        <f t="shared" si="311"/>
        <v/>
      </c>
      <c r="AY1389" s="82" t="str">
        <f t="shared" si="312"/>
        <v/>
      </c>
      <c r="AZ1389" s="82" t="str">
        <f t="shared" si="313"/>
        <v/>
      </c>
      <c r="BA1389" s="82" t="str">
        <f t="shared" si="314"/>
        <v/>
      </c>
    </row>
    <row r="1390" spans="44:53" x14ac:dyDescent="0.35">
      <c r="AR1390" s="82" t="str">
        <f>+IF(AW1390="","",MAX(AR$1:AR1389)+1)</f>
        <v/>
      </c>
      <c r="AS1390" s="82" t="str">
        <f>IF(Exceedances!B1412="","",Exceedances!B1412)</f>
        <v/>
      </c>
      <c r="AT1390" s="82" t="str">
        <f>IF(Exceedances!C1412="","",Exceedances!C1412)</f>
        <v/>
      </c>
      <c r="AU1390" s="82" t="str">
        <f>IF(Exceedances!D1412="","",Exceedances!D1412)</f>
        <v/>
      </c>
      <c r="AV1390" s="82" t="str">
        <f t="shared" si="315"/>
        <v/>
      </c>
      <c r="AW1390" s="83" t="str">
        <f>IF(COUNTIF(AV$2:AV1390,AV1390)=1,AV1390,"")</f>
        <v/>
      </c>
      <c r="AX1390" s="82" t="str">
        <f t="shared" si="311"/>
        <v/>
      </c>
      <c r="AY1390" s="82" t="str">
        <f t="shared" si="312"/>
        <v/>
      </c>
      <c r="AZ1390" s="82" t="str">
        <f t="shared" si="313"/>
        <v/>
      </c>
      <c r="BA1390" s="82" t="str">
        <f t="shared" si="314"/>
        <v/>
      </c>
    </row>
    <row r="1391" spans="44:53" x14ac:dyDescent="0.35">
      <c r="AR1391" s="82" t="str">
        <f>+IF(AW1391="","",MAX(AR$1:AR1390)+1)</f>
        <v/>
      </c>
      <c r="AS1391" s="82" t="str">
        <f>IF(Exceedances!B1413="","",Exceedances!B1413)</f>
        <v/>
      </c>
      <c r="AT1391" s="82" t="str">
        <f>IF(Exceedances!C1413="","",Exceedances!C1413)</f>
        <v/>
      </c>
      <c r="AU1391" s="82" t="str">
        <f>IF(Exceedances!D1413="","",Exceedances!D1413)</f>
        <v/>
      </c>
      <c r="AV1391" s="82" t="str">
        <f t="shared" si="315"/>
        <v/>
      </c>
      <c r="AW1391" s="83" t="str">
        <f>IF(COUNTIF(AV$2:AV1391,AV1391)=1,AV1391,"")</f>
        <v/>
      </c>
      <c r="AX1391" s="82" t="str">
        <f t="shared" si="311"/>
        <v/>
      </c>
      <c r="AY1391" s="82" t="str">
        <f t="shared" si="312"/>
        <v/>
      </c>
      <c r="AZ1391" s="82" t="str">
        <f t="shared" si="313"/>
        <v/>
      </c>
      <c r="BA1391" s="82" t="str">
        <f t="shared" si="314"/>
        <v/>
      </c>
    </row>
    <row r="1392" spans="44:53" x14ac:dyDescent="0.35">
      <c r="AR1392" s="82" t="str">
        <f>+IF(AW1392="","",MAX(AR$1:AR1391)+1)</f>
        <v/>
      </c>
      <c r="AS1392" s="82" t="str">
        <f>IF(Exceedances!B1414="","",Exceedances!B1414)</f>
        <v/>
      </c>
      <c r="AT1392" s="82" t="str">
        <f>IF(Exceedances!C1414="","",Exceedances!C1414)</f>
        <v/>
      </c>
      <c r="AU1392" s="82" t="str">
        <f>IF(Exceedances!D1414="","",Exceedances!D1414)</f>
        <v/>
      </c>
      <c r="AV1392" s="82" t="str">
        <f t="shared" si="315"/>
        <v/>
      </c>
      <c r="AW1392" s="83" t="str">
        <f>IF(COUNTIF(AV$2:AV1392,AV1392)=1,AV1392,"")</f>
        <v/>
      </c>
      <c r="AX1392" s="82" t="str">
        <f t="shared" si="311"/>
        <v/>
      </c>
      <c r="AY1392" s="82" t="str">
        <f t="shared" si="312"/>
        <v/>
      </c>
      <c r="AZ1392" s="82" t="str">
        <f t="shared" si="313"/>
        <v/>
      </c>
      <c r="BA1392" s="82" t="str">
        <f t="shared" si="314"/>
        <v/>
      </c>
    </row>
    <row r="1393" spans="44:53" x14ac:dyDescent="0.35">
      <c r="AR1393" s="82" t="str">
        <f>+IF(AW1393="","",MAX(AR$1:AR1392)+1)</f>
        <v/>
      </c>
      <c r="AS1393" s="82" t="str">
        <f>IF(Exceedances!B1415="","",Exceedances!B1415)</f>
        <v/>
      </c>
      <c r="AT1393" s="82" t="str">
        <f>IF(Exceedances!C1415="","",Exceedances!C1415)</f>
        <v/>
      </c>
      <c r="AU1393" s="82" t="str">
        <f>IF(Exceedances!D1415="","",Exceedances!D1415)</f>
        <v/>
      </c>
      <c r="AV1393" s="82" t="str">
        <f t="shared" si="315"/>
        <v/>
      </c>
      <c r="AW1393" s="83" t="str">
        <f>IF(COUNTIF(AV$2:AV1393,AV1393)=1,AV1393,"")</f>
        <v/>
      </c>
      <c r="AX1393" s="82" t="str">
        <f t="shared" si="311"/>
        <v/>
      </c>
      <c r="AY1393" s="82" t="str">
        <f t="shared" si="312"/>
        <v/>
      </c>
      <c r="AZ1393" s="82" t="str">
        <f t="shared" si="313"/>
        <v/>
      </c>
      <c r="BA1393" s="82" t="str">
        <f t="shared" si="314"/>
        <v/>
      </c>
    </row>
    <row r="1394" spans="44:53" x14ac:dyDescent="0.35">
      <c r="AR1394" s="82" t="str">
        <f>+IF(AW1394="","",MAX(AR$1:AR1393)+1)</f>
        <v/>
      </c>
      <c r="AS1394" s="82" t="str">
        <f>IF(Exceedances!B1416="","",Exceedances!B1416)</f>
        <v/>
      </c>
      <c r="AT1394" s="82" t="str">
        <f>IF(Exceedances!C1416="","",Exceedances!C1416)</f>
        <v/>
      </c>
      <c r="AU1394" s="82" t="str">
        <f>IF(Exceedances!D1416="","",Exceedances!D1416)</f>
        <v/>
      </c>
      <c r="AV1394" s="82" t="str">
        <f t="shared" si="315"/>
        <v/>
      </c>
      <c r="AW1394" s="83" t="str">
        <f>IF(COUNTIF(AV$2:AV1394,AV1394)=1,AV1394,"")</f>
        <v/>
      </c>
      <c r="AX1394" s="82" t="str">
        <f t="shared" si="311"/>
        <v/>
      </c>
      <c r="AY1394" s="82" t="str">
        <f t="shared" si="312"/>
        <v/>
      </c>
      <c r="AZ1394" s="82" t="str">
        <f t="shared" si="313"/>
        <v/>
      </c>
      <c r="BA1394" s="82" t="str">
        <f t="shared" si="314"/>
        <v/>
      </c>
    </row>
    <row r="1395" spans="44:53" x14ac:dyDescent="0.35">
      <c r="AR1395" s="82" t="str">
        <f>+IF(AW1395="","",MAX(AR$1:AR1394)+1)</f>
        <v/>
      </c>
      <c r="AS1395" s="82" t="str">
        <f>IF(Exceedances!B1417="","",Exceedances!B1417)</f>
        <v/>
      </c>
      <c r="AT1395" s="82" t="str">
        <f>IF(Exceedances!C1417="","",Exceedances!C1417)</f>
        <v/>
      </c>
      <c r="AU1395" s="82" t="str">
        <f>IF(Exceedances!D1417="","",Exceedances!D1417)</f>
        <v/>
      </c>
      <c r="AV1395" s="82" t="str">
        <f t="shared" si="315"/>
        <v/>
      </c>
      <c r="AW1395" s="83" t="str">
        <f>IF(COUNTIF(AV$2:AV1395,AV1395)=1,AV1395,"")</f>
        <v/>
      </c>
      <c r="AX1395" s="82" t="str">
        <f t="shared" si="311"/>
        <v/>
      </c>
      <c r="AY1395" s="82" t="str">
        <f t="shared" si="312"/>
        <v/>
      </c>
      <c r="AZ1395" s="82" t="str">
        <f t="shared" si="313"/>
        <v/>
      </c>
      <c r="BA1395" s="82" t="str">
        <f t="shared" si="314"/>
        <v/>
      </c>
    </row>
    <row r="1396" spans="44:53" x14ac:dyDescent="0.35">
      <c r="AR1396" s="82" t="str">
        <f>+IF(AW1396="","",MAX(AR$1:AR1395)+1)</f>
        <v/>
      </c>
      <c r="AS1396" s="82" t="str">
        <f>IF(Exceedances!B1418="","",Exceedances!B1418)</f>
        <v/>
      </c>
      <c r="AT1396" s="82" t="str">
        <f>IF(Exceedances!C1418="","",Exceedances!C1418)</f>
        <v/>
      </c>
      <c r="AU1396" s="82" t="str">
        <f>IF(Exceedances!D1418="","",Exceedances!D1418)</f>
        <v/>
      </c>
      <c r="AV1396" s="82" t="str">
        <f t="shared" si="315"/>
        <v/>
      </c>
      <c r="AW1396" s="83" t="str">
        <f>IF(COUNTIF(AV$2:AV1396,AV1396)=1,AV1396,"")</f>
        <v/>
      </c>
      <c r="AX1396" s="82" t="str">
        <f t="shared" si="311"/>
        <v/>
      </c>
      <c r="AY1396" s="82" t="str">
        <f t="shared" si="312"/>
        <v/>
      </c>
      <c r="AZ1396" s="82" t="str">
        <f t="shared" si="313"/>
        <v/>
      </c>
      <c r="BA1396" s="82" t="str">
        <f t="shared" si="314"/>
        <v/>
      </c>
    </row>
    <row r="1397" spans="44:53" x14ac:dyDescent="0.35">
      <c r="AR1397" s="82" t="str">
        <f>+IF(AW1397="","",MAX(AR$1:AR1396)+1)</f>
        <v/>
      </c>
      <c r="AS1397" s="82" t="str">
        <f>IF(Exceedances!B1419="","",Exceedances!B1419)</f>
        <v/>
      </c>
      <c r="AT1397" s="82" t="str">
        <f>IF(Exceedances!C1419="","",Exceedances!C1419)</f>
        <v/>
      </c>
      <c r="AU1397" s="82" t="str">
        <f>IF(Exceedances!D1419="","",Exceedances!D1419)</f>
        <v/>
      </c>
      <c r="AV1397" s="82" t="str">
        <f t="shared" si="315"/>
        <v/>
      </c>
      <c r="AW1397" s="83" t="str">
        <f>IF(COUNTIF(AV$2:AV1397,AV1397)=1,AV1397,"")</f>
        <v/>
      </c>
      <c r="AX1397" s="82" t="str">
        <f t="shared" si="311"/>
        <v/>
      </c>
      <c r="AY1397" s="82" t="str">
        <f t="shared" si="312"/>
        <v/>
      </c>
      <c r="AZ1397" s="82" t="str">
        <f t="shared" si="313"/>
        <v/>
      </c>
      <c r="BA1397" s="82" t="str">
        <f t="shared" si="314"/>
        <v/>
      </c>
    </row>
    <row r="1398" spans="44:53" x14ac:dyDescent="0.35">
      <c r="AR1398" s="82" t="str">
        <f>+IF(AW1398="","",MAX(AR$1:AR1397)+1)</f>
        <v/>
      </c>
      <c r="AS1398" s="82" t="str">
        <f>IF(Exceedances!B1420="","",Exceedances!B1420)</f>
        <v/>
      </c>
      <c r="AT1398" s="82" t="str">
        <f>IF(Exceedances!C1420="","",Exceedances!C1420)</f>
        <v/>
      </c>
      <c r="AU1398" s="82" t="str">
        <f>IF(Exceedances!D1420="","",Exceedances!D1420)</f>
        <v/>
      </c>
      <c r="AV1398" s="82" t="str">
        <f t="shared" si="315"/>
        <v/>
      </c>
      <c r="AW1398" s="83" t="str">
        <f>IF(COUNTIF(AV$2:AV1398,AV1398)=1,AV1398,"")</f>
        <v/>
      </c>
      <c r="AX1398" s="82" t="str">
        <f t="shared" si="311"/>
        <v/>
      </c>
      <c r="AY1398" s="82" t="str">
        <f t="shared" si="312"/>
        <v/>
      </c>
      <c r="AZ1398" s="82" t="str">
        <f t="shared" si="313"/>
        <v/>
      </c>
      <c r="BA1398" s="82" t="str">
        <f t="shared" si="314"/>
        <v/>
      </c>
    </row>
    <row r="1399" spans="44:53" x14ac:dyDescent="0.35">
      <c r="AR1399" s="82" t="str">
        <f>+IF(AW1399="","",MAX(AR$1:AR1398)+1)</f>
        <v/>
      </c>
      <c r="AS1399" s="82" t="str">
        <f>IF(Exceedances!B1421="","",Exceedances!B1421)</f>
        <v/>
      </c>
      <c r="AT1399" s="82" t="str">
        <f>IF(Exceedances!C1421="","",Exceedances!C1421)</f>
        <v/>
      </c>
      <c r="AU1399" s="82" t="str">
        <f>IF(Exceedances!D1421="","",Exceedances!D1421)</f>
        <v/>
      </c>
      <c r="AV1399" s="82" t="str">
        <f t="shared" si="315"/>
        <v/>
      </c>
      <c r="AW1399" s="83" t="str">
        <f>IF(COUNTIF(AV$2:AV1399,AV1399)=1,AV1399,"")</f>
        <v/>
      </c>
      <c r="AX1399" s="82" t="str">
        <f t="shared" si="311"/>
        <v/>
      </c>
      <c r="AY1399" s="82" t="str">
        <f t="shared" si="312"/>
        <v/>
      </c>
      <c r="AZ1399" s="82" t="str">
        <f t="shared" si="313"/>
        <v/>
      </c>
      <c r="BA1399" s="82" t="str">
        <f t="shared" si="314"/>
        <v/>
      </c>
    </row>
    <row r="1400" spans="44:53" x14ac:dyDescent="0.35">
      <c r="AR1400" s="82" t="str">
        <f>+IF(AW1400="","",MAX(AR$1:AR1399)+1)</f>
        <v/>
      </c>
      <c r="AS1400" s="82" t="str">
        <f>IF(Exceedances!B1422="","",Exceedances!B1422)</f>
        <v/>
      </c>
      <c r="AT1400" s="82" t="str">
        <f>IF(Exceedances!C1422="","",Exceedances!C1422)</f>
        <v/>
      </c>
      <c r="AU1400" s="82" t="str">
        <f>IF(Exceedances!D1422="","",Exceedances!D1422)</f>
        <v/>
      </c>
      <c r="AV1400" s="82" t="str">
        <f t="shared" si="315"/>
        <v/>
      </c>
      <c r="AW1400" s="83" t="str">
        <f>IF(COUNTIF(AV$2:AV1400,AV1400)=1,AV1400,"")</f>
        <v/>
      </c>
      <c r="AX1400" s="82" t="str">
        <f t="shared" si="311"/>
        <v/>
      </c>
      <c r="AY1400" s="82" t="str">
        <f t="shared" si="312"/>
        <v/>
      </c>
      <c r="AZ1400" s="82" t="str">
        <f t="shared" si="313"/>
        <v/>
      </c>
      <c r="BA1400" s="82" t="str">
        <f t="shared" si="314"/>
        <v/>
      </c>
    </row>
    <row r="1401" spans="44:53" x14ac:dyDescent="0.35">
      <c r="AR1401" s="82" t="str">
        <f>+IF(AW1401="","",MAX(AR$1:AR1400)+1)</f>
        <v/>
      </c>
      <c r="AS1401" s="82" t="str">
        <f>IF(Exceedances!B1423="","",Exceedances!B1423)</f>
        <v/>
      </c>
      <c r="AT1401" s="82" t="str">
        <f>IF(Exceedances!C1423="","",Exceedances!C1423)</f>
        <v/>
      </c>
      <c r="AU1401" s="82" t="str">
        <f>IF(Exceedances!D1423="","",Exceedances!D1423)</f>
        <v/>
      </c>
      <c r="AV1401" s="82" t="str">
        <f t="shared" si="315"/>
        <v/>
      </c>
      <c r="AW1401" s="83" t="str">
        <f>IF(COUNTIF(AV$2:AV1401,AV1401)=1,AV1401,"")</f>
        <v/>
      </c>
      <c r="AX1401" s="82" t="str">
        <f t="shared" si="311"/>
        <v/>
      </c>
      <c r="AY1401" s="82" t="str">
        <f t="shared" si="312"/>
        <v/>
      </c>
      <c r="AZ1401" s="82" t="str">
        <f t="shared" si="313"/>
        <v/>
      </c>
      <c r="BA1401" s="82" t="str">
        <f t="shared" si="314"/>
        <v/>
      </c>
    </row>
    <row r="1402" spans="44:53" x14ac:dyDescent="0.35">
      <c r="AR1402" s="82" t="str">
        <f>+IF(AW1402="","",MAX(AR$1:AR1401)+1)</f>
        <v/>
      </c>
      <c r="AS1402" s="82" t="str">
        <f>IF(Exceedances!B1424="","",Exceedances!B1424)</f>
        <v/>
      </c>
      <c r="AT1402" s="82" t="str">
        <f>IF(Exceedances!C1424="","",Exceedances!C1424)</f>
        <v/>
      </c>
      <c r="AU1402" s="82" t="str">
        <f>IF(Exceedances!D1424="","",Exceedances!D1424)</f>
        <v/>
      </c>
      <c r="AV1402" s="82" t="str">
        <f t="shared" si="315"/>
        <v/>
      </c>
      <c r="AW1402" s="83" t="str">
        <f>IF(COUNTIF(AV$2:AV1402,AV1402)=1,AV1402,"")</f>
        <v/>
      </c>
      <c r="AX1402" s="82" t="str">
        <f t="shared" si="311"/>
        <v/>
      </c>
      <c r="AY1402" s="82" t="str">
        <f t="shared" si="312"/>
        <v/>
      </c>
      <c r="AZ1402" s="82" t="str">
        <f t="shared" si="313"/>
        <v/>
      </c>
      <c r="BA1402" s="82" t="str">
        <f t="shared" si="314"/>
        <v/>
      </c>
    </row>
    <row r="1403" spans="44:53" x14ac:dyDescent="0.35">
      <c r="AR1403" s="82" t="str">
        <f>+IF(AW1403="","",MAX(AR$1:AR1402)+1)</f>
        <v/>
      </c>
      <c r="AS1403" s="82" t="str">
        <f>IF(Exceedances!B1425="","",Exceedances!B1425)</f>
        <v/>
      </c>
      <c r="AT1403" s="82" t="str">
        <f>IF(Exceedances!C1425="","",Exceedances!C1425)</f>
        <v/>
      </c>
      <c r="AU1403" s="82" t="str">
        <f>IF(Exceedances!D1425="","",Exceedances!D1425)</f>
        <v/>
      </c>
      <c r="AV1403" s="82" t="str">
        <f t="shared" si="315"/>
        <v/>
      </c>
      <c r="AW1403" s="83" t="str">
        <f>IF(COUNTIF(AV$2:AV1403,AV1403)=1,AV1403,"")</f>
        <v/>
      </c>
      <c r="AX1403" s="82" t="str">
        <f t="shared" si="311"/>
        <v/>
      </c>
      <c r="AY1403" s="82" t="str">
        <f t="shared" si="312"/>
        <v/>
      </c>
      <c r="AZ1403" s="82" t="str">
        <f t="shared" si="313"/>
        <v/>
      </c>
      <c r="BA1403" s="82" t="str">
        <f t="shared" si="314"/>
        <v/>
      </c>
    </row>
    <row r="1404" spans="44:53" x14ac:dyDescent="0.35">
      <c r="AR1404" s="82" t="str">
        <f>+IF(AW1404="","",MAX(AR$1:AR1403)+1)</f>
        <v/>
      </c>
      <c r="AS1404" s="82" t="str">
        <f>IF(Exceedances!B1426="","",Exceedances!B1426)</f>
        <v/>
      </c>
      <c r="AT1404" s="82" t="str">
        <f>IF(Exceedances!C1426="","",Exceedances!C1426)</f>
        <v/>
      </c>
      <c r="AU1404" s="82" t="str">
        <f>IF(Exceedances!D1426="","",Exceedances!D1426)</f>
        <v/>
      </c>
      <c r="AV1404" s="82" t="str">
        <f t="shared" si="315"/>
        <v/>
      </c>
      <c r="AW1404" s="83" t="str">
        <f>IF(COUNTIF(AV$2:AV1404,AV1404)=1,AV1404,"")</f>
        <v/>
      </c>
      <c r="AX1404" s="82" t="str">
        <f t="shared" si="311"/>
        <v/>
      </c>
      <c r="AY1404" s="82" t="str">
        <f t="shared" si="312"/>
        <v/>
      </c>
      <c r="AZ1404" s="82" t="str">
        <f t="shared" si="313"/>
        <v/>
      </c>
      <c r="BA1404" s="82" t="str">
        <f t="shared" si="314"/>
        <v/>
      </c>
    </row>
    <row r="1405" spans="44:53" x14ac:dyDescent="0.35">
      <c r="AR1405" s="82" t="str">
        <f>+IF(AW1405="","",MAX(AR$1:AR1404)+1)</f>
        <v/>
      </c>
      <c r="AS1405" s="82" t="str">
        <f>IF(Exceedances!B1427="","",Exceedances!B1427)</f>
        <v/>
      </c>
      <c r="AT1405" s="82" t="str">
        <f>IF(Exceedances!C1427="","",Exceedances!C1427)</f>
        <v/>
      </c>
      <c r="AU1405" s="82" t="str">
        <f>IF(Exceedances!D1427="","",Exceedances!D1427)</f>
        <v/>
      </c>
      <c r="AV1405" s="82" t="str">
        <f t="shared" si="315"/>
        <v/>
      </c>
      <c r="AW1405" s="83" t="str">
        <f>IF(COUNTIF(AV$2:AV1405,AV1405)=1,AV1405,"")</f>
        <v/>
      </c>
      <c r="AX1405" s="82" t="str">
        <f t="shared" si="311"/>
        <v/>
      </c>
      <c r="AY1405" s="82" t="str">
        <f t="shared" si="312"/>
        <v/>
      </c>
      <c r="AZ1405" s="82" t="str">
        <f t="shared" si="313"/>
        <v/>
      </c>
      <c r="BA1405" s="82" t="str">
        <f t="shared" si="314"/>
        <v/>
      </c>
    </row>
    <row r="1406" spans="44:53" x14ac:dyDescent="0.35">
      <c r="AR1406" s="82" t="str">
        <f>+IF(AW1406="","",MAX(AR$1:AR1405)+1)</f>
        <v/>
      </c>
      <c r="AS1406" s="82" t="str">
        <f>IF(Exceedances!B1428="","",Exceedances!B1428)</f>
        <v/>
      </c>
      <c r="AT1406" s="82" t="str">
        <f>IF(Exceedances!C1428="","",Exceedances!C1428)</f>
        <v/>
      </c>
      <c r="AU1406" s="82" t="str">
        <f>IF(Exceedances!D1428="","",Exceedances!D1428)</f>
        <v/>
      </c>
      <c r="AV1406" s="82" t="str">
        <f t="shared" si="315"/>
        <v/>
      </c>
      <c r="AW1406" s="83" t="str">
        <f>IF(COUNTIF(AV$2:AV1406,AV1406)=1,AV1406,"")</f>
        <v/>
      </c>
      <c r="AX1406" s="82" t="str">
        <f t="shared" si="311"/>
        <v/>
      </c>
      <c r="AY1406" s="82" t="str">
        <f t="shared" si="312"/>
        <v/>
      </c>
      <c r="AZ1406" s="82" t="str">
        <f t="shared" si="313"/>
        <v/>
      </c>
      <c r="BA1406" s="82" t="str">
        <f t="shared" si="314"/>
        <v/>
      </c>
    </row>
    <row r="1407" spans="44:53" x14ac:dyDescent="0.35">
      <c r="AR1407" s="82" t="str">
        <f>+IF(AW1407="","",MAX(AR$1:AR1406)+1)</f>
        <v/>
      </c>
      <c r="AS1407" s="82" t="str">
        <f>IF(Exceedances!B1429="","",Exceedances!B1429)</f>
        <v/>
      </c>
      <c r="AT1407" s="82" t="str">
        <f>IF(Exceedances!C1429="","",Exceedances!C1429)</f>
        <v/>
      </c>
      <c r="AU1407" s="82" t="str">
        <f>IF(Exceedances!D1429="","",Exceedances!D1429)</f>
        <v/>
      </c>
      <c r="AV1407" s="82" t="str">
        <f t="shared" si="315"/>
        <v/>
      </c>
      <c r="AW1407" s="83" t="str">
        <f>IF(COUNTIF(AV$2:AV1407,AV1407)=1,AV1407,"")</f>
        <v/>
      </c>
      <c r="AX1407" s="82" t="str">
        <f t="shared" si="311"/>
        <v/>
      </c>
      <c r="AY1407" s="82" t="str">
        <f t="shared" si="312"/>
        <v/>
      </c>
      <c r="AZ1407" s="82" t="str">
        <f t="shared" si="313"/>
        <v/>
      </c>
      <c r="BA1407" s="82" t="str">
        <f t="shared" si="314"/>
        <v/>
      </c>
    </row>
    <row r="1408" spans="44:53" x14ac:dyDescent="0.35">
      <c r="AR1408" s="82" t="str">
        <f>+IF(AW1408="","",MAX(AR$1:AR1407)+1)</f>
        <v/>
      </c>
      <c r="AS1408" s="82" t="str">
        <f>IF(Exceedances!B1430="","",Exceedances!B1430)</f>
        <v/>
      </c>
      <c r="AT1408" s="82" t="str">
        <f>IF(Exceedances!C1430="","",Exceedances!C1430)</f>
        <v/>
      </c>
      <c r="AU1408" s="82" t="str">
        <f>IF(Exceedances!D1430="","",Exceedances!D1430)</f>
        <v/>
      </c>
      <c r="AV1408" s="82" t="str">
        <f t="shared" si="315"/>
        <v/>
      </c>
      <c r="AW1408" s="83" t="str">
        <f>IF(COUNTIF(AV$2:AV1408,AV1408)=1,AV1408,"")</f>
        <v/>
      </c>
      <c r="AX1408" s="82" t="str">
        <f t="shared" si="311"/>
        <v/>
      </c>
      <c r="AY1408" s="82" t="str">
        <f t="shared" si="312"/>
        <v/>
      </c>
      <c r="AZ1408" s="82" t="str">
        <f t="shared" si="313"/>
        <v/>
      </c>
      <c r="BA1408" s="82" t="str">
        <f t="shared" si="314"/>
        <v/>
      </c>
    </row>
    <row r="1409" spans="44:53" x14ac:dyDescent="0.35">
      <c r="AR1409" s="82" t="str">
        <f>+IF(AW1409="","",MAX(AR$1:AR1408)+1)</f>
        <v/>
      </c>
      <c r="AS1409" s="82" t="str">
        <f>IF(Exceedances!B1431="","",Exceedances!B1431)</f>
        <v/>
      </c>
      <c r="AT1409" s="82" t="str">
        <f>IF(Exceedances!C1431="","",Exceedances!C1431)</f>
        <v/>
      </c>
      <c r="AU1409" s="82" t="str">
        <f>IF(Exceedances!D1431="","",Exceedances!D1431)</f>
        <v/>
      </c>
      <c r="AV1409" s="82" t="str">
        <f t="shared" si="315"/>
        <v/>
      </c>
      <c r="AW1409" s="83" t="str">
        <f>IF(COUNTIF(AV$2:AV1409,AV1409)=1,AV1409,"")</f>
        <v/>
      </c>
      <c r="AX1409" s="82" t="str">
        <f t="shared" si="311"/>
        <v/>
      </c>
      <c r="AY1409" s="82" t="str">
        <f t="shared" si="312"/>
        <v/>
      </c>
      <c r="AZ1409" s="82" t="str">
        <f t="shared" si="313"/>
        <v/>
      </c>
      <c r="BA1409" s="82" t="str">
        <f t="shared" si="314"/>
        <v/>
      </c>
    </row>
    <row r="1410" spans="44:53" x14ac:dyDescent="0.35">
      <c r="AR1410" s="82" t="str">
        <f>+IF(AW1410="","",MAX(AR$1:AR1409)+1)</f>
        <v/>
      </c>
      <c r="AS1410" s="82" t="str">
        <f>IF(Exceedances!B1432="","",Exceedances!B1432)</f>
        <v/>
      </c>
      <c r="AT1410" s="82" t="str">
        <f>IF(Exceedances!C1432="","",Exceedances!C1432)</f>
        <v/>
      </c>
      <c r="AU1410" s="82" t="str">
        <f>IF(Exceedances!D1432="","",Exceedances!D1432)</f>
        <v/>
      </c>
      <c r="AV1410" s="82" t="str">
        <f t="shared" si="315"/>
        <v/>
      </c>
      <c r="AW1410" s="83" t="str">
        <f>IF(COUNTIF(AV$2:AV1410,AV1410)=1,AV1410,"")</f>
        <v/>
      </c>
      <c r="AX1410" s="82" t="str">
        <f t="shared" si="311"/>
        <v/>
      </c>
      <c r="AY1410" s="82" t="str">
        <f t="shared" si="312"/>
        <v/>
      </c>
      <c r="AZ1410" s="82" t="str">
        <f t="shared" si="313"/>
        <v/>
      </c>
      <c r="BA1410" s="82" t="str">
        <f t="shared" si="314"/>
        <v/>
      </c>
    </row>
    <row r="1411" spans="44:53" x14ac:dyDescent="0.35">
      <c r="AR1411" s="82" t="str">
        <f>+IF(AW1411="","",MAX(AR$1:AR1410)+1)</f>
        <v/>
      </c>
      <c r="AS1411" s="82" t="str">
        <f>IF(Exceedances!B1433="","",Exceedances!B1433)</f>
        <v/>
      </c>
      <c r="AT1411" s="82" t="str">
        <f>IF(Exceedances!C1433="","",Exceedances!C1433)</f>
        <v/>
      </c>
      <c r="AU1411" s="82" t="str">
        <f>IF(Exceedances!D1433="","",Exceedances!D1433)</f>
        <v/>
      </c>
      <c r="AV1411" s="82" t="str">
        <f t="shared" si="315"/>
        <v/>
      </c>
      <c r="AW1411" s="83" t="str">
        <f>IF(COUNTIF(AV$2:AV1411,AV1411)=1,AV1411,"")</f>
        <v/>
      </c>
      <c r="AX1411" s="82" t="str">
        <f t="shared" ref="AX1411:AX1474" si="316">IF(AY1411="","",AY1411&amp;" "&amp;AZ1411)</f>
        <v/>
      </c>
      <c r="AY1411" s="82" t="str">
        <f t="shared" ref="AY1411:AY1474" si="317">+IFERROR(INDEX($AS$2:$AS$2001,MATCH(ROW()-ROW($AX$1),$AR$2:$AR$2001,0)),"")</f>
        <v/>
      </c>
      <c r="AZ1411" s="82" t="str">
        <f t="shared" ref="AZ1411:AZ1474" si="318">+IFERROR(INDEX($AT$2:$AT$2001,MATCH(ROW()-ROW($AX$1),$AR$2:$AR$2001,0)),"")</f>
        <v/>
      </c>
      <c r="BA1411" s="82" t="str">
        <f t="shared" ref="BA1411:BA1474" si="319">+IFERROR(INDEX($AU$2:$AU$2001,MATCH(ROW()-ROW($AX$1),$AR$2:$AR$2001,0)),"")</f>
        <v/>
      </c>
    </row>
    <row r="1412" spans="44:53" x14ac:dyDescent="0.35">
      <c r="AR1412" s="82" t="str">
        <f>+IF(AW1412="","",MAX(AR$1:AR1411)+1)</f>
        <v/>
      </c>
      <c r="AS1412" s="82" t="str">
        <f>IF(Exceedances!B1434="","",Exceedances!B1434)</f>
        <v/>
      </c>
      <c r="AT1412" s="82" t="str">
        <f>IF(Exceedances!C1434="","",Exceedances!C1434)</f>
        <v/>
      </c>
      <c r="AU1412" s="82" t="str">
        <f>IF(Exceedances!D1434="","",Exceedances!D1434)</f>
        <v/>
      </c>
      <c r="AV1412" s="82" t="str">
        <f t="shared" si="315"/>
        <v/>
      </c>
      <c r="AW1412" s="83" t="str">
        <f>IF(COUNTIF(AV$2:AV1412,AV1412)=1,AV1412,"")</f>
        <v/>
      </c>
      <c r="AX1412" s="82" t="str">
        <f t="shared" si="316"/>
        <v/>
      </c>
      <c r="AY1412" s="82" t="str">
        <f t="shared" si="317"/>
        <v/>
      </c>
      <c r="AZ1412" s="82" t="str">
        <f t="shared" si="318"/>
        <v/>
      </c>
      <c r="BA1412" s="82" t="str">
        <f t="shared" si="319"/>
        <v/>
      </c>
    </row>
    <row r="1413" spans="44:53" x14ac:dyDescent="0.35">
      <c r="AR1413" s="82" t="str">
        <f>+IF(AW1413="","",MAX(AR$1:AR1412)+1)</f>
        <v/>
      </c>
      <c r="AS1413" s="82" t="str">
        <f>IF(Exceedances!B1435="","",Exceedances!B1435)</f>
        <v/>
      </c>
      <c r="AT1413" s="82" t="str">
        <f>IF(Exceedances!C1435="","",Exceedances!C1435)</f>
        <v/>
      </c>
      <c r="AU1413" s="82" t="str">
        <f>IF(Exceedances!D1435="","",Exceedances!D1435)</f>
        <v/>
      </c>
      <c r="AV1413" s="82" t="str">
        <f t="shared" si="315"/>
        <v/>
      </c>
      <c r="AW1413" s="83" t="str">
        <f>IF(COUNTIF(AV$2:AV1413,AV1413)=1,AV1413,"")</f>
        <v/>
      </c>
      <c r="AX1413" s="82" t="str">
        <f t="shared" si="316"/>
        <v/>
      </c>
      <c r="AY1413" s="82" t="str">
        <f t="shared" si="317"/>
        <v/>
      </c>
      <c r="AZ1413" s="82" t="str">
        <f t="shared" si="318"/>
        <v/>
      </c>
      <c r="BA1413" s="82" t="str">
        <f t="shared" si="319"/>
        <v/>
      </c>
    </row>
    <row r="1414" spans="44:53" x14ac:dyDescent="0.35">
      <c r="AR1414" s="82" t="str">
        <f>+IF(AW1414="","",MAX(AR$1:AR1413)+1)</f>
        <v/>
      </c>
      <c r="AS1414" s="82" t="str">
        <f>IF(Exceedances!B1436="","",Exceedances!B1436)</f>
        <v/>
      </c>
      <c r="AT1414" s="82" t="str">
        <f>IF(Exceedances!C1436="","",Exceedances!C1436)</f>
        <v/>
      </c>
      <c r="AU1414" s="82" t="str">
        <f>IF(Exceedances!D1436="","",Exceedances!D1436)</f>
        <v/>
      </c>
      <c r="AV1414" s="82" t="str">
        <f t="shared" si="315"/>
        <v/>
      </c>
      <c r="AW1414" s="83" t="str">
        <f>IF(COUNTIF(AV$2:AV1414,AV1414)=1,AV1414,"")</f>
        <v/>
      </c>
      <c r="AX1414" s="82" t="str">
        <f t="shared" si="316"/>
        <v/>
      </c>
      <c r="AY1414" s="82" t="str">
        <f t="shared" si="317"/>
        <v/>
      </c>
      <c r="AZ1414" s="82" t="str">
        <f t="shared" si="318"/>
        <v/>
      </c>
      <c r="BA1414" s="82" t="str">
        <f t="shared" si="319"/>
        <v/>
      </c>
    </row>
    <row r="1415" spans="44:53" x14ac:dyDescent="0.35">
      <c r="AR1415" s="82" t="str">
        <f>+IF(AW1415="","",MAX(AR$1:AR1414)+1)</f>
        <v/>
      </c>
      <c r="AS1415" s="82" t="str">
        <f>IF(Exceedances!B1437="","",Exceedances!B1437)</f>
        <v/>
      </c>
      <c r="AT1415" s="82" t="str">
        <f>IF(Exceedances!C1437="","",Exceedances!C1437)</f>
        <v/>
      </c>
      <c r="AU1415" s="82" t="str">
        <f>IF(Exceedances!D1437="","",Exceedances!D1437)</f>
        <v/>
      </c>
      <c r="AV1415" s="82" t="str">
        <f t="shared" si="315"/>
        <v/>
      </c>
      <c r="AW1415" s="83" t="str">
        <f>IF(COUNTIF(AV$2:AV1415,AV1415)=1,AV1415,"")</f>
        <v/>
      </c>
      <c r="AX1415" s="82" t="str">
        <f t="shared" si="316"/>
        <v/>
      </c>
      <c r="AY1415" s="82" t="str">
        <f t="shared" si="317"/>
        <v/>
      </c>
      <c r="AZ1415" s="82" t="str">
        <f t="shared" si="318"/>
        <v/>
      </c>
      <c r="BA1415" s="82" t="str">
        <f t="shared" si="319"/>
        <v/>
      </c>
    </row>
    <row r="1416" spans="44:53" x14ac:dyDescent="0.35">
      <c r="AR1416" s="82" t="str">
        <f>+IF(AW1416="","",MAX(AR$1:AR1415)+1)</f>
        <v/>
      </c>
      <c r="AS1416" s="82" t="str">
        <f>IF(Exceedances!B1438="","",Exceedances!B1438)</f>
        <v/>
      </c>
      <c r="AT1416" s="82" t="str">
        <f>IF(Exceedances!C1438="","",Exceedances!C1438)</f>
        <v/>
      </c>
      <c r="AU1416" s="82" t="str">
        <f>IF(Exceedances!D1438="","",Exceedances!D1438)</f>
        <v/>
      </c>
      <c r="AV1416" s="82" t="str">
        <f t="shared" si="315"/>
        <v/>
      </c>
      <c r="AW1416" s="83" t="str">
        <f>IF(COUNTIF(AV$2:AV1416,AV1416)=1,AV1416,"")</f>
        <v/>
      </c>
      <c r="AX1416" s="82" t="str">
        <f t="shared" si="316"/>
        <v/>
      </c>
      <c r="AY1416" s="82" t="str">
        <f t="shared" si="317"/>
        <v/>
      </c>
      <c r="AZ1416" s="82" t="str">
        <f t="shared" si="318"/>
        <v/>
      </c>
      <c r="BA1416" s="82" t="str">
        <f t="shared" si="319"/>
        <v/>
      </c>
    </row>
    <row r="1417" spans="44:53" x14ac:dyDescent="0.35">
      <c r="AR1417" s="82" t="str">
        <f>+IF(AW1417="","",MAX(AR$1:AR1416)+1)</f>
        <v/>
      </c>
      <c r="AS1417" s="82" t="str">
        <f>IF(Exceedances!B1439="","",Exceedances!B1439)</f>
        <v/>
      </c>
      <c r="AT1417" s="82" t="str">
        <f>IF(Exceedances!C1439="","",Exceedances!C1439)</f>
        <v/>
      </c>
      <c r="AU1417" s="82" t="str">
        <f>IF(Exceedances!D1439="","",Exceedances!D1439)</f>
        <v/>
      </c>
      <c r="AV1417" s="82" t="str">
        <f t="shared" si="315"/>
        <v/>
      </c>
      <c r="AW1417" s="83" t="str">
        <f>IF(COUNTIF(AV$2:AV1417,AV1417)=1,AV1417,"")</f>
        <v/>
      </c>
      <c r="AX1417" s="82" t="str">
        <f t="shared" si="316"/>
        <v/>
      </c>
      <c r="AY1417" s="82" t="str">
        <f t="shared" si="317"/>
        <v/>
      </c>
      <c r="AZ1417" s="82" t="str">
        <f t="shared" si="318"/>
        <v/>
      </c>
      <c r="BA1417" s="82" t="str">
        <f t="shared" si="319"/>
        <v/>
      </c>
    </row>
    <row r="1418" spans="44:53" x14ac:dyDescent="0.35">
      <c r="AR1418" s="82" t="str">
        <f>+IF(AW1418="","",MAX(AR$1:AR1417)+1)</f>
        <v/>
      </c>
      <c r="AS1418" s="82" t="str">
        <f>IF(Exceedances!B1440="","",Exceedances!B1440)</f>
        <v/>
      </c>
      <c r="AT1418" s="82" t="str">
        <f>IF(Exceedances!C1440="","",Exceedances!C1440)</f>
        <v/>
      </c>
      <c r="AU1418" s="82" t="str">
        <f>IF(Exceedances!D1440="","",Exceedances!D1440)</f>
        <v/>
      </c>
      <c r="AV1418" s="82" t="str">
        <f t="shared" si="315"/>
        <v/>
      </c>
      <c r="AW1418" s="83" t="str">
        <f>IF(COUNTIF(AV$2:AV1418,AV1418)=1,AV1418,"")</f>
        <v/>
      </c>
      <c r="AX1418" s="82" t="str">
        <f t="shared" si="316"/>
        <v/>
      </c>
      <c r="AY1418" s="82" t="str">
        <f t="shared" si="317"/>
        <v/>
      </c>
      <c r="AZ1418" s="82" t="str">
        <f t="shared" si="318"/>
        <v/>
      </c>
      <c r="BA1418" s="82" t="str">
        <f t="shared" si="319"/>
        <v/>
      </c>
    </row>
    <row r="1419" spans="44:53" x14ac:dyDescent="0.35">
      <c r="AR1419" s="82" t="str">
        <f>+IF(AW1419="","",MAX(AR$1:AR1418)+1)</f>
        <v/>
      </c>
      <c r="AS1419" s="82" t="str">
        <f>IF(Exceedances!B1441="","",Exceedances!B1441)</f>
        <v/>
      </c>
      <c r="AT1419" s="82" t="str">
        <f>IF(Exceedances!C1441="","",Exceedances!C1441)</f>
        <v/>
      </c>
      <c r="AU1419" s="82" t="str">
        <f>IF(Exceedances!D1441="","",Exceedances!D1441)</f>
        <v/>
      </c>
      <c r="AV1419" s="82" t="str">
        <f t="shared" si="315"/>
        <v/>
      </c>
      <c r="AW1419" s="83" t="str">
        <f>IF(COUNTIF(AV$2:AV1419,AV1419)=1,AV1419,"")</f>
        <v/>
      </c>
      <c r="AX1419" s="82" t="str">
        <f t="shared" si="316"/>
        <v/>
      </c>
      <c r="AY1419" s="82" t="str">
        <f t="shared" si="317"/>
        <v/>
      </c>
      <c r="AZ1419" s="82" t="str">
        <f t="shared" si="318"/>
        <v/>
      </c>
      <c r="BA1419" s="82" t="str">
        <f t="shared" si="319"/>
        <v/>
      </c>
    </row>
    <row r="1420" spans="44:53" x14ac:dyDescent="0.35">
      <c r="AR1420" s="82" t="str">
        <f>+IF(AW1420="","",MAX(AR$1:AR1419)+1)</f>
        <v/>
      </c>
      <c r="AS1420" s="82" t="str">
        <f>IF(Exceedances!B1442="","",Exceedances!B1442)</f>
        <v/>
      </c>
      <c r="AT1420" s="82" t="str">
        <f>IF(Exceedances!C1442="","",Exceedances!C1442)</f>
        <v/>
      </c>
      <c r="AU1420" s="82" t="str">
        <f>IF(Exceedances!D1442="","",Exceedances!D1442)</f>
        <v/>
      </c>
      <c r="AV1420" s="82" t="str">
        <f t="shared" si="315"/>
        <v/>
      </c>
      <c r="AW1420" s="83" t="str">
        <f>IF(COUNTIF(AV$2:AV1420,AV1420)=1,AV1420,"")</f>
        <v/>
      </c>
      <c r="AX1420" s="82" t="str">
        <f t="shared" si="316"/>
        <v/>
      </c>
      <c r="AY1420" s="82" t="str">
        <f t="shared" si="317"/>
        <v/>
      </c>
      <c r="AZ1420" s="82" t="str">
        <f t="shared" si="318"/>
        <v/>
      </c>
      <c r="BA1420" s="82" t="str">
        <f t="shared" si="319"/>
        <v/>
      </c>
    </row>
    <row r="1421" spans="44:53" x14ac:dyDescent="0.35">
      <c r="AR1421" s="82" t="str">
        <f>+IF(AW1421="","",MAX(AR$1:AR1420)+1)</f>
        <v/>
      </c>
      <c r="AS1421" s="82" t="str">
        <f>IF(Exceedances!B1443="","",Exceedances!B1443)</f>
        <v/>
      </c>
      <c r="AT1421" s="82" t="str">
        <f>IF(Exceedances!C1443="","",Exceedances!C1443)</f>
        <v/>
      </c>
      <c r="AU1421" s="82" t="str">
        <f>IF(Exceedances!D1443="","",Exceedances!D1443)</f>
        <v/>
      </c>
      <c r="AV1421" s="82" t="str">
        <f t="shared" si="315"/>
        <v/>
      </c>
      <c r="AW1421" s="83" t="str">
        <f>IF(COUNTIF(AV$2:AV1421,AV1421)=1,AV1421,"")</f>
        <v/>
      </c>
      <c r="AX1421" s="82" t="str">
        <f t="shared" si="316"/>
        <v/>
      </c>
      <c r="AY1421" s="82" t="str">
        <f t="shared" si="317"/>
        <v/>
      </c>
      <c r="AZ1421" s="82" t="str">
        <f t="shared" si="318"/>
        <v/>
      </c>
      <c r="BA1421" s="82" t="str">
        <f t="shared" si="319"/>
        <v/>
      </c>
    </row>
    <row r="1422" spans="44:53" x14ac:dyDescent="0.35">
      <c r="AR1422" s="82" t="str">
        <f>+IF(AW1422="","",MAX(AR$1:AR1421)+1)</f>
        <v/>
      </c>
      <c r="AS1422" s="82" t="str">
        <f>IF(Exceedances!B1444="","",Exceedances!B1444)</f>
        <v/>
      </c>
      <c r="AT1422" s="82" t="str">
        <f>IF(Exceedances!C1444="","",Exceedances!C1444)</f>
        <v/>
      </c>
      <c r="AU1422" s="82" t="str">
        <f>IF(Exceedances!D1444="","",Exceedances!D1444)</f>
        <v/>
      </c>
      <c r="AV1422" s="82" t="str">
        <f t="shared" si="315"/>
        <v/>
      </c>
      <c r="AW1422" s="83" t="str">
        <f>IF(COUNTIF(AV$2:AV1422,AV1422)=1,AV1422,"")</f>
        <v/>
      </c>
      <c r="AX1422" s="82" t="str">
        <f t="shared" si="316"/>
        <v/>
      </c>
      <c r="AY1422" s="82" t="str">
        <f t="shared" si="317"/>
        <v/>
      </c>
      <c r="AZ1422" s="82" t="str">
        <f t="shared" si="318"/>
        <v/>
      </c>
      <c r="BA1422" s="82" t="str">
        <f t="shared" si="319"/>
        <v/>
      </c>
    </row>
    <row r="1423" spans="44:53" x14ac:dyDescent="0.35">
      <c r="AR1423" s="82" t="str">
        <f>+IF(AW1423="","",MAX(AR$1:AR1422)+1)</f>
        <v/>
      </c>
      <c r="AS1423" s="82" t="str">
        <f>IF(Exceedances!B1445="","",Exceedances!B1445)</f>
        <v/>
      </c>
      <c r="AT1423" s="82" t="str">
        <f>IF(Exceedances!C1445="","",Exceedances!C1445)</f>
        <v/>
      </c>
      <c r="AU1423" s="82" t="str">
        <f>IF(Exceedances!D1445="","",Exceedances!D1445)</f>
        <v/>
      </c>
      <c r="AV1423" s="82" t="str">
        <f t="shared" si="315"/>
        <v/>
      </c>
      <c r="AW1423" s="83" t="str">
        <f>IF(COUNTIF(AV$2:AV1423,AV1423)=1,AV1423,"")</f>
        <v/>
      </c>
      <c r="AX1423" s="82" t="str">
        <f t="shared" si="316"/>
        <v/>
      </c>
      <c r="AY1423" s="82" t="str">
        <f t="shared" si="317"/>
        <v/>
      </c>
      <c r="AZ1423" s="82" t="str">
        <f t="shared" si="318"/>
        <v/>
      </c>
      <c r="BA1423" s="82" t="str">
        <f t="shared" si="319"/>
        <v/>
      </c>
    </row>
    <row r="1424" spans="44:53" x14ac:dyDescent="0.35">
      <c r="AR1424" s="82" t="str">
        <f>+IF(AW1424="","",MAX(AR$1:AR1423)+1)</f>
        <v/>
      </c>
      <c r="AS1424" s="82" t="str">
        <f>IF(Exceedances!B1446="","",Exceedances!B1446)</f>
        <v/>
      </c>
      <c r="AT1424" s="82" t="str">
        <f>IF(Exceedances!C1446="","",Exceedances!C1446)</f>
        <v/>
      </c>
      <c r="AU1424" s="82" t="str">
        <f>IF(Exceedances!D1446="","",Exceedances!D1446)</f>
        <v/>
      </c>
      <c r="AV1424" s="82" t="str">
        <f t="shared" si="315"/>
        <v/>
      </c>
      <c r="AW1424" s="83" t="str">
        <f>IF(COUNTIF(AV$2:AV1424,AV1424)=1,AV1424,"")</f>
        <v/>
      </c>
      <c r="AX1424" s="82" t="str">
        <f t="shared" si="316"/>
        <v/>
      </c>
      <c r="AY1424" s="82" t="str">
        <f t="shared" si="317"/>
        <v/>
      </c>
      <c r="AZ1424" s="82" t="str">
        <f t="shared" si="318"/>
        <v/>
      </c>
      <c r="BA1424" s="82" t="str">
        <f t="shared" si="319"/>
        <v/>
      </c>
    </row>
    <row r="1425" spans="44:53" x14ac:dyDescent="0.35">
      <c r="AR1425" s="82" t="str">
        <f>+IF(AW1425="","",MAX(AR$1:AR1424)+1)</f>
        <v/>
      </c>
      <c r="AS1425" s="82" t="str">
        <f>IF(Exceedances!B1447="","",Exceedances!B1447)</f>
        <v/>
      </c>
      <c r="AT1425" s="82" t="str">
        <f>IF(Exceedances!C1447="","",Exceedances!C1447)</f>
        <v/>
      </c>
      <c r="AU1425" s="82" t="str">
        <f>IF(Exceedances!D1447="","",Exceedances!D1447)</f>
        <v/>
      </c>
      <c r="AV1425" s="82" t="str">
        <f t="shared" si="315"/>
        <v/>
      </c>
      <c r="AW1425" s="83" t="str">
        <f>IF(COUNTIF(AV$2:AV1425,AV1425)=1,AV1425,"")</f>
        <v/>
      </c>
      <c r="AX1425" s="82" t="str">
        <f t="shared" si="316"/>
        <v/>
      </c>
      <c r="AY1425" s="82" t="str">
        <f t="shared" si="317"/>
        <v/>
      </c>
      <c r="AZ1425" s="82" t="str">
        <f t="shared" si="318"/>
        <v/>
      </c>
      <c r="BA1425" s="82" t="str">
        <f t="shared" si="319"/>
        <v/>
      </c>
    </row>
    <row r="1426" spans="44:53" x14ac:dyDescent="0.35">
      <c r="AR1426" s="82" t="str">
        <f>+IF(AW1426="","",MAX(AR$1:AR1425)+1)</f>
        <v/>
      </c>
      <c r="AS1426" s="82" t="str">
        <f>IF(Exceedances!B1448="","",Exceedances!B1448)</f>
        <v/>
      </c>
      <c r="AT1426" s="82" t="str">
        <f>IF(Exceedances!C1448="","",Exceedances!C1448)</f>
        <v/>
      </c>
      <c r="AU1426" s="82" t="str">
        <f>IF(Exceedances!D1448="","",Exceedances!D1448)</f>
        <v/>
      </c>
      <c r="AV1426" s="82" t="str">
        <f t="shared" si="315"/>
        <v/>
      </c>
      <c r="AW1426" s="83" t="str">
        <f>IF(COUNTIF(AV$2:AV1426,AV1426)=1,AV1426,"")</f>
        <v/>
      </c>
      <c r="AX1426" s="82" t="str">
        <f t="shared" si="316"/>
        <v/>
      </c>
      <c r="AY1426" s="82" t="str">
        <f t="shared" si="317"/>
        <v/>
      </c>
      <c r="AZ1426" s="82" t="str">
        <f t="shared" si="318"/>
        <v/>
      </c>
      <c r="BA1426" s="82" t="str">
        <f t="shared" si="319"/>
        <v/>
      </c>
    </row>
    <row r="1427" spans="44:53" x14ac:dyDescent="0.35">
      <c r="AR1427" s="82" t="str">
        <f>+IF(AW1427="","",MAX(AR$1:AR1426)+1)</f>
        <v/>
      </c>
      <c r="AS1427" s="82" t="str">
        <f>IF(Exceedances!B1449="","",Exceedances!B1449)</f>
        <v/>
      </c>
      <c r="AT1427" s="82" t="str">
        <f>IF(Exceedances!C1449="","",Exceedances!C1449)</f>
        <v/>
      </c>
      <c r="AU1427" s="82" t="str">
        <f>IF(Exceedances!D1449="","",Exceedances!D1449)</f>
        <v/>
      </c>
      <c r="AV1427" s="82" t="str">
        <f t="shared" si="315"/>
        <v/>
      </c>
      <c r="AW1427" s="83" t="str">
        <f>IF(COUNTIF(AV$2:AV1427,AV1427)=1,AV1427,"")</f>
        <v/>
      </c>
      <c r="AX1427" s="82" t="str">
        <f t="shared" si="316"/>
        <v/>
      </c>
      <c r="AY1427" s="82" t="str">
        <f t="shared" si="317"/>
        <v/>
      </c>
      <c r="AZ1427" s="82" t="str">
        <f t="shared" si="318"/>
        <v/>
      </c>
      <c r="BA1427" s="82" t="str">
        <f t="shared" si="319"/>
        <v/>
      </c>
    </row>
    <row r="1428" spans="44:53" x14ac:dyDescent="0.35">
      <c r="AR1428" s="82" t="str">
        <f>+IF(AW1428="","",MAX(AR$1:AR1427)+1)</f>
        <v/>
      </c>
      <c r="AS1428" s="82" t="str">
        <f>IF(Exceedances!B1450="","",Exceedances!B1450)</f>
        <v/>
      </c>
      <c r="AT1428" s="82" t="str">
        <f>IF(Exceedances!C1450="","",Exceedances!C1450)</f>
        <v/>
      </c>
      <c r="AU1428" s="82" t="str">
        <f>IF(Exceedances!D1450="","",Exceedances!D1450)</f>
        <v/>
      </c>
      <c r="AV1428" s="82" t="str">
        <f t="shared" si="315"/>
        <v/>
      </c>
      <c r="AW1428" s="83" t="str">
        <f>IF(COUNTIF(AV$2:AV1428,AV1428)=1,AV1428,"")</f>
        <v/>
      </c>
      <c r="AX1428" s="82" t="str">
        <f t="shared" si="316"/>
        <v/>
      </c>
      <c r="AY1428" s="82" t="str">
        <f t="shared" si="317"/>
        <v/>
      </c>
      <c r="AZ1428" s="82" t="str">
        <f t="shared" si="318"/>
        <v/>
      </c>
      <c r="BA1428" s="82" t="str">
        <f t="shared" si="319"/>
        <v/>
      </c>
    </row>
    <row r="1429" spans="44:53" x14ac:dyDescent="0.35">
      <c r="AR1429" s="82" t="str">
        <f>+IF(AW1429="","",MAX(AR$1:AR1428)+1)</f>
        <v/>
      </c>
      <c r="AS1429" s="82" t="str">
        <f>IF(Exceedances!B1451="","",Exceedances!B1451)</f>
        <v/>
      </c>
      <c r="AT1429" s="82" t="str">
        <f>IF(Exceedances!C1451="","",Exceedances!C1451)</f>
        <v/>
      </c>
      <c r="AU1429" s="82" t="str">
        <f>IF(Exceedances!D1451="","",Exceedances!D1451)</f>
        <v/>
      </c>
      <c r="AV1429" s="82" t="str">
        <f t="shared" si="315"/>
        <v/>
      </c>
      <c r="AW1429" s="83" t="str">
        <f>IF(COUNTIF(AV$2:AV1429,AV1429)=1,AV1429,"")</f>
        <v/>
      </c>
      <c r="AX1429" s="82" t="str">
        <f t="shared" si="316"/>
        <v/>
      </c>
      <c r="AY1429" s="82" t="str">
        <f t="shared" si="317"/>
        <v/>
      </c>
      <c r="AZ1429" s="82" t="str">
        <f t="shared" si="318"/>
        <v/>
      </c>
      <c r="BA1429" s="82" t="str">
        <f t="shared" si="319"/>
        <v/>
      </c>
    </row>
    <row r="1430" spans="44:53" x14ac:dyDescent="0.35">
      <c r="AR1430" s="82" t="str">
        <f>+IF(AW1430="","",MAX(AR$1:AR1429)+1)</f>
        <v/>
      </c>
      <c r="AS1430" s="82" t="str">
        <f>IF(Exceedances!B1452="","",Exceedances!B1452)</f>
        <v/>
      </c>
      <c r="AT1430" s="82" t="str">
        <f>IF(Exceedances!C1452="","",Exceedances!C1452)</f>
        <v/>
      </c>
      <c r="AU1430" s="82" t="str">
        <f>IF(Exceedances!D1452="","",Exceedances!D1452)</f>
        <v/>
      </c>
      <c r="AV1430" s="82" t="str">
        <f t="shared" si="315"/>
        <v/>
      </c>
      <c r="AW1430" s="83" t="str">
        <f>IF(COUNTIF(AV$2:AV1430,AV1430)=1,AV1430,"")</f>
        <v/>
      </c>
      <c r="AX1430" s="82" t="str">
        <f t="shared" si="316"/>
        <v/>
      </c>
      <c r="AY1430" s="82" t="str">
        <f t="shared" si="317"/>
        <v/>
      </c>
      <c r="AZ1430" s="82" t="str">
        <f t="shared" si="318"/>
        <v/>
      </c>
      <c r="BA1430" s="82" t="str">
        <f t="shared" si="319"/>
        <v/>
      </c>
    </row>
    <row r="1431" spans="44:53" x14ac:dyDescent="0.35">
      <c r="AR1431" s="82" t="str">
        <f>+IF(AW1431="","",MAX(AR$1:AR1430)+1)</f>
        <v/>
      </c>
      <c r="AS1431" s="82" t="str">
        <f>IF(Exceedances!B1453="","",Exceedances!B1453)</f>
        <v/>
      </c>
      <c r="AT1431" s="82" t="str">
        <f>IF(Exceedances!C1453="","",Exceedances!C1453)</f>
        <v/>
      </c>
      <c r="AU1431" s="82" t="str">
        <f>IF(Exceedances!D1453="","",Exceedances!D1453)</f>
        <v/>
      </c>
      <c r="AV1431" s="82" t="str">
        <f t="shared" si="315"/>
        <v/>
      </c>
      <c r="AW1431" s="83" t="str">
        <f>IF(COUNTIF(AV$2:AV1431,AV1431)=1,AV1431,"")</f>
        <v/>
      </c>
      <c r="AX1431" s="82" t="str">
        <f t="shared" si="316"/>
        <v/>
      </c>
      <c r="AY1431" s="82" t="str">
        <f t="shared" si="317"/>
        <v/>
      </c>
      <c r="AZ1431" s="82" t="str">
        <f t="shared" si="318"/>
        <v/>
      </c>
      <c r="BA1431" s="82" t="str">
        <f t="shared" si="319"/>
        <v/>
      </c>
    </row>
    <row r="1432" spans="44:53" x14ac:dyDescent="0.35">
      <c r="AR1432" s="82" t="str">
        <f>+IF(AW1432="","",MAX(AR$1:AR1431)+1)</f>
        <v/>
      </c>
      <c r="AS1432" s="82" t="str">
        <f>IF(Exceedances!B1454="","",Exceedances!B1454)</f>
        <v/>
      </c>
      <c r="AT1432" s="82" t="str">
        <f>IF(Exceedances!C1454="","",Exceedances!C1454)</f>
        <v/>
      </c>
      <c r="AU1432" s="82" t="str">
        <f>IF(Exceedances!D1454="","",Exceedances!D1454)</f>
        <v/>
      </c>
      <c r="AV1432" s="82" t="str">
        <f t="shared" si="315"/>
        <v/>
      </c>
      <c r="AW1432" s="83" t="str">
        <f>IF(COUNTIF(AV$2:AV1432,AV1432)=1,AV1432,"")</f>
        <v/>
      </c>
      <c r="AX1432" s="82" t="str">
        <f t="shared" si="316"/>
        <v/>
      </c>
      <c r="AY1432" s="82" t="str">
        <f t="shared" si="317"/>
        <v/>
      </c>
      <c r="AZ1432" s="82" t="str">
        <f t="shared" si="318"/>
        <v/>
      </c>
      <c r="BA1432" s="82" t="str">
        <f t="shared" si="319"/>
        <v/>
      </c>
    </row>
    <row r="1433" spans="44:53" x14ac:dyDescent="0.35">
      <c r="AR1433" s="82" t="str">
        <f>+IF(AW1433="","",MAX(AR$1:AR1432)+1)</f>
        <v/>
      </c>
      <c r="AS1433" s="82" t="str">
        <f>IF(Exceedances!B1455="","",Exceedances!B1455)</f>
        <v/>
      </c>
      <c r="AT1433" s="82" t="str">
        <f>IF(Exceedances!C1455="","",Exceedances!C1455)</f>
        <v/>
      </c>
      <c r="AU1433" s="82" t="str">
        <f>IF(Exceedances!D1455="","",Exceedances!D1455)</f>
        <v/>
      </c>
      <c r="AV1433" s="82" t="str">
        <f t="shared" si="315"/>
        <v/>
      </c>
      <c r="AW1433" s="83" t="str">
        <f>IF(COUNTIF(AV$2:AV1433,AV1433)=1,AV1433,"")</f>
        <v/>
      </c>
      <c r="AX1433" s="82" t="str">
        <f t="shared" si="316"/>
        <v/>
      </c>
      <c r="AY1433" s="82" t="str">
        <f t="shared" si="317"/>
        <v/>
      </c>
      <c r="AZ1433" s="82" t="str">
        <f t="shared" si="318"/>
        <v/>
      </c>
      <c r="BA1433" s="82" t="str">
        <f t="shared" si="319"/>
        <v/>
      </c>
    </row>
    <row r="1434" spans="44:53" x14ac:dyDescent="0.35">
      <c r="AR1434" s="82" t="str">
        <f>+IF(AW1434="","",MAX(AR$1:AR1433)+1)</f>
        <v/>
      </c>
      <c r="AS1434" s="82" t="str">
        <f>IF(Exceedances!B1456="","",Exceedances!B1456)</f>
        <v/>
      </c>
      <c r="AT1434" s="82" t="str">
        <f>IF(Exceedances!C1456="","",Exceedances!C1456)</f>
        <v/>
      </c>
      <c r="AU1434" s="82" t="str">
        <f>IF(Exceedances!D1456="","",Exceedances!D1456)</f>
        <v/>
      </c>
      <c r="AV1434" s="82" t="str">
        <f t="shared" si="315"/>
        <v/>
      </c>
      <c r="AW1434" s="83" t="str">
        <f>IF(COUNTIF(AV$2:AV1434,AV1434)=1,AV1434,"")</f>
        <v/>
      </c>
      <c r="AX1434" s="82" t="str">
        <f t="shared" si="316"/>
        <v/>
      </c>
      <c r="AY1434" s="82" t="str">
        <f t="shared" si="317"/>
        <v/>
      </c>
      <c r="AZ1434" s="82" t="str">
        <f t="shared" si="318"/>
        <v/>
      </c>
      <c r="BA1434" s="82" t="str">
        <f t="shared" si="319"/>
        <v/>
      </c>
    </row>
    <row r="1435" spans="44:53" x14ac:dyDescent="0.35">
      <c r="AR1435" s="82" t="str">
        <f>+IF(AW1435="","",MAX(AR$1:AR1434)+1)</f>
        <v/>
      </c>
      <c r="AS1435" s="82" t="str">
        <f>IF(Exceedances!B1457="","",Exceedances!B1457)</f>
        <v/>
      </c>
      <c r="AT1435" s="82" t="str">
        <f>IF(Exceedances!C1457="","",Exceedances!C1457)</f>
        <v/>
      </c>
      <c r="AU1435" s="82" t="str">
        <f>IF(Exceedances!D1457="","",Exceedances!D1457)</f>
        <v/>
      </c>
      <c r="AV1435" s="82" t="str">
        <f t="shared" si="315"/>
        <v/>
      </c>
      <c r="AW1435" s="83" t="str">
        <f>IF(COUNTIF(AV$2:AV1435,AV1435)=1,AV1435,"")</f>
        <v/>
      </c>
      <c r="AX1435" s="82" t="str">
        <f t="shared" si="316"/>
        <v/>
      </c>
      <c r="AY1435" s="82" t="str">
        <f t="shared" si="317"/>
        <v/>
      </c>
      <c r="AZ1435" s="82" t="str">
        <f t="shared" si="318"/>
        <v/>
      </c>
      <c r="BA1435" s="82" t="str">
        <f t="shared" si="319"/>
        <v/>
      </c>
    </row>
    <row r="1436" spans="44:53" x14ac:dyDescent="0.35">
      <c r="AR1436" s="82" t="str">
        <f>+IF(AW1436="","",MAX(AR$1:AR1435)+1)</f>
        <v/>
      </c>
      <c r="AS1436" s="82" t="str">
        <f>IF(Exceedances!B1458="","",Exceedances!B1458)</f>
        <v/>
      </c>
      <c r="AT1436" s="82" t="str">
        <f>IF(Exceedances!C1458="","",Exceedances!C1458)</f>
        <v/>
      </c>
      <c r="AU1436" s="82" t="str">
        <f>IF(Exceedances!D1458="","",Exceedances!D1458)</f>
        <v/>
      </c>
      <c r="AV1436" s="82" t="str">
        <f t="shared" si="315"/>
        <v/>
      </c>
      <c r="AW1436" s="83" t="str">
        <f>IF(COUNTIF(AV$2:AV1436,AV1436)=1,AV1436,"")</f>
        <v/>
      </c>
      <c r="AX1436" s="82" t="str">
        <f t="shared" si="316"/>
        <v/>
      </c>
      <c r="AY1436" s="82" t="str">
        <f t="shared" si="317"/>
        <v/>
      </c>
      <c r="AZ1436" s="82" t="str">
        <f t="shared" si="318"/>
        <v/>
      </c>
      <c r="BA1436" s="82" t="str">
        <f t="shared" si="319"/>
        <v/>
      </c>
    </row>
    <row r="1437" spans="44:53" x14ac:dyDescent="0.35">
      <c r="AR1437" s="82" t="str">
        <f>+IF(AW1437="","",MAX(AR$1:AR1436)+1)</f>
        <v/>
      </c>
      <c r="AS1437" s="82" t="str">
        <f>IF(Exceedances!B1459="","",Exceedances!B1459)</f>
        <v/>
      </c>
      <c r="AT1437" s="82" t="str">
        <f>IF(Exceedances!C1459="","",Exceedances!C1459)</f>
        <v/>
      </c>
      <c r="AU1437" s="82" t="str">
        <f>IF(Exceedances!D1459="","",Exceedances!D1459)</f>
        <v/>
      </c>
      <c r="AV1437" s="82" t="str">
        <f t="shared" si="315"/>
        <v/>
      </c>
      <c r="AW1437" s="83" t="str">
        <f>IF(COUNTIF(AV$2:AV1437,AV1437)=1,AV1437,"")</f>
        <v/>
      </c>
      <c r="AX1437" s="82" t="str">
        <f t="shared" si="316"/>
        <v/>
      </c>
      <c r="AY1437" s="82" t="str">
        <f t="shared" si="317"/>
        <v/>
      </c>
      <c r="AZ1437" s="82" t="str">
        <f t="shared" si="318"/>
        <v/>
      </c>
      <c r="BA1437" s="82" t="str">
        <f t="shared" si="319"/>
        <v/>
      </c>
    </row>
    <row r="1438" spans="44:53" x14ac:dyDescent="0.35">
      <c r="AR1438" s="82" t="str">
        <f>+IF(AW1438="","",MAX(AR$1:AR1437)+1)</f>
        <v/>
      </c>
      <c r="AS1438" s="82" t="str">
        <f>IF(Exceedances!B1460="","",Exceedances!B1460)</f>
        <v/>
      </c>
      <c r="AT1438" s="82" t="str">
        <f>IF(Exceedances!C1460="","",Exceedances!C1460)</f>
        <v/>
      </c>
      <c r="AU1438" s="82" t="str">
        <f>IF(Exceedances!D1460="","",Exceedances!D1460)</f>
        <v/>
      </c>
      <c r="AV1438" s="82" t="str">
        <f t="shared" si="315"/>
        <v/>
      </c>
      <c r="AW1438" s="83" t="str">
        <f>IF(COUNTIF(AV$2:AV1438,AV1438)=1,AV1438,"")</f>
        <v/>
      </c>
      <c r="AX1438" s="82" t="str">
        <f t="shared" si="316"/>
        <v/>
      </c>
      <c r="AY1438" s="82" t="str">
        <f t="shared" si="317"/>
        <v/>
      </c>
      <c r="AZ1438" s="82" t="str">
        <f t="shared" si="318"/>
        <v/>
      </c>
      <c r="BA1438" s="82" t="str">
        <f t="shared" si="319"/>
        <v/>
      </c>
    </row>
    <row r="1439" spans="44:53" x14ac:dyDescent="0.35">
      <c r="AR1439" s="82" t="str">
        <f>+IF(AW1439="","",MAX(AR$1:AR1438)+1)</f>
        <v/>
      </c>
      <c r="AS1439" s="82" t="str">
        <f>IF(Exceedances!B1461="","",Exceedances!B1461)</f>
        <v/>
      </c>
      <c r="AT1439" s="82" t="str">
        <f>IF(Exceedances!C1461="","",Exceedances!C1461)</f>
        <v/>
      </c>
      <c r="AU1439" s="82" t="str">
        <f>IF(Exceedances!D1461="","",Exceedances!D1461)</f>
        <v/>
      </c>
      <c r="AV1439" s="82" t="str">
        <f t="shared" ref="AV1439:AV1500" si="320">AS1439&amp;AT1439&amp;AU1439</f>
        <v/>
      </c>
      <c r="AW1439" s="83" t="str">
        <f>IF(COUNTIF(AV$2:AV1439,AV1439)=1,AV1439,"")</f>
        <v/>
      </c>
      <c r="AX1439" s="82" t="str">
        <f t="shared" si="316"/>
        <v/>
      </c>
      <c r="AY1439" s="82" t="str">
        <f t="shared" si="317"/>
        <v/>
      </c>
      <c r="AZ1439" s="82" t="str">
        <f t="shared" si="318"/>
        <v/>
      </c>
      <c r="BA1439" s="82" t="str">
        <f t="shared" si="319"/>
        <v/>
      </c>
    </row>
    <row r="1440" spans="44:53" x14ac:dyDescent="0.35">
      <c r="AR1440" s="82" t="str">
        <f>+IF(AW1440="","",MAX(AR$1:AR1439)+1)</f>
        <v/>
      </c>
      <c r="AS1440" s="82" t="str">
        <f>IF(Exceedances!B1462="","",Exceedances!B1462)</f>
        <v/>
      </c>
      <c r="AT1440" s="82" t="str">
        <f>IF(Exceedances!C1462="","",Exceedances!C1462)</f>
        <v/>
      </c>
      <c r="AU1440" s="82" t="str">
        <f>IF(Exceedances!D1462="","",Exceedances!D1462)</f>
        <v/>
      </c>
      <c r="AV1440" s="82" t="str">
        <f t="shared" si="320"/>
        <v/>
      </c>
      <c r="AW1440" s="83" t="str">
        <f>IF(COUNTIF(AV$2:AV1440,AV1440)=1,AV1440,"")</f>
        <v/>
      </c>
      <c r="AX1440" s="82" t="str">
        <f t="shared" si="316"/>
        <v/>
      </c>
      <c r="AY1440" s="82" t="str">
        <f t="shared" si="317"/>
        <v/>
      </c>
      <c r="AZ1440" s="82" t="str">
        <f t="shared" si="318"/>
        <v/>
      </c>
      <c r="BA1440" s="82" t="str">
        <f t="shared" si="319"/>
        <v/>
      </c>
    </row>
    <row r="1441" spans="44:53" x14ac:dyDescent="0.35">
      <c r="AR1441" s="82" t="str">
        <f>+IF(AW1441="","",MAX(AR$1:AR1440)+1)</f>
        <v/>
      </c>
      <c r="AS1441" s="82" t="str">
        <f>IF(Exceedances!B1463="","",Exceedances!B1463)</f>
        <v/>
      </c>
      <c r="AT1441" s="82" t="str">
        <f>IF(Exceedances!C1463="","",Exceedances!C1463)</f>
        <v/>
      </c>
      <c r="AU1441" s="82" t="str">
        <f>IF(Exceedances!D1463="","",Exceedances!D1463)</f>
        <v/>
      </c>
      <c r="AV1441" s="82" t="str">
        <f t="shared" si="320"/>
        <v/>
      </c>
      <c r="AW1441" s="83" t="str">
        <f>IF(COUNTIF(AV$2:AV1441,AV1441)=1,AV1441,"")</f>
        <v/>
      </c>
      <c r="AX1441" s="82" t="str">
        <f t="shared" si="316"/>
        <v/>
      </c>
      <c r="AY1441" s="82" t="str">
        <f t="shared" si="317"/>
        <v/>
      </c>
      <c r="AZ1441" s="82" t="str">
        <f t="shared" si="318"/>
        <v/>
      </c>
      <c r="BA1441" s="82" t="str">
        <f t="shared" si="319"/>
        <v/>
      </c>
    </row>
    <row r="1442" spans="44:53" x14ac:dyDescent="0.35">
      <c r="AR1442" s="82" t="str">
        <f>+IF(AW1442="","",MAX(AR$1:AR1441)+1)</f>
        <v/>
      </c>
      <c r="AS1442" s="82" t="str">
        <f>IF(Exceedances!B1464="","",Exceedances!B1464)</f>
        <v/>
      </c>
      <c r="AT1442" s="82" t="str">
        <f>IF(Exceedances!C1464="","",Exceedances!C1464)</f>
        <v/>
      </c>
      <c r="AU1442" s="82" t="str">
        <f>IF(Exceedances!D1464="","",Exceedances!D1464)</f>
        <v/>
      </c>
      <c r="AV1442" s="82" t="str">
        <f t="shared" si="320"/>
        <v/>
      </c>
      <c r="AW1442" s="83" t="str">
        <f>IF(COUNTIF(AV$2:AV1442,AV1442)=1,AV1442,"")</f>
        <v/>
      </c>
      <c r="AX1442" s="82" t="str">
        <f t="shared" si="316"/>
        <v/>
      </c>
      <c r="AY1442" s="82" t="str">
        <f t="shared" si="317"/>
        <v/>
      </c>
      <c r="AZ1442" s="82" t="str">
        <f t="shared" si="318"/>
        <v/>
      </c>
      <c r="BA1442" s="82" t="str">
        <f t="shared" si="319"/>
        <v/>
      </c>
    </row>
    <row r="1443" spans="44:53" x14ac:dyDescent="0.35">
      <c r="AR1443" s="82" t="str">
        <f>+IF(AW1443="","",MAX(AR$1:AR1442)+1)</f>
        <v/>
      </c>
      <c r="AS1443" s="82" t="str">
        <f>IF(Exceedances!B1465="","",Exceedances!B1465)</f>
        <v/>
      </c>
      <c r="AT1443" s="82" t="str">
        <f>IF(Exceedances!C1465="","",Exceedances!C1465)</f>
        <v/>
      </c>
      <c r="AU1443" s="82" t="str">
        <f>IF(Exceedances!D1465="","",Exceedances!D1465)</f>
        <v/>
      </c>
      <c r="AV1443" s="82" t="str">
        <f t="shared" si="320"/>
        <v/>
      </c>
      <c r="AW1443" s="83" t="str">
        <f>IF(COUNTIF(AV$2:AV1443,AV1443)=1,AV1443,"")</f>
        <v/>
      </c>
      <c r="AX1443" s="82" t="str">
        <f t="shared" si="316"/>
        <v/>
      </c>
      <c r="AY1443" s="82" t="str">
        <f t="shared" si="317"/>
        <v/>
      </c>
      <c r="AZ1443" s="82" t="str">
        <f t="shared" si="318"/>
        <v/>
      </c>
      <c r="BA1443" s="82" t="str">
        <f t="shared" si="319"/>
        <v/>
      </c>
    </row>
    <row r="1444" spans="44:53" x14ac:dyDescent="0.35">
      <c r="AR1444" s="82" t="str">
        <f>+IF(AW1444="","",MAX(AR$1:AR1443)+1)</f>
        <v/>
      </c>
      <c r="AS1444" s="82" t="str">
        <f>IF(Exceedances!B1466="","",Exceedances!B1466)</f>
        <v/>
      </c>
      <c r="AT1444" s="82" t="str">
        <f>IF(Exceedances!C1466="","",Exceedances!C1466)</f>
        <v/>
      </c>
      <c r="AU1444" s="82" t="str">
        <f>IF(Exceedances!D1466="","",Exceedances!D1466)</f>
        <v/>
      </c>
      <c r="AV1444" s="82" t="str">
        <f t="shared" si="320"/>
        <v/>
      </c>
      <c r="AW1444" s="83" t="str">
        <f>IF(COUNTIF(AV$2:AV1444,AV1444)=1,AV1444,"")</f>
        <v/>
      </c>
      <c r="AX1444" s="82" t="str">
        <f t="shared" si="316"/>
        <v/>
      </c>
      <c r="AY1444" s="82" t="str">
        <f t="shared" si="317"/>
        <v/>
      </c>
      <c r="AZ1444" s="82" t="str">
        <f t="shared" si="318"/>
        <v/>
      </c>
      <c r="BA1444" s="82" t="str">
        <f t="shared" si="319"/>
        <v/>
      </c>
    </row>
    <row r="1445" spans="44:53" x14ac:dyDescent="0.35">
      <c r="AR1445" s="82" t="str">
        <f>+IF(AW1445="","",MAX(AR$1:AR1444)+1)</f>
        <v/>
      </c>
      <c r="AS1445" s="82" t="str">
        <f>IF(Exceedances!B1467="","",Exceedances!B1467)</f>
        <v/>
      </c>
      <c r="AT1445" s="82" t="str">
        <f>IF(Exceedances!C1467="","",Exceedances!C1467)</f>
        <v/>
      </c>
      <c r="AU1445" s="82" t="str">
        <f>IF(Exceedances!D1467="","",Exceedances!D1467)</f>
        <v/>
      </c>
      <c r="AV1445" s="82" t="str">
        <f t="shared" si="320"/>
        <v/>
      </c>
      <c r="AW1445" s="83" t="str">
        <f>IF(COUNTIF(AV$2:AV1445,AV1445)=1,AV1445,"")</f>
        <v/>
      </c>
      <c r="AX1445" s="82" t="str">
        <f t="shared" si="316"/>
        <v/>
      </c>
      <c r="AY1445" s="82" t="str">
        <f t="shared" si="317"/>
        <v/>
      </c>
      <c r="AZ1445" s="82" t="str">
        <f t="shared" si="318"/>
        <v/>
      </c>
      <c r="BA1445" s="82" t="str">
        <f t="shared" si="319"/>
        <v/>
      </c>
    </row>
    <row r="1446" spans="44:53" x14ac:dyDescent="0.35">
      <c r="AR1446" s="82" t="str">
        <f>+IF(AW1446="","",MAX(AR$1:AR1445)+1)</f>
        <v/>
      </c>
      <c r="AS1446" s="82" t="str">
        <f>IF(Exceedances!B1468="","",Exceedances!B1468)</f>
        <v/>
      </c>
      <c r="AT1446" s="82" t="str">
        <f>IF(Exceedances!C1468="","",Exceedances!C1468)</f>
        <v/>
      </c>
      <c r="AU1446" s="82" t="str">
        <f>IF(Exceedances!D1468="","",Exceedances!D1468)</f>
        <v/>
      </c>
      <c r="AV1446" s="82" t="str">
        <f t="shared" si="320"/>
        <v/>
      </c>
      <c r="AW1446" s="83" t="str">
        <f>IF(COUNTIF(AV$2:AV1446,AV1446)=1,AV1446,"")</f>
        <v/>
      </c>
      <c r="AX1446" s="82" t="str">
        <f t="shared" si="316"/>
        <v/>
      </c>
      <c r="AY1446" s="82" t="str">
        <f t="shared" si="317"/>
        <v/>
      </c>
      <c r="AZ1446" s="82" t="str">
        <f t="shared" si="318"/>
        <v/>
      </c>
      <c r="BA1446" s="82" t="str">
        <f t="shared" si="319"/>
        <v/>
      </c>
    </row>
    <row r="1447" spans="44:53" x14ac:dyDescent="0.35">
      <c r="AR1447" s="82" t="str">
        <f>+IF(AW1447="","",MAX(AR$1:AR1446)+1)</f>
        <v/>
      </c>
      <c r="AS1447" s="82" t="str">
        <f>IF(Exceedances!B1469="","",Exceedances!B1469)</f>
        <v/>
      </c>
      <c r="AT1447" s="82" t="str">
        <f>IF(Exceedances!C1469="","",Exceedances!C1469)</f>
        <v/>
      </c>
      <c r="AU1447" s="82" t="str">
        <f>IF(Exceedances!D1469="","",Exceedances!D1469)</f>
        <v/>
      </c>
      <c r="AV1447" s="82" t="str">
        <f t="shared" si="320"/>
        <v/>
      </c>
      <c r="AW1447" s="83" t="str">
        <f>IF(COUNTIF(AV$2:AV1447,AV1447)=1,AV1447,"")</f>
        <v/>
      </c>
      <c r="AX1447" s="82" t="str">
        <f t="shared" si="316"/>
        <v/>
      </c>
      <c r="AY1447" s="82" t="str">
        <f t="shared" si="317"/>
        <v/>
      </c>
      <c r="AZ1447" s="82" t="str">
        <f t="shared" si="318"/>
        <v/>
      </c>
      <c r="BA1447" s="82" t="str">
        <f t="shared" si="319"/>
        <v/>
      </c>
    </row>
    <row r="1448" spans="44:53" x14ac:dyDescent="0.35">
      <c r="AR1448" s="82" t="str">
        <f>+IF(AW1448="","",MAX(AR$1:AR1447)+1)</f>
        <v/>
      </c>
      <c r="AS1448" s="82" t="str">
        <f>IF(Exceedances!B1470="","",Exceedances!B1470)</f>
        <v/>
      </c>
      <c r="AT1448" s="82" t="str">
        <f>IF(Exceedances!C1470="","",Exceedances!C1470)</f>
        <v/>
      </c>
      <c r="AU1448" s="82" t="str">
        <f>IF(Exceedances!D1470="","",Exceedances!D1470)</f>
        <v/>
      </c>
      <c r="AV1448" s="82" t="str">
        <f t="shared" si="320"/>
        <v/>
      </c>
      <c r="AW1448" s="83" t="str">
        <f>IF(COUNTIF(AV$2:AV1448,AV1448)=1,AV1448,"")</f>
        <v/>
      </c>
      <c r="AX1448" s="82" t="str">
        <f t="shared" si="316"/>
        <v/>
      </c>
      <c r="AY1448" s="82" t="str">
        <f t="shared" si="317"/>
        <v/>
      </c>
      <c r="AZ1448" s="82" t="str">
        <f t="shared" si="318"/>
        <v/>
      </c>
      <c r="BA1448" s="82" t="str">
        <f t="shared" si="319"/>
        <v/>
      </c>
    </row>
    <row r="1449" spans="44:53" x14ac:dyDescent="0.35">
      <c r="AR1449" s="82" t="str">
        <f>+IF(AW1449="","",MAX(AR$1:AR1448)+1)</f>
        <v/>
      </c>
      <c r="AS1449" s="82" t="str">
        <f>IF(Exceedances!B1471="","",Exceedances!B1471)</f>
        <v/>
      </c>
      <c r="AT1449" s="82" t="str">
        <f>IF(Exceedances!C1471="","",Exceedances!C1471)</f>
        <v/>
      </c>
      <c r="AU1449" s="82" t="str">
        <f>IF(Exceedances!D1471="","",Exceedances!D1471)</f>
        <v/>
      </c>
      <c r="AV1449" s="82" t="str">
        <f t="shared" si="320"/>
        <v/>
      </c>
      <c r="AW1449" s="83" t="str">
        <f>IF(COUNTIF(AV$2:AV1449,AV1449)=1,AV1449,"")</f>
        <v/>
      </c>
      <c r="AX1449" s="82" t="str">
        <f t="shared" si="316"/>
        <v/>
      </c>
      <c r="AY1449" s="82" t="str">
        <f t="shared" si="317"/>
        <v/>
      </c>
      <c r="AZ1449" s="82" t="str">
        <f t="shared" si="318"/>
        <v/>
      </c>
      <c r="BA1449" s="82" t="str">
        <f t="shared" si="319"/>
        <v/>
      </c>
    </row>
    <row r="1450" spans="44:53" x14ac:dyDescent="0.35">
      <c r="AR1450" s="82" t="str">
        <f>+IF(AW1450="","",MAX(AR$1:AR1449)+1)</f>
        <v/>
      </c>
      <c r="AS1450" s="82" t="str">
        <f>IF(Exceedances!B1472="","",Exceedances!B1472)</f>
        <v/>
      </c>
      <c r="AT1450" s="82" t="str">
        <f>IF(Exceedances!C1472="","",Exceedances!C1472)</f>
        <v/>
      </c>
      <c r="AU1450" s="82" t="str">
        <f>IF(Exceedances!D1472="","",Exceedances!D1472)</f>
        <v/>
      </c>
      <c r="AV1450" s="82" t="str">
        <f t="shared" si="320"/>
        <v/>
      </c>
      <c r="AW1450" s="83" t="str">
        <f>IF(COUNTIF(AV$2:AV1450,AV1450)=1,AV1450,"")</f>
        <v/>
      </c>
      <c r="AX1450" s="82" t="str">
        <f t="shared" si="316"/>
        <v/>
      </c>
      <c r="AY1450" s="82" t="str">
        <f t="shared" si="317"/>
        <v/>
      </c>
      <c r="AZ1450" s="82" t="str">
        <f t="shared" si="318"/>
        <v/>
      </c>
      <c r="BA1450" s="82" t="str">
        <f t="shared" si="319"/>
        <v/>
      </c>
    </row>
    <row r="1451" spans="44:53" x14ac:dyDescent="0.35">
      <c r="AR1451" s="82" t="str">
        <f>+IF(AW1451="","",MAX(AR$1:AR1450)+1)</f>
        <v/>
      </c>
      <c r="AS1451" s="82" t="str">
        <f>IF(Exceedances!B1473="","",Exceedances!B1473)</f>
        <v/>
      </c>
      <c r="AT1451" s="82" t="str">
        <f>IF(Exceedances!C1473="","",Exceedances!C1473)</f>
        <v/>
      </c>
      <c r="AU1451" s="82" t="str">
        <f>IF(Exceedances!D1473="","",Exceedances!D1473)</f>
        <v/>
      </c>
      <c r="AV1451" s="82" t="str">
        <f t="shared" si="320"/>
        <v/>
      </c>
      <c r="AW1451" s="83" t="str">
        <f>IF(COUNTIF(AV$2:AV1451,AV1451)=1,AV1451,"")</f>
        <v/>
      </c>
      <c r="AX1451" s="82" t="str">
        <f t="shared" si="316"/>
        <v/>
      </c>
      <c r="AY1451" s="82" t="str">
        <f t="shared" si="317"/>
        <v/>
      </c>
      <c r="AZ1451" s="82" t="str">
        <f t="shared" si="318"/>
        <v/>
      </c>
      <c r="BA1451" s="82" t="str">
        <f t="shared" si="319"/>
        <v/>
      </c>
    </row>
    <row r="1452" spans="44:53" x14ac:dyDescent="0.35">
      <c r="AR1452" s="82" t="str">
        <f>+IF(AW1452="","",MAX(AR$1:AR1451)+1)</f>
        <v/>
      </c>
      <c r="AS1452" s="82" t="str">
        <f>IF(Exceedances!B1474="","",Exceedances!B1474)</f>
        <v/>
      </c>
      <c r="AT1452" s="82" t="str">
        <f>IF(Exceedances!C1474="","",Exceedances!C1474)</f>
        <v/>
      </c>
      <c r="AU1452" s="82" t="str">
        <f>IF(Exceedances!D1474="","",Exceedances!D1474)</f>
        <v/>
      </c>
      <c r="AV1452" s="82" t="str">
        <f t="shared" si="320"/>
        <v/>
      </c>
      <c r="AW1452" s="83" t="str">
        <f>IF(COUNTIF(AV$2:AV1452,AV1452)=1,AV1452,"")</f>
        <v/>
      </c>
      <c r="AX1452" s="82" t="str">
        <f t="shared" si="316"/>
        <v/>
      </c>
      <c r="AY1452" s="82" t="str">
        <f t="shared" si="317"/>
        <v/>
      </c>
      <c r="AZ1452" s="82" t="str">
        <f t="shared" si="318"/>
        <v/>
      </c>
      <c r="BA1452" s="82" t="str">
        <f t="shared" si="319"/>
        <v/>
      </c>
    </row>
    <row r="1453" spans="44:53" x14ac:dyDescent="0.35">
      <c r="AR1453" s="82" t="str">
        <f>+IF(AW1453="","",MAX(AR$1:AR1452)+1)</f>
        <v/>
      </c>
      <c r="AS1453" s="82" t="str">
        <f>IF(Exceedances!B1475="","",Exceedances!B1475)</f>
        <v/>
      </c>
      <c r="AT1453" s="82" t="str">
        <f>IF(Exceedances!C1475="","",Exceedances!C1475)</f>
        <v/>
      </c>
      <c r="AU1453" s="82" t="str">
        <f>IF(Exceedances!D1475="","",Exceedances!D1475)</f>
        <v/>
      </c>
      <c r="AV1453" s="82" t="str">
        <f t="shared" si="320"/>
        <v/>
      </c>
      <c r="AW1453" s="83" t="str">
        <f>IF(COUNTIF(AV$2:AV1453,AV1453)=1,AV1453,"")</f>
        <v/>
      </c>
      <c r="AX1453" s="82" t="str">
        <f t="shared" si="316"/>
        <v/>
      </c>
      <c r="AY1453" s="82" t="str">
        <f t="shared" si="317"/>
        <v/>
      </c>
      <c r="AZ1453" s="82" t="str">
        <f t="shared" si="318"/>
        <v/>
      </c>
      <c r="BA1453" s="82" t="str">
        <f t="shared" si="319"/>
        <v/>
      </c>
    </row>
    <row r="1454" spans="44:53" x14ac:dyDescent="0.35">
      <c r="AR1454" s="82" t="str">
        <f>+IF(AW1454="","",MAX(AR$1:AR1453)+1)</f>
        <v/>
      </c>
      <c r="AS1454" s="82" t="str">
        <f>IF(Exceedances!B1476="","",Exceedances!B1476)</f>
        <v/>
      </c>
      <c r="AT1454" s="82" t="str">
        <f>IF(Exceedances!C1476="","",Exceedances!C1476)</f>
        <v/>
      </c>
      <c r="AU1454" s="82" t="str">
        <f>IF(Exceedances!D1476="","",Exceedances!D1476)</f>
        <v/>
      </c>
      <c r="AV1454" s="82" t="str">
        <f t="shared" si="320"/>
        <v/>
      </c>
      <c r="AW1454" s="83" t="str">
        <f>IF(COUNTIF(AV$2:AV1454,AV1454)=1,AV1454,"")</f>
        <v/>
      </c>
      <c r="AX1454" s="82" t="str">
        <f t="shared" si="316"/>
        <v/>
      </c>
      <c r="AY1454" s="82" t="str">
        <f t="shared" si="317"/>
        <v/>
      </c>
      <c r="AZ1454" s="82" t="str">
        <f t="shared" si="318"/>
        <v/>
      </c>
      <c r="BA1454" s="82" t="str">
        <f t="shared" si="319"/>
        <v/>
      </c>
    </row>
    <row r="1455" spans="44:53" x14ac:dyDescent="0.35">
      <c r="AR1455" s="82" t="str">
        <f>+IF(AW1455="","",MAX(AR$1:AR1454)+1)</f>
        <v/>
      </c>
      <c r="AS1455" s="82" t="str">
        <f>IF(Exceedances!B1477="","",Exceedances!B1477)</f>
        <v/>
      </c>
      <c r="AT1455" s="82" t="str">
        <f>IF(Exceedances!C1477="","",Exceedances!C1477)</f>
        <v/>
      </c>
      <c r="AU1455" s="82" t="str">
        <f>IF(Exceedances!D1477="","",Exceedances!D1477)</f>
        <v/>
      </c>
      <c r="AV1455" s="82" t="str">
        <f t="shared" si="320"/>
        <v/>
      </c>
      <c r="AW1455" s="83" t="str">
        <f>IF(COUNTIF(AV$2:AV1455,AV1455)=1,AV1455,"")</f>
        <v/>
      </c>
      <c r="AX1455" s="82" t="str">
        <f t="shared" si="316"/>
        <v/>
      </c>
      <c r="AY1455" s="82" t="str">
        <f t="shared" si="317"/>
        <v/>
      </c>
      <c r="AZ1455" s="82" t="str">
        <f t="shared" si="318"/>
        <v/>
      </c>
      <c r="BA1455" s="82" t="str">
        <f t="shared" si="319"/>
        <v/>
      </c>
    </row>
    <row r="1456" spans="44:53" x14ac:dyDescent="0.35">
      <c r="AR1456" s="82" t="str">
        <f>+IF(AW1456="","",MAX(AR$1:AR1455)+1)</f>
        <v/>
      </c>
      <c r="AS1456" s="82" t="str">
        <f>IF(Exceedances!B1478="","",Exceedances!B1478)</f>
        <v/>
      </c>
      <c r="AT1456" s="82" t="str">
        <f>IF(Exceedances!C1478="","",Exceedances!C1478)</f>
        <v/>
      </c>
      <c r="AU1456" s="82" t="str">
        <f>IF(Exceedances!D1478="","",Exceedances!D1478)</f>
        <v/>
      </c>
      <c r="AV1456" s="82" t="str">
        <f t="shared" si="320"/>
        <v/>
      </c>
      <c r="AW1456" s="83" t="str">
        <f>IF(COUNTIF(AV$2:AV1456,AV1456)=1,AV1456,"")</f>
        <v/>
      </c>
      <c r="AX1456" s="82" t="str">
        <f t="shared" si="316"/>
        <v/>
      </c>
      <c r="AY1456" s="82" t="str">
        <f t="shared" si="317"/>
        <v/>
      </c>
      <c r="AZ1456" s="82" t="str">
        <f t="shared" si="318"/>
        <v/>
      </c>
      <c r="BA1456" s="82" t="str">
        <f t="shared" si="319"/>
        <v/>
      </c>
    </row>
    <row r="1457" spans="44:53" x14ac:dyDescent="0.35">
      <c r="AR1457" s="82" t="str">
        <f>+IF(AW1457="","",MAX(AR$1:AR1456)+1)</f>
        <v/>
      </c>
      <c r="AS1457" s="82" t="str">
        <f>IF(Exceedances!B1479="","",Exceedances!B1479)</f>
        <v/>
      </c>
      <c r="AT1457" s="82" t="str">
        <f>IF(Exceedances!C1479="","",Exceedances!C1479)</f>
        <v/>
      </c>
      <c r="AU1457" s="82" t="str">
        <f>IF(Exceedances!D1479="","",Exceedances!D1479)</f>
        <v/>
      </c>
      <c r="AV1457" s="82" t="str">
        <f t="shared" si="320"/>
        <v/>
      </c>
      <c r="AW1457" s="83" t="str">
        <f>IF(COUNTIF(AV$2:AV1457,AV1457)=1,AV1457,"")</f>
        <v/>
      </c>
      <c r="AX1457" s="82" t="str">
        <f t="shared" si="316"/>
        <v/>
      </c>
      <c r="AY1457" s="82" t="str">
        <f t="shared" si="317"/>
        <v/>
      </c>
      <c r="AZ1457" s="82" t="str">
        <f t="shared" si="318"/>
        <v/>
      </c>
      <c r="BA1457" s="82" t="str">
        <f t="shared" si="319"/>
        <v/>
      </c>
    </row>
    <row r="1458" spans="44:53" x14ac:dyDescent="0.35">
      <c r="AR1458" s="82" t="str">
        <f>+IF(AW1458="","",MAX(AR$1:AR1457)+1)</f>
        <v/>
      </c>
      <c r="AS1458" s="82" t="str">
        <f>IF(Exceedances!B1480="","",Exceedances!B1480)</f>
        <v/>
      </c>
      <c r="AT1458" s="82" t="str">
        <f>IF(Exceedances!C1480="","",Exceedances!C1480)</f>
        <v/>
      </c>
      <c r="AU1458" s="82" t="str">
        <f>IF(Exceedances!D1480="","",Exceedances!D1480)</f>
        <v/>
      </c>
      <c r="AV1458" s="82" t="str">
        <f t="shared" si="320"/>
        <v/>
      </c>
      <c r="AW1458" s="83" t="str">
        <f>IF(COUNTIF(AV$2:AV1458,AV1458)=1,AV1458,"")</f>
        <v/>
      </c>
      <c r="AX1458" s="82" t="str">
        <f t="shared" si="316"/>
        <v/>
      </c>
      <c r="AY1458" s="82" t="str">
        <f t="shared" si="317"/>
        <v/>
      </c>
      <c r="AZ1458" s="82" t="str">
        <f t="shared" si="318"/>
        <v/>
      </c>
      <c r="BA1458" s="82" t="str">
        <f t="shared" si="319"/>
        <v/>
      </c>
    </row>
    <row r="1459" spans="44:53" x14ac:dyDescent="0.35">
      <c r="AR1459" s="82" t="str">
        <f>+IF(AW1459="","",MAX(AR$1:AR1458)+1)</f>
        <v/>
      </c>
      <c r="AS1459" s="82" t="str">
        <f>IF(Exceedances!B1481="","",Exceedances!B1481)</f>
        <v/>
      </c>
      <c r="AT1459" s="82" t="str">
        <f>IF(Exceedances!C1481="","",Exceedances!C1481)</f>
        <v/>
      </c>
      <c r="AU1459" s="82" t="str">
        <f>IF(Exceedances!D1481="","",Exceedances!D1481)</f>
        <v/>
      </c>
      <c r="AV1459" s="82" t="str">
        <f t="shared" si="320"/>
        <v/>
      </c>
      <c r="AW1459" s="83" t="str">
        <f>IF(COUNTIF(AV$2:AV1459,AV1459)=1,AV1459,"")</f>
        <v/>
      </c>
      <c r="AX1459" s="82" t="str">
        <f t="shared" si="316"/>
        <v/>
      </c>
      <c r="AY1459" s="82" t="str">
        <f t="shared" si="317"/>
        <v/>
      </c>
      <c r="AZ1459" s="82" t="str">
        <f t="shared" si="318"/>
        <v/>
      </c>
      <c r="BA1459" s="82" t="str">
        <f t="shared" si="319"/>
        <v/>
      </c>
    </row>
    <row r="1460" spans="44:53" x14ac:dyDescent="0.35">
      <c r="AR1460" s="82" t="str">
        <f>+IF(AW1460="","",MAX(AR$1:AR1459)+1)</f>
        <v/>
      </c>
      <c r="AS1460" s="82" t="str">
        <f>IF(Exceedances!B1482="","",Exceedances!B1482)</f>
        <v/>
      </c>
      <c r="AT1460" s="82" t="str">
        <f>IF(Exceedances!C1482="","",Exceedances!C1482)</f>
        <v/>
      </c>
      <c r="AU1460" s="82" t="str">
        <f>IF(Exceedances!D1482="","",Exceedances!D1482)</f>
        <v/>
      </c>
      <c r="AV1460" s="82" t="str">
        <f t="shared" si="320"/>
        <v/>
      </c>
      <c r="AW1460" s="83" t="str">
        <f>IF(COUNTIF(AV$2:AV1460,AV1460)=1,AV1460,"")</f>
        <v/>
      </c>
      <c r="AX1460" s="82" t="str">
        <f t="shared" si="316"/>
        <v/>
      </c>
      <c r="AY1460" s="82" t="str">
        <f t="shared" si="317"/>
        <v/>
      </c>
      <c r="AZ1460" s="82" t="str">
        <f t="shared" si="318"/>
        <v/>
      </c>
      <c r="BA1460" s="82" t="str">
        <f t="shared" si="319"/>
        <v/>
      </c>
    </row>
    <row r="1461" spans="44:53" x14ac:dyDescent="0.35">
      <c r="AR1461" s="82" t="str">
        <f>+IF(AW1461="","",MAX(AR$1:AR1460)+1)</f>
        <v/>
      </c>
      <c r="AS1461" s="82" t="str">
        <f>IF(Exceedances!B1483="","",Exceedances!B1483)</f>
        <v/>
      </c>
      <c r="AT1461" s="82" t="str">
        <f>IF(Exceedances!C1483="","",Exceedances!C1483)</f>
        <v/>
      </c>
      <c r="AU1461" s="82" t="str">
        <f>IF(Exceedances!D1483="","",Exceedances!D1483)</f>
        <v/>
      </c>
      <c r="AV1461" s="82" t="str">
        <f t="shared" si="320"/>
        <v/>
      </c>
      <c r="AW1461" s="83" t="str">
        <f>IF(COUNTIF(AV$2:AV1461,AV1461)=1,AV1461,"")</f>
        <v/>
      </c>
      <c r="AX1461" s="82" t="str">
        <f t="shared" si="316"/>
        <v/>
      </c>
      <c r="AY1461" s="82" t="str">
        <f t="shared" si="317"/>
        <v/>
      </c>
      <c r="AZ1461" s="82" t="str">
        <f t="shared" si="318"/>
        <v/>
      </c>
      <c r="BA1461" s="82" t="str">
        <f t="shared" si="319"/>
        <v/>
      </c>
    </row>
    <row r="1462" spans="44:53" x14ac:dyDescent="0.35">
      <c r="AR1462" s="82" t="str">
        <f>+IF(AW1462="","",MAX(AR$1:AR1461)+1)</f>
        <v/>
      </c>
      <c r="AS1462" s="82" t="str">
        <f>IF(Exceedances!B1484="","",Exceedances!B1484)</f>
        <v/>
      </c>
      <c r="AT1462" s="82" t="str">
        <f>IF(Exceedances!C1484="","",Exceedances!C1484)</f>
        <v/>
      </c>
      <c r="AU1462" s="82" t="str">
        <f>IF(Exceedances!D1484="","",Exceedances!D1484)</f>
        <v/>
      </c>
      <c r="AV1462" s="82" t="str">
        <f t="shared" si="320"/>
        <v/>
      </c>
      <c r="AW1462" s="83" t="str">
        <f>IF(COUNTIF(AV$2:AV1462,AV1462)=1,AV1462,"")</f>
        <v/>
      </c>
      <c r="AX1462" s="82" t="str">
        <f t="shared" si="316"/>
        <v/>
      </c>
      <c r="AY1462" s="82" t="str">
        <f t="shared" si="317"/>
        <v/>
      </c>
      <c r="AZ1462" s="82" t="str">
        <f t="shared" si="318"/>
        <v/>
      </c>
      <c r="BA1462" s="82" t="str">
        <f t="shared" si="319"/>
        <v/>
      </c>
    </row>
    <row r="1463" spans="44:53" x14ac:dyDescent="0.35">
      <c r="AR1463" s="82" t="str">
        <f>+IF(AW1463="","",MAX(AR$1:AR1462)+1)</f>
        <v/>
      </c>
      <c r="AS1463" s="82" t="str">
        <f>IF(Exceedances!B1485="","",Exceedances!B1485)</f>
        <v/>
      </c>
      <c r="AT1463" s="82" t="str">
        <f>IF(Exceedances!C1485="","",Exceedances!C1485)</f>
        <v/>
      </c>
      <c r="AU1463" s="82" t="str">
        <f>IF(Exceedances!D1485="","",Exceedances!D1485)</f>
        <v/>
      </c>
      <c r="AV1463" s="82" t="str">
        <f t="shared" si="320"/>
        <v/>
      </c>
      <c r="AW1463" s="83" t="str">
        <f>IF(COUNTIF(AV$2:AV1463,AV1463)=1,AV1463,"")</f>
        <v/>
      </c>
      <c r="AX1463" s="82" t="str">
        <f t="shared" si="316"/>
        <v/>
      </c>
      <c r="AY1463" s="82" t="str">
        <f t="shared" si="317"/>
        <v/>
      </c>
      <c r="AZ1463" s="82" t="str">
        <f t="shared" si="318"/>
        <v/>
      </c>
      <c r="BA1463" s="82" t="str">
        <f t="shared" si="319"/>
        <v/>
      </c>
    </row>
    <row r="1464" spans="44:53" x14ac:dyDescent="0.35">
      <c r="AR1464" s="82" t="str">
        <f>+IF(AW1464="","",MAX(AR$1:AR1463)+1)</f>
        <v/>
      </c>
      <c r="AS1464" s="82" t="str">
        <f>IF(Exceedances!B1486="","",Exceedances!B1486)</f>
        <v/>
      </c>
      <c r="AT1464" s="82" t="str">
        <f>IF(Exceedances!C1486="","",Exceedances!C1486)</f>
        <v/>
      </c>
      <c r="AU1464" s="82" t="str">
        <f>IF(Exceedances!D1486="","",Exceedances!D1486)</f>
        <v/>
      </c>
      <c r="AV1464" s="82" t="str">
        <f t="shared" si="320"/>
        <v/>
      </c>
      <c r="AW1464" s="83" t="str">
        <f>IF(COUNTIF(AV$2:AV1464,AV1464)=1,AV1464,"")</f>
        <v/>
      </c>
      <c r="AX1464" s="82" t="str">
        <f t="shared" si="316"/>
        <v/>
      </c>
      <c r="AY1464" s="82" t="str">
        <f t="shared" si="317"/>
        <v/>
      </c>
      <c r="AZ1464" s="82" t="str">
        <f t="shared" si="318"/>
        <v/>
      </c>
      <c r="BA1464" s="82" t="str">
        <f t="shared" si="319"/>
        <v/>
      </c>
    </row>
    <row r="1465" spans="44:53" x14ac:dyDescent="0.35">
      <c r="AR1465" s="82" t="str">
        <f>+IF(AW1465="","",MAX(AR$1:AR1464)+1)</f>
        <v/>
      </c>
      <c r="AS1465" s="82" t="str">
        <f>IF(Exceedances!B1487="","",Exceedances!B1487)</f>
        <v/>
      </c>
      <c r="AT1465" s="82" t="str">
        <f>IF(Exceedances!C1487="","",Exceedances!C1487)</f>
        <v/>
      </c>
      <c r="AU1465" s="82" t="str">
        <f>IF(Exceedances!D1487="","",Exceedances!D1487)</f>
        <v/>
      </c>
      <c r="AV1465" s="82" t="str">
        <f t="shared" si="320"/>
        <v/>
      </c>
      <c r="AW1465" s="83" t="str">
        <f>IF(COUNTIF(AV$2:AV1465,AV1465)=1,AV1465,"")</f>
        <v/>
      </c>
      <c r="AX1465" s="82" t="str">
        <f t="shared" si="316"/>
        <v/>
      </c>
      <c r="AY1465" s="82" t="str">
        <f t="shared" si="317"/>
        <v/>
      </c>
      <c r="AZ1465" s="82" t="str">
        <f t="shared" si="318"/>
        <v/>
      </c>
      <c r="BA1465" s="82" t="str">
        <f t="shared" si="319"/>
        <v/>
      </c>
    </row>
    <row r="1466" spans="44:53" x14ac:dyDescent="0.35">
      <c r="AR1466" s="82" t="str">
        <f>+IF(AW1466="","",MAX(AR$1:AR1465)+1)</f>
        <v/>
      </c>
      <c r="AS1466" s="82" t="str">
        <f>IF(Exceedances!B1488="","",Exceedances!B1488)</f>
        <v/>
      </c>
      <c r="AT1466" s="82" t="str">
        <f>IF(Exceedances!C1488="","",Exceedances!C1488)</f>
        <v/>
      </c>
      <c r="AU1466" s="82" t="str">
        <f>IF(Exceedances!D1488="","",Exceedances!D1488)</f>
        <v/>
      </c>
      <c r="AV1466" s="82" t="str">
        <f t="shared" si="320"/>
        <v/>
      </c>
      <c r="AW1466" s="83" t="str">
        <f>IF(COUNTIF(AV$2:AV1466,AV1466)=1,AV1466,"")</f>
        <v/>
      </c>
      <c r="AX1466" s="82" t="str">
        <f t="shared" si="316"/>
        <v/>
      </c>
      <c r="AY1466" s="82" t="str">
        <f t="shared" si="317"/>
        <v/>
      </c>
      <c r="AZ1466" s="82" t="str">
        <f t="shared" si="318"/>
        <v/>
      </c>
      <c r="BA1466" s="82" t="str">
        <f t="shared" si="319"/>
        <v/>
      </c>
    </row>
    <row r="1467" spans="44:53" x14ac:dyDescent="0.35">
      <c r="AR1467" s="82" t="str">
        <f>+IF(AW1467="","",MAX(AR$1:AR1466)+1)</f>
        <v/>
      </c>
      <c r="AS1467" s="82" t="str">
        <f>IF(Exceedances!B1489="","",Exceedances!B1489)</f>
        <v/>
      </c>
      <c r="AT1467" s="82" t="str">
        <f>IF(Exceedances!C1489="","",Exceedances!C1489)</f>
        <v/>
      </c>
      <c r="AU1467" s="82" t="str">
        <f>IF(Exceedances!D1489="","",Exceedances!D1489)</f>
        <v/>
      </c>
      <c r="AV1467" s="82" t="str">
        <f t="shared" si="320"/>
        <v/>
      </c>
      <c r="AW1467" s="83" t="str">
        <f>IF(COUNTIF(AV$2:AV1467,AV1467)=1,AV1467,"")</f>
        <v/>
      </c>
      <c r="AX1467" s="82" t="str">
        <f t="shared" si="316"/>
        <v/>
      </c>
      <c r="AY1467" s="82" t="str">
        <f t="shared" si="317"/>
        <v/>
      </c>
      <c r="AZ1467" s="82" t="str">
        <f t="shared" si="318"/>
        <v/>
      </c>
      <c r="BA1467" s="82" t="str">
        <f t="shared" si="319"/>
        <v/>
      </c>
    </row>
    <row r="1468" spans="44:53" x14ac:dyDescent="0.35">
      <c r="AR1468" s="82" t="str">
        <f>+IF(AW1468="","",MAX(AR$1:AR1467)+1)</f>
        <v/>
      </c>
      <c r="AS1468" s="82" t="str">
        <f>IF(Exceedances!B1490="","",Exceedances!B1490)</f>
        <v/>
      </c>
      <c r="AT1468" s="82" t="str">
        <f>IF(Exceedances!C1490="","",Exceedances!C1490)</f>
        <v/>
      </c>
      <c r="AU1468" s="82" t="str">
        <f>IF(Exceedances!D1490="","",Exceedances!D1490)</f>
        <v/>
      </c>
      <c r="AV1468" s="82" t="str">
        <f t="shared" si="320"/>
        <v/>
      </c>
      <c r="AW1468" s="83" t="str">
        <f>IF(COUNTIF(AV$2:AV1468,AV1468)=1,AV1468,"")</f>
        <v/>
      </c>
      <c r="AX1468" s="82" t="str">
        <f t="shared" si="316"/>
        <v/>
      </c>
      <c r="AY1468" s="82" t="str">
        <f t="shared" si="317"/>
        <v/>
      </c>
      <c r="AZ1468" s="82" t="str">
        <f t="shared" si="318"/>
        <v/>
      </c>
      <c r="BA1468" s="82" t="str">
        <f t="shared" si="319"/>
        <v/>
      </c>
    </row>
    <row r="1469" spans="44:53" x14ac:dyDescent="0.35">
      <c r="AR1469" s="82" t="str">
        <f>+IF(AW1469="","",MAX(AR$1:AR1468)+1)</f>
        <v/>
      </c>
      <c r="AS1469" s="82" t="str">
        <f>IF(Exceedances!B1491="","",Exceedances!B1491)</f>
        <v/>
      </c>
      <c r="AT1469" s="82" t="str">
        <f>IF(Exceedances!C1491="","",Exceedances!C1491)</f>
        <v/>
      </c>
      <c r="AU1469" s="82" t="str">
        <f>IF(Exceedances!D1491="","",Exceedances!D1491)</f>
        <v/>
      </c>
      <c r="AV1469" s="82" t="str">
        <f t="shared" si="320"/>
        <v/>
      </c>
      <c r="AW1469" s="83" t="str">
        <f>IF(COUNTIF(AV$2:AV1469,AV1469)=1,AV1469,"")</f>
        <v/>
      </c>
      <c r="AX1469" s="82" t="str">
        <f t="shared" si="316"/>
        <v/>
      </c>
      <c r="AY1469" s="82" t="str">
        <f t="shared" si="317"/>
        <v/>
      </c>
      <c r="AZ1469" s="82" t="str">
        <f t="shared" si="318"/>
        <v/>
      </c>
      <c r="BA1469" s="82" t="str">
        <f t="shared" si="319"/>
        <v/>
      </c>
    </row>
    <row r="1470" spans="44:53" x14ac:dyDescent="0.35">
      <c r="AR1470" s="82" t="str">
        <f>+IF(AW1470="","",MAX(AR$1:AR1469)+1)</f>
        <v/>
      </c>
      <c r="AS1470" s="82" t="str">
        <f>IF(Exceedances!B1492="","",Exceedances!B1492)</f>
        <v/>
      </c>
      <c r="AT1470" s="82" t="str">
        <f>IF(Exceedances!C1492="","",Exceedances!C1492)</f>
        <v/>
      </c>
      <c r="AU1470" s="82" t="str">
        <f>IF(Exceedances!D1492="","",Exceedances!D1492)</f>
        <v/>
      </c>
      <c r="AV1470" s="82" t="str">
        <f t="shared" si="320"/>
        <v/>
      </c>
      <c r="AW1470" s="83" t="str">
        <f>IF(COUNTIF(AV$2:AV1470,AV1470)=1,AV1470,"")</f>
        <v/>
      </c>
      <c r="AX1470" s="82" t="str">
        <f t="shared" si="316"/>
        <v/>
      </c>
      <c r="AY1470" s="82" t="str">
        <f t="shared" si="317"/>
        <v/>
      </c>
      <c r="AZ1470" s="82" t="str">
        <f t="shared" si="318"/>
        <v/>
      </c>
      <c r="BA1470" s="82" t="str">
        <f t="shared" si="319"/>
        <v/>
      </c>
    </row>
    <row r="1471" spans="44:53" x14ac:dyDescent="0.35">
      <c r="AR1471" s="82" t="str">
        <f>+IF(AW1471="","",MAX(AR$1:AR1470)+1)</f>
        <v/>
      </c>
      <c r="AS1471" s="82" t="str">
        <f>IF(Exceedances!B1493="","",Exceedances!B1493)</f>
        <v/>
      </c>
      <c r="AT1471" s="82" t="str">
        <f>IF(Exceedances!C1493="","",Exceedances!C1493)</f>
        <v/>
      </c>
      <c r="AU1471" s="82" t="str">
        <f>IF(Exceedances!D1493="","",Exceedances!D1493)</f>
        <v/>
      </c>
      <c r="AV1471" s="82" t="str">
        <f t="shared" si="320"/>
        <v/>
      </c>
      <c r="AW1471" s="83" t="str">
        <f>IF(COUNTIF(AV$2:AV1471,AV1471)=1,AV1471,"")</f>
        <v/>
      </c>
      <c r="AX1471" s="82" t="str">
        <f t="shared" si="316"/>
        <v/>
      </c>
      <c r="AY1471" s="82" t="str">
        <f t="shared" si="317"/>
        <v/>
      </c>
      <c r="AZ1471" s="82" t="str">
        <f t="shared" si="318"/>
        <v/>
      </c>
      <c r="BA1471" s="82" t="str">
        <f t="shared" si="319"/>
        <v/>
      </c>
    </row>
    <row r="1472" spans="44:53" x14ac:dyDescent="0.35">
      <c r="AR1472" s="82" t="str">
        <f>+IF(AW1472="","",MAX(AR$1:AR1471)+1)</f>
        <v/>
      </c>
      <c r="AS1472" s="82" t="str">
        <f>IF(Exceedances!B1494="","",Exceedances!B1494)</f>
        <v/>
      </c>
      <c r="AT1472" s="82" t="str">
        <f>IF(Exceedances!C1494="","",Exceedances!C1494)</f>
        <v/>
      </c>
      <c r="AU1472" s="82" t="str">
        <f>IF(Exceedances!D1494="","",Exceedances!D1494)</f>
        <v/>
      </c>
      <c r="AV1472" s="82" t="str">
        <f t="shared" si="320"/>
        <v/>
      </c>
      <c r="AW1472" s="83" t="str">
        <f>IF(COUNTIF(AV$2:AV1472,AV1472)=1,AV1472,"")</f>
        <v/>
      </c>
      <c r="AX1472" s="82" t="str">
        <f t="shared" si="316"/>
        <v/>
      </c>
      <c r="AY1472" s="82" t="str">
        <f t="shared" si="317"/>
        <v/>
      </c>
      <c r="AZ1472" s="82" t="str">
        <f t="shared" si="318"/>
        <v/>
      </c>
      <c r="BA1472" s="82" t="str">
        <f t="shared" si="319"/>
        <v/>
      </c>
    </row>
    <row r="1473" spans="44:53" x14ac:dyDescent="0.35">
      <c r="AR1473" s="82" t="str">
        <f>+IF(AW1473="","",MAX(AR$1:AR1472)+1)</f>
        <v/>
      </c>
      <c r="AS1473" s="82" t="str">
        <f>IF(Exceedances!B1495="","",Exceedances!B1495)</f>
        <v/>
      </c>
      <c r="AT1473" s="82" t="str">
        <f>IF(Exceedances!C1495="","",Exceedances!C1495)</f>
        <v/>
      </c>
      <c r="AU1473" s="82" t="str">
        <f>IF(Exceedances!D1495="","",Exceedances!D1495)</f>
        <v/>
      </c>
      <c r="AV1473" s="82" t="str">
        <f t="shared" si="320"/>
        <v/>
      </c>
      <c r="AW1473" s="83" t="str">
        <f>IF(COUNTIF(AV$2:AV1473,AV1473)=1,AV1473,"")</f>
        <v/>
      </c>
      <c r="AX1473" s="82" t="str">
        <f t="shared" si="316"/>
        <v/>
      </c>
      <c r="AY1473" s="82" t="str">
        <f t="shared" si="317"/>
        <v/>
      </c>
      <c r="AZ1473" s="82" t="str">
        <f t="shared" si="318"/>
        <v/>
      </c>
      <c r="BA1473" s="82" t="str">
        <f t="shared" si="319"/>
        <v/>
      </c>
    </row>
    <row r="1474" spans="44:53" x14ac:dyDescent="0.35">
      <c r="AR1474" s="82" t="str">
        <f>+IF(AW1474="","",MAX(AR$1:AR1473)+1)</f>
        <v/>
      </c>
      <c r="AS1474" s="82" t="str">
        <f>IF(Exceedances!B1496="","",Exceedances!B1496)</f>
        <v/>
      </c>
      <c r="AT1474" s="82" t="str">
        <f>IF(Exceedances!C1496="","",Exceedances!C1496)</f>
        <v/>
      </c>
      <c r="AU1474" s="82" t="str">
        <f>IF(Exceedances!D1496="","",Exceedances!D1496)</f>
        <v/>
      </c>
      <c r="AV1474" s="82" t="str">
        <f t="shared" si="320"/>
        <v/>
      </c>
      <c r="AW1474" s="83" t="str">
        <f>IF(COUNTIF(AV$2:AV1474,AV1474)=1,AV1474,"")</f>
        <v/>
      </c>
      <c r="AX1474" s="82" t="str">
        <f t="shared" si="316"/>
        <v/>
      </c>
      <c r="AY1474" s="82" t="str">
        <f t="shared" si="317"/>
        <v/>
      </c>
      <c r="AZ1474" s="82" t="str">
        <f t="shared" si="318"/>
        <v/>
      </c>
      <c r="BA1474" s="82" t="str">
        <f t="shared" si="319"/>
        <v/>
      </c>
    </row>
    <row r="1475" spans="44:53" x14ac:dyDescent="0.35">
      <c r="AR1475" s="82" t="str">
        <f>+IF(AW1475="","",MAX(AR$1:AR1474)+1)</f>
        <v/>
      </c>
      <c r="AS1475" s="82" t="str">
        <f>IF(Exceedances!B1497="","",Exceedances!B1497)</f>
        <v/>
      </c>
      <c r="AT1475" s="82" t="str">
        <f>IF(Exceedances!C1497="","",Exceedances!C1497)</f>
        <v/>
      </c>
      <c r="AU1475" s="82" t="str">
        <f>IF(Exceedances!D1497="","",Exceedances!D1497)</f>
        <v/>
      </c>
      <c r="AV1475" s="82" t="str">
        <f t="shared" si="320"/>
        <v/>
      </c>
      <c r="AW1475" s="83" t="str">
        <f>IF(COUNTIF(AV$2:AV1475,AV1475)=1,AV1475,"")</f>
        <v/>
      </c>
      <c r="AX1475" s="82" t="str">
        <f t="shared" ref="AX1475:AX1538" si="321">IF(AY1475="","",AY1475&amp;" "&amp;AZ1475)</f>
        <v/>
      </c>
      <c r="AY1475" s="82" t="str">
        <f t="shared" ref="AY1475:AY1538" si="322">+IFERROR(INDEX($AS$2:$AS$2001,MATCH(ROW()-ROW($AX$1),$AR$2:$AR$2001,0)),"")</f>
        <v/>
      </c>
      <c r="AZ1475" s="82" t="str">
        <f t="shared" ref="AZ1475:AZ1538" si="323">+IFERROR(INDEX($AT$2:$AT$2001,MATCH(ROW()-ROW($AX$1),$AR$2:$AR$2001,0)),"")</f>
        <v/>
      </c>
      <c r="BA1475" s="82" t="str">
        <f t="shared" ref="BA1475:BA1538" si="324">+IFERROR(INDEX($AU$2:$AU$2001,MATCH(ROW()-ROW($AX$1),$AR$2:$AR$2001,0)),"")</f>
        <v/>
      </c>
    </row>
    <row r="1476" spans="44:53" x14ac:dyDescent="0.35">
      <c r="AR1476" s="82" t="str">
        <f>+IF(AW1476="","",MAX(AR$1:AR1475)+1)</f>
        <v/>
      </c>
      <c r="AS1476" s="82" t="str">
        <f>IF(Exceedances!B1498="","",Exceedances!B1498)</f>
        <v/>
      </c>
      <c r="AT1476" s="82" t="str">
        <f>IF(Exceedances!C1498="","",Exceedances!C1498)</f>
        <v/>
      </c>
      <c r="AU1476" s="82" t="str">
        <f>IF(Exceedances!D1498="","",Exceedances!D1498)</f>
        <v/>
      </c>
      <c r="AV1476" s="82" t="str">
        <f t="shared" si="320"/>
        <v/>
      </c>
      <c r="AW1476" s="83" t="str">
        <f>IF(COUNTIF(AV$2:AV1476,AV1476)=1,AV1476,"")</f>
        <v/>
      </c>
      <c r="AX1476" s="82" t="str">
        <f t="shared" si="321"/>
        <v/>
      </c>
      <c r="AY1476" s="82" t="str">
        <f t="shared" si="322"/>
        <v/>
      </c>
      <c r="AZ1476" s="82" t="str">
        <f t="shared" si="323"/>
        <v/>
      </c>
      <c r="BA1476" s="82" t="str">
        <f t="shared" si="324"/>
        <v/>
      </c>
    </row>
    <row r="1477" spans="44:53" x14ac:dyDescent="0.35">
      <c r="AR1477" s="82" t="str">
        <f>+IF(AW1477="","",MAX(AR$1:AR1476)+1)</f>
        <v/>
      </c>
      <c r="AS1477" s="82" t="str">
        <f>IF(Exceedances!B1499="","",Exceedances!B1499)</f>
        <v/>
      </c>
      <c r="AT1477" s="82" t="str">
        <f>IF(Exceedances!C1499="","",Exceedances!C1499)</f>
        <v/>
      </c>
      <c r="AU1477" s="82" t="str">
        <f>IF(Exceedances!D1499="","",Exceedances!D1499)</f>
        <v/>
      </c>
      <c r="AV1477" s="82" t="str">
        <f t="shared" si="320"/>
        <v/>
      </c>
      <c r="AW1477" s="83" t="str">
        <f>IF(COUNTIF(AV$2:AV1477,AV1477)=1,AV1477,"")</f>
        <v/>
      </c>
      <c r="AX1477" s="82" t="str">
        <f t="shared" si="321"/>
        <v/>
      </c>
      <c r="AY1477" s="82" t="str">
        <f t="shared" si="322"/>
        <v/>
      </c>
      <c r="AZ1477" s="82" t="str">
        <f t="shared" si="323"/>
        <v/>
      </c>
      <c r="BA1477" s="82" t="str">
        <f t="shared" si="324"/>
        <v/>
      </c>
    </row>
    <row r="1478" spans="44:53" x14ac:dyDescent="0.35">
      <c r="AR1478" s="82" t="str">
        <f>+IF(AW1478="","",MAX(AR$1:AR1477)+1)</f>
        <v/>
      </c>
      <c r="AS1478" s="82" t="str">
        <f>IF(Exceedances!B1500="","",Exceedances!B1500)</f>
        <v/>
      </c>
      <c r="AT1478" s="82" t="str">
        <f>IF(Exceedances!C1500="","",Exceedances!C1500)</f>
        <v/>
      </c>
      <c r="AU1478" s="82" t="str">
        <f>IF(Exceedances!D1500="","",Exceedances!D1500)</f>
        <v/>
      </c>
      <c r="AV1478" s="82" t="str">
        <f t="shared" si="320"/>
        <v/>
      </c>
      <c r="AW1478" s="83" t="str">
        <f>IF(COUNTIF(AV$2:AV1478,AV1478)=1,AV1478,"")</f>
        <v/>
      </c>
      <c r="AX1478" s="82" t="str">
        <f t="shared" si="321"/>
        <v/>
      </c>
      <c r="AY1478" s="82" t="str">
        <f t="shared" si="322"/>
        <v/>
      </c>
      <c r="AZ1478" s="82" t="str">
        <f t="shared" si="323"/>
        <v/>
      </c>
      <c r="BA1478" s="82" t="str">
        <f t="shared" si="324"/>
        <v/>
      </c>
    </row>
    <row r="1479" spans="44:53" x14ac:dyDescent="0.35">
      <c r="AR1479" s="82" t="str">
        <f>+IF(AW1479="","",MAX(AR$1:AR1478)+1)</f>
        <v/>
      </c>
      <c r="AS1479" s="82" t="str">
        <f>IF(Exceedances!B1501="","",Exceedances!B1501)</f>
        <v/>
      </c>
      <c r="AT1479" s="82" t="str">
        <f>IF(Exceedances!C1501="","",Exceedances!C1501)</f>
        <v/>
      </c>
      <c r="AU1479" s="82" t="str">
        <f>IF(Exceedances!D1501="","",Exceedances!D1501)</f>
        <v/>
      </c>
      <c r="AV1479" s="82" t="str">
        <f t="shared" si="320"/>
        <v/>
      </c>
      <c r="AW1479" s="83" t="str">
        <f>IF(COUNTIF(AV$2:AV1479,AV1479)=1,AV1479,"")</f>
        <v/>
      </c>
      <c r="AX1479" s="82" t="str">
        <f t="shared" si="321"/>
        <v/>
      </c>
      <c r="AY1479" s="82" t="str">
        <f t="shared" si="322"/>
        <v/>
      </c>
      <c r="AZ1479" s="82" t="str">
        <f t="shared" si="323"/>
        <v/>
      </c>
      <c r="BA1479" s="82" t="str">
        <f t="shared" si="324"/>
        <v/>
      </c>
    </row>
    <row r="1480" spans="44:53" x14ac:dyDescent="0.35">
      <c r="AR1480" s="82" t="str">
        <f>+IF(AW1480="","",MAX(AR$1:AR1479)+1)</f>
        <v/>
      </c>
      <c r="AS1480" s="82" t="str">
        <f>IF(Exceedances!B1502="","",Exceedances!B1502)</f>
        <v/>
      </c>
      <c r="AT1480" s="82" t="str">
        <f>IF(Exceedances!C1502="","",Exceedances!C1502)</f>
        <v/>
      </c>
      <c r="AU1480" s="82" t="str">
        <f>IF(Exceedances!D1502="","",Exceedances!D1502)</f>
        <v/>
      </c>
      <c r="AV1480" s="82" t="str">
        <f t="shared" si="320"/>
        <v/>
      </c>
      <c r="AW1480" s="83" t="str">
        <f>IF(COUNTIF(AV$2:AV1480,AV1480)=1,AV1480,"")</f>
        <v/>
      </c>
      <c r="AX1480" s="82" t="str">
        <f t="shared" si="321"/>
        <v/>
      </c>
      <c r="AY1480" s="82" t="str">
        <f t="shared" si="322"/>
        <v/>
      </c>
      <c r="AZ1480" s="82" t="str">
        <f t="shared" si="323"/>
        <v/>
      </c>
      <c r="BA1480" s="82" t="str">
        <f t="shared" si="324"/>
        <v/>
      </c>
    </row>
    <row r="1481" spans="44:53" x14ac:dyDescent="0.35">
      <c r="AR1481" s="82" t="str">
        <f>+IF(AW1481="","",MAX(AR$1:AR1480)+1)</f>
        <v/>
      </c>
      <c r="AS1481" s="82" t="str">
        <f>IF(Exceedances!B1503="","",Exceedances!B1503)</f>
        <v/>
      </c>
      <c r="AT1481" s="82" t="str">
        <f>IF(Exceedances!C1503="","",Exceedances!C1503)</f>
        <v/>
      </c>
      <c r="AU1481" s="82" t="str">
        <f>IF(Exceedances!D1503="","",Exceedances!D1503)</f>
        <v/>
      </c>
      <c r="AV1481" s="82" t="str">
        <f t="shared" si="320"/>
        <v/>
      </c>
      <c r="AW1481" s="83" t="str">
        <f>IF(COUNTIF(AV$2:AV1481,AV1481)=1,AV1481,"")</f>
        <v/>
      </c>
      <c r="AX1481" s="82" t="str">
        <f t="shared" si="321"/>
        <v/>
      </c>
      <c r="AY1481" s="82" t="str">
        <f t="shared" si="322"/>
        <v/>
      </c>
      <c r="AZ1481" s="82" t="str">
        <f t="shared" si="323"/>
        <v/>
      </c>
      <c r="BA1481" s="82" t="str">
        <f t="shared" si="324"/>
        <v/>
      </c>
    </row>
    <row r="1482" spans="44:53" x14ac:dyDescent="0.35">
      <c r="AR1482" s="82" t="str">
        <f>+IF(AW1482="","",MAX(AR$1:AR1481)+1)</f>
        <v/>
      </c>
      <c r="AS1482" s="82" t="str">
        <f>IF(Exceedances!B1504="","",Exceedances!B1504)</f>
        <v/>
      </c>
      <c r="AT1482" s="82" t="str">
        <f>IF(Exceedances!C1504="","",Exceedances!C1504)</f>
        <v/>
      </c>
      <c r="AU1482" s="82" t="str">
        <f>IF(Exceedances!D1504="","",Exceedances!D1504)</f>
        <v/>
      </c>
      <c r="AV1482" s="82" t="str">
        <f t="shared" si="320"/>
        <v/>
      </c>
      <c r="AW1482" s="83" t="str">
        <f>IF(COUNTIF(AV$2:AV1482,AV1482)=1,AV1482,"")</f>
        <v/>
      </c>
      <c r="AX1482" s="82" t="str">
        <f t="shared" si="321"/>
        <v/>
      </c>
      <c r="AY1482" s="82" t="str">
        <f t="shared" si="322"/>
        <v/>
      </c>
      <c r="AZ1482" s="82" t="str">
        <f t="shared" si="323"/>
        <v/>
      </c>
      <c r="BA1482" s="82" t="str">
        <f t="shared" si="324"/>
        <v/>
      </c>
    </row>
    <row r="1483" spans="44:53" x14ac:dyDescent="0.35">
      <c r="AR1483" s="82" t="str">
        <f>+IF(AW1483="","",MAX(AR$1:AR1482)+1)</f>
        <v/>
      </c>
      <c r="AS1483" s="82" t="str">
        <f>IF(Exceedances!B1505="","",Exceedances!B1505)</f>
        <v/>
      </c>
      <c r="AT1483" s="82" t="str">
        <f>IF(Exceedances!C1505="","",Exceedances!C1505)</f>
        <v/>
      </c>
      <c r="AU1483" s="82" t="str">
        <f>IF(Exceedances!D1505="","",Exceedances!D1505)</f>
        <v/>
      </c>
      <c r="AV1483" s="82" t="str">
        <f t="shared" si="320"/>
        <v/>
      </c>
      <c r="AW1483" s="83" t="str">
        <f>IF(COUNTIF(AV$2:AV1483,AV1483)=1,AV1483,"")</f>
        <v/>
      </c>
      <c r="AX1483" s="82" t="str">
        <f t="shared" si="321"/>
        <v/>
      </c>
      <c r="AY1483" s="82" t="str">
        <f t="shared" si="322"/>
        <v/>
      </c>
      <c r="AZ1483" s="82" t="str">
        <f t="shared" si="323"/>
        <v/>
      </c>
      <c r="BA1483" s="82" t="str">
        <f t="shared" si="324"/>
        <v/>
      </c>
    </row>
    <row r="1484" spans="44:53" x14ac:dyDescent="0.35">
      <c r="AR1484" s="82" t="str">
        <f>+IF(AW1484="","",MAX(AR$1:AR1483)+1)</f>
        <v/>
      </c>
      <c r="AS1484" s="82" t="str">
        <f>IF(Exceedances!B1506="","",Exceedances!B1506)</f>
        <v/>
      </c>
      <c r="AT1484" s="82" t="str">
        <f>IF(Exceedances!C1506="","",Exceedances!C1506)</f>
        <v/>
      </c>
      <c r="AU1484" s="82" t="str">
        <f>IF(Exceedances!D1506="","",Exceedances!D1506)</f>
        <v/>
      </c>
      <c r="AV1484" s="82" t="str">
        <f t="shared" si="320"/>
        <v/>
      </c>
      <c r="AW1484" s="83" t="str">
        <f>IF(COUNTIF(AV$2:AV1484,AV1484)=1,AV1484,"")</f>
        <v/>
      </c>
      <c r="AX1484" s="82" t="str">
        <f t="shared" si="321"/>
        <v/>
      </c>
      <c r="AY1484" s="82" t="str">
        <f t="shared" si="322"/>
        <v/>
      </c>
      <c r="AZ1484" s="82" t="str">
        <f t="shared" si="323"/>
        <v/>
      </c>
      <c r="BA1484" s="82" t="str">
        <f t="shared" si="324"/>
        <v/>
      </c>
    </row>
    <row r="1485" spans="44:53" x14ac:dyDescent="0.35">
      <c r="AR1485" s="82" t="str">
        <f>+IF(AW1485="","",MAX(AR$1:AR1484)+1)</f>
        <v/>
      </c>
      <c r="AS1485" s="82" t="str">
        <f>IF(Exceedances!B1507="","",Exceedances!B1507)</f>
        <v/>
      </c>
      <c r="AT1485" s="82" t="str">
        <f>IF(Exceedances!C1507="","",Exceedances!C1507)</f>
        <v/>
      </c>
      <c r="AU1485" s="82" t="str">
        <f>IF(Exceedances!D1507="","",Exceedances!D1507)</f>
        <v/>
      </c>
      <c r="AV1485" s="82" t="str">
        <f t="shared" si="320"/>
        <v/>
      </c>
      <c r="AW1485" s="83" t="str">
        <f>IF(COUNTIF(AV$2:AV1485,AV1485)=1,AV1485,"")</f>
        <v/>
      </c>
      <c r="AX1485" s="82" t="str">
        <f t="shared" si="321"/>
        <v/>
      </c>
      <c r="AY1485" s="82" t="str">
        <f t="shared" si="322"/>
        <v/>
      </c>
      <c r="AZ1485" s="82" t="str">
        <f t="shared" si="323"/>
        <v/>
      </c>
      <c r="BA1485" s="82" t="str">
        <f t="shared" si="324"/>
        <v/>
      </c>
    </row>
    <row r="1486" spans="44:53" x14ac:dyDescent="0.35">
      <c r="AR1486" s="82" t="str">
        <f>+IF(AW1486="","",MAX(AR$1:AR1485)+1)</f>
        <v/>
      </c>
      <c r="AS1486" s="82" t="str">
        <f>IF(Exceedances!B1508="","",Exceedances!B1508)</f>
        <v/>
      </c>
      <c r="AT1486" s="82" t="str">
        <f>IF(Exceedances!C1508="","",Exceedances!C1508)</f>
        <v/>
      </c>
      <c r="AU1486" s="82" t="str">
        <f>IF(Exceedances!D1508="","",Exceedances!D1508)</f>
        <v/>
      </c>
      <c r="AV1486" s="82" t="str">
        <f t="shared" si="320"/>
        <v/>
      </c>
      <c r="AW1486" s="83" t="str">
        <f>IF(COUNTIF(AV$2:AV1486,AV1486)=1,AV1486,"")</f>
        <v/>
      </c>
      <c r="AX1486" s="82" t="str">
        <f t="shared" si="321"/>
        <v/>
      </c>
      <c r="AY1486" s="82" t="str">
        <f t="shared" si="322"/>
        <v/>
      </c>
      <c r="AZ1486" s="82" t="str">
        <f t="shared" si="323"/>
        <v/>
      </c>
      <c r="BA1486" s="82" t="str">
        <f t="shared" si="324"/>
        <v/>
      </c>
    </row>
    <row r="1487" spans="44:53" x14ac:dyDescent="0.35">
      <c r="AR1487" s="82" t="str">
        <f>+IF(AW1487="","",MAX(AR$1:AR1486)+1)</f>
        <v/>
      </c>
      <c r="AS1487" s="82" t="str">
        <f>IF(Exceedances!B1509="","",Exceedances!B1509)</f>
        <v/>
      </c>
      <c r="AT1487" s="82" t="str">
        <f>IF(Exceedances!C1509="","",Exceedances!C1509)</f>
        <v/>
      </c>
      <c r="AU1487" s="82" t="str">
        <f>IF(Exceedances!D1509="","",Exceedances!D1509)</f>
        <v/>
      </c>
      <c r="AV1487" s="82" t="str">
        <f t="shared" si="320"/>
        <v/>
      </c>
      <c r="AW1487" s="83" t="str">
        <f>IF(COUNTIF(AV$2:AV1487,AV1487)=1,AV1487,"")</f>
        <v/>
      </c>
      <c r="AX1487" s="82" t="str">
        <f t="shared" si="321"/>
        <v/>
      </c>
      <c r="AY1487" s="82" t="str">
        <f t="shared" si="322"/>
        <v/>
      </c>
      <c r="AZ1487" s="82" t="str">
        <f t="shared" si="323"/>
        <v/>
      </c>
      <c r="BA1487" s="82" t="str">
        <f t="shared" si="324"/>
        <v/>
      </c>
    </row>
    <row r="1488" spans="44:53" x14ac:dyDescent="0.35">
      <c r="AR1488" s="82" t="str">
        <f>+IF(AW1488="","",MAX(AR$1:AR1487)+1)</f>
        <v/>
      </c>
      <c r="AS1488" s="82" t="str">
        <f>IF(Exceedances!B1510="","",Exceedances!B1510)</f>
        <v/>
      </c>
      <c r="AT1488" s="82" t="str">
        <f>IF(Exceedances!C1510="","",Exceedances!C1510)</f>
        <v/>
      </c>
      <c r="AU1488" s="82" t="str">
        <f>IF(Exceedances!D1510="","",Exceedances!D1510)</f>
        <v/>
      </c>
      <c r="AV1488" s="82" t="str">
        <f t="shared" si="320"/>
        <v/>
      </c>
      <c r="AW1488" s="83" t="str">
        <f>IF(COUNTIF(AV$2:AV1488,AV1488)=1,AV1488,"")</f>
        <v/>
      </c>
      <c r="AX1488" s="82" t="str">
        <f t="shared" si="321"/>
        <v/>
      </c>
      <c r="AY1488" s="82" t="str">
        <f t="shared" si="322"/>
        <v/>
      </c>
      <c r="AZ1488" s="82" t="str">
        <f t="shared" si="323"/>
        <v/>
      </c>
      <c r="BA1488" s="82" t="str">
        <f t="shared" si="324"/>
        <v/>
      </c>
    </row>
    <row r="1489" spans="44:53" x14ac:dyDescent="0.35">
      <c r="AR1489" s="82" t="str">
        <f>+IF(AW1489="","",MAX(AR$1:AR1488)+1)</f>
        <v/>
      </c>
      <c r="AS1489" s="82" t="str">
        <f>IF(Exceedances!B1511="","",Exceedances!B1511)</f>
        <v/>
      </c>
      <c r="AT1489" s="82" t="str">
        <f>IF(Exceedances!C1511="","",Exceedances!C1511)</f>
        <v/>
      </c>
      <c r="AU1489" s="82" t="str">
        <f>IF(Exceedances!D1511="","",Exceedances!D1511)</f>
        <v/>
      </c>
      <c r="AV1489" s="82" t="str">
        <f t="shared" si="320"/>
        <v/>
      </c>
      <c r="AW1489" s="83" t="str">
        <f>IF(COUNTIF(AV$2:AV1489,AV1489)=1,AV1489,"")</f>
        <v/>
      </c>
      <c r="AX1489" s="82" t="str">
        <f t="shared" si="321"/>
        <v/>
      </c>
      <c r="AY1489" s="82" t="str">
        <f t="shared" si="322"/>
        <v/>
      </c>
      <c r="AZ1489" s="82" t="str">
        <f t="shared" si="323"/>
        <v/>
      </c>
      <c r="BA1489" s="82" t="str">
        <f t="shared" si="324"/>
        <v/>
      </c>
    </row>
    <row r="1490" spans="44:53" x14ac:dyDescent="0.35">
      <c r="AR1490" s="82" t="str">
        <f>+IF(AW1490="","",MAX(AR$1:AR1489)+1)</f>
        <v/>
      </c>
      <c r="AS1490" s="82" t="str">
        <f>IF(Exceedances!B1512="","",Exceedances!B1512)</f>
        <v/>
      </c>
      <c r="AT1490" s="82" t="str">
        <f>IF(Exceedances!C1512="","",Exceedances!C1512)</f>
        <v/>
      </c>
      <c r="AU1490" s="82" t="str">
        <f>IF(Exceedances!D1512="","",Exceedances!D1512)</f>
        <v/>
      </c>
      <c r="AV1490" s="82" t="str">
        <f t="shared" si="320"/>
        <v/>
      </c>
      <c r="AW1490" s="83" t="str">
        <f>IF(COUNTIF(AV$2:AV1490,AV1490)=1,AV1490,"")</f>
        <v/>
      </c>
      <c r="AX1490" s="82" t="str">
        <f t="shared" si="321"/>
        <v/>
      </c>
      <c r="AY1490" s="82" t="str">
        <f t="shared" si="322"/>
        <v/>
      </c>
      <c r="AZ1490" s="82" t="str">
        <f t="shared" si="323"/>
        <v/>
      </c>
      <c r="BA1490" s="82" t="str">
        <f t="shared" si="324"/>
        <v/>
      </c>
    </row>
    <row r="1491" spans="44:53" x14ac:dyDescent="0.35">
      <c r="AR1491" s="82" t="str">
        <f>+IF(AW1491="","",MAX(AR$1:AR1490)+1)</f>
        <v/>
      </c>
      <c r="AS1491" s="82" t="str">
        <f>IF(Exceedances!B1513="","",Exceedances!B1513)</f>
        <v/>
      </c>
      <c r="AT1491" s="82" t="str">
        <f>IF(Exceedances!C1513="","",Exceedances!C1513)</f>
        <v/>
      </c>
      <c r="AU1491" s="82" t="str">
        <f>IF(Exceedances!D1513="","",Exceedances!D1513)</f>
        <v/>
      </c>
      <c r="AV1491" s="82" t="str">
        <f t="shared" si="320"/>
        <v/>
      </c>
      <c r="AW1491" s="83" t="str">
        <f>IF(COUNTIF(AV$2:AV1491,AV1491)=1,AV1491,"")</f>
        <v/>
      </c>
      <c r="AX1491" s="82" t="str">
        <f t="shared" si="321"/>
        <v/>
      </c>
      <c r="AY1491" s="82" t="str">
        <f t="shared" si="322"/>
        <v/>
      </c>
      <c r="AZ1491" s="82" t="str">
        <f t="shared" si="323"/>
        <v/>
      </c>
      <c r="BA1491" s="82" t="str">
        <f t="shared" si="324"/>
        <v/>
      </c>
    </row>
    <row r="1492" spans="44:53" x14ac:dyDescent="0.35">
      <c r="AR1492" s="82" t="str">
        <f>+IF(AW1492="","",MAX(AR$1:AR1491)+1)</f>
        <v/>
      </c>
      <c r="AS1492" s="82" t="str">
        <f>IF(Exceedances!B1514="","",Exceedances!B1514)</f>
        <v/>
      </c>
      <c r="AT1492" s="82" t="str">
        <f>IF(Exceedances!C1514="","",Exceedances!C1514)</f>
        <v/>
      </c>
      <c r="AU1492" s="82" t="str">
        <f>IF(Exceedances!D1514="","",Exceedances!D1514)</f>
        <v/>
      </c>
      <c r="AV1492" s="82" t="str">
        <f t="shared" si="320"/>
        <v/>
      </c>
      <c r="AW1492" s="83" t="str">
        <f>IF(COUNTIF(AV$2:AV1492,AV1492)=1,AV1492,"")</f>
        <v/>
      </c>
      <c r="AX1492" s="82" t="str">
        <f t="shared" si="321"/>
        <v/>
      </c>
      <c r="AY1492" s="82" t="str">
        <f t="shared" si="322"/>
        <v/>
      </c>
      <c r="AZ1492" s="82" t="str">
        <f t="shared" si="323"/>
        <v/>
      </c>
      <c r="BA1492" s="82" t="str">
        <f t="shared" si="324"/>
        <v/>
      </c>
    </row>
    <row r="1493" spans="44:53" x14ac:dyDescent="0.35">
      <c r="AR1493" s="82" t="str">
        <f>+IF(AW1493="","",MAX(AR$1:AR1492)+1)</f>
        <v/>
      </c>
      <c r="AS1493" s="82" t="str">
        <f>IF(Exceedances!B1515="","",Exceedances!B1515)</f>
        <v/>
      </c>
      <c r="AT1493" s="82" t="str">
        <f>IF(Exceedances!C1515="","",Exceedances!C1515)</f>
        <v/>
      </c>
      <c r="AU1493" s="82" t="str">
        <f>IF(Exceedances!D1515="","",Exceedances!D1515)</f>
        <v/>
      </c>
      <c r="AV1493" s="82" t="str">
        <f t="shared" si="320"/>
        <v/>
      </c>
      <c r="AW1493" s="83" t="str">
        <f>IF(COUNTIF(AV$2:AV1493,AV1493)=1,AV1493,"")</f>
        <v/>
      </c>
      <c r="AX1493" s="82" t="str">
        <f t="shared" si="321"/>
        <v/>
      </c>
      <c r="AY1493" s="82" t="str">
        <f t="shared" si="322"/>
        <v/>
      </c>
      <c r="AZ1493" s="82" t="str">
        <f t="shared" si="323"/>
        <v/>
      </c>
      <c r="BA1493" s="82" t="str">
        <f t="shared" si="324"/>
        <v/>
      </c>
    </row>
    <row r="1494" spans="44:53" x14ac:dyDescent="0.35">
      <c r="AR1494" s="82" t="str">
        <f>+IF(AW1494="","",MAX(AR$1:AR1493)+1)</f>
        <v/>
      </c>
      <c r="AS1494" s="82" t="str">
        <f>IF(Exceedances!B1516="","",Exceedances!B1516)</f>
        <v/>
      </c>
      <c r="AT1494" s="82" t="str">
        <f>IF(Exceedances!C1516="","",Exceedances!C1516)</f>
        <v/>
      </c>
      <c r="AU1494" s="82" t="str">
        <f>IF(Exceedances!D1516="","",Exceedances!D1516)</f>
        <v/>
      </c>
      <c r="AV1494" s="82" t="str">
        <f t="shared" si="320"/>
        <v/>
      </c>
      <c r="AW1494" s="83" t="str">
        <f>IF(COUNTIF(AV$2:AV1494,AV1494)=1,AV1494,"")</f>
        <v/>
      </c>
      <c r="AX1494" s="82" t="str">
        <f t="shared" si="321"/>
        <v/>
      </c>
      <c r="AY1494" s="82" t="str">
        <f t="shared" si="322"/>
        <v/>
      </c>
      <c r="AZ1494" s="82" t="str">
        <f t="shared" si="323"/>
        <v/>
      </c>
      <c r="BA1494" s="82" t="str">
        <f t="shared" si="324"/>
        <v/>
      </c>
    </row>
    <row r="1495" spans="44:53" x14ac:dyDescent="0.35">
      <c r="AR1495" s="82" t="str">
        <f>+IF(AW1495="","",MAX(AR$1:AR1494)+1)</f>
        <v/>
      </c>
      <c r="AS1495" s="82" t="str">
        <f>IF(Exceedances!B1517="","",Exceedances!B1517)</f>
        <v/>
      </c>
      <c r="AT1495" s="82" t="str">
        <f>IF(Exceedances!C1517="","",Exceedances!C1517)</f>
        <v/>
      </c>
      <c r="AU1495" s="82" t="str">
        <f>IF(Exceedances!D1517="","",Exceedances!D1517)</f>
        <v/>
      </c>
      <c r="AV1495" s="82" t="str">
        <f t="shared" si="320"/>
        <v/>
      </c>
      <c r="AW1495" s="83" t="str">
        <f>IF(COUNTIF(AV$2:AV1495,AV1495)=1,AV1495,"")</f>
        <v/>
      </c>
      <c r="AX1495" s="82" t="str">
        <f t="shared" si="321"/>
        <v/>
      </c>
      <c r="AY1495" s="82" t="str">
        <f t="shared" si="322"/>
        <v/>
      </c>
      <c r="AZ1495" s="82" t="str">
        <f t="shared" si="323"/>
        <v/>
      </c>
      <c r="BA1495" s="82" t="str">
        <f t="shared" si="324"/>
        <v/>
      </c>
    </row>
    <row r="1496" spans="44:53" x14ac:dyDescent="0.35">
      <c r="AR1496" s="82" t="str">
        <f>+IF(AW1496="","",MAX(AR$1:AR1495)+1)</f>
        <v/>
      </c>
      <c r="AS1496" s="82" t="str">
        <f>IF(Exceedances!B1518="","",Exceedances!B1518)</f>
        <v/>
      </c>
      <c r="AT1496" s="82" t="str">
        <f>IF(Exceedances!C1518="","",Exceedances!C1518)</f>
        <v/>
      </c>
      <c r="AU1496" s="82" t="str">
        <f>IF(Exceedances!D1518="","",Exceedances!D1518)</f>
        <v/>
      </c>
      <c r="AV1496" s="82" t="str">
        <f t="shared" si="320"/>
        <v/>
      </c>
      <c r="AW1496" s="83" t="str">
        <f>IF(COUNTIF(AV$2:AV1496,AV1496)=1,AV1496,"")</f>
        <v/>
      </c>
      <c r="AX1496" s="82" t="str">
        <f t="shared" si="321"/>
        <v/>
      </c>
      <c r="AY1496" s="82" t="str">
        <f t="shared" si="322"/>
        <v/>
      </c>
      <c r="AZ1496" s="82" t="str">
        <f t="shared" si="323"/>
        <v/>
      </c>
      <c r="BA1496" s="82" t="str">
        <f t="shared" si="324"/>
        <v/>
      </c>
    </row>
    <row r="1497" spans="44:53" x14ac:dyDescent="0.35">
      <c r="AR1497" s="82" t="str">
        <f>+IF(AW1497="","",MAX(AR$1:AR1496)+1)</f>
        <v/>
      </c>
      <c r="AS1497" s="82" t="str">
        <f>IF(Exceedances!B1519="","",Exceedances!B1519)</f>
        <v/>
      </c>
      <c r="AT1497" s="82" t="str">
        <f>IF(Exceedances!C1519="","",Exceedances!C1519)</f>
        <v/>
      </c>
      <c r="AU1497" s="82" t="str">
        <f>IF(Exceedances!D1519="","",Exceedances!D1519)</f>
        <v/>
      </c>
      <c r="AV1497" s="82" t="str">
        <f t="shared" si="320"/>
        <v/>
      </c>
      <c r="AW1497" s="83" t="str">
        <f>IF(COUNTIF(AV$2:AV1497,AV1497)=1,AV1497,"")</f>
        <v/>
      </c>
      <c r="AX1497" s="82" t="str">
        <f t="shared" si="321"/>
        <v/>
      </c>
      <c r="AY1497" s="82" t="str">
        <f t="shared" si="322"/>
        <v/>
      </c>
      <c r="AZ1497" s="82" t="str">
        <f t="shared" si="323"/>
        <v/>
      </c>
      <c r="BA1497" s="82" t="str">
        <f t="shared" si="324"/>
        <v/>
      </c>
    </row>
    <row r="1498" spans="44:53" x14ac:dyDescent="0.35">
      <c r="AR1498" s="82" t="str">
        <f>+IF(AW1498="","",MAX(AR$1:AR1497)+1)</f>
        <v/>
      </c>
      <c r="AS1498" s="82" t="str">
        <f>IF(Exceedances!B1520="","",Exceedances!B1520)</f>
        <v/>
      </c>
      <c r="AT1498" s="82" t="str">
        <f>IF(Exceedances!C1520="","",Exceedances!C1520)</f>
        <v/>
      </c>
      <c r="AU1498" s="82" t="str">
        <f>IF(Exceedances!D1520="","",Exceedances!D1520)</f>
        <v/>
      </c>
      <c r="AV1498" s="82" t="str">
        <f t="shared" si="320"/>
        <v/>
      </c>
      <c r="AW1498" s="83" t="str">
        <f>IF(COUNTIF(AV$2:AV1498,AV1498)=1,AV1498,"")</f>
        <v/>
      </c>
      <c r="AX1498" s="82" t="str">
        <f t="shared" si="321"/>
        <v/>
      </c>
      <c r="AY1498" s="82" t="str">
        <f t="shared" si="322"/>
        <v/>
      </c>
      <c r="AZ1498" s="82" t="str">
        <f t="shared" si="323"/>
        <v/>
      </c>
      <c r="BA1498" s="82" t="str">
        <f t="shared" si="324"/>
        <v/>
      </c>
    </row>
    <row r="1499" spans="44:53" x14ac:dyDescent="0.35">
      <c r="AR1499" s="82" t="str">
        <f>+IF(AW1499="","",MAX(AR$1:AR1498)+1)</f>
        <v/>
      </c>
      <c r="AS1499" s="82" t="str">
        <f>IF(Exceedances!B1521="","",Exceedances!B1521)</f>
        <v/>
      </c>
      <c r="AT1499" s="82" t="str">
        <f>IF(Exceedances!C1521="","",Exceedances!C1521)</f>
        <v/>
      </c>
      <c r="AU1499" s="82" t="str">
        <f>IF(Exceedances!D1521="","",Exceedances!D1521)</f>
        <v/>
      </c>
      <c r="AV1499" s="82" t="str">
        <f t="shared" si="320"/>
        <v/>
      </c>
      <c r="AW1499" s="83" t="str">
        <f>IF(COUNTIF(AV$2:AV1499,AV1499)=1,AV1499,"")</f>
        <v/>
      </c>
      <c r="AX1499" s="82" t="str">
        <f t="shared" si="321"/>
        <v/>
      </c>
      <c r="AY1499" s="82" t="str">
        <f t="shared" si="322"/>
        <v/>
      </c>
      <c r="AZ1499" s="82" t="str">
        <f t="shared" si="323"/>
        <v/>
      </c>
      <c r="BA1499" s="82" t="str">
        <f t="shared" si="324"/>
        <v/>
      </c>
    </row>
    <row r="1500" spans="44:53" x14ac:dyDescent="0.35">
      <c r="AR1500" s="82" t="str">
        <f>+IF(AW1500="","",MAX(AR$1:AR1499)+1)</f>
        <v/>
      </c>
      <c r="AS1500" s="82" t="str">
        <f>IF(Exceedances!B1522="","",Exceedances!B1522)</f>
        <v/>
      </c>
      <c r="AT1500" s="82" t="str">
        <f>IF(Exceedances!C1522="","",Exceedances!C1522)</f>
        <v/>
      </c>
      <c r="AU1500" s="82" t="str">
        <f>IF(Exceedances!D1522="","",Exceedances!D1522)</f>
        <v/>
      </c>
      <c r="AV1500" s="82" t="str">
        <f t="shared" si="320"/>
        <v/>
      </c>
      <c r="AW1500" s="83" t="str">
        <f>IF(COUNTIF(AV$2:AV1500,AV1500)=1,AV1500,"")</f>
        <v/>
      </c>
      <c r="AX1500" s="82" t="str">
        <f t="shared" si="321"/>
        <v/>
      </c>
      <c r="AY1500" s="82" t="str">
        <f t="shared" si="322"/>
        <v/>
      </c>
      <c r="AZ1500" s="82" t="str">
        <f t="shared" si="323"/>
        <v/>
      </c>
      <c r="BA1500" s="82" t="str">
        <f t="shared" si="324"/>
        <v/>
      </c>
    </row>
    <row r="1501" spans="44:53" x14ac:dyDescent="0.35">
      <c r="AR1501" s="82" t="str">
        <f>+IF(AW1501="","",MAX(AR$1:AR1500)+1)</f>
        <v/>
      </c>
      <c r="AS1501" s="82" t="str">
        <f>IF(Exceedances!B1523="","",Exceedances!B1523)</f>
        <v/>
      </c>
      <c r="AT1501" s="82" t="str">
        <f>IF(Exceedances!C1523="","",Exceedances!C1523)</f>
        <v/>
      </c>
      <c r="AU1501" s="82" t="str">
        <f>IF(Exceedances!D1523="","",Exceedances!D1523)</f>
        <v/>
      </c>
      <c r="AV1501" s="82" t="str">
        <f t="shared" ref="AV1501" si="325">AS1501&amp;AT1501&amp;AU1501</f>
        <v/>
      </c>
      <c r="AW1501" s="83" t="str">
        <f>IF(COUNTIF(AV$2:AV1501,AV1501)=1,AV1501,"")</f>
        <v/>
      </c>
      <c r="AX1501" s="82" t="str">
        <f t="shared" si="321"/>
        <v/>
      </c>
      <c r="AY1501" s="82" t="str">
        <f t="shared" si="322"/>
        <v/>
      </c>
      <c r="AZ1501" s="82" t="str">
        <f t="shared" si="323"/>
        <v/>
      </c>
      <c r="BA1501" s="82" t="str">
        <f t="shared" si="324"/>
        <v/>
      </c>
    </row>
    <row r="1502" spans="44:53" x14ac:dyDescent="0.35">
      <c r="AR1502" s="82" t="str">
        <f>+IF(AW1502="","",MAX(AR$1:AR1501)+1)</f>
        <v/>
      </c>
      <c r="AS1502" s="82" t="str">
        <f>IF(Exceedances!B1524="","",Exceedances!B1524)</f>
        <v/>
      </c>
      <c r="AT1502" s="82" t="str">
        <f>IF(Exceedances!C1524="","",Exceedances!C1524)</f>
        <v/>
      </c>
      <c r="AU1502" s="82" t="str">
        <f>IF(Exceedances!D1524="","",Exceedances!D1524)</f>
        <v/>
      </c>
      <c r="AV1502" s="82" t="str">
        <f t="shared" ref="AV1502:AV1565" si="326">AS1502&amp;AT1502&amp;AU1502</f>
        <v/>
      </c>
      <c r="AW1502" s="83" t="str">
        <f>IF(COUNTIF(AV$2:AV1502,AV1502)=1,AV1502,"")</f>
        <v/>
      </c>
      <c r="AX1502" s="82" t="str">
        <f t="shared" si="321"/>
        <v/>
      </c>
      <c r="AY1502" s="82" t="str">
        <f t="shared" si="322"/>
        <v/>
      </c>
      <c r="AZ1502" s="82" t="str">
        <f t="shared" si="323"/>
        <v/>
      </c>
      <c r="BA1502" s="82" t="str">
        <f t="shared" si="324"/>
        <v/>
      </c>
    </row>
    <row r="1503" spans="44:53" x14ac:dyDescent="0.35">
      <c r="AR1503" s="82" t="str">
        <f>+IF(AW1503="","",MAX(AR$1:AR1502)+1)</f>
        <v/>
      </c>
      <c r="AS1503" s="82" t="str">
        <f>IF(Exceedances!B1525="","",Exceedances!B1525)</f>
        <v/>
      </c>
      <c r="AT1503" s="82" t="str">
        <f>IF(Exceedances!C1525="","",Exceedances!C1525)</f>
        <v/>
      </c>
      <c r="AU1503" s="82" t="str">
        <f>IF(Exceedances!D1525="","",Exceedances!D1525)</f>
        <v/>
      </c>
      <c r="AV1503" s="82" t="str">
        <f t="shared" si="326"/>
        <v/>
      </c>
      <c r="AW1503" s="83" t="str">
        <f>IF(COUNTIF(AV$2:AV1503,AV1503)=1,AV1503,"")</f>
        <v/>
      </c>
      <c r="AX1503" s="82" t="str">
        <f t="shared" si="321"/>
        <v/>
      </c>
      <c r="AY1503" s="82" t="str">
        <f t="shared" si="322"/>
        <v/>
      </c>
      <c r="AZ1503" s="82" t="str">
        <f t="shared" si="323"/>
        <v/>
      </c>
      <c r="BA1503" s="82" t="str">
        <f t="shared" si="324"/>
        <v/>
      </c>
    </row>
    <row r="1504" spans="44:53" x14ac:dyDescent="0.35">
      <c r="AR1504" s="82" t="str">
        <f>+IF(AW1504="","",MAX(AR$1:AR1503)+1)</f>
        <v/>
      </c>
      <c r="AS1504" s="82" t="str">
        <f>IF(Exceedances!B1526="","",Exceedances!B1526)</f>
        <v/>
      </c>
      <c r="AT1504" s="82" t="str">
        <f>IF(Exceedances!C1526="","",Exceedances!C1526)</f>
        <v/>
      </c>
      <c r="AU1504" s="82" t="str">
        <f>IF(Exceedances!D1526="","",Exceedances!D1526)</f>
        <v/>
      </c>
      <c r="AV1504" s="82" t="str">
        <f t="shared" si="326"/>
        <v/>
      </c>
      <c r="AW1504" s="83" t="str">
        <f>IF(COUNTIF(AV$2:AV1504,AV1504)=1,AV1504,"")</f>
        <v/>
      </c>
      <c r="AX1504" s="82" t="str">
        <f t="shared" si="321"/>
        <v/>
      </c>
      <c r="AY1504" s="82" t="str">
        <f t="shared" si="322"/>
        <v/>
      </c>
      <c r="AZ1504" s="82" t="str">
        <f t="shared" si="323"/>
        <v/>
      </c>
      <c r="BA1504" s="82" t="str">
        <f t="shared" si="324"/>
        <v/>
      </c>
    </row>
    <row r="1505" spans="44:53" x14ac:dyDescent="0.35">
      <c r="AR1505" s="82" t="str">
        <f>+IF(AW1505="","",MAX(AR$1:AR1504)+1)</f>
        <v/>
      </c>
      <c r="AS1505" s="82" t="str">
        <f>IF(Exceedances!B1527="","",Exceedances!B1527)</f>
        <v/>
      </c>
      <c r="AT1505" s="82" t="str">
        <f>IF(Exceedances!C1527="","",Exceedances!C1527)</f>
        <v/>
      </c>
      <c r="AU1505" s="82" t="str">
        <f>IF(Exceedances!D1527="","",Exceedances!D1527)</f>
        <v/>
      </c>
      <c r="AV1505" s="82" t="str">
        <f t="shared" si="326"/>
        <v/>
      </c>
      <c r="AW1505" s="83" t="str">
        <f>IF(COUNTIF(AV$2:AV1505,AV1505)=1,AV1505,"")</f>
        <v/>
      </c>
      <c r="AX1505" s="82" t="str">
        <f t="shared" si="321"/>
        <v/>
      </c>
      <c r="AY1505" s="82" t="str">
        <f t="shared" si="322"/>
        <v/>
      </c>
      <c r="AZ1505" s="82" t="str">
        <f t="shared" si="323"/>
        <v/>
      </c>
      <c r="BA1505" s="82" t="str">
        <f t="shared" si="324"/>
        <v/>
      </c>
    </row>
    <row r="1506" spans="44:53" x14ac:dyDescent="0.35">
      <c r="AR1506" s="82" t="str">
        <f>+IF(AW1506="","",MAX(AR$1:AR1505)+1)</f>
        <v/>
      </c>
      <c r="AS1506" s="82" t="str">
        <f>IF(Exceedances!B1528="","",Exceedances!B1528)</f>
        <v/>
      </c>
      <c r="AT1506" s="82" t="str">
        <f>IF(Exceedances!C1528="","",Exceedances!C1528)</f>
        <v/>
      </c>
      <c r="AU1506" s="82" t="str">
        <f>IF(Exceedances!D1528="","",Exceedances!D1528)</f>
        <v/>
      </c>
      <c r="AV1506" s="82" t="str">
        <f t="shared" si="326"/>
        <v/>
      </c>
      <c r="AW1506" s="83" t="str">
        <f>IF(COUNTIF(AV$2:AV1506,AV1506)=1,AV1506,"")</f>
        <v/>
      </c>
      <c r="AX1506" s="82" t="str">
        <f t="shared" si="321"/>
        <v/>
      </c>
      <c r="AY1506" s="82" t="str">
        <f t="shared" si="322"/>
        <v/>
      </c>
      <c r="AZ1506" s="82" t="str">
        <f t="shared" si="323"/>
        <v/>
      </c>
      <c r="BA1506" s="82" t="str">
        <f t="shared" si="324"/>
        <v/>
      </c>
    </row>
    <row r="1507" spans="44:53" x14ac:dyDescent="0.35">
      <c r="AR1507" s="82" t="str">
        <f>+IF(AW1507="","",MAX(AR$1:AR1506)+1)</f>
        <v/>
      </c>
      <c r="AS1507" s="82" t="str">
        <f>IF(Exceedances!B1529="","",Exceedances!B1529)</f>
        <v/>
      </c>
      <c r="AT1507" s="82" t="str">
        <f>IF(Exceedances!C1529="","",Exceedances!C1529)</f>
        <v/>
      </c>
      <c r="AU1507" s="82" t="str">
        <f>IF(Exceedances!D1529="","",Exceedances!D1529)</f>
        <v/>
      </c>
      <c r="AV1507" s="82" t="str">
        <f t="shared" si="326"/>
        <v/>
      </c>
      <c r="AW1507" s="83" t="str">
        <f>IF(COUNTIF(AV$2:AV1507,AV1507)=1,AV1507,"")</f>
        <v/>
      </c>
      <c r="AX1507" s="82" t="str">
        <f t="shared" si="321"/>
        <v/>
      </c>
      <c r="AY1507" s="82" t="str">
        <f t="shared" si="322"/>
        <v/>
      </c>
      <c r="AZ1507" s="82" t="str">
        <f t="shared" si="323"/>
        <v/>
      </c>
      <c r="BA1507" s="82" t="str">
        <f t="shared" si="324"/>
        <v/>
      </c>
    </row>
    <row r="1508" spans="44:53" x14ac:dyDescent="0.35">
      <c r="AR1508" s="82" t="str">
        <f>+IF(AW1508="","",MAX(AR$1:AR1507)+1)</f>
        <v/>
      </c>
      <c r="AS1508" s="82" t="str">
        <f>IF(Exceedances!B1530="","",Exceedances!B1530)</f>
        <v/>
      </c>
      <c r="AT1508" s="82" t="str">
        <f>IF(Exceedances!C1530="","",Exceedances!C1530)</f>
        <v/>
      </c>
      <c r="AU1508" s="82" t="str">
        <f>IF(Exceedances!D1530="","",Exceedances!D1530)</f>
        <v/>
      </c>
      <c r="AV1508" s="82" t="str">
        <f t="shared" si="326"/>
        <v/>
      </c>
      <c r="AW1508" s="83" t="str">
        <f>IF(COUNTIF(AV$2:AV1508,AV1508)=1,AV1508,"")</f>
        <v/>
      </c>
      <c r="AX1508" s="82" t="str">
        <f t="shared" si="321"/>
        <v/>
      </c>
      <c r="AY1508" s="82" t="str">
        <f t="shared" si="322"/>
        <v/>
      </c>
      <c r="AZ1508" s="82" t="str">
        <f t="shared" si="323"/>
        <v/>
      </c>
      <c r="BA1508" s="82" t="str">
        <f t="shared" si="324"/>
        <v/>
      </c>
    </row>
    <row r="1509" spans="44:53" x14ac:dyDescent="0.35">
      <c r="AR1509" s="82" t="str">
        <f>+IF(AW1509="","",MAX(AR$1:AR1508)+1)</f>
        <v/>
      </c>
      <c r="AS1509" s="82" t="str">
        <f>IF(Exceedances!B1531="","",Exceedances!B1531)</f>
        <v/>
      </c>
      <c r="AT1509" s="82" t="str">
        <f>IF(Exceedances!C1531="","",Exceedances!C1531)</f>
        <v/>
      </c>
      <c r="AU1509" s="82" t="str">
        <f>IF(Exceedances!D1531="","",Exceedances!D1531)</f>
        <v/>
      </c>
      <c r="AV1509" s="82" t="str">
        <f t="shared" si="326"/>
        <v/>
      </c>
      <c r="AW1509" s="83" t="str">
        <f>IF(COUNTIF(AV$2:AV1509,AV1509)=1,AV1509,"")</f>
        <v/>
      </c>
      <c r="AX1509" s="82" t="str">
        <f t="shared" si="321"/>
        <v/>
      </c>
      <c r="AY1509" s="82" t="str">
        <f t="shared" si="322"/>
        <v/>
      </c>
      <c r="AZ1509" s="82" t="str">
        <f t="shared" si="323"/>
        <v/>
      </c>
      <c r="BA1509" s="82" t="str">
        <f t="shared" si="324"/>
        <v/>
      </c>
    </row>
    <row r="1510" spans="44:53" x14ac:dyDescent="0.35">
      <c r="AR1510" s="82" t="str">
        <f>+IF(AW1510="","",MAX(AR$1:AR1509)+1)</f>
        <v/>
      </c>
      <c r="AS1510" s="82" t="str">
        <f>IF(Exceedances!B1532="","",Exceedances!B1532)</f>
        <v/>
      </c>
      <c r="AT1510" s="82" t="str">
        <f>IF(Exceedances!C1532="","",Exceedances!C1532)</f>
        <v/>
      </c>
      <c r="AU1510" s="82" t="str">
        <f>IF(Exceedances!D1532="","",Exceedances!D1532)</f>
        <v/>
      </c>
      <c r="AV1510" s="82" t="str">
        <f t="shared" si="326"/>
        <v/>
      </c>
      <c r="AW1510" s="83" t="str">
        <f>IF(COUNTIF(AV$2:AV1510,AV1510)=1,AV1510,"")</f>
        <v/>
      </c>
      <c r="AX1510" s="82" t="str">
        <f t="shared" si="321"/>
        <v/>
      </c>
      <c r="AY1510" s="82" t="str">
        <f t="shared" si="322"/>
        <v/>
      </c>
      <c r="AZ1510" s="82" t="str">
        <f t="shared" si="323"/>
        <v/>
      </c>
      <c r="BA1510" s="82" t="str">
        <f t="shared" si="324"/>
        <v/>
      </c>
    </row>
    <row r="1511" spans="44:53" x14ac:dyDescent="0.35">
      <c r="AR1511" s="82" t="str">
        <f>+IF(AW1511="","",MAX(AR$1:AR1510)+1)</f>
        <v/>
      </c>
      <c r="AS1511" s="82" t="str">
        <f>IF(Exceedances!B1533="","",Exceedances!B1533)</f>
        <v/>
      </c>
      <c r="AT1511" s="82" t="str">
        <f>IF(Exceedances!C1533="","",Exceedances!C1533)</f>
        <v/>
      </c>
      <c r="AU1511" s="82" t="str">
        <f>IF(Exceedances!D1533="","",Exceedances!D1533)</f>
        <v/>
      </c>
      <c r="AV1511" s="82" t="str">
        <f t="shared" si="326"/>
        <v/>
      </c>
      <c r="AW1511" s="83" t="str">
        <f>IF(COUNTIF(AV$2:AV1511,AV1511)=1,AV1511,"")</f>
        <v/>
      </c>
      <c r="AX1511" s="82" t="str">
        <f t="shared" si="321"/>
        <v/>
      </c>
      <c r="AY1511" s="82" t="str">
        <f t="shared" si="322"/>
        <v/>
      </c>
      <c r="AZ1511" s="82" t="str">
        <f t="shared" si="323"/>
        <v/>
      </c>
      <c r="BA1511" s="82" t="str">
        <f t="shared" si="324"/>
        <v/>
      </c>
    </row>
    <row r="1512" spans="44:53" x14ac:dyDescent="0.35">
      <c r="AR1512" s="82" t="str">
        <f>+IF(AW1512="","",MAX(AR$1:AR1511)+1)</f>
        <v/>
      </c>
      <c r="AS1512" s="82" t="str">
        <f>IF(Exceedances!B1534="","",Exceedances!B1534)</f>
        <v/>
      </c>
      <c r="AT1512" s="82" t="str">
        <f>IF(Exceedances!C1534="","",Exceedances!C1534)</f>
        <v/>
      </c>
      <c r="AU1512" s="82" t="str">
        <f>IF(Exceedances!D1534="","",Exceedances!D1534)</f>
        <v/>
      </c>
      <c r="AV1512" s="82" t="str">
        <f t="shared" si="326"/>
        <v/>
      </c>
      <c r="AW1512" s="83" t="str">
        <f>IF(COUNTIF(AV$2:AV1512,AV1512)=1,AV1512,"")</f>
        <v/>
      </c>
      <c r="AX1512" s="82" t="str">
        <f t="shared" si="321"/>
        <v/>
      </c>
      <c r="AY1512" s="82" t="str">
        <f t="shared" si="322"/>
        <v/>
      </c>
      <c r="AZ1512" s="82" t="str">
        <f t="shared" si="323"/>
        <v/>
      </c>
      <c r="BA1512" s="82" t="str">
        <f t="shared" si="324"/>
        <v/>
      </c>
    </row>
    <row r="1513" spans="44:53" x14ac:dyDescent="0.35">
      <c r="AR1513" s="82" t="str">
        <f>+IF(AW1513="","",MAX(AR$1:AR1512)+1)</f>
        <v/>
      </c>
      <c r="AS1513" s="82" t="str">
        <f>IF(Exceedances!B1535="","",Exceedances!B1535)</f>
        <v/>
      </c>
      <c r="AT1513" s="82" t="str">
        <f>IF(Exceedances!C1535="","",Exceedances!C1535)</f>
        <v/>
      </c>
      <c r="AU1513" s="82" t="str">
        <f>IF(Exceedances!D1535="","",Exceedances!D1535)</f>
        <v/>
      </c>
      <c r="AV1513" s="82" t="str">
        <f t="shared" si="326"/>
        <v/>
      </c>
      <c r="AW1513" s="83" t="str">
        <f>IF(COUNTIF(AV$2:AV1513,AV1513)=1,AV1513,"")</f>
        <v/>
      </c>
      <c r="AX1513" s="82" t="str">
        <f t="shared" si="321"/>
        <v/>
      </c>
      <c r="AY1513" s="82" t="str">
        <f t="shared" si="322"/>
        <v/>
      </c>
      <c r="AZ1513" s="82" t="str">
        <f t="shared" si="323"/>
        <v/>
      </c>
      <c r="BA1513" s="82" t="str">
        <f t="shared" si="324"/>
        <v/>
      </c>
    </row>
    <row r="1514" spans="44:53" x14ac:dyDescent="0.35">
      <c r="AR1514" s="82" t="str">
        <f>+IF(AW1514="","",MAX(AR$1:AR1513)+1)</f>
        <v/>
      </c>
      <c r="AS1514" s="82" t="str">
        <f>IF(Exceedances!B1536="","",Exceedances!B1536)</f>
        <v/>
      </c>
      <c r="AT1514" s="82" t="str">
        <f>IF(Exceedances!C1536="","",Exceedances!C1536)</f>
        <v/>
      </c>
      <c r="AU1514" s="82" t="str">
        <f>IF(Exceedances!D1536="","",Exceedances!D1536)</f>
        <v/>
      </c>
      <c r="AV1514" s="82" t="str">
        <f t="shared" si="326"/>
        <v/>
      </c>
      <c r="AW1514" s="83" t="str">
        <f>IF(COUNTIF(AV$2:AV1514,AV1514)=1,AV1514,"")</f>
        <v/>
      </c>
      <c r="AX1514" s="82" t="str">
        <f t="shared" si="321"/>
        <v/>
      </c>
      <c r="AY1514" s="82" t="str">
        <f t="shared" si="322"/>
        <v/>
      </c>
      <c r="AZ1514" s="82" t="str">
        <f t="shared" si="323"/>
        <v/>
      </c>
      <c r="BA1514" s="82" t="str">
        <f t="shared" si="324"/>
        <v/>
      </c>
    </row>
    <row r="1515" spans="44:53" x14ac:dyDescent="0.35">
      <c r="AR1515" s="82" t="str">
        <f>+IF(AW1515="","",MAX(AR$1:AR1514)+1)</f>
        <v/>
      </c>
      <c r="AS1515" s="82" t="str">
        <f>IF(Exceedances!B1537="","",Exceedances!B1537)</f>
        <v/>
      </c>
      <c r="AT1515" s="82" t="str">
        <f>IF(Exceedances!C1537="","",Exceedances!C1537)</f>
        <v/>
      </c>
      <c r="AU1515" s="82" t="str">
        <f>IF(Exceedances!D1537="","",Exceedances!D1537)</f>
        <v/>
      </c>
      <c r="AV1515" s="82" t="str">
        <f t="shared" si="326"/>
        <v/>
      </c>
      <c r="AW1515" s="83" t="str">
        <f>IF(COUNTIF(AV$2:AV1515,AV1515)=1,AV1515,"")</f>
        <v/>
      </c>
      <c r="AX1515" s="82" t="str">
        <f t="shared" si="321"/>
        <v/>
      </c>
      <c r="AY1515" s="82" t="str">
        <f t="shared" si="322"/>
        <v/>
      </c>
      <c r="AZ1515" s="82" t="str">
        <f t="shared" si="323"/>
        <v/>
      </c>
      <c r="BA1515" s="82" t="str">
        <f t="shared" si="324"/>
        <v/>
      </c>
    </row>
    <row r="1516" spans="44:53" x14ac:dyDescent="0.35">
      <c r="AR1516" s="82" t="str">
        <f>+IF(AW1516="","",MAX(AR$1:AR1515)+1)</f>
        <v/>
      </c>
      <c r="AS1516" s="82" t="str">
        <f>IF(Exceedances!B1538="","",Exceedances!B1538)</f>
        <v/>
      </c>
      <c r="AT1516" s="82" t="str">
        <f>IF(Exceedances!C1538="","",Exceedances!C1538)</f>
        <v/>
      </c>
      <c r="AU1516" s="82" t="str">
        <f>IF(Exceedances!D1538="","",Exceedances!D1538)</f>
        <v/>
      </c>
      <c r="AV1516" s="82" t="str">
        <f t="shared" si="326"/>
        <v/>
      </c>
      <c r="AW1516" s="83" t="str">
        <f>IF(COUNTIF(AV$2:AV1516,AV1516)=1,AV1516,"")</f>
        <v/>
      </c>
      <c r="AX1516" s="82" t="str">
        <f t="shared" si="321"/>
        <v/>
      </c>
      <c r="AY1516" s="82" t="str">
        <f t="shared" si="322"/>
        <v/>
      </c>
      <c r="AZ1516" s="82" t="str">
        <f t="shared" si="323"/>
        <v/>
      </c>
      <c r="BA1516" s="82" t="str">
        <f t="shared" si="324"/>
        <v/>
      </c>
    </row>
    <row r="1517" spans="44:53" x14ac:dyDescent="0.35">
      <c r="AR1517" s="82" t="str">
        <f>+IF(AW1517="","",MAX(AR$1:AR1516)+1)</f>
        <v/>
      </c>
      <c r="AS1517" s="82" t="str">
        <f>IF(Exceedances!B1539="","",Exceedances!B1539)</f>
        <v/>
      </c>
      <c r="AT1517" s="82" t="str">
        <f>IF(Exceedances!C1539="","",Exceedances!C1539)</f>
        <v/>
      </c>
      <c r="AU1517" s="82" t="str">
        <f>IF(Exceedances!D1539="","",Exceedances!D1539)</f>
        <v/>
      </c>
      <c r="AV1517" s="82" t="str">
        <f t="shared" si="326"/>
        <v/>
      </c>
      <c r="AW1517" s="83" t="str">
        <f>IF(COUNTIF(AV$2:AV1517,AV1517)=1,AV1517,"")</f>
        <v/>
      </c>
      <c r="AX1517" s="82" t="str">
        <f t="shared" si="321"/>
        <v/>
      </c>
      <c r="AY1517" s="82" t="str">
        <f t="shared" si="322"/>
        <v/>
      </c>
      <c r="AZ1517" s="82" t="str">
        <f t="shared" si="323"/>
        <v/>
      </c>
      <c r="BA1517" s="82" t="str">
        <f t="shared" si="324"/>
        <v/>
      </c>
    </row>
    <row r="1518" spans="44:53" x14ac:dyDescent="0.35">
      <c r="AR1518" s="82" t="str">
        <f>+IF(AW1518="","",MAX(AR$1:AR1517)+1)</f>
        <v/>
      </c>
      <c r="AS1518" s="82" t="str">
        <f>IF(Exceedances!B1540="","",Exceedances!B1540)</f>
        <v/>
      </c>
      <c r="AT1518" s="82" t="str">
        <f>IF(Exceedances!C1540="","",Exceedances!C1540)</f>
        <v/>
      </c>
      <c r="AU1518" s="82" t="str">
        <f>IF(Exceedances!D1540="","",Exceedances!D1540)</f>
        <v/>
      </c>
      <c r="AV1518" s="82" t="str">
        <f t="shared" si="326"/>
        <v/>
      </c>
      <c r="AW1518" s="83" t="str">
        <f>IF(COUNTIF(AV$2:AV1518,AV1518)=1,AV1518,"")</f>
        <v/>
      </c>
      <c r="AX1518" s="82" t="str">
        <f t="shared" si="321"/>
        <v/>
      </c>
      <c r="AY1518" s="82" t="str">
        <f t="shared" si="322"/>
        <v/>
      </c>
      <c r="AZ1518" s="82" t="str">
        <f t="shared" si="323"/>
        <v/>
      </c>
      <c r="BA1518" s="82" t="str">
        <f t="shared" si="324"/>
        <v/>
      </c>
    </row>
    <row r="1519" spans="44:53" x14ac:dyDescent="0.35">
      <c r="AR1519" s="82" t="str">
        <f>+IF(AW1519="","",MAX(AR$1:AR1518)+1)</f>
        <v/>
      </c>
      <c r="AS1519" s="82" t="str">
        <f>IF(Exceedances!B1541="","",Exceedances!B1541)</f>
        <v/>
      </c>
      <c r="AT1519" s="82" t="str">
        <f>IF(Exceedances!C1541="","",Exceedances!C1541)</f>
        <v/>
      </c>
      <c r="AU1519" s="82" t="str">
        <f>IF(Exceedances!D1541="","",Exceedances!D1541)</f>
        <v/>
      </c>
      <c r="AV1519" s="82" t="str">
        <f t="shared" si="326"/>
        <v/>
      </c>
      <c r="AW1519" s="83" t="str">
        <f>IF(COUNTIF(AV$2:AV1519,AV1519)=1,AV1519,"")</f>
        <v/>
      </c>
      <c r="AX1519" s="82" t="str">
        <f t="shared" si="321"/>
        <v/>
      </c>
      <c r="AY1519" s="82" t="str">
        <f t="shared" si="322"/>
        <v/>
      </c>
      <c r="AZ1519" s="82" t="str">
        <f t="shared" si="323"/>
        <v/>
      </c>
      <c r="BA1519" s="82" t="str">
        <f t="shared" si="324"/>
        <v/>
      </c>
    </row>
    <row r="1520" spans="44:53" x14ac:dyDescent="0.35">
      <c r="AR1520" s="82" t="str">
        <f>+IF(AW1520="","",MAX(AR$1:AR1519)+1)</f>
        <v/>
      </c>
      <c r="AS1520" s="82" t="str">
        <f>IF(Exceedances!B1542="","",Exceedances!B1542)</f>
        <v/>
      </c>
      <c r="AT1520" s="82" t="str">
        <f>IF(Exceedances!C1542="","",Exceedances!C1542)</f>
        <v/>
      </c>
      <c r="AU1520" s="82" t="str">
        <f>IF(Exceedances!D1542="","",Exceedances!D1542)</f>
        <v/>
      </c>
      <c r="AV1520" s="82" t="str">
        <f t="shared" si="326"/>
        <v/>
      </c>
      <c r="AW1520" s="83" t="str">
        <f>IF(COUNTIF(AV$2:AV1520,AV1520)=1,AV1520,"")</f>
        <v/>
      </c>
      <c r="AX1520" s="82" t="str">
        <f t="shared" si="321"/>
        <v/>
      </c>
      <c r="AY1520" s="82" t="str">
        <f t="shared" si="322"/>
        <v/>
      </c>
      <c r="AZ1520" s="82" t="str">
        <f t="shared" si="323"/>
        <v/>
      </c>
      <c r="BA1520" s="82" t="str">
        <f t="shared" si="324"/>
        <v/>
      </c>
    </row>
    <row r="1521" spans="44:53" x14ac:dyDescent="0.35">
      <c r="AR1521" s="82" t="str">
        <f>+IF(AW1521="","",MAX(AR$1:AR1520)+1)</f>
        <v/>
      </c>
      <c r="AS1521" s="82" t="str">
        <f>IF(Exceedances!B1543="","",Exceedances!B1543)</f>
        <v/>
      </c>
      <c r="AT1521" s="82" t="str">
        <f>IF(Exceedances!C1543="","",Exceedances!C1543)</f>
        <v/>
      </c>
      <c r="AU1521" s="82" t="str">
        <f>IF(Exceedances!D1543="","",Exceedances!D1543)</f>
        <v/>
      </c>
      <c r="AV1521" s="82" t="str">
        <f t="shared" si="326"/>
        <v/>
      </c>
      <c r="AW1521" s="83" t="str">
        <f>IF(COUNTIF(AV$2:AV1521,AV1521)=1,AV1521,"")</f>
        <v/>
      </c>
      <c r="AX1521" s="82" t="str">
        <f t="shared" si="321"/>
        <v/>
      </c>
      <c r="AY1521" s="82" t="str">
        <f t="shared" si="322"/>
        <v/>
      </c>
      <c r="AZ1521" s="82" t="str">
        <f t="shared" si="323"/>
        <v/>
      </c>
      <c r="BA1521" s="82" t="str">
        <f t="shared" si="324"/>
        <v/>
      </c>
    </row>
    <row r="1522" spans="44:53" x14ac:dyDescent="0.35">
      <c r="AR1522" s="82" t="str">
        <f>+IF(AW1522="","",MAX(AR$1:AR1521)+1)</f>
        <v/>
      </c>
      <c r="AS1522" s="82" t="str">
        <f>IF(Exceedances!B1544="","",Exceedances!B1544)</f>
        <v/>
      </c>
      <c r="AT1522" s="82" t="str">
        <f>IF(Exceedances!C1544="","",Exceedances!C1544)</f>
        <v/>
      </c>
      <c r="AU1522" s="82" t="str">
        <f>IF(Exceedances!D1544="","",Exceedances!D1544)</f>
        <v/>
      </c>
      <c r="AV1522" s="82" t="str">
        <f t="shared" si="326"/>
        <v/>
      </c>
      <c r="AW1522" s="83" t="str">
        <f>IF(COUNTIF(AV$2:AV1522,AV1522)=1,AV1522,"")</f>
        <v/>
      </c>
      <c r="AX1522" s="82" t="str">
        <f t="shared" si="321"/>
        <v/>
      </c>
      <c r="AY1522" s="82" t="str">
        <f t="shared" si="322"/>
        <v/>
      </c>
      <c r="AZ1522" s="82" t="str">
        <f t="shared" si="323"/>
        <v/>
      </c>
      <c r="BA1522" s="82" t="str">
        <f t="shared" si="324"/>
        <v/>
      </c>
    </row>
    <row r="1523" spans="44:53" x14ac:dyDescent="0.35">
      <c r="AR1523" s="82" t="str">
        <f>+IF(AW1523="","",MAX(AR$1:AR1522)+1)</f>
        <v/>
      </c>
      <c r="AS1523" s="82" t="str">
        <f>IF(Exceedances!B1545="","",Exceedances!B1545)</f>
        <v/>
      </c>
      <c r="AT1523" s="82" t="str">
        <f>IF(Exceedances!C1545="","",Exceedances!C1545)</f>
        <v/>
      </c>
      <c r="AU1523" s="82" t="str">
        <f>IF(Exceedances!D1545="","",Exceedances!D1545)</f>
        <v/>
      </c>
      <c r="AV1523" s="82" t="str">
        <f t="shared" si="326"/>
        <v/>
      </c>
      <c r="AW1523" s="83" t="str">
        <f>IF(COUNTIF(AV$2:AV1523,AV1523)=1,AV1523,"")</f>
        <v/>
      </c>
      <c r="AX1523" s="82" t="str">
        <f t="shared" si="321"/>
        <v/>
      </c>
      <c r="AY1523" s="82" t="str">
        <f t="shared" si="322"/>
        <v/>
      </c>
      <c r="AZ1523" s="82" t="str">
        <f t="shared" si="323"/>
        <v/>
      </c>
      <c r="BA1523" s="82" t="str">
        <f t="shared" si="324"/>
        <v/>
      </c>
    </row>
    <row r="1524" spans="44:53" x14ac:dyDescent="0.35">
      <c r="AR1524" s="82" t="str">
        <f>+IF(AW1524="","",MAX(AR$1:AR1523)+1)</f>
        <v/>
      </c>
      <c r="AS1524" s="82" t="str">
        <f>IF(Exceedances!B1546="","",Exceedances!B1546)</f>
        <v/>
      </c>
      <c r="AT1524" s="82" t="str">
        <f>IF(Exceedances!C1546="","",Exceedances!C1546)</f>
        <v/>
      </c>
      <c r="AU1524" s="82" t="str">
        <f>IF(Exceedances!D1546="","",Exceedances!D1546)</f>
        <v/>
      </c>
      <c r="AV1524" s="82" t="str">
        <f t="shared" si="326"/>
        <v/>
      </c>
      <c r="AW1524" s="83" t="str">
        <f>IF(COUNTIF(AV$2:AV1524,AV1524)=1,AV1524,"")</f>
        <v/>
      </c>
      <c r="AX1524" s="82" t="str">
        <f t="shared" si="321"/>
        <v/>
      </c>
      <c r="AY1524" s="82" t="str">
        <f t="shared" si="322"/>
        <v/>
      </c>
      <c r="AZ1524" s="82" t="str">
        <f t="shared" si="323"/>
        <v/>
      </c>
      <c r="BA1524" s="82" t="str">
        <f t="shared" si="324"/>
        <v/>
      </c>
    </row>
    <row r="1525" spans="44:53" x14ac:dyDescent="0.35">
      <c r="AR1525" s="82" t="str">
        <f>+IF(AW1525="","",MAX(AR$1:AR1524)+1)</f>
        <v/>
      </c>
      <c r="AS1525" s="82" t="str">
        <f>IF(Exceedances!B1547="","",Exceedances!B1547)</f>
        <v/>
      </c>
      <c r="AT1525" s="82" t="str">
        <f>IF(Exceedances!C1547="","",Exceedances!C1547)</f>
        <v/>
      </c>
      <c r="AU1525" s="82" t="str">
        <f>IF(Exceedances!D1547="","",Exceedances!D1547)</f>
        <v/>
      </c>
      <c r="AV1525" s="82" t="str">
        <f t="shared" si="326"/>
        <v/>
      </c>
      <c r="AW1525" s="83" t="str">
        <f>IF(COUNTIF(AV$2:AV1525,AV1525)=1,AV1525,"")</f>
        <v/>
      </c>
      <c r="AX1525" s="82" t="str">
        <f t="shared" si="321"/>
        <v/>
      </c>
      <c r="AY1525" s="82" t="str">
        <f t="shared" si="322"/>
        <v/>
      </c>
      <c r="AZ1525" s="82" t="str">
        <f t="shared" si="323"/>
        <v/>
      </c>
      <c r="BA1525" s="82" t="str">
        <f t="shared" si="324"/>
        <v/>
      </c>
    </row>
    <row r="1526" spans="44:53" x14ac:dyDescent="0.35">
      <c r="AR1526" s="82" t="str">
        <f>+IF(AW1526="","",MAX(AR$1:AR1525)+1)</f>
        <v/>
      </c>
      <c r="AS1526" s="82" t="str">
        <f>IF(Exceedances!B1548="","",Exceedances!B1548)</f>
        <v/>
      </c>
      <c r="AT1526" s="82" t="str">
        <f>IF(Exceedances!C1548="","",Exceedances!C1548)</f>
        <v/>
      </c>
      <c r="AU1526" s="82" t="str">
        <f>IF(Exceedances!D1548="","",Exceedances!D1548)</f>
        <v/>
      </c>
      <c r="AV1526" s="82" t="str">
        <f t="shared" si="326"/>
        <v/>
      </c>
      <c r="AW1526" s="83" t="str">
        <f>IF(COUNTIF(AV$2:AV1526,AV1526)=1,AV1526,"")</f>
        <v/>
      </c>
      <c r="AX1526" s="82" t="str">
        <f t="shared" si="321"/>
        <v/>
      </c>
      <c r="AY1526" s="82" t="str">
        <f t="shared" si="322"/>
        <v/>
      </c>
      <c r="AZ1526" s="82" t="str">
        <f t="shared" si="323"/>
        <v/>
      </c>
      <c r="BA1526" s="82" t="str">
        <f t="shared" si="324"/>
        <v/>
      </c>
    </row>
    <row r="1527" spans="44:53" x14ac:dyDescent="0.35">
      <c r="AR1527" s="82" t="str">
        <f>+IF(AW1527="","",MAX(AR$1:AR1526)+1)</f>
        <v/>
      </c>
      <c r="AS1527" s="82" t="str">
        <f>IF(Exceedances!B1549="","",Exceedances!B1549)</f>
        <v/>
      </c>
      <c r="AT1527" s="82" t="str">
        <f>IF(Exceedances!C1549="","",Exceedances!C1549)</f>
        <v/>
      </c>
      <c r="AU1527" s="82" t="str">
        <f>IF(Exceedances!D1549="","",Exceedances!D1549)</f>
        <v/>
      </c>
      <c r="AV1527" s="82" t="str">
        <f t="shared" si="326"/>
        <v/>
      </c>
      <c r="AW1527" s="83" t="str">
        <f>IF(COUNTIF(AV$2:AV1527,AV1527)=1,AV1527,"")</f>
        <v/>
      </c>
      <c r="AX1527" s="82" t="str">
        <f t="shared" si="321"/>
        <v/>
      </c>
      <c r="AY1527" s="82" t="str">
        <f t="shared" si="322"/>
        <v/>
      </c>
      <c r="AZ1527" s="82" t="str">
        <f t="shared" si="323"/>
        <v/>
      </c>
      <c r="BA1527" s="82" t="str">
        <f t="shared" si="324"/>
        <v/>
      </c>
    </row>
    <row r="1528" spans="44:53" x14ac:dyDescent="0.35">
      <c r="AR1528" s="82" t="str">
        <f>+IF(AW1528="","",MAX(AR$1:AR1527)+1)</f>
        <v/>
      </c>
      <c r="AS1528" s="82" t="str">
        <f>IF(Exceedances!B1550="","",Exceedances!B1550)</f>
        <v/>
      </c>
      <c r="AT1528" s="82" t="str">
        <f>IF(Exceedances!C1550="","",Exceedances!C1550)</f>
        <v/>
      </c>
      <c r="AU1528" s="82" t="str">
        <f>IF(Exceedances!D1550="","",Exceedances!D1550)</f>
        <v/>
      </c>
      <c r="AV1528" s="82" t="str">
        <f t="shared" si="326"/>
        <v/>
      </c>
      <c r="AW1528" s="83" t="str">
        <f>IF(COUNTIF(AV$2:AV1528,AV1528)=1,AV1528,"")</f>
        <v/>
      </c>
      <c r="AX1528" s="82" t="str">
        <f t="shared" si="321"/>
        <v/>
      </c>
      <c r="AY1528" s="82" t="str">
        <f t="shared" si="322"/>
        <v/>
      </c>
      <c r="AZ1528" s="82" t="str">
        <f t="shared" si="323"/>
        <v/>
      </c>
      <c r="BA1528" s="82" t="str">
        <f t="shared" si="324"/>
        <v/>
      </c>
    </row>
    <row r="1529" spans="44:53" x14ac:dyDescent="0.35">
      <c r="AR1529" s="82" t="str">
        <f>+IF(AW1529="","",MAX(AR$1:AR1528)+1)</f>
        <v/>
      </c>
      <c r="AS1529" s="82" t="str">
        <f>IF(Exceedances!B1551="","",Exceedances!B1551)</f>
        <v/>
      </c>
      <c r="AT1529" s="82" t="str">
        <f>IF(Exceedances!C1551="","",Exceedances!C1551)</f>
        <v/>
      </c>
      <c r="AU1529" s="82" t="str">
        <f>IF(Exceedances!D1551="","",Exceedances!D1551)</f>
        <v/>
      </c>
      <c r="AV1529" s="82" t="str">
        <f t="shared" si="326"/>
        <v/>
      </c>
      <c r="AW1529" s="83" t="str">
        <f>IF(COUNTIF(AV$2:AV1529,AV1529)=1,AV1529,"")</f>
        <v/>
      </c>
      <c r="AX1529" s="82" t="str">
        <f t="shared" si="321"/>
        <v/>
      </c>
      <c r="AY1529" s="82" t="str">
        <f t="shared" si="322"/>
        <v/>
      </c>
      <c r="AZ1529" s="82" t="str">
        <f t="shared" si="323"/>
        <v/>
      </c>
      <c r="BA1529" s="82" t="str">
        <f t="shared" si="324"/>
        <v/>
      </c>
    </row>
    <row r="1530" spans="44:53" x14ac:dyDescent="0.35">
      <c r="AR1530" s="82" t="str">
        <f>+IF(AW1530="","",MAX(AR$1:AR1529)+1)</f>
        <v/>
      </c>
      <c r="AS1530" s="82" t="str">
        <f>IF(Exceedances!B1552="","",Exceedances!B1552)</f>
        <v/>
      </c>
      <c r="AT1530" s="82" t="str">
        <f>IF(Exceedances!C1552="","",Exceedances!C1552)</f>
        <v/>
      </c>
      <c r="AU1530" s="82" t="str">
        <f>IF(Exceedances!D1552="","",Exceedances!D1552)</f>
        <v/>
      </c>
      <c r="AV1530" s="82" t="str">
        <f t="shared" si="326"/>
        <v/>
      </c>
      <c r="AW1530" s="83" t="str">
        <f>IF(COUNTIF(AV$2:AV1530,AV1530)=1,AV1530,"")</f>
        <v/>
      </c>
      <c r="AX1530" s="82" t="str">
        <f t="shared" si="321"/>
        <v/>
      </c>
      <c r="AY1530" s="82" t="str">
        <f t="shared" si="322"/>
        <v/>
      </c>
      <c r="AZ1530" s="82" t="str">
        <f t="shared" si="323"/>
        <v/>
      </c>
      <c r="BA1530" s="82" t="str">
        <f t="shared" si="324"/>
        <v/>
      </c>
    </row>
    <row r="1531" spans="44:53" x14ac:dyDescent="0.35">
      <c r="AR1531" s="82" t="str">
        <f>+IF(AW1531="","",MAX(AR$1:AR1530)+1)</f>
        <v/>
      </c>
      <c r="AS1531" s="82" t="str">
        <f>IF(Exceedances!B1553="","",Exceedances!B1553)</f>
        <v/>
      </c>
      <c r="AT1531" s="82" t="str">
        <f>IF(Exceedances!C1553="","",Exceedances!C1553)</f>
        <v/>
      </c>
      <c r="AU1531" s="82" t="str">
        <f>IF(Exceedances!D1553="","",Exceedances!D1553)</f>
        <v/>
      </c>
      <c r="AV1531" s="82" t="str">
        <f t="shared" si="326"/>
        <v/>
      </c>
      <c r="AW1531" s="83" t="str">
        <f>IF(COUNTIF(AV$2:AV1531,AV1531)=1,AV1531,"")</f>
        <v/>
      </c>
      <c r="AX1531" s="82" t="str">
        <f t="shared" si="321"/>
        <v/>
      </c>
      <c r="AY1531" s="82" t="str">
        <f t="shared" si="322"/>
        <v/>
      </c>
      <c r="AZ1531" s="82" t="str">
        <f t="shared" si="323"/>
        <v/>
      </c>
      <c r="BA1531" s="82" t="str">
        <f t="shared" si="324"/>
        <v/>
      </c>
    </row>
    <row r="1532" spans="44:53" x14ac:dyDescent="0.35">
      <c r="AR1532" s="82" t="str">
        <f>+IF(AW1532="","",MAX(AR$1:AR1531)+1)</f>
        <v/>
      </c>
      <c r="AS1532" s="82" t="str">
        <f>IF(Exceedances!B1554="","",Exceedances!B1554)</f>
        <v/>
      </c>
      <c r="AT1532" s="82" t="str">
        <f>IF(Exceedances!C1554="","",Exceedances!C1554)</f>
        <v/>
      </c>
      <c r="AU1532" s="82" t="str">
        <f>IF(Exceedances!D1554="","",Exceedances!D1554)</f>
        <v/>
      </c>
      <c r="AV1532" s="82" t="str">
        <f t="shared" si="326"/>
        <v/>
      </c>
      <c r="AW1532" s="83" t="str">
        <f>IF(COUNTIF(AV$2:AV1532,AV1532)=1,AV1532,"")</f>
        <v/>
      </c>
      <c r="AX1532" s="82" t="str">
        <f t="shared" si="321"/>
        <v/>
      </c>
      <c r="AY1532" s="82" t="str">
        <f t="shared" si="322"/>
        <v/>
      </c>
      <c r="AZ1532" s="82" t="str">
        <f t="shared" si="323"/>
        <v/>
      </c>
      <c r="BA1532" s="82" t="str">
        <f t="shared" si="324"/>
        <v/>
      </c>
    </row>
    <row r="1533" spans="44:53" x14ac:dyDescent="0.35">
      <c r="AR1533" s="82" t="str">
        <f>+IF(AW1533="","",MAX(AR$1:AR1532)+1)</f>
        <v/>
      </c>
      <c r="AS1533" s="82" t="str">
        <f>IF(Exceedances!B1555="","",Exceedances!B1555)</f>
        <v/>
      </c>
      <c r="AT1533" s="82" t="str">
        <f>IF(Exceedances!C1555="","",Exceedances!C1555)</f>
        <v/>
      </c>
      <c r="AU1533" s="82" t="str">
        <f>IF(Exceedances!D1555="","",Exceedances!D1555)</f>
        <v/>
      </c>
      <c r="AV1533" s="82" t="str">
        <f t="shared" si="326"/>
        <v/>
      </c>
      <c r="AW1533" s="83" t="str">
        <f>IF(COUNTIF(AV$2:AV1533,AV1533)=1,AV1533,"")</f>
        <v/>
      </c>
      <c r="AX1533" s="82" t="str">
        <f t="shared" si="321"/>
        <v/>
      </c>
      <c r="AY1533" s="82" t="str">
        <f t="shared" si="322"/>
        <v/>
      </c>
      <c r="AZ1533" s="82" t="str">
        <f t="shared" si="323"/>
        <v/>
      </c>
      <c r="BA1533" s="82" t="str">
        <f t="shared" si="324"/>
        <v/>
      </c>
    </row>
    <row r="1534" spans="44:53" x14ac:dyDescent="0.35">
      <c r="AR1534" s="82" t="str">
        <f>+IF(AW1534="","",MAX(AR$1:AR1533)+1)</f>
        <v/>
      </c>
      <c r="AS1534" s="82" t="str">
        <f>IF(Exceedances!B1556="","",Exceedances!B1556)</f>
        <v/>
      </c>
      <c r="AT1534" s="82" t="str">
        <f>IF(Exceedances!C1556="","",Exceedances!C1556)</f>
        <v/>
      </c>
      <c r="AU1534" s="82" t="str">
        <f>IF(Exceedances!D1556="","",Exceedances!D1556)</f>
        <v/>
      </c>
      <c r="AV1534" s="82" t="str">
        <f t="shared" si="326"/>
        <v/>
      </c>
      <c r="AW1534" s="83" t="str">
        <f>IF(COUNTIF(AV$2:AV1534,AV1534)=1,AV1534,"")</f>
        <v/>
      </c>
      <c r="AX1534" s="82" t="str">
        <f t="shared" si="321"/>
        <v/>
      </c>
      <c r="AY1534" s="82" t="str">
        <f t="shared" si="322"/>
        <v/>
      </c>
      <c r="AZ1534" s="82" t="str">
        <f t="shared" si="323"/>
        <v/>
      </c>
      <c r="BA1534" s="82" t="str">
        <f t="shared" si="324"/>
        <v/>
      </c>
    </row>
    <row r="1535" spans="44:53" x14ac:dyDescent="0.35">
      <c r="AR1535" s="82" t="str">
        <f>+IF(AW1535="","",MAX(AR$1:AR1534)+1)</f>
        <v/>
      </c>
      <c r="AS1535" s="82" t="str">
        <f>IF(Exceedances!B1557="","",Exceedances!B1557)</f>
        <v/>
      </c>
      <c r="AT1535" s="82" t="str">
        <f>IF(Exceedances!C1557="","",Exceedances!C1557)</f>
        <v/>
      </c>
      <c r="AU1535" s="82" t="str">
        <f>IF(Exceedances!D1557="","",Exceedances!D1557)</f>
        <v/>
      </c>
      <c r="AV1535" s="82" t="str">
        <f t="shared" si="326"/>
        <v/>
      </c>
      <c r="AW1535" s="83" t="str">
        <f>IF(COUNTIF(AV$2:AV1535,AV1535)=1,AV1535,"")</f>
        <v/>
      </c>
      <c r="AX1535" s="82" t="str">
        <f t="shared" si="321"/>
        <v/>
      </c>
      <c r="AY1535" s="82" t="str">
        <f t="shared" si="322"/>
        <v/>
      </c>
      <c r="AZ1535" s="82" t="str">
        <f t="shared" si="323"/>
        <v/>
      </c>
      <c r="BA1535" s="82" t="str">
        <f t="shared" si="324"/>
        <v/>
      </c>
    </row>
    <row r="1536" spans="44:53" x14ac:dyDescent="0.35">
      <c r="AR1536" s="82" t="str">
        <f>+IF(AW1536="","",MAX(AR$1:AR1535)+1)</f>
        <v/>
      </c>
      <c r="AS1536" s="82" t="str">
        <f>IF(Exceedances!B1558="","",Exceedances!B1558)</f>
        <v/>
      </c>
      <c r="AT1536" s="82" t="str">
        <f>IF(Exceedances!C1558="","",Exceedances!C1558)</f>
        <v/>
      </c>
      <c r="AU1536" s="82" t="str">
        <f>IF(Exceedances!D1558="","",Exceedances!D1558)</f>
        <v/>
      </c>
      <c r="AV1536" s="82" t="str">
        <f t="shared" si="326"/>
        <v/>
      </c>
      <c r="AW1536" s="83" t="str">
        <f>IF(COUNTIF(AV$2:AV1536,AV1536)=1,AV1536,"")</f>
        <v/>
      </c>
      <c r="AX1536" s="82" t="str">
        <f t="shared" si="321"/>
        <v/>
      </c>
      <c r="AY1536" s="82" t="str">
        <f t="shared" si="322"/>
        <v/>
      </c>
      <c r="AZ1536" s="82" t="str">
        <f t="shared" si="323"/>
        <v/>
      </c>
      <c r="BA1536" s="82" t="str">
        <f t="shared" si="324"/>
        <v/>
      </c>
    </row>
    <row r="1537" spans="44:53" x14ac:dyDescent="0.35">
      <c r="AR1537" s="82" t="str">
        <f>+IF(AW1537="","",MAX(AR$1:AR1536)+1)</f>
        <v/>
      </c>
      <c r="AS1537" s="82" t="str">
        <f>IF(Exceedances!B1559="","",Exceedances!B1559)</f>
        <v/>
      </c>
      <c r="AT1537" s="82" t="str">
        <f>IF(Exceedances!C1559="","",Exceedances!C1559)</f>
        <v/>
      </c>
      <c r="AU1537" s="82" t="str">
        <f>IF(Exceedances!D1559="","",Exceedances!D1559)</f>
        <v/>
      </c>
      <c r="AV1537" s="82" t="str">
        <f t="shared" si="326"/>
        <v/>
      </c>
      <c r="AW1537" s="83" t="str">
        <f>IF(COUNTIF(AV$2:AV1537,AV1537)=1,AV1537,"")</f>
        <v/>
      </c>
      <c r="AX1537" s="82" t="str">
        <f t="shared" si="321"/>
        <v/>
      </c>
      <c r="AY1537" s="82" t="str">
        <f t="shared" si="322"/>
        <v/>
      </c>
      <c r="AZ1537" s="82" t="str">
        <f t="shared" si="323"/>
        <v/>
      </c>
      <c r="BA1537" s="82" t="str">
        <f t="shared" si="324"/>
        <v/>
      </c>
    </row>
    <row r="1538" spans="44:53" x14ac:dyDescent="0.35">
      <c r="AR1538" s="82" t="str">
        <f>+IF(AW1538="","",MAX(AR$1:AR1537)+1)</f>
        <v/>
      </c>
      <c r="AS1538" s="82" t="str">
        <f>IF(Exceedances!B1560="","",Exceedances!B1560)</f>
        <v/>
      </c>
      <c r="AT1538" s="82" t="str">
        <f>IF(Exceedances!C1560="","",Exceedances!C1560)</f>
        <v/>
      </c>
      <c r="AU1538" s="82" t="str">
        <f>IF(Exceedances!D1560="","",Exceedances!D1560)</f>
        <v/>
      </c>
      <c r="AV1538" s="82" t="str">
        <f t="shared" si="326"/>
        <v/>
      </c>
      <c r="AW1538" s="83" t="str">
        <f>IF(COUNTIF(AV$2:AV1538,AV1538)=1,AV1538,"")</f>
        <v/>
      </c>
      <c r="AX1538" s="82" t="str">
        <f t="shared" si="321"/>
        <v/>
      </c>
      <c r="AY1538" s="82" t="str">
        <f t="shared" si="322"/>
        <v/>
      </c>
      <c r="AZ1538" s="82" t="str">
        <f t="shared" si="323"/>
        <v/>
      </c>
      <c r="BA1538" s="82" t="str">
        <f t="shared" si="324"/>
        <v/>
      </c>
    </row>
    <row r="1539" spans="44:53" x14ac:dyDescent="0.35">
      <c r="AR1539" s="82" t="str">
        <f>+IF(AW1539="","",MAX(AR$1:AR1538)+1)</f>
        <v/>
      </c>
      <c r="AS1539" s="82" t="str">
        <f>IF(Exceedances!B1561="","",Exceedances!B1561)</f>
        <v/>
      </c>
      <c r="AT1539" s="82" t="str">
        <f>IF(Exceedances!C1561="","",Exceedances!C1561)</f>
        <v/>
      </c>
      <c r="AU1539" s="82" t="str">
        <f>IF(Exceedances!D1561="","",Exceedances!D1561)</f>
        <v/>
      </c>
      <c r="AV1539" s="82" t="str">
        <f t="shared" si="326"/>
        <v/>
      </c>
      <c r="AW1539" s="83" t="str">
        <f>IF(COUNTIF(AV$2:AV1539,AV1539)=1,AV1539,"")</f>
        <v/>
      </c>
      <c r="AX1539" s="82" t="str">
        <f t="shared" ref="AX1539:AX1602" si="327">IF(AY1539="","",AY1539&amp;" "&amp;AZ1539)</f>
        <v/>
      </c>
      <c r="AY1539" s="82" t="str">
        <f t="shared" ref="AY1539:AY1602" si="328">+IFERROR(INDEX($AS$2:$AS$2001,MATCH(ROW()-ROW($AX$1),$AR$2:$AR$2001,0)),"")</f>
        <v/>
      </c>
      <c r="AZ1539" s="82" t="str">
        <f t="shared" ref="AZ1539:AZ1602" si="329">+IFERROR(INDEX($AT$2:$AT$2001,MATCH(ROW()-ROW($AX$1),$AR$2:$AR$2001,0)),"")</f>
        <v/>
      </c>
      <c r="BA1539" s="82" t="str">
        <f t="shared" ref="BA1539:BA1602" si="330">+IFERROR(INDEX($AU$2:$AU$2001,MATCH(ROW()-ROW($AX$1),$AR$2:$AR$2001,0)),"")</f>
        <v/>
      </c>
    </row>
    <row r="1540" spans="44:53" x14ac:dyDescent="0.35">
      <c r="AR1540" s="82" t="str">
        <f>+IF(AW1540="","",MAX(AR$1:AR1539)+1)</f>
        <v/>
      </c>
      <c r="AS1540" s="82" t="str">
        <f>IF(Exceedances!B1562="","",Exceedances!B1562)</f>
        <v/>
      </c>
      <c r="AT1540" s="82" t="str">
        <f>IF(Exceedances!C1562="","",Exceedances!C1562)</f>
        <v/>
      </c>
      <c r="AU1540" s="82" t="str">
        <f>IF(Exceedances!D1562="","",Exceedances!D1562)</f>
        <v/>
      </c>
      <c r="AV1540" s="82" t="str">
        <f t="shared" si="326"/>
        <v/>
      </c>
      <c r="AW1540" s="83" t="str">
        <f>IF(COUNTIF(AV$2:AV1540,AV1540)=1,AV1540,"")</f>
        <v/>
      </c>
      <c r="AX1540" s="82" t="str">
        <f t="shared" si="327"/>
        <v/>
      </c>
      <c r="AY1540" s="82" t="str">
        <f t="shared" si="328"/>
        <v/>
      </c>
      <c r="AZ1540" s="82" t="str">
        <f t="shared" si="329"/>
        <v/>
      </c>
      <c r="BA1540" s="82" t="str">
        <f t="shared" si="330"/>
        <v/>
      </c>
    </row>
    <row r="1541" spans="44:53" x14ac:dyDescent="0.35">
      <c r="AR1541" s="82" t="str">
        <f>+IF(AW1541="","",MAX(AR$1:AR1540)+1)</f>
        <v/>
      </c>
      <c r="AS1541" s="82" t="str">
        <f>IF(Exceedances!B1563="","",Exceedances!B1563)</f>
        <v/>
      </c>
      <c r="AT1541" s="82" t="str">
        <f>IF(Exceedances!C1563="","",Exceedances!C1563)</f>
        <v/>
      </c>
      <c r="AU1541" s="82" t="str">
        <f>IF(Exceedances!D1563="","",Exceedances!D1563)</f>
        <v/>
      </c>
      <c r="AV1541" s="82" t="str">
        <f t="shared" si="326"/>
        <v/>
      </c>
      <c r="AW1541" s="83" t="str">
        <f>IF(COUNTIF(AV$2:AV1541,AV1541)=1,AV1541,"")</f>
        <v/>
      </c>
      <c r="AX1541" s="82" t="str">
        <f t="shared" si="327"/>
        <v/>
      </c>
      <c r="AY1541" s="82" t="str">
        <f t="shared" si="328"/>
        <v/>
      </c>
      <c r="AZ1541" s="82" t="str">
        <f t="shared" si="329"/>
        <v/>
      </c>
      <c r="BA1541" s="82" t="str">
        <f t="shared" si="330"/>
        <v/>
      </c>
    </row>
    <row r="1542" spans="44:53" x14ac:dyDescent="0.35">
      <c r="AR1542" s="82" t="str">
        <f>+IF(AW1542="","",MAX(AR$1:AR1541)+1)</f>
        <v/>
      </c>
      <c r="AS1542" s="82" t="str">
        <f>IF(Exceedances!B1564="","",Exceedances!B1564)</f>
        <v/>
      </c>
      <c r="AT1542" s="82" t="str">
        <f>IF(Exceedances!C1564="","",Exceedances!C1564)</f>
        <v/>
      </c>
      <c r="AU1542" s="82" t="str">
        <f>IF(Exceedances!D1564="","",Exceedances!D1564)</f>
        <v/>
      </c>
      <c r="AV1542" s="82" t="str">
        <f t="shared" si="326"/>
        <v/>
      </c>
      <c r="AW1542" s="83" t="str">
        <f>IF(COUNTIF(AV$2:AV1542,AV1542)=1,AV1542,"")</f>
        <v/>
      </c>
      <c r="AX1542" s="82" t="str">
        <f t="shared" si="327"/>
        <v/>
      </c>
      <c r="AY1542" s="82" t="str">
        <f t="shared" si="328"/>
        <v/>
      </c>
      <c r="AZ1542" s="82" t="str">
        <f t="shared" si="329"/>
        <v/>
      </c>
      <c r="BA1542" s="82" t="str">
        <f t="shared" si="330"/>
        <v/>
      </c>
    </row>
    <row r="1543" spans="44:53" x14ac:dyDescent="0.35">
      <c r="AR1543" s="82" t="str">
        <f>+IF(AW1543="","",MAX(AR$1:AR1542)+1)</f>
        <v/>
      </c>
      <c r="AS1543" s="82" t="str">
        <f>IF(Exceedances!B1565="","",Exceedances!B1565)</f>
        <v/>
      </c>
      <c r="AT1543" s="82" t="str">
        <f>IF(Exceedances!C1565="","",Exceedances!C1565)</f>
        <v/>
      </c>
      <c r="AU1543" s="82" t="str">
        <f>IF(Exceedances!D1565="","",Exceedances!D1565)</f>
        <v/>
      </c>
      <c r="AV1543" s="82" t="str">
        <f t="shared" si="326"/>
        <v/>
      </c>
      <c r="AW1543" s="83" t="str">
        <f>IF(COUNTIF(AV$2:AV1543,AV1543)=1,AV1543,"")</f>
        <v/>
      </c>
      <c r="AX1543" s="82" t="str">
        <f t="shared" si="327"/>
        <v/>
      </c>
      <c r="AY1543" s="82" t="str">
        <f t="shared" si="328"/>
        <v/>
      </c>
      <c r="AZ1543" s="82" t="str">
        <f t="shared" si="329"/>
        <v/>
      </c>
      <c r="BA1543" s="82" t="str">
        <f t="shared" si="330"/>
        <v/>
      </c>
    </row>
    <row r="1544" spans="44:53" x14ac:dyDescent="0.35">
      <c r="AR1544" s="82" t="str">
        <f>+IF(AW1544="","",MAX(AR$1:AR1543)+1)</f>
        <v/>
      </c>
      <c r="AS1544" s="82" t="str">
        <f>IF(Exceedances!B1566="","",Exceedances!B1566)</f>
        <v/>
      </c>
      <c r="AT1544" s="82" t="str">
        <f>IF(Exceedances!C1566="","",Exceedances!C1566)</f>
        <v/>
      </c>
      <c r="AU1544" s="82" t="str">
        <f>IF(Exceedances!D1566="","",Exceedances!D1566)</f>
        <v/>
      </c>
      <c r="AV1544" s="82" t="str">
        <f t="shared" si="326"/>
        <v/>
      </c>
      <c r="AW1544" s="83" t="str">
        <f>IF(COUNTIF(AV$2:AV1544,AV1544)=1,AV1544,"")</f>
        <v/>
      </c>
      <c r="AX1544" s="82" t="str">
        <f t="shared" si="327"/>
        <v/>
      </c>
      <c r="AY1544" s="82" t="str">
        <f t="shared" si="328"/>
        <v/>
      </c>
      <c r="AZ1544" s="82" t="str">
        <f t="shared" si="329"/>
        <v/>
      </c>
      <c r="BA1544" s="82" t="str">
        <f t="shared" si="330"/>
        <v/>
      </c>
    </row>
    <row r="1545" spans="44:53" x14ac:dyDescent="0.35">
      <c r="AR1545" s="82" t="str">
        <f>+IF(AW1545="","",MAX(AR$1:AR1544)+1)</f>
        <v/>
      </c>
      <c r="AS1545" s="82" t="str">
        <f>IF(Exceedances!B1567="","",Exceedances!B1567)</f>
        <v/>
      </c>
      <c r="AT1545" s="82" t="str">
        <f>IF(Exceedances!C1567="","",Exceedances!C1567)</f>
        <v/>
      </c>
      <c r="AU1545" s="82" t="str">
        <f>IF(Exceedances!D1567="","",Exceedances!D1567)</f>
        <v/>
      </c>
      <c r="AV1545" s="82" t="str">
        <f t="shared" si="326"/>
        <v/>
      </c>
      <c r="AW1545" s="83" t="str">
        <f>IF(COUNTIF(AV$2:AV1545,AV1545)=1,AV1545,"")</f>
        <v/>
      </c>
      <c r="AX1545" s="82" t="str">
        <f t="shared" si="327"/>
        <v/>
      </c>
      <c r="AY1545" s="82" t="str">
        <f t="shared" si="328"/>
        <v/>
      </c>
      <c r="AZ1545" s="82" t="str">
        <f t="shared" si="329"/>
        <v/>
      </c>
      <c r="BA1545" s="82" t="str">
        <f t="shared" si="330"/>
        <v/>
      </c>
    </row>
    <row r="1546" spans="44:53" x14ac:dyDescent="0.35">
      <c r="AR1546" s="82" t="str">
        <f>+IF(AW1546="","",MAX(AR$1:AR1545)+1)</f>
        <v/>
      </c>
      <c r="AS1546" s="82" t="str">
        <f>IF(Exceedances!B1568="","",Exceedances!B1568)</f>
        <v/>
      </c>
      <c r="AT1546" s="82" t="str">
        <f>IF(Exceedances!C1568="","",Exceedances!C1568)</f>
        <v/>
      </c>
      <c r="AU1546" s="82" t="str">
        <f>IF(Exceedances!D1568="","",Exceedances!D1568)</f>
        <v/>
      </c>
      <c r="AV1546" s="82" t="str">
        <f t="shared" si="326"/>
        <v/>
      </c>
      <c r="AW1546" s="83" t="str">
        <f>IF(COUNTIF(AV$2:AV1546,AV1546)=1,AV1546,"")</f>
        <v/>
      </c>
      <c r="AX1546" s="82" t="str">
        <f t="shared" si="327"/>
        <v/>
      </c>
      <c r="AY1546" s="82" t="str">
        <f t="shared" si="328"/>
        <v/>
      </c>
      <c r="AZ1546" s="82" t="str">
        <f t="shared" si="329"/>
        <v/>
      </c>
      <c r="BA1546" s="82" t="str">
        <f t="shared" si="330"/>
        <v/>
      </c>
    </row>
    <row r="1547" spans="44:53" x14ac:dyDescent="0.35">
      <c r="AR1547" s="82" t="str">
        <f>+IF(AW1547="","",MAX(AR$1:AR1546)+1)</f>
        <v/>
      </c>
      <c r="AS1547" s="82" t="str">
        <f>IF(Exceedances!B1569="","",Exceedances!B1569)</f>
        <v/>
      </c>
      <c r="AT1547" s="82" t="str">
        <f>IF(Exceedances!C1569="","",Exceedances!C1569)</f>
        <v/>
      </c>
      <c r="AU1547" s="82" t="str">
        <f>IF(Exceedances!D1569="","",Exceedances!D1569)</f>
        <v/>
      </c>
      <c r="AV1547" s="82" t="str">
        <f t="shared" si="326"/>
        <v/>
      </c>
      <c r="AW1547" s="83" t="str">
        <f>IF(COUNTIF(AV$2:AV1547,AV1547)=1,AV1547,"")</f>
        <v/>
      </c>
      <c r="AX1547" s="82" t="str">
        <f t="shared" si="327"/>
        <v/>
      </c>
      <c r="AY1547" s="82" t="str">
        <f t="shared" si="328"/>
        <v/>
      </c>
      <c r="AZ1547" s="82" t="str">
        <f t="shared" si="329"/>
        <v/>
      </c>
      <c r="BA1547" s="82" t="str">
        <f t="shared" si="330"/>
        <v/>
      </c>
    </row>
    <row r="1548" spans="44:53" x14ac:dyDescent="0.35">
      <c r="AR1548" s="82" t="str">
        <f>+IF(AW1548="","",MAX(AR$1:AR1547)+1)</f>
        <v/>
      </c>
      <c r="AS1548" s="82" t="str">
        <f>IF(Exceedances!B1570="","",Exceedances!B1570)</f>
        <v/>
      </c>
      <c r="AT1548" s="82" t="str">
        <f>IF(Exceedances!C1570="","",Exceedances!C1570)</f>
        <v/>
      </c>
      <c r="AU1548" s="82" t="str">
        <f>IF(Exceedances!D1570="","",Exceedances!D1570)</f>
        <v/>
      </c>
      <c r="AV1548" s="82" t="str">
        <f t="shared" si="326"/>
        <v/>
      </c>
      <c r="AW1548" s="83" t="str">
        <f>IF(COUNTIF(AV$2:AV1548,AV1548)=1,AV1548,"")</f>
        <v/>
      </c>
      <c r="AX1548" s="82" t="str">
        <f t="shared" si="327"/>
        <v/>
      </c>
      <c r="AY1548" s="82" t="str">
        <f t="shared" si="328"/>
        <v/>
      </c>
      <c r="AZ1548" s="82" t="str">
        <f t="shared" si="329"/>
        <v/>
      </c>
      <c r="BA1548" s="82" t="str">
        <f t="shared" si="330"/>
        <v/>
      </c>
    </row>
    <row r="1549" spans="44:53" x14ac:dyDescent="0.35">
      <c r="AR1549" s="82" t="str">
        <f>+IF(AW1549="","",MAX(AR$1:AR1548)+1)</f>
        <v/>
      </c>
      <c r="AS1549" s="82" t="str">
        <f>IF(Exceedances!B1571="","",Exceedances!B1571)</f>
        <v/>
      </c>
      <c r="AT1549" s="82" t="str">
        <f>IF(Exceedances!C1571="","",Exceedances!C1571)</f>
        <v/>
      </c>
      <c r="AU1549" s="82" t="str">
        <f>IF(Exceedances!D1571="","",Exceedances!D1571)</f>
        <v/>
      </c>
      <c r="AV1549" s="82" t="str">
        <f t="shared" si="326"/>
        <v/>
      </c>
      <c r="AW1549" s="83" t="str">
        <f>IF(COUNTIF(AV$2:AV1549,AV1549)=1,AV1549,"")</f>
        <v/>
      </c>
      <c r="AX1549" s="82" t="str">
        <f t="shared" si="327"/>
        <v/>
      </c>
      <c r="AY1549" s="82" t="str">
        <f t="shared" si="328"/>
        <v/>
      </c>
      <c r="AZ1549" s="82" t="str">
        <f t="shared" si="329"/>
        <v/>
      </c>
      <c r="BA1549" s="82" t="str">
        <f t="shared" si="330"/>
        <v/>
      </c>
    </row>
    <row r="1550" spans="44:53" x14ac:dyDescent="0.35">
      <c r="AR1550" s="82" t="str">
        <f>+IF(AW1550="","",MAX(AR$1:AR1549)+1)</f>
        <v/>
      </c>
      <c r="AS1550" s="82" t="str">
        <f>IF(Exceedances!B1572="","",Exceedances!B1572)</f>
        <v/>
      </c>
      <c r="AT1550" s="82" t="str">
        <f>IF(Exceedances!C1572="","",Exceedances!C1572)</f>
        <v/>
      </c>
      <c r="AU1550" s="82" t="str">
        <f>IF(Exceedances!D1572="","",Exceedances!D1572)</f>
        <v/>
      </c>
      <c r="AV1550" s="82" t="str">
        <f t="shared" si="326"/>
        <v/>
      </c>
      <c r="AW1550" s="83" t="str">
        <f>IF(COUNTIF(AV$2:AV1550,AV1550)=1,AV1550,"")</f>
        <v/>
      </c>
      <c r="AX1550" s="82" t="str">
        <f t="shared" si="327"/>
        <v/>
      </c>
      <c r="AY1550" s="82" t="str">
        <f t="shared" si="328"/>
        <v/>
      </c>
      <c r="AZ1550" s="82" t="str">
        <f t="shared" si="329"/>
        <v/>
      </c>
      <c r="BA1550" s="82" t="str">
        <f t="shared" si="330"/>
        <v/>
      </c>
    </row>
    <row r="1551" spans="44:53" x14ac:dyDescent="0.35">
      <c r="AR1551" s="82" t="str">
        <f>+IF(AW1551="","",MAX(AR$1:AR1550)+1)</f>
        <v/>
      </c>
      <c r="AS1551" s="82" t="str">
        <f>IF(Exceedances!B1573="","",Exceedances!B1573)</f>
        <v/>
      </c>
      <c r="AT1551" s="82" t="str">
        <f>IF(Exceedances!C1573="","",Exceedances!C1573)</f>
        <v/>
      </c>
      <c r="AU1551" s="82" t="str">
        <f>IF(Exceedances!D1573="","",Exceedances!D1573)</f>
        <v/>
      </c>
      <c r="AV1551" s="82" t="str">
        <f t="shared" si="326"/>
        <v/>
      </c>
      <c r="AW1551" s="83" t="str">
        <f>IF(COUNTIF(AV$2:AV1551,AV1551)=1,AV1551,"")</f>
        <v/>
      </c>
      <c r="AX1551" s="82" t="str">
        <f t="shared" si="327"/>
        <v/>
      </c>
      <c r="AY1551" s="82" t="str">
        <f t="shared" si="328"/>
        <v/>
      </c>
      <c r="AZ1551" s="82" t="str">
        <f t="shared" si="329"/>
        <v/>
      </c>
      <c r="BA1551" s="82" t="str">
        <f t="shared" si="330"/>
        <v/>
      </c>
    </row>
    <row r="1552" spans="44:53" x14ac:dyDescent="0.35">
      <c r="AR1552" s="82" t="str">
        <f>+IF(AW1552="","",MAX(AR$1:AR1551)+1)</f>
        <v/>
      </c>
      <c r="AS1552" s="82" t="str">
        <f>IF(Exceedances!B1574="","",Exceedances!B1574)</f>
        <v/>
      </c>
      <c r="AT1552" s="82" t="str">
        <f>IF(Exceedances!C1574="","",Exceedances!C1574)</f>
        <v/>
      </c>
      <c r="AU1552" s="82" t="str">
        <f>IF(Exceedances!D1574="","",Exceedances!D1574)</f>
        <v/>
      </c>
      <c r="AV1552" s="82" t="str">
        <f t="shared" si="326"/>
        <v/>
      </c>
      <c r="AW1552" s="83" t="str">
        <f>IF(COUNTIF(AV$2:AV1552,AV1552)=1,AV1552,"")</f>
        <v/>
      </c>
      <c r="AX1552" s="82" t="str">
        <f t="shared" si="327"/>
        <v/>
      </c>
      <c r="AY1552" s="82" t="str">
        <f t="shared" si="328"/>
        <v/>
      </c>
      <c r="AZ1552" s="82" t="str">
        <f t="shared" si="329"/>
        <v/>
      </c>
      <c r="BA1552" s="82" t="str">
        <f t="shared" si="330"/>
        <v/>
      </c>
    </row>
    <row r="1553" spans="44:53" x14ac:dyDescent="0.35">
      <c r="AR1553" s="82" t="str">
        <f>+IF(AW1553="","",MAX(AR$1:AR1552)+1)</f>
        <v/>
      </c>
      <c r="AS1553" s="82" t="str">
        <f>IF(Exceedances!B1575="","",Exceedances!B1575)</f>
        <v/>
      </c>
      <c r="AT1553" s="82" t="str">
        <f>IF(Exceedances!C1575="","",Exceedances!C1575)</f>
        <v/>
      </c>
      <c r="AU1553" s="82" t="str">
        <f>IF(Exceedances!D1575="","",Exceedances!D1575)</f>
        <v/>
      </c>
      <c r="AV1553" s="82" t="str">
        <f t="shared" si="326"/>
        <v/>
      </c>
      <c r="AW1553" s="83" t="str">
        <f>IF(COUNTIF(AV$2:AV1553,AV1553)=1,AV1553,"")</f>
        <v/>
      </c>
      <c r="AX1553" s="82" t="str">
        <f t="shared" si="327"/>
        <v/>
      </c>
      <c r="AY1553" s="82" t="str">
        <f t="shared" si="328"/>
        <v/>
      </c>
      <c r="AZ1553" s="82" t="str">
        <f t="shared" si="329"/>
        <v/>
      </c>
      <c r="BA1553" s="82" t="str">
        <f t="shared" si="330"/>
        <v/>
      </c>
    </row>
    <row r="1554" spans="44:53" x14ac:dyDescent="0.35">
      <c r="AR1554" s="82" t="str">
        <f>+IF(AW1554="","",MAX(AR$1:AR1553)+1)</f>
        <v/>
      </c>
      <c r="AS1554" s="82" t="str">
        <f>IF(Exceedances!B1576="","",Exceedances!B1576)</f>
        <v/>
      </c>
      <c r="AT1554" s="82" t="str">
        <f>IF(Exceedances!C1576="","",Exceedances!C1576)</f>
        <v/>
      </c>
      <c r="AU1554" s="82" t="str">
        <f>IF(Exceedances!D1576="","",Exceedances!D1576)</f>
        <v/>
      </c>
      <c r="AV1554" s="82" t="str">
        <f t="shared" si="326"/>
        <v/>
      </c>
      <c r="AW1554" s="83" t="str">
        <f>IF(COUNTIF(AV$2:AV1554,AV1554)=1,AV1554,"")</f>
        <v/>
      </c>
      <c r="AX1554" s="82" t="str">
        <f t="shared" si="327"/>
        <v/>
      </c>
      <c r="AY1554" s="82" t="str">
        <f t="shared" si="328"/>
        <v/>
      </c>
      <c r="AZ1554" s="82" t="str">
        <f t="shared" si="329"/>
        <v/>
      </c>
      <c r="BA1554" s="82" t="str">
        <f t="shared" si="330"/>
        <v/>
      </c>
    </row>
    <row r="1555" spans="44:53" x14ac:dyDescent="0.35">
      <c r="AR1555" s="82" t="str">
        <f>+IF(AW1555="","",MAX(AR$1:AR1554)+1)</f>
        <v/>
      </c>
      <c r="AS1555" s="82" t="str">
        <f>IF(Exceedances!B1577="","",Exceedances!B1577)</f>
        <v/>
      </c>
      <c r="AT1555" s="82" t="str">
        <f>IF(Exceedances!C1577="","",Exceedances!C1577)</f>
        <v/>
      </c>
      <c r="AU1555" s="82" t="str">
        <f>IF(Exceedances!D1577="","",Exceedances!D1577)</f>
        <v/>
      </c>
      <c r="AV1555" s="82" t="str">
        <f t="shared" si="326"/>
        <v/>
      </c>
      <c r="AW1555" s="83" t="str">
        <f>IF(COUNTIF(AV$2:AV1555,AV1555)=1,AV1555,"")</f>
        <v/>
      </c>
      <c r="AX1555" s="82" t="str">
        <f t="shared" si="327"/>
        <v/>
      </c>
      <c r="AY1555" s="82" t="str">
        <f t="shared" si="328"/>
        <v/>
      </c>
      <c r="AZ1555" s="82" t="str">
        <f t="shared" si="329"/>
        <v/>
      </c>
      <c r="BA1555" s="82" t="str">
        <f t="shared" si="330"/>
        <v/>
      </c>
    </row>
    <row r="1556" spans="44:53" x14ac:dyDescent="0.35">
      <c r="AR1556" s="82" t="str">
        <f>+IF(AW1556="","",MAX(AR$1:AR1555)+1)</f>
        <v/>
      </c>
      <c r="AS1556" s="82" t="str">
        <f>IF(Exceedances!B1578="","",Exceedances!B1578)</f>
        <v/>
      </c>
      <c r="AT1556" s="82" t="str">
        <f>IF(Exceedances!C1578="","",Exceedances!C1578)</f>
        <v/>
      </c>
      <c r="AU1556" s="82" t="str">
        <f>IF(Exceedances!D1578="","",Exceedances!D1578)</f>
        <v/>
      </c>
      <c r="AV1556" s="82" t="str">
        <f t="shared" si="326"/>
        <v/>
      </c>
      <c r="AW1556" s="83" t="str">
        <f>IF(COUNTIF(AV$2:AV1556,AV1556)=1,AV1556,"")</f>
        <v/>
      </c>
      <c r="AX1556" s="82" t="str">
        <f t="shared" si="327"/>
        <v/>
      </c>
      <c r="AY1556" s="82" t="str">
        <f t="shared" si="328"/>
        <v/>
      </c>
      <c r="AZ1556" s="82" t="str">
        <f t="shared" si="329"/>
        <v/>
      </c>
      <c r="BA1556" s="82" t="str">
        <f t="shared" si="330"/>
        <v/>
      </c>
    </row>
    <row r="1557" spans="44:53" x14ac:dyDescent="0.35">
      <c r="AR1557" s="82" t="str">
        <f>+IF(AW1557="","",MAX(AR$1:AR1556)+1)</f>
        <v/>
      </c>
      <c r="AS1557" s="82" t="str">
        <f>IF(Exceedances!B1579="","",Exceedances!B1579)</f>
        <v/>
      </c>
      <c r="AT1557" s="82" t="str">
        <f>IF(Exceedances!C1579="","",Exceedances!C1579)</f>
        <v/>
      </c>
      <c r="AU1557" s="82" t="str">
        <f>IF(Exceedances!D1579="","",Exceedances!D1579)</f>
        <v/>
      </c>
      <c r="AV1557" s="82" t="str">
        <f t="shared" si="326"/>
        <v/>
      </c>
      <c r="AW1557" s="83" t="str">
        <f>IF(COUNTIF(AV$2:AV1557,AV1557)=1,AV1557,"")</f>
        <v/>
      </c>
      <c r="AX1557" s="82" t="str">
        <f t="shared" si="327"/>
        <v/>
      </c>
      <c r="AY1557" s="82" t="str">
        <f t="shared" si="328"/>
        <v/>
      </c>
      <c r="AZ1557" s="82" t="str">
        <f t="shared" si="329"/>
        <v/>
      </c>
      <c r="BA1557" s="82" t="str">
        <f t="shared" si="330"/>
        <v/>
      </c>
    </row>
    <row r="1558" spans="44:53" x14ac:dyDescent="0.35">
      <c r="AR1558" s="82" t="str">
        <f>+IF(AW1558="","",MAX(AR$1:AR1557)+1)</f>
        <v/>
      </c>
      <c r="AS1558" s="82" t="str">
        <f>IF(Exceedances!B1580="","",Exceedances!B1580)</f>
        <v/>
      </c>
      <c r="AT1558" s="82" t="str">
        <f>IF(Exceedances!C1580="","",Exceedances!C1580)</f>
        <v/>
      </c>
      <c r="AU1558" s="82" t="str">
        <f>IF(Exceedances!D1580="","",Exceedances!D1580)</f>
        <v/>
      </c>
      <c r="AV1558" s="82" t="str">
        <f t="shared" si="326"/>
        <v/>
      </c>
      <c r="AW1558" s="83" t="str">
        <f>IF(COUNTIF(AV$2:AV1558,AV1558)=1,AV1558,"")</f>
        <v/>
      </c>
      <c r="AX1558" s="82" t="str">
        <f t="shared" si="327"/>
        <v/>
      </c>
      <c r="AY1558" s="82" t="str">
        <f t="shared" si="328"/>
        <v/>
      </c>
      <c r="AZ1558" s="82" t="str">
        <f t="shared" si="329"/>
        <v/>
      </c>
      <c r="BA1558" s="82" t="str">
        <f t="shared" si="330"/>
        <v/>
      </c>
    </row>
    <row r="1559" spans="44:53" x14ac:dyDescent="0.35">
      <c r="AR1559" s="82" t="str">
        <f>+IF(AW1559="","",MAX(AR$1:AR1558)+1)</f>
        <v/>
      </c>
      <c r="AS1559" s="82" t="str">
        <f>IF(Exceedances!B1581="","",Exceedances!B1581)</f>
        <v/>
      </c>
      <c r="AT1559" s="82" t="str">
        <f>IF(Exceedances!C1581="","",Exceedances!C1581)</f>
        <v/>
      </c>
      <c r="AU1559" s="82" t="str">
        <f>IF(Exceedances!D1581="","",Exceedances!D1581)</f>
        <v/>
      </c>
      <c r="AV1559" s="82" t="str">
        <f t="shared" si="326"/>
        <v/>
      </c>
      <c r="AW1559" s="83" t="str">
        <f>IF(COUNTIF(AV$2:AV1559,AV1559)=1,AV1559,"")</f>
        <v/>
      </c>
      <c r="AX1559" s="82" t="str">
        <f t="shared" si="327"/>
        <v/>
      </c>
      <c r="AY1559" s="82" t="str">
        <f t="shared" si="328"/>
        <v/>
      </c>
      <c r="AZ1559" s="82" t="str">
        <f t="shared" si="329"/>
        <v/>
      </c>
      <c r="BA1559" s="82" t="str">
        <f t="shared" si="330"/>
        <v/>
      </c>
    </row>
    <row r="1560" spans="44:53" x14ac:dyDescent="0.35">
      <c r="AR1560" s="82" t="str">
        <f>+IF(AW1560="","",MAX(AR$1:AR1559)+1)</f>
        <v/>
      </c>
      <c r="AS1560" s="82" t="str">
        <f>IF(Exceedances!B1582="","",Exceedances!B1582)</f>
        <v/>
      </c>
      <c r="AT1560" s="82" t="str">
        <f>IF(Exceedances!C1582="","",Exceedances!C1582)</f>
        <v/>
      </c>
      <c r="AU1560" s="82" t="str">
        <f>IF(Exceedances!D1582="","",Exceedances!D1582)</f>
        <v/>
      </c>
      <c r="AV1560" s="82" t="str">
        <f t="shared" si="326"/>
        <v/>
      </c>
      <c r="AW1560" s="83" t="str">
        <f>IF(COUNTIF(AV$2:AV1560,AV1560)=1,AV1560,"")</f>
        <v/>
      </c>
      <c r="AX1560" s="82" t="str">
        <f t="shared" si="327"/>
        <v/>
      </c>
      <c r="AY1560" s="82" t="str">
        <f t="shared" si="328"/>
        <v/>
      </c>
      <c r="AZ1560" s="82" t="str">
        <f t="shared" si="329"/>
        <v/>
      </c>
      <c r="BA1560" s="82" t="str">
        <f t="shared" si="330"/>
        <v/>
      </c>
    </row>
    <row r="1561" spans="44:53" x14ac:dyDescent="0.35">
      <c r="AR1561" s="82" t="str">
        <f>+IF(AW1561="","",MAX(AR$1:AR1560)+1)</f>
        <v/>
      </c>
      <c r="AS1561" s="82" t="str">
        <f>IF(Exceedances!B1583="","",Exceedances!B1583)</f>
        <v/>
      </c>
      <c r="AT1561" s="82" t="str">
        <f>IF(Exceedances!C1583="","",Exceedances!C1583)</f>
        <v/>
      </c>
      <c r="AU1561" s="82" t="str">
        <f>IF(Exceedances!D1583="","",Exceedances!D1583)</f>
        <v/>
      </c>
      <c r="AV1561" s="82" t="str">
        <f t="shared" si="326"/>
        <v/>
      </c>
      <c r="AW1561" s="83" t="str">
        <f>IF(COUNTIF(AV$2:AV1561,AV1561)=1,AV1561,"")</f>
        <v/>
      </c>
      <c r="AX1561" s="82" t="str">
        <f t="shared" si="327"/>
        <v/>
      </c>
      <c r="AY1561" s="82" t="str">
        <f t="shared" si="328"/>
        <v/>
      </c>
      <c r="AZ1561" s="82" t="str">
        <f t="shared" si="329"/>
        <v/>
      </c>
      <c r="BA1561" s="82" t="str">
        <f t="shared" si="330"/>
        <v/>
      </c>
    </row>
    <row r="1562" spans="44:53" x14ac:dyDescent="0.35">
      <c r="AR1562" s="82" t="str">
        <f>+IF(AW1562="","",MAX(AR$1:AR1561)+1)</f>
        <v/>
      </c>
      <c r="AS1562" s="82" t="str">
        <f>IF(Exceedances!B1584="","",Exceedances!B1584)</f>
        <v/>
      </c>
      <c r="AT1562" s="82" t="str">
        <f>IF(Exceedances!C1584="","",Exceedances!C1584)</f>
        <v/>
      </c>
      <c r="AU1562" s="82" t="str">
        <f>IF(Exceedances!D1584="","",Exceedances!D1584)</f>
        <v/>
      </c>
      <c r="AV1562" s="82" t="str">
        <f t="shared" si="326"/>
        <v/>
      </c>
      <c r="AW1562" s="83" t="str">
        <f>IF(COUNTIF(AV$2:AV1562,AV1562)=1,AV1562,"")</f>
        <v/>
      </c>
      <c r="AX1562" s="82" t="str">
        <f t="shared" si="327"/>
        <v/>
      </c>
      <c r="AY1562" s="82" t="str">
        <f t="shared" si="328"/>
        <v/>
      </c>
      <c r="AZ1562" s="82" t="str">
        <f t="shared" si="329"/>
        <v/>
      </c>
      <c r="BA1562" s="82" t="str">
        <f t="shared" si="330"/>
        <v/>
      </c>
    </row>
    <row r="1563" spans="44:53" x14ac:dyDescent="0.35">
      <c r="AR1563" s="82" t="str">
        <f>+IF(AW1563="","",MAX(AR$1:AR1562)+1)</f>
        <v/>
      </c>
      <c r="AS1563" s="82" t="str">
        <f>IF(Exceedances!B1585="","",Exceedances!B1585)</f>
        <v/>
      </c>
      <c r="AT1563" s="82" t="str">
        <f>IF(Exceedances!C1585="","",Exceedances!C1585)</f>
        <v/>
      </c>
      <c r="AU1563" s="82" t="str">
        <f>IF(Exceedances!D1585="","",Exceedances!D1585)</f>
        <v/>
      </c>
      <c r="AV1563" s="82" t="str">
        <f t="shared" si="326"/>
        <v/>
      </c>
      <c r="AW1563" s="83" t="str">
        <f>IF(COUNTIF(AV$2:AV1563,AV1563)=1,AV1563,"")</f>
        <v/>
      </c>
      <c r="AX1563" s="82" t="str">
        <f t="shared" si="327"/>
        <v/>
      </c>
      <c r="AY1563" s="82" t="str">
        <f t="shared" si="328"/>
        <v/>
      </c>
      <c r="AZ1563" s="82" t="str">
        <f t="shared" si="329"/>
        <v/>
      </c>
      <c r="BA1563" s="82" t="str">
        <f t="shared" si="330"/>
        <v/>
      </c>
    </row>
    <row r="1564" spans="44:53" x14ac:dyDescent="0.35">
      <c r="AR1564" s="82" t="str">
        <f>+IF(AW1564="","",MAX(AR$1:AR1563)+1)</f>
        <v/>
      </c>
      <c r="AS1564" s="82" t="str">
        <f>IF(Exceedances!B1586="","",Exceedances!B1586)</f>
        <v/>
      </c>
      <c r="AT1564" s="82" t="str">
        <f>IF(Exceedances!C1586="","",Exceedances!C1586)</f>
        <v/>
      </c>
      <c r="AU1564" s="82" t="str">
        <f>IF(Exceedances!D1586="","",Exceedances!D1586)</f>
        <v/>
      </c>
      <c r="AV1564" s="82" t="str">
        <f t="shared" si="326"/>
        <v/>
      </c>
      <c r="AW1564" s="83" t="str">
        <f>IF(COUNTIF(AV$2:AV1564,AV1564)=1,AV1564,"")</f>
        <v/>
      </c>
      <c r="AX1564" s="82" t="str">
        <f t="shared" si="327"/>
        <v/>
      </c>
      <c r="AY1564" s="82" t="str">
        <f t="shared" si="328"/>
        <v/>
      </c>
      <c r="AZ1564" s="82" t="str">
        <f t="shared" si="329"/>
        <v/>
      </c>
      <c r="BA1564" s="82" t="str">
        <f t="shared" si="330"/>
        <v/>
      </c>
    </row>
    <row r="1565" spans="44:53" x14ac:dyDescent="0.35">
      <c r="AR1565" s="82" t="str">
        <f>+IF(AW1565="","",MAX(AR$1:AR1564)+1)</f>
        <v/>
      </c>
      <c r="AS1565" s="82" t="str">
        <f>IF(Exceedances!B1587="","",Exceedances!B1587)</f>
        <v/>
      </c>
      <c r="AT1565" s="82" t="str">
        <f>IF(Exceedances!C1587="","",Exceedances!C1587)</f>
        <v/>
      </c>
      <c r="AU1565" s="82" t="str">
        <f>IF(Exceedances!D1587="","",Exceedances!D1587)</f>
        <v/>
      </c>
      <c r="AV1565" s="82" t="str">
        <f t="shared" si="326"/>
        <v/>
      </c>
      <c r="AW1565" s="83" t="str">
        <f>IF(COUNTIF(AV$2:AV1565,AV1565)=1,AV1565,"")</f>
        <v/>
      </c>
      <c r="AX1565" s="82" t="str">
        <f t="shared" si="327"/>
        <v/>
      </c>
      <c r="AY1565" s="82" t="str">
        <f t="shared" si="328"/>
        <v/>
      </c>
      <c r="AZ1565" s="82" t="str">
        <f t="shared" si="329"/>
        <v/>
      </c>
      <c r="BA1565" s="82" t="str">
        <f t="shared" si="330"/>
        <v/>
      </c>
    </row>
    <row r="1566" spans="44:53" x14ac:dyDescent="0.35">
      <c r="AR1566" s="82" t="str">
        <f>+IF(AW1566="","",MAX(AR$1:AR1565)+1)</f>
        <v/>
      </c>
      <c r="AS1566" s="82" t="str">
        <f>IF(Exceedances!B1588="","",Exceedances!B1588)</f>
        <v/>
      </c>
      <c r="AT1566" s="82" t="str">
        <f>IF(Exceedances!C1588="","",Exceedances!C1588)</f>
        <v/>
      </c>
      <c r="AU1566" s="82" t="str">
        <f>IF(Exceedances!D1588="","",Exceedances!D1588)</f>
        <v/>
      </c>
      <c r="AV1566" s="82" t="str">
        <f t="shared" ref="AV1566:AV1629" si="331">AS1566&amp;AT1566&amp;AU1566</f>
        <v/>
      </c>
      <c r="AW1566" s="83" t="str">
        <f>IF(COUNTIF(AV$2:AV1566,AV1566)=1,AV1566,"")</f>
        <v/>
      </c>
      <c r="AX1566" s="82" t="str">
        <f t="shared" si="327"/>
        <v/>
      </c>
      <c r="AY1566" s="82" t="str">
        <f t="shared" si="328"/>
        <v/>
      </c>
      <c r="AZ1566" s="82" t="str">
        <f t="shared" si="329"/>
        <v/>
      </c>
      <c r="BA1566" s="82" t="str">
        <f t="shared" si="330"/>
        <v/>
      </c>
    </row>
    <row r="1567" spans="44:53" x14ac:dyDescent="0.35">
      <c r="AR1567" s="82" t="str">
        <f>+IF(AW1567="","",MAX(AR$1:AR1566)+1)</f>
        <v/>
      </c>
      <c r="AS1567" s="82" t="str">
        <f>IF(Exceedances!B1589="","",Exceedances!B1589)</f>
        <v/>
      </c>
      <c r="AT1567" s="82" t="str">
        <f>IF(Exceedances!C1589="","",Exceedances!C1589)</f>
        <v/>
      </c>
      <c r="AU1567" s="82" t="str">
        <f>IF(Exceedances!D1589="","",Exceedances!D1589)</f>
        <v/>
      </c>
      <c r="AV1567" s="82" t="str">
        <f t="shared" si="331"/>
        <v/>
      </c>
      <c r="AW1567" s="83" t="str">
        <f>IF(COUNTIF(AV$2:AV1567,AV1567)=1,AV1567,"")</f>
        <v/>
      </c>
      <c r="AX1567" s="82" t="str">
        <f t="shared" si="327"/>
        <v/>
      </c>
      <c r="AY1567" s="82" t="str">
        <f t="shared" si="328"/>
        <v/>
      </c>
      <c r="AZ1567" s="82" t="str">
        <f t="shared" si="329"/>
        <v/>
      </c>
      <c r="BA1567" s="82" t="str">
        <f t="shared" si="330"/>
        <v/>
      </c>
    </row>
    <row r="1568" spans="44:53" x14ac:dyDescent="0.35">
      <c r="AR1568" s="82" t="str">
        <f>+IF(AW1568="","",MAX(AR$1:AR1567)+1)</f>
        <v/>
      </c>
      <c r="AS1568" s="82" t="str">
        <f>IF(Exceedances!B1590="","",Exceedances!B1590)</f>
        <v/>
      </c>
      <c r="AT1568" s="82" t="str">
        <f>IF(Exceedances!C1590="","",Exceedances!C1590)</f>
        <v/>
      </c>
      <c r="AU1568" s="82" t="str">
        <f>IF(Exceedances!D1590="","",Exceedances!D1590)</f>
        <v/>
      </c>
      <c r="AV1568" s="82" t="str">
        <f t="shared" si="331"/>
        <v/>
      </c>
      <c r="AW1568" s="83" t="str">
        <f>IF(COUNTIF(AV$2:AV1568,AV1568)=1,AV1568,"")</f>
        <v/>
      </c>
      <c r="AX1568" s="82" t="str">
        <f t="shared" si="327"/>
        <v/>
      </c>
      <c r="AY1568" s="82" t="str">
        <f t="shared" si="328"/>
        <v/>
      </c>
      <c r="AZ1568" s="82" t="str">
        <f t="shared" si="329"/>
        <v/>
      </c>
      <c r="BA1568" s="82" t="str">
        <f t="shared" si="330"/>
        <v/>
      </c>
    </row>
    <row r="1569" spans="44:53" x14ac:dyDescent="0.35">
      <c r="AR1569" s="82" t="str">
        <f>+IF(AW1569="","",MAX(AR$1:AR1568)+1)</f>
        <v/>
      </c>
      <c r="AS1569" s="82" t="str">
        <f>IF(Exceedances!B1591="","",Exceedances!B1591)</f>
        <v/>
      </c>
      <c r="AT1569" s="82" t="str">
        <f>IF(Exceedances!C1591="","",Exceedances!C1591)</f>
        <v/>
      </c>
      <c r="AU1569" s="82" t="str">
        <f>IF(Exceedances!D1591="","",Exceedances!D1591)</f>
        <v/>
      </c>
      <c r="AV1569" s="82" t="str">
        <f t="shared" si="331"/>
        <v/>
      </c>
      <c r="AW1569" s="83" t="str">
        <f>IF(COUNTIF(AV$2:AV1569,AV1569)=1,AV1569,"")</f>
        <v/>
      </c>
      <c r="AX1569" s="82" t="str">
        <f t="shared" si="327"/>
        <v/>
      </c>
      <c r="AY1569" s="82" t="str">
        <f t="shared" si="328"/>
        <v/>
      </c>
      <c r="AZ1569" s="82" t="str">
        <f t="shared" si="329"/>
        <v/>
      </c>
      <c r="BA1569" s="82" t="str">
        <f t="shared" si="330"/>
        <v/>
      </c>
    </row>
    <row r="1570" spans="44:53" x14ac:dyDescent="0.35">
      <c r="AR1570" s="82" t="str">
        <f>+IF(AW1570="","",MAX(AR$1:AR1569)+1)</f>
        <v/>
      </c>
      <c r="AS1570" s="82" t="str">
        <f>IF(Exceedances!B1592="","",Exceedances!B1592)</f>
        <v/>
      </c>
      <c r="AT1570" s="82" t="str">
        <f>IF(Exceedances!C1592="","",Exceedances!C1592)</f>
        <v/>
      </c>
      <c r="AU1570" s="82" t="str">
        <f>IF(Exceedances!D1592="","",Exceedances!D1592)</f>
        <v/>
      </c>
      <c r="AV1570" s="82" t="str">
        <f t="shared" si="331"/>
        <v/>
      </c>
      <c r="AW1570" s="83" t="str">
        <f>IF(COUNTIF(AV$2:AV1570,AV1570)=1,AV1570,"")</f>
        <v/>
      </c>
      <c r="AX1570" s="82" t="str">
        <f t="shared" si="327"/>
        <v/>
      </c>
      <c r="AY1570" s="82" t="str">
        <f t="shared" si="328"/>
        <v/>
      </c>
      <c r="AZ1570" s="82" t="str">
        <f t="shared" si="329"/>
        <v/>
      </c>
      <c r="BA1570" s="82" t="str">
        <f t="shared" si="330"/>
        <v/>
      </c>
    </row>
    <row r="1571" spans="44:53" x14ac:dyDescent="0.35">
      <c r="AR1571" s="82" t="str">
        <f>+IF(AW1571="","",MAX(AR$1:AR1570)+1)</f>
        <v/>
      </c>
      <c r="AS1571" s="82" t="str">
        <f>IF(Exceedances!B1593="","",Exceedances!B1593)</f>
        <v/>
      </c>
      <c r="AT1571" s="82" t="str">
        <f>IF(Exceedances!C1593="","",Exceedances!C1593)</f>
        <v/>
      </c>
      <c r="AU1571" s="82" t="str">
        <f>IF(Exceedances!D1593="","",Exceedances!D1593)</f>
        <v/>
      </c>
      <c r="AV1571" s="82" t="str">
        <f t="shared" si="331"/>
        <v/>
      </c>
      <c r="AW1571" s="83" t="str">
        <f>IF(COUNTIF(AV$2:AV1571,AV1571)=1,AV1571,"")</f>
        <v/>
      </c>
      <c r="AX1571" s="82" t="str">
        <f t="shared" si="327"/>
        <v/>
      </c>
      <c r="AY1571" s="82" t="str">
        <f t="shared" si="328"/>
        <v/>
      </c>
      <c r="AZ1571" s="82" t="str">
        <f t="shared" si="329"/>
        <v/>
      </c>
      <c r="BA1571" s="82" t="str">
        <f t="shared" si="330"/>
        <v/>
      </c>
    </row>
    <row r="1572" spans="44:53" x14ac:dyDescent="0.35">
      <c r="AR1572" s="82" t="str">
        <f>+IF(AW1572="","",MAX(AR$1:AR1571)+1)</f>
        <v/>
      </c>
      <c r="AS1572" s="82" t="str">
        <f>IF(Exceedances!B1594="","",Exceedances!B1594)</f>
        <v/>
      </c>
      <c r="AT1572" s="82" t="str">
        <f>IF(Exceedances!C1594="","",Exceedances!C1594)</f>
        <v/>
      </c>
      <c r="AU1572" s="82" t="str">
        <f>IF(Exceedances!D1594="","",Exceedances!D1594)</f>
        <v/>
      </c>
      <c r="AV1572" s="82" t="str">
        <f t="shared" si="331"/>
        <v/>
      </c>
      <c r="AW1572" s="83" t="str">
        <f>IF(COUNTIF(AV$2:AV1572,AV1572)=1,AV1572,"")</f>
        <v/>
      </c>
      <c r="AX1572" s="82" t="str">
        <f t="shared" si="327"/>
        <v/>
      </c>
      <c r="AY1572" s="82" t="str">
        <f t="shared" si="328"/>
        <v/>
      </c>
      <c r="AZ1572" s="82" t="str">
        <f t="shared" si="329"/>
        <v/>
      </c>
      <c r="BA1572" s="82" t="str">
        <f t="shared" si="330"/>
        <v/>
      </c>
    </row>
    <row r="1573" spans="44:53" x14ac:dyDescent="0.35">
      <c r="AR1573" s="82" t="str">
        <f>+IF(AW1573="","",MAX(AR$1:AR1572)+1)</f>
        <v/>
      </c>
      <c r="AS1573" s="82" t="str">
        <f>IF(Exceedances!B1595="","",Exceedances!B1595)</f>
        <v/>
      </c>
      <c r="AT1573" s="82" t="str">
        <f>IF(Exceedances!C1595="","",Exceedances!C1595)</f>
        <v/>
      </c>
      <c r="AU1573" s="82" t="str">
        <f>IF(Exceedances!D1595="","",Exceedances!D1595)</f>
        <v/>
      </c>
      <c r="AV1573" s="82" t="str">
        <f t="shared" si="331"/>
        <v/>
      </c>
      <c r="AW1573" s="83" t="str">
        <f>IF(COUNTIF(AV$2:AV1573,AV1573)=1,AV1573,"")</f>
        <v/>
      </c>
      <c r="AX1573" s="82" t="str">
        <f t="shared" si="327"/>
        <v/>
      </c>
      <c r="AY1573" s="82" t="str">
        <f t="shared" si="328"/>
        <v/>
      </c>
      <c r="AZ1573" s="82" t="str">
        <f t="shared" si="329"/>
        <v/>
      </c>
      <c r="BA1573" s="82" t="str">
        <f t="shared" si="330"/>
        <v/>
      </c>
    </row>
    <row r="1574" spans="44:53" x14ac:dyDescent="0.35">
      <c r="AR1574" s="82" t="str">
        <f>+IF(AW1574="","",MAX(AR$1:AR1573)+1)</f>
        <v/>
      </c>
      <c r="AS1574" s="82" t="str">
        <f>IF(Exceedances!B1596="","",Exceedances!B1596)</f>
        <v/>
      </c>
      <c r="AT1574" s="82" t="str">
        <f>IF(Exceedances!C1596="","",Exceedances!C1596)</f>
        <v/>
      </c>
      <c r="AU1574" s="82" t="str">
        <f>IF(Exceedances!D1596="","",Exceedances!D1596)</f>
        <v/>
      </c>
      <c r="AV1574" s="82" t="str">
        <f t="shared" si="331"/>
        <v/>
      </c>
      <c r="AW1574" s="83" t="str">
        <f>IF(COUNTIF(AV$2:AV1574,AV1574)=1,AV1574,"")</f>
        <v/>
      </c>
      <c r="AX1574" s="82" t="str">
        <f t="shared" si="327"/>
        <v/>
      </c>
      <c r="AY1574" s="82" t="str">
        <f t="shared" si="328"/>
        <v/>
      </c>
      <c r="AZ1574" s="82" t="str">
        <f t="shared" si="329"/>
        <v/>
      </c>
      <c r="BA1574" s="82" t="str">
        <f t="shared" si="330"/>
        <v/>
      </c>
    </row>
    <row r="1575" spans="44:53" x14ac:dyDescent="0.35">
      <c r="AR1575" s="82" t="str">
        <f>+IF(AW1575="","",MAX(AR$1:AR1574)+1)</f>
        <v/>
      </c>
      <c r="AS1575" s="82" t="str">
        <f>IF(Exceedances!B1597="","",Exceedances!B1597)</f>
        <v/>
      </c>
      <c r="AT1575" s="82" t="str">
        <f>IF(Exceedances!C1597="","",Exceedances!C1597)</f>
        <v/>
      </c>
      <c r="AU1575" s="82" t="str">
        <f>IF(Exceedances!D1597="","",Exceedances!D1597)</f>
        <v/>
      </c>
      <c r="AV1575" s="82" t="str">
        <f t="shared" si="331"/>
        <v/>
      </c>
      <c r="AW1575" s="83" t="str">
        <f>IF(COUNTIF(AV$2:AV1575,AV1575)=1,AV1575,"")</f>
        <v/>
      </c>
      <c r="AX1575" s="82" t="str">
        <f t="shared" si="327"/>
        <v/>
      </c>
      <c r="AY1575" s="82" t="str">
        <f t="shared" si="328"/>
        <v/>
      </c>
      <c r="AZ1575" s="82" t="str">
        <f t="shared" si="329"/>
        <v/>
      </c>
      <c r="BA1575" s="82" t="str">
        <f t="shared" si="330"/>
        <v/>
      </c>
    </row>
    <row r="1576" spans="44:53" x14ac:dyDescent="0.35">
      <c r="AR1576" s="82" t="str">
        <f>+IF(AW1576="","",MAX(AR$1:AR1575)+1)</f>
        <v/>
      </c>
      <c r="AS1576" s="82" t="str">
        <f>IF(Exceedances!B1598="","",Exceedances!B1598)</f>
        <v/>
      </c>
      <c r="AT1576" s="82" t="str">
        <f>IF(Exceedances!C1598="","",Exceedances!C1598)</f>
        <v/>
      </c>
      <c r="AU1576" s="82" t="str">
        <f>IF(Exceedances!D1598="","",Exceedances!D1598)</f>
        <v/>
      </c>
      <c r="AV1576" s="82" t="str">
        <f t="shared" si="331"/>
        <v/>
      </c>
      <c r="AW1576" s="83" t="str">
        <f>IF(COUNTIF(AV$2:AV1576,AV1576)=1,AV1576,"")</f>
        <v/>
      </c>
      <c r="AX1576" s="82" t="str">
        <f t="shared" si="327"/>
        <v/>
      </c>
      <c r="AY1576" s="82" t="str">
        <f t="shared" si="328"/>
        <v/>
      </c>
      <c r="AZ1576" s="82" t="str">
        <f t="shared" si="329"/>
        <v/>
      </c>
      <c r="BA1576" s="82" t="str">
        <f t="shared" si="330"/>
        <v/>
      </c>
    </row>
    <row r="1577" spans="44:53" x14ac:dyDescent="0.35">
      <c r="AR1577" s="82" t="str">
        <f>+IF(AW1577="","",MAX(AR$1:AR1576)+1)</f>
        <v/>
      </c>
      <c r="AS1577" s="82" t="str">
        <f>IF(Exceedances!B1599="","",Exceedances!B1599)</f>
        <v/>
      </c>
      <c r="AT1577" s="82" t="str">
        <f>IF(Exceedances!C1599="","",Exceedances!C1599)</f>
        <v/>
      </c>
      <c r="AU1577" s="82" t="str">
        <f>IF(Exceedances!D1599="","",Exceedances!D1599)</f>
        <v/>
      </c>
      <c r="AV1577" s="82" t="str">
        <f t="shared" si="331"/>
        <v/>
      </c>
      <c r="AW1577" s="83" t="str">
        <f>IF(COUNTIF(AV$2:AV1577,AV1577)=1,AV1577,"")</f>
        <v/>
      </c>
      <c r="AX1577" s="82" t="str">
        <f t="shared" si="327"/>
        <v/>
      </c>
      <c r="AY1577" s="82" t="str">
        <f t="shared" si="328"/>
        <v/>
      </c>
      <c r="AZ1577" s="82" t="str">
        <f t="shared" si="329"/>
        <v/>
      </c>
      <c r="BA1577" s="82" t="str">
        <f t="shared" si="330"/>
        <v/>
      </c>
    </row>
    <row r="1578" spans="44:53" x14ac:dyDescent="0.35">
      <c r="AR1578" s="82" t="str">
        <f>+IF(AW1578="","",MAX(AR$1:AR1577)+1)</f>
        <v/>
      </c>
      <c r="AS1578" s="82" t="str">
        <f>IF(Exceedances!B1600="","",Exceedances!B1600)</f>
        <v/>
      </c>
      <c r="AT1578" s="82" t="str">
        <f>IF(Exceedances!C1600="","",Exceedances!C1600)</f>
        <v/>
      </c>
      <c r="AU1578" s="82" t="str">
        <f>IF(Exceedances!D1600="","",Exceedances!D1600)</f>
        <v/>
      </c>
      <c r="AV1578" s="82" t="str">
        <f t="shared" si="331"/>
        <v/>
      </c>
      <c r="AW1578" s="83" t="str">
        <f>IF(COUNTIF(AV$2:AV1578,AV1578)=1,AV1578,"")</f>
        <v/>
      </c>
      <c r="AX1578" s="82" t="str">
        <f t="shared" si="327"/>
        <v/>
      </c>
      <c r="AY1578" s="82" t="str">
        <f t="shared" si="328"/>
        <v/>
      </c>
      <c r="AZ1578" s="82" t="str">
        <f t="shared" si="329"/>
        <v/>
      </c>
      <c r="BA1578" s="82" t="str">
        <f t="shared" si="330"/>
        <v/>
      </c>
    </row>
    <row r="1579" spans="44:53" x14ac:dyDescent="0.35">
      <c r="AR1579" s="82" t="str">
        <f>+IF(AW1579="","",MAX(AR$1:AR1578)+1)</f>
        <v/>
      </c>
      <c r="AS1579" s="82" t="str">
        <f>IF(Exceedances!B1601="","",Exceedances!B1601)</f>
        <v/>
      </c>
      <c r="AT1579" s="82" t="str">
        <f>IF(Exceedances!C1601="","",Exceedances!C1601)</f>
        <v/>
      </c>
      <c r="AU1579" s="82" t="str">
        <f>IF(Exceedances!D1601="","",Exceedances!D1601)</f>
        <v/>
      </c>
      <c r="AV1579" s="82" t="str">
        <f t="shared" si="331"/>
        <v/>
      </c>
      <c r="AW1579" s="83" t="str">
        <f>IF(COUNTIF(AV$2:AV1579,AV1579)=1,AV1579,"")</f>
        <v/>
      </c>
      <c r="AX1579" s="82" t="str">
        <f t="shared" si="327"/>
        <v/>
      </c>
      <c r="AY1579" s="82" t="str">
        <f t="shared" si="328"/>
        <v/>
      </c>
      <c r="AZ1579" s="82" t="str">
        <f t="shared" si="329"/>
        <v/>
      </c>
      <c r="BA1579" s="82" t="str">
        <f t="shared" si="330"/>
        <v/>
      </c>
    </row>
    <row r="1580" spans="44:53" x14ac:dyDescent="0.35">
      <c r="AR1580" s="82" t="str">
        <f>+IF(AW1580="","",MAX(AR$1:AR1579)+1)</f>
        <v/>
      </c>
      <c r="AS1580" s="82" t="str">
        <f>IF(Exceedances!B1602="","",Exceedances!B1602)</f>
        <v/>
      </c>
      <c r="AT1580" s="82" t="str">
        <f>IF(Exceedances!C1602="","",Exceedances!C1602)</f>
        <v/>
      </c>
      <c r="AU1580" s="82" t="str">
        <f>IF(Exceedances!D1602="","",Exceedances!D1602)</f>
        <v/>
      </c>
      <c r="AV1580" s="82" t="str">
        <f t="shared" si="331"/>
        <v/>
      </c>
      <c r="AW1580" s="83" t="str">
        <f>IF(COUNTIF(AV$2:AV1580,AV1580)=1,AV1580,"")</f>
        <v/>
      </c>
      <c r="AX1580" s="82" t="str">
        <f t="shared" si="327"/>
        <v/>
      </c>
      <c r="AY1580" s="82" t="str">
        <f t="shared" si="328"/>
        <v/>
      </c>
      <c r="AZ1580" s="82" t="str">
        <f t="shared" si="329"/>
        <v/>
      </c>
      <c r="BA1580" s="82" t="str">
        <f t="shared" si="330"/>
        <v/>
      </c>
    </row>
    <row r="1581" spans="44:53" x14ac:dyDescent="0.35">
      <c r="AR1581" s="82" t="str">
        <f>+IF(AW1581="","",MAX(AR$1:AR1580)+1)</f>
        <v/>
      </c>
      <c r="AS1581" s="82" t="str">
        <f>IF(Exceedances!B1603="","",Exceedances!B1603)</f>
        <v/>
      </c>
      <c r="AT1581" s="82" t="str">
        <f>IF(Exceedances!C1603="","",Exceedances!C1603)</f>
        <v/>
      </c>
      <c r="AU1581" s="82" t="str">
        <f>IF(Exceedances!D1603="","",Exceedances!D1603)</f>
        <v/>
      </c>
      <c r="AV1581" s="82" t="str">
        <f t="shared" si="331"/>
        <v/>
      </c>
      <c r="AW1581" s="83" t="str">
        <f>IF(COUNTIF(AV$2:AV1581,AV1581)=1,AV1581,"")</f>
        <v/>
      </c>
      <c r="AX1581" s="82" t="str">
        <f t="shared" si="327"/>
        <v/>
      </c>
      <c r="AY1581" s="82" t="str">
        <f t="shared" si="328"/>
        <v/>
      </c>
      <c r="AZ1581" s="82" t="str">
        <f t="shared" si="329"/>
        <v/>
      </c>
      <c r="BA1581" s="82" t="str">
        <f t="shared" si="330"/>
        <v/>
      </c>
    </row>
    <row r="1582" spans="44:53" x14ac:dyDescent="0.35">
      <c r="AR1582" s="82" t="str">
        <f>+IF(AW1582="","",MAX(AR$1:AR1581)+1)</f>
        <v/>
      </c>
      <c r="AS1582" s="82" t="str">
        <f>IF(Exceedances!B1604="","",Exceedances!B1604)</f>
        <v/>
      </c>
      <c r="AT1582" s="82" t="str">
        <f>IF(Exceedances!C1604="","",Exceedances!C1604)</f>
        <v/>
      </c>
      <c r="AU1582" s="82" t="str">
        <f>IF(Exceedances!D1604="","",Exceedances!D1604)</f>
        <v/>
      </c>
      <c r="AV1582" s="82" t="str">
        <f t="shared" si="331"/>
        <v/>
      </c>
      <c r="AW1582" s="83" t="str">
        <f>IF(COUNTIF(AV$2:AV1582,AV1582)=1,AV1582,"")</f>
        <v/>
      </c>
      <c r="AX1582" s="82" t="str">
        <f t="shared" si="327"/>
        <v/>
      </c>
      <c r="AY1582" s="82" t="str">
        <f t="shared" si="328"/>
        <v/>
      </c>
      <c r="AZ1582" s="82" t="str">
        <f t="shared" si="329"/>
        <v/>
      </c>
      <c r="BA1582" s="82" t="str">
        <f t="shared" si="330"/>
        <v/>
      </c>
    </row>
    <row r="1583" spans="44:53" x14ac:dyDescent="0.35">
      <c r="AR1583" s="82" t="str">
        <f>+IF(AW1583="","",MAX(AR$1:AR1582)+1)</f>
        <v/>
      </c>
      <c r="AS1583" s="82" t="str">
        <f>IF(Exceedances!B1605="","",Exceedances!B1605)</f>
        <v/>
      </c>
      <c r="AT1583" s="82" t="str">
        <f>IF(Exceedances!C1605="","",Exceedances!C1605)</f>
        <v/>
      </c>
      <c r="AU1583" s="82" t="str">
        <f>IF(Exceedances!D1605="","",Exceedances!D1605)</f>
        <v/>
      </c>
      <c r="AV1583" s="82" t="str">
        <f t="shared" si="331"/>
        <v/>
      </c>
      <c r="AW1583" s="83" t="str">
        <f>IF(COUNTIF(AV$2:AV1583,AV1583)=1,AV1583,"")</f>
        <v/>
      </c>
      <c r="AX1583" s="82" t="str">
        <f t="shared" si="327"/>
        <v/>
      </c>
      <c r="AY1583" s="82" t="str">
        <f t="shared" si="328"/>
        <v/>
      </c>
      <c r="AZ1583" s="82" t="str">
        <f t="shared" si="329"/>
        <v/>
      </c>
      <c r="BA1583" s="82" t="str">
        <f t="shared" si="330"/>
        <v/>
      </c>
    </row>
    <row r="1584" spans="44:53" x14ac:dyDescent="0.35">
      <c r="AR1584" s="82" t="str">
        <f>+IF(AW1584="","",MAX(AR$1:AR1583)+1)</f>
        <v/>
      </c>
      <c r="AS1584" s="82" t="str">
        <f>IF(Exceedances!B1606="","",Exceedances!B1606)</f>
        <v/>
      </c>
      <c r="AT1584" s="82" t="str">
        <f>IF(Exceedances!C1606="","",Exceedances!C1606)</f>
        <v/>
      </c>
      <c r="AU1584" s="82" t="str">
        <f>IF(Exceedances!D1606="","",Exceedances!D1606)</f>
        <v/>
      </c>
      <c r="AV1584" s="82" t="str">
        <f t="shared" si="331"/>
        <v/>
      </c>
      <c r="AW1584" s="83" t="str">
        <f>IF(COUNTIF(AV$2:AV1584,AV1584)=1,AV1584,"")</f>
        <v/>
      </c>
      <c r="AX1584" s="82" t="str">
        <f t="shared" si="327"/>
        <v/>
      </c>
      <c r="AY1584" s="82" t="str">
        <f t="shared" si="328"/>
        <v/>
      </c>
      <c r="AZ1584" s="82" t="str">
        <f t="shared" si="329"/>
        <v/>
      </c>
      <c r="BA1584" s="82" t="str">
        <f t="shared" si="330"/>
        <v/>
      </c>
    </row>
    <row r="1585" spans="44:53" x14ac:dyDescent="0.35">
      <c r="AR1585" s="82" t="str">
        <f>+IF(AW1585="","",MAX(AR$1:AR1584)+1)</f>
        <v/>
      </c>
      <c r="AS1585" s="82" t="str">
        <f>IF(Exceedances!B1607="","",Exceedances!B1607)</f>
        <v/>
      </c>
      <c r="AT1585" s="82" t="str">
        <f>IF(Exceedances!C1607="","",Exceedances!C1607)</f>
        <v/>
      </c>
      <c r="AU1585" s="82" t="str">
        <f>IF(Exceedances!D1607="","",Exceedances!D1607)</f>
        <v/>
      </c>
      <c r="AV1585" s="82" t="str">
        <f t="shared" si="331"/>
        <v/>
      </c>
      <c r="AW1585" s="83" t="str">
        <f>IF(COUNTIF(AV$2:AV1585,AV1585)=1,AV1585,"")</f>
        <v/>
      </c>
      <c r="AX1585" s="82" t="str">
        <f t="shared" si="327"/>
        <v/>
      </c>
      <c r="AY1585" s="82" t="str">
        <f t="shared" si="328"/>
        <v/>
      </c>
      <c r="AZ1585" s="82" t="str">
        <f t="shared" si="329"/>
        <v/>
      </c>
      <c r="BA1585" s="82" t="str">
        <f t="shared" si="330"/>
        <v/>
      </c>
    </row>
    <row r="1586" spans="44:53" x14ac:dyDescent="0.35">
      <c r="AR1586" s="82" t="str">
        <f>+IF(AW1586="","",MAX(AR$1:AR1585)+1)</f>
        <v/>
      </c>
      <c r="AS1586" s="82" t="str">
        <f>IF(Exceedances!B1608="","",Exceedances!B1608)</f>
        <v/>
      </c>
      <c r="AT1586" s="82" t="str">
        <f>IF(Exceedances!C1608="","",Exceedances!C1608)</f>
        <v/>
      </c>
      <c r="AU1586" s="82" t="str">
        <f>IF(Exceedances!D1608="","",Exceedances!D1608)</f>
        <v/>
      </c>
      <c r="AV1586" s="82" t="str">
        <f t="shared" si="331"/>
        <v/>
      </c>
      <c r="AW1586" s="83" t="str">
        <f>IF(COUNTIF(AV$2:AV1586,AV1586)=1,AV1586,"")</f>
        <v/>
      </c>
      <c r="AX1586" s="82" t="str">
        <f t="shared" si="327"/>
        <v/>
      </c>
      <c r="AY1586" s="82" t="str">
        <f t="shared" si="328"/>
        <v/>
      </c>
      <c r="AZ1586" s="82" t="str">
        <f t="shared" si="329"/>
        <v/>
      </c>
      <c r="BA1586" s="82" t="str">
        <f t="shared" si="330"/>
        <v/>
      </c>
    </row>
    <row r="1587" spans="44:53" x14ac:dyDescent="0.35">
      <c r="AR1587" s="82" t="str">
        <f>+IF(AW1587="","",MAX(AR$1:AR1586)+1)</f>
        <v/>
      </c>
      <c r="AS1587" s="82" t="str">
        <f>IF(Exceedances!B1609="","",Exceedances!B1609)</f>
        <v/>
      </c>
      <c r="AT1587" s="82" t="str">
        <f>IF(Exceedances!C1609="","",Exceedances!C1609)</f>
        <v/>
      </c>
      <c r="AU1587" s="82" t="str">
        <f>IF(Exceedances!D1609="","",Exceedances!D1609)</f>
        <v/>
      </c>
      <c r="AV1587" s="82" t="str">
        <f t="shared" si="331"/>
        <v/>
      </c>
      <c r="AW1587" s="83" t="str">
        <f>IF(COUNTIF(AV$2:AV1587,AV1587)=1,AV1587,"")</f>
        <v/>
      </c>
      <c r="AX1587" s="82" t="str">
        <f t="shared" si="327"/>
        <v/>
      </c>
      <c r="AY1587" s="82" t="str">
        <f t="shared" si="328"/>
        <v/>
      </c>
      <c r="AZ1587" s="82" t="str">
        <f t="shared" si="329"/>
        <v/>
      </c>
      <c r="BA1587" s="82" t="str">
        <f t="shared" si="330"/>
        <v/>
      </c>
    </row>
    <row r="1588" spans="44:53" x14ac:dyDescent="0.35">
      <c r="AR1588" s="82" t="str">
        <f>+IF(AW1588="","",MAX(AR$1:AR1587)+1)</f>
        <v/>
      </c>
      <c r="AS1588" s="82" t="str">
        <f>IF(Exceedances!B1610="","",Exceedances!B1610)</f>
        <v/>
      </c>
      <c r="AT1588" s="82" t="str">
        <f>IF(Exceedances!C1610="","",Exceedances!C1610)</f>
        <v/>
      </c>
      <c r="AU1588" s="82" t="str">
        <f>IF(Exceedances!D1610="","",Exceedances!D1610)</f>
        <v/>
      </c>
      <c r="AV1588" s="82" t="str">
        <f t="shared" si="331"/>
        <v/>
      </c>
      <c r="AW1588" s="83" t="str">
        <f>IF(COUNTIF(AV$2:AV1588,AV1588)=1,AV1588,"")</f>
        <v/>
      </c>
      <c r="AX1588" s="82" t="str">
        <f t="shared" si="327"/>
        <v/>
      </c>
      <c r="AY1588" s="82" t="str">
        <f t="shared" si="328"/>
        <v/>
      </c>
      <c r="AZ1588" s="82" t="str">
        <f t="shared" si="329"/>
        <v/>
      </c>
      <c r="BA1588" s="82" t="str">
        <f t="shared" si="330"/>
        <v/>
      </c>
    </row>
    <row r="1589" spans="44:53" x14ac:dyDescent="0.35">
      <c r="AR1589" s="82" t="str">
        <f>+IF(AW1589="","",MAX(AR$1:AR1588)+1)</f>
        <v/>
      </c>
      <c r="AS1589" s="82" t="str">
        <f>IF(Exceedances!B1611="","",Exceedances!B1611)</f>
        <v/>
      </c>
      <c r="AT1589" s="82" t="str">
        <f>IF(Exceedances!C1611="","",Exceedances!C1611)</f>
        <v/>
      </c>
      <c r="AU1589" s="82" t="str">
        <f>IF(Exceedances!D1611="","",Exceedances!D1611)</f>
        <v/>
      </c>
      <c r="AV1589" s="82" t="str">
        <f t="shared" si="331"/>
        <v/>
      </c>
      <c r="AW1589" s="83" t="str">
        <f>IF(COUNTIF(AV$2:AV1589,AV1589)=1,AV1589,"")</f>
        <v/>
      </c>
      <c r="AX1589" s="82" t="str">
        <f t="shared" si="327"/>
        <v/>
      </c>
      <c r="AY1589" s="82" t="str">
        <f t="shared" si="328"/>
        <v/>
      </c>
      <c r="AZ1589" s="82" t="str">
        <f t="shared" si="329"/>
        <v/>
      </c>
      <c r="BA1589" s="82" t="str">
        <f t="shared" si="330"/>
        <v/>
      </c>
    </row>
    <row r="1590" spans="44:53" x14ac:dyDescent="0.35">
      <c r="AR1590" s="82" t="str">
        <f>+IF(AW1590="","",MAX(AR$1:AR1589)+1)</f>
        <v/>
      </c>
      <c r="AS1590" s="82" t="str">
        <f>IF(Exceedances!B1612="","",Exceedances!B1612)</f>
        <v/>
      </c>
      <c r="AT1590" s="82" t="str">
        <f>IF(Exceedances!C1612="","",Exceedances!C1612)</f>
        <v/>
      </c>
      <c r="AU1590" s="82" t="str">
        <f>IF(Exceedances!D1612="","",Exceedances!D1612)</f>
        <v/>
      </c>
      <c r="AV1590" s="82" t="str">
        <f t="shared" si="331"/>
        <v/>
      </c>
      <c r="AW1590" s="83" t="str">
        <f>IF(COUNTIF(AV$2:AV1590,AV1590)=1,AV1590,"")</f>
        <v/>
      </c>
      <c r="AX1590" s="82" t="str">
        <f t="shared" si="327"/>
        <v/>
      </c>
      <c r="AY1590" s="82" t="str">
        <f t="shared" si="328"/>
        <v/>
      </c>
      <c r="AZ1590" s="82" t="str">
        <f t="shared" si="329"/>
        <v/>
      </c>
      <c r="BA1590" s="82" t="str">
        <f t="shared" si="330"/>
        <v/>
      </c>
    </row>
    <row r="1591" spans="44:53" x14ac:dyDescent="0.35">
      <c r="AR1591" s="82" t="str">
        <f>+IF(AW1591="","",MAX(AR$1:AR1590)+1)</f>
        <v/>
      </c>
      <c r="AS1591" s="82" t="str">
        <f>IF(Exceedances!B1613="","",Exceedances!B1613)</f>
        <v/>
      </c>
      <c r="AT1591" s="82" t="str">
        <f>IF(Exceedances!C1613="","",Exceedances!C1613)</f>
        <v/>
      </c>
      <c r="AU1591" s="82" t="str">
        <f>IF(Exceedances!D1613="","",Exceedances!D1613)</f>
        <v/>
      </c>
      <c r="AV1591" s="82" t="str">
        <f t="shared" si="331"/>
        <v/>
      </c>
      <c r="AW1591" s="83" t="str">
        <f>IF(COUNTIF(AV$2:AV1591,AV1591)=1,AV1591,"")</f>
        <v/>
      </c>
      <c r="AX1591" s="82" t="str">
        <f t="shared" si="327"/>
        <v/>
      </c>
      <c r="AY1591" s="82" t="str">
        <f t="shared" si="328"/>
        <v/>
      </c>
      <c r="AZ1591" s="82" t="str">
        <f t="shared" si="329"/>
        <v/>
      </c>
      <c r="BA1591" s="82" t="str">
        <f t="shared" si="330"/>
        <v/>
      </c>
    </row>
    <row r="1592" spans="44:53" x14ac:dyDescent="0.35">
      <c r="AR1592" s="82" t="str">
        <f>+IF(AW1592="","",MAX(AR$1:AR1591)+1)</f>
        <v/>
      </c>
      <c r="AS1592" s="82" t="str">
        <f>IF(Exceedances!B1614="","",Exceedances!B1614)</f>
        <v/>
      </c>
      <c r="AT1592" s="82" t="str">
        <f>IF(Exceedances!C1614="","",Exceedances!C1614)</f>
        <v/>
      </c>
      <c r="AU1592" s="82" t="str">
        <f>IF(Exceedances!D1614="","",Exceedances!D1614)</f>
        <v/>
      </c>
      <c r="AV1592" s="82" t="str">
        <f t="shared" si="331"/>
        <v/>
      </c>
      <c r="AW1592" s="83" t="str">
        <f>IF(COUNTIF(AV$2:AV1592,AV1592)=1,AV1592,"")</f>
        <v/>
      </c>
      <c r="AX1592" s="82" t="str">
        <f t="shared" si="327"/>
        <v/>
      </c>
      <c r="AY1592" s="82" t="str">
        <f t="shared" si="328"/>
        <v/>
      </c>
      <c r="AZ1592" s="82" t="str">
        <f t="shared" si="329"/>
        <v/>
      </c>
      <c r="BA1592" s="82" t="str">
        <f t="shared" si="330"/>
        <v/>
      </c>
    </row>
    <row r="1593" spans="44:53" x14ac:dyDescent="0.35">
      <c r="AR1593" s="82" t="str">
        <f>+IF(AW1593="","",MAX(AR$1:AR1592)+1)</f>
        <v/>
      </c>
      <c r="AS1593" s="82" t="str">
        <f>IF(Exceedances!B1615="","",Exceedances!B1615)</f>
        <v/>
      </c>
      <c r="AT1593" s="82" t="str">
        <f>IF(Exceedances!C1615="","",Exceedances!C1615)</f>
        <v/>
      </c>
      <c r="AU1593" s="82" t="str">
        <f>IF(Exceedances!D1615="","",Exceedances!D1615)</f>
        <v/>
      </c>
      <c r="AV1593" s="82" t="str">
        <f t="shared" si="331"/>
        <v/>
      </c>
      <c r="AW1593" s="83" t="str">
        <f>IF(COUNTIF(AV$2:AV1593,AV1593)=1,AV1593,"")</f>
        <v/>
      </c>
      <c r="AX1593" s="82" t="str">
        <f t="shared" si="327"/>
        <v/>
      </c>
      <c r="AY1593" s="82" t="str">
        <f t="shared" si="328"/>
        <v/>
      </c>
      <c r="AZ1593" s="82" t="str">
        <f t="shared" si="329"/>
        <v/>
      </c>
      <c r="BA1593" s="82" t="str">
        <f t="shared" si="330"/>
        <v/>
      </c>
    </row>
    <row r="1594" spans="44:53" x14ac:dyDescent="0.35">
      <c r="AR1594" s="82" t="str">
        <f>+IF(AW1594="","",MAX(AR$1:AR1593)+1)</f>
        <v/>
      </c>
      <c r="AS1594" s="82" t="str">
        <f>IF(Exceedances!B1616="","",Exceedances!B1616)</f>
        <v/>
      </c>
      <c r="AT1594" s="82" t="str">
        <f>IF(Exceedances!C1616="","",Exceedances!C1616)</f>
        <v/>
      </c>
      <c r="AU1594" s="82" t="str">
        <f>IF(Exceedances!D1616="","",Exceedances!D1616)</f>
        <v/>
      </c>
      <c r="AV1594" s="82" t="str">
        <f t="shared" si="331"/>
        <v/>
      </c>
      <c r="AW1594" s="83" t="str">
        <f>IF(COUNTIF(AV$2:AV1594,AV1594)=1,AV1594,"")</f>
        <v/>
      </c>
      <c r="AX1594" s="82" t="str">
        <f t="shared" si="327"/>
        <v/>
      </c>
      <c r="AY1594" s="82" t="str">
        <f t="shared" si="328"/>
        <v/>
      </c>
      <c r="AZ1594" s="82" t="str">
        <f t="shared" si="329"/>
        <v/>
      </c>
      <c r="BA1594" s="82" t="str">
        <f t="shared" si="330"/>
        <v/>
      </c>
    </row>
    <row r="1595" spans="44:53" x14ac:dyDescent="0.35">
      <c r="AR1595" s="82" t="str">
        <f>+IF(AW1595="","",MAX(AR$1:AR1594)+1)</f>
        <v/>
      </c>
      <c r="AS1595" s="82" t="str">
        <f>IF(Exceedances!B1617="","",Exceedances!B1617)</f>
        <v/>
      </c>
      <c r="AT1595" s="82" t="str">
        <f>IF(Exceedances!C1617="","",Exceedances!C1617)</f>
        <v/>
      </c>
      <c r="AU1595" s="82" t="str">
        <f>IF(Exceedances!D1617="","",Exceedances!D1617)</f>
        <v/>
      </c>
      <c r="AV1595" s="82" t="str">
        <f t="shared" si="331"/>
        <v/>
      </c>
      <c r="AW1595" s="83" t="str">
        <f>IF(COUNTIF(AV$2:AV1595,AV1595)=1,AV1595,"")</f>
        <v/>
      </c>
      <c r="AX1595" s="82" t="str">
        <f t="shared" si="327"/>
        <v/>
      </c>
      <c r="AY1595" s="82" t="str">
        <f t="shared" si="328"/>
        <v/>
      </c>
      <c r="AZ1595" s="82" t="str">
        <f t="shared" si="329"/>
        <v/>
      </c>
      <c r="BA1595" s="82" t="str">
        <f t="shared" si="330"/>
        <v/>
      </c>
    </row>
    <row r="1596" spans="44:53" x14ac:dyDescent="0.35">
      <c r="AR1596" s="82" t="str">
        <f>+IF(AW1596="","",MAX(AR$1:AR1595)+1)</f>
        <v/>
      </c>
      <c r="AS1596" s="82" t="str">
        <f>IF(Exceedances!B1618="","",Exceedances!B1618)</f>
        <v/>
      </c>
      <c r="AT1596" s="82" t="str">
        <f>IF(Exceedances!C1618="","",Exceedances!C1618)</f>
        <v/>
      </c>
      <c r="AU1596" s="82" t="str">
        <f>IF(Exceedances!D1618="","",Exceedances!D1618)</f>
        <v/>
      </c>
      <c r="AV1596" s="82" t="str">
        <f t="shared" si="331"/>
        <v/>
      </c>
      <c r="AW1596" s="83" t="str">
        <f>IF(COUNTIF(AV$2:AV1596,AV1596)=1,AV1596,"")</f>
        <v/>
      </c>
      <c r="AX1596" s="82" t="str">
        <f t="shared" si="327"/>
        <v/>
      </c>
      <c r="AY1596" s="82" t="str">
        <f t="shared" si="328"/>
        <v/>
      </c>
      <c r="AZ1596" s="82" t="str">
        <f t="shared" si="329"/>
        <v/>
      </c>
      <c r="BA1596" s="82" t="str">
        <f t="shared" si="330"/>
        <v/>
      </c>
    </row>
    <row r="1597" spans="44:53" x14ac:dyDescent="0.35">
      <c r="AR1597" s="82" t="str">
        <f>+IF(AW1597="","",MAX(AR$1:AR1596)+1)</f>
        <v/>
      </c>
      <c r="AS1597" s="82" t="str">
        <f>IF(Exceedances!B1619="","",Exceedances!B1619)</f>
        <v/>
      </c>
      <c r="AT1597" s="82" t="str">
        <f>IF(Exceedances!C1619="","",Exceedances!C1619)</f>
        <v/>
      </c>
      <c r="AU1597" s="82" t="str">
        <f>IF(Exceedances!D1619="","",Exceedances!D1619)</f>
        <v/>
      </c>
      <c r="AV1597" s="82" t="str">
        <f t="shared" si="331"/>
        <v/>
      </c>
      <c r="AW1597" s="83" t="str">
        <f>IF(COUNTIF(AV$2:AV1597,AV1597)=1,AV1597,"")</f>
        <v/>
      </c>
      <c r="AX1597" s="82" t="str">
        <f t="shared" si="327"/>
        <v/>
      </c>
      <c r="AY1597" s="82" t="str">
        <f t="shared" si="328"/>
        <v/>
      </c>
      <c r="AZ1597" s="82" t="str">
        <f t="shared" si="329"/>
        <v/>
      </c>
      <c r="BA1597" s="82" t="str">
        <f t="shared" si="330"/>
        <v/>
      </c>
    </row>
    <row r="1598" spans="44:53" x14ac:dyDescent="0.35">
      <c r="AR1598" s="82" t="str">
        <f>+IF(AW1598="","",MAX(AR$1:AR1597)+1)</f>
        <v/>
      </c>
      <c r="AS1598" s="82" t="str">
        <f>IF(Exceedances!B1620="","",Exceedances!B1620)</f>
        <v/>
      </c>
      <c r="AT1598" s="82" t="str">
        <f>IF(Exceedances!C1620="","",Exceedances!C1620)</f>
        <v/>
      </c>
      <c r="AU1598" s="82" t="str">
        <f>IF(Exceedances!D1620="","",Exceedances!D1620)</f>
        <v/>
      </c>
      <c r="AV1598" s="82" t="str">
        <f t="shared" si="331"/>
        <v/>
      </c>
      <c r="AW1598" s="83" t="str">
        <f>IF(COUNTIF(AV$2:AV1598,AV1598)=1,AV1598,"")</f>
        <v/>
      </c>
      <c r="AX1598" s="82" t="str">
        <f t="shared" si="327"/>
        <v/>
      </c>
      <c r="AY1598" s="82" t="str">
        <f t="shared" si="328"/>
        <v/>
      </c>
      <c r="AZ1598" s="82" t="str">
        <f t="shared" si="329"/>
        <v/>
      </c>
      <c r="BA1598" s="82" t="str">
        <f t="shared" si="330"/>
        <v/>
      </c>
    </row>
    <row r="1599" spans="44:53" x14ac:dyDescent="0.35">
      <c r="AR1599" s="82" t="str">
        <f>+IF(AW1599="","",MAX(AR$1:AR1598)+1)</f>
        <v/>
      </c>
      <c r="AS1599" s="82" t="str">
        <f>IF(Exceedances!B1621="","",Exceedances!B1621)</f>
        <v/>
      </c>
      <c r="AT1599" s="82" t="str">
        <f>IF(Exceedances!C1621="","",Exceedances!C1621)</f>
        <v/>
      </c>
      <c r="AU1599" s="82" t="str">
        <f>IF(Exceedances!D1621="","",Exceedances!D1621)</f>
        <v/>
      </c>
      <c r="AV1599" s="82" t="str">
        <f t="shared" si="331"/>
        <v/>
      </c>
      <c r="AW1599" s="83" t="str">
        <f>IF(COUNTIF(AV$2:AV1599,AV1599)=1,AV1599,"")</f>
        <v/>
      </c>
      <c r="AX1599" s="82" t="str">
        <f t="shared" si="327"/>
        <v/>
      </c>
      <c r="AY1599" s="82" t="str">
        <f t="shared" si="328"/>
        <v/>
      </c>
      <c r="AZ1599" s="82" t="str">
        <f t="shared" si="329"/>
        <v/>
      </c>
      <c r="BA1599" s="82" t="str">
        <f t="shared" si="330"/>
        <v/>
      </c>
    </row>
    <row r="1600" spans="44:53" x14ac:dyDescent="0.35">
      <c r="AR1600" s="82" t="str">
        <f>+IF(AW1600="","",MAX(AR$1:AR1599)+1)</f>
        <v/>
      </c>
      <c r="AS1600" s="82" t="str">
        <f>IF(Exceedances!B1622="","",Exceedances!B1622)</f>
        <v/>
      </c>
      <c r="AT1600" s="82" t="str">
        <f>IF(Exceedances!C1622="","",Exceedances!C1622)</f>
        <v/>
      </c>
      <c r="AU1600" s="82" t="str">
        <f>IF(Exceedances!D1622="","",Exceedances!D1622)</f>
        <v/>
      </c>
      <c r="AV1600" s="82" t="str">
        <f t="shared" si="331"/>
        <v/>
      </c>
      <c r="AW1600" s="83" t="str">
        <f>IF(COUNTIF(AV$2:AV1600,AV1600)=1,AV1600,"")</f>
        <v/>
      </c>
      <c r="AX1600" s="82" t="str">
        <f t="shared" si="327"/>
        <v/>
      </c>
      <c r="AY1600" s="82" t="str">
        <f t="shared" si="328"/>
        <v/>
      </c>
      <c r="AZ1600" s="82" t="str">
        <f t="shared" si="329"/>
        <v/>
      </c>
      <c r="BA1600" s="82" t="str">
        <f t="shared" si="330"/>
        <v/>
      </c>
    </row>
    <row r="1601" spans="44:53" x14ac:dyDescent="0.35">
      <c r="AR1601" s="82" t="str">
        <f>+IF(AW1601="","",MAX(AR$1:AR1600)+1)</f>
        <v/>
      </c>
      <c r="AS1601" s="82" t="str">
        <f>IF(Exceedances!B1623="","",Exceedances!B1623)</f>
        <v/>
      </c>
      <c r="AT1601" s="82" t="str">
        <f>IF(Exceedances!C1623="","",Exceedances!C1623)</f>
        <v/>
      </c>
      <c r="AU1601" s="82" t="str">
        <f>IF(Exceedances!D1623="","",Exceedances!D1623)</f>
        <v/>
      </c>
      <c r="AV1601" s="82" t="str">
        <f t="shared" si="331"/>
        <v/>
      </c>
      <c r="AW1601" s="83" t="str">
        <f>IF(COUNTIF(AV$2:AV1601,AV1601)=1,AV1601,"")</f>
        <v/>
      </c>
      <c r="AX1601" s="82" t="str">
        <f t="shared" si="327"/>
        <v/>
      </c>
      <c r="AY1601" s="82" t="str">
        <f t="shared" si="328"/>
        <v/>
      </c>
      <c r="AZ1601" s="82" t="str">
        <f t="shared" si="329"/>
        <v/>
      </c>
      <c r="BA1601" s="82" t="str">
        <f t="shared" si="330"/>
        <v/>
      </c>
    </row>
    <row r="1602" spans="44:53" x14ac:dyDescent="0.35">
      <c r="AR1602" s="82" t="str">
        <f>+IF(AW1602="","",MAX(AR$1:AR1601)+1)</f>
        <v/>
      </c>
      <c r="AS1602" s="82" t="str">
        <f>IF(Exceedances!B1624="","",Exceedances!B1624)</f>
        <v/>
      </c>
      <c r="AT1602" s="82" t="str">
        <f>IF(Exceedances!C1624="","",Exceedances!C1624)</f>
        <v/>
      </c>
      <c r="AU1602" s="82" t="str">
        <f>IF(Exceedances!D1624="","",Exceedances!D1624)</f>
        <v/>
      </c>
      <c r="AV1602" s="82" t="str">
        <f t="shared" si="331"/>
        <v/>
      </c>
      <c r="AW1602" s="83" t="str">
        <f>IF(COUNTIF(AV$2:AV1602,AV1602)=1,AV1602,"")</f>
        <v/>
      </c>
      <c r="AX1602" s="82" t="str">
        <f t="shared" si="327"/>
        <v/>
      </c>
      <c r="AY1602" s="82" t="str">
        <f t="shared" si="328"/>
        <v/>
      </c>
      <c r="AZ1602" s="82" t="str">
        <f t="shared" si="329"/>
        <v/>
      </c>
      <c r="BA1602" s="82" t="str">
        <f t="shared" si="330"/>
        <v/>
      </c>
    </row>
    <row r="1603" spans="44:53" x14ac:dyDescent="0.35">
      <c r="AR1603" s="82" t="str">
        <f>+IF(AW1603="","",MAX(AR$1:AR1602)+1)</f>
        <v/>
      </c>
      <c r="AS1603" s="82" t="str">
        <f>IF(Exceedances!B1625="","",Exceedances!B1625)</f>
        <v/>
      </c>
      <c r="AT1603" s="82" t="str">
        <f>IF(Exceedances!C1625="","",Exceedances!C1625)</f>
        <v/>
      </c>
      <c r="AU1603" s="82" t="str">
        <f>IF(Exceedances!D1625="","",Exceedances!D1625)</f>
        <v/>
      </c>
      <c r="AV1603" s="82" t="str">
        <f t="shared" si="331"/>
        <v/>
      </c>
      <c r="AW1603" s="83" t="str">
        <f>IF(COUNTIF(AV$2:AV1603,AV1603)=1,AV1603,"")</f>
        <v/>
      </c>
      <c r="AX1603" s="82" t="str">
        <f t="shared" ref="AX1603:AX1666" si="332">IF(AY1603="","",AY1603&amp;" "&amp;AZ1603)</f>
        <v/>
      </c>
      <c r="AY1603" s="82" t="str">
        <f t="shared" ref="AY1603:AY1666" si="333">+IFERROR(INDEX($AS$2:$AS$2001,MATCH(ROW()-ROW($AX$1),$AR$2:$AR$2001,0)),"")</f>
        <v/>
      </c>
      <c r="AZ1603" s="82" t="str">
        <f t="shared" ref="AZ1603:AZ1666" si="334">+IFERROR(INDEX($AT$2:$AT$2001,MATCH(ROW()-ROW($AX$1),$AR$2:$AR$2001,0)),"")</f>
        <v/>
      </c>
      <c r="BA1603" s="82" t="str">
        <f t="shared" ref="BA1603:BA1666" si="335">+IFERROR(INDEX($AU$2:$AU$2001,MATCH(ROW()-ROW($AX$1),$AR$2:$AR$2001,0)),"")</f>
        <v/>
      </c>
    </row>
    <row r="1604" spans="44:53" x14ac:dyDescent="0.35">
      <c r="AR1604" s="82" t="str">
        <f>+IF(AW1604="","",MAX(AR$1:AR1603)+1)</f>
        <v/>
      </c>
      <c r="AS1604" s="82" t="str">
        <f>IF(Exceedances!B1626="","",Exceedances!B1626)</f>
        <v/>
      </c>
      <c r="AT1604" s="82" t="str">
        <f>IF(Exceedances!C1626="","",Exceedances!C1626)</f>
        <v/>
      </c>
      <c r="AU1604" s="82" t="str">
        <f>IF(Exceedances!D1626="","",Exceedances!D1626)</f>
        <v/>
      </c>
      <c r="AV1604" s="82" t="str">
        <f t="shared" si="331"/>
        <v/>
      </c>
      <c r="AW1604" s="83" t="str">
        <f>IF(COUNTIF(AV$2:AV1604,AV1604)=1,AV1604,"")</f>
        <v/>
      </c>
      <c r="AX1604" s="82" t="str">
        <f t="shared" si="332"/>
        <v/>
      </c>
      <c r="AY1604" s="82" t="str">
        <f t="shared" si="333"/>
        <v/>
      </c>
      <c r="AZ1604" s="82" t="str">
        <f t="shared" si="334"/>
        <v/>
      </c>
      <c r="BA1604" s="82" t="str">
        <f t="shared" si="335"/>
        <v/>
      </c>
    </row>
    <row r="1605" spans="44:53" x14ac:dyDescent="0.35">
      <c r="AR1605" s="82" t="str">
        <f>+IF(AW1605="","",MAX(AR$1:AR1604)+1)</f>
        <v/>
      </c>
      <c r="AS1605" s="82" t="str">
        <f>IF(Exceedances!B1627="","",Exceedances!B1627)</f>
        <v/>
      </c>
      <c r="AT1605" s="82" t="str">
        <f>IF(Exceedances!C1627="","",Exceedances!C1627)</f>
        <v/>
      </c>
      <c r="AU1605" s="82" t="str">
        <f>IF(Exceedances!D1627="","",Exceedances!D1627)</f>
        <v/>
      </c>
      <c r="AV1605" s="82" t="str">
        <f t="shared" si="331"/>
        <v/>
      </c>
      <c r="AW1605" s="83" t="str">
        <f>IF(COUNTIF(AV$2:AV1605,AV1605)=1,AV1605,"")</f>
        <v/>
      </c>
      <c r="AX1605" s="82" t="str">
        <f t="shared" si="332"/>
        <v/>
      </c>
      <c r="AY1605" s="82" t="str">
        <f t="shared" si="333"/>
        <v/>
      </c>
      <c r="AZ1605" s="82" t="str">
        <f t="shared" si="334"/>
        <v/>
      </c>
      <c r="BA1605" s="82" t="str">
        <f t="shared" si="335"/>
        <v/>
      </c>
    </row>
    <row r="1606" spans="44:53" x14ac:dyDescent="0.35">
      <c r="AR1606" s="82" t="str">
        <f>+IF(AW1606="","",MAX(AR$1:AR1605)+1)</f>
        <v/>
      </c>
      <c r="AS1606" s="82" t="str">
        <f>IF(Exceedances!B1628="","",Exceedances!B1628)</f>
        <v/>
      </c>
      <c r="AT1606" s="82" t="str">
        <f>IF(Exceedances!C1628="","",Exceedances!C1628)</f>
        <v/>
      </c>
      <c r="AU1606" s="82" t="str">
        <f>IF(Exceedances!D1628="","",Exceedances!D1628)</f>
        <v/>
      </c>
      <c r="AV1606" s="82" t="str">
        <f t="shared" si="331"/>
        <v/>
      </c>
      <c r="AW1606" s="83" t="str">
        <f>IF(COUNTIF(AV$2:AV1606,AV1606)=1,AV1606,"")</f>
        <v/>
      </c>
      <c r="AX1606" s="82" t="str">
        <f t="shared" si="332"/>
        <v/>
      </c>
      <c r="AY1606" s="82" t="str">
        <f t="shared" si="333"/>
        <v/>
      </c>
      <c r="AZ1606" s="82" t="str">
        <f t="shared" si="334"/>
        <v/>
      </c>
      <c r="BA1606" s="82" t="str">
        <f t="shared" si="335"/>
        <v/>
      </c>
    </row>
    <row r="1607" spans="44:53" x14ac:dyDescent="0.35">
      <c r="AR1607" s="82" t="str">
        <f>+IF(AW1607="","",MAX(AR$1:AR1606)+1)</f>
        <v/>
      </c>
      <c r="AS1607" s="82" t="str">
        <f>IF(Exceedances!B1629="","",Exceedances!B1629)</f>
        <v/>
      </c>
      <c r="AT1607" s="82" t="str">
        <f>IF(Exceedances!C1629="","",Exceedances!C1629)</f>
        <v/>
      </c>
      <c r="AU1607" s="82" t="str">
        <f>IF(Exceedances!D1629="","",Exceedances!D1629)</f>
        <v/>
      </c>
      <c r="AV1607" s="82" t="str">
        <f t="shared" si="331"/>
        <v/>
      </c>
      <c r="AW1607" s="83" t="str">
        <f>IF(COUNTIF(AV$2:AV1607,AV1607)=1,AV1607,"")</f>
        <v/>
      </c>
      <c r="AX1607" s="82" t="str">
        <f t="shared" si="332"/>
        <v/>
      </c>
      <c r="AY1607" s="82" t="str">
        <f t="shared" si="333"/>
        <v/>
      </c>
      <c r="AZ1607" s="82" t="str">
        <f t="shared" si="334"/>
        <v/>
      </c>
      <c r="BA1607" s="82" t="str">
        <f t="shared" si="335"/>
        <v/>
      </c>
    </row>
    <row r="1608" spans="44:53" x14ac:dyDescent="0.35">
      <c r="AR1608" s="82" t="str">
        <f>+IF(AW1608="","",MAX(AR$1:AR1607)+1)</f>
        <v/>
      </c>
      <c r="AS1608" s="82" t="str">
        <f>IF(Exceedances!B1630="","",Exceedances!B1630)</f>
        <v/>
      </c>
      <c r="AT1608" s="82" t="str">
        <f>IF(Exceedances!C1630="","",Exceedances!C1630)</f>
        <v/>
      </c>
      <c r="AU1608" s="82" t="str">
        <f>IF(Exceedances!D1630="","",Exceedances!D1630)</f>
        <v/>
      </c>
      <c r="AV1608" s="82" t="str">
        <f t="shared" si="331"/>
        <v/>
      </c>
      <c r="AW1608" s="83" t="str">
        <f>IF(COUNTIF(AV$2:AV1608,AV1608)=1,AV1608,"")</f>
        <v/>
      </c>
      <c r="AX1608" s="82" t="str">
        <f t="shared" si="332"/>
        <v/>
      </c>
      <c r="AY1608" s="82" t="str">
        <f t="shared" si="333"/>
        <v/>
      </c>
      <c r="AZ1608" s="82" t="str">
        <f t="shared" si="334"/>
        <v/>
      </c>
      <c r="BA1608" s="82" t="str">
        <f t="shared" si="335"/>
        <v/>
      </c>
    </row>
    <row r="1609" spans="44:53" x14ac:dyDescent="0.35">
      <c r="AR1609" s="82" t="str">
        <f>+IF(AW1609="","",MAX(AR$1:AR1608)+1)</f>
        <v/>
      </c>
      <c r="AS1609" s="82" t="str">
        <f>IF(Exceedances!B1631="","",Exceedances!B1631)</f>
        <v/>
      </c>
      <c r="AT1609" s="82" t="str">
        <f>IF(Exceedances!C1631="","",Exceedances!C1631)</f>
        <v/>
      </c>
      <c r="AU1609" s="82" t="str">
        <f>IF(Exceedances!D1631="","",Exceedances!D1631)</f>
        <v/>
      </c>
      <c r="AV1609" s="82" t="str">
        <f t="shared" si="331"/>
        <v/>
      </c>
      <c r="AW1609" s="83" t="str">
        <f>IF(COUNTIF(AV$2:AV1609,AV1609)=1,AV1609,"")</f>
        <v/>
      </c>
      <c r="AX1609" s="82" t="str">
        <f t="shared" si="332"/>
        <v/>
      </c>
      <c r="AY1609" s="82" t="str">
        <f t="shared" si="333"/>
        <v/>
      </c>
      <c r="AZ1609" s="82" t="str">
        <f t="shared" si="334"/>
        <v/>
      </c>
      <c r="BA1609" s="82" t="str">
        <f t="shared" si="335"/>
        <v/>
      </c>
    </row>
    <row r="1610" spans="44:53" x14ac:dyDescent="0.35">
      <c r="AR1610" s="82" t="str">
        <f>+IF(AW1610="","",MAX(AR$1:AR1609)+1)</f>
        <v/>
      </c>
      <c r="AS1610" s="82" t="str">
        <f>IF(Exceedances!B1632="","",Exceedances!B1632)</f>
        <v/>
      </c>
      <c r="AT1610" s="82" t="str">
        <f>IF(Exceedances!C1632="","",Exceedances!C1632)</f>
        <v/>
      </c>
      <c r="AU1610" s="82" t="str">
        <f>IF(Exceedances!D1632="","",Exceedances!D1632)</f>
        <v/>
      </c>
      <c r="AV1610" s="82" t="str">
        <f t="shared" si="331"/>
        <v/>
      </c>
      <c r="AW1610" s="83" t="str">
        <f>IF(COUNTIF(AV$2:AV1610,AV1610)=1,AV1610,"")</f>
        <v/>
      </c>
      <c r="AX1610" s="82" t="str">
        <f t="shared" si="332"/>
        <v/>
      </c>
      <c r="AY1610" s="82" t="str">
        <f t="shared" si="333"/>
        <v/>
      </c>
      <c r="AZ1610" s="82" t="str">
        <f t="shared" si="334"/>
        <v/>
      </c>
      <c r="BA1610" s="82" t="str">
        <f t="shared" si="335"/>
        <v/>
      </c>
    </row>
    <row r="1611" spans="44:53" x14ac:dyDescent="0.35">
      <c r="AR1611" s="82" t="str">
        <f>+IF(AW1611="","",MAX(AR$1:AR1610)+1)</f>
        <v/>
      </c>
      <c r="AS1611" s="82" t="str">
        <f>IF(Exceedances!B1633="","",Exceedances!B1633)</f>
        <v/>
      </c>
      <c r="AT1611" s="82" t="str">
        <f>IF(Exceedances!C1633="","",Exceedances!C1633)</f>
        <v/>
      </c>
      <c r="AU1611" s="82" t="str">
        <f>IF(Exceedances!D1633="","",Exceedances!D1633)</f>
        <v/>
      </c>
      <c r="AV1611" s="82" t="str">
        <f t="shared" si="331"/>
        <v/>
      </c>
      <c r="AW1611" s="83" t="str">
        <f>IF(COUNTIF(AV$2:AV1611,AV1611)=1,AV1611,"")</f>
        <v/>
      </c>
      <c r="AX1611" s="82" t="str">
        <f t="shared" si="332"/>
        <v/>
      </c>
      <c r="AY1611" s="82" t="str">
        <f t="shared" si="333"/>
        <v/>
      </c>
      <c r="AZ1611" s="82" t="str">
        <f t="shared" si="334"/>
        <v/>
      </c>
      <c r="BA1611" s="82" t="str">
        <f t="shared" si="335"/>
        <v/>
      </c>
    </row>
    <row r="1612" spans="44:53" x14ac:dyDescent="0.35">
      <c r="AR1612" s="82" t="str">
        <f>+IF(AW1612="","",MAX(AR$1:AR1611)+1)</f>
        <v/>
      </c>
      <c r="AS1612" s="82" t="str">
        <f>IF(Exceedances!B1634="","",Exceedances!B1634)</f>
        <v/>
      </c>
      <c r="AT1612" s="82" t="str">
        <f>IF(Exceedances!C1634="","",Exceedances!C1634)</f>
        <v/>
      </c>
      <c r="AU1612" s="82" t="str">
        <f>IF(Exceedances!D1634="","",Exceedances!D1634)</f>
        <v/>
      </c>
      <c r="AV1612" s="82" t="str">
        <f t="shared" si="331"/>
        <v/>
      </c>
      <c r="AW1612" s="83" t="str">
        <f>IF(COUNTIF(AV$2:AV1612,AV1612)=1,AV1612,"")</f>
        <v/>
      </c>
      <c r="AX1612" s="82" t="str">
        <f t="shared" si="332"/>
        <v/>
      </c>
      <c r="AY1612" s="82" t="str">
        <f t="shared" si="333"/>
        <v/>
      </c>
      <c r="AZ1612" s="82" t="str">
        <f t="shared" si="334"/>
        <v/>
      </c>
      <c r="BA1612" s="82" t="str">
        <f t="shared" si="335"/>
        <v/>
      </c>
    </row>
    <row r="1613" spans="44:53" x14ac:dyDescent="0.35">
      <c r="AR1613" s="82" t="str">
        <f>+IF(AW1613="","",MAX(AR$1:AR1612)+1)</f>
        <v/>
      </c>
      <c r="AS1613" s="82" t="str">
        <f>IF(Exceedances!B1635="","",Exceedances!B1635)</f>
        <v/>
      </c>
      <c r="AT1613" s="82" t="str">
        <f>IF(Exceedances!C1635="","",Exceedances!C1635)</f>
        <v/>
      </c>
      <c r="AU1613" s="82" t="str">
        <f>IF(Exceedances!D1635="","",Exceedances!D1635)</f>
        <v/>
      </c>
      <c r="AV1613" s="82" t="str">
        <f t="shared" si="331"/>
        <v/>
      </c>
      <c r="AW1613" s="83" t="str">
        <f>IF(COUNTIF(AV$2:AV1613,AV1613)=1,AV1613,"")</f>
        <v/>
      </c>
      <c r="AX1613" s="82" t="str">
        <f t="shared" si="332"/>
        <v/>
      </c>
      <c r="AY1613" s="82" t="str">
        <f t="shared" si="333"/>
        <v/>
      </c>
      <c r="AZ1613" s="82" t="str">
        <f t="shared" si="334"/>
        <v/>
      </c>
      <c r="BA1613" s="82" t="str">
        <f t="shared" si="335"/>
        <v/>
      </c>
    </row>
    <row r="1614" spans="44:53" x14ac:dyDescent="0.35">
      <c r="AR1614" s="82" t="str">
        <f>+IF(AW1614="","",MAX(AR$1:AR1613)+1)</f>
        <v/>
      </c>
      <c r="AS1614" s="82" t="str">
        <f>IF(Exceedances!B1636="","",Exceedances!B1636)</f>
        <v/>
      </c>
      <c r="AT1614" s="82" t="str">
        <f>IF(Exceedances!C1636="","",Exceedances!C1636)</f>
        <v/>
      </c>
      <c r="AU1614" s="82" t="str">
        <f>IF(Exceedances!D1636="","",Exceedances!D1636)</f>
        <v/>
      </c>
      <c r="AV1614" s="82" t="str">
        <f t="shared" si="331"/>
        <v/>
      </c>
      <c r="AW1614" s="83" t="str">
        <f>IF(COUNTIF(AV$2:AV1614,AV1614)=1,AV1614,"")</f>
        <v/>
      </c>
      <c r="AX1614" s="82" t="str">
        <f t="shared" si="332"/>
        <v/>
      </c>
      <c r="AY1614" s="82" t="str">
        <f t="shared" si="333"/>
        <v/>
      </c>
      <c r="AZ1614" s="82" t="str">
        <f t="shared" si="334"/>
        <v/>
      </c>
      <c r="BA1614" s="82" t="str">
        <f t="shared" si="335"/>
        <v/>
      </c>
    </row>
    <row r="1615" spans="44:53" x14ac:dyDescent="0.35">
      <c r="AR1615" s="82" t="str">
        <f>+IF(AW1615="","",MAX(AR$1:AR1614)+1)</f>
        <v/>
      </c>
      <c r="AS1615" s="82" t="str">
        <f>IF(Exceedances!B1637="","",Exceedances!B1637)</f>
        <v/>
      </c>
      <c r="AT1615" s="82" t="str">
        <f>IF(Exceedances!C1637="","",Exceedances!C1637)</f>
        <v/>
      </c>
      <c r="AU1615" s="82" t="str">
        <f>IF(Exceedances!D1637="","",Exceedances!D1637)</f>
        <v/>
      </c>
      <c r="AV1615" s="82" t="str">
        <f t="shared" si="331"/>
        <v/>
      </c>
      <c r="AW1615" s="83" t="str">
        <f>IF(COUNTIF(AV$2:AV1615,AV1615)=1,AV1615,"")</f>
        <v/>
      </c>
      <c r="AX1615" s="82" t="str">
        <f t="shared" si="332"/>
        <v/>
      </c>
      <c r="AY1615" s="82" t="str">
        <f t="shared" si="333"/>
        <v/>
      </c>
      <c r="AZ1615" s="82" t="str">
        <f t="shared" si="334"/>
        <v/>
      </c>
      <c r="BA1615" s="82" t="str">
        <f t="shared" si="335"/>
        <v/>
      </c>
    </row>
    <row r="1616" spans="44:53" x14ac:dyDescent="0.35">
      <c r="AR1616" s="82" t="str">
        <f>+IF(AW1616="","",MAX(AR$1:AR1615)+1)</f>
        <v/>
      </c>
      <c r="AS1616" s="82" t="str">
        <f>IF(Exceedances!B1638="","",Exceedances!B1638)</f>
        <v/>
      </c>
      <c r="AT1616" s="82" t="str">
        <f>IF(Exceedances!C1638="","",Exceedances!C1638)</f>
        <v/>
      </c>
      <c r="AU1616" s="82" t="str">
        <f>IF(Exceedances!D1638="","",Exceedances!D1638)</f>
        <v/>
      </c>
      <c r="AV1616" s="82" t="str">
        <f t="shared" si="331"/>
        <v/>
      </c>
      <c r="AW1616" s="83" t="str">
        <f>IF(COUNTIF(AV$2:AV1616,AV1616)=1,AV1616,"")</f>
        <v/>
      </c>
      <c r="AX1616" s="82" t="str">
        <f t="shared" si="332"/>
        <v/>
      </c>
      <c r="AY1616" s="82" t="str">
        <f t="shared" si="333"/>
        <v/>
      </c>
      <c r="AZ1616" s="82" t="str">
        <f t="shared" si="334"/>
        <v/>
      </c>
      <c r="BA1616" s="82" t="str">
        <f t="shared" si="335"/>
        <v/>
      </c>
    </row>
    <row r="1617" spans="44:53" x14ac:dyDescent="0.35">
      <c r="AR1617" s="82" t="str">
        <f>+IF(AW1617="","",MAX(AR$1:AR1616)+1)</f>
        <v/>
      </c>
      <c r="AS1617" s="82" t="str">
        <f>IF(Exceedances!B1639="","",Exceedances!B1639)</f>
        <v/>
      </c>
      <c r="AT1617" s="82" t="str">
        <f>IF(Exceedances!C1639="","",Exceedances!C1639)</f>
        <v/>
      </c>
      <c r="AU1617" s="82" t="str">
        <f>IF(Exceedances!D1639="","",Exceedances!D1639)</f>
        <v/>
      </c>
      <c r="AV1617" s="82" t="str">
        <f t="shared" si="331"/>
        <v/>
      </c>
      <c r="AW1617" s="83" t="str">
        <f>IF(COUNTIF(AV$2:AV1617,AV1617)=1,AV1617,"")</f>
        <v/>
      </c>
      <c r="AX1617" s="82" t="str">
        <f t="shared" si="332"/>
        <v/>
      </c>
      <c r="AY1617" s="82" t="str">
        <f t="shared" si="333"/>
        <v/>
      </c>
      <c r="AZ1617" s="82" t="str">
        <f t="shared" si="334"/>
        <v/>
      </c>
      <c r="BA1617" s="82" t="str">
        <f t="shared" si="335"/>
        <v/>
      </c>
    </row>
    <row r="1618" spans="44:53" x14ac:dyDescent="0.35">
      <c r="AR1618" s="82" t="str">
        <f>+IF(AW1618="","",MAX(AR$1:AR1617)+1)</f>
        <v/>
      </c>
      <c r="AS1618" s="82" t="str">
        <f>IF(Exceedances!B1640="","",Exceedances!B1640)</f>
        <v/>
      </c>
      <c r="AT1618" s="82" t="str">
        <f>IF(Exceedances!C1640="","",Exceedances!C1640)</f>
        <v/>
      </c>
      <c r="AU1618" s="82" t="str">
        <f>IF(Exceedances!D1640="","",Exceedances!D1640)</f>
        <v/>
      </c>
      <c r="AV1618" s="82" t="str">
        <f t="shared" si="331"/>
        <v/>
      </c>
      <c r="AW1618" s="83" t="str">
        <f>IF(COUNTIF(AV$2:AV1618,AV1618)=1,AV1618,"")</f>
        <v/>
      </c>
      <c r="AX1618" s="82" t="str">
        <f t="shared" si="332"/>
        <v/>
      </c>
      <c r="AY1618" s="82" t="str">
        <f t="shared" si="333"/>
        <v/>
      </c>
      <c r="AZ1618" s="82" t="str">
        <f t="shared" si="334"/>
        <v/>
      </c>
      <c r="BA1618" s="82" t="str">
        <f t="shared" si="335"/>
        <v/>
      </c>
    </row>
    <row r="1619" spans="44:53" x14ac:dyDescent="0.35">
      <c r="AR1619" s="82" t="str">
        <f>+IF(AW1619="","",MAX(AR$1:AR1618)+1)</f>
        <v/>
      </c>
      <c r="AS1619" s="82" t="str">
        <f>IF(Exceedances!B1641="","",Exceedances!B1641)</f>
        <v/>
      </c>
      <c r="AT1619" s="82" t="str">
        <f>IF(Exceedances!C1641="","",Exceedances!C1641)</f>
        <v/>
      </c>
      <c r="AU1619" s="82" t="str">
        <f>IF(Exceedances!D1641="","",Exceedances!D1641)</f>
        <v/>
      </c>
      <c r="AV1619" s="82" t="str">
        <f t="shared" si="331"/>
        <v/>
      </c>
      <c r="AW1619" s="83" t="str">
        <f>IF(COUNTIF(AV$2:AV1619,AV1619)=1,AV1619,"")</f>
        <v/>
      </c>
      <c r="AX1619" s="82" t="str">
        <f t="shared" si="332"/>
        <v/>
      </c>
      <c r="AY1619" s="82" t="str">
        <f t="shared" si="333"/>
        <v/>
      </c>
      <c r="AZ1619" s="82" t="str">
        <f t="shared" si="334"/>
        <v/>
      </c>
      <c r="BA1619" s="82" t="str">
        <f t="shared" si="335"/>
        <v/>
      </c>
    </row>
    <row r="1620" spans="44:53" x14ac:dyDescent="0.35">
      <c r="AR1620" s="82" t="str">
        <f>+IF(AW1620="","",MAX(AR$1:AR1619)+1)</f>
        <v/>
      </c>
      <c r="AS1620" s="82" t="str">
        <f>IF(Exceedances!B1642="","",Exceedances!B1642)</f>
        <v/>
      </c>
      <c r="AT1620" s="82" t="str">
        <f>IF(Exceedances!C1642="","",Exceedances!C1642)</f>
        <v/>
      </c>
      <c r="AU1620" s="82" t="str">
        <f>IF(Exceedances!D1642="","",Exceedances!D1642)</f>
        <v/>
      </c>
      <c r="AV1620" s="82" t="str">
        <f t="shared" si="331"/>
        <v/>
      </c>
      <c r="AW1620" s="83" t="str">
        <f>IF(COUNTIF(AV$2:AV1620,AV1620)=1,AV1620,"")</f>
        <v/>
      </c>
      <c r="AX1620" s="82" t="str">
        <f t="shared" si="332"/>
        <v/>
      </c>
      <c r="AY1620" s="82" t="str">
        <f t="shared" si="333"/>
        <v/>
      </c>
      <c r="AZ1620" s="82" t="str">
        <f t="shared" si="334"/>
        <v/>
      </c>
      <c r="BA1620" s="82" t="str">
        <f t="shared" si="335"/>
        <v/>
      </c>
    </row>
    <row r="1621" spans="44:53" x14ac:dyDescent="0.35">
      <c r="AR1621" s="82" t="str">
        <f>+IF(AW1621="","",MAX(AR$1:AR1620)+1)</f>
        <v/>
      </c>
      <c r="AS1621" s="82" t="str">
        <f>IF(Exceedances!B1643="","",Exceedances!B1643)</f>
        <v/>
      </c>
      <c r="AT1621" s="82" t="str">
        <f>IF(Exceedances!C1643="","",Exceedances!C1643)</f>
        <v/>
      </c>
      <c r="AU1621" s="82" t="str">
        <f>IF(Exceedances!D1643="","",Exceedances!D1643)</f>
        <v/>
      </c>
      <c r="AV1621" s="82" t="str">
        <f t="shared" si="331"/>
        <v/>
      </c>
      <c r="AW1621" s="83" t="str">
        <f>IF(COUNTIF(AV$2:AV1621,AV1621)=1,AV1621,"")</f>
        <v/>
      </c>
      <c r="AX1621" s="82" t="str">
        <f t="shared" si="332"/>
        <v/>
      </c>
      <c r="AY1621" s="82" t="str">
        <f t="shared" si="333"/>
        <v/>
      </c>
      <c r="AZ1621" s="82" t="str">
        <f t="shared" si="334"/>
        <v/>
      </c>
      <c r="BA1621" s="82" t="str">
        <f t="shared" si="335"/>
        <v/>
      </c>
    </row>
    <row r="1622" spans="44:53" x14ac:dyDescent="0.35">
      <c r="AR1622" s="82" t="str">
        <f>+IF(AW1622="","",MAX(AR$1:AR1621)+1)</f>
        <v/>
      </c>
      <c r="AS1622" s="82" t="str">
        <f>IF(Exceedances!B1644="","",Exceedances!B1644)</f>
        <v/>
      </c>
      <c r="AT1622" s="82" t="str">
        <f>IF(Exceedances!C1644="","",Exceedances!C1644)</f>
        <v/>
      </c>
      <c r="AU1622" s="82" t="str">
        <f>IF(Exceedances!D1644="","",Exceedances!D1644)</f>
        <v/>
      </c>
      <c r="AV1622" s="82" t="str">
        <f t="shared" si="331"/>
        <v/>
      </c>
      <c r="AW1622" s="83" t="str">
        <f>IF(COUNTIF(AV$2:AV1622,AV1622)=1,AV1622,"")</f>
        <v/>
      </c>
      <c r="AX1622" s="82" t="str">
        <f t="shared" si="332"/>
        <v/>
      </c>
      <c r="AY1622" s="82" t="str">
        <f t="shared" si="333"/>
        <v/>
      </c>
      <c r="AZ1622" s="82" t="str">
        <f t="shared" si="334"/>
        <v/>
      </c>
      <c r="BA1622" s="82" t="str">
        <f t="shared" si="335"/>
        <v/>
      </c>
    </row>
    <row r="1623" spans="44:53" x14ac:dyDescent="0.35">
      <c r="AR1623" s="82" t="str">
        <f>+IF(AW1623="","",MAX(AR$1:AR1622)+1)</f>
        <v/>
      </c>
      <c r="AS1623" s="82" t="str">
        <f>IF(Exceedances!B1645="","",Exceedances!B1645)</f>
        <v/>
      </c>
      <c r="AT1623" s="82" t="str">
        <f>IF(Exceedances!C1645="","",Exceedances!C1645)</f>
        <v/>
      </c>
      <c r="AU1623" s="82" t="str">
        <f>IF(Exceedances!D1645="","",Exceedances!D1645)</f>
        <v/>
      </c>
      <c r="AV1623" s="82" t="str">
        <f t="shared" si="331"/>
        <v/>
      </c>
      <c r="AW1623" s="83" t="str">
        <f>IF(COUNTIF(AV$2:AV1623,AV1623)=1,AV1623,"")</f>
        <v/>
      </c>
      <c r="AX1623" s="82" t="str">
        <f t="shared" si="332"/>
        <v/>
      </c>
      <c r="AY1623" s="82" t="str">
        <f t="shared" si="333"/>
        <v/>
      </c>
      <c r="AZ1623" s="82" t="str">
        <f t="shared" si="334"/>
        <v/>
      </c>
      <c r="BA1623" s="82" t="str">
        <f t="shared" si="335"/>
        <v/>
      </c>
    </row>
    <row r="1624" spans="44:53" x14ac:dyDescent="0.35">
      <c r="AR1624" s="82" t="str">
        <f>+IF(AW1624="","",MAX(AR$1:AR1623)+1)</f>
        <v/>
      </c>
      <c r="AS1624" s="82" t="str">
        <f>IF(Exceedances!B1646="","",Exceedances!B1646)</f>
        <v/>
      </c>
      <c r="AT1624" s="82" t="str">
        <f>IF(Exceedances!C1646="","",Exceedances!C1646)</f>
        <v/>
      </c>
      <c r="AU1624" s="82" t="str">
        <f>IF(Exceedances!D1646="","",Exceedances!D1646)</f>
        <v/>
      </c>
      <c r="AV1624" s="82" t="str">
        <f t="shared" si="331"/>
        <v/>
      </c>
      <c r="AW1624" s="83" t="str">
        <f>IF(COUNTIF(AV$2:AV1624,AV1624)=1,AV1624,"")</f>
        <v/>
      </c>
      <c r="AX1624" s="82" t="str">
        <f t="shared" si="332"/>
        <v/>
      </c>
      <c r="AY1624" s="82" t="str">
        <f t="shared" si="333"/>
        <v/>
      </c>
      <c r="AZ1624" s="82" t="str">
        <f t="shared" si="334"/>
        <v/>
      </c>
      <c r="BA1624" s="82" t="str">
        <f t="shared" si="335"/>
        <v/>
      </c>
    </row>
    <row r="1625" spans="44:53" x14ac:dyDescent="0.35">
      <c r="AR1625" s="82" t="str">
        <f>+IF(AW1625="","",MAX(AR$1:AR1624)+1)</f>
        <v/>
      </c>
      <c r="AS1625" s="82" t="str">
        <f>IF(Exceedances!B1647="","",Exceedances!B1647)</f>
        <v/>
      </c>
      <c r="AT1625" s="82" t="str">
        <f>IF(Exceedances!C1647="","",Exceedances!C1647)</f>
        <v/>
      </c>
      <c r="AU1625" s="82" t="str">
        <f>IF(Exceedances!D1647="","",Exceedances!D1647)</f>
        <v/>
      </c>
      <c r="AV1625" s="82" t="str">
        <f t="shared" si="331"/>
        <v/>
      </c>
      <c r="AW1625" s="83" t="str">
        <f>IF(COUNTIF(AV$2:AV1625,AV1625)=1,AV1625,"")</f>
        <v/>
      </c>
      <c r="AX1625" s="82" t="str">
        <f t="shared" si="332"/>
        <v/>
      </c>
      <c r="AY1625" s="82" t="str">
        <f t="shared" si="333"/>
        <v/>
      </c>
      <c r="AZ1625" s="82" t="str">
        <f t="shared" si="334"/>
        <v/>
      </c>
      <c r="BA1625" s="82" t="str">
        <f t="shared" si="335"/>
        <v/>
      </c>
    </row>
    <row r="1626" spans="44:53" x14ac:dyDescent="0.35">
      <c r="AR1626" s="82" t="str">
        <f>+IF(AW1626="","",MAX(AR$1:AR1625)+1)</f>
        <v/>
      </c>
      <c r="AS1626" s="82" t="str">
        <f>IF(Exceedances!B1648="","",Exceedances!B1648)</f>
        <v/>
      </c>
      <c r="AT1626" s="82" t="str">
        <f>IF(Exceedances!C1648="","",Exceedances!C1648)</f>
        <v/>
      </c>
      <c r="AU1626" s="82" t="str">
        <f>IF(Exceedances!D1648="","",Exceedances!D1648)</f>
        <v/>
      </c>
      <c r="AV1626" s="82" t="str">
        <f t="shared" si="331"/>
        <v/>
      </c>
      <c r="AW1626" s="83" t="str">
        <f>IF(COUNTIF(AV$2:AV1626,AV1626)=1,AV1626,"")</f>
        <v/>
      </c>
      <c r="AX1626" s="82" t="str">
        <f t="shared" si="332"/>
        <v/>
      </c>
      <c r="AY1626" s="82" t="str">
        <f t="shared" si="333"/>
        <v/>
      </c>
      <c r="AZ1626" s="82" t="str">
        <f t="shared" si="334"/>
        <v/>
      </c>
      <c r="BA1626" s="82" t="str">
        <f t="shared" si="335"/>
        <v/>
      </c>
    </row>
    <row r="1627" spans="44:53" x14ac:dyDescent="0.35">
      <c r="AR1627" s="82" t="str">
        <f>+IF(AW1627="","",MAX(AR$1:AR1626)+1)</f>
        <v/>
      </c>
      <c r="AS1627" s="82" t="str">
        <f>IF(Exceedances!B1649="","",Exceedances!B1649)</f>
        <v/>
      </c>
      <c r="AT1627" s="82" t="str">
        <f>IF(Exceedances!C1649="","",Exceedances!C1649)</f>
        <v/>
      </c>
      <c r="AU1627" s="82" t="str">
        <f>IF(Exceedances!D1649="","",Exceedances!D1649)</f>
        <v/>
      </c>
      <c r="AV1627" s="82" t="str">
        <f t="shared" si="331"/>
        <v/>
      </c>
      <c r="AW1627" s="83" t="str">
        <f>IF(COUNTIF(AV$2:AV1627,AV1627)=1,AV1627,"")</f>
        <v/>
      </c>
      <c r="AX1627" s="82" t="str">
        <f t="shared" si="332"/>
        <v/>
      </c>
      <c r="AY1627" s="82" t="str">
        <f t="shared" si="333"/>
        <v/>
      </c>
      <c r="AZ1627" s="82" t="str">
        <f t="shared" si="334"/>
        <v/>
      </c>
      <c r="BA1627" s="82" t="str">
        <f t="shared" si="335"/>
        <v/>
      </c>
    </row>
    <row r="1628" spans="44:53" x14ac:dyDescent="0.35">
      <c r="AR1628" s="82" t="str">
        <f>+IF(AW1628="","",MAX(AR$1:AR1627)+1)</f>
        <v/>
      </c>
      <c r="AS1628" s="82" t="str">
        <f>IF(Exceedances!B1650="","",Exceedances!B1650)</f>
        <v/>
      </c>
      <c r="AT1628" s="82" t="str">
        <f>IF(Exceedances!C1650="","",Exceedances!C1650)</f>
        <v/>
      </c>
      <c r="AU1628" s="82" t="str">
        <f>IF(Exceedances!D1650="","",Exceedances!D1650)</f>
        <v/>
      </c>
      <c r="AV1628" s="82" t="str">
        <f t="shared" si="331"/>
        <v/>
      </c>
      <c r="AW1628" s="83" t="str">
        <f>IF(COUNTIF(AV$2:AV1628,AV1628)=1,AV1628,"")</f>
        <v/>
      </c>
      <c r="AX1628" s="82" t="str">
        <f t="shared" si="332"/>
        <v/>
      </c>
      <c r="AY1628" s="82" t="str">
        <f t="shared" si="333"/>
        <v/>
      </c>
      <c r="AZ1628" s="82" t="str">
        <f t="shared" si="334"/>
        <v/>
      </c>
      <c r="BA1628" s="82" t="str">
        <f t="shared" si="335"/>
        <v/>
      </c>
    </row>
    <row r="1629" spans="44:53" x14ac:dyDescent="0.35">
      <c r="AR1629" s="82" t="str">
        <f>+IF(AW1629="","",MAX(AR$1:AR1628)+1)</f>
        <v/>
      </c>
      <c r="AS1629" s="82" t="str">
        <f>IF(Exceedances!B1651="","",Exceedances!B1651)</f>
        <v/>
      </c>
      <c r="AT1629" s="82" t="str">
        <f>IF(Exceedances!C1651="","",Exceedances!C1651)</f>
        <v/>
      </c>
      <c r="AU1629" s="82" t="str">
        <f>IF(Exceedances!D1651="","",Exceedances!D1651)</f>
        <v/>
      </c>
      <c r="AV1629" s="82" t="str">
        <f t="shared" si="331"/>
        <v/>
      </c>
      <c r="AW1629" s="83" t="str">
        <f>IF(COUNTIF(AV$2:AV1629,AV1629)=1,AV1629,"")</f>
        <v/>
      </c>
      <c r="AX1629" s="82" t="str">
        <f t="shared" si="332"/>
        <v/>
      </c>
      <c r="AY1629" s="82" t="str">
        <f t="shared" si="333"/>
        <v/>
      </c>
      <c r="AZ1629" s="82" t="str">
        <f t="shared" si="334"/>
        <v/>
      </c>
      <c r="BA1629" s="82" t="str">
        <f t="shared" si="335"/>
        <v/>
      </c>
    </row>
    <row r="1630" spans="44:53" x14ac:dyDescent="0.35">
      <c r="AR1630" s="82" t="str">
        <f>+IF(AW1630="","",MAX(AR$1:AR1629)+1)</f>
        <v/>
      </c>
      <c r="AS1630" s="82" t="str">
        <f>IF(Exceedances!B1652="","",Exceedances!B1652)</f>
        <v/>
      </c>
      <c r="AT1630" s="82" t="str">
        <f>IF(Exceedances!C1652="","",Exceedances!C1652)</f>
        <v/>
      </c>
      <c r="AU1630" s="82" t="str">
        <f>IF(Exceedances!D1652="","",Exceedances!D1652)</f>
        <v/>
      </c>
      <c r="AV1630" s="82" t="str">
        <f t="shared" ref="AV1630:AV1693" si="336">AS1630&amp;AT1630&amp;AU1630</f>
        <v/>
      </c>
      <c r="AW1630" s="83" t="str">
        <f>IF(COUNTIF(AV$2:AV1630,AV1630)=1,AV1630,"")</f>
        <v/>
      </c>
      <c r="AX1630" s="82" t="str">
        <f t="shared" si="332"/>
        <v/>
      </c>
      <c r="AY1630" s="82" t="str">
        <f t="shared" si="333"/>
        <v/>
      </c>
      <c r="AZ1630" s="82" t="str">
        <f t="shared" si="334"/>
        <v/>
      </c>
      <c r="BA1630" s="82" t="str">
        <f t="shared" si="335"/>
        <v/>
      </c>
    </row>
    <row r="1631" spans="44:53" x14ac:dyDescent="0.35">
      <c r="AR1631" s="82" t="str">
        <f>+IF(AW1631="","",MAX(AR$1:AR1630)+1)</f>
        <v/>
      </c>
      <c r="AS1631" s="82" t="str">
        <f>IF(Exceedances!B1653="","",Exceedances!B1653)</f>
        <v/>
      </c>
      <c r="AT1631" s="82" t="str">
        <f>IF(Exceedances!C1653="","",Exceedances!C1653)</f>
        <v/>
      </c>
      <c r="AU1631" s="82" t="str">
        <f>IF(Exceedances!D1653="","",Exceedances!D1653)</f>
        <v/>
      </c>
      <c r="AV1631" s="82" t="str">
        <f t="shared" si="336"/>
        <v/>
      </c>
      <c r="AW1631" s="83" t="str">
        <f>IF(COUNTIF(AV$2:AV1631,AV1631)=1,AV1631,"")</f>
        <v/>
      </c>
      <c r="AX1631" s="82" t="str">
        <f t="shared" si="332"/>
        <v/>
      </c>
      <c r="AY1631" s="82" t="str">
        <f t="shared" si="333"/>
        <v/>
      </c>
      <c r="AZ1631" s="82" t="str">
        <f t="shared" si="334"/>
        <v/>
      </c>
      <c r="BA1631" s="82" t="str">
        <f t="shared" si="335"/>
        <v/>
      </c>
    </row>
    <row r="1632" spans="44:53" x14ac:dyDescent="0.35">
      <c r="AR1632" s="82" t="str">
        <f>+IF(AW1632="","",MAX(AR$1:AR1631)+1)</f>
        <v/>
      </c>
      <c r="AS1632" s="82" t="str">
        <f>IF(Exceedances!B1654="","",Exceedances!B1654)</f>
        <v/>
      </c>
      <c r="AT1632" s="82" t="str">
        <f>IF(Exceedances!C1654="","",Exceedances!C1654)</f>
        <v/>
      </c>
      <c r="AU1632" s="82" t="str">
        <f>IF(Exceedances!D1654="","",Exceedances!D1654)</f>
        <v/>
      </c>
      <c r="AV1632" s="82" t="str">
        <f t="shared" si="336"/>
        <v/>
      </c>
      <c r="AW1632" s="83" t="str">
        <f>IF(COUNTIF(AV$2:AV1632,AV1632)=1,AV1632,"")</f>
        <v/>
      </c>
      <c r="AX1632" s="82" t="str">
        <f t="shared" si="332"/>
        <v/>
      </c>
      <c r="AY1632" s="82" t="str">
        <f t="shared" si="333"/>
        <v/>
      </c>
      <c r="AZ1632" s="82" t="str">
        <f t="shared" si="334"/>
        <v/>
      </c>
      <c r="BA1632" s="82" t="str">
        <f t="shared" si="335"/>
        <v/>
      </c>
    </row>
    <row r="1633" spans="44:53" x14ac:dyDescent="0.35">
      <c r="AR1633" s="82" t="str">
        <f>+IF(AW1633="","",MAX(AR$1:AR1632)+1)</f>
        <v/>
      </c>
      <c r="AS1633" s="82" t="str">
        <f>IF(Exceedances!B1655="","",Exceedances!B1655)</f>
        <v/>
      </c>
      <c r="AT1633" s="82" t="str">
        <f>IF(Exceedances!C1655="","",Exceedances!C1655)</f>
        <v/>
      </c>
      <c r="AU1633" s="82" t="str">
        <f>IF(Exceedances!D1655="","",Exceedances!D1655)</f>
        <v/>
      </c>
      <c r="AV1633" s="82" t="str">
        <f t="shared" si="336"/>
        <v/>
      </c>
      <c r="AW1633" s="83" t="str">
        <f>IF(COUNTIF(AV$2:AV1633,AV1633)=1,AV1633,"")</f>
        <v/>
      </c>
      <c r="AX1633" s="82" t="str">
        <f t="shared" si="332"/>
        <v/>
      </c>
      <c r="AY1633" s="82" t="str">
        <f t="shared" si="333"/>
        <v/>
      </c>
      <c r="AZ1633" s="82" t="str">
        <f t="shared" si="334"/>
        <v/>
      </c>
      <c r="BA1633" s="82" t="str">
        <f t="shared" si="335"/>
        <v/>
      </c>
    </row>
    <row r="1634" spans="44:53" x14ac:dyDescent="0.35">
      <c r="AR1634" s="82" t="str">
        <f>+IF(AW1634="","",MAX(AR$1:AR1633)+1)</f>
        <v/>
      </c>
      <c r="AS1634" s="82" t="str">
        <f>IF(Exceedances!B1656="","",Exceedances!B1656)</f>
        <v/>
      </c>
      <c r="AT1634" s="82" t="str">
        <f>IF(Exceedances!C1656="","",Exceedances!C1656)</f>
        <v/>
      </c>
      <c r="AU1634" s="82" t="str">
        <f>IF(Exceedances!D1656="","",Exceedances!D1656)</f>
        <v/>
      </c>
      <c r="AV1634" s="82" t="str">
        <f t="shared" si="336"/>
        <v/>
      </c>
      <c r="AW1634" s="83" t="str">
        <f>IF(COUNTIF(AV$2:AV1634,AV1634)=1,AV1634,"")</f>
        <v/>
      </c>
      <c r="AX1634" s="82" t="str">
        <f t="shared" si="332"/>
        <v/>
      </c>
      <c r="AY1634" s="82" t="str">
        <f t="shared" si="333"/>
        <v/>
      </c>
      <c r="AZ1634" s="82" t="str">
        <f t="shared" si="334"/>
        <v/>
      </c>
      <c r="BA1634" s="82" t="str">
        <f t="shared" si="335"/>
        <v/>
      </c>
    </row>
    <row r="1635" spans="44:53" x14ac:dyDescent="0.35">
      <c r="AR1635" s="82" t="str">
        <f>+IF(AW1635="","",MAX(AR$1:AR1634)+1)</f>
        <v/>
      </c>
      <c r="AS1635" s="82" t="str">
        <f>IF(Exceedances!B1657="","",Exceedances!B1657)</f>
        <v/>
      </c>
      <c r="AT1635" s="82" t="str">
        <f>IF(Exceedances!C1657="","",Exceedances!C1657)</f>
        <v/>
      </c>
      <c r="AU1635" s="82" t="str">
        <f>IF(Exceedances!D1657="","",Exceedances!D1657)</f>
        <v/>
      </c>
      <c r="AV1635" s="82" t="str">
        <f t="shared" si="336"/>
        <v/>
      </c>
      <c r="AW1635" s="83" t="str">
        <f>IF(COUNTIF(AV$2:AV1635,AV1635)=1,AV1635,"")</f>
        <v/>
      </c>
      <c r="AX1635" s="82" t="str">
        <f t="shared" si="332"/>
        <v/>
      </c>
      <c r="AY1635" s="82" t="str">
        <f t="shared" si="333"/>
        <v/>
      </c>
      <c r="AZ1635" s="82" t="str">
        <f t="shared" si="334"/>
        <v/>
      </c>
      <c r="BA1635" s="82" t="str">
        <f t="shared" si="335"/>
        <v/>
      </c>
    </row>
    <row r="1636" spans="44:53" x14ac:dyDescent="0.35">
      <c r="AR1636" s="82" t="str">
        <f>+IF(AW1636="","",MAX(AR$1:AR1635)+1)</f>
        <v/>
      </c>
      <c r="AS1636" s="82" t="str">
        <f>IF(Exceedances!B1658="","",Exceedances!B1658)</f>
        <v/>
      </c>
      <c r="AT1636" s="82" t="str">
        <f>IF(Exceedances!C1658="","",Exceedances!C1658)</f>
        <v/>
      </c>
      <c r="AU1636" s="82" t="str">
        <f>IF(Exceedances!D1658="","",Exceedances!D1658)</f>
        <v/>
      </c>
      <c r="AV1636" s="82" t="str">
        <f t="shared" si="336"/>
        <v/>
      </c>
      <c r="AW1636" s="83" t="str">
        <f>IF(COUNTIF(AV$2:AV1636,AV1636)=1,AV1636,"")</f>
        <v/>
      </c>
      <c r="AX1636" s="82" t="str">
        <f t="shared" si="332"/>
        <v/>
      </c>
      <c r="AY1636" s="82" t="str">
        <f t="shared" si="333"/>
        <v/>
      </c>
      <c r="AZ1636" s="82" t="str">
        <f t="shared" si="334"/>
        <v/>
      </c>
      <c r="BA1636" s="82" t="str">
        <f t="shared" si="335"/>
        <v/>
      </c>
    </row>
    <row r="1637" spans="44:53" x14ac:dyDescent="0.35">
      <c r="AR1637" s="82" t="str">
        <f>+IF(AW1637="","",MAX(AR$1:AR1636)+1)</f>
        <v/>
      </c>
      <c r="AS1637" s="82" t="str">
        <f>IF(Exceedances!B1659="","",Exceedances!B1659)</f>
        <v/>
      </c>
      <c r="AT1637" s="82" t="str">
        <f>IF(Exceedances!C1659="","",Exceedances!C1659)</f>
        <v/>
      </c>
      <c r="AU1637" s="82" t="str">
        <f>IF(Exceedances!D1659="","",Exceedances!D1659)</f>
        <v/>
      </c>
      <c r="AV1637" s="82" t="str">
        <f t="shared" si="336"/>
        <v/>
      </c>
      <c r="AW1637" s="83" t="str">
        <f>IF(COUNTIF(AV$2:AV1637,AV1637)=1,AV1637,"")</f>
        <v/>
      </c>
      <c r="AX1637" s="82" t="str">
        <f t="shared" si="332"/>
        <v/>
      </c>
      <c r="AY1637" s="82" t="str">
        <f t="shared" si="333"/>
        <v/>
      </c>
      <c r="AZ1637" s="82" t="str">
        <f t="shared" si="334"/>
        <v/>
      </c>
      <c r="BA1637" s="82" t="str">
        <f t="shared" si="335"/>
        <v/>
      </c>
    </row>
    <row r="1638" spans="44:53" x14ac:dyDescent="0.35">
      <c r="AR1638" s="82" t="str">
        <f>+IF(AW1638="","",MAX(AR$1:AR1637)+1)</f>
        <v/>
      </c>
      <c r="AS1638" s="82" t="str">
        <f>IF(Exceedances!B1660="","",Exceedances!B1660)</f>
        <v/>
      </c>
      <c r="AT1638" s="82" t="str">
        <f>IF(Exceedances!C1660="","",Exceedances!C1660)</f>
        <v/>
      </c>
      <c r="AU1638" s="82" t="str">
        <f>IF(Exceedances!D1660="","",Exceedances!D1660)</f>
        <v/>
      </c>
      <c r="AV1638" s="82" t="str">
        <f t="shared" si="336"/>
        <v/>
      </c>
      <c r="AW1638" s="83" t="str">
        <f>IF(COUNTIF(AV$2:AV1638,AV1638)=1,AV1638,"")</f>
        <v/>
      </c>
      <c r="AX1638" s="82" t="str">
        <f t="shared" si="332"/>
        <v/>
      </c>
      <c r="AY1638" s="82" t="str">
        <f t="shared" si="333"/>
        <v/>
      </c>
      <c r="AZ1638" s="82" t="str">
        <f t="shared" si="334"/>
        <v/>
      </c>
      <c r="BA1638" s="82" t="str">
        <f t="shared" si="335"/>
        <v/>
      </c>
    </row>
    <row r="1639" spans="44:53" x14ac:dyDescent="0.35">
      <c r="AR1639" s="82" t="str">
        <f>+IF(AW1639="","",MAX(AR$1:AR1638)+1)</f>
        <v/>
      </c>
      <c r="AS1639" s="82" t="str">
        <f>IF(Exceedances!B1661="","",Exceedances!B1661)</f>
        <v/>
      </c>
      <c r="AT1639" s="82" t="str">
        <f>IF(Exceedances!C1661="","",Exceedances!C1661)</f>
        <v/>
      </c>
      <c r="AU1639" s="82" t="str">
        <f>IF(Exceedances!D1661="","",Exceedances!D1661)</f>
        <v/>
      </c>
      <c r="AV1639" s="82" t="str">
        <f t="shared" si="336"/>
        <v/>
      </c>
      <c r="AW1639" s="83" t="str">
        <f>IF(COUNTIF(AV$2:AV1639,AV1639)=1,AV1639,"")</f>
        <v/>
      </c>
      <c r="AX1639" s="82" t="str">
        <f t="shared" si="332"/>
        <v/>
      </c>
      <c r="AY1639" s="82" t="str">
        <f t="shared" si="333"/>
        <v/>
      </c>
      <c r="AZ1639" s="82" t="str">
        <f t="shared" si="334"/>
        <v/>
      </c>
      <c r="BA1639" s="82" t="str">
        <f t="shared" si="335"/>
        <v/>
      </c>
    </row>
    <row r="1640" spans="44:53" x14ac:dyDescent="0.35">
      <c r="AR1640" s="82" t="str">
        <f>+IF(AW1640="","",MAX(AR$1:AR1639)+1)</f>
        <v/>
      </c>
      <c r="AS1640" s="82" t="str">
        <f>IF(Exceedances!B1662="","",Exceedances!B1662)</f>
        <v/>
      </c>
      <c r="AT1640" s="82" t="str">
        <f>IF(Exceedances!C1662="","",Exceedances!C1662)</f>
        <v/>
      </c>
      <c r="AU1640" s="82" t="str">
        <f>IF(Exceedances!D1662="","",Exceedances!D1662)</f>
        <v/>
      </c>
      <c r="AV1640" s="82" t="str">
        <f t="shared" si="336"/>
        <v/>
      </c>
      <c r="AW1640" s="83" t="str">
        <f>IF(COUNTIF(AV$2:AV1640,AV1640)=1,AV1640,"")</f>
        <v/>
      </c>
      <c r="AX1640" s="82" t="str">
        <f t="shared" si="332"/>
        <v/>
      </c>
      <c r="AY1640" s="82" t="str">
        <f t="shared" si="333"/>
        <v/>
      </c>
      <c r="AZ1640" s="82" t="str">
        <f t="shared" si="334"/>
        <v/>
      </c>
      <c r="BA1640" s="82" t="str">
        <f t="shared" si="335"/>
        <v/>
      </c>
    </row>
    <row r="1641" spans="44:53" x14ac:dyDescent="0.35">
      <c r="AR1641" s="82" t="str">
        <f>+IF(AW1641="","",MAX(AR$1:AR1640)+1)</f>
        <v/>
      </c>
      <c r="AS1641" s="82" t="str">
        <f>IF(Exceedances!B1663="","",Exceedances!B1663)</f>
        <v/>
      </c>
      <c r="AT1641" s="82" t="str">
        <f>IF(Exceedances!C1663="","",Exceedances!C1663)</f>
        <v/>
      </c>
      <c r="AU1641" s="82" t="str">
        <f>IF(Exceedances!D1663="","",Exceedances!D1663)</f>
        <v/>
      </c>
      <c r="AV1641" s="82" t="str">
        <f t="shared" si="336"/>
        <v/>
      </c>
      <c r="AW1641" s="83" t="str">
        <f>IF(COUNTIF(AV$2:AV1641,AV1641)=1,AV1641,"")</f>
        <v/>
      </c>
      <c r="AX1641" s="82" t="str">
        <f t="shared" si="332"/>
        <v/>
      </c>
      <c r="AY1641" s="82" t="str">
        <f t="shared" si="333"/>
        <v/>
      </c>
      <c r="AZ1641" s="82" t="str">
        <f t="shared" si="334"/>
        <v/>
      </c>
      <c r="BA1641" s="82" t="str">
        <f t="shared" si="335"/>
        <v/>
      </c>
    </row>
    <row r="1642" spans="44:53" x14ac:dyDescent="0.35">
      <c r="AR1642" s="82" t="str">
        <f>+IF(AW1642="","",MAX(AR$1:AR1641)+1)</f>
        <v/>
      </c>
      <c r="AS1642" s="82" t="str">
        <f>IF(Exceedances!B1664="","",Exceedances!B1664)</f>
        <v/>
      </c>
      <c r="AT1642" s="82" t="str">
        <f>IF(Exceedances!C1664="","",Exceedances!C1664)</f>
        <v/>
      </c>
      <c r="AU1642" s="82" t="str">
        <f>IF(Exceedances!D1664="","",Exceedances!D1664)</f>
        <v/>
      </c>
      <c r="AV1642" s="82" t="str">
        <f t="shared" si="336"/>
        <v/>
      </c>
      <c r="AW1642" s="83" t="str">
        <f>IF(COUNTIF(AV$2:AV1642,AV1642)=1,AV1642,"")</f>
        <v/>
      </c>
      <c r="AX1642" s="82" t="str">
        <f t="shared" si="332"/>
        <v/>
      </c>
      <c r="AY1642" s="82" t="str">
        <f t="shared" si="333"/>
        <v/>
      </c>
      <c r="AZ1642" s="82" t="str">
        <f t="shared" si="334"/>
        <v/>
      </c>
      <c r="BA1642" s="82" t="str">
        <f t="shared" si="335"/>
        <v/>
      </c>
    </row>
    <row r="1643" spans="44:53" x14ac:dyDescent="0.35">
      <c r="AR1643" s="82" t="str">
        <f>+IF(AW1643="","",MAX(AR$1:AR1642)+1)</f>
        <v/>
      </c>
      <c r="AS1643" s="82" t="str">
        <f>IF(Exceedances!B1665="","",Exceedances!B1665)</f>
        <v/>
      </c>
      <c r="AT1643" s="82" t="str">
        <f>IF(Exceedances!C1665="","",Exceedances!C1665)</f>
        <v/>
      </c>
      <c r="AU1643" s="82" t="str">
        <f>IF(Exceedances!D1665="","",Exceedances!D1665)</f>
        <v/>
      </c>
      <c r="AV1643" s="82" t="str">
        <f t="shared" si="336"/>
        <v/>
      </c>
      <c r="AW1643" s="83" t="str">
        <f>IF(COUNTIF(AV$2:AV1643,AV1643)=1,AV1643,"")</f>
        <v/>
      </c>
      <c r="AX1643" s="82" t="str">
        <f t="shared" si="332"/>
        <v/>
      </c>
      <c r="AY1643" s="82" t="str">
        <f t="shared" si="333"/>
        <v/>
      </c>
      <c r="AZ1643" s="82" t="str">
        <f t="shared" si="334"/>
        <v/>
      </c>
      <c r="BA1643" s="82" t="str">
        <f t="shared" si="335"/>
        <v/>
      </c>
    </row>
    <row r="1644" spans="44:53" x14ac:dyDescent="0.35">
      <c r="AR1644" s="82" t="str">
        <f>+IF(AW1644="","",MAX(AR$1:AR1643)+1)</f>
        <v/>
      </c>
      <c r="AS1644" s="82" t="str">
        <f>IF(Exceedances!B1666="","",Exceedances!B1666)</f>
        <v/>
      </c>
      <c r="AT1644" s="82" t="str">
        <f>IF(Exceedances!C1666="","",Exceedances!C1666)</f>
        <v/>
      </c>
      <c r="AU1644" s="82" t="str">
        <f>IF(Exceedances!D1666="","",Exceedances!D1666)</f>
        <v/>
      </c>
      <c r="AV1644" s="82" t="str">
        <f t="shared" si="336"/>
        <v/>
      </c>
      <c r="AW1644" s="83" t="str">
        <f>IF(COUNTIF(AV$2:AV1644,AV1644)=1,AV1644,"")</f>
        <v/>
      </c>
      <c r="AX1644" s="82" t="str">
        <f t="shared" si="332"/>
        <v/>
      </c>
      <c r="AY1644" s="82" t="str">
        <f t="shared" si="333"/>
        <v/>
      </c>
      <c r="AZ1644" s="82" t="str">
        <f t="shared" si="334"/>
        <v/>
      </c>
      <c r="BA1644" s="82" t="str">
        <f t="shared" si="335"/>
        <v/>
      </c>
    </row>
    <row r="1645" spans="44:53" x14ac:dyDescent="0.35">
      <c r="AR1645" s="82" t="str">
        <f>+IF(AW1645="","",MAX(AR$1:AR1644)+1)</f>
        <v/>
      </c>
      <c r="AS1645" s="82" t="str">
        <f>IF(Exceedances!B1667="","",Exceedances!B1667)</f>
        <v/>
      </c>
      <c r="AT1645" s="82" t="str">
        <f>IF(Exceedances!C1667="","",Exceedances!C1667)</f>
        <v/>
      </c>
      <c r="AU1645" s="82" t="str">
        <f>IF(Exceedances!D1667="","",Exceedances!D1667)</f>
        <v/>
      </c>
      <c r="AV1645" s="82" t="str">
        <f t="shared" si="336"/>
        <v/>
      </c>
      <c r="AW1645" s="83" t="str">
        <f>IF(COUNTIF(AV$2:AV1645,AV1645)=1,AV1645,"")</f>
        <v/>
      </c>
      <c r="AX1645" s="82" t="str">
        <f t="shared" si="332"/>
        <v/>
      </c>
      <c r="AY1645" s="82" t="str">
        <f t="shared" si="333"/>
        <v/>
      </c>
      <c r="AZ1645" s="82" t="str">
        <f t="shared" si="334"/>
        <v/>
      </c>
      <c r="BA1645" s="82" t="str">
        <f t="shared" si="335"/>
        <v/>
      </c>
    </row>
    <row r="1646" spans="44:53" x14ac:dyDescent="0.35">
      <c r="AR1646" s="82" t="str">
        <f>+IF(AW1646="","",MAX(AR$1:AR1645)+1)</f>
        <v/>
      </c>
      <c r="AS1646" s="82" t="str">
        <f>IF(Exceedances!B1668="","",Exceedances!B1668)</f>
        <v/>
      </c>
      <c r="AT1646" s="82" t="str">
        <f>IF(Exceedances!C1668="","",Exceedances!C1668)</f>
        <v/>
      </c>
      <c r="AU1646" s="82" t="str">
        <f>IF(Exceedances!D1668="","",Exceedances!D1668)</f>
        <v/>
      </c>
      <c r="AV1646" s="82" t="str">
        <f t="shared" si="336"/>
        <v/>
      </c>
      <c r="AW1646" s="83" t="str">
        <f>IF(COUNTIF(AV$2:AV1646,AV1646)=1,AV1646,"")</f>
        <v/>
      </c>
      <c r="AX1646" s="82" t="str">
        <f t="shared" si="332"/>
        <v/>
      </c>
      <c r="AY1646" s="82" t="str">
        <f t="shared" si="333"/>
        <v/>
      </c>
      <c r="AZ1646" s="82" t="str">
        <f t="shared" si="334"/>
        <v/>
      </c>
      <c r="BA1646" s="82" t="str">
        <f t="shared" si="335"/>
        <v/>
      </c>
    </row>
    <row r="1647" spans="44:53" x14ac:dyDescent="0.35">
      <c r="AR1647" s="82" t="str">
        <f>+IF(AW1647="","",MAX(AR$1:AR1646)+1)</f>
        <v/>
      </c>
      <c r="AS1647" s="82" t="str">
        <f>IF(Exceedances!B1669="","",Exceedances!B1669)</f>
        <v/>
      </c>
      <c r="AT1647" s="82" t="str">
        <f>IF(Exceedances!C1669="","",Exceedances!C1669)</f>
        <v/>
      </c>
      <c r="AU1647" s="82" t="str">
        <f>IF(Exceedances!D1669="","",Exceedances!D1669)</f>
        <v/>
      </c>
      <c r="AV1647" s="82" t="str">
        <f t="shared" si="336"/>
        <v/>
      </c>
      <c r="AW1647" s="83" t="str">
        <f>IF(COUNTIF(AV$2:AV1647,AV1647)=1,AV1647,"")</f>
        <v/>
      </c>
      <c r="AX1647" s="82" t="str">
        <f t="shared" si="332"/>
        <v/>
      </c>
      <c r="AY1647" s="82" t="str">
        <f t="shared" si="333"/>
        <v/>
      </c>
      <c r="AZ1647" s="82" t="str">
        <f t="shared" si="334"/>
        <v/>
      </c>
      <c r="BA1647" s="82" t="str">
        <f t="shared" si="335"/>
        <v/>
      </c>
    </row>
    <row r="1648" spans="44:53" x14ac:dyDescent="0.35">
      <c r="AR1648" s="82" t="str">
        <f>+IF(AW1648="","",MAX(AR$1:AR1647)+1)</f>
        <v/>
      </c>
      <c r="AS1648" s="82" t="str">
        <f>IF(Exceedances!B1670="","",Exceedances!B1670)</f>
        <v/>
      </c>
      <c r="AT1648" s="82" t="str">
        <f>IF(Exceedances!C1670="","",Exceedances!C1670)</f>
        <v/>
      </c>
      <c r="AU1648" s="82" t="str">
        <f>IF(Exceedances!D1670="","",Exceedances!D1670)</f>
        <v/>
      </c>
      <c r="AV1648" s="82" t="str">
        <f t="shared" si="336"/>
        <v/>
      </c>
      <c r="AW1648" s="83" t="str">
        <f>IF(COUNTIF(AV$2:AV1648,AV1648)=1,AV1648,"")</f>
        <v/>
      </c>
      <c r="AX1648" s="82" t="str">
        <f t="shared" si="332"/>
        <v/>
      </c>
      <c r="AY1648" s="82" t="str">
        <f t="shared" si="333"/>
        <v/>
      </c>
      <c r="AZ1648" s="82" t="str">
        <f t="shared" si="334"/>
        <v/>
      </c>
      <c r="BA1648" s="82" t="str">
        <f t="shared" si="335"/>
        <v/>
      </c>
    </row>
    <row r="1649" spans="44:53" x14ac:dyDescent="0.35">
      <c r="AR1649" s="82" t="str">
        <f>+IF(AW1649="","",MAX(AR$1:AR1648)+1)</f>
        <v/>
      </c>
      <c r="AS1649" s="82" t="str">
        <f>IF(Exceedances!B1671="","",Exceedances!B1671)</f>
        <v/>
      </c>
      <c r="AT1649" s="82" t="str">
        <f>IF(Exceedances!C1671="","",Exceedances!C1671)</f>
        <v/>
      </c>
      <c r="AU1649" s="82" t="str">
        <f>IF(Exceedances!D1671="","",Exceedances!D1671)</f>
        <v/>
      </c>
      <c r="AV1649" s="82" t="str">
        <f t="shared" si="336"/>
        <v/>
      </c>
      <c r="AW1649" s="83" t="str">
        <f>IF(COUNTIF(AV$2:AV1649,AV1649)=1,AV1649,"")</f>
        <v/>
      </c>
      <c r="AX1649" s="82" t="str">
        <f t="shared" si="332"/>
        <v/>
      </c>
      <c r="AY1649" s="82" t="str">
        <f t="shared" si="333"/>
        <v/>
      </c>
      <c r="AZ1649" s="82" t="str">
        <f t="shared" si="334"/>
        <v/>
      </c>
      <c r="BA1649" s="82" t="str">
        <f t="shared" si="335"/>
        <v/>
      </c>
    </row>
    <row r="1650" spans="44:53" x14ac:dyDescent="0.35">
      <c r="AR1650" s="82" t="str">
        <f>+IF(AW1650="","",MAX(AR$1:AR1649)+1)</f>
        <v/>
      </c>
      <c r="AS1650" s="82" t="str">
        <f>IF(Exceedances!B1672="","",Exceedances!B1672)</f>
        <v/>
      </c>
      <c r="AT1650" s="82" t="str">
        <f>IF(Exceedances!C1672="","",Exceedances!C1672)</f>
        <v/>
      </c>
      <c r="AU1650" s="82" t="str">
        <f>IF(Exceedances!D1672="","",Exceedances!D1672)</f>
        <v/>
      </c>
      <c r="AV1650" s="82" t="str">
        <f t="shared" si="336"/>
        <v/>
      </c>
      <c r="AW1650" s="83" t="str">
        <f>IF(COUNTIF(AV$2:AV1650,AV1650)=1,AV1650,"")</f>
        <v/>
      </c>
      <c r="AX1650" s="82" t="str">
        <f t="shared" si="332"/>
        <v/>
      </c>
      <c r="AY1650" s="82" t="str">
        <f t="shared" si="333"/>
        <v/>
      </c>
      <c r="AZ1650" s="82" t="str">
        <f t="shared" si="334"/>
        <v/>
      </c>
      <c r="BA1650" s="82" t="str">
        <f t="shared" si="335"/>
        <v/>
      </c>
    </row>
    <row r="1651" spans="44:53" x14ac:dyDescent="0.35">
      <c r="AR1651" s="82" t="str">
        <f>+IF(AW1651="","",MAX(AR$1:AR1650)+1)</f>
        <v/>
      </c>
      <c r="AS1651" s="82" t="str">
        <f>IF(Exceedances!B1673="","",Exceedances!B1673)</f>
        <v/>
      </c>
      <c r="AT1651" s="82" t="str">
        <f>IF(Exceedances!C1673="","",Exceedances!C1673)</f>
        <v/>
      </c>
      <c r="AU1651" s="82" t="str">
        <f>IF(Exceedances!D1673="","",Exceedances!D1673)</f>
        <v/>
      </c>
      <c r="AV1651" s="82" t="str">
        <f t="shared" si="336"/>
        <v/>
      </c>
      <c r="AW1651" s="83" t="str">
        <f>IF(COUNTIF(AV$2:AV1651,AV1651)=1,AV1651,"")</f>
        <v/>
      </c>
      <c r="AX1651" s="82" t="str">
        <f t="shared" si="332"/>
        <v/>
      </c>
      <c r="AY1651" s="82" t="str">
        <f t="shared" si="333"/>
        <v/>
      </c>
      <c r="AZ1651" s="82" t="str">
        <f t="shared" si="334"/>
        <v/>
      </c>
      <c r="BA1651" s="82" t="str">
        <f t="shared" si="335"/>
        <v/>
      </c>
    </row>
    <row r="1652" spans="44:53" x14ac:dyDescent="0.35">
      <c r="AR1652" s="82" t="str">
        <f>+IF(AW1652="","",MAX(AR$1:AR1651)+1)</f>
        <v/>
      </c>
      <c r="AS1652" s="82" t="str">
        <f>IF(Exceedances!B1674="","",Exceedances!B1674)</f>
        <v/>
      </c>
      <c r="AT1652" s="82" t="str">
        <f>IF(Exceedances!C1674="","",Exceedances!C1674)</f>
        <v/>
      </c>
      <c r="AU1652" s="82" t="str">
        <f>IF(Exceedances!D1674="","",Exceedances!D1674)</f>
        <v/>
      </c>
      <c r="AV1652" s="82" t="str">
        <f t="shared" si="336"/>
        <v/>
      </c>
      <c r="AW1652" s="83" t="str">
        <f>IF(COUNTIF(AV$2:AV1652,AV1652)=1,AV1652,"")</f>
        <v/>
      </c>
      <c r="AX1652" s="82" t="str">
        <f t="shared" si="332"/>
        <v/>
      </c>
      <c r="AY1652" s="82" t="str">
        <f t="shared" si="333"/>
        <v/>
      </c>
      <c r="AZ1652" s="82" t="str">
        <f t="shared" si="334"/>
        <v/>
      </c>
      <c r="BA1652" s="82" t="str">
        <f t="shared" si="335"/>
        <v/>
      </c>
    </row>
    <row r="1653" spans="44:53" x14ac:dyDescent="0.35">
      <c r="AR1653" s="82" t="str">
        <f>+IF(AW1653="","",MAX(AR$1:AR1652)+1)</f>
        <v/>
      </c>
      <c r="AS1653" s="82" t="str">
        <f>IF(Exceedances!B1675="","",Exceedances!B1675)</f>
        <v/>
      </c>
      <c r="AT1653" s="82" t="str">
        <f>IF(Exceedances!C1675="","",Exceedances!C1675)</f>
        <v/>
      </c>
      <c r="AU1653" s="82" t="str">
        <f>IF(Exceedances!D1675="","",Exceedances!D1675)</f>
        <v/>
      </c>
      <c r="AV1653" s="82" t="str">
        <f t="shared" si="336"/>
        <v/>
      </c>
      <c r="AW1653" s="83" t="str">
        <f>IF(COUNTIF(AV$2:AV1653,AV1653)=1,AV1653,"")</f>
        <v/>
      </c>
      <c r="AX1653" s="82" t="str">
        <f t="shared" si="332"/>
        <v/>
      </c>
      <c r="AY1653" s="82" t="str">
        <f t="shared" si="333"/>
        <v/>
      </c>
      <c r="AZ1653" s="82" t="str">
        <f t="shared" si="334"/>
        <v/>
      </c>
      <c r="BA1653" s="82" t="str">
        <f t="shared" si="335"/>
        <v/>
      </c>
    </row>
    <row r="1654" spans="44:53" x14ac:dyDescent="0.35">
      <c r="AR1654" s="82" t="str">
        <f>+IF(AW1654="","",MAX(AR$1:AR1653)+1)</f>
        <v/>
      </c>
      <c r="AS1654" s="82" t="str">
        <f>IF(Exceedances!B1676="","",Exceedances!B1676)</f>
        <v/>
      </c>
      <c r="AT1654" s="82" t="str">
        <f>IF(Exceedances!C1676="","",Exceedances!C1676)</f>
        <v/>
      </c>
      <c r="AU1654" s="82" t="str">
        <f>IF(Exceedances!D1676="","",Exceedances!D1676)</f>
        <v/>
      </c>
      <c r="AV1654" s="82" t="str">
        <f t="shared" si="336"/>
        <v/>
      </c>
      <c r="AW1654" s="83" t="str">
        <f>IF(COUNTIF(AV$2:AV1654,AV1654)=1,AV1654,"")</f>
        <v/>
      </c>
      <c r="AX1654" s="82" t="str">
        <f t="shared" si="332"/>
        <v/>
      </c>
      <c r="AY1654" s="82" t="str">
        <f t="shared" si="333"/>
        <v/>
      </c>
      <c r="AZ1654" s="82" t="str">
        <f t="shared" si="334"/>
        <v/>
      </c>
      <c r="BA1654" s="82" t="str">
        <f t="shared" si="335"/>
        <v/>
      </c>
    </row>
    <row r="1655" spans="44:53" x14ac:dyDescent="0.35">
      <c r="AR1655" s="82" t="str">
        <f>+IF(AW1655="","",MAX(AR$1:AR1654)+1)</f>
        <v/>
      </c>
      <c r="AS1655" s="82" t="str">
        <f>IF(Exceedances!B1677="","",Exceedances!B1677)</f>
        <v/>
      </c>
      <c r="AT1655" s="82" t="str">
        <f>IF(Exceedances!C1677="","",Exceedances!C1677)</f>
        <v/>
      </c>
      <c r="AU1655" s="82" t="str">
        <f>IF(Exceedances!D1677="","",Exceedances!D1677)</f>
        <v/>
      </c>
      <c r="AV1655" s="82" t="str">
        <f t="shared" si="336"/>
        <v/>
      </c>
      <c r="AW1655" s="83" t="str">
        <f>IF(COUNTIF(AV$2:AV1655,AV1655)=1,AV1655,"")</f>
        <v/>
      </c>
      <c r="AX1655" s="82" t="str">
        <f t="shared" si="332"/>
        <v/>
      </c>
      <c r="AY1655" s="82" t="str">
        <f t="shared" si="333"/>
        <v/>
      </c>
      <c r="AZ1655" s="82" t="str">
        <f t="shared" si="334"/>
        <v/>
      </c>
      <c r="BA1655" s="82" t="str">
        <f t="shared" si="335"/>
        <v/>
      </c>
    </row>
    <row r="1656" spans="44:53" x14ac:dyDescent="0.35">
      <c r="AR1656" s="82" t="str">
        <f>+IF(AW1656="","",MAX(AR$1:AR1655)+1)</f>
        <v/>
      </c>
      <c r="AS1656" s="82" t="str">
        <f>IF(Exceedances!B1678="","",Exceedances!B1678)</f>
        <v/>
      </c>
      <c r="AT1656" s="82" t="str">
        <f>IF(Exceedances!C1678="","",Exceedances!C1678)</f>
        <v/>
      </c>
      <c r="AU1656" s="82" t="str">
        <f>IF(Exceedances!D1678="","",Exceedances!D1678)</f>
        <v/>
      </c>
      <c r="AV1656" s="82" t="str">
        <f t="shared" si="336"/>
        <v/>
      </c>
      <c r="AW1656" s="83" t="str">
        <f>IF(COUNTIF(AV$2:AV1656,AV1656)=1,AV1656,"")</f>
        <v/>
      </c>
      <c r="AX1656" s="82" t="str">
        <f t="shared" si="332"/>
        <v/>
      </c>
      <c r="AY1656" s="82" t="str">
        <f t="shared" si="333"/>
        <v/>
      </c>
      <c r="AZ1656" s="82" t="str">
        <f t="shared" si="334"/>
        <v/>
      </c>
      <c r="BA1656" s="82" t="str">
        <f t="shared" si="335"/>
        <v/>
      </c>
    </row>
    <row r="1657" spans="44:53" x14ac:dyDescent="0.35">
      <c r="AR1657" s="82" t="str">
        <f>+IF(AW1657="","",MAX(AR$1:AR1656)+1)</f>
        <v/>
      </c>
      <c r="AS1657" s="82" t="str">
        <f>IF(Exceedances!B1679="","",Exceedances!B1679)</f>
        <v/>
      </c>
      <c r="AT1657" s="82" t="str">
        <f>IF(Exceedances!C1679="","",Exceedances!C1679)</f>
        <v/>
      </c>
      <c r="AU1657" s="82" t="str">
        <f>IF(Exceedances!D1679="","",Exceedances!D1679)</f>
        <v/>
      </c>
      <c r="AV1657" s="82" t="str">
        <f t="shared" si="336"/>
        <v/>
      </c>
      <c r="AW1657" s="83" t="str">
        <f>IF(COUNTIF(AV$2:AV1657,AV1657)=1,AV1657,"")</f>
        <v/>
      </c>
      <c r="AX1657" s="82" t="str">
        <f t="shared" si="332"/>
        <v/>
      </c>
      <c r="AY1657" s="82" t="str">
        <f t="shared" si="333"/>
        <v/>
      </c>
      <c r="AZ1657" s="82" t="str">
        <f t="shared" si="334"/>
        <v/>
      </c>
      <c r="BA1657" s="82" t="str">
        <f t="shared" si="335"/>
        <v/>
      </c>
    </row>
    <row r="1658" spans="44:53" x14ac:dyDescent="0.35">
      <c r="AR1658" s="82" t="str">
        <f>+IF(AW1658="","",MAX(AR$1:AR1657)+1)</f>
        <v/>
      </c>
      <c r="AS1658" s="82" t="str">
        <f>IF(Exceedances!B1680="","",Exceedances!B1680)</f>
        <v/>
      </c>
      <c r="AT1658" s="82" t="str">
        <f>IF(Exceedances!C1680="","",Exceedances!C1680)</f>
        <v/>
      </c>
      <c r="AU1658" s="82" t="str">
        <f>IF(Exceedances!D1680="","",Exceedances!D1680)</f>
        <v/>
      </c>
      <c r="AV1658" s="82" t="str">
        <f t="shared" si="336"/>
        <v/>
      </c>
      <c r="AW1658" s="83" t="str">
        <f>IF(COUNTIF(AV$2:AV1658,AV1658)=1,AV1658,"")</f>
        <v/>
      </c>
      <c r="AX1658" s="82" t="str">
        <f t="shared" si="332"/>
        <v/>
      </c>
      <c r="AY1658" s="82" t="str">
        <f t="shared" si="333"/>
        <v/>
      </c>
      <c r="AZ1658" s="82" t="str">
        <f t="shared" si="334"/>
        <v/>
      </c>
      <c r="BA1658" s="82" t="str">
        <f t="shared" si="335"/>
        <v/>
      </c>
    </row>
    <row r="1659" spans="44:53" x14ac:dyDescent="0.35">
      <c r="AR1659" s="82" t="str">
        <f>+IF(AW1659="","",MAX(AR$1:AR1658)+1)</f>
        <v/>
      </c>
      <c r="AS1659" s="82" t="str">
        <f>IF(Exceedances!B1681="","",Exceedances!B1681)</f>
        <v/>
      </c>
      <c r="AT1659" s="82" t="str">
        <f>IF(Exceedances!C1681="","",Exceedances!C1681)</f>
        <v/>
      </c>
      <c r="AU1659" s="82" t="str">
        <f>IF(Exceedances!D1681="","",Exceedances!D1681)</f>
        <v/>
      </c>
      <c r="AV1659" s="82" t="str">
        <f t="shared" si="336"/>
        <v/>
      </c>
      <c r="AW1659" s="83" t="str">
        <f>IF(COUNTIF(AV$2:AV1659,AV1659)=1,AV1659,"")</f>
        <v/>
      </c>
      <c r="AX1659" s="82" t="str">
        <f t="shared" si="332"/>
        <v/>
      </c>
      <c r="AY1659" s="82" t="str">
        <f t="shared" si="333"/>
        <v/>
      </c>
      <c r="AZ1659" s="82" t="str">
        <f t="shared" si="334"/>
        <v/>
      </c>
      <c r="BA1659" s="82" t="str">
        <f t="shared" si="335"/>
        <v/>
      </c>
    </row>
    <row r="1660" spans="44:53" x14ac:dyDescent="0.35">
      <c r="AR1660" s="82" t="str">
        <f>+IF(AW1660="","",MAX(AR$1:AR1659)+1)</f>
        <v/>
      </c>
      <c r="AS1660" s="82" t="str">
        <f>IF(Exceedances!B1682="","",Exceedances!B1682)</f>
        <v/>
      </c>
      <c r="AT1660" s="82" t="str">
        <f>IF(Exceedances!C1682="","",Exceedances!C1682)</f>
        <v/>
      </c>
      <c r="AU1660" s="82" t="str">
        <f>IF(Exceedances!D1682="","",Exceedances!D1682)</f>
        <v/>
      </c>
      <c r="AV1660" s="82" t="str">
        <f t="shared" si="336"/>
        <v/>
      </c>
      <c r="AW1660" s="83" t="str">
        <f>IF(COUNTIF(AV$2:AV1660,AV1660)=1,AV1660,"")</f>
        <v/>
      </c>
      <c r="AX1660" s="82" t="str">
        <f t="shared" si="332"/>
        <v/>
      </c>
      <c r="AY1660" s="82" t="str">
        <f t="shared" si="333"/>
        <v/>
      </c>
      <c r="AZ1660" s="82" t="str">
        <f t="shared" si="334"/>
        <v/>
      </c>
      <c r="BA1660" s="82" t="str">
        <f t="shared" si="335"/>
        <v/>
      </c>
    </row>
    <row r="1661" spans="44:53" x14ac:dyDescent="0.35">
      <c r="AR1661" s="82" t="str">
        <f>+IF(AW1661="","",MAX(AR$1:AR1660)+1)</f>
        <v/>
      </c>
      <c r="AS1661" s="82" t="str">
        <f>IF(Exceedances!B1683="","",Exceedances!B1683)</f>
        <v/>
      </c>
      <c r="AT1661" s="82" t="str">
        <f>IF(Exceedances!C1683="","",Exceedances!C1683)</f>
        <v/>
      </c>
      <c r="AU1661" s="82" t="str">
        <f>IF(Exceedances!D1683="","",Exceedances!D1683)</f>
        <v/>
      </c>
      <c r="AV1661" s="82" t="str">
        <f t="shared" si="336"/>
        <v/>
      </c>
      <c r="AW1661" s="83" t="str">
        <f>IF(COUNTIF(AV$2:AV1661,AV1661)=1,AV1661,"")</f>
        <v/>
      </c>
      <c r="AX1661" s="82" t="str">
        <f t="shared" si="332"/>
        <v/>
      </c>
      <c r="AY1661" s="82" t="str">
        <f t="shared" si="333"/>
        <v/>
      </c>
      <c r="AZ1661" s="82" t="str">
        <f t="shared" si="334"/>
        <v/>
      </c>
      <c r="BA1661" s="82" t="str">
        <f t="shared" si="335"/>
        <v/>
      </c>
    </row>
    <row r="1662" spans="44:53" x14ac:dyDescent="0.35">
      <c r="AR1662" s="82" t="str">
        <f>+IF(AW1662="","",MAX(AR$1:AR1661)+1)</f>
        <v/>
      </c>
      <c r="AS1662" s="82" t="str">
        <f>IF(Exceedances!B1684="","",Exceedances!B1684)</f>
        <v/>
      </c>
      <c r="AT1662" s="82" t="str">
        <f>IF(Exceedances!C1684="","",Exceedances!C1684)</f>
        <v/>
      </c>
      <c r="AU1662" s="82" t="str">
        <f>IF(Exceedances!D1684="","",Exceedances!D1684)</f>
        <v/>
      </c>
      <c r="AV1662" s="82" t="str">
        <f t="shared" si="336"/>
        <v/>
      </c>
      <c r="AW1662" s="83" t="str">
        <f>IF(COUNTIF(AV$2:AV1662,AV1662)=1,AV1662,"")</f>
        <v/>
      </c>
      <c r="AX1662" s="82" t="str">
        <f t="shared" si="332"/>
        <v/>
      </c>
      <c r="AY1662" s="82" t="str">
        <f t="shared" si="333"/>
        <v/>
      </c>
      <c r="AZ1662" s="82" t="str">
        <f t="shared" si="334"/>
        <v/>
      </c>
      <c r="BA1662" s="82" t="str">
        <f t="shared" si="335"/>
        <v/>
      </c>
    </row>
    <row r="1663" spans="44:53" x14ac:dyDescent="0.35">
      <c r="AR1663" s="82" t="str">
        <f>+IF(AW1663="","",MAX(AR$1:AR1662)+1)</f>
        <v/>
      </c>
      <c r="AS1663" s="82" t="str">
        <f>IF(Exceedances!B1685="","",Exceedances!B1685)</f>
        <v/>
      </c>
      <c r="AT1663" s="82" t="str">
        <f>IF(Exceedances!C1685="","",Exceedances!C1685)</f>
        <v/>
      </c>
      <c r="AU1663" s="82" t="str">
        <f>IF(Exceedances!D1685="","",Exceedances!D1685)</f>
        <v/>
      </c>
      <c r="AV1663" s="82" t="str">
        <f t="shared" si="336"/>
        <v/>
      </c>
      <c r="AW1663" s="83" t="str">
        <f>IF(COUNTIF(AV$2:AV1663,AV1663)=1,AV1663,"")</f>
        <v/>
      </c>
      <c r="AX1663" s="82" t="str">
        <f t="shared" si="332"/>
        <v/>
      </c>
      <c r="AY1663" s="82" t="str">
        <f t="shared" si="333"/>
        <v/>
      </c>
      <c r="AZ1663" s="82" t="str">
        <f t="shared" si="334"/>
        <v/>
      </c>
      <c r="BA1663" s="82" t="str">
        <f t="shared" si="335"/>
        <v/>
      </c>
    </row>
    <row r="1664" spans="44:53" x14ac:dyDescent="0.35">
      <c r="AR1664" s="82" t="str">
        <f>+IF(AW1664="","",MAX(AR$1:AR1663)+1)</f>
        <v/>
      </c>
      <c r="AS1664" s="82" t="str">
        <f>IF(Exceedances!B1686="","",Exceedances!B1686)</f>
        <v/>
      </c>
      <c r="AT1664" s="82" t="str">
        <f>IF(Exceedances!C1686="","",Exceedances!C1686)</f>
        <v/>
      </c>
      <c r="AU1664" s="82" t="str">
        <f>IF(Exceedances!D1686="","",Exceedances!D1686)</f>
        <v/>
      </c>
      <c r="AV1664" s="82" t="str">
        <f t="shared" si="336"/>
        <v/>
      </c>
      <c r="AW1664" s="83" t="str">
        <f>IF(COUNTIF(AV$2:AV1664,AV1664)=1,AV1664,"")</f>
        <v/>
      </c>
      <c r="AX1664" s="82" t="str">
        <f t="shared" si="332"/>
        <v/>
      </c>
      <c r="AY1664" s="82" t="str">
        <f t="shared" si="333"/>
        <v/>
      </c>
      <c r="AZ1664" s="82" t="str">
        <f t="shared" si="334"/>
        <v/>
      </c>
      <c r="BA1664" s="82" t="str">
        <f t="shared" si="335"/>
        <v/>
      </c>
    </row>
    <row r="1665" spans="44:53" x14ac:dyDescent="0.35">
      <c r="AR1665" s="82" t="str">
        <f>+IF(AW1665="","",MAX(AR$1:AR1664)+1)</f>
        <v/>
      </c>
      <c r="AS1665" s="82" t="str">
        <f>IF(Exceedances!B1687="","",Exceedances!B1687)</f>
        <v/>
      </c>
      <c r="AT1665" s="82" t="str">
        <f>IF(Exceedances!C1687="","",Exceedances!C1687)</f>
        <v/>
      </c>
      <c r="AU1665" s="82" t="str">
        <f>IF(Exceedances!D1687="","",Exceedances!D1687)</f>
        <v/>
      </c>
      <c r="AV1665" s="82" t="str">
        <f t="shared" si="336"/>
        <v/>
      </c>
      <c r="AW1665" s="83" t="str">
        <f>IF(COUNTIF(AV$2:AV1665,AV1665)=1,AV1665,"")</f>
        <v/>
      </c>
      <c r="AX1665" s="82" t="str">
        <f t="shared" si="332"/>
        <v/>
      </c>
      <c r="AY1665" s="82" t="str">
        <f t="shared" si="333"/>
        <v/>
      </c>
      <c r="AZ1665" s="82" t="str">
        <f t="shared" si="334"/>
        <v/>
      </c>
      <c r="BA1665" s="82" t="str">
        <f t="shared" si="335"/>
        <v/>
      </c>
    </row>
    <row r="1666" spans="44:53" x14ac:dyDescent="0.35">
      <c r="AR1666" s="82" t="str">
        <f>+IF(AW1666="","",MAX(AR$1:AR1665)+1)</f>
        <v/>
      </c>
      <c r="AS1666" s="82" t="str">
        <f>IF(Exceedances!B1688="","",Exceedances!B1688)</f>
        <v/>
      </c>
      <c r="AT1666" s="82" t="str">
        <f>IF(Exceedances!C1688="","",Exceedances!C1688)</f>
        <v/>
      </c>
      <c r="AU1666" s="82" t="str">
        <f>IF(Exceedances!D1688="","",Exceedances!D1688)</f>
        <v/>
      </c>
      <c r="AV1666" s="82" t="str">
        <f t="shared" si="336"/>
        <v/>
      </c>
      <c r="AW1666" s="83" t="str">
        <f>IF(COUNTIF(AV$2:AV1666,AV1666)=1,AV1666,"")</f>
        <v/>
      </c>
      <c r="AX1666" s="82" t="str">
        <f t="shared" si="332"/>
        <v/>
      </c>
      <c r="AY1666" s="82" t="str">
        <f t="shared" si="333"/>
        <v/>
      </c>
      <c r="AZ1666" s="82" t="str">
        <f t="shared" si="334"/>
        <v/>
      </c>
      <c r="BA1666" s="82" t="str">
        <f t="shared" si="335"/>
        <v/>
      </c>
    </row>
    <row r="1667" spans="44:53" x14ac:dyDescent="0.35">
      <c r="AR1667" s="82" t="str">
        <f>+IF(AW1667="","",MAX(AR$1:AR1666)+1)</f>
        <v/>
      </c>
      <c r="AS1667" s="82" t="str">
        <f>IF(Exceedances!B1689="","",Exceedances!B1689)</f>
        <v/>
      </c>
      <c r="AT1667" s="82" t="str">
        <f>IF(Exceedances!C1689="","",Exceedances!C1689)</f>
        <v/>
      </c>
      <c r="AU1667" s="82" t="str">
        <f>IF(Exceedances!D1689="","",Exceedances!D1689)</f>
        <v/>
      </c>
      <c r="AV1667" s="82" t="str">
        <f t="shared" si="336"/>
        <v/>
      </c>
      <c r="AW1667" s="83" t="str">
        <f>IF(COUNTIF(AV$2:AV1667,AV1667)=1,AV1667,"")</f>
        <v/>
      </c>
      <c r="AX1667" s="82" t="str">
        <f t="shared" ref="AX1667:AX1730" si="337">IF(AY1667="","",AY1667&amp;" "&amp;AZ1667)</f>
        <v/>
      </c>
      <c r="AY1667" s="82" t="str">
        <f t="shared" ref="AY1667:AY1730" si="338">+IFERROR(INDEX($AS$2:$AS$2001,MATCH(ROW()-ROW($AX$1),$AR$2:$AR$2001,0)),"")</f>
        <v/>
      </c>
      <c r="AZ1667" s="82" t="str">
        <f t="shared" ref="AZ1667:AZ1730" si="339">+IFERROR(INDEX($AT$2:$AT$2001,MATCH(ROW()-ROW($AX$1),$AR$2:$AR$2001,0)),"")</f>
        <v/>
      </c>
      <c r="BA1667" s="82" t="str">
        <f t="shared" ref="BA1667:BA1730" si="340">+IFERROR(INDEX($AU$2:$AU$2001,MATCH(ROW()-ROW($AX$1),$AR$2:$AR$2001,0)),"")</f>
        <v/>
      </c>
    </row>
    <row r="1668" spans="44:53" x14ac:dyDescent="0.35">
      <c r="AR1668" s="82" t="str">
        <f>+IF(AW1668="","",MAX(AR$1:AR1667)+1)</f>
        <v/>
      </c>
      <c r="AS1668" s="82" t="str">
        <f>IF(Exceedances!B1690="","",Exceedances!B1690)</f>
        <v/>
      </c>
      <c r="AT1668" s="82" t="str">
        <f>IF(Exceedances!C1690="","",Exceedances!C1690)</f>
        <v/>
      </c>
      <c r="AU1668" s="82" t="str">
        <f>IF(Exceedances!D1690="","",Exceedances!D1690)</f>
        <v/>
      </c>
      <c r="AV1668" s="82" t="str">
        <f t="shared" si="336"/>
        <v/>
      </c>
      <c r="AW1668" s="83" t="str">
        <f>IF(COUNTIF(AV$2:AV1668,AV1668)=1,AV1668,"")</f>
        <v/>
      </c>
      <c r="AX1668" s="82" t="str">
        <f t="shared" si="337"/>
        <v/>
      </c>
      <c r="AY1668" s="82" t="str">
        <f t="shared" si="338"/>
        <v/>
      </c>
      <c r="AZ1668" s="82" t="str">
        <f t="shared" si="339"/>
        <v/>
      </c>
      <c r="BA1668" s="82" t="str">
        <f t="shared" si="340"/>
        <v/>
      </c>
    </row>
    <row r="1669" spans="44:53" x14ac:dyDescent="0.35">
      <c r="AR1669" s="82" t="str">
        <f>+IF(AW1669="","",MAX(AR$1:AR1668)+1)</f>
        <v/>
      </c>
      <c r="AS1669" s="82" t="str">
        <f>IF(Exceedances!B1691="","",Exceedances!B1691)</f>
        <v/>
      </c>
      <c r="AT1669" s="82" t="str">
        <f>IF(Exceedances!C1691="","",Exceedances!C1691)</f>
        <v/>
      </c>
      <c r="AU1669" s="82" t="str">
        <f>IF(Exceedances!D1691="","",Exceedances!D1691)</f>
        <v/>
      </c>
      <c r="AV1669" s="82" t="str">
        <f t="shared" si="336"/>
        <v/>
      </c>
      <c r="AW1669" s="83" t="str">
        <f>IF(COUNTIF(AV$2:AV1669,AV1669)=1,AV1669,"")</f>
        <v/>
      </c>
      <c r="AX1669" s="82" t="str">
        <f t="shared" si="337"/>
        <v/>
      </c>
      <c r="AY1669" s="82" t="str">
        <f t="shared" si="338"/>
        <v/>
      </c>
      <c r="AZ1669" s="82" t="str">
        <f t="shared" si="339"/>
        <v/>
      </c>
      <c r="BA1669" s="82" t="str">
        <f t="shared" si="340"/>
        <v/>
      </c>
    </row>
    <row r="1670" spans="44:53" x14ac:dyDescent="0.35">
      <c r="AR1670" s="82" t="str">
        <f>+IF(AW1670="","",MAX(AR$1:AR1669)+1)</f>
        <v/>
      </c>
      <c r="AS1670" s="82" t="str">
        <f>IF(Exceedances!B1692="","",Exceedances!B1692)</f>
        <v/>
      </c>
      <c r="AT1670" s="82" t="str">
        <f>IF(Exceedances!C1692="","",Exceedances!C1692)</f>
        <v/>
      </c>
      <c r="AU1670" s="82" t="str">
        <f>IF(Exceedances!D1692="","",Exceedances!D1692)</f>
        <v/>
      </c>
      <c r="AV1670" s="82" t="str">
        <f t="shared" si="336"/>
        <v/>
      </c>
      <c r="AW1670" s="83" t="str">
        <f>IF(COUNTIF(AV$2:AV1670,AV1670)=1,AV1670,"")</f>
        <v/>
      </c>
      <c r="AX1670" s="82" t="str">
        <f t="shared" si="337"/>
        <v/>
      </c>
      <c r="AY1670" s="82" t="str">
        <f t="shared" si="338"/>
        <v/>
      </c>
      <c r="AZ1670" s="82" t="str">
        <f t="shared" si="339"/>
        <v/>
      </c>
      <c r="BA1670" s="82" t="str">
        <f t="shared" si="340"/>
        <v/>
      </c>
    </row>
    <row r="1671" spans="44:53" x14ac:dyDescent="0.35">
      <c r="AR1671" s="82" t="str">
        <f>+IF(AW1671="","",MAX(AR$1:AR1670)+1)</f>
        <v/>
      </c>
      <c r="AS1671" s="82" t="str">
        <f>IF(Exceedances!B1693="","",Exceedances!B1693)</f>
        <v/>
      </c>
      <c r="AT1671" s="82" t="str">
        <f>IF(Exceedances!C1693="","",Exceedances!C1693)</f>
        <v/>
      </c>
      <c r="AU1671" s="82" t="str">
        <f>IF(Exceedances!D1693="","",Exceedances!D1693)</f>
        <v/>
      </c>
      <c r="AV1671" s="82" t="str">
        <f t="shared" si="336"/>
        <v/>
      </c>
      <c r="AW1671" s="83" t="str">
        <f>IF(COUNTIF(AV$2:AV1671,AV1671)=1,AV1671,"")</f>
        <v/>
      </c>
      <c r="AX1671" s="82" t="str">
        <f t="shared" si="337"/>
        <v/>
      </c>
      <c r="AY1671" s="82" t="str">
        <f t="shared" si="338"/>
        <v/>
      </c>
      <c r="AZ1671" s="82" t="str">
        <f t="shared" si="339"/>
        <v/>
      </c>
      <c r="BA1671" s="82" t="str">
        <f t="shared" si="340"/>
        <v/>
      </c>
    </row>
    <row r="1672" spans="44:53" x14ac:dyDescent="0.35">
      <c r="AR1672" s="82" t="str">
        <f>+IF(AW1672="","",MAX(AR$1:AR1671)+1)</f>
        <v/>
      </c>
      <c r="AS1672" s="82" t="str">
        <f>IF(Exceedances!B1694="","",Exceedances!B1694)</f>
        <v/>
      </c>
      <c r="AT1672" s="82" t="str">
        <f>IF(Exceedances!C1694="","",Exceedances!C1694)</f>
        <v/>
      </c>
      <c r="AU1672" s="82" t="str">
        <f>IF(Exceedances!D1694="","",Exceedances!D1694)</f>
        <v/>
      </c>
      <c r="AV1672" s="82" t="str">
        <f t="shared" si="336"/>
        <v/>
      </c>
      <c r="AW1672" s="83" t="str">
        <f>IF(COUNTIF(AV$2:AV1672,AV1672)=1,AV1672,"")</f>
        <v/>
      </c>
      <c r="AX1672" s="82" t="str">
        <f t="shared" si="337"/>
        <v/>
      </c>
      <c r="AY1672" s="82" t="str">
        <f t="shared" si="338"/>
        <v/>
      </c>
      <c r="AZ1672" s="82" t="str">
        <f t="shared" si="339"/>
        <v/>
      </c>
      <c r="BA1672" s="82" t="str">
        <f t="shared" si="340"/>
        <v/>
      </c>
    </row>
    <row r="1673" spans="44:53" x14ac:dyDescent="0.35">
      <c r="AR1673" s="82" t="str">
        <f>+IF(AW1673="","",MAX(AR$1:AR1672)+1)</f>
        <v/>
      </c>
      <c r="AS1673" s="82" t="str">
        <f>IF(Exceedances!B1695="","",Exceedances!B1695)</f>
        <v/>
      </c>
      <c r="AT1673" s="82" t="str">
        <f>IF(Exceedances!C1695="","",Exceedances!C1695)</f>
        <v/>
      </c>
      <c r="AU1673" s="82" t="str">
        <f>IF(Exceedances!D1695="","",Exceedances!D1695)</f>
        <v/>
      </c>
      <c r="AV1673" s="82" t="str">
        <f t="shared" si="336"/>
        <v/>
      </c>
      <c r="AW1673" s="83" t="str">
        <f>IF(COUNTIF(AV$2:AV1673,AV1673)=1,AV1673,"")</f>
        <v/>
      </c>
      <c r="AX1673" s="82" t="str">
        <f t="shared" si="337"/>
        <v/>
      </c>
      <c r="AY1673" s="82" t="str">
        <f t="shared" si="338"/>
        <v/>
      </c>
      <c r="AZ1673" s="82" t="str">
        <f t="shared" si="339"/>
        <v/>
      </c>
      <c r="BA1673" s="82" t="str">
        <f t="shared" si="340"/>
        <v/>
      </c>
    </row>
    <row r="1674" spans="44:53" x14ac:dyDescent="0.35">
      <c r="AR1674" s="82" t="str">
        <f>+IF(AW1674="","",MAX(AR$1:AR1673)+1)</f>
        <v/>
      </c>
      <c r="AS1674" s="82" t="str">
        <f>IF(Exceedances!B1696="","",Exceedances!B1696)</f>
        <v/>
      </c>
      <c r="AT1674" s="82" t="str">
        <f>IF(Exceedances!C1696="","",Exceedances!C1696)</f>
        <v/>
      </c>
      <c r="AU1674" s="82" t="str">
        <f>IF(Exceedances!D1696="","",Exceedances!D1696)</f>
        <v/>
      </c>
      <c r="AV1674" s="82" t="str">
        <f t="shared" si="336"/>
        <v/>
      </c>
      <c r="AW1674" s="83" t="str">
        <f>IF(COUNTIF(AV$2:AV1674,AV1674)=1,AV1674,"")</f>
        <v/>
      </c>
      <c r="AX1674" s="82" t="str">
        <f t="shared" si="337"/>
        <v/>
      </c>
      <c r="AY1674" s="82" t="str">
        <f t="shared" si="338"/>
        <v/>
      </c>
      <c r="AZ1674" s="82" t="str">
        <f t="shared" si="339"/>
        <v/>
      </c>
      <c r="BA1674" s="82" t="str">
        <f t="shared" si="340"/>
        <v/>
      </c>
    </row>
    <row r="1675" spans="44:53" x14ac:dyDescent="0.35">
      <c r="AR1675" s="82" t="str">
        <f>+IF(AW1675="","",MAX(AR$1:AR1674)+1)</f>
        <v/>
      </c>
      <c r="AS1675" s="82" t="str">
        <f>IF(Exceedances!B1697="","",Exceedances!B1697)</f>
        <v/>
      </c>
      <c r="AT1675" s="82" t="str">
        <f>IF(Exceedances!C1697="","",Exceedances!C1697)</f>
        <v/>
      </c>
      <c r="AU1675" s="82" t="str">
        <f>IF(Exceedances!D1697="","",Exceedances!D1697)</f>
        <v/>
      </c>
      <c r="AV1675" s="82" t="str">
        <f t="shared" si="336"/>
        <v/>
      </c>
      <c r="AW1675" s="83" t="str">
        <f>IF(COUNTIF(AV$2:AV1675,AV1675)=1,AV1675,"")</f>
        <v/>
      </c>
      <c r="AX1675" s="82" t="str">
        <f t="shared" si="337"/>
        <v/>
      </c>
      <c r="AY1675" s="82" t="str">
        <f t="shared" si="338"/>
        <v/>
      </c>
      <c r="AZ1675" s="82" t="str">
        <f t="shared" si="339"/>
        <v/>
      </c>
      <c r="BA1675" s="82" t="str">
        <f t="shared" si="340"/>
        <v/>
      </c>
    </row>
    <row r="1676" spans="44:53" x14ac:dyDescent="0.35">
      <c r="AR1676" s="82" t="str">
        <f>+IF(AW1676="","",MAX(AR$1:AR1675)+1)</f>
        <v/>
      </c>
      <c r="AS1676" s="82" t="str">
        <f>IF(Exceedances!B1698="","",Exceedances!B1698)</f>
        <v/>
      </c>
      <c r="AT1676" s="82" t="str">
        <f>IF(Exceedances!C1698="","",Exceedances!C1698)</f>
        <v/>
      </c>
      <c r="AU1676" s="82" t="str">
        <f>IF(Exceedances!D1698="","",Exceedances!D1698)</f>
        <v/>
      </c>
      <c r="AV1676" s="82" t="str">
        <f t="shared" si="336"/>
        <v/>
      </c>
      <c r="AW1676" s="83" t="str">
        <f>IF(COUNTIF(AV$2:AV1676,AV1676)=1,AV1676,"")</f>
        <v/>
      </c>
      <c r="AX1676" s="82" t="str">
        <f t="shared" si="337"/>
        <v/>
      </c>
      <c r="AY1676" s="82" t="str">
        <f t="shared" si="338"/>
        <v/>
      </c>
      <c r="AZ1676" s="82" t="str">
        <f t="shared" si="339"/>
        <v/>
      </c>
      <c r="BA1676" s="82" t="str">
        <f t="shared" si="340"/>
        <v/>
      </c>
    </row>
    <row r="1677" spans="44:53" x14ac:dyDescent="0.35">
      <c r="AR1677" s="82" t="str">
        <f>+IF(AW1677="","",MAX(AR$1:AR1676)+1)</f>
        <v/>
      </c>
      <c r="AS1677" s="82" t="str">
        <f>IF(Exceedances!B1699="","",Exceedances!B1699)</f>
        <v/>
      </c>
      <c r="AT1677" s="82" t="str">
        <f>IF(Exceedances!C1699="","",Exceedances!C1699)</f>
        <v/>
      </c>
      <c r="AU1677" s="82" t="str">
        <f>IF(Exceedances!D1699="","",Exceedances!D1699)</f>
        <v/>
      </c>
      <c r="AV1677" s="82" t="str">
        <f t="shared" si="336"/>
        <v/>
      </c>
      <c r="AW1677" s="83" t="str">
        <f>IF(COUNTIF(AV$2:AV1677,AV1677)=1,AV1677,"")</f>
        <v/>
      </c>
      <c r="AX1677" s="82" t="str">
        <f t="shared" si="337"/>
        <v/>
      </c>
      <c r="AY1677" s="82" t="str">
        <f t="shared" si="338"/>
        <v/>
      </c>
      <c r="AZ1677" s="82" t="str">
        <f t="shared" si="339"/>
        <v/>
      </c>
      <c r="BA1677" s="82" t="str">
        <f t="shared" si="340"/>
        <v/>
      </c>
    </row>
    <row r="1678" spans="44:53" x14ac:dyDescent="0.35">
      <c r="AR1678" s="82" t="str">
        <f>+IF(AW1678="","",MAX(AR$1:AR1677)+1)</f>
        <v/>
      </c>
      <c r="AS1678" s="82" t="str">
        <f>IF(Exceedances!B1700="","",Exceedances!B1700)</f>
        <v/>
      </c>
      <c r="AT1678" s="82" t="str">
        <f>IF(Exceedances!C1700="","",Exceedances!C1700)</f>
        <v/>
      </c>
      <c r="AU1678" s="82" t="str">
        <f>IF(Exceedances!D1700="","",Exceedances!D1700)</f>
        <v/>
      </c>
      <c r="AV1678" s="82" t="str">
        <f t="shared" si="336"/>
        <v/>
      </c>
      <c r="AW1678" s="83" t="str">
        <f>IF(COUNTIF(AV$2:AV1678,AV1678)=1,AV1678,"")</f>
        <v/>
      </c>
      <c r="AX1678" s="82" t="str">
        <f t="shared" si="337"/>
        <v/>
      </c>
      <c r="AY1678" s="82" t="str">
        <f t="shared" si="338"/>
        <v/>
      </c>
      <c r="AZ1678" s="82" t="str">
        <f t="shared" si="339"/>
        <v/>
      </c>
      <c r="BA1678" s="82" t="str">
        <f t="shared" si="340"/>
        <v/>
      </c>
    </row>
    <row r="1679" spans="44:53" x14ac:dyDescent="0.35">
      <c r="AR1679" s="82" t="str">
        <f>+IF(AW1679="","",MAX(AR$1:AR1678)+1)</f>
        <v/>
      </c>
      <c r="AS1679" s="82" t="str">
        <f>IF(Exceedances!B1701="","",Exceedances!B1701)</f>
        <v/>
      </c>
      <c r="AT1679" s="82" t="str">
        <f>IF(Exceedances!C1701="","",Exceedances!C1701)</f>
        <v/>
      </c>
      <c r="AU1679" s="82" t="str">
        <f>IF(Exceedances!D1701="","",Exceedances!D1701)</f>
        <v/>
      </c>
      <c r="AV1679" s="82" t="str">
        <f t="shared" si="336"/>
        <v/>
      </c>
      <c r="AW1679" s="83" t="str">
        <f>IF(COUNTIF(AV$2:AV1679,AV1679)=1,AV1679,"")</f>
        <v/>
      </c>
      <c r="AX1679" s="82" t="str">
        <f t="shared" si="337"/>
        <v/>
      </c>
      <c r="AY1679" s="82" t="str">
        <f t="shared" si="338"/>
        <v/>
      </c>
      <c r="AZ1679" s="82" t="str">
        <f t="shared" si="339"/>
        <v/>
      </c>
      <c r="BA1679" s="82" t="str">
        <f t="shared" si="340"/>
        <v/>
      </c>
    </row>
    <row r="1680" spans="44:53" x14ac:dyDescent="0.35">
      <c r="AR1680" s="82" t="str">
        <f>+IF(AW1680="","",MAX(AR$1:AR1679)+1)</f>
        <v/>
      </c>
      <c r="AS1680" s="82" t="str">
        <f>IF(Exceedances!B1702="","",Exceedances!B1702)</f>
        <v/>
      </c>
      <c r="AT1680" s="82" t="str">
        <f>IF(Exceedances!C1702="","",Exceedances!C1702)</f>
        <v/>
      </c>
      <c r="AU1680" s="82" t="str">
        <f>IF(Exceedances!D1702="","",Exceedances!D1702)</f>
        <v/>
      </c>
      <c r="AV1680" s="82" t="str">
        <f t="shared" si="336"/>
        <v/>
      </c>
      <c r="AW1680" s="83" t="str">
        <f>IF(COUNTIF(AV$2:AV1680,AV1680)=1,AV1680,"")</f>
        <v/>
      </c>
      <c r="AX1680" s="82" t="str">
        <f t="shared" si="337"/>
        <v/>
      </c>
      <c r="AY1680" s="82" t="str">
        <f t="shared" si="338"/>
        <v/>
      </c>
      <c r="AZ1680" s="82" t="str">
        <f t="shared" si="339"/>
        <v/>
      </c>
      <c r="BA1680" s="82" t="str">
        <f t="shared" si="340"/>
        <v/>
      </c>
    </row>
    <row r="1681" spans="44:53" x14ac:dyDescent="0.35">
      <c r="AR1681" s="82" t="str">
        <f>+IF(AW1681="","",MAX(AR$1:AR1680)+1)</f>
        <v/>
      </c>
      <c r="AS1681" s="82" t="str">
        <f>IF(Exceedances!B1703="","",Exceedances!B1703)</f>
        <v/>
      </c>
      <c r="AT1681" s="82" t="str">
        <f>IF(Exceedances!C1703="","",Exceedances!C1703)</f>
        <v/>
      </c>
      <c r="AU1681" s="82" t="str">
        <f>IF(Exceedances!D1703="","",Exceedances!D1703)</f>
        <v/>
      </c>
      <c r="AV1681" s="82" t="str">
        <f t="shared" si="336"/>
        <v/>
      </c>
      <c r="AW1681" s="83" t="str">
        <f>IF(COUNTIF(AV$2:AV1681,AV1681)=1,AV1681,"")</f>
        <v/>
      </c>
      <c r="AX1681" s="82" t="str">
        <f t="shared" si="337"/>
        <v/>
      </c>
      <c r="AY1681" s="82" t="str">
        <f t="shared" si="338"/>
        <v/>
      </c>
      <c r="AZ1681" s="82" t="str">
        <f t="shared" si="339"/>
        <v/>
      </c>
      <c r="BA1681" s="82" t="str">
        <f t="shared" si="340"/>
        <v/>
      </c>
    </row>
    <row r="1682" spans="44:53" x14ac:dyDescent="0.35">
      <c r="AR1682" s="82" t="str">
        <f>+IF(AW1682="","",MAX(AR$1:AR1681)+1)</f>
        <v/>
      </c>
      <c r="AS1682" s="82" t="str">
        <f>IF(Exceedances!B1704="","",Exceedances!B1704)</f>
        <v/>
      </c>
      <c r="AT1682" s="82" t="str">
        <f>IF(Exceedances!C1704="","",Exceedances!C1704)</f>
        <v/>
      </c>
      <c r="AU1682" s="82" t="str">
        <f>IF(Exceedances!D1704="","",Exceedances!D1704)</f>
        <v/>
      </c>
      <c r="AV1682" s="82" t="str">
        <f t="shared" si="336"/>
        <v/>
      </c>
      <c r="AW1682" s="83" t="str">
        <f>IF(COUNTIF(AV$2:AV1682,AV1682)=1,AV1682,"")</f>
        <v/>
      </c>
      <c r="AX1682" s="82" t="str">
        <f t="shared" si="337"/>
        <v/>
      </c>
      <c r="AY1682" s="82" t="str">
        <f t="shared" si="338"/>
        <v/>
      </c>
      <c r="AZ1682" s="82" t="str">
        <f t="shared" si="339"/>
        <v/>
      </c>
      <c r="BA1682" s="82" t="str">
        <f t="shared" si="340"/>
        <v/>
      </c>
    </row>
    <row r="1683" spans="44:53" x14ac:dyDescent="0.35">
      <c r="AR1683" s="82" t="str">
        <f>+IF(AW1683="","",MAX(AR$1:AR1682)+1)</f>
        <v/>
      </c>
      <c r="AS1683" s="82" t="str">
        <f>IF(Exceedances!B1705="","",Exceedances!B1705)</f>
        <v/>
      </c>
      <c r="AT1683" s="82" t="str">
        <f>IF(Exceedances!C1705="","",Exceedances!C1705)</f>
        <v/>
      </c>
      <c r="AU1683" s="82" t="str">
        <f>IF(Exceedances!D1705="","",Exceedances!D1705)</f>
        <v/>
      </c>
      <c r="AV1683" s="82" t="str">
        <f t="shared" si="336"/>
        <v/>
      </c>
      <c r="AW1683" s="83" t="str">
        <f>IF(COUNTIF(AV$2:AV1683,AV1683)=1,AV1683,"")</f>
        <v/>
      </c>
      <c r="AX1683" s="82" t="str">
        <f t="shared" si="337"/>
        <v/>
      </c>
      <c r="AY1683" s="82" t="str">
        <f t="shared" si="338"/>
        <v/>
      </c>
      <c r="AZ1683" s="82" t="str">
        <f t="shared" si="339"/>
        <v/>
      </c>
      <c r="BA1683" s="82" t="str">
        <f t="shared" si="340"/>
        <v/>
      </c>
    </row>
    <row r="1684" spans="44:53" x14ac:dyDescent="0.35">
      <c r="AR1684" s="82" t="str">
        <f>+IF(AW1684="","",MAX(AR$1:AR1683)+1)</f>
        <v/>
      </c>
      <c r="AS1684" s="82" t="str">
        <f>IF(Exceedances!B1706="","",Exceedances!B1706)</f>
        <v/>
      </c>
      <c r="AT1684" s="82" t="str">
        <f>IF(Exceedances!C1706="","",Exceedances!C1706)</f>
        <v/>
      </c>
      <c r="AU1684" s="82" t="str">
        <f>IF(Exceedances!D1706="","",Exceedances!D1706)</f>
        <v/>
      </c>
      <c r="AV1684" s="82" t="str">
        <f t="shared" si="336"/>
        <v/>
      </c>
      <c r="AW1684" s="83" t="str">
        <f>IF(COUNTIF(AV$2:AV1684,AV1684)=1,AV1684,"")</f>
        <v/>
      </c>
      <c r="AX1684" s="82" t="str">
        <f t="shared" si="337"/>
        <v/>
      </c>
      <c r="AY1684" s="82" t="str">
        <f t="shared" si="338"/>
        <v/>
      </c>
      <c r="AZ1684" s="82" t="str">
        <f t="shared" si="339"/>
        <v/>
      </c>
      <c r="BA1684" s="82" t="str">
        <f t="shared" si="340"/>
        <v/>
      </c>
    </row>
    <row r="1685" spans="44:53" x14ac:dyDescent="0.35">
      <c r="AR1685" s="82" t="str">
        <f>+IF(AW1685="","",MAX(AR$1:AR1684)+1)</f>
        <v/>
      </c>
      <c r="AS1685" s="82" t="str">
        <f>IF(Exceedances!B1707="","",Exceedances!B1707)</f>
        <v/>
      </c>
      <c r="AT1685" s="82" t="str">
        <f>IF(Exceedances!C1707="","",Exceedances!C1707)</f>
        <v/>
      </c>
      <c r="AU1685" s="82" t="str">
        <f>IF(Exceedances!D1707="","",Exceedances!D1707)</f>
        <v/>
      </c>
      <c r="AV1685" s="82" t="str">
        <f t="shared" si="336"/>
        <v/>
      </c>
      <c r="AW1685" s="83" t="str">
        <f>IF(COUNTIF(AV$2:AV1685,AV1685)=1,AV1685,"")</f>
        <v/>
      </c>
      <c r="AX1685" s="82" t="str">
        <f t="shared" si="337"/>
        <v/>
      </c>
      <c r="AY1685" s="82" t="str">
        <f t="shared" si="338"/>
        <v/>
      </c>
      <c r="AZ1685" s="82" t="str">
        <f t="shared" si="339"/>
        <v/>
      </c>
      <c r="BA1685" s="82" t="str">
        <f t="shared" si="340"/>
        <v/>
      </c>
    </row>
    <row r="1686" spans="44:53" x14ac:dyDescent="0.35">
      <c r="AR1686" s="82" t="str">
        <f>+IF(AW1686="","",MAX(AR$1:AR1685)+1)</f>
        <v/>
      </c>
      <c r="AS1686" s="82" t="str">
        <f>IF(Exceedances!B1708="","",Exceedances!B1708)</f>
        <v/>
      </c>
      <c r="AT1686" s="82" t="str">
        <f>IF(Exceedances!C1708="","",Exceedances!C1708)</f>
        <v/>
      </c>
      <c r="AU1686" s="82" t="str">
        <f>IF(Exceedances!D1708="","",Exceedances!D1708)</f>
        <v/>
      </c>
      <c r="AV1686" s="82" t="str">
        <f t="shared" si="336"/>
        <v/>
      </c>
      <c r="AW1686" s="83" t="str">
        <f>IF(COUNTIF(AV$2:AV1686,AV1686)=1,AV1686,"")</f>
        <v/>
      </c>
      <c r="AX1686" s="82" t="str">
        <f t="shared" si="337"/>
        <v/>
      </c>
      <c r="AY1686" s="82" t="str">
        <f t="shared" si="338"/>
        <v/>
      </c>
      <c r="AZ1686" s="82" t="str">
        <f t="shared" si="339"/>
        <v/>
      </c>
      <c r="BA1686" s="82" t="str">
        <f t="shared" si="340"/>
        <v/>
      </c>
    </row>
    <row r="1687" spans="44:53" x14ac:dyDescent="0.35">
      <c r="AR1687" s="82" t="str">
        <f>+IF(AW1687="","",MAX(AR$1:AR1686)+1)</f>
        <v/>
      </c>
      <c r="AS1687" s="82" t="str">
        <f>IF(Exceedances!B1709="","",Exceedances!B1709)</f>
        <v/>
      </c>
      <c r="AT1687" s="82" t="str">
        <f>IF(Exceedances!C1709="","",Exceedances!C1709)</f>
        <v/>
      </c>
      <c r="AU1687" s="82" t="str">
        <f>IF(Exceedances!D1709="","",Exceedances!D1709)</f>
        <v/>
      </c>
      <c r="AV1687" s="82" t="str">
        <f t="shared" si="336"/>
        <v/>
      </c>
      <c r="AW1687" s="83" t="str">
        <f>IF(COUNTIF(AV$2:AV1687,AV1687)=1,AV1687,"")</f>
        <v/>
      </c>
      <c r="AX1687" s="82" t="str">
        <f t="shared" si="337"/>
        <v/>
      </c>
      <c r="AY1687" s="82" t="str">
        <f t="shared" si="338"/>
        <v/>
      </c>
      <c r="AZ1687" s="82" t="str">
        <f t="shared" si="339"/>
        <v/>
      </c>
      <c r="BA1687" s="82" t="str">
        <f t="shared" si="340"/>
        <v/>
      </c>
    </row>
    <row r="1688" spans="44:53" x14ac:dyDescent="0.35">
      <c r="AR1688" s="82" t="str">
        <f>+IF(AW1688="","",MAX(AR$1:AR1687)+1)</f>
        <v/>
      </c>
      <c r="AS1688" s="82" t="str">
        <f>IF(Exceedances!B1710="","",Exceedances!B1710)</f>
        <v/>
      </c>
      <c r="AT1688" s="82" t="str">
        <f>IF(Exceedances!C1710="","",Exceedances!C1710)</f>
        <v/>
      </c>
      <c r="AU1688" s="82" t="str">
        <f>IF(Exceedances!D1710="","",Exceedances!D1710)</f>
        <v/>
      </c>
      <c r="AV1688" s="82" t="str">
        <f t="shared" si="336"/>
        <v/>
      </c>
      <c r="AW1688" s="83" t="str">
        <f>IF(COUNTIF(AV$2:AV1688,AV1688)=1,AV1688,"")</f>
        <v/>
      </c>
      <c r="AX1688" s="82" t="str">
        <f t="shared" si="337"/>
        <v/>
      </c>
      <c r="AY1688" s="82" t="str">
        <f t="shared" si="338"/>
        <v/>
      </c>
      <c r="AZ1688" s="82" t="str">
        <f t="shared" si="339"/>
        <v/>
      </c>
      <c r="BA1688" s="82" t="str">
        <f t="shared" si="340"/>
        <v/>
      </c>
    </row>
    <row r="1689" spans="44:53" x14ac:dyDescent="0.35">
      <c r="AR1689" s="82" t="str">
        <f>+IF(AW1689="","",MAX(AR$1:AR1688)+1)</f>
        <v/>
      </c>
      <c r="AS1689" s="82" t="str">
        <f>IF(Exceedances!B1711="","",Exceedances!B1711)</f>
        <v/>
      </c>
      <c r="AT1689" s="82" t="str">
        <f>IF(Exceedances!C1711="","",Exceedances!C1711)</f>
        <v/>
      </c>
      <c r="AU1689" s="82" t="str">
        <f>IF(Exceedances!D1711="","",Exceedances!D1711)</f>
        <v/>
      </c>
      <c r="AV1689" s="82" t="str">
        <f t="shared" si="336"/>
        <v/>
      </c>
      <c r="AW1689" s="83" t="str">
        <f>IF(COUNTIF(AV$2:AV1689,AV1689)=1,AV1689,"")</f>
        <v/>
      </c>
      <c r="AX1689" s="82" t="str">
        <f t="shared" si="337"/>
        <v/>
      </c>
      <c r="AY1689" s="82" t="str">
        <f t="shared" si="338"/>
        <v/>
      </c>
      <c r="AZ1689" s="82" t="str">
        <f t="shared" si="339"/>
        <v/>
      </c>
      <c r="BA1689" s="82" t="str">
        <f t="shared" si="340"/>
        <v/>
      </c>
    </row>
    <row r="1690" spans="44:53" x14ac:dyDescent="0.35">
      <c r="AR1690" s="82" t="str">
        <f>+IF(AW1690="","",MAX(AR$1:AR1689)+1)</f>
        <v/>
      </c>
      <c r="AS1690" s="82" t="str">
        <f>IF(Exceedances!B1712="","",Exceedances!B1712)</f>
        <v/>
      </c>
      <c r="AT1690" s="82" t="str">
        <f>IF(Exceedances!C1712="","",Exceedances!C1712)</f>
        <v/>
      </c>
      <c r="AU1690" s="82" t="str">
        <f>IF(Exceedances!D1712="","",Exceedances!D1712)</f>
        <v/>
      </c>
      <c r="AV1690" s="82" t="str">
        <f t="shared" si="336"/>
        <v/>
      </c>
      <c r="AW1690" s="83" t="str">
        <f>IF(COUNTIF(AV$2:AV1690,AV1690)=1,AV1690,"")</f>
        <v/>
      </c>
      <c r="AX1690" s="82" t="str">
        <f t="shared" si="337"/>
        <v/>
      </c>
      <c r="AY1690" s="82" t="str">
        <f t="shared" si="338"/>
        <v/>
      </c>
      <c r="AZ1690" s="82" t="str">
        <f t="shared" si="339"/>
        <v/>
      </c>
      <c r="BA1690" s="82" t="str">
        <f t="shared" si="340"/>
        <v/>
      </c>
    </row>
    <row r="1691" spans="44:53" x14ac:dyDescent="0.35">
      <c r="AR1691" s="82" t="str">
        <f>+IF(AW1691="","",MAX(AR$1:AR1690)+1)</f>
        <v/>
      </c>
      <c r="AS1691" s="82" t="str">
        <f>IF(Exceedances!B1713="","",Exceedances!B1713)</f>
        <v/>
      </c>
      <c r="AT1691" s="82" t="str">
        <f>IF(Exceedances!C1713="","",Exceedances!C1713)</f>
        <v/>
      </c>
      <c r="AU1691" s="82" t="str">
        <f>IF(Exceedances!D1713="","",Exceedances!D1713)</f>
        <v/>
      </c>
      <c r="AV1691" s="82" t="str">
        <f t="shared" si="336"/>
        <v/>
      </c>
      <c r="AW1691" s="83" t="str">
        <f>IF(COUNTIF(AV$2:AV1691,AV1691)=1,AV1691,"")</f>
        <v/>
      </c>
      <c r="AX1691" s="82" t="str">
        <f t="shared" si="337"/>
        <v/>
      </c>
      <c r="AY1691" s="82" t="str">
        <f t="shared" si="338"/>
        <v/>
      </c>
      <c r="AZ1691" s="82" t="str">
        <f t="shared" si="339"/>
        <v/>
      </c>
      <c r="BA1691" s="82" t="str">
        <f t="shared" si="340"/>
        <v/>
      </c>
    </row>
    <row r="1692" spans="44:53" x14ac:dyDescent="0.35">
      <c r="AR1692" s="82" t="str">
        <f>+IF(AW1692="","",MAX(AR$1:AR1691)+1)</f>
        <v/>
      </c>
      <c r="AS1692" s="82" t="str">
        <f>IF(Exceedances!B1714="","",Exceedances!B1714)</f>
        <v/>
      </c>
      <c r="AT1692" s="82" t="str">
        <f>IF(Exceedances!C1714="","",Exceedances!C1714)</f>
        <v/>
      </c>
      <c r="AU1692" s="82" t="str">
        <f>IF(Exceedances!D1714="","",Exceedances!D1714)</f>
        <v/>
      </c>
      <c r="AV1692" s="82" t="str">
        <f t="shared" si="336"/>
        <v/>
      </c>
      <c r="AW1692" s="83" t="str">
        <f>IF(COUNTIF(AV$2:AV1692,AV1692)=1,AV1692,"")</f>
        <v/>
      </c>
      <c r="AX1692" s="82" t="str">
        <f t="shared" si="337"/>
        <v/>
      </c>
      <c r="AY1692" s="82" t="str">
        <f t="shared" si="338"/>
        <v/>
      </c>
      <c r="AZ1692" s="82" t="str">
        <f t="shared" si="339"/>
        <v/>
      </c>
      <c r="BA1692" s="82" t="str">
        <f t="shared" si="340"/>
        <v/>
      </c>
    </row>
    <row r="1693" spans="44:53" x14ac:dyDescent="0.35">
      <c r="AR1693" s="82" t="str">
        <f>+IF(AW1693="","",MAX(AR$1:AR1692)+1)</f>
        <v/>
      </c>
      <c r="AS1693" s="82" t="str">
        <f>IF(Exceedances!B1715="","",Exceedances!B1715)</f>
        <v/>
      </c>
      <c r="AT1693" s="82" t="str">
        <f>IF(Exceedances!C1715="","",Exceedances!C1715)</f>
        <v/>
      </c>
      <c r="AU1693" s="82" t="str">
        <f>IF(Exceedances!D1715="","",Exceedances!D1715)</f>
        <v/>
      </c>
      <c r="AV1693" s="82" t="str">
        <f t="shared" si="336"/>
        <v/>
      </c>
      <c r="AW1693" s="83" t="str">
        <f>IF(COUNTIF(AV$2:AV1693,AV1693)=1,AV1693,"")</f>
        <v/>
      </c>
      <c r="AX1693" s="82" t="str">
        <f t="shared" si="337"/>
        <v/>
      </c>
      <c r="AY1693" s="82" t="str">
        <f t="shared" si="338"/>
        <v/>
      </c>
      <c r="AZ1693" s="82" t="str">
        <f t="shared" si="339"/>
        <v/>
      </c>
      <c r="BA1693" s="82" t="str">
        <f t="shared" si="340"/>
        <v/>
      </c>
    </row>
    <row r="1694" spans="44:53" x14ac:dyDescent="0.35">
      <c r="AR1694" s="82" t="str">
        <f>+IF(AW1694="","",MAX(AR$1:AR1693)+1)</f>
        <v/>
      </c>
      <c r="AS1694" s="82" t="str">
        <f>IF(Exceedances!B1716="","",Exceedances!B1716)</f>
        <v/>
      </c>
      <c r="AT1694" s="82" t="str">
        <f>IF(Exceedances!C1716="","",Exceedances!C1716)</f>
        <v/>
      </c>
      <c r="AU1694" s="82" t="str">
        <f>IF(Exceedances!D1716="","",Exceedances!D1716)</f>
        <v/>
      </c>
      <c r="AV1694" s="82" t="str">
        <f t="shared" ref="AV1694:AV1757" si="341">AS1694&amp;AT1694&amp;AU1694</f>
        <v/>
      </c>
      <c r="AW1694" s="83" t="str">
        <f>IF(COUNTIF(AV$2:AV1694,AV1694)=1,AV1694,"")</f>
        <v/>
      </c>
      <c r="AX1694" s="82" t="str">
        <f t="shared" si="337"/>
        <v/>
      </c>
      <c r="AY1694" s="82" t="str">
        <f t="shared" si="338"/>
        <v/>
      </c>
      <c r="AZ1694" s="82" t="str">
        <f t="shared" si="339"/>
        <v/>
      </c>
      <c r="BA1694" s="82" t="str">
        <f t="shared" si="340"/>
        <v/>
      </c>
    </row>
    <row r="1695" spans="44:53" x14ac:dyDescent="0.35">
      <c r="AR1695" s="82" t="str">
        <f>+IF(AW1695="","",MAX(AR$1:AR1694)+1)</f>
        <v/>
      </c>
      <c r="AS1695" s="82" t="str">
        <f>IF(Exceedances!B1717="","",Exceedances!B1717)</f>
        <v/>
      </c>
      <c r="AT1695" s="82" t="str">
        <f>IF(Exceedances!C1717="","",Exceedances!C1717)</f>
        <v/>
      </c>
      <c r="AU1695" s="82" t="str">
        <f>IF(Exceedances!D1717="","",Exceedances!D1717)</f>
        <v/>
      </c>
      <c r="AV1695" s="82" t="str">
        <f t="shared" si="341"/>
        <v/>
      </c>
      <c r="AW1695" s="83" t="str">
        <f>IF(COUNTIF(AV$2:AV1695,AV1695)=1,AV1695,"")</f>
        <v/>
      </c>
      <c r="AX1695" s="82" t="str">
        <f t="shared" si="337"/>
        <v/>
      </c>
      <c r="AY1695" s="82" t="str">
        <f t="shared" si="338"/>
        <v/>
      </c>
      <c r="AZ1695" s="82" t="str">
        <f t="shared" si="339"/>
        <v/>
      </c>
      <c r="BA1695" s="82" t="str">
        <f t="shared" si="340"/>
        <v/>
      </c>
    </row>
    <row r="1696" spans="44:53" x14ac:dyDescent="0.35">
      <c r="AR1696" s="82" t="str">
        <f>+IF(AW1696="","",MAX(AR$1:AR1695)+1)</f>
        <v/>
      </c>
      <c r="AS1696" s="82" t="str">
        <f>IF(Exceedances!B1718="","",Exceedances!B1718)</f>
        <v/>
      </c>
      <c r="AT1696" s="82" t="str">
        <f>IF(Exceedances!C1718="","",Exceedances!C1718)</f>
        <v/>
      </c>
      <c r="AU1696" s="82" t="str">
        <f>IF(Exceedances!D1718="","",Exceedances!D1718)</f>
        <v/>
      </c>
      <c r="AV1696" s="82" t="str">
        <f t="shared" si="341"/>
        <v/>
      </c>
      <c r="AW1696" s="83" t="str">
        <f>IF(COUNTIF(AV$2:AV1696,AV1696)=1,AV1696,"")</f>
        <v/>
      </c>
      <c r="AX1696" s="82" t="str">
        <f t="shared" si="337"/>
        <v/>
      </c>
      <c r="AY1696" s="82" t="str">
        <f t="shared" si="338"/>
        <v/>
      </c>
      <c r="AZ1696" s="82" t="str">
        <f t="shared" si="339"/>
        <v/>
      </c>
      <c r="BA1696" s="82" t="str">
        <f t="shared" si="340"/>
        <v/>
      </c>
    </row>
    <row r="1697" spans="44:53" x14ac:dyDescent="0.35">
      <c r="AR1697" s="82" t="str">
        <f>+IF(AW1697="","",MAX(AR$1:AR1696)+1)</f>
        <v/>
      </c>
      <c r="AS1697" s="82" t="str">
        <f>IF(Exceedances!B1719="","",Exceedances!B1719)</f>
        <v/>
      </c>
      <c r="AT1697" s="82" t="str">
        <f>IF(Exceedances!C1719="","",Exceedances!C1719)</f>
        <v/>
      </c>
      <c r="AU1697" s="82" t="str">
        <f>IF(Exceedances!D1719="","",Exceedances!D1719)</f>
        <v/>
      </c>
      <c r="AV1697" s="82" t="str">
        <f t="shared" si="341"/>
        <v/>
      </c>
      <c r="AW1697" s="83" t="str">
        <f>IF(COUNTIF(AV$2:AV1697,AV1697)=1,AV1697,"")</f>
        <v/>
      </c>
      <c r="AX1697" s="82" t="str">
        <f t="shared" si="337"/>
        <v/>
      </c>
      <c r="AY1697" s="82" t="str">
        <f t="shared" si="338"/>
        <v/>
      </c>
      <c r="AZ1697" s="82" t="str">
        <f t="shared" si="339"/>
        <v/>
      </c>
      <c r="BA1697" s="82" t="str">
        <f t="shared" si="340"/>
        <v/>
      </c>
    </row>
    <row r="1698" spans="44:53" x14ac:dyDescent="0.35">
      <c r="AR1698" s="82" t="str">
        <f>+IF(AW1698="","",MAX(AR$1:AR1697)+1)</f>
        <v/>
      </c>
      <c r="AS1698" s="82" t="str">
        <f>IF(Exceedances!B1720="","",Exceedances!B1720)</f>
        <v/>
      </c>
      <c r="AT1698" s="82" t="str">
        <f>IF(Exceedances!C1720="","",Exceedances!C1720)</f>
        <v/>
      </c>
      <c r="AU1698" s="82" t="str">
        <f>IF(Exceedances!D1720="","",Exceedances!D1720)</f>
        <v/>
      </c>
      <c r="AV1698" s="82" t="str">
        <f t="shared" si="341"/>
        <v/>
      </c>
      <c r="AW1698" s="83" t="str">
        <f>IF(COUNTIF(AV$2:AV1698,AV1698)=1,AV1698,"")</f>
        <v/>
      </c>
      <c r="AX1698" s="82" t="str">
        <f t="shared" si="337"/>
        <v/>
      </c>
      <c r="AY1698" s="82" t="str">
        <f t="shared" si="338"/>
        <v/>
      </c>
      <c r="AZ1698" s="82" t="str">
        <f t="shared" si="339"/>
        <v/>
      </c>
      <c r="BA1698" s="82" t="str">
        <f t="shared" si="340"/>
        <v/>
      </c>
    </row>
    <row r="1699" spans="44:53" x14ac:dyDescent="0.35">
      <c r="AR1699" s="82" t="str">
        <f>+IF(AW1699="","",MAX(AR$1:AR1698)+1)</f>
        <v/>
      </c>
      <c r="AS1699" s="82" t="str">
        <f>IF(Exceedances!B1721="","",Exceedances!B1721)</f>
        <v/>
      </c>
      <c r="AT1699" s="82" t="str">
        <f>IF(Exceedances!C1721="","",Exceedances!C1721)</f>
        <v/>
      </c>
      <c r="AU1699" s="82" t="str">
        <f>IF(Exceedances!D1721="","",Exceedances!D1721)</f>
        <v/>
      </c>
      <c r="AV1699" s="82" t="str">
        <f t="shared" si="341"/>
        <v/>
      </c>
      <c r="AW1699" s="83" t="str">
        <f>IF(COUNTIF(AV$2:AV1699,AV1699)=1,AV1699,"")</f>
        <v/>
      </c>
      <c r="AX1699" s="82" t="str">
        <f t="shared" si="337"/>
        <v/>
      </c>
      <c r="AY1699" s="82" t="str">
        <f t="shared" si="338"/>
        <v/>
      </c>
      <c r="AZ1699" s="82" t="str">
        <f t="shared" si="339"/>
        <v/>
      </c>
      <c r="BA1699" s="82" t="str">
        <f t="shared" si="340"/>
        <v/>
      </c>
    </row>
    <row r="1700" spans="44:53" x14ac:dyDescent="0.35">
      <c r="AR1700" s="82" t="str">
        <f>+IF(AW1700="","",MAX(AR$1:AR1699)+1)</f>
        <v/>
      </c>
      <c r="AS1700" s="82" t="str">
        <f>IF(Exceedances!B1722="","",Exceedances!B1722)</f>
        <v/>
      </c>
      <c r="AT1700" s="82" t="str">
        <f>IF(Exceedances!C1722="","",Exceedances!C1722)</f>
        <v/>
      </c>
      <c r="AU1700" s="82" t="str">
        <f>IF(Exceedances!D1722="","",Exceedances!D1722)</f>
        <v/>
      </c>
      <c r="AV1700" s="82" t="str">
        <f t="shared" si="341"/>
        <v/>
      </c>
      <c r="AW1700" s="83" t="str">
        <f>IF(COUNTIF(AV$2:AV1700,AV1700)=1,AV1700,"")</f>
        <v/>
      </c>
      <c r="AX1700" s="82" t="str">
        <f t="shared" si="337"/>
        <v/>
      </c>
      <c r="AY1700" s="82" t="str">
        <f t="shared" si="338"/>
        <v/>
      </c>
      <c r="AZ1700" s="82" t="str">
        <f t="shared" si="339"/>
        <v/>
      </c>
      <c r="BA1700" s="82" t="str">
        <f t="shared" si="340"/>
        <v/>
      </c>
    </row>
    <row r="1701" spans="44:53" x14ac:dyDescent="0.35">
      <c r="AR1701" s="82" t="str">
        <f>+IF(AW1701="","",MAX(AR$1:AR1700)+1)</f>
        <v/>
      </c>
      <c r="AS1701" s="82" t="str">
        <f>IF(Exceedances!B1723="","",Exceedances!B1723)</f>
        <v/>
      </c>
      <c r="AT1701" s="82" t="str">
        <f>IF(Exceedances!C1723="","",Exceedances!C1723)</f>
        <v/>
      </c>
      <c r="AU1701" s="82" t="str">
        <f>IF(Exceedances!D1723="","",Exceedances!D1723)</f>
        <v/>
      </c>
      <c r="AV1701" s="82" t="str">
        <f t="shared" si="341"/>
        <v/>
      </c>
      <c r="AW1701" s="83" t="str">
        <f>IF(COUNTIF(AV$2:AV1701,AV1701)=1,AV1701,"")</f>
        <v/>
      </c>
      <c r="AX1701" s="82" t="str">
        <f t="shared" si="337"/>
        <v/>
      </c>
      <c r="AY1701" s="82" t="str">
        <f t="shared" si="338"/>
        <v/>
      </c>
      <c r="AZ1701" s="82" t="str">
        <f t="shared" si="339"/>
        <v/>
      </c>
      <c r="BA1701" s="82" t="str">
        <f t="shared" si="340"/>
        <v/>
      </c>
    </row>
    <row r="1702" spans="44:53" x14ac:dyDescent="0.35">
      <c r="AR1702" s="82" t="str">
        <f>+IF(AW1702="","",MAX(AR$1:AR1701)+1)</f>
        <v/>
      </c>
      <c r="AS1702" s="82" t="str">
        <f>IF(Exceedances!B1724="","",Exceedances!B1724)</f>
        <v/>
      </c>
      <c r="AT1702" s="82" t="str">
        <f>IF(Exceedances!C1724="","",Exceedances!C1724)</f>
        <v/>
      </c>
      <c r="AU1702" s="82" t="str">
        <f>IF(Exceedances!D1724="","",Exceedances!D1724)</f>
        <v/>
      </c>
      <c r="AV1702" s="82" t="str">
        <f t="shared" si="341"/>
        <v/>
      </c>
      <c r="AW1702" s="83" t="str">
        <f>IF(COUNTIF(AV$2:AV1702,AV1702)=1,AV1702,"")</f>
        <v/>
      </c>
      <c r="AX1702" s="82" t="str">
        <f t="shared" si="337"/>
        <v/>
      </c>
      <c r="AY1702" s="82" t="str">
        <f t="shared" si="338"/>
        <v/>
      </c>
      <c r="AZ1702" s="82" t="str">
        <f t="shared" si="339"/>
        <v/>
      </c>
      <c r="BA1702" s="82" t="str">
        <f t="shared" si="340"/>
        <v/>
      </c>
    </row>
    <row r="1703" spans="44:53" x14ac:dyDescent="0.35">
      <c r="AR1703" s="82" t="str">
        <f>+IF(AW1703="","",MAX(AR$1:AR1702)+1)</f>
        <v/>
      </c>
      <c r="AS1703" s="82" t="str">
        <f>IF(Exceedances!B1725="","",Exceedances!B1725)</f>
        <v/>
      </c>
      <c r="AT1703" s="82" t="str">
        <f>IF(Exceedances!C1725="","",Exceedances!C1725)</f>
        <v/>
      </c>
      <c r="AU1703" s="82" t="str">
        <f>IF(Exceedances!D1725="","",Exceedances!D1725)</f>
        <v/>
      </c>
      <c r="AV1703" s="82" t="str">
        <f t="shared" si="341"/>
        <v/>
      </c>
      <c r="AW1703" s="83" t="str">
        <f>IF(COUNTIF(AV$2:AV1703,AV1703)=1,AV1703,"")</f>
        <v/>
      </c>
      <c r="AX1703" s="82" t="str">
        <f t="shared" si="337"/>
        <v/>
      </c>
      <c r="AY1703" s="82" t="str">
        <f t="shared" si="338"/>
        <v/>
      </c>
      <c r="AZ1703" s="82" t="str">
        <f t="shared" si="339"/>
        <v/>
      </c>
      <c r="BA1703" s="82" t="str">
        <f t="shared" si="340"/>
        <v/>
      </c>
    </row>
    <row r="1704" spans="44:53" x14ac:dyDescent="0.35">
      <c r="AR1704" s="82" t="str">
        <f>+IF(AW1704="","",MAX(AR$1:AR1703)+1)</f>
        <v/>
      </c>
      <c r="AS1704" s="82" t="str">
        <f>IF(Exceedances!B1726="","",Exceedances!B1726)</f>
        <v/>
      </c>
      <c r="AT1704" s="82" t="str">
        <f>IF(Exceedances!C1726="","",Exceedances!C1726)</f>
        <v/>
      </c>
      <c r="AU1704" s="82" t="str">
        <f>IF(Exceedances!D1726="","",Exceedances!D1726)</f>
        <v/>
      </c>
      <c r="AV1704" s="82" t="str">
        <f t="shared" si="341"/>
        <v/>
      </c>
      <c r="AW1704" s="83" t="str">
        <f>IF(COUNTIF(AV$2:AV1704,AV1704)=1,AV1704,"")</f>
        <v/>
      </c>
      <c r="AX1704" s="82" t="str">
        <f t="shared" si="337"/>
        <v/>
      </c>
      <c r="AY1704" s="82" t="str">
        <f t="shared" si="338"/>
        <v/>
      </c>
      <c r="AZ1704" s="82" t="str">
        <f t="shared" si="339"/>
        <v/>
      </c>
      <c r="BA1704" s="82" t="str">
        <f t="shared" si="340"/>
        <v/>
      </c>
    </row>
    <row r="1705" spans="44:53" x14ac:dyDescent="0.35">
      <c r="AR1705" s="82" t="str">
        <f>+IF(AW1705="","",MAX(AR$1:AR1704)+1)</f>
        <v/>
      </c>
      <c r="AS1705" s="82" t="str">
        <f>IF(Exceedances!B1727="","",Exceedances!B1727)</f>
        <v/>
      </c>
      <c r="AT1705" s="82" t="str">
        <f>IF(Exceedances!C1727="","",Exceedances!C1727)</f>
        <v/>
      </c>
      <c r="AU1705" s="82" t="str">
        <f>IF(Exceedances!D1727="","",Exceedances!D1727)</f>
        <v/>
      </c>
      <c r="AV1705" s="82" t="str">
        <f t="shared" si="341"/>
        <v/>
      </c>
      <c r="AW1705" s="83" t="str">
        <f>IF(COUNTIF(AV$2:AV1705,AV1705)=1,AV1705,"")</f>
        <v/>
      </c>
      <c r="AX1705" s="82" t="str">
        <f t="shared" si="337"/>
        <v/>
      </c>
      <c r="AY1705" s="82" t="str">
        <f t="shared" si="338"/>
        <v/>
      </c>
      <c r="AZ1705" s="82" t="str">
        <f t="shared" si="339"/>
        <v/>
      </c>
      <c r="BA1705" s="82" t="str">
        <f t="shared" si="340"/>
        <v/>
      </c>
    </row>
    <row r="1706" spans="44:53" x14ac:dyDescent="0.35">
      <c r="AR1706" s="82" t="str">
        <f>+IF(AW1706="","",MAX(AR$1:AR1705)+1)</f>
        <v/>
      </c>
      <c r="AS1706" s="82" t="str">
        <f>IF(Exceedances!B1728="","",Exceedances!B1728)</f>
        <v/>
      </c>
      <c r="AT1706" s="82" t="str">
        <f>IF(Exceedances!C1728="","",Exceedances!C1728)</f>
        <v/>
      </c>
      <c r="AU1706" s="82" t="str">
        <f>IF(Exceedances!D1728="","",Exceedances!D1728)</f>
        <v/>
      </c>
      <c r="AV1706" s="82" t="str">
        <f t="shared" si="341"/>
        <v/>
      </c>
      <c r="AW1706" s="83" t="str">
        <f>IF(COUNTIF(AV$2:AV1706,AV1706)=1,AV1706,"")</f>
        <v/>
      </c>
      <c r="AX1706" s="82" t="str">
        <f t="shared" si="337"/>
        <v/>
      </c>
      <c r="AY1706" s="82" t="str">
        <f t="shared" si="338"/>
        <v/>
      </c>
      <c r="AZ1706" s="82" t="str">
        <f t="shared" si="339"/>
        <v/>
      </c>
      <c r="BA1706" s="82" t="str">
        <f t="shared" si="340"/>
        <v/>
      </c>
    </row>
    <row r="1707" spans="44:53" x14ac:dyDescent="0.35">
      <c r="AR1707" s="82" t="str">
        <f>+IF(AW1707="","",MAX(AR$1:AR1706)+1)</f>
        <v/>
      </c>
      <c r="AS1707" s="82" t="str">
        <f>IF(Exceedances!B1729="","",Exceedances!B1729)</f>
        <v/>
      </c>
      <c r="AT1707" s="82" t="str">
        <f>IF(Exceedances!C1729="","",Exceedances!C1729)</f>
        <v/>
      </c>
      <c r="AU1707" s="82" t="str">
        <f>IF(Exceedances!D1729="","",Exceedances!D1729)</f>
        <v/>
      </c>
      <c r="AV1707" s="82" t="str">
        <f t="shared" si="341"/>
        <v/>
      </c>
      <c r="AW1707" s="83" t="str">
        <f>IF(COUNTIF(AV$2:AV1707,AV1707)=1,AV1707,"")</f>
        <v/>
      </c>
      <c r="AX1707" s="82" t="str">
        <f t="shared" si="337"/>
        <v/>
      </c>
      <c r="AY1707" s="82" t="str">
        <f t="shared" si="338"/>
        <v/>
      </c>
      <c r="AZ1707" s="82" t="str">
        <f t="shared" si="339"/>
        <v/>
      </c>
      <c r="BA1707" s="82" t="str">
        <f t="shared" si="340"/>
        <v/>
      </c>
    </row>
    <row r="1708" spans="44:53" x14ac:dyDescent="0.35">
      <c r="AR1708" s="82" t="str">
        <f>+IF(AW1708="","",MAX(AR$1:AR1707)+1)</f>
        <v/>
      </c>
      <c r="AS1708" s="82" t="str">
        <f>IF(Exceedances!B1730="","",Exceedances!B1730)</f>
        <v/>
      </c>
      <c r="AT1708" s="82" t="str">
        <f>IF(Exceedances!C1730="","",Exceedances!C1730)</f>
        <v/>
      </c>
      <c r="AU1708" s="82" t="str">
        <f>IF(Exceedances!D1730="","",Exceedances!D1730)</f>
        <v/>
      </c>
      <c r="AV1708" s="82" t="str">
        <f t="shared" si="341"/>
        <v/>
      </c>
      <c r="AW1708" s="83" t="str">
        <f>IF(COUNTIF(AV$2:AV1708,AV1708)=1,AV1708,"")</f>
        <v/>
      </c>
      <c r="AX1708" s="82" t="str">
        <f t="shared" si="337"/>
        <v/>
      </c>
      <c r="AY1708" s="82" t="str">
        <f t="shared" si="338"/>
        <v/>
      </c>
      <c r="AZ1708" s="82" t="str">
        <f t="shared" si="339"/>
        <v/>
      </c>
      <c r="BA1708" s="82" t="str">
        <f t="shared" si="340"/>
        <v/>
      </c>
    </row>
    <row r="1709" spans="44:53" x14ac:dyDescent="0.35">
      <c r="AR1709" s="82" t="str">
        <f>+IF(AW1709="","",MAX(AR$1:AR1708)+1)</f>
        <v/>
      </c>
      <c r="AS1709" s="82" t="str">
        <f>IF(Exceedances!B1731="","",Exceedances!B1731)</f>
        <v/>
      </c>
      <c r="AT1709" s="82" t="str">
        <f>IF(Exceedances!C1731="","",Exceedances!C1731)</f>
        <v/>
      </c>
      <c r="AU1709" s="82" t="str">
        <f>IF(Exceedances!D1731="","",Exceedances!D1731)</f>
        <v/>
      </c>
      <c r="AV1709" s="82" t="str">
        <f t="shared" si="341"/>
        <v/>
      </c>
      <c r="AW1709" s="83" t="str">
        <f>IF(COUNTIF(AV$2:AV1709,AV1709)=1,AV1709,"")</f>
        <v/>
      </c>
      <c r="AX1709" s="82" t="str">
        <f t="shared" si="337"/>
        <v/>
      </c>
      <c r="AY1709" s="82" t="str">
        <f t="shared" si="338"/>
        <v/>
      </c>
      <c r="AZ1709" s="82" t="str">
        <f t="shared" si="339"/>
        <v/>
      </c>
      <c r="BA1709" s="82" t="str">
        <f t="shared" si="340"/>
        <v/>
      </c>
    </row>
    <row r="1710" spans="44:53" x14ac:dyDescent="0.35">
      <c r="AR1710" s="82" t="str">
        <f>+IF(AW1710="","",MAX(AR$1:AR1709)+1)</f>
        <v/>
      </c>
      <c r="AS1710" s="82" t="str">
        <f>IF(Exceedances!B1732="","",Exceedances!B1732)</f>
        <v/>
      </c>
      <c r="AT1710" s="82" t="str">
        <f>IF(Exceedances!C1732="","",Exceedances!C1732)</f>
        <v/>
      </c>
      <c r="AU1710" s="82" t="str">
        <f>IF(Exceedances!D1732="","",Exceedances!D1732)</f>
        <v/>
      </c>
      <c r="AV1710" s="82" t="str">
        <f t="shared" si="341"/>
        <v/>
      </c>
      <c r="AW1710" s="83" t="str">
        <f>IF(COUNTIF(AV$2:AV1710,AV1710)=1,AV1710,"")</f>
        <v/>
      </c>
      <c r="AX1710" s="82" t="str">
        <f t="shared" si="337"/>
        <v/>
      </c>
      <c r="AY1710" s="82" t="str">
        <f t="shared" si="338"/>
        <v/>
      </c>
      <c r="AZ1710" s="82" t="str">
        <f t="shared" si="339"/>
        <v/>
      </c>
      <c r="BA1710" s="82" t="str">
        <f t="shared" si="340"/>
        <v/>
      </c>
    </row>
    <row r="1711" spans="44:53" x14ac:dyDescent="0.35">
      <c r="AR1711" s="82" t="str">
        <f>+IF(AW1711="","",MAX(AR$1:AR1710)+1)</f>
        <v/>
      </c>
      <c r="AS1711" s="82" t="str">
        <f>IF(Exceedances!B1733="","",Exceedances!B1733)</f>
        <v/>
      </c>
      <c r="AT1711" s="82" t="str">
        <f>IF(Exceedances!C1733="","",Exceedances!C1733)</f>
        <v/>
      </c>
      <c r="AU1711" s="82" t="str">
        <f>IF(Exceedances!D1733="","",Exceedances!D1733)</f>
        <v/>
      </c>
      <c r="AV1711" s="82" t="str">
        <f t="shared" si="341"/>
        <v/>
      </c>
      <c r="AW1711" s="83" t="str">
        <f>IF(COUNTIF(AV$2:AV1711,AV1711)=1,AV1711,"")</f>
        <v/>
      </c>
      <c r="AX1711" s="82" t="str">
        <f t="shared" si="337"/>
        <v/>
      </c>
      <c r="AY1711" s="82" t="str">
        <f t="shared" si="338"/>
        <v/>
      </c>
      <c r="AZ1711" s="82" t="str">
        <f t="shared" si="339"/>
        <v/>
      </c>
      <c r="BA1711" s="82" t="str">
        <f t="shared" si="340"/>
        <v/>
      </c>
    </row>
    <row r="1712" spans="44:53" x14ac:dyDescent="0.35">
      <c r="AR1712" s="82" t="str">
        <f>+IF(AW1712="","",MAX(AR$1:AR1711)+1)</f>
        <v/>
      </c>
      <c r="AS1712" s="82" t="str">
        <f>IF(Exceedances!B1734="","",Exceedances!B1734)</f>
        <v/>
      </c>
      <c r="AT1712" s="82" t="str">
        <f>IF(Exceedances!C1734="","",Exceedances!C1734)</f>
        <v/>
      </c>
      <c r="AU1712" s="82" t="str">
        <f>IF(Exceedances!D1734="","",Exceedances!D1734)</f>
        <v/>
      </c>
      <c r="AV1712" s="82" t="str">
        <f t="shared" si="341"/>
        <v/>
      </c>
      <c r="AW1712" s="83" t="str">
        <f>IF(COUNTIF(AV$2:AV1712,AV1712)=1,AV1712,"")</f>
        <v/>
      </c>
      <c r="AX1712" s="82" t="str">
        <f t="shared" si="337"/>
        <v/>
      </c>
      <c r="AY1712" s="82" t="str">
        <f t="shared" si="338"/>
        <v/>
      </c>
      <c r="AZ1712" s="82" t="str">
        <f t="shared" si="339"/>
        <v/>
      </c>
      <c r="BA1712" s="82" t="str">
        <f t="shared" si="340"/>
        <v/>
      </c>
    </row>
    <row r="1713" spans="44:53" x14ac:dyDescent="0.35">
      <c r="AR1713" s="82" t="str">
        <f>+IF(AW1713="","",MAX(AR$1:AR1712)+1)</f>
        <v/>
      </c>
      <c r="AS1713" s="82" t="str">
        <f>IF(Exceedances!B1735="","",Exceedances!B1735)</f>
        <v/>
      </c>
      <c r="AT1713" s="82" t="str">
        <f>IF(Exceedances!C1735="","",Exceedances!C1735)</f>
        <v/>
      </c>
      <c r="AU1713" s="82" t="str">
        <f>IF(Exceedances!D1735="","",Exceedances!D1735)</f>
        <v/>
      </c>
      <c r="AV1713" s="82" t="str">
        <f t="shared" si="341"/>
        <v/>
      </c>
      <c r="AW1713" s="83" t="str">
        <f>IF(COUNTIF(AV$2:AV1713,AV1713)=1,AV1713,"")</f>
        <v/>
      </c>
      <c r="AX1713" s="82" t="str">
        <f t="shared" si="337"/>
        <v/>
      </c>
      <c r="AY1713" s="82" t="str">
        <f t="shared" si="338"/>
        <v/>
      </c>
      <c r="AZ1713" s="82" t="str">
        <f t="shared" si="339"/>
        <v/>
      </c>
      <c r="BA1713" s="82" t="str">
        <f t="shared" si="340"/>
        <v/>
      </c>
    </row>
    <row r="1714" spans="44:53" x14ac:dyDescent="0.35">
      <c r="AR1714" s="82" t="str">
        <f>+IF(AW1714="","",MAX(AR$1:AR1713)+1)</f>
        <v/>
      </c>
      <c r="AS1714" s="82" t="str">
        <f>IF(Exceedances!B1736="","",Exceedances!B1736)</f>
        <v/>
      </c>
      <c r="AT1714" s="82" t="str">
        <f>IF(Exceedances!C1736="","",Exceedances!C1736)</f>
        <v/>
      </c>
      <c r="AU1714" s="82" t="str">
        <f>IF(Exceedances!D1736="","",Exceedances!D1736)</f>
        <v/>
      </c>
      <c r="AV1714" s="82" t="str">
        <f t="shared" si="341"/>
        <v/>
      </c>
      <c r="AW1714" s="83" t="str">
        <f>IF(COUNTIF(AV$2:AV1714,AV1714)=1,AV1714,"")</f>
        <v/>
      </c>
      <c r="AX1714" s="82" t="str">
        <f t="shared" si="337"/>
        <v/>
      </c>
      <c r="AY1714" s="82" t="str">
        <f t="shared" si="338"/>
        <v/>
      </c>
      <c r="AZ1714" s="82" t="str">
        <f t="shared" si="339"/>
        <v/>
      </c>
      <c r="BA1714" s="82" t="str">
        <f t="shared" si="340"/>
        <v/>
      </c>
    </row>
    <row r="1715" spans="44:53" x14ac:dyDescent="0.35">
      <c r="AR1715" s="82" t="str">
        <f>+IF(AW1715="","",MAX(AR$1:AR1714)+1)</f>
        <v/>
      </c>
      <c r="AS1715" s="82" t="str">
        <f>IF(Exceedances!B1737="","",Exceedances!B1737)</f>
        <v/>
      </c>
      <c r="AT1715" s="82" t="str">
        <f>IF(Exceedances!C1737="","",Exceedances!C1737)</f>
        <v/>
      </c>
      <c r="AU1715" s="82" t="str">
        <f>IF(Exceedances!D1737="","",Exceedances!D1737)</f>
        <v/>
      </c>
      <c r="AV1715" s="82" t="str">
        <f t="shared" si="341"/>
        <v/>
      </c>
      <c r="AW1715" s="83" t="str">
        <f>IF(COUNTIF(AV$2:AV1715,AV1715)=1,AV1715,"")</f>
        <v/>
      </c>
      <c r="AX1715" s="82" t="str">
        <f t="shared" si="337"/>
        <v/>
      </c>
      <c r="AY1715" s="82" t="str">
        <f t="shared" si="338"/>
        <v/>
      </c>
      <c r="AZ1715" s="82" t="str">
        <f t="shared" si="339"/>
        <v/>
      </c>
      <c r="BA1715" s="82" t="str">
        <f t="shared" si="340"/>
        <v/>
      </c>
    </row>
    <row r="1716" spans="44:53" x14ac:dyDescent="0.35">
      <c r="AR1716" s="82" t="str">
        <f>+IF(AW1716="","",MAX(AR$1:AR1715)+1)</f>
        <v/>
      </c>
      <c r="AS1716" s="82" t="str">
        <f>IF(Exceedances!B1738="","",Exceedances!B1738)</f>
        <v/>
      </c>
      <c r="AT1716" s="82" t="str">
        <f>IF(Exceedances!C1738="","",Exceedances!C1738)</f>
        <v/>
      </c>
      <c r="AU1716" s="82" t="str">
        <f>IF(Exceedances!D1738="","",Exceedances!D1738)</f>
        <v/>
      </c>
      <c r="AV1716" s="82" t="str">
        <f t="shared" si="341"/>
        <v/>
      </c>
      <c r="AW1716" s="83" t="str">
        <f>IF(COUNTIF(AV$2:AV1716,AV1716)=1,AV1716,"")</f>
        <v/>
      </c>
      <c r="AX1716" s="82" t="str">
        <f t="shared" si="337"/>
        <v/>
      </c>
      <c r="AY1716" s="82" t="str">
        <f t="shared" si="338"/>
        <v/>
      </c>
      <c r="AZ1716" s="82" t="str">
        <f t="shared" si="339"/>
        <v/>
      </c>
      <c r="BA1716" s="82" t="str">
        <f t="shared" si="340"/>
        <v/>
      </c>
    </row>
    <row r="1717" spans="44:53" x14ac:dyDescent="0.35">
      <c r="AR1717" s="82" t="str">
        <f>+IF(AW1717="","",MAX(AR$1:AR1716)+1)</f>
        <v/>
      </c>
      <c r="AS1717" s="82" t="str">
        <f>IF(Exceedances!B1739="","",Exceedances!B1739)</f>
        <v/>
      </c>
      <c r="AT1717" s="82" t="str">
        <f>IF(Exceedances!C1739="","",Exceedances!C1739)</f>
        <v/>
      </c>
      <c r="AU1717" s="82" t="str">
        <f>IF(Exceedances!D1739="","",Exceedances!D1739)</f>
        <v/>
      </c>
      <c r="AV1717" s="82" t="str">
        <f t="shared" si="341"/>
        <v/>
      </c>
      <c r="AW1717" s="83" t="str">
        <f>IF(COUNTIF(AV$2:AV1717,AV1717)=1,AV1717,"")</f>
        <v/>
      </c>
      <c r="AX1717" s="82" t="str">
        <f t="shared" si="337"/>
        <v/>
      </c>
      <c r="AY1717" s="82" t="str">
        <f t="shared" si="338"/>
        <v/>
      </c>
      <c r="AZ1717" s="82" t="str">
        <f t="shared" si="339"/>
        <v/>
      </c>
      <c r="BA1717" s="82" t="str">
        <f t="shared" si="340"/>
        <v/>
      </c>
    </row>
    <row r="1718" spans="44:53" x14ac:dyDescent="0.35">
      <c r="AR1718" s="82" t="str">
        <f>+IF(AW1718="","",MAX(AR$1:AR1717)+1)</f>
        <v/>
      </c>
      <c r="AS1718" s="82" t="str">
        <f>IF(Exceedances!B1740="","",Exceedances!B1740)</f>
        <v/>
      </c>
      <c r="AT1718" s="82" t="str">
        <f>IF(Exceedances!C1740="","",Exceedances!C1740)</f>
        <v/>
      </c>
      <c r="AU1718" s="82" t="str">
        <f>IF(Exceedances!D1740="","",Exceedances!D1740)</f>
        <v/>
      </c>
      <c r="AV1718" s="82" t="str">
        <f t="shared" si="341"/>
        <v/>
      </c>
      <c r="AW1718" s="83" t="str">
        <f>IF(COUNTIF(AV$2:AV1718,AV1718)=1,AV1718,"")</f>
        <v/>
      </c>
      <c r="AX1718" s="82" t="str">
        <f t="shared" si="337"/>
        <v/>
      </c>
      <c r="AY1718" s="82" t="str">
        <f t="shared" si="338"/>
        <v/>
      </c>
      <c r="AZ1718" s="82" t="str">
        <f t="shared" si="339"/>
        <v/>
      </c>
      <c r="BA1718" s="82" t="str">
        <f t="shared" si="340"/>
        <v/>
      </c>
    </row>
    <row r="1719" spans="44:53" x14ac:dyDescent="0.35">
      <c r="AR1719" s="82" t="str">
        <f>+IF(AW1719="","",MAX(AR$1:AR1718)+1)</f>
        <v/>
      </c>
      <c r="AS1719" s="82" t="str">
        <f>IF(Exceedances!B1741="","",Exceedances!B1741)</f>
        <v/>
      </c>
      <c r="AT1719" s="82" t="str">
        <f>IF(Exceedances!C1741="","",Exceedances!C1741)</f>
        <v/>
      </c>
      <c r="AU1719" s="82" t="str">
        <f>IF(Exceedances!D1741="","",Exceedances!D1741)</f>
        <v/>
      </c>
      <c r="AV1719" s="82" t="str">
        <f t="shared" si="341"/>
        <v/>
      </c>
      <c r="AW1719" s="83" t="str">
        <f>IF(COUNTIF(AV$2:AV1719,AV1719)=1,AV1719,"")</f>
        <v/>
      </c>
      <c r="AX1719" s="82" t="str">
        <f t="shared" si="337"/>
        <v/>
      </c>
      <c r="AY1719" s="82" t="str">
        <f t="shared" si="338"/>
        <v/>
      </c>
      <c r="AZ1719" s="82" t="str">
        <f t="shared" si="339"/>
        <v/>
      </c>
      <c r="BA1719" s="82" t="str">
        <f t="shared" si="340"/>
        <v/>
      </c>
    </row>
    <row r="1720" spans="44:53" x14ac:dyDescent="0.35">
      <c r="AR1720" s="82" t="str">
        <f>+IF(AW1720="","",MAX(AR$1:AR1719)+1)</f>
        <v/>
      </c>
      <c r="AS1720" s="82" t="str">
        <f>IF(Exceedances!B1742="","",Exceedances!B1742)</f>
        <v/>
      </c>
      <c r="AT1720" s="82" t="str">
        <f>IF(Exceedances!C1742="","",Exceedances!C1742)</f>
        <v/>
      </c>
      <c r="AU1720" s="82" t="str">
        <f>IF(Exceedances!D1742="","",Exceedances!D1742)</f>
        <v/>
      </c>
      <c r="AV1720" s="82" t="str">
        <f t="shared" si="341"/>
        <v/>
      </c>
      <c r="AW1720" s="83" t="str">
        <f>IF(COUNTIF(AV$2:AV1720,AV1720)=1,AV1720,"")</f>
        <v/>
      </c>
      <c r="AX1720" s="82" t="str">
        <f t="shared" si="337"/>
        <v/>
      </c>
      <c r="AY1720" s="82" t="str">
        <f t="shared" si="338"/>
        <v/>
      </c>
      <c r="AZ1720" s="82" t="str">
        <f t="shared" si="339"/>
        <v/>
      </c>
      <c r="BA1720" s="82" t="str">
        <f t="shared" si="340"/>
        <v/>
      </c>
    </row>
    <row r="1721" spans="44:53" x14ac:dyDescent="0.35">
      <c r="AR1721" s="82" t="str">
        <f>+IF(AW1721="","",MAX(AR$1:AR1720)+1)</f>
        <v/>
      </c>
      <c r="AS1721" s="82" t="str">
        <f>IF(Exceedances!B1743="","",Exceedances!B1743)</f>
        <v/>
      </c>
      <c r="AT1721" s="82" t="str">
        <f>IF(Exceedances!C1743="","",Exceedances!C1743)</f>
        <v/>
      </c>
      <c r="AU1721" s="82" t="str">
        <f>IF(Exceedances!D1743="","",Exceedances!D1743)</f>
        <v/>
      </c>
      <c r="AV1721" s="82" t="str">
        <f t="shared" si="341"/>
        <v/>
      </c>
      <c r="AW1721" s="83" t="str">
        <f>IF(COUNTIF(AV$2:AV1721,AV1721)=1,AV1721,"")</f>
        <v/>
      </c>
      <c r="AX1721" s="82" t="str">
        <f t="shared" si="337"/>
        <v/>
      </c>
      <c r="AY1721" s="82" t="str">
        <f t="shared" si="338"/>
        <v/>
      </c>
      <c r="AZ1721" s="82" t="str">
        <f t="shared" si="339"/>
        <v/>
      </c>
      <c r="BA1721" s="82" t="str">
        <f t="shared" si="340"/>
        <v/>
      </c>
    </row>
    <row r="1722" spans="44:53" x14ac:dyDescent="0.35">
      <c r="AR1722" s="82" t="str">
        <f>+IF(AW1722="","",MAX(AR$1:AR1721)+1)</f>
        <v/>
      </c>
      <c r="AS1722" s="82" t="str">
        <f>IF(Exceedances!B1744="","",Exceedances!B1744)</f>
        <v/>
      </c>
      <c r="AT1722" s="82" t="str">
        <f>IF(Exceedances!C1744="","",Exceedances!C1744)</f>
        <v/>
      </c>
      <c r="AU1722" s="82" t="str">
        <f>IF(Exceedances!D1744="","",Exceedances!D1744)</f>
        <v/>
      </c>
      <c r="AV1722" s="82" t="str">
        <f t="shared" si="341"/>
        <v/>
      </c>
      <c r="AW1722" s="83" t="str">
        <f>IF(COUNTIF(AV$2:AV1722,AV1722)=1,AV1722,"")</f>
        <v/>
      </c>
      <c r="AX1722" s="82" t="str">
        <f t="shared" si="337"/>
        <v/>
      </c>
      <c r="AY1722" s="82" t="str">
        <f t="shared" si="338"/>
        <v/>
      </c>
      <c r="AZ1722" s="82" t="str">
        <f t="shared" si="339"/>
        <v/>
      </c>
      <c r="BA1722" s="82" t="str">
        <f t="shared" si="340"/>
        <v/>
      </c>
    </row>
    <row r="1723" spans="44:53" x14ac:dyDescent="0.35">
      <c r="AR1723" s="82" t="str">
        <f>+IF(AW1723="","",MAX(AR$1:AR1722)+1)</f>
        <v/>
      </c>
      <c r="AS1723" s="82" t="str">
        <f>IF(Exceedances!B1745="","",Exceedances!B1745)</f>
        <v/>
      </c>
      <c r="AT1723" s="82" t="str">
        <f>IF(Exceedances!C1745="","",Exceedances!C1745)</f>
        <v/>
      </c>
      <c r="AU1723" s="82" t="str">
        <f>IF(Exceedances!D1745="","",Exceedances!D1745)</f>
        <v/>
      </c>
      <c r="AV1723" s="82" t="str">
        <f t="shared" si="341"/>
        <v/>
      </c>
      <c r="AW1723" s="83" t="str">
        <f>IF(COUNTIF(AV$2:AV1723,AV1723)=1,AV1723,"")</f>
        <v/>
      </c>
      <c r="AX1723" s="82" t="str">
        <f t="shared" si="337"/>
        <v/>
      </c>
      <c r="AY1723" s="82" t="str">
        <f t="shared" si="338"/>
        <v/>
      </c>
      <c r="AZ1723" s="82" t="str">
        <f t="shared" si="339"/>
        <v/>
      </c>
      <c r="BA1723" s="82" t="str">
        <f t="shared" si="340"/>
        <v/>
      </c>
    </row>
    <row r="1724" spans="44:53" x14ac:dyDescent="0.35">
      <c r="AR1724" s="82" t="str">
        <f>+IF(AW1724="","",MAX(AR$1:AR1723)+1)</f>
        <v/>
      </c>
      <c r="AS1724" s="82" t="str">
        <f>IF(Exceedances!B1746="","",Exceedances!B1746)</f>
        <v/>
      </c>
      <c r="AT1724" s="82" t="str">
        <f>IF(Exceedances!C1746="","",Exceedances!C1746)</f>
        <v/>
      </c>
      <c r="AU1724" s="82" t="str">
        <f>IF(Exceedances!D1746="","",Exceedances!D1746)</f>
        <v/>
      </c>
      <c r="AV1724" s="82" t="str">
        <f t="shared" si="341"/>
        <v/>
      </c>
      <c r="AW1724" s="83" t="str">
        <f>IF(COUNTIF(AV$2:AV1724,AV1724)=1,AV1724,"")</f>
        <v/>
      </c>
      <c r="AX1724" s="82" t="str">
        <f t="shared" si="337"/>
        <v/>
      </c>
      <c r="AY1724" s="82" t="str">
        <f t="shared" si="338"/>
        <v/>
      </c>
      <c r="AZ1724" s="82" t="str">
        <f t="shared" si="339"/>
        <v/>
      </c>
      <c r="BA1724" s="82" t="str">
        <f t="shared" si="340"/>
        <v/>
      </c>
    </row>
    <row r="1725" spans="44:53" x14ac:dyDescent="0.35">
      <c r="AR1725" s="82" t="str">
        <f>+IF(AW1725="","",MAX(AR$1:AR1724)+1)</f>
        <v/>
      </c>
      <c r="AS1725" s="82" t="str">
        <f>IF(Exceedances!B1747="","",Exceedances!B1747)</f>
        <v/>
      </c>
      <c r="AT1725" s="82" t="str">
        <f>IF(Exceedances!C1747="","",Exceedances!C1747)</f>
        <v/>
      </c>
      <c r="AU1725" s="82" t="str">
        <f>IF(Exceedances!D1747="","",Exceedances!D1747)</f>
        <v/>
      </c>
      <c r="AV1725" s="82" t="str">
        <f t="shared" si="341"/>
        <v/>
      </c>
      <c r="AW1725" s="83" t="str">
        <f>IF(COUNTIF(AV$2:AV1725,AV1725)=1,AV1725,"")</f>
        <v/>
      </c>
      <c r="AX1725" s="82" t="str">
        <f t="shared" si="337"/>
        <v/>
      </c>
      <c r="AY1725" s="82" t="str">
        <f t="shared" si="338"/>
        <v/>
      </c>
      <c r="AZ1725" s="82" t="str">
        <f t="shared" si="339"/>
        <v/>
      </c>
      <c r="BA1725" s="82" t="str">
        <f t="shared" si="340"/>
        <v/>
      </c>
    </row>
    <row r="1726" spans="44:53" x14ac:dyDescent="0.35">
      <c r="AR1726" s="82" t="str">
        <f>+IF(AW1726="","",MAX(AR$1:AR1725)+1)</f>
        <v/>
      </c>
      <c r="AS1726" s="82" t="str">
        <f>IF(Exceedances!B1748="","",Exceedances!B1748)</f>
        <v/>
      </c>
      <c r="AT1726" s="82" t="str">
        <f>IF(Exceedances!C1748="","",Exceedances!C1748)</f>
        <v/>
      </c>
      <c r="AU1726" s="82" t="str">
        <f>IF(Exceedances!D1748="","",Exceedances!D1748)</f>
        <v/>
      </c>
      <c r="AV1726" s="82" t="str">
        <f t="shared" si="341"/>
        <v/>
      </c>
      <c r="AW1726" s="83" t="str">
        <f>IF(COUNTIF(AV$2:AV1726,AV1726)=1,AV1726,"")</f>
        <v/>
      </c>
      <c r="AX1726" s="82" t="str">
        <f t="shared" si="337"/>
        <v/>
      </c>
      <c r="AY1726" s="82" t="str">
        <f t="shared" si="338"/>
        <v/>
      </c>
      <c r="AZ1726" s="82" t="str">
        <f t="shared" si="339"/>
        <v/>
      </c>
      <c r="BA1726" s="82" t="str">
        <f t="shared" si="340"/>
        <v/>
      </c>
    </row>
    <row r="1727" spans="44:53" x14ac:dyDescent="0.35">
      <c r="AR1727" s="82" t="str">
        <f>+IF(AW1727="","",MAX(AR$1:AR1726)+1)</f>
        <v/>
      </c>
      <c r="AS1727" s="82" t="str">
        <f>IF(Exceedances!B1749="","",Exceedances!B1749)</f>
        <v/>
      </c>
      <c r="AT1727" s="82" t="str">
        <f>IF(Exceedances!C1749="","",Exceedances!C1749)</f>
        <v/>
      </c>
      <c r="AU1727" s="82" t="str">
        <f>IF(Exceedances!D1749="","",Exceedances!D1749)</f>
        <v/>
      </c>
      <c r="AV1727" s="82" t="str">
        <f t="shared" si="341"/>
        <v/>
      </c>
      <c r="AW1727" s="83" t="str">
        <f>IF(COUNTIF(AV$2:AV1727,AV1727)=1,AV1727,"")</f>
        <v/>
      </c>
      <c r="AX1727" s="82" t="str">
        <f t="shared" si="337"/>
        <v/>
      </c>
      <c r="AY1727" s="82" t="str">
        <f t="shared" si="338"/>
        <v/>
      </c>
      <c r="AZ1727" s="82" t="str">
        <f t="shared" si="339"/>
        <v/>
      </c>
      <c r="BA1727" s="82" t="str">
        <f t="shared" si="340"/>
        <v/>
      </c>
    </row>
    <row r="1728" spans="44:53" x14ac:dyDescent="0.35">
      <c r="AR1728" s="82" t="str">
        <f>+IF(AW1728="","",MAX(AR$1:AR1727)+1)</f>
        <v/>
      </c>
      <c r="AS1728" s="82" t="str">
        <f>IF(Exceedances!B1750="","",Exceedances!B1750)</f>
        <v/>
      </c>
      <c r="AT1728" s="82" t="str">
        <f>IF(Exceedances!C1750="","",Exceedances!C1750)</f>
        <v/>
      </c>
      <c r="AU1728" s="82" t="str">
        <f>IF(Exceedances!D1750="","",Exceedances!D1750)</f>
        <v/>
      </c>
      <c r="AV1728" s="82" t="str">
        <f t="shared" si="341"/>
        <v/>
      </c>
      <c r="AW1728" s="83" t="str">
        <f>IF(COUNTIF(AV$2:AV1728,AV1728)=1,AV1728,"")</f>
        <v/>
      </c>
      <c r="AX1728" s="82" t="str">
        <f t="shared" si="337"/>
        <v/>
      </c>
      <c r="AY1728" s="82" t="str">
        <f t="shared" si="338"/>
        <v/>
      </c>
      <c r="AZ1728" s="82" t="str">
        <f t="shared" si="339"/>
        <v/>
      </c>
      <c r="BA1728" s="82" t="str">
        <f t="shared" si="340"/>
        <v/>
      </c>
    </row>
    <row r="1729" spans="44:53" x14ac:dyDescent="0.35">
      <c r="AR1729" s="82" t="str">
        <f>+IF(AW1729="","",MAX(AR$1:AR1728)+1)</f>
        <v/>
      </c>
      <c r="AS1729" s="82" t="str">
        <f>IF(Exceedances!B1751="","",Exceedances!B1751)</f>
        <v/>
      </c>
      <c r="AT1729" s="82" t="str">
        <f>IF(Exceedances!C1751="","",Exceedances!C1751)</f>
        <v/>
      </c>
      <c r="AU1729" s="82" t="str">
        <f>IF(Exceedances!D1751="","",Exceedances!D1751)</f>
        <v/>
      </c>
      <c r="AV1729" s="82" t="str">
        <f t="shared" si="341"/>
        <v/>
      </c>
      <c r="AW1729" s="83" t="str">
        <f>IF(COUNTIF(AV$2:AV1729,AV1729)=1,AV1729,"")</f>
        <v/>
      </c>
      <c r="AX1729" s="82" t="str">
        <f t="shared" si="337"/>
        <v/>
      </c>
      <c r="AY1729" s="82" t="str">
        <f t="shared" si="338"/>
        <v/>
      </c>
      <c r="AZ1729" s="82" t="str">
        <f t="shared" si="339"/>
        <v/>
      </c>
      <c r="BA1729" s="82" t="str">
        <f t="shared" si="340"/>
        <v/>
      </c>
    </row>
    <row r="1730" spans="44:53" x14ac:dyDescent="0.35">
      <c r="AR1730" s="82" t="str">
        <f>+IF(AW1730="","",MAX(AR$1:AR1729)+1)</f>
        <v/>
      </c>
      <c r="AS1730" s="82" t="str">
        <f>IF(Exceedances!B1752="","",Exceedances!B1752)</f>
        <v/>
      </c>
      <c r="AT1730" s="82" t="str">
        <f>IF(Exceedances!C1752="","",Exceedances!C1752)</f>
        <v/>
      </c>
      <c r="AU1730" s="82" t="str">
        <f>IF(Exceedances!D1752="","",Exceedances!D1752)</f>
        <v/>
      </c>
      <c r="AV1730" s="82" t="str">
        <f t="shared" si="341"/>
        <v/>
      </c>
      <c r="AW1730" s="83" t="str">
        <f>IF(COUNTIF(AV$2:AV1730,AV1730)=1,AV1730,"")</f>
        <v/>
      </c>
      <c r="AX1730" s="82" t="str">
        <f t="shared" si="337"/>
        <v/>
      </c>
      <c r="AY1730" s="82" t="str">
        <f t="shared" si="338"/>
        <v/>
      </c>
      <c r="AZ1730" s="82" t="str">
        <f t="shared" si="339"/>
        <v/>
      </c>
      <c r="BA1730" s="82" t="str">
        <f t="shared" si="340"/>
        <v/>
      </c>
    </row>
    <row r="1731" spans="44:53" x14ac:dyDescent="0.35">
      <c r="AR1731" s="82" t="str">
        <f>+IF(AW1731="","",MAX(AR$1:AR1730)+1)</f>
        <v/>
      </c>
      <c r="AS1731" s="82" t="str">
        <f>IF(Exceedances!B1753="","",Exceedances!B1753)</f>
        <v/>
      </c>
      <c r="AT1731" s="82" t="str">
        <f>IF(Exceedances!C1753="","",Exceedances!C1753)</f>
        <v/>
      </c>
      <c r="AU1731" s="82" t="str">
        <f>IF(Exceedances!D1753="","",Exceedances!D1753)</f>
        <v/>
      </c>
      <c r="AV1731" s="82" t="str">
        <f t="shared" si="341"/>
        <v/>
      </c>
      <c r="AW1731" s="83" t="str">
        <f>IF(COUNTIF(AV$2:AV1731,AV1731)=1,AV1731,"")</f>
        <v/>
      </c>
      <c r="AX1731" s="82" t="str">
        <f t="shared" ref="AX1731:AX1794" si="342">IF(AY1731="","",AY1731&amp;" "&amp;AZ1731)</f>
        <v/>
      </c>
      <c r="AY1731" s="82" t="str">
        <f t="shared" ref="AY1731:AY1794" si="343">+IFERROR(INDEX($AS$2:$AS$2001,MATCH(ROW()-ROW($AX$1),$AR$2:$AR$2001,0)),"")</f>
        <v/>
      </c>
      <c r="AZ1731" s="82" t="str">
        <f t="shared" ref="AZ1731:AZ1794" si="344">+IFERROR(INDEX($AT$2:$AT$2001,MATCH(ROW()-ROW($AX$1),$AR$2:$AR$2001,0)),"")</f>
        <v/>
      </c>
      <c r="BA1731" s="82" t="str">
        <f t="shared" ref="BA1731:BA1794" si="345">+IFERROR(INDEX($AU$2:$AU$2001,MATCH(ROW()-ROW($AX$1),$AR$2:$AR$2001,0)),"")</f>
        <v/>
      </c>
    </row>
    <row r="1732" spans="44:53" x14ac:dyDescent="0.35">
      <c r="AR1732" s="82" t="str">
        <f>+IF(AW1732="","",MAX(AR$1:AR1731)+1)</f>
        <v/>
      </c>
      <c r="AS1732" s="82" t="str">
        <f>IF(Exceedances!B1754="","",Exceedances!B1754)</f>
        <v/>
      </c>
      <c r="AT1732" s="82" t="str">
        <f>IF(Exceedances!C1754="","",Exceedances!C1754)</f>
        <v/>
      </c>
      <c r="AU1732" s="82" t="str">
        <f>IF(Exceedances!D1754="","",Exceedances!D1754)</f>
        <v/>
      </c>
      <c r="AV1732" s="82" t="str">
        <f t="shared" si="341"/>
        <v/>
      </c>
      <c r="AW1732" s="83" t="str">
        <f>IF(COUNTIF(AV$2:AV1732,AV1732)=1,AV1732,"")</f>
        <v/>
      </c>
      <c r="AX1732" s="82" t="str">
        <f t="shared" si="342"/>
        <v/>
      </c>
      <c r="AY1732" s="82" t="str">
        <f t="shared" si="343"/>
        <v/>
      </c>
      <c r="AZ1732" s="82" t="str">
        <f t="shared" si="344"/>
        <v/>
      </c>
      <c r="BA1732" s="82" t="str">
        <f t="shared" si="345"/>
        <v/>
      </c>
    </row>
    <row r="1733" spans="44:53" x14ac:dyDescent="0.35">
      <c r="AR1733" s="82" t="str">
        <f>+IF(AW1733="","",MAX(AR$1:AR1732)+1)</f>
        <v/>
      </c>
      <c r="AS1733" s="82" t="str">
        <f>IF(Exceedances!B1755="","",Exceedances!B1755)</f>
        <v/>
      </c>
      <c r="AT1733" s="82" t="str">
        <f>IF(Exceedances!C1755="","",Exceedances!C1755)</f>
        <v/>
      </c>
      <c r="AU1733" s="82" t="str">
        <f>IF(Exceedances!D1755="","",Exceedances!D1755)</f>
        <v/>
      </c>
      <c r="AV1733" s="82" t="str">
        <f t="shared" si="341"/>
        <v/>
      </c>
      <c r="AW1733" s="83" t="str">
        <f>IF(COUNTIF(AV$2:AV1733,AV1733)=1,AV1733,"")</f>
        <v/>
      </c>
      <c r="AX1733" s="82" t="str">
        <f t="shared" si="342"/>
        <v/>
      </c>
      <c r="AY1733" s="82" t="str">
        <f t="shared" si="343"/>
        <v/>
      </c>
      <c r="AZ1733" s="82" t="str">
        <f t="shared" si="344"/>
        <v/>
      </c>
      <c r="BA1733" s="82" t="str">
        <f t="shared" si="345"/>
        <v/>
      </c>
    </row>
    <row r="1734" spans="44:53" x14ac:dyDescent="0.35">
      <c r="AR1734" s="82" t="str">
        <f>+IF(AW1734="","",MAX(AR$1:AR1733)+1)</f>
        <v/>
      </c>
      <c r="AS1734" s="82" t="str">
        <f>IF(Exceedances!B1756="","",Exceedances!B1756)</f>
        <v/>
      </c>
      <c r="AT1734" s="82" t="str">
        <f>IF(Exceedances!C1756="","",Exceedances!C1756)</f>
        <v/>
      </c>
      <c r="AU1734" s="82" t="str">
        <f>IF(Exceedances!D1756="","",Exceedances!D1756)</f>
        <v/>
      </c>
      <c r="AV1734" s="82" t="str">
        <f t="shared" si="341"/>
        <v/>
      </c>
      <c r="AW1734" s="83" t="str">
        <f>IF(COUNTIF(AV$2:AV1734,AV1734)=1,AV1734,"")</f>
        <v/>
      </c>
      <c r="AX1734" s="82" t="str">
        <f t="shared" si="342"/>
        <v/>
      </c>
      <c r="AY1734" s="82" t="str">
        <f t="shared" si="343"/>
        <v/>
      </c>
      <c r="AZ1734" s="82" t="str">
        <f t="shared" si="344"/>
        <v/>
      </c>
      <c r="BA1734" s="82" t="str">
        <f t="shared" si="345"/>
        <v/>
      </c>
    </row>
    <row r="1735" spans="44:53" x14ac:dyDescent="0.35">
      <c r="AR1735" s="82" t="str">
        <f>+IF(AW1735="","",MAX(AR$1:AR1734)+1)</f>
        <v/>
      </c>
      <c r="AS1735" s="82" t="str">
        <f>IF(Exceedances!B1757="","",Exceedances!B1757)</f>
        <v/>
      </c>
      <c r="AT1735" s="82" t="str">
        <f>IF(Exceedances!C1757="","",Exceedances!C1757)</f>
        <v/>
      </c>
      <c r="AU1735" s="82" t="str">
        <f>IF(Exceedances!D1757="","",Exceedances!D1757)</f>
        <v/>
      </c>
      <c r="AV1735" s="82" t="str">
        <f t="shared" si="341"/>
        <v/>
      </c>
      <c r="AW1735" s="83" t="str">
        <f>IF(COUNTIF(AV$2:AV1735,AV1735)=1,AV1735,"")</f>
        <v/>
      </c>
      <c r="AX1735" s="82" t="str">
        <f t="shared" si="342"/>
        <v/>
      </c>
      <c r="AY1735" s="82" t="str">
        <f t="shared" si="343"/>
        <v/>
      </c>
      <c r="AZ1735" s="82" t="str">
        <f t="shared" si="344"/>
        <v/>
      </c>
      <c r="BA1735" s="82" t="str">
        <f t="shared" si="345"/>
        <v/>
      </c>
    </row>
    <row r="1736" spans="44:53" x14ac:dyDescent="0.35">
      <c r="AR1736" s="82" t="str">
        <f>+IF(AW1736="","",MAX(AR$1:AR1735)+1)</f>
        <v/>
      </c>
      <c r="AS1736" s="82" t="str">
        <f>IF(Exceedances!B1758="","",Exceedances!B1758)</f>
        <v/>
      </c>
      <c r="AT1736" s="82" t="str">
        <f>IF(Exceedances!C1758="","",Exceedances!C1758)</f>
        <v/>
      </c>
      <c r="AU1736" s="82" t="str">
        <f>IF(Exceedances!D1758="","",Exceedances!D1758)</f>
        <v/>
      </c>
      <c r="AV1736" s="82" t="str">
        <f t="shared" si="341"/>
        <v/>
      </c>
      <c r="AW1736" s="83" t="str">
        <f>IF(COUNTIF(AV$2:AV1736,AV1736)=1,AV1736,"")</f>
        <v/>
      </c>
      <c r="AX1736" s="82" t="str">
        <f t="shared" si="342"/>
        <v/>
      </c>
      <c r="AY1736" s="82" t="str">
        <f t="shared" si="343"/>
        <v/>
      </c>
      <c r="AZ1736" s="82" t="str">
        <f t="shared" si="344"/>
        <v/>
      </c>
      <c r="BA1736" s="82" t="str">
        <f t="shared" si="345"/>
        <v/>
      </c>
    </row>
    <row r="1737" spans="44:53" x14ac:dyDescent="0.35">
      <c r="AR1737" s="82" t="str">
        <f>+IF(AW1737="","",MAX(AR$1:AR1736)+1)</f>
        <v/>
      </c>
      <c r="AS1737" s="82" t="str">
        <f>IF(Exceedances!B1759="","",Exceedances!B1759)</f>
        <v/>
      </c>
      <c r="AT1737" s="82" t="str">
        <f>IF(Exceedances!C1759="","",Exceedances!C1759)</f>
        <v/>
      </c>
      <c r="AU1737" s="82" t="str">
        <f>IF(Exceedances!D1759="","",Exceedances!D1759)</f>
        <v/>
      </c>
      <c r="AV1737" s="82" t="str">
        <f t="shared" si="341"/>
        <v/>
      </c>
      <c r="AW1737" s="83" t="str">
        <f>IF(COUNTIF(AV$2:AV1737,AV1737)=1,AV1737,"")</f>
        <v/>
      </c>
      <c r="AX1737" s="82" t="str">
        <f t="shared" si="342"/>
        <v/>
      </c>
      <c r="AY1737" s="82" t="str">
        <f t="shared" si="343"/>
        <v/>
      </c>
      <c r="AZ1737" s="82" t="str">
        <f t="shared" si="344"/>
        <v/>
      </c>
      <c r="BA1737" s="82" t="str">
        <f t="shared" si="345"/>
        <v/>
      </c>
    </row>
    <row r="1738" spans="44:53" x14ac:dyDescent="0.35">
      <c r="AR1738" s="82" t="str">
        <f>+IF(AW1738="","",MAX(AR$1:AR1737)+1)</f>
        <v/>
      </c>
      <c r="AS1738" s="82" t="str">
        <f>IF(Exceedances!B1760="","",Exceedances!B1760)</f>
        <v/>
      </c>
      <c r="AT1738" s="82" t="str">
        <f>IF(Exceedances!C1760="","",Exceedances!C1760)</f>
        <v/>
      </c>
      <c r="AU1738" s="82" t="str">
        <f>IF(Exceedances!D1760="","",Exceedances!D1760)</f>
        <v/>
      </c>
      <c r="AV1738" s="82" t="str">
        <f t="shared" si="341"/>
        <v/>
      </c>
      <c r="AW1738" s="83" t="str">
        <f>IF(COUNTIF(AV$2:AV1738,AV1738)=1,AV1738,"")</f>
        <v/>
      </c>
      <c r="AX1738" s="82" t="str">
        <f t="shared" si="342"/>
        <v/>
      </c>
      <c r="AY1738" s="82" t="str">
        <f t="shared" si="343"/>
        <v/>
      </c>
      <c r="AZ1738" s="82" t="str">
        <f t="shared" si="344"/>
        <v/>
      </c>
      <c r="BA1738" s="82" t="str">
        <f t="shared" si="345"/>
        <v/>
      </c>
    </row>
    <row r="1739" spans="44:53" x14ac:dyDescent="0.35">
      <c r="AR1739" s="82" t="str">
        <f>+IF(AW1739="","",MAX(AR$1:AR1738)+1)</f>
        <v/>
      </c>
      <c r="AS1739" s="82" t="str">
        <f>IF(Exceedances!B1761="","",Exceedances!B1761)</f>
        <v/>
      </c>
      <c r="AT1739" s="82" t="str">
        <f>IF(Exceedances!C1761="","",Exceedances!C1761)</f>
        <v/>
      </c>
      <c r="AU1739" s="82" t="str">
        <f>IF(Exceedances!D1761="","",Exceedances!D1761)</f>
        <v/>
      </c>
      <c r="AV1739" s="82" t="str">
        <f t="shared" si="341"/>
        <v/>
      </c>
      <c r="AW1739" s="83" t="str">
        <f>IF(COUNTIF(AV$2:AV1739,AV1739)=1,AV1739,"")</f>
        <v/>
      </c>
      <c r="AX1739" s="82" t="str">
        <f t="shared" si="342"/>
        <v/>
      </c>
      <c r="AY1739" s="82" t="str">
        <f t="shared" si="343"/>
        <v/>
      </c>
      <c r="AZ1739" s="82" t="str">
        <f t="shared" si="344"/>
        <v/>
      </c>
      <c r="BA1739" s="82" t="str">
        <f t="shared" si="345"/>
        <v/>
      </c>
    </row>
    <row r="1740" spans="44:53" x14ac:dyDescent="0.35">
      <c r="AR1740" s="82" t="str">
        <f>+IF(AW1740="","",MAX(AR$1:AR1739)+1)</f>
        <v/>
      </c>
      <c r="AS1740" s="82" t="str">
        <f>IF(Exceedances!B1762="","",Exceedances!B1762)</f>
        <v/>
      </c>
      <c r="AT1740" s="82" t="str">
        <f>IF(Exceedances!C1762="","",Exceedances!C1762)</f>
        <v/>
      </c>
      <c r="AU1740" s="82" t="str">
        <f>IF(Exceedances!D1762="","",Exceedances!D1762)</f>
        <v/>
      </c>
      <c r="AV1740" s="82" t="str">
        <f t="shared" si="341"/>
        <v/>
      </c>
      <c r="AW1740" s="83" t="str">
        <f>IF(COUNTIF(AV$2:AV1740,AV1740)=1,AV1740,"")</f>
        <v/>
      </c>
      <c r="AX1740" s="82" t="str">
        <f t="shared" si="342"/>
        <v/>
      </c>
      <c r="AY1740" s="82" t="str">
        <f t="shared" si="343"/>
        <v/>
      </c>
      <c r="AZ1740" s="82" t="str">
        <f t="shared" si="344"/>
        <v/>
      </c>
      <c r="BA1740" s="82" t="str">
        <f t="shared" si="345"/>
        <v/>
      </c>
    </row>
    <row r="1741" spans="44:53" x14ac:dyDescent="0.35">
      <c r="AR1741" s="82" t="str">
        <f>+IF(AW1741="","",MAX(AR$1:AR1740)+1)</f>
        <v/>
      </c>
      <c r="AS1741" s="82" t="str">
        <f>IF(Exceedances!B1763="","",Exceedances!B1763)</f>
        <v/>
      </c>
      <c r="AT1741" s="82" t="str">
        <f>IF(Exceedances!C1763="","",Exceedances!C1763)</f>
        <v/>
      </c>
      <c r="AU1741" s="82" t="str">
        <f>IF(Exceedances!D1763="","",Exceedances!D1763)</f>
        <v/>
      </c>
      <c r="AV1741" s="82" t="str">
        <f t="shared" si="341"/>
        <v/>
      </c>
      <c r="AW1741" s="83" t="str">
        <f>IF(COUNTIF(AV$2:AV1741,AV1741)=1,AV1741,"")</f>
        <v/>
      </c>
      <c r="AX1741" s="82" t="str">
        <f t="shared" si="342"/>
        <v/>
      </c>
      <c r="AY1741" s="82" t="str">
        <f t="shared" si="343"/>
        <v/>
      </c>
      <c r="AZ1741" s="82" t="str">
        <f t="shared" si="344"/>
        <v/>
      </c>
      <c r="BA1741" s="82" t="str">
        <f t="shared" si="345"/>
        <v/>
      </c>
    </row>
    <row r="1742" spans="44:53" x14ac:dyDescent="0.35">
      <c r="AR1742" s="82" t="str">
        <f>+IF(AW1742="","",MAX(AR$1:AR1741)+1)</f>
        <v/>
      </c>
      <c r="AS1742" s="82" t="str">
        <f>IF(Exceedances!B1764="","",Exceedances!B1764)</f>
        <v/>
      </c>
      <c r="AT1742" s="82" t="str">
        <f>IF(Exceedances!C1764="","",Exceedances!C1764)</f>
        <v/>
      </c>
      <c r="AU1742" s="82" t="str">
        <f>IF(Exceedances!D1764="","",Exceedances!D1764)</f>
        <v/>
      </c>
      <c r="AV1742" s="82" t="str">
        <f t="shared" si="341"/>
        <v/>
      </c>
      <c r="AW1742" s="83" t="str">
        <f>IF(COUNTIF(AV$2:AV1742,AV1742)=1,AV1742,"")</f>
        <v/>
      </c>
      <c r="AX1742" s="82" t="str">
        <f t="shared" si="342"/>
        <v/>
      </c>
      <c r="AY1742" s="82" t="str">
        <f t="shared" si="343"/>
        <v/>
      </c>
      <c r="AZ1742" s="82" t="str">
        <f t="shared" si="344"/>
        <v/>
      </c>
      <c r="BA1742" s="82" t="str">
        <f t="shared" si="345"/>
        <v/>
      </c>
    </row>
    <row r="1743" spans="44:53" x14ac:dyDescent="0.35">
      <c r="AR1743" s="82" t="str">
        <f>+IF(AW1743="","",MAX(AR$1:AR1742)+1)</f>
        <v/>
      </c>
      <c r="AS1743" s="82" t="str">
        <f>IF(Exceedances!B1765="","",Exceedances!B1765)</f>
        <v/>
      </c>
      <c r="AT1743" s="82" t="str">
        <f>IF(Exceedances!C1765="","",Exceedances!C1765)</f>
        <v/>
      </c>
      <c r="AU1743" s="82" t="str">
        <f>IF(Exceedances!D1765="","",Exceedances!D1765)</f>
        <v/>
      </c>
      <c r="AV1743" s="82" t="str">
        <f t="shared" si="341"/>
        <v/>
      </c>
      <c r="AW1743" s="83" t="str">
        <f>IF(COUNTIF(AV$2:AV1743,AV1743)=1,AV1743,"")</f>
        <v/>
      </c>
      <c r="AX1743" s="82" t="str">
        <f t="shared" si="342"/>
        <v/>
      </c>
      <c r="AY1743" s="82" t="str">
        <f t="shared" si="343"/>
        <v/>
      </c>
      <c r="AZ1743" s="82" t="str">
        <f t="shared" si="344"/>
        <v/>
      </c>
      <c r="BA1743" s="82" t="str">
        <f t="shared" si="345"/>
        <v/>
      </c>
    </row>
    <row r="1744" spans="44:53" x14ac:dyDescent="0.35">
      <c r="AR1744" s="82" t="str">
        <f>+IF(AW1744="","",MAX(AR$1:AR1743)+1)</f>
        <v/>
      </c>
      <c r="AS1744" s="82" t="str">
        <f>IF(Exceedances!B1766="","",Exceedances!B1766)</f>
        <v/>
      </c>
      <c r="AT1744" s="82" t="str">
        <f>IF(Exceedances!C1766="","",Exceedances!C1766)</f>
        <v/>
      </c>
      <c r="AU1744" s="82" t="str">
        <f>IF(Exceedances!D1766="","",Exceedances!D1766)</f>
        <v/>
      </c>
      <c r="AV1744" s="82" t="str">
        <f t="shared" si="341"/>
        <v/>
      </c>
      <c r="AW1744" s="83" t="str">
        <f>IF(COUNTIF(AV$2:AV1744,AV1744)=1,AV1744,"")</f>
        <v/>
      </c>
      <c r="AX1744" s="82" t="str">
        <f t="shared" si="342"/>
        <v/>
      </c>
      <c r="AY1744" s="82" t="str">
        <f t="shared" si="343"/>
        <v/>
      </c>
      <c r="AZ1744" s="82" t="str">
        <f t="shared" si="344"/>
        <v/>
      </c>
      <c r="BA1744" s="82" t="str">
        <f t="shared" si="345"/>
        <v/>
      </c>
    </row>
    <row r="1745" spans="44:53" x14ac:dyDescent="0.35">
      <c r="AR1745" s="82" t="str">
        <f>+IF(AW1745="","",MAX(AR$1:AR1744)+1)</f>
        <v/>
      </c>
      <c r="AS1745" s="82" t="str">
        <f>IF(Exceedances!B1767="","",Exceedances!B1767)</f>
        <v/>
      </c>
      <c r="AT1745" s="82" t="str">
        <f>IF(Exceedances!C1767="","",Exceedances!C1767)</f>
        <v/>
      </c>
      <c r="AU1745" s="82" t="str">
        <f>IF(Exceedances!D1767="","",Exceedances!D1767)</f>
        <v/>
      </c>
      <c r="AV1745" s="82" t="str">
        <f t="shared" si="341"/>
        <v/>
      </c>
      <c r="AW1745" s="83" t="str">
        <f>IF(COUNTIF(AV$2:AV1745,AV1745)=1,AV1745,"")</f>
        <v/>
      </c>
      <c r="AX1745" s="82" t="str">
        <f t="shared" si="342"/>
        <v/>
      </c>
      <c r="AY1745" s="82" t="str">
        <f t="shared" si="343"/>
        <v/>
      </c>
      <c r="AZ1745" s="82" t="str">
        <f t="shared" si="344"/>
        <v/>
      </c>
      <c r="BA1745" s="82" t="str">
        <f t="shared" si="345"/>
        <v/>
      </c>
    </row>
    <row r="1746" spans="44:53" x14ac:dyDescent="0.35">
      <c r="AR1746" s="82" t="str">
        <f>+IF(AW1746="","",MAX(AR$1:AR1745)+1)</f>
        <v/>
      </c>
      <c r="AS1746" s="82" t="str">
        <f>IF(Exceedances!B1768="","",Exceedances!B1768)</f>
        <v/>
      </c>
      <c r="AT1746" s="82" t="str">
        <f>IF(Exceedances!C1768="","",Exceedances!C1768)</f>
        <v/>
      </c>
      <c r="AU1746" s="82" t="str">
        <f>IF(Exceedances!D1768="","",Exceedances!D1768)</f>
        <v/>
      </c>
      <c r="AV1746" s="82" t="str">
        <f t="shared" si="341"/>
        <v/>
      </c>
      <c r="AW1746" s="83" t="str">
        <f>IF(COUNTIF(AV$2:AV1746,AV1746)=1,AV1746,"")</f>
        <v/>
      </c>
      <c r="AX1746" s="82" t="str">
        <f t="shared" si="342"/>
        <v/>
      </c>
      <c r="AY1746" s="82" t="str">
        <f t="shared" si="343"/>
        <v/>
      </c>
      <c r="AZ1746" s="82" t="str">
        <f t="shared" si="344"/>
        <v/>
      </c>
      <c r="BA1746" s="82" t="str">
        <f t="shared" si="345"/>
        <v/>
      </c>
    </row>
    <row r="1747" spans="44:53" x14ac:dyDescent="0.35">
      <c r="AR1747" s="82" t="str">
        <f>+IF(AW1747="","",MAX(AR$1:AR1746)+1)</f>
        <v/>
      </c>
      <c r="AS1747" s="82" t="str">
        <f>IF(Exceedances!B1769="","",Exceedances!B1769)</f>
        <v/>
      </c>
      <c r="AT1747" s="82" t="str">
        <f>IF(Exceedances!C1769="","",Exceedances!C1769)</f>
        <v/>
      </c>
      <c r="AU1747" s="82" t="str">
        <f>IF(Exceedances!D1769="","",Exceedances!D1769)</f>
        <v/>
      </c>
      <c r="AV1747" s="82" t="str">
        <f t="shared" si="341"/>
        <v/>
      </c>
      <c r="AW1747" s="83" t="str">
        <f>IF(COUNTIF(AV$2:AV1747,AV1747)=1,AV1747,"")</f>
        <v/>
      </c>
      <c r="AX1747" s="82" t="str">
        <f t="shared" si="342"/>
        <v/>
      </c>
      <c r="AY1747" s="82" t="str">
        <f t="shared" si="343"/>
        <v/>
      </c>
      <c r="AZ1747" s="82" t="str">
        <f t="shared" si="344"/>
        <v/>
      </c>
      <c r="BA1747" s="82" t="str">
        <f t="shared" si="345"/>
        <v/>
      </c>
    </row>
    <row r="1748" spans="44:53" x14ac:dyDescent="0.35">
      <c r="AR1748" s="82" t="str">
        <f>+IF(AW1748="","",MAX(AR$1:AR1747)+1)</f>
        <v/>
      </c>
      <c r="AS1748" s="82" t="str">
        <f>IF(Exceedances!B1770="","",Exceedances!B1770)</f>
        <v/>
      </c>
      <c r="AT1748" s="82" t="str">
        <f>IF(Exceedances!C1770="","",Exceedances!C1770)</f>
        <v/>
      </c>
      <c r="AU1748" s="82" t="str">
        <f>IF(Exceedances!D1770="","",Exceedances!D1770)</f>
        <v/>
      </c>
      <c r="AV1748" s="82" t="str">
        <f t="shared" si="341"/>
        <v/>
      </c>
      <c r="AW1748" s="83" t="str">
        <f>IF(COUNTIF(AV$2:AV1748,AV1748)=1,AV1748,"")</f>
        <v/>
      </c>
      <c r="AX1748" s="82" t="str">
        <f t="shared" si="342"/>
        <v/>
      </c>
      <c r="AY1748" s="82" t="str">
        <f t="shared" si="343"/>
        <v/>
      </c>
      <c r="AZ1748" s="82" t="str">
        <f t="shared" si="344"/>
        <v/>
      </c>
      <c r="BA1748" s="82" t="str">
        <f t="shared" si="345"/>
        <v/>
      </c>
    </row>
    <row r="1749" spans="44:53" x14ac:dyDescent="0.35">
      <c r="AR1749" s="82" t="str">
        <f>+IF(AW1749="","",MAX(AR$1:AR1748)+1)</f>
        <v/>
      </c>
      <c r="AS1749" s="82" t="str">
        <f>IF(Exceedances!B1771="","",Exceedances!B1771)</f>
        <v/>
      </c>
      <c r="AT1749" s="82" t="str">
        <f>IF(Exceedances!C1771="","",Exceedances!C1771)</f>
        <v/>
      </c>
      <c r="AU1749" s="82" t="str">
        <f>IF(Exceedances!D1771="","",Exceedances!D1771)</f>
        <v/>
      </c>
      <c r="AV1749" s="82" t="str">
        <f t="shared" si="341"/>
        <v/>
      </c>
      <c r="AW1749" s="83" t="str">
        <f>IF(COUNTIF(AV$2:AV1749,AV1749)=1,AV1749,"")</f>
        <v/>
      </c>
      <c r="AX1749" s="82" t="str">
        <f t="shared" si="342"/>
        <v/>
      </c>
      <c r="AY1749" s="82" t="str">
        <f t="shared" si="343"/>
        <v/>
      </c>
      <c r="AZ1749" s="82" t="str">
        <f t="shared" si="344"/>
        <v/>
      </c>
      <c r="BA1749" s="82" t="str">
        <f t="shared" si="345"/>
        <v/>
      </c>
    </row>
    <row r="1750" spans="44:53" x14ac:dyDescent="0.35">
      <c r="AR1750" s="82" t="str">
        <f>+IF(AW1750="","",MAX(AR$1:AR1749)+1)</f>
        <v/>
      </c>
      <c r="AS1750" s="82" t="str">
        <f>IF(Exceedances!B1772="","",Exceedances!B1772)</f>
        <v/>
      </c>
      <c r="AT1750" s="82" t="str">
        <f>IF(Exceedances!C1772="","",Exceedances!C1772)</f>
        <v/>
      </c>
      <c r="AU1750" s="82" t="str">
        <f>IF(Exceedances!D1772="","",Exceedances!D1772)</f>
        <v/>
      </c>
      <c r="AV1750" s="82" t="str">
        <f t="shared" si="341"/>
        <v/>
      </c>
      <c r="AW1750" s="83" t="str">
        <f>IF(COUNTIF(AV$2:AV1750,AV1750)=1,AV1750,"")</f>
        <v/>
      </c>
      <c r="AX1750" s="82" t="str">
        <f t="shared" si="342"/>
        <v/>
      </c>
      <c r="AY1750" s="82" t="str">
        <f t="shared" si="343"/>
        <v/>
      </c>
      <c r="AZ1750" s="82" t="str">
        <f t="shared" si="344"/>
        <v/>
      </c>
      <c r="BA1750" s="82" t="str">
        <f t="shared" si="345"/>
        <v/>
      </c>
    </row>
    <row r="1751" spans="44:53" x14ac:dyDescent="0.35">
      <c r="AR1751" s="82" t="str">
        <f>+IF(AW1751="","",MAX(AR$1:AR1750)+1)</f>
        <v/>
      </c>
      <c r="AS1751" s="82" t="str">
        <f>IF(Exceedances!B1773="","",Exceedances!B1773)</f>
        <v/>
      </c>
      <c r="AT1751" s="82" t="str">
        <f>IF(Exceedances!C1773="","",Exceedances!C1773)</f>
        <v/>
      </c>
      <c r="AU1751" s="82" t="str">
        <f>IF(Exceedances!D1773="","",Exceedances!D1773)</f>
        <v/>
      </c>
      <c r="AV1751" s="82" t="str">
        <f t="shared" si="341"/>
        <v/>
      </c>
      <c r="AW1751" s="83" t="str">
        <f>IF(COUNTIF(AV$2:AV1751,AV1751)=1,AV1751,"")</f>
        <v/>
      </c>
      <c r="AX1751" s="82" t="str">
        <f t="shared" si="342"/>
        <v/>
      </c>
      <c r="AY1751" s="82" t="str">
        <f t="shared" si="343"/>
        <v/>
      </c>
      <c r="AZ1751" s="82" t="str">
        <f t="shared" si="344"/>
        <v/>
      </c>
      <c r="BA1751" s="82" t="str">
        <f t="shared" si="345"/>
        <v/>
      </c>
    </row>
    <row r="1752" spans="44:53" x14ac:dyDescent="0.35">
      <c r="AR1752" s="82" t="str">
        <f>+IF(AW1752="","",MAX(AR$1:AR1751)+1)</f>
        <v/>
      </c>
      <c r="AS1752" s="82" t="str">
        <f>IF(Exceedances!B1774="","",Exceedances!B1774)</f>
        <v/>
      </c>
      <c r="AT1752" s="82" t="str">
        <f>IF(Exceedances!C1774="","",Exceedances!C1774)</f>
        <v/>
      </c>
      <c r="AU1752" s="82" t="str">
        <f>IF(Exceedances!D1774="","",Exceedances!D1774)</f>
        <v/>
      </c>
      <c r="AV1752" s="82" t="str">
        <f t="shared" si="341"/>
        <v/>
      </c>
      <c r="AW1752" s="83" t="str">
        <f>IF(COUNTIF(AV$2:AV1752,AV1752)=1,AV1752,"")</f>
        <v/>
      </c>
      <c r="AX1752" s="82" t="str">
        <f t="shared" si="342"/>
        <v/>
      </c>
      <c r="AY1752" s="82" t="str">
        <f t="shared" si="343"/>
        <v/>
      </c>
      <c r="AZ1752" s="82" t="str">
        <f t="shared" si="344"/>
        <v/>
      </c>
      <c r="BA1752" s="82" t="str">
        <f t="shared" si="345"/>
        <v/>
      </c>
    </row>
    <row r="1753" spans="44:53" x14ac:dyDescent="0.35">
      <c r="AR1753" s="82" t="str">
        <f>+IF(AW1753="","",MAX(AR$1:AR1752)+1)</f>
        <v/>
      </c>
      <c r="AS1753" s="82" t="str">
        <f>IF(Exceedances!B1775="","",Exceedances!B1775)</f>
        <v/>
      </c>
      <c r="AT1753" s="82" t="str">
        <f>IF(Exceedances!C1775="","",Exceedances!C1775)</f>
        <v/>
      </c>
      <c r="AU1753" s="82" t="str">
        <f>IF(Exceedances!D1775="","",Exceedances!D1775)</f>
        <v/>
      </c>
      <c r="AV1753" s="82" t="str">
        <f t="shared" si="341"/>
        <v/>
      </c>
      <c r="AW1753" s="83" t="str">
        <f>IF(COUNTIF(AV$2:AV1753,AV1753)=1,AV1753,"")</f>
        <v/>
      </c>
      <c r="AX1753" s="82" t="str">
        <f t="shared" si="342"/>
        <v/>
      </c>
      <c r="AY1753" s="82" t="str">
        <f t="shared" si="343"/>
        <v/>
      </c>
      <c r="AZ1753" s="82" t="str">
        <f t="shared" si="344"/>
        <v/>
      </c>
      <c r="BA1753" s="82" t="str">
        <f t="shared" si="345"/>
        <v/>
      </c>
    </row>
    <row r="1754" spans="44:53" x14ac:dyDescent="0.35">
      <c r="AR1754" s="82" t="str">
        <f>+IF(AW1754="","",MAX(AR$1:AR1753)+1)</f>
        <v/>
      </c>
      <c r="AS1754" s="82" t="str">
        <f>IF(Exceedances!B1776="","",Exceedances!B1776)</f>
        <v/>
      </c>
      <c r="AT1754" s="82" t="str">
        <f>IF(Exceedances!C1776="","",Exceedances!C1776)</f>
        <v/>
      </c>
      <c r="AU1754" s="82" t="str">
        <f>IF(Exceedances!D1776="","",Exceedances!D1776)</f>
        <v/>
      </c>
      <c r="AV1754" s="82" t="str">
        <f t="shared" si="341"/>
        <v/>
      </c>
      <c r="AW1754" s="83" t="str">
        <f>IF(COUNTIF(AV$2:AV1754,AV1754)=1,AV1754,"")</f>
        <v/>
      </c>
      <c r="AX1754" s="82" t="str">
        <f t="shared" si="342"/>
        <v/>
      </c>
      <c r="AY1754" s="82" t="str">
        <f t="shared" si="343"/>
        <v/>
      </c>
      <c r="AZ1754" s="82" t="str">
        <f t="shared" si="344"/>
        <v/>
      </c>
      <c r="BA1754" s="82" t="str">
        <f t="shared" si="345"/>
        <v/>
      </c>
    </row>
    <row r="1755" spans="44:53" x14ac:dyDescent="0.35">
      <c r="AR1755" s="82" t="str">
        <f>+IF(AW1755="","",MAX(AR$1:AR1754)+1)</f>
        <v/>
      </c>
      <c r="AS1755" s="82" t="str">
        <f>IF(Exceedances!B1777="","",Exceedances!B1777)</f>
        <v/>
      </c>
      <c r="AT1755" s="82" t="str">
        <f>IF(Exceedances!C1777="","",Exceedances!C1777)</f>
        <v/>
      </c>
      <c r="AU1755" s="82" t="str">
        <f>IF(Exceedances!D1777="","",Exceedances!D1777)</f>
        <v/>
      </c>
      <c r="AV1755" s="82" t="str">
        <f t="shared" si="341"/>
        <v/>
      </c>
      <c r="AW1755" s="83" t="str">
        <f>IF(COUNTIF(AV$2:AV1755,AV1755)=1,AV1755,"")</f>
        <v/>
      </c>
      <c r="AX1755" s="82" t="str">
        <f t="shared" si="342"/>
        <v/>
      </c>
      <c r="AY1755" s="82" t="str">
        <f t="shared" si="343"/>
        <v/>
      </c>
      <c r="AZ1755" s="82" t="str">
        <f t="shared" si="344"/>
        <v/>
      </c>
      <c r="BA1755" s="82" t="str">
        <f t="shared" si="345"/>
        <v/>
      </c>
    </row>
    <row r="1756" spans="44:53" x14ac:dyDescent="0.35">
      <c r="AR1756" s="82" t="str">
        <f>+IF(AW1756="","",MAX(AR$1:AR1755)+1)</f>
        <v/>
      </c>
      <c r="AS1756" s="82" t="str">
        <f>IF(Exceedances!B1778="","",Exceedances!B1778)</f>
        <v/>
      </c>
      <c r="AT1756" s="82" t="str">
        <f>IF(Exceedances!C1778="","",Exceedances!C1778)</f>
        <v/>
      </c>
      <c r="AU1756" s="82" t="str">
        <f>IF(Exceedances!D1778="","",Exceedances!D1778)</f>
        <v/>
      </c>
      <c r="AV1756" s="82" t="str">
        <f t="shared" si="341"/>
        <v/>
      </c>
      <c r="AW1756" s="83" t="str">
        <f>IF(COUNTIF(AV$2:AV1756,AV1756)=1,AV1756,"")</f>
        <v/>
      </c>
      <c r="AX1756" s="82" t="str">
        <f t="shared" si="342"/>
        <v/>
      </c>
      <c r="AY1756" s="82" t="str">
        <f t="shared" si="343"/>
        <v/>
      </c>
      <c r="AZ1756" s="82" t="str">
        <f t="shared" si="344"/>
        <v/>
      </c>
      <c r="BA1756" s="82" t="str">
        <f t="shared" si="345"/>
        <v/>
      </c>
    </row>
    <row r="1757" spans="44:53" x14ac:dyDescent="0.35">
      <c r="AR1757" s="82" t="str">
        <f>+IF(AW1757="","",MAX(AR$1:AR1756)+1)</f>
        <v/>
      </c>
      <c r="AS1757" s="82" t="str">
        <f>IF(Exceedances!B1779="","",Exceedances!B1779)</f>
        <v/>
      </c>
      <c r="AT1757" s="82" t="str">
        <f>IF(Exceedances!C1779="","",Exceedances!C1779)</f>
        <v/>
      </c>
      <c r="AU1757" s="82" t="str">
        <f>IF(Exceedances!D1779="","",Exceedances!D1779)</f>
        <v/>
      </c>
      <c r="AV1757" s="82" t="str">
        <f t="shared" si="341"/>
        <v/>
      </c>
      <c r="AW1757" s="83" t="str">
        <f>IF(COUNTIF(AV$2:AV1757,AV1757)=1,AV1757,"")</f>
        <v/>
      </c>
      <c r="AX1757" s="82" t="str">
        <f t="shared" si="342"/>
        <v/>
      </c>
      <c r="AY1757" s="82" t="str">
        <f t="shared" si="343"/>
        <v/>
      </c>
      <c r="AZ1757" s="82" t="str">
        <f t="shared" si="344"/>
        <v/>
      </c>
      <c r="BA1757" s="82" t="str">
        <f t="shared" si="345"/>
        <v/>
      </c>
    </row>
    <row r="1758" spans="44:53" x14ac:dyDescent="0.35">
      <c r="AR1758" s="82" t="str">
        <f>+IF(AW1758="","",MAX(AR$1:AR1757)+1)</f>
        <v/>
      </c>
      <c r="AS1758" s="82" t="str">
        <f>IF(Exceedances!B1780="","",Exceedances!B1780)</f>
        <v/>
      </c>
      <c r="AT1758" s="82" t="str">
        <f>IF(Exceedances!C1780="","",Exceedances!C1780)</f>
        <v/>
      </c>
      <c r="AU1758" s="82" t="str">
        <f>IF(Exceedances!D1780="","",Exceedances!D1780)</f>
        <v/>
      </c>
      <c r="AV1758" s="82" t="str">
        <f t="shared" ref="AV1758:AV1821" si="346">AS1758&amp;AT1758&amp;AU1758</f>
        <v/>
      </c>
      <c r="AW1758" s="83" t="str">
        <f>IF(COUNTIF(AV$2:AV1758,AV1758)=1,AV1758,"")</f>
        <v/>
      </c>
      <c r="AX1758" s="82" t="str">
        <f t="shared" si="342"/>
        <v/>
      </c>
      <c r="AY1758" s="82" t="str">
        <f t="shared" si="343"/>
        <v/>
      </c>
      <c r="AZ1758" s="82" t="str">
        <f t="shared" si="344"/>
        <v/>
      </c>
      <c r="BA1758" s="82" t="str">
        <f t="shared" si="345"/>
        <v/>
      </c>
    </row>
    <row r="1759" spans="44:53" x14ac:dyDescent="0.35">
      <c r="AR1759" s="82" t="str">
        <f>+IF(AW1759="","",MAX(AR$1:AR1758)+1)</f>
        <v/>
      </c>
      <c r="AS1759" s="82" t="str">
        <f>IF(Exceedances!B1781="","",Exceedances!B1781)</f>
        <v/>
      </c>
      <c r="AT1759" s="82" t="str">
        <f>IF(Exceedances!C1781="","",Exceedances!C1781)</f>
        <v/>
      </c>
      <c r="AU1759" s="82" t="str">
        <f>IF(Exceedances!D1781="","",Exceedances!D1781)</f>
        <v/>
      </c>
      <c r="AV1759" s="82" t="str">
        <f t="shared" si="346"/>
        <v/>
      </c>
      <c r="AW1759" s="83" t="str">
        <f>IF(COUNTIF(AV$2:AV1759,AV1759)=1,AV1759,"")</f>
        <v/>
      </c>
      <c r="AX1759" s="82" t="str">
        <f t="shared" si="342"/>
        <v/>
      </c>
      <c r="AY1759" s="82" t="str">
        <f t="shared" si="343"/>
        <v/>
      </c>
      <c r="AZ1759" s="82" t="str">
        <f t="shared" si="344"/>
        <v/>
      </c>
      <c r="BA1759" s="82" t="str">
        <f t="shared" si="345"/>
        <v/>
      </c>
    </row>
    <row r="1760" spans="44:53" x14ac:dyDescent="0.35">
      <c r="AR1760" s="82" t="str">
        <f>+IF(AW1760="","",MAX(AR$1:AR1759)+1)</f>
        <v/>
      </c>
      <c r="AS1760" s="82" t="str">
        <f>IF(Exceedances!B1782="","",Exceedances!B1782)</f>
        <v/>
      </c>
      <c r="AT1760" s="82" t="str">
        <f>IF(Exceedances!C1782="","",Exceedances!C1782)</f>
        <v/>
      </c>
      <c r="AU1760" s="82" t="str">
        <f>IF(Exceedances!D1782="","",Exceedances!D1782)</f>
        <v/>
      </c>
      <c r="AV1760" s="82" t="str">
        <f t="shared" si="346"/>
        <v/>
      </c>
      <c r="AW1760" s="83" t="str">
        <f>IF(COUNTIF(AV$2:AV1760,AV1760)=1,AV1760,"")</f>
        <v/>
      </c>
      <c r="AX1760" s="82" t="str">
        <f t="shared" si="342"/>
        <v/>
      </c>
      <c r="AY1760" s="82" t="str">
        <f t="shared" si="343"/>
        <v/>
      </c>
      <c r="AZ1760" s="82" t="str">
        <f t="shared" si="344"/>
        <v/>
      </c>
      <c r="BA1760" s="82" t="str">
        <f t="shared" si="345"/>
        <v/>
      </c>
    </row>
    <row r="1761" spans="44:53" x14ac:dyDescent="0.35">
      <c r="AR1761" s="82" t="str">
        <f>+IF(AW1761="","",MAX(AR$1:AR1760)+1)</f>
        <v/>
      </c>
      <c r="AS1761" s="82" t="str">
        <f>IF(Exceedances!B1783="","",Exceedances!B1783)</f>
        <v/>
      </c>
      <c r="AT1761" s="82" t="str">
        <f>IF(Exceedances!C1783="","",Exceedances!C1783)</f>
        <v/>
      </c>
      <c r="AU1761" s="82" t="str">
        <f>IF(Exceedances!D1783="","",Exceedances!D1783)</f>
        <v/>
      </c>
      <c r="AV1761" s="82" t="str">
        <f t="shared" si="346"/>
        <v/>
      </c>
      <c r="AW1761" s="83" t="str">
        <f>IF(COUNTIF(AV$2:AV1761,AV1761)=1,AV1761,"")</f>
        <v/>
      </c>
      <c r="AX1761" s="82" t="str">
        <f t="shared" si="342"/>
        <v/>
      </c>
      <c r="AY1761" s="82" t="str">
        <f t="shared" si="343"/>
        <v/>
      </c>
      <c r="AZ1761" s="82" t="str">
        <f t="shared" si="344"/>
        <v/>
      </c>
      <c r="BA1761" s="82" t="str">
        <f t="shared" si="345"/>
        <v/>
      </c>
    </row>
    <row r="1762" spans="44:53" x14ac:dyDescent="0.35">
      <c r="AR1762" s="82" t="str">
        <f>+IF(AW1762="","",MAX(AR$1:AR1761)+1)</f>
        <v/>
      </c>
      <c r="AS1762" s="82" t="str">
        <f>IF(Exceedances!B1784="","",Exceedances!B1784)</f>
        <v/>
      </c>
      <c r="AT1762" s="82" t="str">
        <f>IF(Exceedances!C1784="","",Exceedances!C1784)</f>
        <v/>
      </c>
      <c r="AU1762" s="82" t="str">
        <f>IF(Exceedances!D1784="","",Exceedances!D1784)</f>
        <v/>
      </c>
      <c r="AV1762" s="82" t="str">
        <f t="shared" si="346"/>
        <v/>
      </c>
      <c r="AW1762" s="83" t="str">
        <f>IF(COUNTIF(AV$2:AV1762,AV1762)=1,AV1762,"")</f>
        <v/>
      </c>
      <c r="AX1762" s="82" t="str">
        <f t="shared" si="342"/>
        <v/>
      </c>
      <c r="AY1762" s="82" t="str">
        <f t="shared" si="343"/>
        <v/>
      </c>
      <c r="AZ1762" s="82" t="str">
        <f t="shared" si="344"/>
        <v/>
      </c>
      <c r="BA1762" s="82" t="str">
        <f t="shared" si="345"/>
        <v/>
      </c>
    </row>
    <row r="1763" spans="44:53" x14ac:dyDescent="0.35">
      <c r="AR1763" s="82" t="str">
        <f>+IF(AW1763="","",MAX(AR$1:AR1762)+1)</f>
        <v/>
      </c>
      <c r="AS1763" s="82" t="str">
        <f>IF(Exceedances!B1785="","",Exceedances!B1785)</f>
        <v/>
      </c>
      <c r="AT1763" s="82" t="str">
        <f>IF(Exceedances!C1785="","",Exceedances!C1785)</f>
        <v/>
      </c>
      <c r="AU1763" s="82" t="str">
        <f>IF(Exceedances!D1785="","",Exceedances!D1785)</f>
        <v/>
      </c>
      <c r="AV1763" s="82" t="str">
        <f t="shared" si="346"/>
        <v/>
      </c>
      <c r="AW1763" s="83" t="str">
        <f>IF(COUNTIF(AV$2:AV1763,AV1763)=1,AV1763,"")</f>
        <v/>
      </c>
      <c r="AX1763" s="82" t="str">
        <f t="shared" si="342"/>
        <v/>
      </c>
      <c r="AY1763" s="82" t="str">
        <f t="shared" si="343"/>
        <v/>
      </c>
      <c r="AZ1763" s="82" t="str">
        <f t="shared" si="344"/>
        <v/>
      </c>
      <c r="BA1763" s="82" t="str">
        <f t="shared" si="345"/>
        <v/>
      </c>
    </row>
    <row r="1764" spans="44:53" x14ac:dyDescent="0.35">
      <c r="AR1764" s="82" t="str">
        <f>+IF(AW1764="","",MAX(AR$1:AR1763)+1)</f>
        <v/>
      </c>
      <c r="AS1764" s="82" t="str">
        <f>IF(Exceedances!B1786="","",Exceedances!B1786)</f>
        <v/>
      </c>
      <c r="AT1764" s="82" t="str">
        <f>IF(Exceedances!C1786="","",Exceedances!C1786)</f>
        <v/>
      </c>
      <c r="AU1764" s="82" t="str">
        <f>IF(Exceedances!D1786="","",Exceedances!D1786)</f>
        <v/>
      </c>
      <c r="AV1764" s="82" t="str">
        <f t="shared" si="346"/>
        <v/>
      </c>
      <c r="AW1764" s="83" t="str">
        <f>IF(COUNTIF(AV$2:AV1764,AV1764)=1,AV1764,"")</f>
        <v/>
      </c>
      <c r="AX1764" s="82" t="str">
        <f t="shared" si="342"/>
        <v/>
      </c>
      <c r="AY1764" s="82" t="str">
        <f t="shared" si="343"/>
        <v/>
      </c>
      <c r="AZ1764" s="82" t="str">
        <f t="shared" si="344"/>
        <v/>
      </c>
      <c r="BA1764" s="82" t="str">
        <f t="shared" si="345"/>
        <v/>
      </c>
    </row>
    <row r="1765" spans="44:53" x14ac:dyDescent="0.35">
      <c r="AR1765" s="82" t="str">
        <f>+IF(AW1765="","",MAX(AR$1:AR1764)+1)</f>
        <v/>
      </c>
      <c r="AS1765" s="82" t="str">
        <f>IF(Exceedances!B1787="","",Exceedances!B1787)</f>
        <v/>
      </c>
      <c r="AT1765" s="82" t="str">
        <f>IF(Exceedances!C1787="","",Exceedances!C1787)</f>
        <v/>
      </c>
      <c r="AU1765" s="82" t="str">
        <f>IF(Exceedances!D1787="","",Exceedances!D1787)</f>
        <v/>
      </c>
      <c r="AV1765" s="82" t="str">
        <f t="shared" si="346"/>
        <v/>
      </c>
      <c r="AW1765" s="83" t="str">
        <f>IF(COUNTIF(AV$2:AV1765,AV1765)=1,AV1765,"")</f>
        <v/>
      </c>
      <c r="AX1765" s="82" t="str">
        <f t="shared" si="342"/>
        <v/>
      </c>
      <c r="AY1765" s="82" t="str">
        <f t="shared" si="343"/>
        <v/>
      </c>
      <c r="AZ1765" s="82" t="str">
        <f t="shared" si="344"/>
        <v/>
      </c>
      <c r="BA1765" s="82" t="str">
        <f t="shared" si="345"/>
        <v/>
      </c>
    </row>
    <row r="1766" spans="44:53" x14ac:dyDescent="0.35">
      <c r="AR1766" s="82" t="str">
        <f>+IF(AW1766="","",MAX(AR$1:AR1765)+1)</f>
        <v/>
      </c>
      <c r="AS1766" s="82" t="str">
        <f>IF(Exceedances!B1788="","",Exceedances!B1788)</f>
        <v/>
      </c>
      <c r="AT1766" s="82" t="str">
        <f>IF(Exceedances!C1788="","",Exceedances!C1788)</f>
        <v/>
      </c>
      <c r="AU1766" s="82" t="str">
        <f>IF(Exceedances!D1788="","",Exceedances!D1788)</f>
        <v/>
      </c>
      <c r="AV1766" s="82" t="str">
        <f t="shared" si="346"/>
        <v/>
      </c>
      <c r="AW1766" s="83" t="str">
        <f>IF(COUNTIF(AV$2:AV1766,AV1766)=1,AV1766,"")</f>
        <v/>
      </c>
      <c r="AX1766" s="82" t="str">
        <f t="shared" si="342"/>
        <v/>
      </c>
      <c r="AY1766" s="82" t="str">
        <f t="shared" si="343"/>
        <v/>
      </c>
      <c r="AZ1766" s="82" t="str">
        <f t="shared" si="344"/>
        <v/>
      </c>
      <c r="BA1766" s="82" t="str">
        <f t="shared" si="345"/>
        <v/>
      </c>
    </row>
    <row r="1767" spans="44:53" x14ac:dyDescent="0.35">
      <c r="AR1767" s="82" t="str">
        <f>+IF(AW1767="","",MAX(AR$1:AR1766)+1)</f>
        <v/>
      </c>
      <c r="AS1767" s="82" t="str">
        <f>IF(Exceedances!B1789="","",Exceedances!B1789)</f>
        <v/>
      </c>
      <c r="AT1767" s="82" t="str">
        <f>IF(Exceedances!C1789="","",Exceedances!C1789)</f>
        <v/>
      </c>
      <c r="AU1767" s="82" t="str">
        <f>IF(Exceedances!D1789="","",Exceedances!D1789)</f>
        <v/>
      </c>
      <c r="AV1767" s="82" t="str">
        <f t="shared" si="346"/>
        <v/>
      </c>
      <c r="AW1767" s="83" t="str">
        <f>IF(COUNTIF(AV$2:AV1767,AV1767)=1,AV1767,"")</f>
        <v/>
      </c>
      <c r="AX1767" s="82" t="str">
        <f t="shared" si="342"/>
        <v/>
      </c>
      <c r="AY1767" s="82" t="str">
        <f t="shared" si="343"/>
        <v/>
      </c>
      <c r="AZ1767" s="82" t="str">
        <f t="shared" si="344"/>
        <v/>
      </c>
      <c r="BA1767" s="82" t="str">
        <f t="shared" si="345"/>
        <v/>
      </c>
    </row>
    <row r="1768" spans="44:53" x14ac:dyDescent="0.35">
      <c r="AR1768" s="82" t="str">
        <f>+IF(AW1768="","",MAX(AR$1:AR1767)+1)</f>
        <v/>
      </c>
      <c r="AS1768" s="82" t="str">
        <f>IF(Exceedances!B1790="","",Exceedances!B1790)</f>
        <v/>
      </c>
      <c r="AT1768" s="82" t="str">
        <f>IF(Exceedances!C1790="","",Exceedances!C1790)</f>
        <v/>
      </c>
      <c r="AU1768" s="82" t="str">
        <f>IF(Exceedances!D1790="","",Exceedances!D1790)</f>
        <v/>
      </c>
      <c r="AV1768" s="82" t="str">
        <f t="shared" si="346"/>
        <v/>
      </c>
      <c r="AW1768" s="83" t="str">
        <f>IF(COUNTIF(AV$2:AV1768,AV1768)=1,AV1768,"")</f>
        <v/>
      </c>
      <c r="AX1768" s="82" t="str">
        <f t="shared" si="342"/>
        <v/>
      </c>
      <c r="AY1768" s="82" t="str">
        <f t="shared" si="343"/>
        <v/>
      </c>
      <c r="AZ1768" s="82" t="str">
        <f t="shared" si="344"/>
        <v/>
      </c>
      <c r="BA1768" s="82" t="str">
        <f t="shared" si="345"/>
        <v/>
      </c>
    </row>
    <row r="1769" spans="44:53" x14ac:dyDescent="0.35">
      <c r="AR1769" s="82" t="str">
        <f>+IF(AW1769="","",MAX(AR$1:AR1768)+1)</f>
        <v/>
      </c>
      <c r="AS1769" s="82" t="str">
        <f>IF(Exceedances!B1791="","",Exceedances!B1791)</f>
        <v/>
      </c>
      <c r="AT1769" s="82" t="str">
        <f>IF(Exceedances!C1791="","",Exceedances!C1791)</f>
        <v/>
      </c>
      <c r="AU1769" s="82" t="str">
        <f>IF(Exceedances!D1791="","",Exceedances!D1791)</f>
        <v/>
      </c>
      <c r="AV1769" s="82" t="str">
        <f t="shared" si="346"/>
        <v/>
      </c>
      <c r="AW1769" s="83" t="str">
        <f>IF(COUNTIF(AV$2:AV1769,AV1769)=1,AV1769,"")</f>
        <v/>
      </c>
      <c r="AX1769" s="82" t="str">
        <f t="shared" si="342"/>
        <v/>
      </c>
      <c r="AY1769" s="82" t="str">
        <f t="shared" si="343"/>
        <v/>
      </c>
      <c r="AZ1769" s="82" t="str">
        <f t="shared" si="344"/>
        <v/>
      </c>
      <c r="BA1769" s="82" t="str">
        <f t="shared" si="345"/>
        <v/>
      </c>
    </row>
    <row r="1770" spans="44:53" x14ac:dyDescent="0.35">
      <c r="AR1770" s="82" t="str">
        <f>+IF(AW1770="","",MAX(AR$1:AR1769)+1)</f>
        <v/>
      </c>
      <c r="AS1770" s="82" t="str">
        <f>IF(Exceedances!B1792="","",Exceedances!B1792)</f>
        <v/>
      </c>
      <c r="AT1770" s="82" t="str">
        <f>IF(Exceedances!C1792="","",Exceedances!C1792)</f>
        <v/>
      </c>
      <c r="AU1770" s="82" t="str">
        <f>IF(Exceedances!D1792="","",Exceedances!D1792)</f>
        <v/>
      </c>
      <c r="AV1770" s="82" t="str">
        <f t="shared" si="346"/>
        <v/>
      </c>
      <c r="AW1770" s="83" t="str">
        <f>IF(COUNTIF(AV$2:AV1770,AV1770)=1,AV1770,"")</f>
        <v/>
      </c>
      <c r="AX1770" s="82" t="str">
        <f t="shared" si="342"/>
        <v/>
      </c>
      <c r="AY1770" s="82" t="str">
        <f t="shared" si="343"/>
        <v/>
      </c>
      <c r="AZ1770" s="82" t="str">
        <f t="shared" si="344"/>
        <v/>
      </c>
      <c r="BA1770" s="82" t="str">
        <f t="shared" si="345"/>
        <v/>
      </c>
    </row>
    <row r="1771" spans="44:53" x14ac:dyDescent="0.35">
      <c r="AR1771" s="82" t="str">
        <f>+IF(AW1771="","",MAX(AR$1:AR1770)+1)</f>
        <v/>
      </c>
      <c r="AS1771" s="82" t="str">
        <f>IF(Exceedances!B1793="","",Exceedances!B1793)</f>
        <v/>
      </c>
      <c r="AT1771" s="82" t="str">
        <f>IF(Exceedances!C1793="","",Exceedances!C1793)</f>
        <v/>
      </c>
      <c r="AU1771" s="82" t="str">
        <f>IF(Exceedances!D1793="","",Exceedances!D1793)</f>
        <v/>
      </c>
      <c r="AV1771" s="82" t="str">
        <f t="shared" si="346"/>
        <v/>
      </c>
      <c r="AW1771" s="83" t="str">
        <f>IF(COUNTIF(AV$2:AV1771,AV1771)=1,AV1771,"")</f>
        <v/>
      </c>
      <c r="AX1771" s="82" t="str">
        <f t="shared" si="342"/>
        <v/>
      </c>
      <c r="AY1771" s="82" t="str">
        <f t="shared" si="343"/>
        <v/>
      </c>
      <c r="AZ1771" s="82" t="str">
        <f t="shared" si="344"/>
        <v/>
      </c>
      <c r="BA1771" s="82" t="str">
        <f t="shared" si="345"/>
        <v/>
      </c>
    </row>
    <row r="1772" spans="44:53" x14ac:dyDescent="0.35">
      <c r="AR1772" s="82" t="str">
        <f>+IF(AW1772="","",MAX(AR$1:AR1771)+1)</f>
        <v/>
      </c>
      <c r="AS1772" s="82" t="str">
        <f>IF(Exceedances!B1794="","",Exceedances!B1794)</f>
        <v/>
      </c>
      <c r="AT1772" s="82" t="str">
        <f>IF(Exceedances!C1794="","",Exceedances!C1794)</f>
        <v/>
      </c>
      <c r="AU1772" s="82" t="str">
        <f>IF(Exceedances!D1794="","",Exceedances!D1794)</f>
        <v/>
      </c>
      <c r="AV1772" s="82" t="str">
        <f t="shared" si="346"/>
        <v/>
      </c>
      <c r="AW1772" s="83" t="str">
        <f>IF(COUNTIF(AV$2:AV1772,AV1772)=1,AV1772,"")</f>
        <v/>
      </c>
      <c r="AX1772" s="82" t="str">
        <f t="shared" si="342"/>
        <v/>
      </c>
      <c r="AY1772" s="82" t="str">
        <f t="shared" si="343"/>
        <v/>
      </c>
      <c r="AZ1772" s="82" t="str">
        <f t="shared" si="344"/>
        <v/>
      </c>
      <c r="BA1772" s="82" t="str">
        <f t="shared" si="345"/>
        <v/>
      </c>
    </row>
    <row r="1773" spans="44:53" x14ac:dyDescent="0.35">
      <c r="AR1773" s="82" t="str">
        <f>+IF(AW1773="","",MAX(AR$1:AR1772)+1)</f>
        <v/>
      </c>
      <c r="AS1773" s="82" t="str">
        <f>IF(Exceedances!B1795="","",Exceedances!B1795)</f>
        <v/>
      </c>
      <c r="AT1773" s="82" t="str">
        <f>IF(Exceedances!C1795="","",Exceedances!C1795)</f>
        <v/>
      </c>
      <c r="AU1773" s="82" t="str">
        <f>IF(Exceedances!D1795="","",Exceedances!D1795)</f>
        <v/>
      </c>
      <c r="AV1773" s="82" t="str">
        <f t="shared" si="346"/>
        <v/>
      </c>
      <c r="AW1773" s="83" t="str">
        <f>IF(COUNTIF(AV$2:AV1773,AV1773)=1,AV1773,"")</f>
        <v/>
      </c>
      <c r="AX1773" s="82" t="str">
        <f t="shared" si="342"/>
        <v/>
      </c>
      <c r="AY1773" s="82" t="str">
        <f t="shared" si="343"/>
        <v/>
      </c>
      <c r="AZ1773" s="82" t="str">
        <f t="shared" si="344"/>
        <v/>
      </c>
      <c r="BA1773" s="82" t="str">
        <f t="shared" si="345"/>
        <v/>
      </c>
    </row>
    <row r="1774" spans="44:53" x14ac:dyDescent="0.35">
      <c r="AR1774" s="82" t="str">
        <f>+IF(AW1774="","",MAX(AR$1:AR1773)+1)</f>
        <v/>
      </c>
      <c r="AS1774" s="82" t="str">
        <f>IF(Exceedances!B1796="","",Exceedances!B1796)</f>
        <v/>
      </c>
      <c r="AT1774" s="82" t="str">
        <f>IF(Exceedances!C1796="","",Exceedances!C1796)</f>
        <v/>
      </c>
      <c r="AU1774" s="82" t="str">
        <f>IF(Exceedances!D1796="","",Exceedances!D1796)</f>
        <v/>
      </c>
      <c r="AV1774" s="82" t="str">
        <f t="shared" si="346"/>
        <v/>
      </c>
      <c r="AW1774" s="83" t="str">
        <f>IF(COUNTIF(AV$2:AV1774,AV1774)=1,AV1774,"")</f>
        <v/>
      </c>
      <c r="AX1774" s="82" t="str">
        <f t="shared" si="342"/>
        <v/>
      </c>
      <c r="AY1774" s="82" t="str">
        <f t="shared" si="343"/>
        <v/>
      </c>
      <c r="AZ1774" s="82" t="str">
        <f t="shared" si="344"/>
        <v/>
      </c>
      <c r="BA1774" s="82" t="str">
        <f t="shared" si="345"/>
        <v/>
      </c>
    </row>
    <row r="1775" spans="44:53" x14ac:dyDescent="0.35">
      <c r="AR1775" s="82" t="str">
        <f>+IF(AW1775="","",MAX(AR$1:AR1774)+1)</f>
        <v/>
      </c>
      <c r="AS1775" s="82" t="str">
        <f>IF(Exceedances!B1797="","",Exceedances!B1797)</f>
        <v/>
      </c>
      <c r="AT1775" s="82" t="str">
        <f>IF(Exceedances!C1797="","",Exceedances!C1797)</f>
        <v/>
      </c>
      <c r="AU1775" s="82" t="str">
        <f>IF(Exceedances!D1797="","",Exceedances!D1797)</f>
        <v/>
      </c>
      <c r="AV1775" s="82" t="str">
        <f t="shared" si="346"/>
        <v/>
      </c>
      <c r="AW1775" s="83" t="str">
        <f>IF(COUNTIF(AV$2:AV1775,AV1775)=1,AV1775,"")</f>
        <v/>
      </c>
      <c r="AX1775" s="82" t="str">
        <f t="shared" si="342"/>
        <v/>
      </c>
      <c r="AY1775" s="82" t="str">
        <f t="shared" si="343"/>
        <v/>
      </c>
      <c r="AZ1775" s="82" t="str">
        <f t="shared" si="344"/>
        <v/>
      </c>
      <c r="BA1775" s="82" t="str">
        <f t="shared" si="345"/>
        <v/>
      </c>
    </row>
    <row r="1776" spans="44:53" x14ac:dyDescent="0.35">
      <c r="AR1776" s="82" t="str">
        <f>+IF(AW1776="","",MAX(AR$1:AR1775)+1)</f>
        <v/>
      </c>
      <c r="AS1776" s="82" t="str">
        <f>IF(Exceedances!B1798="","",Exceedances!B1798)</f>
        <v/>
      </c>
      <c r="AT1776" s="82" t="str">
        <f>IF(Exceedances!C1798="","",Exceedances!C1798)</f>
        <v/>
      </c>
      <c r="AU1776" s="82" t="str">
        <f>IF(Exceedances!D1798="","",Exceedances!D1798)</f>
        <v/>
      </c>
      <c r="AV1776" s="82" t="str">
        <f t="shared" si="346"/>
        <v/>
      </c>
      <c r="AW1776" s="83" t="str">
        <f>IF(COUNTIF(AV$2:AV1776,AV1776)=1,AV1776,"")</f>
        <v/>
      </c>
      <c r="AX1776" s="82" t="str">
        <f t="shared" si="342"/>
        <v/>
      </c>
      <c r="AY1776" s="82" t="str">
        <f t="shared" si="343"/>
        <v/>
      </c>
      <c r="AZ1776" s="82" t="str">
        <f t="shared" si="344"/>
        <v/>
      </c>
      <c r="BA1776" s="82" t="str">
        <f t="shared" si="345"/>
        <v/>
      </c>
    </row>
    <row r="1777" spans="44:53" x14ac:dyDescent="0.35">
      <c r="AR1777" s="82" t="str">
        <f>+IF(AW1777="","",MAX(AR$1:AR1776)+1)</f>
        <v/>
      </c>
      <c r="AS1777" s="82" t="str">
        <f>IF(Exceedances!B1799="","",Exceedances!B1799)</f>
        <v/>
      </c>
      <c r="AT1777" s="82" t="str">
        <f>IF(Exceedances!C1799="","",Exceedances!C1799)</f>
        <v/>
      </c>
      <c r="AU1777" s="82" t="str">
        <f>IF(Exceedances!D1799="","",Exceedances!D1799)</f>
        <v/>
      </c>
      <c r="AV1777" s="82" t="str">
        <f t="shared" si="346"/>
        <v/>
      </c>
      <c r="AW1777" s="83" t="str">
        <f>IF(COUNTIF(AV$2:AV1777,AV1777)=1,AV1777,"")</f>
        <v/>
      </c>
      <c r="AX1777" s="82" t="str">
        <f t="shared" si="342"/>
        <v/>
      </c>
      <c r="AY1777" s="82" t="str">
        <f t="shared" si="343"/>
        <v/>
      </c>
      <c r="AZ1777" s="82" t="str">
        <f t="shared" si="344"/>
        <v/>
      </c>
      <c r="BA1777" s="82" t="str">
        <f t="shared" si="345"/>
        <v/>
      </c>
    </row>
    <row r="1778" spans="44:53" x14ac:dyDescent="0.35">
      <c r="AR1778" s="82" t="str">
        <f>+IF(AW1778="","",MAX(AR$1:AR1777)+1)</f>
        <v/>
      </c>
      <c r="AS1778" s="82" t="str">
        <f>IF(Exceedances!B1800="","",Exceedances!B1800)</f>
        <v/>
      </c>
      <c r="AT1778" s="82" t="str">
        <f>IF(Exceedances!C1800="","",Exceedances!C1800)</f>
        <v/>
      </c>
      <c r="AU1778" s="82" t="str">
        <f>IF(Exceedances!D1800="","",Exceedances!D1800)</f>
        <v/>
      </c>
      <c r="AV1778" s="82" t="str">
        <f t="shared" si="346"/>
        <v/>
      </c>
      <c r="AW1778" s="83" t="str">
        <f>IF(COUNTIF(AV$2:AV1778,AV1778)=1,AV1778,"")</f>
        <v/>
      </c>
      <c r="AX1778" s="82" t="str">
        <f t="shared" si="342"/>
        <v/>
      </c>
      <c r="AY1778" s="82" t="str">
        <f t="shared" si="343"/>
        <v/>
      </c>
      <c r="AZ1778" s="82" t="str">
        <f t="shared" si="344"/>
        <v/>
      </c>
      <c r="BA1778" s="82" t="str">
        <f t="shared" si="345"/>
        <v/>
      </c>
    </row>
    <row r="1779" spans="44:53" x14ac:dyDescent="0.35">
      <c r="AR1779" s="82" t="str">
        <f>+IF(AW1779="","",MAX(AR$1:AR1778)+1)</f>
        <v/>
      </c>
      <c r="AS1779" s="82" t="str">
        <f>IF(Exceedances!B1801="","",Exceedances!B1801)</f>
        <v/>
      </c>
      <c r="AT1779" s="82" t="str">
        <f>IF(Exceedances!C1801="","",Exceedances!C1801)</f>
        <v/>
      </c>
      <c r="AU1779" s="82" t="str">
        <f>IF(Exceedances!D1801="","",Exceedances!D1801)</f>
        <v/>
      </c>
      <c r="AV1779" s="82" t="str">
        <f t="shared" si="346"/>
        <v/>
      </c>
      <c r="AW1779" s="83" t="str">
        <f>IF(COUNTIF(AV$2:AV1779,AV1779)=1,AV1779,"")</f>
        <v/>
      </c>
      <c r="AX1779" s="82" t="str">
        <f t="shared" si="342"/>
        <v/>
      </c>
      <c r="AY1779" s="82" t="str">
        <f t="shared" si="343"/>
        <v/>
      </c>
      <c r="AZ1779" s="82" t="str">
        <f t="shared" si="344"/>
        <v/>
      </c>
      <c r="BA1779" s="82" t="str">
        <f t="shared" si="345"/>
        <v/>
      </c>
    </row>
    <row r="1780" spans="44:53" x14ac:dyDescent="0.35">
      <c r="AR1780" s="82" t="str">
        <f>+IF(AW1780="","",MAX(AR$1:AR1779)+1)</f>
        <v/>
      </c>
      <c r="AS1780" s="82" t="str">
        <f>IF(Exceedances!B1802="","",Exceedances!B1802)</f>
        <v/>
      </c>
      <c r="AT1780" s="82" t="str">
        <f>IF(Exceedances!C1802="","",Exceedances!C1802)</f>
        <v/>
      </c>
      <c r="AU1780" s="82" t="str">
        <f>IF(Exceedances!D1802="","",Exceedances!D1802)</f>
        <v/>
      </c>
      <c r="AV1780" s="82" t="str">
        <f t="shared" si="346"/>
        <v/>
      </c>
      <c r="AW1780" s="83" t="str">
        <f>IF(COUNTIF(AV$2:AV1780,AV1780)=1,AV1780,"")</f>
        <v/>
      </c>
      <c r="AX1780" s="82" t="str">
        <f t="shared" si="342"/>
        <v/>
      </c>
      <c r="AY1780" s="82" t="str">
        <f t="shared" si="343"/>
        <v/>
      </c>
      <c r="AZ1780" s="82" t="str">
        <f t="shared" si="344"/>
        <v/>
      </c>
      <c r="BA1780" s="82" t="str">
        <f t="shared" si="345"/>
        <v/>
      </c>
    </row>
    <row r="1781" spans="44:53" x14ac:dyDescent="0.35">
      <c r="AR1781" s="82" t="str">
        <f>+IF(AW1781="","",MAX(AR$1:AR1780)+1)</f>
        <v/>
      </c>
      <c r="AS1781" s="82" t="str">
        <f>IF(Exceedances!B1803="","",Exceedances!B1803)</f>
        <v/>
      </c>
      <c r="AT1781" s="82" t="str">
        <f>IF(Exceedances!C1803="","",Exceedances!C1803)</f>
        <v/>
      </c>
      <c r="AU1781" s="82" t="str">
        <f>IF(Exceedances!D1803="","",Exceedances!D1803)</f>
        <v/>
      </c>
      <c r="AV1781" s="82" t="str">
        <f t="shared" si="346"/>
        <v/>
      </c>
      <c r="AW1781" s="83" t="str">
        <f>IF(COUNTIF(AV$2:AV1781,AV1781)=1,AV1781,"")</f>
        <v/>
      </c>
      <c r="AX1781" s="82" t="str">
        <f t="shared" si="342"/>
        <v/>
      </c>
      <c r="AY1781" s="82" t="str">
        <f t="shared" si="343"/>
        <v/>
      </c>
      <c r="AZ1781" s="82" t="str">
        <f t="shared" si="344"/>
        <v/>
      </c>
      <c r="BA1781" s="82" t="str">
        <f t="shared" si="345"/>
        <v/>
      </c>
    </row>
    <row r="1782" spans="44:53" x14ac:dyDescent="0.35">
      <c r="AR1782" s="82" t="str">
        <f>+IF(AW1782="","",MAX(AR$1:AR1781)+1)</f>
        <v/>
      </c>
      <c r="AS1782" s="82" t="str">
        <f>IF(Exceedances!B1804="","",Exceedances!B1804)</f>
        <v/>
      </c>
      <c r="AT1782" s="82" t="str">
        <f>IF(Exceedances!C1804="","",Exceedances!C1804)</f>
        <v/>
      </c>
      <c r="AU1782" s="82" t="str">
        <f>IF(Exceedances!D1804="","",Exceedances!D1804)</f>
        <v/>
      </c>
      <c r="AV1782" s="82" t="str">
        <f t="shared" si="346"/>
        <v/>
      </c>
      <c r="AW1782" s="83" t="str">
        <f>IF(COUNTIF(AV$2:AV1782,AV1782)=1,AV1782,"")</f>
        <v/>
      </c>
      <c r="AX1782" s="82" t="str">
        <f t="shared" si="342"/>
        <v/>
      </c>
      <c r="AY1782" s="82" t="str">
        <f t="shared" si="343"/>
        <v/>
      </c>
      <c r="AZ1782" s="82" t="str">
        <f t="shared" si="344"/>
        <v/>
      </c>
      <c r="BA1782" s="82" t="str">
        <f t="shared" si="345"/>
        <v/>
      </c>
    </row>
    <row r="1783" spans="44:53" x14ac:dyDescent="0.35">
      <c r="AR1783" s="82" t="str">
        <f>+IF(AW1783="","",MAX(AR$1:AR1782)+1)</f>
        <v/>
      </c>
      <c r="AS1783" s="82" t="str">
        <f>IF(Exceedances!B1805="","",Exceedances!B1805)</f>
        <v/>
      </c>
      <c r="AT1783" s="82" t="str">
        <f>IF(Exceedances!C1805="","",Exceedances!C1805)</f>
        <v/>
      </c>
      <c r="AU1783" s="82" t="str">
        <f>IF(Exceedances!D1805="","",Exceedances!D1805)</f>
        <v/>
      </c>
      <c r="AV1783" s="82" t="str">
        <f t="shared" si="346"/>
        <v/>
      </c>
      <c r="AW1783" s="83" t="str">
        <f>IF(COUNTIF(AV$2:AV1783,AV1783)=1,AV1783,"")</f>
        <v/>
      </c>
      <c r="AX1783" s="82" t="str">
        <f t="shared" si="342"/>
        <v/>
      </c>
      <c r="AY1783" s="82" t="str">
        <f t="shared" si="343"/>
        <v/>
      </c>
      <c r="AZ1783" s="82" t="str">
        <f t="shared" si="344"/>
        <v/>
      </c>
      <c r="BA1783" s="82" t="str">
        <f t="shared" si="345"/>
        <v/>
      </c>
    </row>
    <row r="1784" spans="44:53" x14ac:dyDescent="0.35">
      <c r="AR1784" s="82" t="str">
        <f>+IF(AW1784="","",MAX(AR$1:AR1783)+1)</f>
        <v/>
      </c>
      <c r="AS1784" s="82" t="str">
        <f>IF(Exceedances!B1806="","",Exceedances!B1806)</f>
        <v/>
      </c>
      <c r="AT1784" s="82" t="str">
        <f>IF(Exceedances!C1806="","",Exceedances!C1806)</f>
        <v/>
      </c>
      <c r="AU1784" s="82" t="str">
        <f>IF(Exceedances!D1806="","",Exceedances!D1806)</f>
        <v/>
      </c>
      <c r="AV1784" s="82" t="str">
        <f t="shared" si="346"/>
        <v/>
      </c>
      <c r="AW1784" s="83" t="str">
        <f>IF(COUNTIF(AV$2:AV1784,AV1784)=1,AV1784,"")</f>
        <v/>
      </c>
      <c r="AX1784" s="82" t="str">
        <f t="shared" si="342"/>
        <v/>
      </c>
      <c r="AY1784" s="82" t="str">
        <f t="shared" si="343"/>
        <v/>
      </c>
      <c r="AZ1784" s="82" t="str">
        <f t="shared" si="344"/>
        <v/>
      </c>
      <c r="BA1784" s="82" t="str">
        <f t="shared" si="345"/>
        <v/>
      </c>
    </row>
    <row r="1785" spans="44:53" x14ac:dyDescent="0.35">
      <c r="AR1785" s="82" t="str">
        <f>+IF(AW1785="","",MAX(AR$1:AR1784)+1)</f>
        <v/>
      </c>
      <c r="AS1785" s="82" t="str">
        <f>IF(Exceedances!B1807="","",Exceedances!B1807)</f>
        <v/>
      </c>
      <c r="AT1785" s="82" t="str">
        <f>IF(Exceedances!C1807="","",Exceedances!C1807)</f>
        <v/>
      </c>
      <c r="AU1785" s="82" t="str">
        <f>IF(Exceedances!D1807="","",Exceedances!D1807)</f>
        <v/>
      </c>
      <c r="AV1785" s="82" t="str">
        <f t="shared" si="346"/>
        <v/>
      </c>
      <c r="AW1785" s="83" t="str">
        <f>IF(COUNTIF(AV$2:AV1785,AV1785)=1,AV1785,"")</f>
        <v/>
      </c>
      <c r="AX1785" s="82" t="str">
        <f t="shared" si="342"/>
        <v/>
      </c>
      <c r="AY1785" s="82" t="str">
        <f t="shared" si="343"/>
        <v/>
      </c>
      <c r="AZ1785" s="82" t="str">
        <f t="shared" si="344"/>
        <v/>
      </c>
      <c r="BA1785" s="82" t="str">
        <f t="shared" si="345"/>
        <v/>
      </c>
    </row>
    <row r="1786" spans="44:53" x14ac:dyDescent="0.35">
      <c r="AR1786" s="82" t="str">
        <f>+IF(AW1786="","",MAX(AR$1:AR1785)+1)</f>
        <v/>
      </c>
      <c r="AS1786" s="82" t="str">
        <f>IF(Exceedances!B1808="","",Exceedances!B1808)</f>
        <v/>
      </c>
      <c r="AT1786" s="82" t="str">
        <f>IF(Exceedances!C1808="","",Exceedances!C1808)</f>
        <v/>
      </c>
      <c r="AU1786" s="82" t="str">
        <f>IF(Exceedances!D1808="","",Exceedances!D1808)</f>
        <v/>
      </c>
      <c r="AV1786" s="82" t="str">
        <f t="shared" si="346"/>
        <v/>
      </c>
      <c r="AW1786" s="83" t="str">
        <f>IF(COUNTIF(AV$2:AV1786,AV1786)=1,AV1786,"")</f>
        <v/>
      </c>
      <c r="AX1786" s="82" t="str">
        <f t="shared" si="342"/>
        <v/>
      </c>
      <c r="AY1786" s="82" t="str">
        <f t="shared" si="343"/>
        <v/>
      </c>
      <c r="AZ1786" s="82" t="str">
        <f t="shared" si="344"/>
        <v/>
      </c>
      <c r="BA1786" s="82" t="str">
        <f t="shared" si="345"/>
        <v/>
      </c>
    </row>
    <row r="1787" spans="44:53" x14ac:dyDescent="0.35">
      <c r="AR1787" s="82" t="str">
        <f>+IF(AW1787="","",MAX(AR$1:AR1786)+1)</f>
        <v/>
      </c>
      <c r="AS1787" s="82" t="str">
        <f>IF(Exceedances!B1809="","",Exceedances!B1809)</f>
        <v/>
      </c>
      <c r="AT1787" s="82" t="str">
        <f>IF(Exceedances!C1809="","",Exceedances!C1809)</f>
        <v/>
      </c>
      <c r="AU1787" s="82" t="str">
        <f>IF(Exceedances!D1809="","",Exceedances!D1809)</f>
        <v/>
      </c>
      <c r="AV1787" s="82" t="str">
        <f t="shared" si="346"/>
        <v/>
      </c>
      <c r="AW1787" s="83" t="str">
        <f>IF(COUNTIF(AV$2:AV1787,AV1787)=1,AV1787,"")</f>
        <v/>
      </c>
      <c r="AX1787" s="82" t="str">
        <f t="shared" si="342"/>
        <v/>
      </c>
      <c r="AY1787" s="82" t="str">
        <f t="shared" si="343"/>
        <v/>
      </c>
      <c r="AZ1787" s="82" t="str">
        <f t="shared" si="344"/>
        <v/>
      </c>
      <c r="BA1787" s="82" t="str">
        <f t="shared" si="345"/>
        <v/>
      </c>
    </row>
    <row r="1788" spans="44:53" x14ac:dyDescent="0.35">
      <c r="AR1788" s="82" t="str">
        <f>+IF(AW1788="","",MAX(AR$1:AR1787)+1)</f>
        <v/>
      </c>
      <c r="AS1788" s="82" t="str">
        <f>IF(Exceedances!B1810="","",Exceedances!B1810)</f>
        <v/>
      </c>
      <c r="AT1788" s="82" t="str">
        <f>IF(Exceedances!C1810="","",Exceedances!C1810)</f>
        <v/>
      </c>
      <c r="AU1788" s="82" t="str">
        <f>IF(Exceedances!D1810="","",Exceedances!D1810)</f>
        <v/>
      </c>
      <c r="AV1788" s="82" t="str">
        <f t="shared" si="346"/>
        <v/>
      </c>
      <c r="AW1788" s="83" t="str">
        <f>IF(COUNTIF(AV$2:AV1788,AV1788)=1,AV1788,"")</f>
        <v/>
      </c>
      <c r="AX1788" s="82" t="str">
        <f t="shared" si="342"/>
        <v/>
      </c>
      <c r="AY1788" s="82" t="str">
        <f t="shared" si="343"/>
        <v/>
      </c>
      <c r="AZ1788" s="82" t="str">
        <f t="shared" si="344"/>
        <v/>
      </c>
      <c r="BA1788" s="82" t="str">
        <f t="shared" si="345"/>
        <v/>
      </c>
    </row>
    <row r="1789" spans="44:53" x14ac:dyDescent="0.35">
      <c r="AR1789" s="82" t="str">
        <f>+IF(AW1789="","",MAX(AR$1:AR1788)+1)</f>
        <v/>
      </c>
      <c r="AS1789" s="82" t="str">
        <f>IF(Exceedances!B1811="","",Exceedances!B1811)</f>
        <v/>
      </c>
      <c r="AT1789" s="82" t="str">
        <f>IF(Exceedances!C1811="","",Exceedances!C1811)</f>
        <v/>
      </c>
      <c r="AU1789" s="82" t="str">
        <f>IF(Exceedances!D1811="","",Exceedances!D1811)</f>
        <v/>
      </c>
      <c r="AV1789" s="82" t="str">
        <f t="shared" si="346"/>
        <v/>
      </c>
      <c r="AW1789" s="83" t="str">
        <f>IF(COUNTIF(AV$2:AV1789,AV1789)=1,AV1789,"")</f>
        <v/>
      </c>
      <c r="AX1789" s="82" t="str">
        <f t="shared" si="342"/>
        <v/>
      </c>
      <c r="AY1789" s="82" t="str">
        <f t="shared" si="343"/>
        <v/>
      </c>
      <c r="AZ1789" s="82" t="str">
        <f t="shared" si="344"/>
        <v/>
      </c>
      <c r="BA1789" s="82" t="str">
        <f t="shared" si="345"/>
        <v/>
      </c>
    </row>
    <row r="1790" spans="44:53" x14ac:dyDescent="0.35">
      <c r="AR1790" s="82" t="str">
        <f>+IF(AW1790="","",MAX(AR$1:AR1789)+1)</f>
        <v/>
      </c>
      <c r="AS1790" s="82" t="str">
        <f>IF(Exceedances!B1812="","",Exceedances!B1812)</f>
        <v/>
      </c>
      <c r="AT1790" s="82" t="str">
        <f>IF(Exceedances!C1812="","",Exceedances!C1812)</f>
        <v/>
      </c>
      <c r="AU1790" s="82" t="str">
        <f>IF(Exceedances!D1812="","",Exceedances!D1812)</f>
        <v/>
      </c>
      <c r="AV1790" s="82" t="str">
        <f t="shared" si="346"/>
        <v/>
      </c>
      <c r="AW1790" s="83" t="str">
        <f>IF(COUNTIF(AV$2:AV1790,AV1790)=1,AV1790,"")</f>
        <v/>
      </c>
      <c r="AX1790" s="82" t="str">
        <f t="shared" si="342"/>
        <v/>
      </c>
      <c r="AY1790" s="82" t="str">
        <f t="shared" si="343"/>
        <v/>
      </c>
      <c r="AZ1790" s="82" t="str">
        <f t="shared" si="344"/>
        <v/>
      </c>
      <c r="BA1790" s="82" t="str">
        <f t="shared" si="345"/>
        <v/>
      </c>
    </row>
    <row r="1791" spans="44:53" x14ac:dyDescent="0.35">
      <c r="AR1791" s="82" t="str">
        <f>+IF(AW1791="","",MAX(AR$1:AR1790)+1)</f>
        <v/>
      </c>
      <c r="AS1791" s="82" t="str">
        <f>IF(Exceedances!B1813="","",Exceedances!B1813)</f>
        <v/>
      </c>
      <c r="AT1791" s="82" t="str">
        <f>IF(Exceedances!C1813="","",Exceedances!C1813)</f>
        <v/>
      </c>
      <c r="AU1791" s="82" t="str">
        <f>IF(Exceedances!D1813="","",Exceedances!D1813)</f>
        <v/>
      </c>
      <c r="AV1791" s="82" t="str">
        <f t="shared" si="346"/>
        <v/>
      </c>
      <c r="AW1791" s="83" t="str">
        <f>IF(COUNTIF(AV$2:AV1791,AV1791)=1,AV1791,"")</f>
        <v/>
      </c>
      <c r="AX1791" s="82" t="str">
        <f t="shared" si="342"/>
        <v/>
      </c>
      <c r="AY1791" s="82" t="str">
        <f t="shared" si="343"/>
        <v/>
      </c>
      <c r="AZ1791" s="82" t="str">
        <f t="shared" si="344"/>
        <v/>
      </c>
      <c r="BA1791" s="82" t="str">
        <f t="shared" si="345"/>
        <v/>
      </c>
    </row>
    <row r="1792" spans="44:53" x14ac:dyDescent="0.35">
      <c r="AR1792" s="82" t="str">
        <f>+IF(AW1792="","",MAX(AR$1:AR1791)+1)</f>
        <v/>
      </c>
      <c r="AS1792" s="82" t="str">
        <f>IF(Exceedances!B1814="","",Exceedances!B1814)</f>
        <v/>
      </c>
      <c r="AT1792" s="82" t="str">
        <f>IF(Exceedances!C1814="","",Exceedances!C1814)</f>
        <v/>
      </c>
      <c r="AU1792" s="82" t="str">
        <f>IF(Exceedances!D1814="","",Exceedances!D1814)</f>
        <v/>
      </c>
      <c r="AV1792" s="82" t="str">
        <f t="shared" si="346"/>
        <v/>
      </c>
      <c r="AW1792" s="83" t="str">
        <f>IF(COUNTIF(AV$2:AV1792,AV1792)=1,AV1792,"")</f>
        <v/>
      </c>
      <c r="AX1792" s="82" t="str">
        <f t="shared" si="342"/>
        <v/>
      </c>
      <c r="AY1792" s="82" t="str">
        <f t="shared" si="343"/>
        <v/>
      </c>
      <c r="AZ1792" s="82" t="str">
        <f t="shared" si="344"/>
        <v/>
      </c>
      <c r="BA1792" s="82" t="str">
        <f t="shared" si="345"/>
        <v/>
      </c>
    </row>
    <row r="1793" spans="44:53" x14ac:dyDescent="0.35">
      <c r="AR1793" s="82" t="str">
        <f>+IF(AW1793="","",MAX(AR$1:AR1792)+1)</f>
        <v/>
      </c>
      <c r="AS1793" s="82" t="str">
        <f>IF(Exceedances!B1815="","",Exceedances!B1815)</f>
        <v/>
      </c>
      <c r="AT1793" s="82" t="str">
        <f>IF(Exceedances!C1815="","",Exceedances!C1815)</f>
        <v/>
      </c>
      <c r="AU1793" s="82" t="str">
        <f>IF(Exceedances!D1815="","",Exceedances!D1815)</f>
        <v/>
      </c>
      <c r="AV1793" s="82" t="str">
        <f t="shared" si="346"/>
        <v/>
      </c>
      <c r="AW1793" s="83" t="str">
        <f>IF(COUNTIF(AV$2:AV1793,AV1793)=1,AV1793,"")</f>
        <v/>
      </c>
      <c r="AX1793" s="82" t="str">
        <f t="shared" si="342"/>
        <v/>
      </c>
      <c r="AY1793" s="82" t="str">
        <f t="shared" si="343"/>
        <v/>
      </c>
      <c r="AZ1793" s="82" t="str">
        <f t="shared" si="344"/>
        <v/>
      </c>
      <c r="BA1793" s="82" t="str">
        <f t="shared" si="345"/>
        <v/>
      </c>
    </row>
    <row r="1794" spans="44:53" x14ac:dyDescent="0.35">
      <c r="AR1794" s="82" t="str">
        <f>+IF(AW1794="","",MAX(AR$1:AR1793)+1)</f>
        <v/>
      </c>
      <c r="AS1794" s="82" t="str">
        <f>IF(Exceedances!B1816="","",Exceedances!B1816)</f>
        <v/>
      </c>
      <c r="AT1794" s="82" t="str">
        <f>IF(Exceedances!C1816="","",Exceedances!C1816)</f>
        <v/>
      </c>
      <c r="AU1794" s="82" t="str">
        <f>IF(Exceedances!D1816="","",Exceedances!D1816)</f>
        <v/>
      </c>
      <c r="AV1794" s="82" t="str">
        <f t="shared" si="346"/>
        <v/>
      </c>
      <c r="AW1794" s="83" t="str">
        <f>IF(COUNTIF(AV$2:AV1794,AV1794)=1,AV1794,"")</f>
        <v/>
      </c>
      <c r="AX1794" s="82" t="str">
        <f t="shared" si="342"/>
        <v/>
      </c>
      <c r="AY1794" s="82" t="str">
        <f t="shared" si="343"/>
        <v/>
      </c>
      <c r="AZ1794" s="82" t="str">
        <f t="shared" si="344"/>
        <v/>
      </c>
      <c r="BA1794" s="82" t="str">
        <f t="shared" si="345"/>
        <v/>
      </c>
    </row>
    <row r="1795" spans="44:53" x14ac:dyDescent="0.35">
      <c r="AR1795" s="82" t="str">
        <f>+IF(AW1795="","",MAX(AR$1:AR1794)+1)</f>
        <v/>
      </c>
      <c r="AS1795" s="82" t="str">
        <f>IF(Exceedances!B1817="","",Exceedances!B1817)</f>
        <v/>
      </c>
      <c r="AT1795" s="82" t="str">
        <f>IF(Exceedances!C1817="","",Exceedances!C1817)</f>
        <v/>
      </c>
      <c r="AU1795" s="82" t="str">
        <f>IF(Exceedances!D1817="","",Exceedances!D1817)</f>
        <v/>
      </c>
      <c r="AV1795" s="82" t="str">
        <f t="shared" si="346"/>
        <v/>
      </c>
      <c r="AW1795" s="83" t="str">
        <f>IF(COUNTIF(AV$2:AV1795,AV1795)=1,AV1795,"")</f>
        <v/>
      </c>
      <c r="AX1795" s="82" t="str">
        <f t="shared" ref="AX1795:AX1858" si="347">IF(AY1795="","",AY1795&amp;" "&amp;AZ1795)</f>
        <v/>
      </c>
      <c r="AY1795" s="82" t="str">
        <f t="shared" ref="AY1795:AY1858" si="348">+IFERROR(INDEX($AS$2:$AS$2001,MATCH(ROW()-ROW($AX$1),$AR$2:$AR$2001,0)),"")</f>
        <v/>
      </c>
      <c r="AZ1795" s="82" t="str">
        <f t="shared" ref="AZ1795:AZ1858" si="349">+IFERROR(INDEX($AT$2:$AT$2001,MATCH(ROW()-ROW($AX$1),$AR$2:$AR$2001,0)),"")</f>
        <v/>
      </c>
      <c r="BA1795" s="82" t="str">
        <f t="shared" ref="BA1795:BA1858" si="350">+IFERROR(INDEX($AU$2:$AU$2001,MATCH(ROW()-ROW($AX$1),$AR$2:$AR$2001,0)),"")</f>
        <v/>
      </c>
    </row>
    <row r="1796" spans="44:53" x14ac:dyDescent="0.35">
      <c r="AR1796" s="82" t="str">
        <f>+IF(AW1796="","",MAX(AR$1:AR1795)+1)</f>
        <v/>
      </c>
      <c r="AS1796" s="82" t="str">
        <f>IF(Exceedances!B1818="","",Exceedances!B1818)</f>
        <v/>
      </c>
      <c r="AT1796" s="82" t="str">
        <f>IF(Exceedances!C1818="","",Exceedances!C1818)</f>
        <v/>
      </c>
      <c r="AU1796" s="82" t="str">
        <f>IF(Exceedances!D1818="","",Exceedances!D1818)</f>
        <v/>
      </c>
      <c r="AV1796" s="82" t="str">
        <f t="shared" si="346"/>
        <v/>
      </c>
      <c r="AW1796" s="83" t="str">
        <f>IF(COUNTIF(AV$2:AV1796,AV1796)=1,AV1796,"")</f>
        <v/>
      </c>
      <c r="AX1796" s="82" t="str">
        <f t="shared" si="347"/>
        <v/>
      </c>
      <c r="AY1796" s="82" t="str">
        <f t="shared" si="348"/>
        <v/>
      </c>
      <c r="AZ1796" s="82" t="str">
        <f t="shared" si="349"/>
        <v/>
      </c>
      <c r="BA1796" s="82" t="str">
        <f t="shared" si="350"/>
        <v/>
      </c>
    </row>
    <row r="1797" spans="44:53" x14ac:dyDescent="0.35">
      <c r="AR1797" s="82" t="str">
        <f>+IF(AW1797="","",MAX(AR$1:AR1796)+1)</f>
        <v/>
      </c>
      <c r="AS1797" s="82" t="str">
        <f>IF(Exceedances!B1819="","",Exceedances!B1819)</f>
        <v/>
      </c>
      <c r="AT1797" s="82" t="str">
        <f>IF(Exceedances!C1819="","",Exceedances!C1819)</f>
        <v/>
      </c>
      <c r="AU1797" s="82" t="str">
        <f>IF(Exceedances!D1819="","",Exceedances!D1819)</f>
        <v/>
      </c>
      <c r="AV1797" s="82" t="str">
        <f t="shared" si="346"/>
        <v/>
      </c>
      <c r="AW1797" s="83" t="str">
        <f>IF(COUNTIF(AV$2:AV1797,AV1797)=1,AV1797,"")</f>
        <v/>
      </c>
      <c r="AX1797" s="82" t="str">
        <f t="shared" si="347"/>
        <v/>
      </c>
      <c r="AY1797" s="82" t="str">
        <f t="shared" si="348"/>
        <v/>
      </c>
      <c r="AZ1797" s="82" t="str">
        <f t="shared" si="349"/>
        <v/>
      </c>
      <c r="BA1797" s="82" t="str">
        <f t="shared" si="350"/>
        <v/>
      </c>
    </row>
    <row r="1798" spans="44:53" x14ac:dyDescent="0.35">
      <c r="AR1798" s="82" t="str">
        <f>+IF(AW1798="","",MAX(AR$1:AR1797)+1)</f>
        <v/>
      </c>
      <c r="AS1798" s="82" t="str">
        <f>IF(Exceedances!B1820="","",Exceedances!B1820)</f>
        <v/>
      </c>
      <c r="AT1798" s="82" t="str">
        <f>IF(Exceedances!C1820="","",Exceedances!C1820)</f>
        <v/>
      </c>
      <c r="AU1798" s="82" t="str">
        <f>IF(Exceedances!D1820="","",Exceedances!D1820)</f>
        <v/>
      </c>
      <c r="AV1798" s="82" t="str">
        <f t="shared" si="346"/>
        <v/>
      </c>
      <c r="AW1798" s="83" t="str">
        <f>IF(COUNTIF(AV$2:AV1798,AV1798)=1,AV1798,"")</f>
        <v/>
      </c>
      <c r="AX1798" s="82" t="str">
        <f t="shared" si="347"/>
        <v/>
      </c>
      <c r="AY1798" s="82" t="str">
        <f t="shared" si="348"/>
        <v/>
      </c>
      <c r="AZ1798" s="82" t="str">
        <f t="shared" si="349"/>
        <v/>
      </c>
      <c r="BA1798" s="82" t="str">
        <f t="shared" si="350"/>
        <v/>
      </c>
    </row>
    <row r="1799" spans="44:53" x14ac:dyDescent="0.35">
      <c r="AR1799" s="82" t="str">
        <f>+IF(AW1799="","",MAX(AR$1:AR1798)+1)</f>
        <v/>
      </c>
      <c r="AS1799" s="82" t="str">
        <f>IF(Exceedances!B1821="","",Exceedances!B1821)</f>
        <v/>
      </c>
      <c r="AT1799" s="82" t="str">
        <f>IF(Exceedances!C1821="","",Exceedances!C1821)</f>
        <v/>
      </c>
      <c r="AU1799" s="82" t="str">
        <f>IF(Exceedances!D1821="","",Exceedances!D1821)</f>
        <v/>
      </c>
      <c r="AV1799" s="82" t="str">
        <f t="shared" si="346"/>
        <v/>
      </c>
      <c r="AW1799" s="83" t="str">
        <f>IF(COUNTIF(AV$2:AV1799,AV1799)=1,AV1799,"")</f>
        <v/>
      </c>
      <c r="AX1799" s="82" t="str">
        <f t="shared" si="347"/>
        <v/>
      </c>
      <c r="AY1799" s="82" t="str">
        <f t="shared" si="348"/>
        <v/>
      </c>
      <c r="AZ1799" s="82" t="str">
        <f t="shared" si="349"/>
        <v/>
      </c>
      <c r="BA1799" s="82" t="str">
        <f t="shared" si="350"/>
        <v/>
      </c>
    </row>
    <row r="1800" spans="44:53" x14ac:dyDescent="0.35">
      <c r="AR1800" s="82" t="str">
        <f>+IF(AW1800="","",MAX(AR$1:AR1799)+1)</f>
        <v/>
      </c>
      <c r="AS1800" s="82" t="str">
        <f>IF(Exceedances!B1822="","",Exceedances!B1822)</f>
        <v/>
      </c>
      <c r="AT1800" s="82" t="str">
        <f>IF(Exceedances!C1822="","",Exceedances!C1822)</f>
        <v/>
      </c>
      <c r="AU1800" s="82" t="str">
        <f>IF(Exceedances!D1822="","",Exceedances!D1822)</f>
        <v/>
      </c>
      <c r="AV1800" s="82" t="str">
        <f t="shared" si="346"/>
        <v/>
      </c>
      <c r="AW1800" s="83" t="str">
        <f>IF(COUNTIF(AV$2:AV1800,AV1800)=1,AV1800,"")</f>
        <v/>
      </c>
      <c r="AX1800" s="82" t="str">
        <f t="shared" si="347"/>
        <v/>
      </c>
      <c r="AY1800" s="82" t="str">
        <f t="shared" si="348"/>
        <v/>
      </c>
      <c r="AZ1800" s="82" t="str">
        <f t="shared" si="349"/>
        <v/>
      </c>
      <c r="BA1800" s="82" t="str">
        <f t="shared" si="350"/>
        <v/>
      </c>
    </row>
    <row r="1801" spans="44:53" x14ac:dyDescent="0.35">
      <c r="AR1801" s="82" t="str">
        <f>+IF(AW1801="","",MAX(AR$1:AR1800)+1)</f>
        <v/>
      </c>
      <c r="AS1801" s="82" t="str">
        <f>IF(Exceedances!B1823="","",Exceedances!B1823)</f>
        <v/>
      </c>
      <c r="AT1801" s="82" t="str">
        <f>IF(Exceedances!C1823="","",Exceedances!C1823)</f>
        <v/>
      </c>
      <c r="AU1801" s="82" t="str">
        <f>IF(Exceedances!D1823="","",Exceedances!D1823)</f>
        <v/>
      </c>
      <c r="AV1801" s="82" t="str">
        <f t="shared" si="346"/>
        <v/>
      </c>
      <c r="AW1801" s="83" t="str">
        <f>IF(COUNTIF(AV$2:AV1801,AV1801)=1,AV1801,"")</f>
        <v/>
      </c>
      <c r="AX1801" s="82" t="str">
        <f t="shared" si="347"/>
        <v/>
      </c>
      <c r="AY1801" s="82" t="str">
        <f t="shared" si="348"/>
        <v/>
      </c>
      <c r="AZ1801" s="82" t="str">
        <f t="shared" si="349"/>
        <v/>
      </c>
      <c r="BA1801" s="82" t="str">
        <f t="shared" si="350"/>
        <v/>
      </c>
    </row>
    <row r="1802" spans="44:53" x14ac:dyDescent="0.35">
      <c r="AR1802" s="82" t="str">
        <f>+IF(AW1802="","",MAX(AR$1:AR1801)+1)</f>
        <v/>
      </c>
      <c r="AS1802" s="82" t="str">
        <f>IF(Exceedances!B1824="","",Exceedances!B1824)</f>
        <v/>
      </c>
      <c r="AT1802" s="82" t="str">
        <f>IF(Exceedances!C1824="","",Exceedances!C1824)</f>
        <v/>
      </c>
      <c r="AU1802" s="82" t="str">
        <f>IF(Exceedances!D1824="","",Exceedances!D1824)</f>
        <v/>
      </c>
      <c r="AV1802" s="82" t="str">
        <f t="shared" si="346"/>
        <v/>
      </c>
      <c r="AW1802" s="83" t="str">
        <f>IF(COUNTIF(AV$2:AV1802,AV1802)=1,AV1802,"")</f>
        <v/>
      </c>
      <c r="AX1802" s="82" t="str">
        <f t="shared" si="347"/>
        <v/>
      </c>
      <c r="AY1802" s="82" t="str">
        <f t="shared" si="348"/>
        <v/>
      </c>
      <c r="AZ1802" s="82" t="str">
        <f t="shared" si="349"/>
        <v/>
      </c>
      <c r="BA1802" s="82" t="str">
        <f t="shared" si="350"/>
        <v/>
      </c>
    </row>
    <row r="1803" spans="44:53" x14ac:dyDescent="0.35">
      <c r="AR1803" s="82" t="str">
        <f>+IF(AW1803="","",MAX(AR$1:AR1802)+1)</f>
        <v/>
      </c>
      <c r="AS1803" s="82" t="str">
        <f>IF(Exceedances!B1825="","",Exceedances!B1825)</f>
        <v/>
      </c>
      <c r="AT1803" s="82" t="str">
        <f>IF(Exceedances!C1825="","",Exceedances!C1825)</f>
        <v/>
      </c>
      <c r="AU1803" s="82" t="str">
        <f>IF(Exceedances!D1825="","",Exceedances!D1825)</f>
        <v/>
      </c>
      <c r="AV1803" s="82" t="str">
        <f t="shared" si="346"/>
        <v/>
      </c>
      <c r="AW1803" s="83" t="str">
        <f>IF(COUNTIF(AV$2:AV1803,AV1803)=1,AV1803,"")</f>
        <v/>
      </c>
      <c r="AX1803" s="82" t="str">
        <f t="shared" si="347"/>
        <v/>
      </c>
      <c r="AY1803" s="82" t="str">
        <f t="shared" si="348"/>
        <v/>
      </c>
      <c r="AZ1803" s="82" t="str">
        <f t="shared" si="349"/>
        <v/>
      </c>
      <c r="BA1803" s="82" t="str">
        <f t="shared" si="350"/>
        <v/>
      </c>
    </row>
    <row r="1804" spans="44:53" x14ac:dyDescent="0.35">
      <c r="AR1804" s="82" t="str">
        <f>+IF(AW1804="","",MAX(AR$1:AR1803)+1)</f>
        <v/>
      </c>
      <c r="AS1804" s="82" t="str">
        <f>IF(Exceedances!B1826="","",Exceedances!B1826)</f>
        <v/>
      </c>
      <c r="AT1804" s="82" t="str">
        <f>IF(Exceedances!C1826="","",Exceedances!C1826)</f>
        <v/>
      </c>
      <c r="AU1804" s="82" t="str">
        <f>IF(Exceedances!D1826="","",Exceedances!D1826)</f>
        <v/>
      </c>
      <c r="AV1804" s="82" t="str">
        <f t="shared" si="346"/>
        <v/>
      </c>
      <c r="AW1804" s="83" t="str">
        <f>IF(COUNTIF(AV$2:AV1804,AV1804)=1,AV1804,"")</f>
        <v/>
      </c>
      <c r="AX1804" s="82" t="str">
        <f t="shared" si="347"/>
        <v/>
      </c>
      <c r="AY1804" s="82" t="str">
        <f t="shared" si="348"/>
        <v/>
      </c>
      <c r="AZ1804" s="82" t="str">
        <f t="shared" si="349"/>
        <v/>
      </c>
      <c r="BA1804" s="82" t="str">
        <f t="shared" si="350"/>
        <v/>
      </c>
    </row>
    <row r="1805" spans="44:53" x14ac:dyDescent="0.35">
      <c r="AR1805" s="82" t="str">
        <f>+IF(AW1805="","",MAX(AR$1:AR1804)+1)</f>
        <v/>
      </c>
      <c r="AS1805" s="82" t="str">
        <f>IF(Exceedances!B1827="","",Exceedances!B1827)</f>
        <v/>
      </c>
      <c r="AT1805" s="82" t="str">
        <f>IF(Exceedances!C1827="","",Exceedances!C1827)</f>
        <v/>
      </c>
      <c r="AU1805" s="82" t="str">
        <f>IF(Exceedances!D1827="","",Exceedances!D1827)</f>
        <v/>
      </c>
      <c r="AV1805" s="82" t="str">
        <f t="shared" si="346"/>
        <v/>
      </c>
      <c r="AW1805" s="83" t="str">
        <f>IF(COUNTIF(AV$2:AV1805,AV1805)=1,AV1805,"")</f>
        <v/>
      </c>
      <c r="AX1805" s="82" t="str">
        <f t="shared" si="347"/>
        <v/>
      </c>
      <c r="AY1805" s="82" t="str">
        <f t="shared" si="348"/>
        <v/>
      </c>
      <c r="AZ1805" s="82" t="str">
        <f t="shared" si="349"/>
        <v/>
      </c>
      <c r="BA1805" s="82" t="str">
        <f t="shared" si="350"/>
        <v/>
      </c>
    </row>
    <row r="1806" spans="44:53" x14ac:dyDescent="0.35">
      <c r="AR1806" s="82" t="str">
        <f>+IF(AW1806="","",MAX(AR$1:AR1805)+1)</f>
        <v/>
      </c>
      <c r="AS1806" s="82" t="str">
        <f>IF(Exceedances!B1828="","",Exceedances!B1828)</f>
        <v/>
      </c>
      <c r="AT1806" s="82" t="str">
        <f>IF(Exceedances!C1828="","",Exceedances!C1828)</f>
        <v/>
      </c>
      <c r="AU1806" s="82" t="str">
        <f>IF(Exceedances!D1828="","",Exceedances!D1828)</f>
        <v/>
      </c>
      <c r="AV1806" s="82" t="str">
        <f t="shared" si="346"/>
        <v/>
      </c>
      <c r="AW1806" s="83" t="str">
        <f>IF(COUNTIF(AV$2:AV1806,AV1806)=1,AV1806,"")</f>
        <v/>
      </c>
      <c r="AX1806" s="82" t="str">
        <f t="shared" si="347"/>
        <v/>
      </c>
      <c r="AY1806" s="82" t="str">
        <f t="shared" si="348"/>
        <v/>
      </c>
      <c r="AZ1806" s="82" t="str">
        <f t="shared" si="349"/>
        <v/>
      </c>
      <c r="BA1806" s="82" t="str">
        <f t="shared" si="350"/>
        <v/>
      </c>
    </row>
    <row r="1807" spans="44:53" x14ac:dyDescent="0.35">
      <c r="AR1807" s="82" t="str">
        <f>+IF(AW1807="","",MAX(AR$1:AR1806)+1)</f>
        <v/>
      </c>
      <c r="AS1807" s="82" t="str">
        <f>IF(Exceedances!B1829="","",Exceedances!B1829)</f>
        <v/>
      </c>
      <c r="AT1807" s="82" t="str">
        <f>IF(Exceedances!C1829="","",Exceedances!C1829)</f>
        <v/>
      </c>
      <c r="AU1807" s="82" t="str">
        <f>IF(Exceedances!D1829="","",Exceedances!D1829)</f>
        <v/>
      </c>
      <c r="AV1807" s="82" t="str">
        <f t="shared" si="346"/>
        <v/>
      </c>
      <c r="AW1807" s="83" t="str">
        <f>IF(COUNTIF(AV$2:AV1807,AV1807)=1,AV1807,"")</f>
        <v/>
      </c>
      <c r="AX1807" s="82" t="str">
        <f t="shared" si="347"/>
        <v/>
      </c>
      <c r="AY1807" s="82" t="str">
        <f t="shared" si="348"/>
        <v/>
      </c>
      <c r="AZ1807" s="82" t="str">
        <f t="shared" si="349"/>
        <v/>
      </c>
      <c r="BA1807" s="82" t="str">
        <f t="shared" si="350"/>
        <v/>
      </c>
    </row>
    <row r="1808" spans="44:53" x14ac:dyDescent="0.35">
      <c r="AR1808" s="82" t="str">
        <f>+IF(AW1808="","",MAX(AR$1:AR1807)+1)</f>
        <v/>
      </c>
      <c r="AS1808" s="82" t="str">
        <f>IF(Exceedances!B1830="","",Exceedances!B1830)</f>
        <v/>
      </c>
      <c r="AT1808" s="82" t="str">
        <f>IF(Exceedances!C1830="","",Exceedances!C1830)</f>
        <v/>
      </c>
      <c r="AU1808" s="82" t="str">
        <f>IF(Exceedances!D1830="","",Exceedances!D1830)</f>
        <v/>
      </c>
      <c r="AV1808" s="82" t="str">
        <f t="shared" si="346"/>
        <v/>
      </c>
      <c r="AW1808" s="83" t="str">
        <f>IF(COUNTIF(AV$2:AV1808,AV1808)=1,AV1808,"")</f>
        <v/>
      </c>
      <c r="AX1808" s="82" t="str">
        <f t="shared" si="347"/>
        <v/>
      </c>
      <c r="AY1808" s="82" t="str">
        <f t="shared" si="348"/>
        <v/>
      </c>
      <c r="AZ1808" s="82" t="str">
        <f t="shared" si="349"/>
        <v/>
      </c>
      <c r="BA1808" s="82" t="str">
        <f t="shared" si="350"/>
        <v/>
      </c>
    </row>
    <row r="1809" spans="44:53" x14ac:dyDescent="0.35">
      <c r="AR1809" s="82" t="str">
        <f>+IF(AW1809="","",MAX(AR$1:AR1808)+1)</f>
        <v/>
      </c>
      <c r="AS1809" s="82" t="str">
        <f>IF(Exceedances!B1831="","",Exceedances!B1831)</f>
        <v/>
      </c>
      <c r="AT1809" s="82" t="str">
        <f>IF(Exceedances!C1831="","",Exceedances!C1831)</f>
        <v/>
      </c>
      <c r="AU1809" s="82" t="str">
        <f>IF(Exceedances!D1831="","",Exceedances!D1831)</f>
        <v/>
      </c>
      <c r="AV1809" s="82" t="str">
        <f t="shared" si="346"/>
        <v/>
      </c>
      <c r="AW1809" s="83" t="str">
        <f>IF(COUNTIF(AV$2:AV1809,AV1809)=1,AV1809,"")</f>
        <v/>
      </c>
      <c r="AX1809" s="82" t="str">
        <f t="shared" si="347"/>
        <v/>
      </c>
      <c r="AY1809" s="82" t="str">
        <f t="shared" si="348"/>
        <v/>
      </c>
      <c r="AZ1809" s="82" t="str">
        <f t="shared" si="349"/>
        <v/>
      </c>
      <c r="BA1809" s="82" t="str">
        <f t="shared" si="350"/>
        <v/>
      </c>
    </row>
    <row r="1810" spans="44:53" x14ac:dyDescent="0.35">
      <c r="AR1810" s="82" t="str">
        <f>+IF(AW1810="","",MAX(AR$1:AR1809)+1)</f>
        <v/>
      </c>
      <c r="AS1810" s="82" t="str">
        <f>IF(Exceedances!B1832="","",Exceedances!B1832)</f>
        <v/>
      </c>
      <c r="AT1810" s="82" t="str">
        <f>IF(Exceedances!C1832="","",Exceedances!C1832)</f>
        <v/>
      </c>
      <c r="AU1810" s="82" t="str">
        <f>IF(Exceedances!D1832="","",Exceedances!D1832)</f>
        <v/>
      </c>
      <c r="AV1810" s="82" t="str">
        <f t="shared" si="346"/>
        <v/>
      </c>
      <c r="AW1810" s="83" t="str">
        <f>IF(COUNTIF(AV$2:AV1810,AV1810)=1,AV1810,"")</f>
        <v/>
      </c>
      <c r="AX1810" s="82" t="str">
        <f t="shared" si="347"/>
        <v/>
      </c>
      <c r="AY1810" s="82" t="str">
        <f t="shared" si="348"/>
        <v/>
      </c>
      <c r="AZ1810" s="82" t="str">
        <f t="shared" si="349"/>
        <v/>
      </c>
      <c r="BA1810" s="82" t="str">
        <f t="shared" si="350"/>
        <v/>
      </c>
    </row>
    <row r="1811" spans="44:53" x14ac:dyDescent="0.35">
      <c r="AR1811" s="82" t="str">
        <f>+IF(AW1811="","",MAX(AR$1:AR1810)+1)</f>
        <v/>
      </c>
      <c r="AS1811" s="82" t="str">
        <f>IF(Exceedances!B1833="","",Exceedances!B1833)</f>
        <v/>
      </c>
      <c r="AT1811" s="82" t="str">
        <f>IF(Exceedances!C1833="","",Exceedances!C1833)</f>
        <v/>
      </c>
      <c r="AU1811" s="82" t="str">
        <f>IF(Exceedances!D1833="","",Exceedances!D1833)</f>
        <v/>
      </c>
      <c r="AV1811" s="82" t="str">
        <f t="shared" si="346"/>
        <v/>
      </c>
      <c r="AW1811" s="83" t="str">
        <f>IF(COUNTIF(AV$2:AV1811,AV1811)=1,AV1811,"")</f>
        <v/>
      </c>
      <c r="AX1811" s="82" t="str">
        <f t="shared" si="347"/>
        <v/>
      </c>
      <c r="AY1811" s="82" t="str">
        <f t="shared" si="348"/>
        <v/>
      </c>
      <c r="AZ1811" s="82" t="str">
        <f t="shared" si="349"/>
        <v/>
      </c>
      <c r="BA1811" s="82" t="str">
        <f t="shared" si="350"/>
        <v/>
      </c>
    </row>
    <row r="1812" spans="44:53" x14ac:dyDescent="0.35">
      <c r="AR1812" s="82" t="str">
        <f>+IF(AW1812="","",MAX(AR$1:AR1811)+1)</f>
        <v/>
      </c>
      <c r="AS1812" s="82" t="str">
        <f>IF(Exceedances!B1834="","",Exceedances!B1834)</f>
        <v/>
      </c>
      <c r="AT1812" s="82" t="str">
        <f>IF(Exceedances!C1834="","",Exceedances!C1834)</f>
        <v/>
      </c>
      <c r="AU1812" s="82" t="str">
        <f>IF(Exceedances!D1834="","",Exceedances!D1834)</f>
        <v/>
      </c>
      <c r="AV1812" s="82" t="str">
        <f t="shared" si="346"/>
        <v/>
      </c>
      <c r="AW1812" s="83" t="str">
        <f>IF(COUNTIF(AV$2:AV1812,AV1812)=1,AV1812,"")</f>
        <v/>
      </c>
      <c r="AX1812" s="82" t="str">
        <f t="shared" si="347"/>
        <v/>
      </c>
      <c r="AY1812" s="82" t="str">
        <f t="shared" si="348"/>
        <v/>
      </c>
      <c r="AZ1812" s="82" t="str">
        <f t="shared" si="349"/>
        <v/>
      </c>
      <c r="BA1812" s="82" t="str">
        <f t="shared" si="350"/>
        <v/>
      </c>
    </row>
    <row r="1813" spans="44:53" x14ac:dyDescent="0.35">
      <c r="AR1813" s="82" t="str">
        <f>+IF(AW1813="","",MAX(AR$1:AR1812)+1)</f>
        <v/>
      </c>
      <c r="AS1813" s="82" t="str">
        <f>IF(Exceedances!B1835="","",Exceedances!B1835)</f>
        <v/>
      </c>
      <c r="AT1813" s="82" t="str">
        <f>IF(Exceedances!C1835="","",Exceedances!C1835)</f>
        <v/>
      </c>
      <c r="AU1813" s="82" t="str">
        <f>IF(Exceedances!D1835="","",Exceedances!D1835)</f>
        <v/>
      </c>
      <c r="AV1813" s="82" t="str">
        <f t="shared" si="346"/>
        <v/>
      </c>
      <c r="AW1813" s="83" t="str">
        <f>IF(COUNTIF(AV$2:AV1813,AV1813)=1,AV1813,"")</f>
        <v/>
      </c>
      <c r="AX1813" s="82" t="str">
        <f t="shared" si="347"/>
        <v/>
      </c>
      <c r="AY1813" s="82" t="str">
        <f t="shared" si="348"/>
        <v/>
      </c>
      <c r="AZ1813" s="82" t="str">
        <f t="shared" si="349"/>
        <v/>
      </c>
      <c r="BA1813" s="82" t="str">
        <f t="shared" si="350"/>
        <v/>
      </c>
    </row>
    <row r="1814" spans="44:53" x14ac:dyDescent="0.35">
      <c r="AR1814" s="82" t="str">
        <f>+IF(AW1814="","",MAX(AR$1:AR1813)+1)</f>
        <v/>
      </c>
      <c r="AS1814" s="82" t="str">
        <f>IF(Exceedances!B1836="","",Exceedances!B1836)</f>
        <v/>
      </c>
      <c r="AT1814" s="82" t="str">
        <f>IF(Exceedances!C1836="","",Exceedances!C1836)</f>
        <v/>
      </c>
      <c r="AU1814" s="82" t="str">
        <f>IF(Exceedances!D1836="","",Exceedances!D1836)</f>
        <v/>
      </c>
      <c r="AV1814" s="82" t="str">
        <f t="shared" si="346"/>
        <v/>
      </c>
      <c r="AW1814" s="83" t="str">
        <f>IF(COUNTIF(AV$2:AV1814,AV1814)=1,AV1814,"")</f>
        <v/>
      </c>
      <c r="AX1814" s="82" t="str">
        <f t="shared" si="347"/>
        <v/>
      </c>
      <c r="AY1814" s="82" t="str">
        <f t="shared" si="348"/>
        <v/>
      </c>
      <c r="AZ1814" s="82" t="str">
        <f t="shared" si="349"/>
        <v/>
      </c>
      <c r="BA1814" s="82" t="str">
        <f t="shared" si="350"/>
        <v/>
      </c>
    </row>
    <row r="1815" spans="44:53" x14ac:dyDescent="0.35">
      <c r="AR1815" s="82" t="str">
        <f>+IF(AW1815="","",MAX(AR$1:AR1814)+1)</f>
        <v/>
      </c>
      <c r="AS1815" s="82" t="str">
        <f>IF(Exceedances!B1837="","",Exceedances!B1837)</f>
        <v/>
      </c>
      <c r="AT1815" s="82" t="str">
        <f>IF(Exceedances!C1837="","",Exceedances!C1837)</f>
        <v/>
      </c>
      <c r="AU1815" s="82" t="str">
        <f>IF(Exceedances!D1837="","",Exceedances!D1837)</f>
        <v/>
      </c>
      <c r="AV1815" s="82" t="str">
        <f t="shared" si="346"/>
        <v/>
      </c>
      <c r="AW1815" s="83" t="str">
        <f>IF(COUNTIF(AV$2:AV1815,AV1815)=1,AV1815,"")</f>
        <v/>
      </c>
      <c r="AX1815" s="82" t="str">
        <f t="shared" si="347"/>
        <v/>
      </c>
      <c r="AY1815" s="82" t="str">
        <f t="shared" si="348"/>
        <v/>
      </c>
      <c r="AZ1815" s="82" t="str">
        <f t="shared" si="349"/>
        <v/>
      </c>
      <c r="BA1815" s="82" t="str">
        <f t="shared" si="350"/>
        <v/>
      </c>
    </row>
    <row r="1816" spans="44:53" x14ac:dyDescent="0.35">
      <c r="AR1816" s="82" t="str">
        <f>+IF(AW1816="","",MAX(AR$1:AR1815)+1)</f>
        <v/>
      </c>
      <c r="AS1816" s="82" t="str">
        <f>IF(Exceedances!B1838="","",Exceedances!B1838)</f>
        <v/>
      </c>
      <c r="AT1816" s="82" t="str">
        <f>IF(Exceedances!C1838="","",Exceedances!C1838)</f>
        <v/>
      </c>
      <c r="AU1816" s="82" t="str">
        <f>IF(Exceedances!D1838="","",Exceedances!D1838)</f>
        <v/>
      </c>
      <c r="AV1816" s="82" t="str">
        <f t="shared" si="346"/>
        <v/>
      </c>
      <c r="AW1816" s="83" t="str">
        <f>IF(COUNTIF(AV$2:AV1816,AV1816)=1,AV1816,"")</f>
        <v/>
      </c>
      <c r="AX1816" s="82" t="str">
        <f t="shared" si="347"/>
        <v/>
      </c>
      <c r="AY1816" s="82" t="str">
        <f t="shared" si="348"/>
        <v/>
      </c>
      <c r="AZ1816" s="82" t="str">
        <f t="shared" si="349"/>
        <v/>
      </c>
      <c r="BA1816" s="82" t="str">
        <f t="shared" si="350"/>
        <v/>
      </c>
    </row>
    <row r="1817" spans="44:53" x14ac:dyDescent="0.35">
      <c r="AR1817" s="82" t="str">
        <f>+IF(AW1817="","",MAX(AR$1:AR1816)+1)</f>
        <v/>
      </c>
      <c r="AS1817" s="82" t="str">
        <f>IF(Exceedances!B1839="","",Exceedances!B1839)</f>
        <v/>
      </c>
      <c r="AT1817" s="82" t="str">
        <f>IF(Exceedances!C1839="","",Exceedances!C1839)</f>
        <v/>
      </c>
      <c r="AU1817" s="82" t="str">
        <f>IF(Exceedances!D1839="","",Exceedances!D1839)</f>
        <v/>
      </c>
      <c r="AV1817" s="82" t="str">
        <f t="shared" si="346"/>
        <v/>
      </c>
      <c r="AW1817" s="83" t="str">
        <f>IF(COUNTIF(AV$2:AV1817,AV1817)=1,AV1817,"")</f>
        <v/>
      </c>
      <c r="AX1817" s="82" t="str">
        <f t="shared" si="347"/>
        <v/>
      </c>
      <c r="AY1817" s="82" t="str">
        <f t="shared" si="348"/>
        <v/>
      </c>
      <c r="AZ1817" s="82" t="str">
        <f t="shared" si="349"/>
        <v/>
      </c>
      <c r="BA1817" s="82" t="str">
        <f t="shared" si="350"/>
        <v/>
      </c>
    </row>
    <row r="1818" spans="44:53" x14ac:dyDescent="0.35">
      <c r="AR1818" s="82" t="str">
        <f>+IF(AW1818="","",MAX(AR$1:AR1817)+1)</f>
        <v/>
      </c>
      <c r="AS1818" s="82" t="str">
        <f>IF(Exceedances!B1840="","",Exceedances!B1840)</f>
        <v/>
      </c>
      <c r="AT1818" s="82" t="str">
        <f>IF(Exceedances!C1840="","",Exceedances!C1840)</f>
        <v/>
      </c>
      <c r="AU1818" s="82" t="str">
        <f>IF(Exceedances!D1840="","",Exceedances!D1840)</f>
        <v/>
      </c>
      <c r="AV1818" s="82" t="str">
        <f t="shared" si="346"/>
        <v/>
      </c>
      <c r="AW1818" s="83" t="str">
        <f>IF(COUNTIF(AV$2:AV1818,AV1818)=1,AV1818,"")</f>
        <v/>
      </c>
      <c r="AX1818" s="82" t="str">
        <f t="shared" si="347"/>
        <v/>
      </c>
      <c r="AY1818" s="82" t="str">
        <f t="shared" si="348"/>
        <v/>
      </c>
      <c r="AZ1818" s="82" t="str">
        <f t="shared" si="349"/>
        <v/>
      </c>
      <c r="BA1818" s="82" t="str">
        <f t="shared" si="350"/>
        <v/>
      </c>
    </row>
    <row r="1819" spans="44:53" x14ac:dyDescent="0.35">
      <c r="AR1819" s="82" t="str">
        <f>+IF(AW1819="","",MAX(AR$1:AR1818)+1)</f>
        <v/>
      </c>
      <c r="AS1819" s="82" t="str">
        <f>IF(Exceedances!B1841="","",Exceedances!B1841)</f>
        <v/>
      </c>
      <c r="AT1819" s="82" t="str">
        <f>IF(Exceedances!C1841="","",Exceedances!C1841)</f>
        <v/>
      </c>
      <c r="AU1819" s="82" t="str">
        <f>IF(Exceedances!D1841="","",Exceedances!D1841)</f>
        <v/>
      </c>
      <c r="AV1819" s="82" t="str">
        <f t="shared" si="346"/>
        <v/>
      </c>
      <c r="AW1819" s="83" t="str">
        <f>IF(COUNTIF(AV$2:AV1819,AV1819)=1,AV1819,"")</f>
        <v/>
      </c>
      <c r="AX1819" s="82" t="str">
        <f t="shared" si="347"/>
        <v/>
      </c>
      <c r="AY1819" s="82" t="str">
        <f t="shared" si="348"/>
        <v/>
      </c>
      <c r="AZ1819" s="82" t="str">
        <f t="shared" si="349"/>
        <v/>
      </c>
      <c r="BA1819" s="82" t="str">
        <f t="shared" si="350"/>
        <v/>
      </c>
    </row>
    <row r="1820" spans="44:53" x14ac:dyDescent="0.35">
      <c r="AR1820" s="82" t="str">
        <f>+IF(AW1820="","",MAX(AR$1:AR1819)+1)</f>
        <v/>
      </c>
      <c r="AS1820" s="82" t="str">
        <f>IF(Exceedances!B1842="","",Exceedances!B1842)</f>
        <v/>
      </c>
      <c r="AT1820" s="82" t="str">
        <f>IF(Exceedances!C1842="","",Exceedances!C1842)</f>
        <v/>
      </c>
      <c r="AU1820" s="82" t="str">
        <f>IF(Exceedances!D1842="","",Exceedances!D1842)</f>
        <v/>
      </c>
      <c r="AV1820" s="82" t="str">
        <f t="shared" si="346"/>
        <v/>
      </c>
      <c r="AW1820" s="83" t="str">
        <f>IF(COUNTIF(AV$2:AV1820,AV1820)=1,AV1820,"")</f>
        <v/>
      </c>
      <c r="AX1820" s="82" t="str">
        <f t="shared" si="347"/>
        <v/>
      </c>
      <c r="AY1820" s="82" t="str">
        <f t="shared" si="348"/>
        <v/>
      </c>
      <c r="AZ1820" s="82" t="str">
        <f t="shared" si="349"/>
        <v/>
      </c>
      <c r="BA1820" s="82" t="str">
        <f t="shared" si="350"/>
        <v/>
      </c>
    </row>
    <row r="1821" spans="44:53" x14ac:dyDescent="0.35">
      <c r="AR1821" s="82" t="str">
        <f>+IF(AW1821="","",MAX(AR$1:AR1820)+1)</f>
        <v/>
      </c>
      <c r="AS1821" s="82" t="str">
        <f>IF(Exceedances!B1843="","",Exceedances!B1843)</f>
        <v/>
      </c>
      <c r="AT1821" s="82" t="str">
        <f>IF(Exceedances!C1843="","",Exceedances!C1843)</f>
        <v/>
      </c>
      <c r="AU1821" s="82" t="str">
        <f>IF(Exceedances!D1843="","",Exceedances!D1843)</f>
        <v/>
      </c>
      <c r="AV1821" s="82" t="str">
        <f t="shared" si="346"/>
        <v/>
      </c>
      <c r="AW1821" s="83" t="str">
        <f>IF(COUNTIF(AV$2:AV1821,AV1821)=1,AV1821,"")</f>
        <v/>
      </c>
      <c r="AX1821" s="82" t="str">
        <f t="shared" si="347"/>
        <v/>
      </c>
      <c r="AY1821" s="82" t="str">
        <f t="shared" si="348"/>
        <v/>
      </c>
      <c r="AZ1821" s="82" t="str">
        <f t="shared" si="349"/>
        <v/>
      </c>
      <c r="BA1821" s="82" t="str">
        <f t="shared" si="350"/>
        <v/>
      </c>
    </row>
    <row r="1822" spans="44:53" x14ac:dyDescent="0.35">
      <c r="AR1822" s="82" t="str">
        <f>+IF(AW1822="","",MAX(AR$1:AR1821)+1)</f>
        <v/>
      </c>
      <c r="AS1822" s="82" t="str">
        <f>IF(Exceedances!B1844="","",Exceedances!B1844)</f>
        <v/>
      </c>
      <c r="AT1822" s="82" t="str">
        <f>IF(Exceedances!C1844="","",Exceedances!C1844)</f>
        <v/>
      </c>
      <c r="AU1822" s="82" t="str">
        <f>IF(Exceedances!D1844="","",Exceedances!D1844)</f>
        <v/>
      </c>
      <c r="AV1822" s="82" t="str">
        <f t="shared" ref="AV1822:AV1885" si="351">AS1822&amp;AT1822&amp;AU1822</f>
        <v/>
      </c>
      <c r="AW1822" s="83" t="str">
        <f>IF(COUNTIF(AV$2:AV1822,AV1822)=1,AV1822,"")</f>
        <v/>
      </c>
      <c r="AX1822" s="82" t="str">
        <f t="shared" si="347"/>
        <v/>
      </c>
      <c r="AY1822" s="82" t="str">
        <f t="shared" si="348"/>
        <v/>
      </c>
      <c r="AZ1822" s="82" t="str">
        <f t="shared" si="349"/>
        <v/>
      </c>
      <c r="BA1822" s="82" t="str">
        <f t="shared" si="350"/>
        <v/>
      </c>
    </row>
    <row r="1823" spans="44:53" x14ac:dyDescent="0.35">
      <c r="AR1823" s="82" t="str">
        <f>+IF(AW1823="","",MAX(AR$1:AR1822)+1)</f>
        <v/>
      </c>
      <c r="AS1823" s="82" t="str">
        <f>IF(Exceedances!B1845="","",Exceedances!B1845)</f>
        <v/>
      </c>
      <c r="AT1823" s="82" t="str">
        <f>IF(Exceedances!C1845="","",Exceedances!C1845)</f>
        <v/>
      </c>
      <c r="AU1823" s="82" t="str">
        <f>IF(Exceedances!D1845="","",Exceedances!D1845)</f>
        <v/>
      </c>
      <c r="AV1823" s="82" t="str">
        <f t="shared" si="351"/>
        <v/>
      </c>
      <c r="AW1823" s="83" t="str">
        <f>IF(COUNTIF(AV$2:AV1823,AV1823)=1,AV1823,"")</f>
        <v/>
      </c>
      <c r="AX1823" s="82" t="str">
        <f t="shared" si="347"/>
        <v/>
      </c>
      <c r="AY1823" s="82" t="str">
        <f t="shared" si="348"/>
        <v/>
      </c>
      <c r="AZ1823" s="82" t="str">
        <f t="shared" si="349"/>
        <v/>
      </c>
      <c r="BA1823" s="82" t="str">
        <f t="shared" si="350"/>
        <v/>
      </c>
    </row>
    <row r="1824" spans="44:53" x14ac:dyDescent="0.35">
      <c r="AR1824" s="82" t="str">
        <f>+IF(AW1824="","",MAX(AR$1:AR1823)+1)</f>
        <v/>
      </c>
      <c r="AS1824" s="82" t="str">
        <f>IF(Exceedances!B1846="","",Exceedances!B1846)</f>
        <v/>
      </c>
      <c r="AT1824" s="82" t="str">
        <f>IF(Exceedances!C1846="","",Exceedances!C1846)</f>
        <v/>
      </c>
      <c r="AU1824" s="82" t="str">
        <f>IF(Exceedances!D1846="","",Exceedances!D1846)</f>
        <v/>
      </c>
      <c r="AV1824" s="82" t="str">
        <f t="shared" si="351"/>
        <v/>
      </c>
      <c r="AW1824" s="83" t="str">
        <f>IF(COUNTIF(AV$2:AV1824,AV1824)=1,AV1824,"")</f>
        <v/>
      </c>
      <c r="AX1824" s="82" t="str">
        <f t="shared" si="347"/>
        <v/>
      </c>
      <c r="AY1824" s="82" t="str">
        <f t="shared" si="348"/>
        <v/>
      </c>
      <c r="AZ1824" s="82" t="str">
        <f t="shared" si="349"/>
        <v/>
      </c>
      <c r="BA1824" s="82" t="str">
        <f t="shared" si="350"/>
        <v/>
      </c>
    </row>
    <row r="1825" spans="44:53" x14ac:dyDescent="0.35">
      <c r="AR1825" s="82" t="str">
        <f>+IF(AW1825="","",MAX(AR$1:AR1824)+1)</f>
        <v/>
      </c>
      <c r="AS1825" s="82" t="str">
        <f>IF(Exceedances!B1847="","",Exceedances!B1847)</f>
        <v/>
      </c>
      <c r="AT1825" s="82" t="str">
        <f>IF(Exceedances!C1847="","",Exceedances!C1847)</f>
        <v/>
      </c>
      <c r="AU1825" s="82" t="str">
        <f>IF(Exceedances!D1847="","",Exceedances!D1847)</f>
        <v/>
      </c>
      <c r="AV1825" s="82" t="str">
        <f t="shared" si="351"/>
        <v/>
      </c>
      <c r="AW1825" s="83" t="str">
        <f>IF(COUNTIF(AV$2:AV1825,AV1825)=1,AV1825,"")</f>
        <v/>
      </c>
      <c r="AX1825" s="82" t="str">
        <f t="shared" si="347"/>
        <v/>
      </c>
      <c r="AY1825" s="82" t="str">
        <f t="shared" si="348"/>
        <v/>
      </c>
      <c r="AZ1825" s="82" t="str">
        <f t="shared" si="349"/>
        <v/>
      </c>
      <c r="BA1825" s="82" t="str">
        <f t="shared" si="350"/>
        <v/>
      </c>
    </row>
    <row r="1826" spans="44:53" x14ac:dyDescent="0.35">
      <c r="AR1826" s="82" t="str">
        <f>+IF(AW1826="","",MAX(AR$1:AR1825)+1)</f>
        <v/>
      </c>
      <c r="AS1826" s="82" t="str">
        <f>IF(Exceedances!B1848="","",Exceedances!B1848)</f>
        <v/>
      </c>
      <c r="AT1826" s="82" t="str">
        <f>IF(Exceedances!C1848="","",Exceedances!C1848)</f>
        <v/>
      </c>
      <c r="AU1826" s="82" t="str">
        <f>IF(Exceedances!D1848="","",Exceedances!D1848)</f>
        <v/>
      </c>
      <c r="AV1826" s="82" t="str">
        <f t="shared" si="351"/>
        <v/>
      </c>
      <c r="AW1826" s="83" t="str">
        <f>IF(COUNTIF(AV$2:AV1826,AV1826)=1,AV1826,"")</f>
        <v/>
      </c>
      <c r="AX1826" s="82" t="str">
        <f t="shared" si="347"/>
        <v/>
      </c>
      <c r="AY1826" s="82" t="str">
        <f t="shared" si="348"/>
        <v/>
      </c>
      <c r="AZ1826" s="82" t="str">
        <f t="shared" si="349"/>
        <v/>
      </c>
      <c r="BA1826" s="82" t="str">
        <f t="shared" si="350"/>
        <v/>
      </c>
    </row>
    <row r="1827" spans="44:53" x14ac:dyDescent="0.35">
      <c r="AR1827" s="82" t="str">
        <f>+IF(AW1827="","",MAX(AR$1:AR1826)+1)</f>
        <v/>
      </c>
      <c r="AS1827" s="82" t="str">
        <f>IF(Exceedances!B1849="","",Exceedances!B1849)</f>
        <v/>
      </c>
      <c r="AT1827" s="82" t="str">
        <f>IF(Exceedances!C1849="","",Exceedances!C1849)</f>
        <v/>
      </c>
      <c r="AU1827" s="82" t="str">
        <f>IF(Exceedances!D1849="","",Exceedances!D1849)</f>
        <v/>
      </c>
      <c r="AV1827" s="82" t="str">
        <f t="shared" si="351"/>
        <v/>
      </c>
      <c r="AW1827" s="83" t="str">
        <f>IF(COUNTIF(AV$2:AV1827,AV1827)=1,AV1827,"")</f>
        <v/>
      </c>
      <c r="AX1827" s="82" t="str">
        <f t="shared" si="347"/>
        <v/>
      </c>
      <c r="AY1827" s="82" t="str">
        <f t="shared" si="348"/>
        <v/>
      </c>
      <c r="AZ1827" s="82" t="str">
        <f t="shared" si="349"/>
        <v/>
      </c>
      <c r="BA1827" s="82" t="str">
        <f t="shared" si="350"/>
        <v/>
      </c>
    </row>
    <row r="1828" spans="44:53" x14ac:dyDescent="0.35">
      <c r="AR1828" s="82" t="str">
        <f>+IF(AW1828="","",MAX(AR$1:AR1827)+1)</f>
        <v/>
      </c>
      <c r="AS1828" s="82" t="str">
        <f>IF(Exceedances!B1850="","",Exceedances!B1850)</f>
        <v/>
      </c>
      <c r="AT1828" s="82" t="str">
        <f>IF(Exceedances!C1850="","",Exceedances!C1850)</f>
        <v/>
      </c>
      <c r="AU1828" s="82" t="str">
        <f>IF(Exceedances!D1850="","",Exceedances!D1850)</f>
        <v/>
      </c>
      <c r="AV1828" s="82" t="str">
        <f t="shared" si="351"/>
        <v/>
      </c>
      <c r="AW1828" s="83" t="str">
        <f>IF(COUNTIF(AV$2:AV1828,AV1828)=1,AV1828,"")</f>
        <v/>
      </c>
      <c r="AX1828" s="82" t="str">
        <f t="shared" si="347"/>
        <v/>
      </c>
      <c r="AY1828" s="82" t="str">
        <f t="shared" si="348"/>
        <v/>
      </c>
      <c r="AZ1828" s="82" t="str">
        <f t="shared" si="349"/>
        <v/>
      </c>
      <c r="BA1828" s="82" t="str">
        <f t="shared" si="350"/>
        <v/>
      </c>
    </row>
    <row r="1829" spans="44:53" x14ac:dyDescent="0.35">
      <c r="AR1829" s="82" t="str">
        <f>+IF(AW1829="","",MAX(AR$1:AR1828)+1)</f>
        <v/>
      </c>
      <c r="AS1829" s="82" t="str">
        <f>IF(Exceedances!B1851="","",Exceedances!B1851)</f>
        <v/>
      </c>
      <c r="AT1829" s="82" t="str">
        <f>IF(Exceedances!C1851="","",Exceedances!C1851)</f>
        <v/>
      </c>
      <c r="AU1829" s="82" t="str">
        <f>IF(Exceedances!D1851="","",Exceedances!D1851)</f>
        <v/>
      </c>
      <c r="AV1829" s="82" t="str">
        <f t="shared" si="351"/>
        <v/>
      </c>
      <c r="AW1829" s="83" t="str">
        <f>IF(COUNTIF(AV$2:AV1829,AV1829)=1,AV1829,"")</f>
        <v/>
      </c>
      <c r="AX1829" s="82" t="str">
        <f t="shared" si="347"/>
        <v/>
      </c>
      <c r="AY1829" s="82" t="str">
        <f t="shared" si="348"/>
        <v/>
      </c>
      <c r="AZ1829" s="82" t="str">
        <f t="shared" si="349"/>
        <v/>
      </c>
      <c r="BA1829" s="82" t="str">
        <f t="shared" si="350"/>
        <v/>
      </c>
    </row>
    <row r="1830" spans="44:53" x14ac:dyDescent="0.35">
      <c r="AR1830" s="82" t="str">
        <f>+IF(AW1830="","",MAX(AR$1:AR1829)+1)</f>
        <v/>
      </c>
      <c r="AS1830" s="82" t="str">
        <f>IF(Exceedances!B1852="","",Exceedances!B1852)</f>
        <v/>
      </c>
      <c r="AT1830" s="82" t="str">
        <f>IF(Exceedances!C1852="","",Exceedances!C1852)</f>
        <v/>
      </c>
      <c r="AU1830" s="82" t="str">
        <f>IF(Exceedances!D1852="","",Exceedances!D1852)</f>
        <v/>
      </c>
      <c r="AV1830" s="82" t="str">
        <f t="shared" si="351"/>
        <v/>
      </c>
      <c r="AW1830" s="83" t="str">
        <f>IF(COUNTIF(AV$2:AV1830,AV1830)=1,AV1830,"")</f>
        <v/>
      </c>
      <c r="AX1830" s="82" t="str">
        <f t="shared" si="347"/>
        <v/>
      </c>
      <c r="AY1830" s="82" t="str">
        <f t="shared" si="348"/>
        <v/>
      </c>
      <c r="AZ1830" s="82" t="str">
        <f t="shared" si="349"/>
        <v/>
      </c>
      <c r="BA1830" s="82" t="str">
        <f t="shared" si="350"/>
        <v/>
      </c>
    </row>
    <row r="1831" spans="44:53" x14ac:dyDescent="0.35">
      <c r="AR1831" s="82" t="str">
        <f>+IF(AW1831="","",MAX(AR$1:AR1830)+1)</f>
        <v/>
      </c>
      <c r="AS1831" s="82" t="str">
        <f>IF(Exceedances!B1853="","",Exceedances!B1853)</f>
        <v/>
      </c>
      <c r="AT1831" s="82" t="str">
        <f>IF(Exceedances!C1853="","",Exceedances!C1853)</f>
        <v/>
      </c>
      <c r="AU1831" s="82" t="str">
        <f>IF(Exceedances!D1853="","",Exceedances!D1853)</f>
        <v/>
      </c>
      <c r="AV1831" s="82" t="str">
        <f t="shared" si="351"/>
        <v/>
      </c>
      <c r="AW1831" s="83" t="str">
        <f>IF(COUNTIF(AV$2:AV1831,AV1831)=1,AV1831,"")</f>
        <v/>
      </c>
      <c r="AX1831" s="82" t="str">
        <f t="shared" si="347"/>
        <v/>
      </c>
      <c r="AY1831" s="82" t="str">
        <f t="shared" si="348"/>
        <v/>
      </c>
      <c r="AZ1831" s="82" t="str">
        <f t="shared" si="349"/>
        <v/>
      </c>
      <c r="BA1831" s="82" t="str">
        <f t="shared" si="350"/>
        <v/>
      </c>
    </row>
    <row r="1832" spans="44:53" x14ac:dyDescent="0.35">
      <c r="AR1832" s="82" t="str">
        <f>+IF(AW1832="","",MAX(AR$1:AR1831)+1)</f>
        <v/>
      </c>
      <c r="AS1832" s="82" t="str">
        <f>IF(Exceedances!B1854="","",Exceedances!B1854)</f>
        <v/>
      </c>
      <c r="AT1832" s="82" t="str">
        <f>IF(Exceedances!C1854="","",Exceedances!C1854)</f>
        <v/>
      </c>
      <c r="AU1832" s="82" t="str">
        <f>IF(Exceedances!D1854="","",Exceedances!D1854)</f>
        <v/>
      </c>
      <c r="AV1832" s="82" t="str">
        <f t="shared" si="351"/>
        <v/>
      </c>
      <c r="AW1832" s="83" t="str">
        <f>IF(COUNTIF(AV$2:AV1832,AV1832)=1,AV1832,"")</f>
        <v/>
      </c>
      <c r="AX1832" s="82" t="str">
        <f t="shared" si="347"/>
        <v/>
      </c>
      <c r="AY1832" s="82" t="str">
        <f t="shared" si="348"/>
        <v/>
      </c>
      <c r="AZ1832" s="82" t="str">
        <f t="shared" si="349"/>
        <v/>
      </c>
      <c r="BA1832" s="82" t="str">
        <f t="shared" si="350"/>
        <v/>
      </c>
    </row>
    <row r="1833" spans="44:53" x14ac:dyDescent="0.35">
      <c r="AR1833" s="82" t="str">
        <f>+IF(AW1833="","",MAX(AR$1:AR1832)+1)</f>
        <v/>
      </c>
      <c r="AS1833" s="82" t="str">
        <f>IF(Exceedances!B1855="","",Exceedances!B1855)</f>
        <v/>
      </c>
      <c r="AT1833" s="82" t="str">
        <f>IF(Exceedances!C1855="","",Exceedances!C1855)</f>
        <v/>
      </c>
      <c r="AU1833" s="82" t="str">
        <f>IF(Exceedances!D1855="","",Exceedances!D1855)</f>
        <v/>
      </c>
      <c r="AV1833" s="82" t="str">
        <f t="shared" si="351"/>
        <v/>
      </c>
      <c r="AW1833" s="83" t="str">
        <f>IF(COUNTIF(AV$2:AV1833,AV1833)=1,AV1833,"")</f>
        <v/>
      </c>
      <c r="AX1833" s="82" t="str">
        <f t="shared" si="347"/>
        <v/>
      </c>
      <c r="AY1833" s="82" t="str">
        <f t="shared" si="348"/>
        <v/>
      </c>
      <c r="AZ1833" s="82" t="str">
        <f t="shared" si="349"/>
        <v/>
      </c>
      <c r="BA1833" s="82" t="str">
        <f t="shared" si="350"/>
        <v/>
      </c>
    </row>
    <row r="1834" spans="44:53" x14ac:dyDescent="0.35">
      <c r="AR1834" s="82" t="str">
        <f>+IF(AW1834="","",MAX(AR$1:AR1833)+1)</f>
        <v/>
      </c>
      <c r="AS1834" s="82" t="str">
        <f>IF(Exceedances!B1856="","",Exceedances!B1856)</f>
        <v/>
      </c>
      <c r="AT1834" s="82" t="str">
        <f>IF(Exceedances!C1856="","",Exceedances!C1856)</f>
        <v/>
      </c>
      <c r="AU1834" s="82" t="str">
        <f>IF(Exceedances!D1856="","",Exceedances!D1856)</f>
        <v/>
      </c>
      <c r="AV1834" s="82" t="str">
        <f t="shared" si="351"/>
        <v/>
      </c>
      <c r="AW1834" s="83" t="str">
        <f>IF(COUNTIF(AV$2:AV1834,AV1834)=1,AV1834,"")</f>
        <v/>
      </c>
      <c r="AX1834" s="82" t="str">
        <f t="shared" si="347"/>
        <v/>
      </c>
      <c r="AY1834" s="82" t="str">
        <f t="shared" si="348"/>
        <v/>
      </c>
      <c r="AZ1834" s="82" t="str">
        <f t="shared" si="349"/>
        <v/>
      </c>
      <c r="BA1834" s="82" t="str">
        <f t="shared" si="350"/>
        <v/>
      </c>
    </row>
    <row r="1835" spans="44:53" x14ac:dyDescent="0.35">
      <c r="AR1835" s="82" t="str">
        <f>+IF(AW1835="","",MAX(AR$1:AR1834)+1)</f>
        <v/>
      </c>
      <c r="AS1835" s="82" t="str">
        <f>IF(Exceedances!B1857="","",Exceedances!B1857)</f>
        <v/>
      </c>
      <c r="AT1835" s="82" t="str">
        <f>IF(Exceedances!C1857="","",Exceedances!C1857)</f>
        <v/>
      </c>
      <c r="AU1835" s="82" t="str">
        <f>IF(Exceedances!D1857="","",Exceedances!D1857)</f>
        <v/>
      </c>
      <c r="AV1835" s="82" t="str">
        <f t="shared" si="351"/>
        <v/>
      </c>
      <c r="AW1835" s="83" t="str">
        <f>IF(COUNTIF(AV$2:AV1835,AV1835)=1,AV1835,"")</f>
        <v/>
      </c>
      <c r="AX1835" s="82" t="str">
        <f t="shared" si="347"/>
        <v/>
      </c>
      <c r="AY1835" s="82" t="str">
        <f t="shared" si="348"/>
        <v/>
      </c>
      <c r="AZ1835" s="82" t="str">
        <f t="shared" si="349"/>
        <v/>
      </c>
      <c r="BA1835" s="82" t="str">
        <f t="shared" si="350"/>
        <v/>
      </c>
    </row>
    <row r="1836" spans="44:53" x14ac:dyDescent="0.35">
      <c r="AR1836" s="82" t="str">
        <f>+IF(AW1836="","",MAX(AR$1:AR1835)+1)</f>
        <v/>
      </c>
      <c r="AS1836" s="82" t="str">
        <f>IF(Exceedances!B1858="","",Exceedances!B1858)</f>
        <v/>
      </c>
      <c r="AT1836" s="82" t="str">
        <f>IF(Exceedances!C1858="","",Exceedances!C1858)</f>
        <v/>
      </c>
      <c r="AU1836" s="82" t="str">
        <f>IF(Exceedances!D1858="","",Exceedances!D1858)</f>
        <v/>
      </c>
      <c r="AV1836" s="82" t="str">
        <f t="shared" si="351"/>
        <v/>
      </c>
      <c r="AW1836" s="83" t="str">
        <f>IF(COUNTIF(AV$2:AV1836,AV1836)=1,AV1836,"")</f>
        <v/>
      </c>
      <c r="AX1836" s="82" t="str">
        <f t="shared" si="347"/>
        <v/>
      </c>
      <c r="AY1836" s="82" t="str">
        <f t="shared" si="348"/>
        <v/>
      </c>
      <c r="AZ1836" s="82" t="str">
        <f t="shared" si="349"/>
        <v/>
      </c>
      <c r="BA1836" s="82" t="str">
        <f t="shared" si="350"/>
        <v/>
      </c>
    </row>
    <row r="1837" spans="44:53" x14ac:dyDescent="0.35">
      <c r="AR1837" s="82" t="str">
        <f>+IF(AW1837="","",MAX(AR$1:AR1836)+1)</f>
        <v/>
      </c>
      <c r="AS1837" s="82" t="str">
        <f>IF(Exceedances!B1859="","",Exceedances!B1859)</f>
        <v/>
      </c>
      <c r="AT1837" s="82" t="str">
        <f>IF(Exceedances!C1859="","",Exceedances!C1859)</f>
        <v/>
      </c>
      <c r="AU1837" s="82" t="str">
        <f>IF(Exceedances!D1859="","",Exceedances!D1859)</f>
        <v/>
      </c>
      <c r="AV1837" s="82" t="str">
        <f t="shared" si="351"/>
        <v/>
      </c>
      <c r="AW1837" s="83" t="str">
        <f>IF(COUNTIF(AV$2:AV1837,AV1837)=1,AV1837,"")</f>
        <v/>
      </c>
      <c r="AX1837" s="82" t="str">
        <f t="shared" si="347"/>
        <v/>
      </c>
      <c r="AY1837" s="82" t="str">
        <f t="shared" si="348"/>
        <v/>
      </c>
      <c r="AZ1837" s="82" t="str">
        <f t="shared" si="349"/>
        <v/>
      </c>
      <c r="BA1837" s="82" t="str">
        <f t="shared" si="350"/>
        <v/>
      </c>
    </row>
    <row r="1838" spans="44:53" x14ac:dyDescent="0.35">
      <c r="AR1838" s="82" t="str">
        <f>+IF(AW1838="","",MAX(AR$1:AR1837)+1)</f>
        <v/>
      </c>
      <c r="AS1838" s="82" t="str">
        <f>IF(Exceedances!B1860="","",Exceedances!B1860)</f>
        <v/>
      </c>
      <c r="AT1838" s="82" t="str">
        <f>IF(Exceedances!C1860="","",Exceedances!C1860)</f>
        <v/>
      </c>
      <c r="AU1838" s="82" t="str">
        <f>IF(Exceedances!D1860="","",Exceedances!D1860)</f>
        <v/>
      </c>
      <c r="AV1838" s="82" t="str">
        <f t="shared" si="351"/>
        <v/>
      </c>
      <c r="AW1838" s="83" t="str">
        <f>IF(COUNTIF(AV$2:AV1838,AV1838)=1,AV1838,"")</f>
        <v/>
      </c>
      <c r="AX1838" s="82" t="str">
        <f t="shared" si="347"/>
        <v/>
      </c>
      <c r="AY1838" s="82" t="str">
        <f t="shared" si="348"/>
        <v/>
      </c>
      <c r="AZ1838" s="82" t="str">
        <f t="shared" si="349"/>
        <v/>
      </c>
      <c r="BA1838" s="82" t="str">
        <f t="shared" si="350"/>
        <v/>
      </c>
    </row>
    <row r="1839" spans="44:53" x14ac:dyDescent="0.35">
      <c r="AR1839" s="82" t="str">
        <f>+IF(AW1839="","",MAX(AR$1:AR1838)+1)</f>
        <v/>
      </c>
      <c r="AS1839" s="82" t="str">
        <f>IF(Exceedances!B1861="","",Exceedances!B1861)</f>
        <v/>
      </c>
      <c r="AT1839" s="82" t="str">
        <f>IF(Exceedances!C1861="","",Exceedances!C1861)</f>
        <v/>
      </c>
      <c r="AU1839" s="82" t="str">
        <f>IF(Exceedances!D1861="","",Exceedances!D1861)</f>
        <v/>
      </c>
      <c r="AV1839" s="82" t="str">
        <f t="shared" si="351"/>
        <v/>
      </c>
      <c r="AW1839" s="83" t="str">
        <f>IF(COUNTIF(AV$2:AV1839,AV1839)=1,AV1839,"")</f>
        <v/>
      </c>
      <c r="AX1839" s="82" t="str">
        <f t="shared" si="347"/>
        <v/>
      </c>
      <c r="AY1839" s="82" t="str">
        <f t="shared" si="348"/>
        <v/>
      </c>
      <c r="AZ1839" s="82" t="str">
        <f t="shared" si="349"/>
        <v/>
      </c>
      <c r="BA1839" s="82" t="str">
        <f t="shared" si="350"/>
        <v/>
      </c>
    </row>
    <row r="1840" spans="44:53" x14ac:dyDescent="0.35">
      <c r="AR1840" s="82" t="str">
        <f>+IF(AW1840="","",MAX(AR$1:AR1839)+1)</f>
        <v/>
      </c>
      <c r="AS1840" s="82" t="str">
        <f>IF(Exceedances!B1862="","",Exceedances!B1862)</f>
        <v/>
      </c>
      <c r="AT1840" s="82" t="str">
        <f>IF(Exceedances!C1862="","",Exceedances!C1862)</f>
        <v/>
      </c>
      <c r="AU1840" s="82" t="str">
        <f>IF(Exceedances!D1862="","",Exceedances!D1862)</f>
        <v/>
      </c>
      <c r="AV1840" s="82" t="str">
        <f t="shared" si="351"/>
        <v/>
      </c>
      <c r="AW1840" s="83" t="str">
        <f>IF(COUNTIF(AV$2:AV1840,AV1840)=1,AV1840,"")</f>
        <v/>
      </c>
      <c r="AX1840" s="82" t="str">
        <f t="shared" si="347"/>
        <v/>
      </c>
      <c r="AY1840" s="82" t="str">
        <f t="shared" si="348"/>
        <v/>
      </c>
      <c r="AZ1840" s="82" t="str">
        <f t="shared" si="349"/>
        <v/>
      </c>
      <c r="BA1840" s="82" t="str">
        <f t="shared" si="350"/>
        <v/>
      </c>
    </row>
    <row r="1841" spans="44:53" x14ac:dyDescent="0.35">
      <c r="AR1841" s="82" t="str">
        <f>+IF(AW1841="","",MAX(AR$1:AR1840)+1)</f>
        <v/>
      </c>
      <c r="AS1841" s="82" t="str">
        <f>IF(Exceedances!B1863="","",Exceedances!B1863)</f>
        <v/>
      </c>
      <c r="AT1841" s="82" t="str">
        <f>IF(Exceedances!C1863="","",Exceedances!C1863)</f>
        <v/>
      </c>
      <c r="AU1841" s="82" t="str">
        <f>IF(Exceedances!D1863="","",Exceedances!D1863)</f>
        <v/>
      </c>
      <c r="AV1841" s="82" t="str">
        <f t="shared" si="351"/>
        <v/>
      </c>
      <c r="AW1841" s="83" t="str">
        <f>IF(COUNTIF(AV$2:AV1841,AV1841)=1,AV1841,"")</f>
        <v/>
      </c>
      <c r="AX1841" s="82" t="str">
        <f t="shared" si="347"/>
        <v/>
      </c>
      <c r="AY1841" s="82" t="str">
        <f t="shared" si="348"/>
        <v/>
      </c>
      <c r="AZ1841" s="82" t="str">
        <f t="shared" si="349"/>
        <v/>
      </c>
      <c r="BA1841" s="82" t="str">
        <f t="shared" si="350"/>
        <v/>
      </c>
    </row>
    <row r="1842" spans="44:53" x14ac:dyDescent="0.35">
      <c r="AR1842" s="82" t="str">
        <f>+IF(AW1842="","",MAX(AR$1:AR1841)+1)</f>
        <v/>
      </c>
      <c r="AS1842" s="82" t="str">
        <f>IF(Exceedances!B1864="","",Exceedances!B1864)</f>
        <v/>
      </c>
      <c r="AT1842" s="82" t="str">
        <f>IF(Exceedances!C1864="","",Exceedances!C1864)</f>
        <v/>
      </c>
      <c r="AU1842" s="82" t="str">
        <f>IF(Exceedances!D1864="","",Exceedances!D1864)</f>
        <v/>
      </c>
      <c r="AV1842" s="82" t="str">
        <f t="shared" si="351"/>
        <v/>
      </c>
      <c r="AW1842" s="83" t="str">
        <f>IF(COUNTIF(AV$2:AV1842,AV1842)=1,AV1842,"")</f>
        <v/>
      </c>
      <c r="AX1842" s="82" t="str">
        <f t="shared" si="347"/>
        <v/>
      </c>
      <c r="AY1842" s="82" t="str">
        <f t="shared" si="348"/>
        <v/>
      </c>
      <c r="AZ1842" s="82" t="str">
        <f t="shared" si="349"/>
        <v/>
      </c>
      <c r="BA1842" s="82" t="str">
        <f t="shared" si="350"/>
        <v/>
      </c>
    </row>
    <row r="1843" spans="44:53" x14ac:dyDescent="0.35">
      <c r="AR1843" s="82" t="str">
        <f>+IF(AW1843="","",MAX(AR$1:AR1842)+1)</f>
        <v/>
      </c>
      <c r="AS1843" s="82" t="str">
        <f>IF(Exceedances!B1865="","",Exceedances!B1865)</f>
        <v/>
      </c>
      <c r="AT1843" s="82" t="str">
        <f>IF(Exceedances!C1865="","",Exceedances!C1865)</f>
        <v/>
      </c>
      <c r="AU1843" s="82" t="str">
        <f>IF(Exceedances!D1865="","",Exceedances!D1865)</f>
        <v/>
      </c>
      <c r="AV1843" s="82" t="str">
        <f t="shared" si="351"/>
        <v/>
      </c>
      <c r="AW1843" s="83" t="str">
        <f>IF(COUNTIF(AV$2:AV1843,AV1843)=1,AV1843,"")</f>
        <v/>
      </c>
      <c r="AX1843" s="82" t="str">
        <f t="shared" si="347"/>
        <v/>
      </c>
      <c r="AY1843" s="82" t="str">
        <f t="shared" si="348"/>
        <v/>
      </c>
      <c r="AZ1843" s="82" t="str">
        <f t="shared" si="349"/>
        <v/>
      </c>
      <c r="BA1843" s="82" t="str">
        <f t="shared" si="350"/>
        <v/>
      </c>
    </row>
    <row r="1844" spans="44:53" x14ac:dyDescent="0.35">
      <c r="AR1844" s="82" t="str">
        <f>+IF(AW1844="","",MAX(AR$1:AR1843)+1)</f>
        <v/>
      </c>
      <c r="AS1844" s="82" t="str">
        <f>IF(Exceedances!B1866="","",Exceedances!B1866)</f>
        <v/>
      </c>
      <c r="AT1844" s="82" t="str">
        <f>IF(Exceedances!C1866="","",Exceedances!C1866)</f>
        <v/>
      </c>
      <c r="AU1844" s="82" t="str">
        <f>IF(Exceedances!D1866="","",Exceedances!D1866)</f>
        <v/>
      </c>
      <c r="AV1844" s="82" t="str">
        <f t="shared" si="351"/>
        <v/>
      </c>
      <c r="AW1844" s="83" t="str">
        <f>IF(COUNTIF(AV$2:AV1844,AV1844)=1,AV1844,"")</f>
        <v/>
      </c>
      <c r="AX1844" s="82" t="str">
        <f t="shared" si="347"/>
        <v/>
      </c>
      <c r="AY1844" s="82" t="str">
        <f t="shared" si="348"/>
        <v/>
      </c>
      <c r="AZ1844" s="82" t="str">
        <f t="shared" si="349"/>
        <v/>
      </c>
      <c r="BA1844" s="82" t="str">
        <f t="shared" si="350"/>
        <v/>
      </c>
    </row>
    <row r="1845" spans="44:53" x14ac:dyDescent="0.35">
      <c r="AR1845" s="82" t="str">
        <f>+IF(AW1845="","",MAX(AR$1:AR1844)+1)</f>
        <v/>
      </c>
      <c r="AS1845" s="82" t="str">
        <f>IF(Exceedances!B1867="","",Exceedances!B1867)</f>
        <v/>
      </c>
      <c r="AT1845" s="82" t="str">
        <f>IF(Exceedances!C1867="","",Exceedances!C1867)</f>
        <v/>
      </c>
      <c r="AU1845" s="82" t="str">
        <f>IF(Exceedances!D1867="","",Exceedances!D1867)</f>
        <v/>
      </c>
      <c r="AV1845" s="82" t="str">
        <f t="shared" si="351"/>
        <v/>
      </c>
      <c r="AW1845" s="83" t="str">
        <f>IF(COUNTIF(AV$2:AV1845,AV1845)=1,AV1845,"")</f>
        <v/>
      </c>
      <c r="AX1845" s="82" t="str">
        <f t="shared" si="347"/>
        <v/>
      </c>
      <c r="AY1845" s="82" t="str">
        <f t="shared" si="348"/>
        <v/>
      </c>
      <c r="AZ1845" s="82" t="str">
        <f t="shared" si="349"/>
        <v/>
      </c>
      <c r="BA1845" s="82" t="str">
        <f t="shared" si="350"/>
        <v/>
      </c>
    </row>
    <row r="1846" spans="44:53" x14ac:dyDescent="0.35">
      <c r="AR1846" s="82" t="str">
        <f>+IF(AW1846="","",MAX(AR$1:AR1845)+1)</f>
        <v/>
      </c>
      <c r="AS1846" s="82" t="str">
        <f>IF(Exceedances!B1868="","",Exceedances!B1868)</f>
        <v/>
      </c>
      <c r="AT1846" s="82" t="str">
        <f>IF(Exceedances!C1868="","",Exceedances!C1868)</f>
        <v/>
      </c>
      <c r="AU1846" s="82" t="str">
        <f>IF(Exceedances!D1868="","",Exceedances!D1868)</f>
        <v/>
      </c>
      <c r="AV1846" s="82" t="str">
        <f t="shared" si="351"/>
        <v/>
      </c>
      <c r="AW1846" s="83" t="str">
        <f>IF(COUNTIF(AV$2:AV1846,AV1846)=1,AV1846,"")</f>
        <v/>
      </c>
      <c r="AX1846" s="82" t="str">
        <f t="shared" si="347"/>
        <v/>
      </c>
      <c r="AY1846" s="82" t="str">
        <f t="shared" si="348"/>
        <v/>
      </c>
      <c r="AZ1846" s="82" t="str">
        <f t="shared" si="349"/>
        <v/>
      </c>
      <c r="BA1846" s="82" t="str">
        <f t="shared" si="350"/>
        <v/>
      </c>
    </row>
    <row r="1847" spans="44:53" x14ac:dyDescent="0.35">
      <c r="AR1847" s="82" t="str">
        <f>+IF(AW1847="","",MAX(AR$1:AR1846)+1)</f>
        <v/>
      </c>
      <c r="AS1847" s="82" t="str">
        <f>IF(Exceedances!B1869="","",Exceedances!B1869)</f>
        <v/>
      </c>
      <c r="AT1847" s="82" t="str">
        <f>IF(Exceedances!C1869="","",Exceedances!C1869)</f>
        <v/>
      </c>
      <c r="AU1847" s="82" t="str">
        <f>IF(Exceedances!D1869="","",Exceedances!D1869)</f>
        <v/>
      </c>
      <c r="AV1847" s="82" t="str">
        <f t="shared" si="351"/>
        <v/>
      </c>
      <c r="AW1847" s="83" t="str">
        <f>IF(COUNTIF(AV$2:AV1847,AV1847)=1,AV1847,"")</f>
        <v/>
      </c>
      <c r="AX1847" s="82" t="str">
        <f t="shared" si="347"/>
        <v/>
      </c>
      <c r="AY1847" s="82" t="str">
        <f t="shared" si="348"/>
        <v/>
      </c>
      <c r="AZ1847" s="82" t="str">
        <f t="shared" si="349"/>
        <v/>
      </c>
      <c r="BA1847" s="82" t="str">
        <f t="shared" si="350"/>
        <v/>
      </c>
    </row>
    <row r="1848" spans="44:53" x14ac:dyDescent="0.35">
      <c r="AR1848" s="82" t="str">
        <f>+IF(AW1848="","",MAX(AR$1:AR1847)+1)</f>
        <v/>
      </c>
      <c r="AS1848" s="82" t="str">
        <f>IF(Exceedances!B1870="","",Exceedances!B1870)</f>
        <v/>
      </c>
      <c r="AT1848" s="82" t="str">
        <f>IF(Exceedances!C1870="","",Exceedances!C1870)</f>
        <v/>
      </c>
      <c r="AU1848" s="82" t="str">
        <f>IF(Exceedances!D1870="","",Exceedances!D1870)</f>
        <v/>
      </c>
      <c r="AV1848" s="82" t="str">
        <f t="shared" si="351"/>
        <v/>
      </c>
      <c r="AW1848" s="83" t="str">
        <f>IF(COUNTIF(AV$2:AV1848,AV1848)=1,AV1848,"")</f>
        <v/>
      </c>
      <c r="AX1848" s="82" t="str">
        <f t="shared" si="347"/>
        <v/>
      </c>
      <c r="AY1848" s="82" t="str">
        <f t="shared" si="348"/>
        <v/>
      </c>
      <c r="AZ1848" s="82" t="str">
        <f t="shared" si="349"/>
        <v/>
      </c>
      <c r="BA1848" s="82" t="str">
        <f t="shared" si="350"/>
        <v/>
      </c>
    </row>
    <row r="1849" spans="44:53" x14ac:dyDescent="0.35">
      <c r="AR1849" s="82" t="str">
        <f>+IF(AW1849="","",MAX(AR$1:AR1848)+1)</f>
        <v/>
      </c>
      <c r="AS1849" s="82" t="str">
        <f>IF(Exceedances!B1871="","",Exceedances!B1871)</f>
        <v/>
      </c>
      <c r="AT1849" s="82" t="str">
        <f>IF(Exceedances!C1871="","",Exceedances!C1871)</f>
        <v/>
      </c>
      <c r="AU1849" s="82" t="str">
        <f>IF(Exceedances!D1871="","",Exceedances!D1871)</f>
        <v/>
      </c>
      <c r="AV1849" s="82" t="str">
        <f t="shared" si="351"/>
        <v/>
      </c>
      <c r="AW1849" s="83" t="str">
        <f>IF(COUNTIF(AV$2:AV1849,AV1849)=1,AV1849,"")</f>
        <v/>
      </c>
      <c r="AX1849" s="82" t="str">
        <f t="shared" si="347"/>
        <v/>
      </c>
      <c r="AY1849" s="82" t="str">
        <f t="shared" si="348"/>
        <v/>
      </c>
      <c r="AZ1849" s="82" t="str">
        <f t="shared" si="349"/>
        <v/>
      </c>
      <c r="BA1849" s="82" t="str">
        <f t="shared" si="350"/>
        <v/>
      </c>
    </row>
    <row r="1850" spans="44:53" x14ac:dyDescent="0.35">
      <c r="AR1850" s="82" t="str">
        <f>+IF(AW1850="","",MAX(AR$1:AR1849)+1)</f>
        <v/>
      </c>
      <c r="AS1850" s="82" t="str">
        <f>IF(Exceedances!B1872="","",Exceedances!B1872)</f>
        <v/>
      </c>
      <c r="AT1850" s="82" t="str">
        <f>IF(Exceedances!C1872="","",Exceedances!C1872)</f>
        <v/>
      </c>
      <c r="AU1850" s="82" t="str">
        <f>IF(Exceedances!D1872="","",Exceedances!D1872)</f>
        <v/>
      </c>
      <c r="AV1850" s="82" t="str">
        <f t="shared" si="351"/>
        <v/>
      </c>
      <c r="AW1850" s="83" t="str">
        <f>IF(COUNTIF(AV$2:AV1850,AV1850)=1,AV1850,"")</f>
        <v/>
      </c>
      <c r="AX1850" s="82" t="str">
        <f t="shared" si="347"/>
        <v/>
      </c>
      <c r="AY1850" s="82" t="str">
        <f t="shared" si="348"/>
        <v/>
      </c>
      <c r="AZ1850" s="82" t="str">
        <f t="shared" si="349"/>
        <v/>
      </c>
      <c r="BA1850" s="82" t="str">
        <f t="shared" si="350"/>
        <v/>
      </c>
    </row>
    <row r="1851" spans="44:53" x14ac:dyDescent="0.35">
      <c r="AR1851" s="82" t="str">
        <f>+IF(AW1851="","",MAX(AR$1:AR1850)+1)</f>
        <v/>
      </c>
      <c r="AS1851" s="82" t="str">
        <f>IF(Exceedances!B1873="","",Exceedances!B1873)</f>
        <v/>
      </c>
      <c r="AT1851" s="82" t="str">
        <f>IF(Exceedances!C1873="","",Exceedances!C1873)</f>
        <v/>
      </c>
      <c r="AU1851" s="82" t="str">
        <f>IF(Exceedances!D1873="","",Exceedances!D1873)</f>
        <v/>
      </c>
      <c r="AV1851" s="82" t="str">
        <f t="shared" si="351"/>
        <v/>
      </c>
      <c r="AW1851" s="83" t="str">
        <f>IF(COUNTIF(AV$2:AV1851,AV1851)=1,AV1851,"")</f>
        <v/>
      </c>
      <c r="AX1851" s="82" t="str">
        <f t="shared" si="347"/>
        <v/>
      </c>
      <c r="AY1851" s="82" t="str">
        <f t="shared" si="348"/>
        <v/>
      </c>
      <c r="AZ1851" s="82" t="str">
        <f t="shared" si="349"/>
        <v/>
      </c>
      <c r="BA1851" s="82" t="str">
        <f t="shared" si="350"/>
        <v/>
      </c>
    </row>
    <row r="1852" spans="44:53" x14ac:dyDescent="0.35">
      <c r="AR1852" s="82" t="str">
        <f>+IF(AW1852="","",MAX(AR$1:AR1851)+1)</f>
        <v/>
      </c>
      <c r="AS1852" s="82" t="str">
        <f>IF(Exceedances!B1874="","",Exceedances!B1874)</f>
        <v/>
      </c>
      <c r="AT1852" s="82" t="str">
        <f>IF(Exceedances!C1874="","",Exceedances!C1874)</f>
        <v/>
      </c>
      <c r="AU1852" s="82" t="str">
        <f>IF(Exceedances!D1874="","",Exceedances!D1874)</f>
        <v/>
      </c>
      <c r="AV1852" s="82" t="str">
        <f t="shared" si="351"/>
        <v/>
      </c>
      <c r="AW1852" s="83" t="str">
        <f>IF(COUNTIF(AV$2:AV1852,AV1852)=1,AV1852,"")</f>
        <v/>
      </c>
      <c r="AX1852" s="82" t="str">
        <f t="shared" si="347"/>
        <v/>
      </c>
      <c r="AY1852" s="82" t="str">
        <f t="shared" si="348"/>
        <v/>
      </c>
      <c r="AZ1852" s="82" t="str">
        <f t="shared" si="349"/>
        <v/>
      </c>
      <c r="BA1852" s="82" t="str">
        <f t="shared" si="350"/>
        <v/>
      </c>
    </row>
    <row r="1853" spans="44:53" x14ac:dyDescent="0.35">
      <c r="AR1853" s="82" t="str">
        <f>+IF(AW1853="","",MAX(AR$1:AR1852)+1)</f>
        <v/>
      </c>
      <c r="AS1853" s="82" t="str">
        <f>IF(Exceedances!B1875="","",Exceedances!B1875)</f>
        <v/>
      </c>
      <c r="AT1853" s="82" t="str">
        <f>IF(Exceedances!C1875="","",Exceedances!C1875)</f>
        <v/>
      </c>
      <c r="AU1853" s="82" t="str">
        <f>IF(Exceedances!D1875="","",Exceedances!D1875)</f>
        <v/>
      </c>
      <c r="AV1853" s="82" t="str">
        <f t="shared" si="351"/>
        <v/>
      </c>
      <c r="AW1853" s="83" t="str">
        <f>IF(COUNTIF(AV$2:AV1853,AV1853)=1,AV1853,"")</f>
        <v/>
      </c>
      <c r="AX1853" s="82" t="str">
        <f t="shared" si="347"/>
        <v/>
      </c>
      <c r="AY1853" s="82" t="str">
        <f t="shared" si="348"/>
        <v/>
      </c>
      <c r="AZ1853" s="82" t="str">
        <f t="shared" si="349"/>
        <v/>
      </c>
      <c r="BA1853" s="82" t="str">
        <f t="shared" si="350"/>
        <v/>
      </c>
    </row>
    <row r="1854" spans="44:53" x14ac:dyDescent="0.35">
      <c r="AR1854" s="82" t="str">
        <f>+IF(AW1854="","",MAX(AR$1:AR1853)+1)</f>
        <v/>
      </c>
      <c r="AS1854" s="82" t="str">
        <f>IF(Exceedances!B1876="","",Exceedances!B1876)</f>
        <v/>
      </c>
      <c r="AT1854" s="82" t="str">
        <f>IF(Exceedances!C1876="","",Exceedances!C1876)</f>
        <v/>
      </c>
      <c r="AU1854" s="82" t="str">
        <f>IF(Exceedances!D1876="","",Exceedances!D1876)</f>
        <v/>
      </c>
      <c r="AV1854" s="82" t="str">
        <f t="shared" si="351"/>
        <v/>
      </c>
      <c r="AW1854" s="83" t="str">
        <f>IF(COUNTIF(AV$2:AV1854,AV1854)=1,AV1854,"")</f>
        <v/>
      </c>
      <c r="AX1854" s="82" t="str">
        <f t="shared" si="347"/>
        <v/>
      </c>
      <c r="AY1854" s="82" t="str">
        <f t="shared" si="348"/>
        <v/>
      </c>
      <c r="AZ1854" s="82" t="str">
        <f t="shared" si="349"/>
        <v/>
      </c>
      <c r="BA1854" s="82" t="str">
        <f t="shared" si="350"/>
        <v/>
      </c>
    </row>
    <row r="1855" spans="44:53" x14ac:dyDescent="0.35">
      <c r="AR1855" s="82" t="str">
        <f>+IF(AW1855="","",MAX(AR$1:AR1854)+1)</f>
        <v/>
      </c>
      <c r="AS1855" s="82" t="str">
        <f>IF(Exceedances!B1877="","",Exceedances!B1877)</f>
        <v/>
      </c>
      <c r="AT1855" s="82" t="str">
        <f>IF(Exceedances!C1877="","",Exceedances!C1877)</f>
        <v/>
      </c>
      <c r="AU1855" s="82" t="str">
        <f>IF(Exceedances!D1877="","",Exceedances!D1877)</f>
        <v/>
      </c>
      <c r="AV1855" s="82" t="str">
        <f t="shared" si="351"/>
        <v/>
      </c>
      <c r="AW1855" s="83" t="str">
        <f>IF(COUNTIF(AV$2:AV1855,AV1855)=1,AV1855,"")</f>
        <v/>
      </c>
      <c r="AX1855" s="82" t="str">
        <f t="shared" si="347"/>
        <v/>
      </c>
      <c r="AY1855" s="82" t="str">
        <f t="shared" si="348"/>
        <v/>
      </c>
      <c r="AZ1855" s="82" t="str">
        <f t="shared" si="349"/>
        <v/>
      </c>
      <c r="BA1855" s="82" t="str">
        <f t="shared" si="350"/>
        <v/>
      </c>
    </row>
    <row r="1856" spans="44:53" x14ac:dyDescent="0.35">
      <c r="AR1856" s="82" t="str">
        <f>+IF(AW1856="","",MAX(AR$1:AR1855)+1)</f>
        <v/>
      </c>
      <c r="AS1856" s="82" t="str">
        <f>IF(Exceedances!B1878="","",Exceedances!B1878)</f>
        <v/>
      </c>
      <c r="AT1856" s="82" t="str">
        <f>IF(Exceedances!C1878="","",Exceedances!C1878)</f>
        <v/>
      </c>
      <c r="AU1856" s="82" t="str">
        <f>IF(Exceedances!D1878="","",Exceedances!D1878)</f>
        <v/>
      </c>
      <c r="AV1856" s="82" t="str">
        <f t="shared" si="351"/>
        <v/>
      </c>
      <c r="AW1856" s="83" t="str">
        <f>IF(COUNTIF(AV$2:AV1856,AV1856)=1,AV1856,"")</f>
        <v/>
      </c>
      <c r="AX1856" s="82" t="str">
        <f t="shared" si="347"/>
        <v/>
      </c>
      <c r="AY1856" s="82" t="str">
        <f t="shared" si="348"/>
        <v/>
      </c>
      <c r="AZ1856" s="82" t="str">
        <f t="shared" si="349"/>
        <v/>
      </c>
      <c r="BA1856" s="82" t="str">
        <f t="shared" si="350"/>
        <v/>
      </c>
    </row>
    <row r="1857" spans="44:53" x14ac:dyDescent="0.35">
      <c r="AR1857" s="82" t="str">
        <f>+IF(AW1857="","",MAX(AR$1:AR1856)+1)</f>
        <v/>
      </c>
      <c r="AS1857" s="82" t="str">
        <f>IF(Exceedances!B1879="","",Exceedances!B1879)</f>
        <v/>
      </c>
      <c r="AT1857" s="82" t="str">
        <f>IF(Exceedances!C1879="","",Exceedances!C1879)</f>
        <v/>
      </c>
      <c r="AU1857" s="82" t="str">
        <f>IF(Exceedances!D1879="","",Exceedances!D1879)</f>
        <v/>
      </c>
      <c r="AV1857" s="82" t="str">
        <f t="shared" si="351"/>
        <v/>
      </c>
      <c r="AW1857" s="83" t="str">
        <f>IF(COUNTIF(AV$2:AV1857,AV1857)=1,AV1857,"")</f>
        <v/>
      </c>
      <c r="AX1857" s="82" t="str">
        <f t="shared" si="347"/>
        <v/>
      </c>
      <c r="AY1857" s="82" t="str">
        <f t="shared" si="348"/>
        <v/>
      </c>
      <c r="AZ1857" s="82" t="str">
        <f t="shared" si="349"/>
        <v/>
      </c>
      <c r="BA1857" s="82" t="str">
        <f t="shared" si="350"/>
        <v/>
      </c>
    </row>
    <row r="1858" spans="44:53" x14ac:dyDescent="0.35">
      <c r="AR1858" s="82" t="str">
        <f>+IF(AW1858="","",MAX(AR$1:AR1857)+1)</f>
        <v/>
      </c>
      <c r="AS1858" s="82" t="str">
        <f>IF(Exceedances!B1880="","",Exceedances!B1880)</f>
        <v/>
      </c>
      <c r="AT1858" s="82" t="str">
        <f>IF(Exceedances!C1880="","",Exceedances!C1880)</f>
        <v/>
      </c>
      <c r="AU1858" s="82" t="str">
        <f>IF(Exceedances!D1880="","",Exceedances!D1880)</f>
        <v/>
      </c>
      <c r="AV1858" s="82" t="str">
        <f t="shared" si="351"/>
        <v/>
      </c>
      <c r="AW1858" s="83" t="str">
        <f>IF(COUNTIF(AV$2:AV1858,AV1858)=1,AV1858,"")</f>
        <v/>
      </c>
      <c r="AX1858" s="82" t="str">
        <f t="shared" si="347"/>
        <v/>
      </c>
      <c r="AY1858" s="82" t="str">
        <f t="shared" si="348"/>
        <v/>
      </c>
      <c r="AZ1858" s="82" t="str">
        <f t="shared" si="349"/>
        <v/>
      </c>
      <c r="BA1858" s="82" t="str">
        <f t="shared" si="350"/>
        <v/>
      </c>
    </row>
    <row r="1859" spans="44:53" x14ac:dyDescent="0.35">
      <c r="AR1859" s="82" t="str">
        <f>+IF(AW1859="","",MAX(AR$1:AR1858)+1)</f>
        <v/>
      </c>
      <c r="AS1859" s="82" t="str">
        <f>IF(Exceedances!B1881="","",Exceedances!B1881)</f>
        <v/>
      </c>
      <c r="AT1859" s="82" t="str">
        <f>IF(Exceedances!C1881="","",Exceedances!C1881)</f>
        <v/>
      </c>
      <c r="AU1859" s="82" t="str">
        <f>IF(Exceedances!D1881="","",Exceedances!D1881)</f>
        <v/>
      </c>
      <c r="AV1859" s="82" t="str">
        <f t="shared" si="351"/>
        <v/>
      </c>
      <c r="AW1859" s="83" t="str">
        <f>IF(COUNTIF(AV$2:AV1859,AV1859)=1,AV1859,"")</f>
        <v/>
      </c>
      <c r="AX1859" s="82" t="str">
        <f t="shared" ref="AX1859:AX1922" si="352">IF(AY1859="","",AY1859&amp;" "&amp;AZ1859)</f>
        <v/>
      </c>
      <c r="AY1859" s="82" t="str">
        <f t="shared" ref="AY1859:AY1922" si="353">+IFERROR(INDEX($AS$2:$AS$2001,MATCH(ROW()-ROW($AX$1),$AR$2:$AR$2001,0)),"")</f>
        <v/>
      </c>
      <c r="AZ1859" s="82" t="str">
        <f t="shared" ref="AZ1859:AZ1922" si="354">+IFERROR(INDEX($AT$2:$AT$2001,MATCH(ROW()-ROW($AX$1),$AR$2:$AR$2001,0)),"")</f>
        <v/>
      </c>
      <c r="BA1859" s="82" t="str">
        <f t="shared" ref="BA1859:BA1922" si="355">+IFERROR(INDEX($AU$2:$AU$2001,MATCH(ROW()-ROW($AX$1),$AR$2:$AR$2001,0)),"")</f>
        <v/>
      </c>
    </row>
    <row r="1860" spans="44:53" x14ac:dyDescent="0.35">
      <c r="AR1860" s="82" t="str">
        <f>+IF(AW1860="","",MAX(AR$1:AR1859)+1)</f>
        <v/>
      </c>
      <c r="AS1860" s="82" t="str">
        <f>IF(Exceedances!B1882="","",Exceedances!B1882)</f>
        <v/>
      </c>
      <c r="AT1860" s="82" t="str">
        <f>IF(Exceedances!C1882="","",Exceedances!C1882)</f>
        <v/>
      </c>
      <c r="AU1860" s="82" t="str">
        <f>IF(Exceedances!D1882="","",Exceedances!D1882)</f>
        <v/>
      </c>
      <c r="AV1860" s="82" t="str">
        <f t="shared" si="351"/>
        <v/>
      </c>
      <c r="AW1860" s="83" t="str">
        <f>IF(COUNTIF(AV$2:AV1860,AV1860)=1,AV1860,"")</f>
        <v/>
      </c>
      <c r="AX1860" s="82" t="str">
        <f t="shared" si="352"/>
        <v/>
      </c>
      <c r="AY1860" s="82" t="str">
        <f t="shared" si="353"/>
        <v/>
      </c>
      <c r="AZ1860" s="82" t="str">
        <f t="shared" si="354"/>
        <v/>
      </c>
      <c r="BA1860" s="82" t="str">
        <f t="shared" si="355"/>
        <v/>
      </c>
    </row>
    <row r="1861" spans="44:53" x14ac:dyDescent="0.35">
      <c r="AR1861" s="82" t="str">
        <f>+IF(AW1861="","",MAX(AR$1:AR1860)+1)</f>
        <v/>
      </c>
      <c r="AS1861" s="82" t="str">
        <f>IF(Exceedances!B1883="","",Exceedances!B1883)</f>
        <v/>
      </c>
      <c r="AT1861" s="82" t="str">
        <f>IF(Exceedances!C1883="","",Exceedances!C1883)</f>
        <v/>
      </c>
      <c r="AU1861" s="82" t="str">
        <f>IF(Exceedances!D1883="","",Exceedances!D1883)</f>
        <v/>
      </c>
      <c r="AV1861" s="82" t="str">
        <f t="shared" si="351"/>
        <v/>
      </c>
      <c r="AW1861" s="83" t="str">
        <f>IF(COUNTIF(AV$2:AV1861,AV1861)=1,AV1861,"")</f>
        <v/>
      </c>
      <c r="AX1861" s="82" t="str">
        <f t="shared" si="352"/>
        <v/>
      </c>
      <c r="AY1861" s="82" t="str">
        <f t="shared" si="353"/>
        <v/>
      </c>
      <c r="AZ1861" s="82" t="str">
        <f t="shared" si="354"/>
        <v/>
      </c>
      <c r="BA1861" s="82" t="str">
        <f t="shared" si="355"/>
        <v/>
      </c>
    </row>
    <row r="1862" spans="44:53" x14ac:dyDescent="0.35">
      <c r="AR1862" s="82" t="str">
        <f>+IF(AW1862="","",MAX(AR$1:AR1861)+1)</f>
        <v/>
      </c>
      <c r="AS1862" s="82" t="str">
        <f>IF(Exceedances!B1884="","",Exceedances!B1884)</f>
        <v/>
      </c>
      <c r="AT1862" s="82" t="str">
        <f>IF(Exceedances!C1884="","",Exceedances!C1884)</f>
        <v/>
      </c>
      <c r="AU1862" s="82" t="str">
        <f>IF(Exceedances!D1884="","",Exceedances!D1884)</f>
        <v/>
      </c>
      <c r="AV1862" s="82" t="str">
        <f t="shared" si="351"/>
        <v/>
      </c>
      <c r="AW1862" s="83" t="str">
        <f>IF(COUNTIF(AV$2:AV1862,AV1862)=1,AV1862,"")</f>
        <v/>
      </c>
      <c r="AX1862" s="82" t="str">
        <f t="shared" si="352"/>
        <v/>
      </c>
      <c r="AY1862" s="82" t="str">
        <f t="shared" si="353"/>
        <v/>
      </c>
      <c r="AZ1862" s="82" t="str">
        <f t="shared" si="354"/>
        <v/>
      </c>
      <c r="BA1862" s="82" t="str">
        <f t="shared" si="355"/>
        <v/>
      </c>
    </row>
    <row r="1863" spans="44:53" x14ac:dyDescent="0.35">
      <c r="AR1863" s="82" t="str">
        <f>+IF(AW1863="","",MAX(AR$1:AR1862)+1)</f>
        <v/>
      </c>
      <c r="AS1863" s="82" t="str">
        <f>IF(Exceedances!B1885="","",Exceedances!B1885)</f>
        <v/>
      </c>
      <c r="AT1863" s="82" t="str">
        <f>IF(Exceedances!C1885="","",Exceedances!C1885)</f>
        <v/>
      </c>
      <c r="AU1863" s="82" t="str">
        <f>IF(Exceedances!D1885="","",Exceedances!D1885)</f>
        <v/>
      </c>
      <c r="AV1863" s="82" t="str">
        <f t="shared" si="351"/>
        <v/>
      </c>
      <c r="AW1863" s="83" t="str">
        <f>IF(COUNTIF(AV$2:AV1863,AV1863)=1,AV1863,"")</f>
        <v/>
      </c>
      <c r="AX1863" s="82" t="str">
        <f t="shared" si="352"/>
        <v/>
      </c>
      <c r="AY1863" s="82" t="str">
        <f t="shared" si="353"/>
        <v/>
      </c>
      <c r="AZ1863" s="82" t="str">
        <f t="shared" si="354"/>
        <v/>
      </c>
      <c r="BA1863" s="82" t="str">
        <f t="shared" si="355"/>
        <v/>
      </c>
    </row>
    <row r="1864" spans="44:53" x14ac:dyDescent="0.35">
      <c r="AR1864" s="82" t="str">
        <f>+IF(AW1864="","",MAX(AR$1:AR1863)+1)</f>
        <v/>
      </c>
      <c r="AS1864" s="82" t="str">
        <f>IF(Exceedances!B1886="","",Exceedances!B1886)</f>
        <v/>
      </c>
      <c r="AT1864" s="82" t="str">
        <f>IF(Exceedances!C1886="","",Exceedances!C1886)</f>
        <v/>
      </c>
      <c r="AU1864" s="82" t="str">
        <f>IF(Exceedances!D1886="","",Exceedances!D1886)</f>
        <v/>
      </c>
      <c r="AV1864" s="82" t="str">
        <f t="shared" si="351"/>
        <v/>
      </c>
      <c r="AW1864" s="83" t="str">
        <f>IF(COUNTIF(AV$2:AV1864,AV1864)=1,AV1864,"")</f>
        <v/>
      </c>
      <c r="AX1864" s="82" t="str">
        <f t="shared" si="352"/>
        <v/>
      </c>
      <c r="AY1864" s="82" t="str">
        <f t="shared" si="353"/>
        <v/>
      </c>
      <c r="AZ1864" s="82" t="str">
        <f t="shared" si="354"/>
        <v/>
      </c>
      <c r="BA1864" s="82" t="str">
        <f t="shared" si="355"/>
        <v/>
      </c>
    </row>
    <row r="1865" spans="44:53" x14ac:dyDescent="0.35">
      <c r="AR1865" s="82" t="str">
        <f>+IF(AW1865="","",MAX(AR$1:AR1864)+1)</f>
        <v/>
      </c>
      <c r="AS1865" s="82" t="str">
        <f>IF(Exceedances!B1887="","",Exceedances!B1887)</f>
        <v/>
      </c>
      <c r="AT1865" s="82" t="str">
        <f>IF(Exceedances!C1887="","",Exceedances!C1887)</f>
        <v/>
      </c>
      <c r="AU1865" s="82" t="str">
        <f>IF(Exceedances!D1887="","",Exceedances!D1887)</f>
        <v/>
      </c>
      <c r="AV1865" s="82" t="str">
        <f t="shared" si="351"/>
        <v/>
      </c>
      <c r="AW1865" s="83" t="str">
        <f>IF(COUNTIF(AV$2:AV1865,AV1865)=1,AV1865,"")</f>
        <v/>
      </c>
      <c r="AX1865" s="82" t="str">
        <f t="shared" si="352"/>
        <v/>
      </c>
      <c r="AY1865" s="82" t="str">
        <f t="shared" si="353"/>
        <v/>
      </c>
      <c r="AZ1865" s="82" t="str">
        <f t="shared" si="354"/>
        <v/>
      </c>
      <c r="BA1865" s="82" t="str">
        <f t="shared" si="355"/>
        <v/>
      </c>
    </row>
    <row r="1866" spans="44:53" x14ac:dyDescent="0.35">
      <c r="AR1866" s="82" t="str">
        <f>+IF(AW1866="","",MAX(AR$1:AR1865)+1)</f>
        <v/>
      </c>
      <c r="AS1866" s="82" t="str">
        <f>IF(Exceedances!B1888="","",Exceedances!B1888)</f>
        <v/>
      </c>
      <c r="AT1866" s="82" t="str">
        <f>IF(Exceedances!C1888="","",Exceedances!C1888)</f>
        <v/>
      </c>
      <c r="AU1866" s="82" t="str">
        <f>IF(Exceedances!D1888="","",Exceedances!D1888)</f>
        <v/>
      </c>
      <c r="AV1866" s="82" t="str">
        <f t="shared" si="351"/>
        <v/>
      </c>
      <c r="AW1866" s="83" t="str">
        <f>IF(COUNTIF(AV$2:AV1866,AV1866)=1,AV1866,"")</f>
        <v/>
      </c>
      <c r="AX1866" s="82" t="str">
        <f t="shared" si="352"/>
        <v/>
      </c>
      <c r="AY1866" s="82" t="str">
        <f t="shared" si="353"/>
        <v/>
      </c>
      <c r="AZ1866" s="82" t="str">
        <f t="shared" si="354"/>
        <v/>
      </c>
      <c r="BA1866" s="82" t="str">
        <f t="shared" si="355"/>
        <v/>
      </c>
    </row>
    <row r="1867" spans="44:53" x14ac:dyDescent="0.35">
      <c r="AR1867" s="82" t="str">
        <f>+IF(AW1867="","",MAX(AR$1:AR1866)+1)</f>
        <v/>
      </c>
      <c r="AS1867" s="82" t="str">
        <f>IF(Exceedances!B1889="","",Exceedances!B1889)</f>
        <v/>
      </c>
      <c r="AT1867" s="82" t="str">
        <f>IF(Exceedances!C1889="","",Exceedances!C1889)</f>
        <v/>
      </c>
      <c r="AU1867" s="82" t="str">
        <f>IF(Exceedances!D1889="","",Exceedances!D1889)</f>
        <v/>
      </c>
      <c r="AV1867" s="82" t="str">
        <f t="shared" si="351"/>
        <v/>
      </c>
      <c r="AW1867" s="83" t="str">
        <f>IF(COUNTIF(AV$2:AV1867,AV1867)=1,AV1867,"")</f>
        <v/>
      </c>
      <c r="AX1867" s="82" t="str">
        <f t="shared" si="352"/>
        <v/>
      </c>
      <c r="AY1867" s="82" t="str">
        <f t="shared" si="353"/>
        <v/>
      </c>
      <c r="AZ1867" s="82" t="str">
        <f t="shared" si="354"/>
        <v/>
      </c>
      <c r="BA1867" s="82" t="str">
        <f t="shared" si="355"/>
        <v/>
      </c>
    </row>
    <row r="1868" spans="44:53" x14ac:dyDescent="0.35">
      <c r="AR1868" s="82" t="str">
        <f>+IF(AW1868="","",MAX(AR$1:AR1867)+1)</f>
        <v/>
      </c>
      <c r="AS1868" s="82" t="str">
        <f>IF(Exceedances!B1890="","",Exceedances!B1890)</f>
        <v/>
      </c>
      <c r="AT1868" s="82" t="str">
        <f>IF(Exceedances!C1890="","",Exceedances!C1890)</f>
        <v/>
      </c>
      <c r="AU1868" s="82" t="str">
        <f>IF(Exceedances!D1890="","",Exceedances!D1890)</f>
        <v/>
      </c>
      <c r="AV1868" s="82" t="str">
        <f t="shared" si="351"/>
        <v/>
      </c>
      <c r="AW1868" s="83" t="str">
        <f>IF(COUNTIF(AV$2:AV1868,AV1868)=1,AV1868,"")</f>
        <v/>
      </c>
      <c r="AX1868" s="82" t="str">
        <f t="shared" si="352"/>
        <v/>
      </c>
      <c r="AY1868" s="82" t="str">
        <f t="shared" si="353"/>
        <v/>
      </c>
      <c r="AZ1868" s="82" t="str">
        <f t="shared" si="354"/>
        <v/>
      </c>
      <c r="BA1868" s="82" t="str">
        <f t="shared" si="355"/>
        <v/>
      </c>
    </row>
    <row r="1869" spans="44:53" x14ac:dyDescent="0.35">
      <c r="AR1869" s="82" t="str">
        <f>+IF(AW1869="","",MAX(AR$1:AR1868)+1)</f>
        <v/>
      </c>
      <c r="AS1869" s="82" t="str">
        <f>IF(Exceedances!B1891="","",Exceedances!B1891)</f>
        <v/>
      </c>
      <c r="AT1869" s="82" t="str">
        <f>IF(Exceedances!C1891="","",Exceedances!C1891)</f>
        <v/>
      </c>
      <c r="AU1869" s="82" t="str">
        <f>IF(Exceedances!D1891="","",Exceedances!D1891)</f>
        <v/>
      </c>
      <c r="AV1869" s="82" t="str">
        <f t="shared" si="351"/>
        <v/>
      </c>
      <c r="AW1869" s="83" t="str">
        <f>IF(COUNTIF(AV$2:AV1869,AV1869)=1,AV1869,"")</f>
        <v/>
      </c>
      <c r="AX1869" s="82" t="str">
        <f t="shared" si="352"/>
        <v/>
      </c>
      <c r="AY1869" s="82" t="str">
        <f t="shared" si="353"/>
        <v/>
      </c>
      <c r="AZ1869" s="82" t="str">
        <f t="shared" si="354"/>
        <v/>
      </c>
      <c r="BA1869" s="82" t="str">
        <f t="shared" si="355"/>
        <v/>
      </c>
    </row>
    <row r="1870" spans="44:53" x14ac:dyDescent="0.35">
      <c r="AR1870" s="82" t="str">
        <f>+IF(AW1870="","",MAX(AR$1:AR1869)+1)</f>
        <v/>
      </c>
      <c r="AS1870" s="82" t="str">
        <f>IF(Exceedances!B1892="","",Exceedances!B1892)</f>
        <v/>
      </c>
      <c r="AT1870" s="82" t="str">
        <f>IF(Exceedances!C1892="","",Exceedances!C1892)</f>
        <v/>
      </c>
      <c r="AU1870" s="82" t="str">
        <f>IF(Exceedances!D1892="","",Exceedances!D1892)</f>
        <v/>
      </c>
      <c r="AV1870" s="82" t="str">
        <f t="shared" si="351"/>
        <v/>
      </c>
      <c r="AW1870" s="83" t="str">
        <f>IF(COUNTIF(AV$2:AV1870,AV1870)=1,AV1870,"")</f>
        <v/>
      </c>
      <c r="AX1870" s="82" t="str">
        <f t="shared" si="352"/>
        <v/>
      </c>
      <c r="AY1870" s="82" t="str">
        <f t="shared" si="353"/>
        <v/>
      </c>
      <c r="AZ1870" s="82" t="str">
        <f t="shared" si="354"/>
        <v/>
      </c>
      <c r="BA1870" s="82" t="str">
        <f t="shared" si="355"/>
        <v/>
      </c>
    </row>
    <row r="1871" spans="44:53" x14ac:dyDescent="0.35">
      <c r="AR1871" s="82" t="str">
        <f>+IF(AW1871="","",MAX(AR$1:AR1870)+1)</f>
        <v/>
      </c>
      <c r="AS1871" s="82" t="str">
        <f>IF(Exceedances!B1893="","",Exceedances!B1893)</f>
        <v/>
      </c>
      <c r="AT1871" s="82" t="str">
        <f>IF(Exceedances!C1893="","",Exceedances!C1893)</f>
        <v/>
      </c>
      <c r="AU1871" s="82" t="str">
        <f>IF(Exceedances!D1893="","",Exceedances!D1893)</f>
        <v/>
      </c>
      <c r="AV1871" s="82" t="str">
        <f t="shared" si="351"/>
        <v/>
      </c>
      <c r="AW1871" s="83" t="str">
        <f>IF(COUNTIF(AV$2:AV1871,AV1871)=1,AV1871,"")</f>
        <v/>
      </c>
      <c r="AX1871" s="82" t="str">
        <f t="shared" si="352"/>
        <v/>
      </c>
      <c r="AY1871" s="82" t="str">
        <f t="shared" si="353"/>
        <v/>
      </c>
      <c r="AZ1871" s="82" t="str">
        <f t="shared" si="354"/>
        <v/>
      </c>
      <c r="BA1871" s="82" t="str">
        <f t="shared" si="355"/>
        <v/>
      </c>
    </row>
    <row r="1872" spans="44:53" x14ac:dyDescent="0.35">
      <c r="AR1872" s="82" t="str">
        <f>+IF(AW1872="","",MAX(AR$1:AR1871)+1)</f>
        <v/>
      </c>
      <c r="AS1872" s="82" t="str">
        <f>IF(Exceedances!B1894="","",Exceedances!B1894)</f>
        <v/>
      </c>
      <c r="AT1872" s="82" t="str">
        <f>IF(Exceedances!C1894="","",Exceedances!C1894)</f>
        <v/>
      </c>
      <c r="AU1872" s="82" t="str">
        <f>IF(Exceedances!D1894="","",Exceedances!D1894)</f>
        <v/>
      </c>
      <c r="AV1872" s="82" t="str">
        <f t="shared" si="351"/>
        <v/>
      </c>
      <c r="AW1872" s="83" t="str">
        <f>IF(COUNTIF(AV$2:AV1872,AV1872)=1,AV1872,"")</f>
        <v/>
      </c>
      <c r="AX1872" s="82" t="str">
        <f t="shared" si="352"/>
        <v/>
      </c>
      <c r="AY1872" s="82" t="str">
        <f t="shared" si="353"/>
        <v/>
      </c>
      <c r="AZ1872" s="82" t="str">
        <f t="shared" si="354"/>
        <v/>
      </c>
      <c r="BA1872" s="82" t="str">
        <f t="shared" si="355"/>
        <v/>
      </c>
    </row>
    <row r="1873" spans="44:53" x14ac:dyDescent="0.35">
      <c r="AR1873" s="82" t="str">
        <f>+IF(AW1873="","",MAX(AR$1:AR1872)+1)</f>
        <v/>
      </c>
      <c r="AS1873" s="82" t="str">
        <f>IF(Exceedances!B1895="","",Exceedances!B1895)</f>
        <v/>
      </c>
      <c r="AT1873" s="82" t="str">
        <f>IF(Exceedances!C1895="","",Exceedances!C1895)</f>
        <v/>
      </c>
      <c r="AU1873" s="82" t="str">
        <f>IF(Exceedances!D1895="","",Exceedances!D1895)</f>
        <v/>
      </c>
      <c r="AV1873" s="82" t="str">
        <f t="shared" si="351"/>
        <v/>
      </c>
      <c r="AW1873" s="83" t="str">
        <f>IF(COUNTIF(AV$2:AV1873,AV1873)=1,AV1873,"")</f>
        <v/>
      </c>
      <c r="AX1873" s="82" t="str">
        <f t="shared" si="352"/>
        <v/>
      </c>
      <c r="AY1873" s="82" t="str">
        <f t="shared" si="353"/>
        <v/>
      </c>
      <c r="AZ1873" s="82" t="str">
        <f t="shared" si="354"/>
        <v/>
      </c>
      <c r="BA1873" s="82" t="str">
        <f t="shared" si="355"/>
        <v/>
      </c>
    </row>
    <row r="1874" spans="44:53" x14ac:dyDescent="0.35">
      <c r="AR1874" s="82" t="str">
        <f>+IF(AW1874="","",MAX(AR$1:AR1873)+1)</f>
        <v/>
      </c>
      <c r="AS1874" s="82" t="str">
        <f>IF(Exceedances!B1896="","",Exceedances!B1896)</f>
        <v/>
      </c>
      <c r="AT1874" s="82" t="str">
        <f>IF(Exceedances!C1896="","",Exceedances!C1896)</f>
        <v/>
      </c>
      <c r="AU1874" s="82" t="str">
        <f>IF(Exceedances!D1896="","",Exceedances!D1896)</f>
        <v/>
      </c>
      <c r="AV1874" s="82" t="str">
        <f t="shared" si="351"/>
        <v/>
      </c>
      <c r="AW1874" s="83" t="str">
        <f>IF(COUNTIF(AV$2:AV1874,AV1874)=1,AV1874,"")</f>
        <v/>
      </c>
      <c r="AX1874" s="82" t="str">
        <f t="shared" si="352"/>
        <v/>
      </c>
      <c r="AY1874" s="82" t="str">
        <f t="shared" si="353"/>
        <v/>
      </c>
      <c r="AZ1874" s="82" t="str">
        <f t="shared" si="354"/>
        <v/>
      </c>
      <c r="BA1874" s="82" t="str">
        <f t="shared" si="355"/>
        <v/>
      </c>
    </row>
    <row r="1875" spans="44:53" x14ac:dyDescent="0.35">
      <c r="AR1875" s="82" t="str">
        <f>+IF(AW1875="","",MAX(AR$1:AR1874)+1)</f>
        <v/>
      </c>
      <c r="AS1875" s="82" t="str">
        <f>IF(Exceedances!B1897="","",Exceedances!B1897)</f>
        <v/>
      </c>
      <c r="AT1875" s="82" t="str">
        <f>IF(Exceedances!C1897="","",Exceedances!C1897)</f>
        <v/>
      </c>
      <c r="AU1875" s="82" t="str">
        <f>IF(Exceedances!D1897="","",Exceedances!D1897)</f>
        <v/>
      </c>
      <c r="AV1875" s="82" t="str">
        <f t="shared" si="351"/>
        <v/>
      </c>
      <c r="AW1875" s="83" t="str">
        <f>IF(COUNTIF(AV$2:AV1875,AV1875)=1,AV1875,"")</f>
        <v/>
      </c>
      <c r="AX1875" s="82" t="str">
        <f t="shared" si="352"/>
        <v/>
      </c>
      <c r="AY1875" s="82" t="str">
        <f t="shared" si="353"/>
        <v/>
      </c>
      <c r="AZ1875" s="82" t="str">
        <f t="shared" si="354"/>
        <v/>
      </c>
      <c r="BA1875" s="82" t="str">
        <f t="shared" si="355"/>
        <v/>
      </c>
    </row>
    <row r="1876" spans="44:53" x14ac:dyDescent="0.35">
      <c r="AR1876" s="82" t="str">
        <f>+IF(AW1876="","",MAX(AR$1:AR1875)+1)</f>
        <v/>
      </c>
      <c r="AS1876" s="82" t="str">
        <f>IF(Exceedances!B1898="","",Exceedances!B1898)</f>
        <v/>
      </c>
      <c r="AT1876" s="82" t="str">
        <f>IF(Exceedances!C1898="","",Exceedances!C1898)</f>
        <v/>
      </c>
      <c r="AU1876" s="82" t="str">
        <f>IF(Exceedances!D1898="","",Exceedances!D1898)</f>
        <v/>
      </c>
      <c r="AV1876" s="82" t="str">
        <f t="shared" si="351"/>
        <v/>
      </c>
      <c r="AW1876" s="83" t="str">
        <f>IF(COUNTIF(AV$2:AV1876,AV1876)=1,AV1876,"")</f>
        <v/>
      </c>
      <c r="AX1876" s="82" t="str">
        <f t="shared" si="352"/>
        <v/>
      </c>
      <c r="AY1876" s="82" t="str">
        <f t="shared" si="353"/>
        <v/>
      </c>
      <c r="AZ1876" s="82" t="str">
        <f t="shared" si="354"/>
        <v/>
      </c>
      <c r="BA1876" s="82" t="str">
        <f t="shared" si="355"/>
        <v/>
      </c>
    </row>
    <row r="1877" spans="44:53" x14ac:dyDescent="0.35">
      <c r="AR1877" s="82" t="str">
        <f>+IF(AW1877="","",MAX(AR$1:AR1876)+1)</f>
        <v/>
      </c>
      <c r="AS1877" s="82" t="str">
        <f>IF(Exceedances!B1899="","",Exceedances!B1899)</f>
        <v/>
      </c>
      <c r="AT1877" s="82" t="str">
        <f>IF(Exceedances!C1899="","",Exceedances!C1899)</f>
        <v/>
      </c>
      <c r="AU1877" s="82" t="str">
        <f>IF(Exceedances!D1899="","",Exceedances!D1899)</f>
        <v/>
      </c>
      <c r="AV1877" s="82" t="str">
        <f t="shared" si="351"/>
        <v/>
      </c>
      <c r="AW1877" s="83" t="str">
        <f>IF(COUNTIF(AV$2:AV1877,AV1877)=1,AV1877,"")</f>
        <v/>
      </c>
      <c r="AX1877" s="82" t="str">
        <f t="shared" si="352"/>
        <v/>
      </c>
      <c r="AY1877" s="82" t="str">
        <f t="shared" si="353"/>
        <v/>
      </c>
      <c r="AZ1877" s="82" t="str">
        <f t="shared" si="354"/>
        <v/>
      </c>
      <c r="BA1877" s="82" t="str">
        <f t="shared" si="355"/>
        <v/>
      </c>
    </row>
    <row r="1878" spans="44:53" x14ac:dyDescent="0.35">
      <c r="AR1878" s="82" t="str">
        <f>+IF(AW1878="","",MAX(AR$1:AR1877)+1)</f>
        <v/>
      </c>
      <c r="AS1878" s="82" t="str">
        <f>IF(Exceedances!B1900="","",Exceedances!B1900)</f>
        <v/>
      </c>
      <c r="AT1878" s="82" t="str">
        <f>IF(Exceedances!C1900="","",Exceedances!C1900)</f>
        <v/>
      </c>
      <c r="AU1878" s="82" t="str">
        <f>IF(Exceedances!D1900="","",Exceedances!D1900)</f>
        <v/>
      </c>
      <c r="AV1878" s="82" t="str">
        <f t="shared" si="351"/>
        <v/>
      </c>
      <c r="AW1878" s="83" t="str">
        <f>IF(COUNTIF(AV$2:AV1878,AV1878)=1,AV1878,"")</f>
        <v/>
      </c>
      <c r="AX1878" s="82" t="str">
        <f t="shared" si="352"/>
        <v/>
      </c>
      <c r="AY1878" s="82" t="str">
        <f t="shared" si="353"/>
        <v/>
      </c>
      <c r="AZ1878" s="82" t="str">
        <f t="shared" si="354"/>
        <v/>
      </c>
      <c r="BA1878" s="82" t="str">
        <f t="shared" si="355"/>
        <v/>
      </c>
    </row>
    <row r="1879" spans="44:53" x14ac:dyDescent="0.35">
      <c r="AR1879" s="82" t="str">
        <f>+IF(AW1879="","",MAX(AR$1:AR1878)+1)</f>
        <v/>
      </c>
      <c r="AS1879" s="82" t="str">
        <f>IF(Exceedances!B1901="","",Exceedances!B1901)</f>
        <v/>
      </c>
      <c r="AT1879" s="82" t="str">
        <f>IF(Exceedances!C1901="","",Exceedances!C1901)</f>
        <v/>
      </c>
      <c r="AU1879" s="82" t="str">
        <f>IF(Exceedances!D1901="","",Exceedances!D1901)</f>
        <v/>
      </c>
      <c r="AV1879" s="82" t="str">
        <f t="shared" si="351"/>
        <v/>
      </c>
      <c r="AW1879" s="83" t="str">
        <f>IF(COUNTIF(AV$2:AV1879,AV1879)=1,AV1879,"")</f>
        <v/>
      </c>
      <c r="AX1879" s="82" t="str">
        <f t="shared" si="352"/>
        <v/>
      </c>
      <c r="AY1879" s="82" t="str">
        <f t="shared" si="353"/>
        <v/>
      </c>
      <c r="AZ1879" s="82" t="str">
        <f t="shared" si="354"/>
        <v/>
      </c>
      <c r="BA1879" s="82" t="str">
        <f t="shared" si="355"/>
        <v/>
      </c>
    </row>
    <row r="1880" spans="44:53" x14ac:dyDescent="0.35">
      <c r="AR1880" s="82" t="str">
        <f>+IF(AW1880="","",MAX(AR$1:AR1879)+1)</f>
        <v/>
      </c>
      <c r="AS1880" s="82" t="str">
        <f>IF(Exceedances!B1902="","",Exceedances!B1902)</f>
        <v/>
      </c>
      <c r="AT1880" s="82" t="str">
        <f>IF(Exceedances!C1902="","",Exceedances!C1902)</f>
        <v/>
      </c>
      <c r="AU1880" s="82" t="str">
        <f>IF(Exceedances!D1902="","",Exceedances!D1902)</f>
        <v/>
      </c>
      <c r="AV1880" s="82" t="str">
        <f t="shared" si="351"/>
        <v/>
      </c>
      <c r="AW1880" s="83" t="str">
        <f>IF(COUNTIF(AV$2:AV1880,AV1880)=1,AV1880,"")</f>
        <v/>
      </c>
      <c r="AX1880" s="82" t="str">
        <f t="shared" si="352"/>
        <v/>
      </c>
      <c r="AY1880" s="82" t="str">
        <f t="shared" si="353"/>
        <v/>
      </c>
      <c r="AZ1880" s="82" t="str">
        <f t="shared" si="354"/>
        <v/>
      </c>
      <c r="BA1880" s="82" t="str">
        <f t="shared" si="355"/>
        <v/>
      </c>
    </row>
    <row r="1881" spans="44:53" x14ac:dyDescent="0.35">
      <c r="AR1881" s="82" t="str">
        <f>+IF(AW1881="","",MAX(AR$1:AR1880)+1)</f>
        <v/>
      </c>
      <c r="AS1881" s="82" t="str">
        <f>IF(Exceedances!B1903="","",Exceedances!B1903)</f>
        <v/>
      </c>
      <c r="AT1881" s="82" t="str">
        <f>IF(Exceedances!C1903="","",Exceedances!C1903)</f>
        <v/>
      </c>
      <c r="AU1881" s="82" t="str">
        <f>IF(Exceedances!D1903="","",Exceedances!D1903)</f>
        <v/>
      </c>
      <c r="AV1881" s="82" t="str">
        <f t="shared" si="351"/>
        <v/>
      </c>
      <c r="AW1881" s="83" t="str">
        <f>IF(COUNTIF(AV$2:AV1881,AV1881)=1,AV1881,"")</f>
        <v/>
      </c>
      <c r="AX1881" s="82" t="str">
        <f t="shared" si="352"/>
        <v/>
      </c>
      <c r="AY1881" s="82" t="str">
        <f t="shared" si="353"/>
        <v/>
      </c>
      <c r="AZ1881" s="82" t="str">
        <f t="shared" si="354"/>
        <v/>
      </c>
      <c r="BA1881" s="82" t="str">
        <f t="shared" si="355"/>
        <v/>
      </c>
    </row>
    <row r="1882" spans="44:53" x14ac:dyDescent="0.35">
      <c r="AR1882" s="82" t="str">
        <f>+IF(AW1882="","",MAX(AR$1:AR1881)+1)</f>
        <v/>
      </c>
      <c r="AS1882" s="82" t="str">
        <f>IF(Exceedances!B1904="","",Exceedances!B1904)</f>
        <v/>
      </c>
      <c r="AT1882" s="82" t="str">
        <f>IF(Exceedances!C1904="","",Exceedances!C1904)</f>
        <v/>
      </c>
      <c r="AU1882" s="82" t="str">
        <f>IF(Exceedances!D1904="","",Exceedances!D1904)</f>
        <v/>
      </c>
      <c r="AV1882" s="82" t="str">
        <f t="shared" si="351"/>
        <v/>
      </c>
      <c r="AW1882" s="83" t="str">
        <f>IF(COUNTIF(AV$2:AV1882,AV1882)=1,AV1882,"")</f>
        <v/>
      </c>
      <c r="AX1882" s="82" t="str">
        <f t="shared" si="352"/>
        <v/>
      </c>
      <c r="AY1882" s="82" t="str">
        <f t="shared" si="353"/>
        <v/>
      </c>
      <c r="AZ1882" s="82" t="str">
        <f t="shared" si="354"/>
        <v/>
      </c>
      <c r="BA1882" s="82" t="str">
        <f t="shared" si="355"/>
        <v/>
      </c>
    </row>
    <row r="1883" spans="44:53" x14ac:dyDescent="0.35">
      <c r="AR1883" s="82" t="str">
        <f>+IF(AW1883="","",MAX(AR$1:AR1882)+1)</f>
        <v/>
      </c>
      <c r="AS1883" s="82" t="str">
        <f>IF(Exceedances!B1905="","",Exceedances!B1905)</f>
        <v/>
      </c>
      <c r="AT1883" s="82" t="str">
        <f>IF(Exceedances!C1905="","",Exceedances!C1905)</f>
        <v/>
      </c>
      <c r="AU1883" s="82" t="str">
        <f>IF(Exceedances!D1905="","",Exceedances!D1905)</f>
        <v/>
      </c>
      <c r="AV1883" s="82" t="str">
        <f t="shared" si="351"/>
        <v/>
      </c>
      <c r="AW1883" s="83" t="str">
        <f>IF(COUNTIF(AV$2:AV1883,AV1883)=1,AV1883,"")</f>
        <v/>
      </c>
      <c r="AX1883" s="82" t="str">
        <f t="shared" si="352"/>
        <v/>
      </c>
      <c r="AY1883" s="82" t="str">
        <f t="shared" si="353"/>
        <v/>
      </c>
      <c r="AZ1883" s="82" t="str">
        <f t="shared" si="354"/>
        <v/>
      </c>
      <c r="BA1883" s="82" t="str">
        <f t="shared" si="355"/>
        <v/>
      </c>
    </row>
    <row r="1884" spans="44:53" x14ac:dyDescent="0.35">
      <c r="AR1884" s="82" t="str">
        <f>+IF(AW1884="","",MAX(AR$1:AR1883)+1)</f>
        <v/>
      </c>
      <c r="AS1884" s="82" t="str">
        <f>IF(Exceedances!B1906="","",Exceedances!B1906)</f>
        <v/>
      </c>
      <c r="AT1884" s="82" t="str">
        <f>IF(Exceedances!C1906="","",Exceedances!C1906)</f>
        <v/>
      </c>
      <c r="AU1884" s="82" t="str">
        <f>IF(Exceedances!D1906="","",Exceedances!D1906)</f>
        <v/>
      </c>
      <c r="AV1884" s="82" t="str">
        <f t="shared" si="351"/>
        <v/>
      </c>
      <c r="AW1884" s="83" t="str">
        <f>IF(COUNTIF(AV$2:AV1884,AV1884)=1,AV1884,"")</f>
        <v/>
      </c>
      <c r="AX1884" s="82" t="str">
        <f t="shared" si="352"/>
        <v/>
      </c>
      <c r="AY1884" s="82" t="str">
        <f t="shared" si="353"/>
        <v/>
      </c>
      <c r="AZ1884" s="82" t="str">
        <f t="shared" si="354"/>
        <v/>
      </c>
      <c r="BA1884" s="82" t="str">
        <f t="shared" si="355"/>
        <v/>
      </c>
    </row>
    <row r="1885" spans="44:53" x14ac:dyDescent="0.35">
      <c r="AR1885" s="82" t="str">
        <f>+IF(AW1885="","",MAX(AR$1:AR1884)+1)</f>
        <v/>
      </c>
      <c r="AS1885" s="82" t="str">
        <f>IF(Exceedances!B1907="","",Exceedances!B1907)</f>
        <v/>
      </c>
      <c r="AT1885" s="82" t="str">
        <f>IF(Exceedances!C1907="","",Exceedances!C1907)</f>
        <v/>
      </c>
      <c r="AU1885" s="82" t="str">
        <f>IF(Exceedances!D1907="","",Exceedances!D1907)</f>
        <v/>
      </c>
      <c r="AV1885" s="82" t="str">
        <f t="shared" si="351"/>
        <v/>
      </c>
      <c r="AW1885" s="83" t="str">
        <f>IF(COUNTIF(AV$2:AV1885,AV1885)=1,AV1885,"")</f>
        <v/>
      </c>
      <c r="AX1885" s="82" t="str">
        <f t="shared" si="352"/>
        <v/>
      </c>
      <c r="AY1885" s="82" t="str">
        <f t="shared" si="353"/>
        <v/>
      </c>
      <c r="AZ1885" s="82" t="str">
        <f t="shared" si="354"/>
        <v/>
      </c>
      <c r="BA1885" s="82" t="str">
        <f t="shared" si="355"/>
        <v/>
      </c>
    </row>
    <row r="1886" spans="44:53" x14ac:dyDescent="0.35">
      <c r="AR1886" s="82" t="str">
        <f>+IF(AW1886="","",MAX(AR$1:AR1885)+1)</f>
        <v/>
      </c>
      <c r="AS1886" s="82" t="str">
        <f>IF(Exceedances!B1908="","",Exceedances!B1908)</f>
        <v/>
      </c>
      <c r="AT1886" s="82" t="str">
        <f>IF(Exceedances!C1908="","",Exceedances!C1908)</f>
        <v/>
      </c>
      <c r="AU1886" s="82" t="str">
        <f>IF(Exceedances!D1908="","",Exceedances!D1908)</f>
        <v/>
      </c>
      <c r="AV1886" s="82" t="str">
        <f t="shared" ref="AV1886:AV1949" si="356">AS1886&amp;AT1886&amp;AU1886</f>
        <v/>
      </c>
      <c r="AW1886" s="83" t="str">
        <f>IF(COUNTIF(AV$2:AV1886,AV1886)=1,AV1886,"")</f>
        <v/>
      </c>
      <c r="AX1886" s="82" t="str">
        <f t="shared" si="352"/>
        <v/>
      </c>
      <c r="AY1886" s="82" t="str">
        <f t="shared" si="353"/>
        <v/>
      </c>
      <c r="AZ1886" s="82" t="str">
        <f t="shared" si="354"/>
        <v/>
      </c>
      <c r="BA1886" s="82" t="str">
        <f t="shared" si="355"/>
        <v/>
      </c>
    </row>
    <row r="1887" spans="44:53" x14ac:dyDescent="0.35">
      <c r="AR1887" s="82" t="str">
        <f>+IF(AW1887="","",MAX(AR$1:AR1886)+1)</f>
        <v/>
      </c>
      <c r="AS1887" s="82" t="str">
        <f>IF(Exceedances!B1909="","",Exceedances!B1909)</f>
        <v/>
      </c>
      <c r="AT1887" s="82" t="str">
        <f>IF(Exceedances!C1909="","",Exceedances!C1909)</f>
        <v/>
      </c>
      <c r="AU1887" s="82" t="str">
        <f>IF(Exceedances!D1909="","",Exceedances!D1909)</f>
        <v/>
      </c>
      <c r="AV1887" s="82" t="str">
        <f t="shared" si="356"/>
        <v/>
      </c>
      <c r="AW1887" s="83" t="str">
        <f>IF(COUNTIF(AV$2:AV1887,AV1887)=1,AV1887,"")</f>
        <v/>
      </c>
      <c r="AX1887" s="82" t="str">
        <f t="shared" si="352"/>
        <v/>
      </c>
      <c r="AY1887" s="82" t="str">
        <f t="shared" si="353"/>
        <v/>
      </c>
      <c r="AZ1887" s="82" t="str">
        <f t="shared" si="354"/>
        <v/>
      </c>
      <c r="BA1887" s="82" t="str">
        <f t="shared" si="355"/>
        <v/>
      </c>
    </row>
    <row r="1888" spans="44:53" x14ac:dyDescent="0.35">
      <c r="AR1888" s="82" t="str">
        <f>+IF(AW1888="","",MAX(AR$1:AR1887)+1)</f>
        <v/>
      </c>
      <c r="AS1888" s="82" t="str">
        <f>IF(Exceedances!B1910="","",Exceedances!B1910)</f>
        <v/>
      </c>
      <c r="AT1888" s="82" t="str">
        <f>IF(Exceedances!C1910="","",Exceedances!C1910)</f>
        <v/>
      </c>
      <c r="AU1888" s="82" t="str">
        <f>IF(Exceedances!D1910="","",Exceedances!D1910)</f>
        <v/>
      </c>
      <c r="AV1888" s="82" t="str">
        <f t="shared" si="356"/>
        <v/>
      </c>
      <c r="AW1888" s="83" t="str">
        <f>IF(COUNTIF(AV$2:AV1888,AV1888)=1,AV1888,"")</f>
        <v/>
      </c>
      <c r="AX1888" s="82" t="str">
        <f t="shared" si="352"/>
        <v/>
      </c>
      <c r="AY1888" s="82" t="str">
        <f t="shared" si="353"/>
        <v/>
      </c>
      <c r="AZ1888" s="82" t="str">
        <f t="shared" si="354"/>
        <v/>
      </c>
      <c r="BA1888" s="82" t="str">
        <f t="shared" si="355"/>
        <v/>
      </c>
    </row>
    <row r="1889" spans="44:53" x14ac:dyDescent="0.35">
      <c r="AR1889" s="82" t="str">
        <f>+IF(AW1889="","",MAX(AR$1:AR1888)+1)</f>
        <v/>
      </c>
      <c r="AS1889" s="82" t="str">
        <f>IF(Exceedances!B1911="","",Exceedances!B1911)</f>
        <v/>
      </c>
      <c r="AT1889" s="82" t="str">
        <f>IF(Exceedances!C1911="","",Exceedances!C1911)</f>
        <v/>
      </c>
      <c r="AU1889" s="82" t="str">
        <f>IF(Exceedances!D1911="","",Exceedances!D1911)</f>
        <v/>
      </c>
      <c r="AV1889" s="82" t="str">
        <f t="shared" si="356"/>
        <v/>
      </c>
      <c r="AW1889" s="83" t="str">
        <f>IF(COUNTIF(AV$2:AV1889,AV1889)=1,AV1889,"")</f>
        <v/>
      </c>
      <c r="AX1889" s="82" t="str">
        <f t="shared" si="352"/>
        <v/>
      </c>
      <c r="AY1889" s="82" t="str">
        <f t="shared" si="353"/>
        <v/>
      </c>
      <c r="AZ1889" s="82" t="str">
        <f t="shared" si="354"/>
        <v/>
      </c>
      <c r="BA1889" s="82" t="str">
        <f t="shared" si="355"/>
        <v/>
      </c>
    </row>
    <row r="1890" spans="44:53" x14ac:dyDescent="0.35">
      <c r="AR1890" s="82" t="str">
        <f>+IF(AW1890="","",MAX(AR$1:AR1889)+1)</f>
        <v/>
      </c>
      <c r="AS1890" s="82" t="str">
        <f>IF(Exceedances!B1912="","",Exceedances!B1912)</f>
        <v/>
      </c>
      <c r="AT1890" s="82" t="str">
        <f>IF(Exceedances!C1912="","",Exceedances!C1912)</f>
        <v/>
      </c>
      <c r="AU1890" s="82" t="str">
        <f>IF(Exceedances!D1912="","",Exceedances!D1912)</f>
        <v/>
      </c>
      <c r="AV1890" s="82" t="str">
        <f t="shared" si="356"/>
        <v/>
      </c>
      <c r="AW1890" s="83" t="str">
        <f>IF(COUNTIF(AV$2:AV1890,AV1890)=1,AV1890,"")</f>
        <v/>
      </c>
      <c r="AX1890" s="82" t="str">
        <f t="shared" si="352"/>
        <v/>
      </c>
      <c r="AY1890" s="82" t="str">
        <f t="shared" si="353"/>
        <v/>
      </c>
      <c r="AZ1890" s="82" t="str">
        <f t="shared" si="354"/>
        <v/>
      </c>
      <c r="BA1890" s="82" t="str">
        <f t="shared" si="355"/>
        <v/>
      </c>
    </row>
    <row r="1891" spans="44:53" x14ac:dyDescent="0.35">
      <c r="AR1891" s="82" t="str">
        <f>+IF(AW1891="","",MAX(AR$1:AR1890)+1)</f>
        <v/>
      </c>
      <c r="AS1891" s="82" t="str">
        <f>IF(Exceedances!B1913="","",Exceedances!B1913)</f>
        <v/>
      </c>
      <c r="AT1891" s="82" t="str">
        <f>IF(Exceedances!C1913="","",Exceedances!C1913)</f>
        <v/>
      </c>
      <c r="AU1891" s="82" t="str">
        <f>IF(Exceedances!D1913="","",Exceedances!D1913)</f>
        <v/>
      </c>
      <c r="AV1891" s="82" t="str">
        <f t="shared" si="356"/>
        <v/>
      </c>
      <c r="AW1891" s="83" t="str">
        <f>IF(COUNTIF(AV$2:AV1891,AV1891)=1,AV1891,"")</f>
        <v/>
      </c>
      <c r="AX1891" s="82" t="str">
        <f t="shared" si="352"/>
        <v/>
      </c>
      <c r="AY1891" s="82" t="str">
        <f t="shared" si="353"/>
        <v/>
      </c>
      <c r="AZ1891" s="82" t="str">
        <f t="shared" si="354"/>
        <v/>
      </c>
      <c r="BA1891" s="82" t="str">
        <f t="shared" si="355"/>
        <v/>
      </c>
    </row>
    <row r="1892" spans="44:53" x14ac:dyDescent="0.35">
      <c r="AR1892" s="82" t="str">
        <f>+IF(AW1892="","",MAX(AR$1:AR1891)+1)</f>
        <v/>
      </c>
      <c r="AS1892" s="82" t="str">
        <f>IF(Exceedances!B1914="","",Exceedances!B1914)</f>
        <v/>
      </c>
      <c r="AT1892" s="82" t="str">
        <f>IF(Exceedances!C1914="","",Exceedances!C1914)</f>
        <v/>
      </c>
      <c r="AU1892" s="82" t="str">
        <f>IF(Exceedances!D1914="","",Exceedances!D1914)</f>
        <v/>
      </c>
      <c r="AV1892" s="82" t="str">
        <f t="shared" si="356"/>
        <v/>
      </c>
      <c r="AW1892" s="83" t="str">
        <f>IF(COUNTIF(AV$2:AV1892,AV1892)=1,AV1892,"")</f>
        <v/>
      </c>
      <c r="AX1892" s="82" t="str">
        <f t="shared" si="352"/>
        <v/>
      </c>
      <c r="AY1892" s="82" t="str">
        <f t="shared" si="353"/>
        <v/>
      </c>
      <c r="AZ1892" s="82" t="str">
        <f t="shared" si="354"/>
        <v/>
      </c>
      <c r="BA1892" s="82" t="str">
        <f t="shared" si="355"/>
        <v/>
      </c>
    </row>
    <row r="1893" spans="44:53" x14ac:dyDescent="0.35">
      <c r="AR1893" s="82" t="str">
        <f>+IF(AW1893="","",MAX(AR$1:AR1892)+1)</f>
        <v/>
      </c>
      <c r="AS1893" s="82" t="str">
        <f>IF(Exceedances!B1915="","",Exceedances!B1915)</f>
        <v/>
      </c>
      <c r="AT1893" s="82" t="str">
        <f>IF(Exceedances!C1915="","",Exceedances!C1915)</f>
        <v/>
      </c>
      <c r="AU1893" s="82" t="str">
        <f>IF(Exceedances!D1915="","",Exceedances!D1915)</f>
        <v/>
      </c>
      <c r="AV1893" s="82" t="str">
        <f t="shared" si="356"/>
        <v/>
      </c>
      <c r="AW1893" s="83" t="str">
        <f>IF(COUNTIF(AV$2:AV1893,AV1893)=1,AV1893,"")</f>
        <v/>
      </c>
      <c r="AX1893" s="82" t="str">
        <f t="shared" si="352"/>
        <v/>
      </c>
      <c r="AY1893" s="82" t="str">
        <f t="shared" si="353"/>
        <v/>
      </c>
      <c r="AZ1893" s="82" t="str">
        <f t="shared" si="354"/>
        <v/>
      </c>
      <c r="BA1893" s="82" t="str">
        <f t="shared" si="355"/>
        <v/>
      </c>
    </row>
    <row r="1894" spans="44:53" x14ac:dyDescent="0.35">
      <c r="AR1894" s="82" t="str">
        <f>+IF(AW1894="","",MAX(AR$1:AR1893)+1)</f>
        <v/>
      </c>
      <c r="AS1894" s="82" t="str">
        <f>IF(Exceedances!B1916="","",Exceedances!B1916)</f>
        <v/>
      </c>
      <c r="AT1894" s="82" t="str">
        <f>IF(Exceedances!C1916="","",Exceedances!C1916)</f>
        <v/>
      </c>
      <c r="AU1894" s="82" t="str">
        <f>IF(Exceedances!D1916="","",Exceedances!D1916)</f>
        <v/>
      </c>
      <c r="AV1894" s="82" t="str">
        <f t="shared" si="356"/>
        <v/>
      </c>
      <c r="AW1894" s="83" t="str">
        <f>IF(COUNTIF(AV$2:AV1894,AV1894)=1,AV1894,"")</f>
        <v/>
      </c>
      <c r="AX1894" s="82" t="str">
        <f t="shared" si="352"/>
        <v/>
      </c>
      <c r="AY1894" s="82" t="str">
        <f t="shared" si="353"/>
        <v/>
      </c>
      <c r="AZ1894" s="82" t="str">
        <f t="shared" si="354"/>
        <v/>
      </c>
      <c r="BA1894" s="82" t="str">
        <f t="shared" si="355"/>
        <v/>
      </c>
    </row>
    <row r="1895" spans="44:53" x14ac:dyDescent="0.35">
      <c r="AR1895" s="82" t="str">
        <f>+IF(AW1895="","",MAX(AR$1:AR1894)+1)</f>
        <v/>
      </c>
      <c r="AS1895" s="82" t="str">
        <f>IF(Exceedances!B1917="","",Exceedances!B1917)</f>
        <v/>
      </c>
      <c r="AT1895" s="82" t="str">
        <f>IF(Exceedances!C1917="","",Exceedances!C1917)</f>
        <v/>
      </c>
      <c r="AU1895" s="82" t="str">
        <f>IF(Exceedances!D1917="","",Exceedances!D1917)</f>
        <v/>
      </c>
      <c r="AV1895" s="82" t="str">
        <f t="shared" si="356"/>
        <v/>
      </c>
      <c r="AW1895" s="83" t="str">
        <f>IF(COUNTIF(AV$2:AV1895,AV1895)=1,AV1895,"")</f>
        <v/>
      </c>
      <c r="AX1895" s="82" t="str">
        <f t="shared" si="352"/>
        <v/>
      </c>
      <c r="AY1895" s="82" t="str">
        <f t="shared" si="353"/>
        <v/>
      </c>
      <c r="AZ1895" s="82" t="str">
        <f t="shared" si="354"/>
        <v/>
      </c>
      <c r="BA1895" s="82" t="str">
        <f t="shared" si="355"/>
        <v/>
      </c>
    </row>
    <row r="1896" spans="44:53" x14ac:dyDescent="0.35">
      <c r="AR1896" s="82" t="str">
        <f>+IF(AW1896="","",MAX(AR$1:AR1895)+1)</f>
        <v/>
      </c>
      <c r="AS1896" s="82" t="str">
        <f>IF(Exceedances!B1918="","",Exceedances!B1918)</f>
        <v/>
      </c>
      <c r="AT1896" s="82" t="str">
        <f>IF(Exceedances!C1918="","",Exceedances!C1918)</f>
        <v/>
      </c>
      <c r="AU1896" s="82" t="str">
        <f>IF(Exceedances!D1918="","",Exceedances!D1918)</f>
        <v/>
      </c>
      <c r="AV1896" s="82" t="str">
        <f t="shared" si="356"/>
        <v/>
      </c>
      <c r="AW1896" s="83" t="str">
        <f>IF(COUNTIF(AV$2:AV1896,AV1896)=1,AV1896,"")</f>
        <v/>
      </c>
      <c r="AX1896" s="82" t="str">
        <f t="shared" si="352"/>
        <v/>
      </c>
      <c r="AY1896" s="82" t="str">
        <f t="shared" si="353"/>
        <v/>
      </c>
      <c r="AZ1896" s="82" t="str">
        <f t="shared" si="354"/>
        <v/>
      </c>
      <c r="BA1896" s="82" t="str">
        <f t="shared" si="355"/>
        <v/>
      </c>
    </row>
    <row r="1897" spans="44:53" x14ac:dyDescent="0.35">
      <c r="AR1897" s="82" t="str">
        <f>+IF(AW1897="","",MAX(AR$1:AR1896)+1)</f>
        <v/>
      </c>
      <c r="AS1897" s="82" t="str">
        <f>IF(Exceedances!B1919="","",Exceedances!B1919)</f>
        <v/>
      </c>
      <c r="AT1897" s="82" t="str">
        <f>IF(Exceedances!C1919="","",Exceedances!C1919)</f>
        <v/>
      </c>
      <c r="AU1897" s="82" t="str">
        <f>IF(Exceedances!D1919="","",Exceedances!D1919)</f>
        <v/>
      </c>
      <c r="AV1897" s="82" t="str">
        <f t="shared" si="356"/>
        <v/>
      </c>
      <c r="AW1897" s="83" t="str">
        <f>IF(COUNTIF(AV$2:AV1897,AV1897)=1,AV1897,"")</f>
        <v/>
      </c>
      <c r="AX1897" s="82" t="str">
        <f t="shared" si="352"/>
        <v/>
      </c>
      <c r="AY1897" s="82" t="str">
        <f t="shared" si="353"/>
        <v/>
      </c>
      <c r="AZ1897" s="82" t="str">
        <f t="shared" si="354"/>
        <v/>
      </c>
      <c r="BA1897" s="82" t="str">
        <f t="shared" si="355"/>
        <v/>
      </c>
    </row>
    <row r="1898" spans="44:53" x14ac:dyDescent="0.35">
      <c r="AR1898" s="82" t="str">
        <f>+IF(AW1898="","",MAX(AR$1:AR1897)+1)</f>
        <v/>
      </c>
      <c r="AS1898" s="82" t="str">
        <f>IF(Exceedances!B1920="","",Exceedances!B1920)</f>
        <v/>
      </c>
      <c r="AT1898" s="82" t="str">
        <f>IF(Exceedances!C1920="","",Exceedances!C1920)</f>
        <v/>
      </c>
      <c r="AU1898" s="82" t="str">
        <f>IF(Exceedances!D1920="","",Exceedances!D1920)</f>
        <v/>
      </c>
      <c r="AV1898" s="82" t="str">
        <f t="shared" si="356"/>
        <v/>
      </c>
      <c r="AW1898" s="83" t="str">
        <f>IF(COUNTIF(AV$2:AV1898,AV1898)=1,AV1898,"")</f>
        <v/>
      </c>
      <c r="AX1898" s="82" t="str">
        <f t="shared" si="352"/>
        <v/>
      </c>
      <c r="AY1898" s="82" t="str">
        <f t="shared" si="353"/>
        <v/>
      </c>
      <c r="AZ1898" s="82" t="str">
        <f t="shared" si="354"/>
        <v/>
      </c>
      <c r="BA1898" s="82" t="str">
        <f t="shared" si="355"/>
        <v/>
      </c>
    </row>
    <row r="1899" spans="44:53" x14ac:dyDescent="0.35">
      <c r="AR1899" s="82" t="str">
        <f>+IF(AW1899="","",MAX(AR$1:AR1898)+1)</f>
        <v/>
      </c>
      <c r="AS1899" s="82" t="str">
        <f>IF(Exceedances!B1921="","",Exceedances!B1921)</f>
        <v/>
      </c>
      <c r="AT1899" s="82" t="str">
        <f>IF(Exceedances!C1921="","",Exceedances!C1921)</f>
        <v/>
      </c>
      <c r="AU1899" s="82" t="str">
        <f>IF(Exceedances!D1921="","",Exceedances!D1921)</f>
        <v/>
      </c>
      <c r="AV1899" s="82" t="str">
        <f t="shared" si="356"/>
        <v/>
      </c>
      <c r="AW1899" s="83" t="str">
        <f>IF(COUNTIF(AV$2:AV1899,AV1899)=1,AV1899,"")</f>
        <v/>
      </c>
      <c r="AX1899" s="82" t="str">
        <f t="shared" si="352"/>
        <v/>
      </c>
      <c r="AY1899" s="82" t="str">
        <f t="shared" si="353"/>
        <v/>
      </c>
      <c r="AZ1899" s="82" t="str">
        <f t="shared" si="354"/>
        <v/>
      </c>
      <c r="BA1899" s="82" t="str">
        <f t="shared" si="355"/>
        <v/>
      </c>
    </row>
    <row r="1900" spans="44:53" x14ac:dyDescent="0.35">
      <c r="AR1900" s="82" t="str">
        <f>+IF(AW1900="","",MAX(AR$1:AR1899)+1)</f>
        <v/>
      </c>
      <c r="AS1900" s="82" t="str">
        <f>IF(Exceedances!B1922="","",Exceedances!B1922)</f>
        <v/>
      </c>
      <c r="AT1900" s="82" t="str">
        <f>IF(Exceedances!C1922="","",Exceedances!C1922)</f>
        <v/>
      </c>
      <c r="AU1900" s="82" t="str">
        <f>IF(Exceedances!D1922="","",Exceedances!D1922)</f>
        <v/>
      </c>
      <c r="AV1900" s="82" t="str">
        <f t="shared" si="356"/>
        <v/>
      </c>
      <c r="AW1900" s="83" t="str">
        <f>IF(COUNTIF(AV$2:AV1900,AV1900)=1,AV1900,"")</f>
        <v/>
      </c>
      <c r="AX1900" s="82" t="str">
        <f t="shared" si="352"/>
        <v/>
      </c>
      <c r="AY1900" s="82" t="str">
        <f t="shared" si="353"/>
        <v/>
      </c>
      <c r="AZ1900" s="82" t="str">
        <f t="shared" si="354"/>
        <v/>
      </c>
      <c r="BA1900" s="82" t="str">
        <f t="shared" si="355"/>
        <v/>
      </c>
    </row>
    <row r="1901" spans="44:53" x14ac:dyDescent="0.35">
      <c r="AR1901" s="82" t="str">
        <f>+IF(AW1901="","",MAX(AR$1:AR1900)+1)</f>
        <v/>
      </c>
      <c r="AS1901" s="82" t="str">
        <f>IF(Exceedances!B1923="","",Exceedances!B1923)</f>
        <v/>
      </c>
      <c r="AT1901" s="82" t="str">
        <f>IF(Exceedances!C1923="","",Exceedances!C1923)</f>
        <v/>
      </c>
      <c r="AU1901" s="82" t="str">
        <f>IF(Exceedances!D1923="","",Exceedances!D1923)</f>
        <v/>
      </c>
      <c r="AV1901" s="82" t="str">
        <f t="shared" si="356"/>
        <v/>
      </c>
      <c r="AW1901" s="83" t="str">
        <f>IF(COUNTIF(AV$2:AV1901,AV1901)=1,AV1901,"")</f>
        <v/>
      </c>
      <c r="AX1901" s="82" t="str">
        <f t="shared" si="352"/>
        <v/>
      </c>
      <c r="AY1901" s="82" t="str">
        <f t="shared" si="353"/>
        <v/>
      </c>
      <c r="AZ1901" s="82" t="str">
        <f t="shared" si="354"/>
        <v/>
      </c>
      <c r="BA1901" s="82" t="str">
        <f t="shared" si="355"/>
        <v/>
      </c>
    </row>
    <row r="1902" spans="44:53" x14ac:dyDescent="0.35">
      <c r="AR1902" s="82" t="str">
        <f>+IF(AW1902="","",MAX(AR$1:AR1901)+1)</f>
        <v/>
      </c>
      <c r="AS1902" s="82" t="str">
        <f>IF(Exceedances!B1924="","",Exceedances!B1924)</f>
        <v/>
      </c>
      <c r="AT1902" s="82" t="str">
        <f>IF(Exceedances!C1924="","",Exceedances!C1924)</f>
        <v/>
      </c>
      <c r="AU1902" s="82" t="str">
        <f>IF(Exceedances!D1924="","",Exceedances!D1924)</f>
        <v/>
      </c>
      <c r="AV1902" s="82" t="str">
        <f t="shared" si="356"/>
        <v/>
      </c>
      <c r="AW1902" s="83" t="str">
        <f>IF(COUNTIF(AV$2:AV1902,AV1902)=1,AV1902,"")</f>
        <v/>
      </c>
      <c r="AX1902" s="82" t="str">
        <f t="shared" si="352"/>
        <v/>
      </c>
      <c r="AY1902" s="82" t="str">
        <f t="shared" si="353"/>
        <v/>
      </c>
      <c r="AZ1902" s="82" t="str">
        <f t="shared" si="354"/>
        <v/>
      </c>
      <c r="BA1902" s="82" t="str">
        <f t="shared" si="355"/>
        <v/>
      </c>
    </row>
    <row r="1903" spans="44:53" x14ac:dyDescent="0.35">
      <c r="AR1903" s="82" t="str">
        <f>+IF(AW1903="","",MAX(AR$1:AR1902)+1)</f>
        <v/>
      </c>
      <c r="AS1903" s="82" t="str">
        <f>IF(Exceedances!B1925="","",Exceedances!B1925)</f>
        <v/>
      </c>
      <c r="AT1903" s="82" t="str">
        <f>IF(Exceedances!C1925="","",Exceedances!C1925)</f>
        <v/>
      </c>
      <c r="AU1903" s="82" t="str">
        <f>IF(Exceedances!D1925="","",Exceedances!D1925)</f>
        <v/>
      </c>
      <c r="AV1903" s="82" t="str">
        <f t="shared" si="356"/>
        <v/>
      </c>
      <c r="AW1903" s="83" t="str">
        <f>IF(COUNTIF(AV$2:AV1903,AV1903)=1,AV1903,"")</f>
        <v/>
      </c>
      <c r="AX1903" s="82" t="str">
        <f t="shared" si="352"/>
        <v/>
      </c>
      <c r="AY1903" s="82" t="str">
        <f t="shared" si="353"/>
        <v/>
      </c>
      <c r="AZ1903" s="82" t="str">
        <f t="shared" si="354"/>
        <v/>
      </c>
      <c r="BA1903" s="82" t="str">
        <f t="shared" si="355"/>
        <v/>
      </c>
    </row>
    <row r="1904" spans="44:53" x14ac:dyDescent="0.35">
      <c r="AR1904" s="82" t="str">
        <f>+IF(AW1904="","",MAX(AR$1:AR1903)+1)</f>
        <v/>
      </c>
      <c r="AS1904" s="82" t="str">
        <f>IF(Exceedances!B1926="","",Exceedances!B1926)</f>
        <v/>
      </c>
      <c r="AT1904" s="82" t="str">
        <f>IF(Exceedances!C1926="","",Exceedances!C1926)</f>
        <v/>
      </c>
      <c r="AU1904" s="82" t="str">
        <f>IF(Exceedances!D1926="","",Exceedances!D1926)</f>
        <v/>
      </c>
      <c r="AV1904" s="82" t="str">
        <f t="shared" si="356"/>
        <v/>
      </c>
      <c r="AW1904" s="83" t="str">
        <f>IF(COUNTIF(AV$2:AV1904,AV1904)=1,AV1904,"")</f>
        <v/>
      </c>
      <c r="AX1904" s="82" t="str">
        <f t="shared" si="352"/>
        <v/>
      </c>
      <c r="AY1904" s="82" t="str">
        <f t="shared" si="353"/>
        <v/>
      </c>
      <c r="AZ1904" s="82" t="str">
        <f t="shared" si="354"/>
        <v/>
      </c>
      <c r="BA1904" s="82" t="str">
        <f t="shared" si="355"/>
        <v/>
      </c>
    </row>
    <row r="1905" spans="44:53" x14ac:dyDescent="0.35">
      <c r="AR1905" s="82" t="str">
        <f>+IF(AW1905="","",MAX(AR$1:AR1904)+1)</f>
        <v/>
      </c>
      <c r="AS1905" s="82" t="str">
        <f>IF(Exceedances!B1927="","",Exceedances!B1927)</f>
        <v/>
      </c>
      <c r="AT1905" s="82" t="str">
        <f>IF(Exceedances!C1927="","",Exceedances!C1927)</f>
        <v/>
      </c>
      <c r="AU1905" s="82" t="str">
        <f>IF(Exceedances!D1927="","",Exceedances!D1927)</f>
        <v/>
      </c>
      <c r="AV1905" s="82" t="str">
        <f t="shared" si="356"/>
        <v/>
      </c>
      <c r="AW1905" s="83" t="str">
        <f>IF(COUNTIF(AV$2:AV1905,AV1905)=1,AV1905,"")</f>
        <v/>
      </c>
      <c r="AX1905" s="82" t="str">
        <f t="shared" si="352"/>
        <v/>
      </c>
      <c r="AY1905" s="82" t="str">
        <f t="shared" si="353"/>
        <v/>
      </c>
      <c r="AZ1905" s="82" t="str">
        <f t="shared" si="354"/>
        <v/>
      </c>
      <c r="BA1905" s="82" t="str">
        <f t="shared" si="355"/>
        <v/>
      </c>
    </row>
    <row r="1906" spans="44:53" x14ac:dyDescent="0.35">
      <c r="AR1906" s="82" t="str">
        <f>+IF(AW1906="","",MAX(AR$1:AR1905)+1)</f>
        <v/>
      </c>
      <c r="AS1906" s="82" t="str">
        <f>IF(Exceedances!B1928="","",Exceedances!B1928)</f>
        <v/>
      </c>
      <c r="AT1906" s="82" t="str">
        <f>IF(Exceedances!C1928="","",Exceedances!C1928)</f>
        <v/>
      </c>
      <c r="AU1906" s="82" t="str">
        <f>IF(Exceedances!D1928="","",Exceedances!D1928)</f>
        <v/>
      </c>
      <c r="AV1906" s="82" t="str">
        <f t="shared" si="356"/>
        <v/>
      </c>
      <c r="AW1906" s="83" t="str">
        <f>IF(COUNTIF(AV$2:AV1906,AV1906)=1,AV1906,"")</f>
        <v/>
      </c>
      <c r="AX1906" s="82" t="str">
        <f t="shared" si="352"/>
        <v/>
      </c>
      <c r="AY1906" s="82" t="str">
        <f t="shared" si="353"/>
        <v/>
      </c>
      <c r="AZ1906" s="82" t="str">
        <f t="shared" si="354"/>
        <v/>
      </c>
      <c r="BA1906" s="82" t="str">
        <f t="shared" si="355"/>
        <v/>
      </c>
    </row>
    <row r="1907" spans="44:53" x14ac:dyDescent="0.35">
      <c r="AR1907" s="82" t="str">
        <f>+IF(AW1907="","",MAX(AR$1:AR1906)+1)</f>
        <v/>
      </c>
      <c r="AS1907" s="82" t="str">
        <f>IF(Exceedances!B1929="","",Exceedances!B1929)</f>
        <v/>
      </c>
      <c r="AT1907" s="82" t="str">
        <f>IF(Exceedances!C1929="","",Exceedances!C1929)</f>
        <v/>
      </c>
      <c r="AU1907" s="82" t="str">
        <f>IF(Exceedances!D1929="","",Exceedances!D1929)</f>
        <v/>
      </c>
      <c r="AV1907" s="82" t="str">
        <f t="shared" si="356"/>
        <v/>
      </c>
      <c r="AW1907" s="83" t="str">
        <f>IF(COUNTIF(AV$2:AV1907,AV1907)=1,AV1907,"")</f>
        <v/>
      </c>
      <c r="AX1907" s="82" t="str">
        <f t="shared" si="352"/>
        <v/>
      </c>
      <c r="AY1907" s="82" t="str">
        <f t="shared" si="353"/>
        <v/>
      </c>
      <c r="AZ1907" s="82" t="str">
        <f t="shared" si="354"/>
        <v/>
      </c>
      <c r="BA1907" s="82" t="str">
        <f t="shared" si="355"/>
        <v/>
      </c>
    </row>
    <row r="1908" spans="44:53" x14ac:dyDescent="0.35">
      <c r="AR1908" s="82" t="str">
        <f>+IF(AW1908="","",MAX(AR$1:AR1907)+1)</f>
        <v/>
      </c>
      <c r="AS1908" s="82" t="str">
        <f>IF(Exceedances!B1930="","",Exceedances!B1930)</f>
        <v/>
      </c>
      <c r="AT1908" s="82" t="str">
        <f>IF(Exceedances!C1930="","",Exceedances!C1930)</f>
        <v/>
      </c>
      <c r="AU1908" s="82" t="str">
        <f>IF(Exceedances!D1930="","",Exceedances!D1930)</f>
        <v/>
      </c>
      <c r="AV1908" s="82" t="str">
        <f t="shared" si="356"/>
        <v/>
      </c>
      <c r="AW1908" s="83" t="str">
        <f>IF(COUNTIF(AV$2:AV1908,AV1908)=1,AV1908,"")</f>
        <v/>
      </c>
      <c r="AX1908" s="82" t="str">
        <f t="shared" si="352"/>
        <v/>
      </c>
      <c r="AY1908" s="82" t="str">
        <f t="shared" si="353"/>
        <v/>
      </c>
      <c r="AZ1908" s="82" t="str">
        <f t="shared" si="354"/>
        <v/>
      </c>
      <c r="BA1908" s="82" t="str">
        <f t="shared" si="355"/>
        <v/>
      </c>
    </row>
    <row r="1909" spans="44:53" x14ac:dyDescent="0.35">
      <c r="AR1909" s="82" t="str">
        <f>+IF(AW1909="","",MAX(AR$1:AR1908)+1)</f>
        <v/>
      </c>
      <c r="AS1909" s="82" t="str">
        <f>IF(Exceedances!B1931="","",Exceedances!B1931)</f>
        <v/>
      </c>
      <c r="AT1909" s="82" t="str">
        <f>IF(Exceedances!C1931="","",Exceedances!C1931)</f>
        <v/>
      </c>
      <c r="AU1909" s="82" t="str">
        <f>IF(Exceedances!D1931="","",Exceedances!D1931)</f>
        <v/>
      </c>
      <c r="AV1909" s="82" t="str">
        <f t="shared" si="356"/>
        <v/>
      </c>
      <c r="AW1909" s="83" t="str">
        <f>IF(COUNTIF(AV$2:AV1909,AV1909)=1,AV1909,"")</f>
        <v/>
      </c>
      <c r="AX1909" s="82" t="str">
        <f t="shared" si="352"/>
        <v/>
      </c>
      <c r="AY1909" s="82" t="str">
        <f t="shared" si="353"/>
        <v/>
      </c>
      <c r="AZ1909" s="82" t="str">
        <f t="shared" si="354"/>
        <v/>
      </c>
      <c r="BA1909" s="82" t="str">
        <f t="shared" si="355"/>
        <v/>
      </c>
    </row>
    <row r="1910" spans="44:53" x14ac:dyDescent="0.35">
      <c r="AR1910" s="82" t="str">
        <f>+IF(AW1910="","",MAX(AR$1:AR1909)+1)</f>
        <v/>
      </c>
      <c r="AS1910" s="82" t="str">
        <f>IF(Exceedances!B1932="","",Exceedances!B1932)</f>
        <v/>
      </c>
      <c r="AT1910" s="82" t="str">
        <f>IF(Exceedances!C1932="","",Exceedances!C1932)</f>
        <v/>
      </c>
      <c r="AU1910" s="82" t="str">
        <f>IF(Exceedances!D1932="","",Exceedances!D1932)</f>
        <v/>
      </c>
      <c r="AV1910" s="82" t="str">
        <f t="shared" si="356"/>
        <v/>
      </c>
      <c r="AW1910" s="83" t="str">
        <f>IF(COUNTIF(AV$2:AV1910,AV1910)=1,AV1910,"")</f>
        <v/>
      </c>
      <c r="AX1910" s="82" t="str">
        <f t="shared" si="352"/>
        <v/>
      </c>
      <c r="AY1910" s="82" t="str">
        <f t="shared" si="353"/>
        <v/>
      </c>
      <c r="AZ1910" s="82" t="str">
        <f t="shared" si="354"/>
        <v/>
      </c>
      <c r="BA1910" s="82" t="str">
        <f t="shared" si="355"/>
        <v/>
      </c>
    </row>
    <row r="1911" spans="44:53" x14ac:dyDescent="0.35">
      <c r="AR1911" s="82" t="str">
        <f>+IF(AW1911="","",MAX(AR$1:AR1910)+1)</f>
        <v/>
      </c>
      <c r="AS1911" s="82" t="str">
        <f>IF(Exceedances!B1933="","",Exceedances!B1933)</f>
        <v/>
      </c>
      <c r="AT1911" s="82" t="str">
        <f>IF(Exceedances!C1933="","",Exceedances!C1933)</f>
        <v/>
      </c>
      <c r="AU1911" s="82" t="str">
        <f>IF(Exceedances!D1933="","",Exceedances!D1933)</f>
        <v/>
      </c>
      <c r="AV1911" s="82" t="str">
        <f t="shared" si="356"/>
        <v/>
      </c>
      <c r="AW1911" s="83" t="str">
        <f>IF(COUNTIF(AV$2:AV1911,AV1911)=1,AV1911,"")</f>
        <v/>
      </c>
      <c r="AX1911" s="82" t="str">
        <f t="shared" si="352"/>
        <v/>
      </c>
      <c r="AY1911" s="82" t="str">
        <f t="shared" si="353"/>
        <v/>
      </c>
      <c r="AZ1911" s="82" t="str">
        <f t="shared" si="354"/>
        <v/>
      </c>
      <c r="BA1911" s="82" t="str">
        <f t="shared" si="355"/>
        <v/>
      </c>
    </row>
    <row r="1912" spans="44:53" x14ac:dyDescent="0.35">
      <c r="AR1912" s="82" t="str">
        <f>+IF(AW1912="","",MAX(AR$1:AR1911)+1)</f>
        <v/>
      </c>
      <c r="AS1912" s="82" t="str">
        <f>IF(Exceedances!B1934="","",Exceedances!B1934)</f>
        <v/>
      </c>
      <c r="AT1912" s="82" t="str">
        <f>IF(Exceedances!C1934="","",Exceedances!C1934)</f>
        <v/>
      </c>
      <c r="AU1912" s="82" t="str">
        <f>IF(Exceedances!D1934="","",Exceedances!D1934)</f>
        <v/>
      </c>
      <c r="AV1912" s="82" t="str">
        <f t="shared" si="356"/>
        <v/>
      </c>
      <c r="AW1912" s="83" t="str">
        <f>IF(COUNTIF(AV$2:AV1912,AV1912)=1,AV1912,"")</f>
        <v/>
      </c>
      <c r="AX1912" s="82" t="str">
        <f t="shared" si="352"/>
        <v/>
      </c>
      <c r="AY1912" s="82" t="str">
        <f t="shared" si="353"/>
        <v/>
      </c>
      <c r="AZ1912" s="82" t="str">
        <f t="shared" si="354"/>
        <v/>
      </c>
      <c r="BA1912" s="82" t="str">
        <f t="shared" si="355"/>
        <v/>
      </c>
    </row>
    <row r="1913" spans="44:53" x14ac:dyDescent="0.35">
      <c r="AR1913" s="82" t="str">
        <f>+IF(AW1913="","",MAX(AR$1:AR1912)+1)</f>
        <v/>
      </c>
      <c r="AS1913" s="82" t="str">
        <f>IF(Exceedances!B1935="","",Exceedances!B1935)</f>
        <v/>
      </c>
      <c r="AT1913" s="82" t="str">
        <f>IF(Exceedances!C1935="","",Exceedances!C1935)</f>
        <v/>
      </c>
      <c r="AU1913" s="82" t="str">
        <f>IF(Exceedances!D1935="","",Exceedances!D1935)</f>
        <v/>
      </c>
      <c r="AV1913" s="82" t="str">
        <f t="shared" si="356"/>
        <v/>
      </c>
      <c r="AW1913" s="83" t="str">
        <f>IF(COUNTIF(AV$2:AV1913,AV1913)=1,AV1913,"")</f>
        <v/>
      </c>
      <c r="AX1913" s="82" t="str">
        <f t="shared" si="352"/>
        <v/>
      </c>
      <c r="AY1913" s="82" t="str">
        <f t="shared" si="353"/>
        <v/>
      </c>
      <c r="AZ1913" s="82" t="str">
        <f t="shared" si="354"/>
        <v/>
      </c>
      <c r="BA1913" s="82" t="str">
        <f t="shared" si="355"/>
        <v/>
      </c>
    </row>
    <row r="1914" spans="44:53" x14ac:dyDescent="0.35">
      <c r="AR1914" s="82" t="str">
        <f>+IF(AW1914="","",MAX(AR$1:AR1913)+1)</f>
        <v/>
      </c>
      <c r="AS1914" s="82" t="str">
        <f>IF(Exceedances!B1936="","",Exceedances!B1936)</f>
        <v/>
      </c>
      <c r="AT1914" s="82" t="str">
        <f>IF(Exceedances!C1936="","",Exceedances!C1936)</f>
        <v/>
      </c>
      <c r="AU1914" s="82" t="str">
        <f>IF(Exceedances!D1936="","",Exceedances!D1936)</f>
        <v/>
      </c>
      <c r="AV1914" s="82" t="str">
        <f t="shared" si="356"/>
        <v/>
      </c>
      <c r="AW1914" s="83" t="str">
        <f>IF(COUNTIF(AV$2:AV1914,AV1914)=1,AV1914,"")</f>
        <v/>
      </c>
      <c r="AX1914" s="82" t="str">
        <f t="shared" si="352"/>
        <v/>
      </c>
      <c r="AY1914" s="82" t="str">
        <f t="shared" si="353"/>
        <v/>
      </c>
      <c r="AZ1914" s="82" t="str">
        <f t="shared" si="354"/>
        <v/>
      </c>
      <c r="BA1914" s="82" t="str">
        <f t="shared" si="355"/>
        <v/>
      </c>
    </row>
    <row r="1915" spans="44:53" x14ac:dyDescent="0.35">
      <c r="AR1915" s="82" t="str">
        <f>+IF(AW1915="","",MAX(AR$1:AR1914)+1)</f>
        <v/>
      </c>
      <c r="AS1915" s="82" t="str">
        <f>IF(Exceedances!B1937="","",Exceedances!B1937)</f>
        <v/>
      </c>
      <c r="AT1915" s="82" t="str">
        <f>IF(Exceedances!C1937="","",Exceedances!C1937)</f>
        <v/>
      </c>
      <c r="AU1915" s="82" t="str">
        <f>IF(Exceedances!D1937="","",Exceedances!D1937)</f>
        <v/>
      </c>
      <c r="AV1915" s="82" t="str">
        <f t="shared" si="356"/>
        <v/>
      </c>
      <c r="AW1915" s="83" t="str">
        <f>IF(COUNTIF(AV$2:AV1915,AV1915)=1,AV1915,"")</f>
        <v/>
      </c>
      <c r="AX1915" s="82" t="str">
        <f t="shared" si="352"/>
        <v/>
      </c>
      <c r="AY1915" s="82" t="str">
        <f t="shared" si="353"/>
        <v/>
      </c>
      <c r="AZ1915" s="82" t="str">
        <f t="shared" si="354"/>
        <v/>
      </c>
      <c r="BA1915" s="82" t="str">
        <f t="shared" si="355"/>
        <v/>
      </c>
    </row>
    <row r="1916" spans="44:53" x14ac:dyDescent="0.35">
      <c r="AR1916" s="82" t="str">
        <f>+IF(AW1916="","",MAX(AR$1:AR1915)+1)</f>
        <v/>
      </c>
      <c r="AS1916" s="82" t="str">
        <f>IF(Exceedances!B1938="","",Exceedances!B1938)</f>
        <v/>
      </c>
      <c r="AT1916" s="82" t="str">
        <f>IF(Exceedances!C1938="","",Exceedances!C1938)</f>
        <v/>
      </c>
      <c r="AU1916" s="82" t="str">
        <f>IF(Exceedances!D1938="","",Exceedances!D1938)</f>
        <v/>
      </c>
      <c r="AV1916" s="82" t="str">
        <f t="shared" si="356"/>
        <v/>
      </c>
      <c r="AW1916" s="83" t="str">
        <f>IF(COUNTIF(AV$2:AV1916,AV1916)=1,AV1916,"")</f>
        <v/>
      </c>
      <c r="AX1916" s="82" t="str">
        <f t="shared" si="352"/>
        <v/>
      </c>
      <c r="AY1916" s="82" t="str">
        <f t="shared" si="353"/>
        <v/>
      </c>
      <c r="AZ1916" s="82" t="str">
        <f t="shared" si="354"/>
        <v/>
      </c>
      <c r="BA1916" s="82" t="str">
        <f t="shared" si="355"/>
        <v/>
      </c>
    </row>
    <row r="1917" spans="44:53" x14ac:dyDescent="0.35">
      <c r="AR1917" s="82" t="str">
        <f>+IF(AW1917="","",MAX(AR$1:AR1916)+1)</f>
        <v/>
      </c>
      <c r="AS1917" s="82" t="str">
        <f>IF(Exceedances!B1939="","",Exceedances!B1939)</f>
        <v/>
      </c>
      <c r="AT1917" s="82" t="str">
        <f>IF(Exceedances!C1939="","",Exceedances!C1939)</f>
        <v/>
      </c>
      <c r="AU1917" s="82" t="str">
        <f>IF(Exceedances!D1939="","",Exceedances!D1939)</f>
        <v/>
      </c>
      <c r="AV1917" s="82" t="str">
        <f t="shared" si="356"/>
        <v/>
      </c>
      <c r="AW1917" s="83" t="str">
        <f>IF(COUNTIF(AV$2:AV1917,AV1917)=1,AV1917,"")</f>
        <v/>
      </c>
      <c r="AX1917" s="82" t="str">
        <f t="shared" si="352"/>
        <v/>
      </c>
      <c r="AY1917" s="82" t="str">
        <f t="shared" si="353"/>
        <v/>
      </c>
      <c r="AZ1917" s="82" t="str">
        <f t="shared" si="354"/>
        <v/>
      </c>
      <c r="BA1917" s="82" t="str">
        <f t="shared" si="355"/>
        <v/>
      </c>
    </row>
    <row r="1918" spans="44:53" x14ac:dyDescent="0.35">
      <c r="AR1918" s="82" t="str">
        <f>+IF(AW1918="","",MAX(AR$1:AR1917)+1)</f>
        <v/>
      </c>
      <c r="AS1918" s="82" t="str">
        <f>IF(Exceedances!B1940="","",Exceedances!B1940)</f>
        <v/>
      </c>
      <c r="AT1918" s="82" t="str">
        <f>IF(Exceedances!C1940="","",Exceedances!C1940)</f>
        <v/>
      </c>
      <c r="AU1918" s="82" t="str">
        <f>IF(Exceedances!D1940="","",Exceedances!D1940)</f>
        <v/>
      </c>
      <c r="AV1918" s="82" t="str">
        <f t="shared" si="356"/>
        <v/>
      </c>
      <c r="AW1918" s="83" t="str">
        <f>IF(COUNTIF(AV$2:AV1918,AV1918)=1,AV1918,"")</f>
        <v/>
      </c>
      <c r="AX1918" s="82" t="str">
        <f t="shared" si="352"/>
        <v/>
      </c>
      <c r="AY1918" s="82" t="str">
        <f t="shared" si="353"/>
        <v/>
      </c>
      <c r="AZ1918" s="82" t="str">
        <f t="shared" si="354"/>
        <v/>
      </c>
      <c r="BA1918" s="82" t="str">
        <f t="shared" si="355"/>
        <v/>
      </c>
    </row>
    <row r="1919" spans="44:53" x14ac:dyDescent="0.35">
      <c r="AR1919" s="82" t="str">
        <f>+IF(AW1919="","",MAX(AR$1:AR1918)+1)</f>
        <v/>
      </c>
      <c r="AS1919" s="82" t="str">
        <f>IF(Exceedances!B1941="","",Exceedances!B1941)</f>
        <v/>
      </c>
      <c r="AT1919" s="82" t="str">
        <f>IF(Exceedances!C1941="","",Exceedances!C1941)</f>
        <v/>
      </c>
      <c r="AU1919" s="82" t="str">
        <f>IF(Exceedances!D1941="","",Exceedances!D1941)</f>
        <v/>
      </c>
      <c r="AV1919" s="82" t="str">
        <f t="shared" si="356"/>
        <v/>
      </c>
      <c r="AW1919" s="83" t="str">
        <f>IF(COUNTIF(AV$2:AV1919,AV1919)=1,AV1919,"")</f>
        <v/>
      </c>
      <c r="AX1919" s="82" t="str">
        <f t="shared" si="352"/>
        <v/>
      </c>
      <c r="AY1919" s="82" t="str">
        <f t="shared" si="353"/>
        <v/>
      </c>
      <c r="AZ1919" s="82" t="str">
        <f t="shared" si="354"/>
        <v/>
      </c>
      <c r="BA1919" s="82" t="str">
        <f t="shared" si="355"/>
        <v/>
      </c>
    </row>
    <row r="1920" spans="44:53" x14ac:dyDescent="0.35">
      <c r="AR1920" s="82" t="str">
        <f>+IF(AW1920="","",MAX(AR$1:AR1919)+1)</f>
        <v/>
      </c>
      <c r="AS1920" s="82" t="str">
        <f>IF(Exceedances!B1942="","",Exceedances!B1942)</f>
        <v/>
      </c>
      <c r="AT1920" s="82" t="str">
        <f>IF(Exceedances!C1942="","",Exceedances!C1942)</f>
        <v/>
      </c>
      <c r="AU1920" s="82" t="str">
        <f>IF(Exceedances!D1942="","",Exceedances!D1942)</f>
        <v/>
      </c>
      <c r="AV1920" s="82" t="str">
        <f t="shared" si="356"/>
        <v/>
      </c>
      <c r="AW1920" s="83" t="str">
        <f>IF(COUNTIF(AV$2:AV1920,AV1920)=1,AV1920,"")</f>
        <v/>
      </c>
      <c r="AX1920" s="82" t="str">
        <f t="shared" si="352"/>
        <v/>
      </c>
      <c r="AY1920" s="82" t="str">
        <f t="shared" si="353"/>
        <v/>
      </c>
      <c r="AZ1920" s="82" t="str">
        <f t="shared" si="354"/>
        <v/>
      </c>
      <c r="BA1920" s="82" t="str">
        <f t="shared" si="355"/>
        <v/>
      </c>
    </row>
    <row r="1921" spans="44:53" x14ac:dyDescent="0.35">
      <c r="AR1921" s="82" t="str">
        <f>+IF(AW1921="","",MAX(AR$1:AR1920)+1)</f>
        <v/>
      </c>
      <c r="AS1921" s="82" t="str">
        <f>IF(Exceedances!B1943="","",Exceedances!B1943)</f>
        <v/>
      </c>
      <c r="AT1921" s="82" t="str">
        <f>IF(Exceedances!C1943="","",Exceedances!C1943)</f>
        <v/>
      </c>
      <c r="AU1921" s="82" t="str">
        <f>IF(Exceedances!D1943="","",Exceedances!D1943)</f>
        <v/>
      </c>
      <c r="AV1921" s="82" t="str">
        <f t="shared" si="356"/>
        <v/>
      </c>
      <c r="AW1921" s="83" t="str">
        <f>IF(COUNTIF(AV$2:AV1921,AV1921)=1,AV1921,"")</f>
        <v/>
      </c>
      <c r="AX1921" s="82" t="str">
        <f t="shared" si="352"/>
        <v/>
      </c>
      <c r="AY1921" s="82" t="str">
        <f t="shared" si="353"/>
        <v/>
      </c>
      <c r="AZ1921" s="82" t="str">
        <f t="shared" si="354"/>
        <v/>
      </c>
      <c r="BA1921" s="82" t="str">
        <f t="shared" si="355"/>
        <v/>
      </c>
    </row>
    <row r="1922" spans="44:53" x14ac:dyDescent="0.35">
      <c r="AR1922" s="82" t="str">
        <f>+IF(AW1922="","",MAX(AR$1:AR1921)+1)</f>
        <v/>
      </c>
      <c r="AS1922" s="82" t="str">
        <f>IF(Exceedances!B1944="","",Exceedances!B1944)</f>
        <v/>
      </c>
      <c r="AT1922" s="82" t="str">
        <f>IF(Exceedances!C1944="","",Exceedances!C1944)</f>
        <v/>
      </c>
      <c r="AU1922" s="82" t="str">
        <f>IF(Exceedances!D1944="","",Exceedances!D1944)</f>
        <v/>
      </c>
      <c r="AV1922" s="82" t="str">
        <f t="shared" si="356"/>
        <v/>
      </c>
      <c r="AW1922" s="83" t="str">
        <f>IF(COUNTIF(AV$2:AV1922,AV1922)=1,AV1922,"")</f>
        <v/>
      </c>
      <c r="AX1922" s="82" t="str">
        <f t="shared" si="352"/>
        <v/>
      </c>
      <c r="AY1922" s="82" t="str">
        <f t="shared" si="353"/>
        <v/>
      </c>
      <c r="AZ1922" s="82" t="str">
        <f t="shared" si="354"/>
        <v/>
      </c>
      <c r="BA1922" s="82" t="str">
        <f t="shared" si="355"/>
        <v/>
      </c>
    </row>
    <row r="1923" spans="44:53" x14ac:dyDescent="0.35">
      <c r="AR1923" s="82" t="str">
        <f>+IF(AW1923="","",MAX(AR$1:AR1922)+1)</f>
        <v/>
      </c>
      <c r="AS1923" s="82" t="str">
        <f>IF(Exceedances!B1945="","",Exceedances!B1945)</f>
        <v/>
      </c>
      <c r="AT1923" s="82" t="str">
        <f>IF(Exceedances!C1945="","",Exceedances!C1945)</f>
        <v/>
      </c>
      <c r="AU1923" s="82" t="str">
        <f>IF(Exceedances!D1945="","",Exceedances!D1945)</f>
        <v/>
      </c>
      <c r="AV1923" s="82" t="str">
        <f t="shared" si="356"/>
        <v/>
      </c>
      <c r="AW1923" s="83" t="str">
        <f>IF(COUNTIF(AV$2:AV1923,AV1923)=1,AV1923,"")</f>
        <v/>
      </c>
      <c r="AX1923" s="82" t="str">
        <f t="shared" ref="AX1923:AX1986" si="357">IF(AY1923="","",AY1923&amp;" "&amp;AZ1923)</f>
        <v/>
      </c>
      <c r="AY1923" s="82" t="str">
        <f t="shared" ref="AY1923:AY1986" si="358">+IFERROR(INDEX($AS$2:$AS$2001,MATCH(ROW()-ROW($AX$1),$AR$2:$AR$2001,0)),"")</f>
        <v/>
      </c>
      <c r="AZ1923" s="82" t="str">
        <f t="shared" ref="AZ1923:AZ1986" si="359">+IFERROR(INDEX($AT$2:$AT$2001,MATCH(ROW()-ROW($AX$1),$AR$2:$AR$2001,0)),"")</f>
        <v/>
      </c>
      <c r="BA1923" s="82" t="str">
        <f t="shared" ref="BA1923:BA1986" si="360">+IFERROR(INDEX($AU$2:$AU$2001,MATCH(ROW()-ROW($AX$1),$AR$2:$AR$2001,0)),"")</f>
        <v/>
      </c>
    </row>
    <row r="1924" spans="44:53" x14ac:dyDescent="0.35">
      <c r="AR1924" s="82" t="str">
        <f>+IF(AW1924="","",MAX(AR$1:AR1923)+1)</f>
        <v/>
      </c>
      <c r="AS1924" s="82" t="str">
        <f>IF(Exceedances!B1946="","",Exceedances!B1946)</f>
        <v/>
      </c>
      <c r="AT1924" s="82" t="str">
        <f>IF(Exceedances!C1946="","",Exceedances!C1946)</f>
        <v/>
      </c>
      <c r="AU1924" s="82" t="str">
        <f>IF(Exceedances!D1946="","",Exceedances!D1946)</f>
        <v/>
      </c>
      <c r="AV1924" s="82" t="str">
        <f t="shared" si="356"/>
        <v/>
      </c>
      <c r="AW1924" s="83" t="str">
        <f>IF(COUNTIF(AV$2:AV1924,AV1924)=1,AV1924,"")</f>
        <v/>
      </c>
      <c r="AX1924" s="82" t="str">
        <f t="shared" si="357"/>
        <v/>
      </c>
      <c r="AY1924" s="82" t="str">
        <f t="shared" si="358"/>
        <v/>
      </c>
      <c r="AZ1924" s="82" t="str">
        <f t="shared" si="359"/>
        <v/>
      </c>
      <c r="BA1924" s="82" t="str">
        <f t="shared" si="360"/>
        <v/>
      </c>
    </row>
    <row r="1925" spans="44:53" x14ac:dyDescent="0.35">
      <c r="AR1925" s="82" t="str">
        <f>+IF(AW1925="","",MAX(AR$1:AR1924)+1)</f>
        <v/>
      </c>
      <c r="AS1925" s="82" t="str">
        <f>IF(Exceedances!B1947="","",Exceedances!B1947)</f>
        <v/>
      </c>
      <c r="AT1925" s="82" t="str">
        <f>IF(Exceedances!C1947="","",Exceedances!C1947)</f>
        <v/>
      </c>
      <c r="AU1925" s="82" t="str">
        <f>IF(Exceedances!D1947="","",Exceedances!D1947)</f>
        <v/>
      </c>
      <c r="AV1925" s="82" t="str">
        <f t="shared" si="356"/>
        <v/>
      </c>
      <c r="AW1925" s="83" t="str">
        <f>IF(COUNTIF(AV$2:AV1925,AV1925)=1,AV1925,"")</f>
        <v/>
      </c>
      <c r="AX1925" s="82" t="str">
        <f t="shared" si="357"/>
        <v/>
      </c>
      <c r="AY1925" s="82" t="str">
        <f t="shared" si="358"/>
        <v/>
      </c>
      <c r="AZ1925" s="82" t="str">
        <f t="shared" si="359"/>
        <v/>
      </c>
      <c r="BA1925" s="82" t="str">
        <f t="shared" si="360"/>
        <v/>
      </c>
    </row>
    <row r="1926" spans="44:53" x14ac:dyDescent="0.35">
      <c r="AR1926" s="82" t="str">
        <f>+IF(AW1926="","",MAX(AR$1:AR1925)+1)</f>
        <v/>
      </c>
      <c r="AS1926" s="82" t="str">
        <f>IF(Exceedances!B1948="","",Exceedances!B1948)</f>
        <v/>
      </c>
      <c r="AT1926" s="82" t="str">
        <f>IF(Exceedances!C1948="","",Exceedances!C1948)</f>
        <v/>
      </c>
      <c r="AU1926" s="82" t="str">
        <f>IF(Exceedances!D1948="","",Exceedances!D1948)</f>
        <v/>
      </c>
      <c r="AV1926" s="82" t="str">
        <f t="shared" si="356"/>
        <v/>
      </c>
      <c r="AW1926" s="83" t="str">
        <f>IF(COUNTIF(AV$2:AV1926,AV1926)=1,AV1926,"")</f>
        <v/>
      </c>
      <c r="AX1926" s="82" t="str">
        <f t="shared" si="357"/>
        <v/>
      </c>
      <c r="AY1926" s="82" t="str">
        <f t="shared" si="358"/>
        <v/>
      </c>
      <c r="AZ1926" s="82" t="str">
        <f t="shared" si="359"/>
        <v/>
      </c>
      <c r="BA1926" s="82" t="str">
        <f t="shared" si="360"/>
        <v/>
      </c>
    </row>
    <row r="1927" spans="44:53" x14ac:dyDescent="0.35">
      <c r="AR1927" s="82" t="str">
        <f>+IF(AW1927="","",MAX(AR$1:AR1926)+1)</f>
        <v/>
      </c>
      <c r="AS1927" s="82" t="str">
        <f>IF(Exceedances!B1949="","",Exceedances!B1949)</f>
        <v/>
      </c>
      <c r="AT1927" s="82" t="str">
        <f>IF(Exceedances!C1949="","",Exceedances!C1949)</f>
        <v/>
      </c>
      <c r="AU1927" s="82" t="str">
        <f>IF(Exceedances!D1949="","",Exceedances!D1949)</f>
        <v/>
      </c>
      <c r="AV1927" s="82" t="str">
        <f t="shared" si="356"/>
        <v/>
      </c>
      <c r="AW1927" s="83" t="str">
        <f>IF(COUNTIF(AV$2:AV1927,AV1927)=1,AV1927,"")</f>
        <v/>
      </c>
      <c r="AX1927" s="82" t="str">
        <f t="shared" si="357"/>
        <v/>
      </c>
      <c r="AY1927" s="82" t="str">
        <f t="shared" si="358"/>
        <v/>
      </c>
      <c r="AZ1927" s="82" t="str">
        <f t="shared" si="359"/>
        <v/>
      </c>
      <c r="BA1927" s="82" t="str">
        <f t="shared" si="360"/>
        <v/>
      </c>
    </row>
    <row r="1928" spans="44:53" x14ac:dyDescent="0.35">
      <c r="AR1928" s="82" t="str">
        <f>+IF(AW1928="","",MAX(AR$1:AR1927)+1)</f>
        <v/>
      </c>
      <c r="AS1928" s="82" t="str">
        <f>IF(Exceedances!B1950="","",Exceedances!B1950)</f>
        <v/>
      </c>
      <c r="AT1928" s="82" t="str">
        <f>IF(Exceedances!C1950="","",Exceedances!C1950)</f>
        <v/>
      </c>
      <c r="AU1928" s="82" t="str">
        <f>IF(Exceedances!D1950="","",Exceedances!D1950)</f>
        <v/>
      </c>
      <c r="AV1928" s="82" t="str">
        <f t="shared" si="356"/>
        <v/>
      </c>
      <c r="AW1928" s="83" t="str">
        <f>IF(COUNTIF(AV$2:AV1928,AV1928)=1,AV1928,"")</f>
        <v/>
      </c>
      <c r="AX1928" s="82" t="str">
        <f t="shared" si="357"/>
        <v/>
      </c>
      <c r="AY1928" s="82" t="str">
        <f t="shared" si="358"/>
        <v/>
      </c>
      <c r="AZ1928" s="82" t="str">
        <f t="shared" si="359"/>
        <v/>
      </c>
      <c r="BA1928" s="82" t="str">
        <f t="shared" si="360"/>
        <v/>
      </c>
    </row>
    <row r="1929" spans="44:53" x14ac:dyDescent="0.35">
      <c r="AR1929" s="82" t="str">
        <f>+IF(AW1929="","",MAX(AR$1:AR1928)+1)</f>
        <v/>
      </c>
      <c r="AS1929" s="82" t="str">
        <f>IF(Exceedances!B1951="","",Exceedances!B1951)</f>
        <v/>
      </c>
      <c r="AT1929" s="82" t="str">
        <f>IF(Exceedances!C1951="","",Exceedances!C1951)</f>
        <v/>
      </c>
      <c r="AU1929" s="82" t="str">
        <f>IF(Exceedances!D1951="","",Exceedances!D1951)</f>
        <v/>
      </c>
      <c r="AV1929" s="82" t="str">
        <f t="shared" si="356"/>
        <v/>
      </c>
      <c r="AW1929" s="83" t="str">
        <f>IF(COUNTIF(AV$2:AV1929,AV1929)=1,AV1929,"")</f>
        <v/>
      </c>
      <c r="AX1929" s="82" t="str">
        <f t="shared" si="357"/>
        <v/>
      </c>
      <c r="AY1929" s="82" t="str">
        <f t="shared" si="358"/>
        <v/>
      </c>
      <c r="AZ1929" s="82" t="str">
        <f t="shared" si="359"/>
        <v/>
      </c>
      <c r="BA1929" s="82" t="str">
        <f t="shared" si="360"/>
        <v/>
      </c>
    </row>
    <row r="1930" spans="44:53" x14ac:dyDescent="0.35">
      <c r="AR1930" s="82" t="str">
        <f>+IF(AW1930="","",MAX(AR$1:AR1929)+1)</f>
        <v/>
      </c>
      <c r="AS1930" s="82" t="str">
        <f>IF(Exceedances!B1952="","",Exceedances!B1952)</f>
        <v/>
      </c>
      <c r="AT1930" s="82" t="str">
        <f>IF(Exceedances!C1952="","",Exceedances!C1952)</f>
        <v/>
      </c>
      <c r="AU1930" s="82" t="str">
        <f>IF(Exceedances!D1952="","",Exceedances!D1952)</f>
        <v/>
      </c>
      <c r="AV1930" s="82" t="str">
        <f t="shared" si="356"/>
        <v/>
      </c>
      <c r="AW1930" s="83" t="str">
        <f>IF(COUNTIF(AV$2:AV1930,AV1930)=1,AV1930,"")</f>
        <v/>
      </c>
      <c r="AX1930" s="82" t="str">
        <f t="shared" si="357"/>
        <v/>
      </c>
      <c r="AY1930" s="82" t="str">
        <f t="shared" si="358"/>
        <v/>
      </c>
      <c r="AZ1930" s="82" t="str">
        <f t="shared" si="359"/>
        <v/>
      </c>
      <c r="BA1930" s="82" t="str">
        <f t="shared" si="360"/>
        <v/>
      </c>
    </row>
    <row r="1931" spans="44:53" x14ac:dyDescent="0.35">
      <c r="AR1931" s="82" t="str">
        <f>+IF(AW1931="","",MAX(AR$1:AR1930)+1)</f>
        <v/>
      </c>
      <c r="AS1931" s="82" t="str">
        <f>IF(Exceedances!B1953="","",Exceedances!B1953)</f>
        <v/>
      </c>
      <c r="AT1931" s="82" t="str">
        <f>IF(Exceedances!C1953="","",Exceedances!C1953)</f>
        <v/>
      </c>
      <c r="AU1931" s="82" t="str">
        <f>IF(Exceedances!D1953="","",Exceedances!D1953)</f>
        <v/>
      </c>
      <c r="AV1931" s="82" t="str">
        <f t="shared" si="356"/>
        <v/>
      </c>
      <c r="AW1931" s="83" t="str">
        <f>IF(COUNTIF(AV$2:AV1931,AV1931)=1,AV1931,"")</f>
        <v/>
      </c>
      <c r="AX1931" s="82" t="str">
        <f t="shared" si="357"/>
        <v/>
      </c>
      <c r="AY1931" s="82" t="str">
        <f t="shared" si="358"/>
        <v/>
      </c>
      <c r="AZ1931" s="82" t="str">
        <f t="shared" si="359"/>
        <v/>
      </c>
      <c r="BA1931" s="82" t="str">
        <f t="shared" si="360"/>
        <v/>
      </c>
    </row>
    <row r="1932" spans="44:53" x14ac:dyDescent="0.35">
      <c r="AR1932" s="82" t="str">
        <f>+IF(AW1932="","",MAX(AR$1:AR1931)+1)</f>
        <v/>
      </c>
      <c r="AS1932" s="82" t="str">
        <f>IF(Exceedances!B1954="","",Exceedances!B1954)</f>
        <v/>
      </c>
      <c r="AT1932" s="82" t="str">
        <f>IF(Exceedances!C1954="","",Exceedances!C1954)</f>
        <v/>
      </c>
      <c r="AU1932" s="82" t="str">
        <f>IF(Exceedances!D1954="","",Exceedances!D1954)</f>
        <v/>
      </c>
      <c r="AV1932" s="82" t="str">
        <f t="shared" si="356"/>
        <v/>
      </c>
      <c r="AW1932" s="83" t="str">
        <f>IF(COUNTIF(AV$2:AV1932,AV1932)=1,AV1932,"")</f>
        <v/>
      </c>
      <c r="AX1932" s="82" t="str">
        <f t="shared" si="357"/>
        <v/>
      </c>
      <c r="AY1932" s="82" t="str">
        <f t="shared" si="358"/>
        <v/>
      </c>
      <c r="AZ1932" s="82" t="str">
        <f t="shared" si="359"/>
        <v/>
      </c>
      <c r="BA1932" s="82" t="str">
        <f t="shared" si="360"/>
        <v/>
      </c>
    </row>
    <row r="1933" spans="44:53" x14ac:dyDescent="0.35">
      <c r="AR1933" s="82" t="str">
        <f>+IF(AW1933="","",MAX(AR$1:AR1932)+1)</f>
        <v/>
      </c>
      <c r="AS1933" s="82" t="str">
        <f>IF(Exceedances!B1955="","",Exceedances!B1955)</f>
        <v/>
      </c>
      <c r="AT1933" s="82" t="str">
        <f>IF(Exceedances!C1955="","",Exceedances!C1955)</f>
        <v/>
      </c>
      <c r="AU1933" s="82" t="str">
        <f>IF(Exceedances!D1955="","",Exceedances!D1955)</f>
        <v/>
      </c>
      <c r="AV1933" s="82" t="str">
        <f t="shared" si="356"/>
        <v/>
      </c>
      <c r="AW1933" s="83" t="str">
        <f>IF(COUNTIF(AV$2:AV1933,AV1933)=1,AV1933,"")</f>
        <v/>
      </c>
      <c r="AX1933" s="82" t="str">
        <f t="shared" si="357"/>
        <v/>
      </c>
      <c r="AY1933" s="82" t="str">
        <f t="shared" si="358"/>
        <v/>
      </c>
      <c r="AZ1933" s="82" t="str">
        <f t="shared" si="359"/>
        <v/>
      </c>
      <c r="BA1933" s="82" t="str">
        <f t="shared" si="360"/>
        <v/>
      </c>
    </row>
    <row r="1934" spans="44:53" x14ac:dyDescent="0.35">
      <c r="AR1934" s="82" t="str">
        <f>+IF(AW1934="","",MAX(AR$1:AR1933)+1)</f>
        <v/>
      </c>
      <c r="AS1934" s="82" t="str">
        <f>IF(Exceedances!B1956="","",Exceedances!B1956)</f>
        <v/>
      </c>
      <c r="AT1934" s="82" t="str">
        <f>IF(Exceedances!C1956="","",Exceedances!C1956)</f>
        <v/>
      </c>
      <c r="AU1934" s="82" t="str">
        <f>IF(Exceedances!D1956="","",Exceedances!D1956)</f>
        <v/>
      </c>
      <c r="AV1934" s="82" t="str">
        <f t="shared" si="356"/>
        <v/>
      </c>
      <c r="AW1934" s="83" t="str">
        <f>IF(COUNTIF(AV$2:AV1934,AV1934)=1,AV1934,"")</f>
        <v/>
      </c>
      <c r="AX1934" s="82" t="str">
        <f t="shared" si="357"/>
        <v/>
      </c>
      <c r="AY1934" s="82" t="str">
        <f t="shared" si="358"/>
        <v/>
      </c>
      <c r="AZ1934" s="82" t="str">
        <f t="shared" si="359"/>
        <v/>
      </c>
      <c r="BA1934" s="82" t="str">
        <f t="shared" si="360"/>
        <v/>
      </c>
    </row>
    <row r="1935" spans="44:53" x14ac:dyDescent="0.35">
      <c r="AR1935" s="82" t="str">
        <f>+IF(AW1935="","",MAX(AR$1:AR1934)+1)</f>
        <v/>
      </c>
      <c r="AS1935" s="82" t="str">
        <f>IF(Exceedances!B1957="","",Exceedances!B1957)</f>
        <v/>
      </c>
      <c r="AT1935" s="82" t="str">
        <f>IF(Exceedances!C1957="","",Exceedances!C1957)</f>
        <v/>
      </c>
      <c r="AU1935" s="82" t="str">
        <f>IF(Exceedances!D1957="","",Exceedances!D1957)</f>
        <v/>
      </c>
      <c r="AV1935" s="82" t="str">
        <f t="shared" si="356"/>
        <v/>
      </c>
      <c r="AW1935" s="83" t="str">
        <f>IF(COUNTIF(AV$2:AV1935,AV1935)=1,AV1935,"")</f>
        <v/>
      </c>
      <c r="AX1935" s="82" t="str">
        <f t="shared" si="357"/>
        <v/>
      </c>
      <c r="AY1935" s="82" t="str">
        <f t="shared" si="358"/>
        <v/>
      </c>
      <c r="AZ1935" s="82" t="str">
        <f t="shared" si="359"/>
        <v/>
      </c>
      <c r="BA1935" s="82" t="str">
        <f t="shared" si="360"/>
        <v/>
      </c>
    </row>
    <row r="1936" spans="44:53" x14ac:dyDescent="0.35">
      <c r="AR1936" s="82" t="str">
        <f>+IF(AW1936="","",MAX(AR$1:AR1935)+1)</f>
        <v/>
      </c>
      <c r="AS1936" s="82" t="str">
        <f>IF(Exceedances!B1958="","",Exceedances!B1958)</f>
        <v/>
      </c>
      <c r="AT1936" s="82" t="str">
        <f>IF(Exceedances!C1958="","",Exceedances!C1958)</f>
        <v/>
      </c>
      <c r="AU1936" s="82" t="str">
        <f>IF(Exceedances!D1958="","",Exceedances!D1958)</f>
        <v/>
      </c>
      <c r="AV1936" s="82" t="str">
        <f t="shared" si="356"/>
        <v/>
      </c>
      <c r="AW1936" s="83" t="str">
        <f>IF(COUNTIF(AV$2:AV1936,AV1936)=1,AV1936,"")</f>
        <v/>
      </c>
      <c r="AX1936" s="82" t="str">
        <f t="shared" si="357"/>
        <v/>
      </c>
      <c r="AY1936" s="82" t="str">
        <f t="shared" si="358"/>
        <v/>
      </c>
      <c r="AZ1936" s="82" t="str">
        <f t="shared" si="359"/>
        <v/>
      </c>
      <c r="BA1936" s="82" t="str">
        <f t="shared" si="360"/>
        <v/>
      </c>
    </row>
    <row r="1937" spans="44:53" x14ac:dyDescent="0.35">
      <c r="AR1937" s="82" t="str">
        <f>+IF(AW1937="","",MAX(AR$1:AR1936)+1)</f>
        <v/>
      </c>
      <c r="AS1937" s="82" t="str">
        <f>IF(Exceedances!B1959="","",Exceedances!B1959)</f>
        <v/>
      </c>
      <c r="AT1937" s="82" t="str">
        <f>IF(Exceedances!C1959="","",Exceedances!C1959)</f>
        <v/>
      </c>
      <c r="AU1937" s="82" t="str">
        <f>IF(Exceedances!D1959="","",Exceedances!D1959)</f>
        <v/>
      </c>
      <c r="AV1937" s="82" t="str">
        <f t="shared" si="356"/>
        <v/>
      </c>
      <c r="AW1937" s="83" t="str">
        <f>IF(COUNTIF(AV$2:AV1937,AV1937)=1,AV1937,"")</f>
        <v/>
      </c>
      <c r="AX1937" s="82" t="str">
        <f t="shared" si="357"/>
        <v/>
      </c>
      <c r="AY1937" s="82" t="str">
        <f t="shared" si="358"/>
        <v/>
      </c>
      <c r="AZ1937" s="82" t="str">
        <f t="shared" si="359"/>
        <v/>
      </c>
      <c r="BA1937" s="82" t="str">
        <f t="shared" si="360"/>
        <v/>
      </c>
    </row>
    <row r="1938" spans="44:53" x14ac:dyDescent="0.35">
      <c r="AR1938" s="82" t="str">
        <f>+IF(AW1938="","",MAX(AR$1:AR1937)+1)</f>
        <v/>
      </c>
      <c r="AS1938" s="82" t="str">
        <f>IF(Exceedances!B1960="","",Exceedances!B1960)</f>
        <v/>
      </c>
      <c r="AT1938" s="82" t="str">
        <f>IF(Exceedances!C1960="","",Exceedances!C1960)</f>
        <v/>
      </c>
      <c r="AU1938" s="82" t="str">
        <f>IF(Exceedances!D1960="","",Exceedances!D1960)</f>
        <v/>
      </c>
      <c r="AV1938" s="82" t="str">
        <f t="shared" si="356"/>
        <v/>
      </c>
      <c r="AW1938" s="83" t="str">
        <f>IF(COUNTIF(AV$2:AV1938,AV1938)=1,AV1938,"")</f>
        <v/>
      </c>
      <c r="AX1938" s="82" t="str">
        <f t="shared" si="357"/>
        <v/>
      </c>
      <c r="AY1938" s="82" t="str">
        <f t="shared" si="358"/>
        <v/>
      </c>
      <c r="AZ1938" s="82" t="str">
        <f t="shared" si="359"/>
        <v/>
      </c>
      <c r="BA1938" s="82" t="str">
        <f t="shared" si="360"/>
        <v/>
      </c>
    </row>
    <row r="1939" spans="44:53" x14ac:dyDescent="0.35">
      <c r="AR1939" s="82" t="str">
        <f>+IF(AW1939="","",MAX(AR$1:AR1938)+1)</f>
        <v/>
      </c>
      <c r="AS1939" s="82" t="str">
        <f>IF(Exceedances!B1961="","",Exceedances!B1961)</f>
        <v/>
      </c>
      <c r="AT1939" s="82" t="str">
        <f>IF(Exceedances!C1961="","",Exceedances!C1961)</f>
        <v/>
      </c>
      <c r="AU1939" s="82" t="str">
        <f>IF(Exceedances!D1961="","",Exceedances!D1961)</f>
        <v/>
      </c>
      <c r="AV1939" s="82" t="str">
        <f t="shared" si="356"/>
        <v/>
      </c>
      <c r="AW1939" s="83" t="str">
        <f>IF(COUNTIF(AV$2:AV1939,AV1939)=1,AV1939,"")</f>
        <v/>
      </c>
      <c r="AX1939" s="82" t="str">
        <f t="shared" si="357"/>
        <v/>
      </c>
      <c r="AY1939" s="82" t="str">
        <f t="shared" si="358"/>
        <v/>
      </c>
      <c r="AZ1939" s="82" t="str">
        <f t="shared" si="359"/>
        <v/>
      </c>
      <c r="BA1939" s="82" t="str">
        <f t="shared" si="360"/>
        <v/>
      </c>
    </row>
    <row r="1940" spans="44:53" x14ac:dyDescent="0.35">
      <c r="AR1940" s="82" t="str">
        <f>+IF(AW1940="","",MAX(AR$1:AR1939)+1)</f>
        <v/>
      </c>
      <c r="AS1940" s="82" t="str">
        <f>IF(Exceedances!B1962="","",Exceedances!B1962)</f>
        <v/>
      </c>
      <c r="AT1940" s="82" t="str">
        <f>IF(Exceedances!C1962="","",Exceedances!C1962)</f>
        <v/>
      </c>
      <c r="AU1940" s="82" t="str">
        <f>IF(Exceedances!D1962="","",Exceedances!D1962)</f>
        <v/>
      </c>
      <c r="AV1940" s="82" t="str">
        <f t="shared" si="356"/>
        <v/>
      </c>
      <c r="AW1940" s="83" t="str">
        <f>IF(COUNTIF(AV$2:AV1940,AV1940)=1,AV1940,"")</f>
        <v/>
      </c>
      <c r="AX1940" s="82" t="str">
        <f t="shared" si="357"/>
        <v/>
      </c>
      <c r="AY1940" s="82" t="str">
        <f t="shared" si="358"/>
        <v/>
      </c>
      <c r="AZ1940" s="82" t="str">
        <f t="shared" si="359"/>
        <v/>
      </c>
      <c r="BA1940" s="82" t="str">
        <f t="shared" si="360"/>
        <v/>
      </c>
    </row>
    <row r="1941" spans="44:53" x14ac:dyDescent="0.35">
      <c r="AR1941" s="82" t="str">
        <f>+IF(AW1941="","",MAX(AR$1:AR1940)+1)</f>
        <v/>
      </c>
      <c r="AS1941" s="82" t="str">
        <f>IF(Exceedances!B1963="","",Exceedances!B1963)</f>
        <v/>
      </c>
      <c r="AT1941" s="82" t="str">
        <f>IF(Exceedances!C1963="","",Exceedances!C1963)</f>
        <v/>
      </c>
      <c r="AU1941" s="82" t="str">
        <f>IF(Exceedances!D1963="","",Exceedances!D1963)</f>
        <v/>
      </c>
      <c r="AV1941" s="82" t="str">
        <f t="shared" si="356"/>
        <v/>
      </c>
      <c r="AW1941" s="83" t="str">
        <f>IF(COUNTIF(AV$2:AV1941,AV1941)=1,AV1941,"")</f>
        <v/>
      </c>
      <c r="AX1941" s="82" t="str">
        <f t="shared" si="357"/>
        <v/>
      </c>
      <c r="AY1941" s="82" t="str">
        <f t="shared" si="358"/>
        <v/>
      </c>
      <c r="AZ1941" s="82" t="str">
        <f t="shared" si="359"/>
        <v/>
      </c>
      <c r="BA1941" s="82" t="str">
        <f t="shared" si="360"/>
        <v/>
      </c>
    </row>
    <row r="1942" spans="44:53" x14ac:dyDescent="0.35">
      <c r="AR1942" s="82" t="str">
        <f>+IF(AW1942="","",MAX(AR$1:AR1941)+1)</f>
        <v/>
      </c>
      <c r="AS1942" s="82" t="str">
        <f>IF(Exceedances!B1964="","",Exceedances!B1964)</f>
        <v/>
      </c>
      <c r="AT1942" s="82" t="str">
        <f>IF(Exceedances!C1964="","",Exceedances!C1964)</f>
        <v/>
      </c>
      <c r="AU1942" s="82" t="str">
        <f>IF(Exceedances!D1964="","",Exceedances!D1964)</f>
        <v/>
      </c>
      <c r="AV1942" s="82" t="str">
        <f t="shared" si="356"/>
        <v/>
      </c>
      <c r="AW1942" s="83" t="str">
        <f>IF(COUNTIF(AV$2:AV1942,AV1942)=1,AV1942,"")</f>
        <v/>
      </c>
      <c r="AX1942" s="82" t="str">
        <f t="shared" si="357"/>
        <v/>
      </c>
      <c r="AY1942" s="82" t="str">
        <f t="shared" si="358"/>
        <v/>
      </c>
      <c r="AZ1942" s="82" t="str">
        <f t="shared" si="359"/>
        <v/>
      </c>
      <c r="BA1942" s="82" t="str">
        <f t="shared" si="360"/>
        <v/>
      </c>
    </row>
    <row r="1943" spans="44:53" x14ac:dyDescent="0.35">
      <c r="AR1943" s="82" t="str">
        <f>+IF(AW1943="","",MAX(AR$1:AR1942)+1)</f>
        <v/>
      </c>
      <c r="AS1943" s="82" t="str">
        <f>IF(Exceedances!B1965="","",Exceedances!B1965)</f>
        <v/>
      </c>
      <c r="AT1943" s="82" t="str">
        <f>IF(Exceedances!C1965="","",Exceedances!C1965)</f>
        <v/>
      </c>
      <c r="AU1943" s="82" t="str">
        <f>IF(Exceedances!D1965="","",Exceedances!D1965)</f>
        <v/>
      </c>
      <c r="AV1943" s="82" t="str">
        <f t="shared" si="356"/>
        <v/>
      </c>
      <c r="AW1943" s="83" t="str">
        <f>IF(COUNTIF(AV$2:AV1943,AV1943)=1,AV1943,"")</f>
        <v/>
      </c>
      <c r="AX1943" s="82" t="str">
        <f t="shared" si="357"/>
        <v/>
      </c>
      <c r="AY1943" s="82" t="str">
        <f t="shared" si="358"/>
        <v/>
      </c>
      <c r="AZ1943" s="82" t="str">
        <f t="shared" si="359"/>
        <v/>
      </c>
      <c r="BA1943" s="82" t="str">
        <f t="shared" si="360"/>
        <v/>
      </c>
    </row>
    <row r="1944" spans="44:53" x14ac:dyDescent="0.35">
      <c r="AR1944" s="82" t="str">
        <f>+IF(AW1944="","",MAX(AR$1:AR1943)+1)</f>
        <v/>
      </c>
      <c r="AS1944" s="82" t="str">
        <f>IF(Exceedances!B1966="","",Exceedances!B1966)</f>
        <v/>
      </c>
      <c r="AT1944" s="82" t="str">
        <f>IF(Exceedances!C1966="","",Exceedances!C1966)</f>
        <v/>
      </c>
      <c r="AU1944" s="82" t="str">
        <f>IF(Exceedances!D1966="","",Exceedances!D1966)</f>
        <v/>
      </c>
      <c r="AV1944" s="82" t="str">
        <f t="shared" si="356"/>
        <v/>
      </c>
      <c r="AW1944" s="83" t="str">
        <f>IF(COUNTIF(AV$2:AV1944,AV1944)=1,AV1944,"")</f>
        <v/>
      </c>
      <c r="AX1944" s="82" t="str">
        <f t="shared" si="357"/>
        <v/>
      </c>
      <c r="AY1944" s="82" t="str">
        <f t="shared" si="358"/>
        <v/>
      </c>
      <c r="AZ1944" s="82" t="str">
        <f t="shared" si="359"/>
        <v/>
      </c>
      <c r="BA1944" s="82" t="str">
        <f t="shared" si="360"/>
        <v/>
      </c>
    </row>
    <row r="1945" spans="44:53" x14ac:dyDescent="0.35">
      <c r="AR1945" s="82" t="str">
        <f>+IF(AW1945="","",MAX(AR$1:AR1944)+1)</f>
        <v/>
      </c>
      <c r="AS1945" s="82" t="str">
        <f>IF(Exceedances!B1967="","",Exceedances!B1967)</f>
        <v/>
      </c>
      <c r="AT1945" s="82" t="str">
        <f>IF(Exceedances!C1967="","",Exceedances!C1967)</f>
        <v/>
      </c>
      <c r="AU1945" s="82" t="str">
        <f>IF(Exceedances!D1967="","",Exceedances!D1967)</f>
        <v/>
      </c>
      <c r="AV1945" s="82" t="str">
        <f t="shared" si="356"/>
        <v/>
      </c>
      <c r="AW1945" s="83" t="str">
        <f>IF(COUNTIF(AV$2:AV1945,AV1945)=1,AV1945,"")</f>
        <v/>
      </c>
      <c r="AX1945" s="82" t="str">
        <f t="shared" si="357"/>
        <v/>
      </c>
      <c r="AY1945" s="82" t="str">
        <f t="shared" si="358"/>
        <v/>
      </c>
      <c r="AZ1945" s="82" t="str">
        <f t="shared" si="359"/>
        <v/>
      </c>
      <c r="BA1945" s="82" t="str">
        <f t="shared" si="360"/>
        <v/>
      </c>
    </row>
    <row r="1946" spans="44:53" x14ac:dyDescent="0.35">
      <c r="AR1946" s="82" t="str">
        <f>+IF(AW1946="","",MAX(AR$1:AR1945)+1)</f>
        <v/>
      </c>
      <c r="AS1946" s="82" t="str">
        <f>IF(Exceedances!B1968="","",Exceedances!B1968)</f>
        <v/>
      </c>
      <c r="AT1946" s="82" t="str">
        <f>IF(Exceedances!C1968="","",Exceedances!C1968)</f>
        <v/>
      </c>
      <c r="AU1946" s="82" t="str">
        <f>IF(Exceedances!D1968="","",Exceedances!D1968)</f>
        <v/>
      </c>
      <c r="AV1946" s="82" t="str">
        <f t="shared" si="356"/>
        <v/>
      </c>
      <c r="AW1946" s="83" t="str">
        <f>IF(COUNTIF(AV$2:AV1946,AV1946)=1,AV1946,"")</f>
        <v/>
      </c>
      <c r="AX1946" s="82" t="str">
        <f t="shared" si="357"/>
        <v/>
      </c>
      <c r="AY1946" s="82" t="str">
        <f t="shared" si="358"/>
        <v/>
      </c>
      <c r="AZ1946" s="82" t="str">
        <f t="shared" si="359"/>
        <v/>
      </c>
      <c r="BA1946" s="82" t="str">
        <f t="shared" si="360"/>
        <v/>
      </c>
    </row>
    <row r="1947" spans="44:53" x14ac:dyDescent="0.35">
      <c r="AR1947" s="82" t="str">
        <f>+IF(AW1947="","",MAX(AR$1:AR1946)+1)</f>
        <v/>
      </c>
      <c r="AS1947" s="82" t="str">
        <f>IF(Exceedances!B1969="","",Exceedances!B1969)</f>
        <v/>
      </c>
      <c r="AT1947" s="82" t="str">
        <f>IF(Exceedances!C1969="","",Exceedances!C1969)</f>
        <v/>
      </c>
      <c r="AU1947" s="82" t="str">
        <f>IF(Exceedances!D1969="","",Exceedances!D1969)</f>
        <v/>
      </c>
      <c r="AV1947" s="82" t="str">
        <f t="shared" si="356"/>
        <v/>
      </c>
      <c r="AW1947" s="83" t="str">
        <f>IF(COUNTIF(AV$2:AV1947,AV1947)=1,AV1947,"")</f>
        <v/>
      </c>
      <c r="AX1947" s="82" t="str">
        <f t="shared" si="357"/>
        <v/>
      </c>
      <c r="AY1947" s="82" t="str">
        <f t="shared" si="358"/>
        <v/>
      </c>
      <c r="AZ1947" s="82" t="str">
        <f t="shared" si="359"/>
        <v/>
      </c>
      <c r="BA1947" s="82" t="str">
        <f t="shared" si="360"/>
        <v/>
      </c>
    </row>
    <row r="1948" spans="44:53" x14ac:dyDescent="0.35">
      <c r="AR1948" s="82" t="str">
        <f>+IF(AW1948="","",MAX(AR$1:AR1947)+1)</f>
        <v/>
      </c>
      <c r="AS1948" s="82" t="str">
        <f>IF(Exceedances!B1970="","",Exceedances!B1970)</f>
        <v/>
      </c>
      <c r="AT1948" s="82" t="str">
        <f>IF(Exceedances!C1970="","",Exceedances!C1970)</f>
        <v/>
      </c>
      <c r="AU1948" s="82" t="str">
        <f>IF(Exceedances!D1970="","",Exceedances!D1970)</f>
        <v/>
      </c>
      <c r="AV1948" s="82" t="str">
        <f t="shared" si="356"/>
        <v/>
      </c>
      <c r="AW1948" s="83" t="str">
        <f>IF(COUNTIF(AV$2:AV1948,AV1948)=1,AV1948,"")</f>
        <v/>
      </c>
      <c r="AX1948" s="82" t="str">
        <f t="shared" si="357"/>
        <v/>
      </c>
      <c r="AY1948" s="82" t="str">
        <f t="shared" si="358"/>
        <v/>
      </c>
      <c r="AZ1948" s="82" t="str">
        <f t="shared" si="359"/>
        <v/>
      </c>
      <c r="BA1948" s="82" t="str">
        <f t="shared" si="360"/>
        <v/>
      </c>
    </row>
    <row r="1949" spans="44:53" x14ac:dyDescent="0.35">
      <c r="AR1949" s="82" t="str">
        <f>+IF(AW1949="","",MAX(AR$1:AR1948)+1)</f>
        <v/>
      </c>
      <c r="AS1949" s="82" t="str">
        <f>IF(Exceedances!B1971="","",Exceedances!B1971)</f>
        <v/>
      </c>
      <c r="AT1949" s="82" t="str">
        <f>IF(Exceedances!C1971="","",Exceedances!C1971)</f>
        <v/>
      </c>
      <c r="AU1949" s="82" t="str">
        <f>IF(Exceedances!D1971="","",Exceedances!D1971)</f>
        <v/>
      </c>
      <c r="AV1949" s="82" t="str">
        <f t="shared" si="356"/>
        <v/>
      </c>
      <c r="AW1949" s="83" t="str">
        <f>IF(COUNTIF(AV$2:AV1949,AV1949)=1,AV1949,"")</f>
        <v/>
      </c>
      <c r="AX1949" s="82" t="str">
        <f t="shared" si="357"/>
        <v/>
      </c>
      <c r="AY1949" s="82" t="str">
        <f t="shared" si="358"/>
        <v/>
      </c>
      <c r="AZ1949" s="82" t="str">
        <f t="shared" si="359"/>
        <v/>
      </c>
      <c r="BA1949" s="82" t="str">
        <f t="shared" si="360"/>
        <v/>
      </c>
    </row>
    <row r="1950" spans="44:53" x14ac:dyDescent="0.35">
      <c r="AR1950" s="82" t="str">
        <f>+IF(AW1950="","",MAX(AR$1:AR1949)+1)</f>
        <v/>
      </c>
      <c r="AS1950" s="82" t="str">
        <f>IF(Exceedances!B1972="","",Exceedances!B1972)</f>
        <v/>
      </c>
      <c r="AT1950" s="82" t="str">
        <f>IF(Exceedances!C1972="","",Exceedances!C1972)</f>
        <v/>
      </c>
      <c r="AU1950" s="82" t="str">
        <f>IF(Exceedances!D1972="","",Exceedances!D1972)</f>
        <v/>
      </c>
      <c r="AV1950" s="82" t="str">
        <f t="shared" ref="AV1950:AV1976" si="361">AS1950&amp;AT1950&amp;AU1950</f>
        <v/>
      </c>
      <c r="AW1950" s="83" t="str">
        <f>IF(COUNTIF(AV$2:AV1950,AV1950)=1,AV1950,"")</f>
        <v/>
      </c>
      <c r="AX1950" s="82" t="str">
        <f t="shared" si="357"/>
        <v/>
      </c>
      <c r="AY1950" s="82" t="str">
        <f t="shared" si="358"/>
        <v/>
      </c>
      <c r="AZ1950" s="82" t="str">
        <f t="shared" si="359"/>
        <v/>
      </c>
      <c r="BA1950" s="82" t="str">
        <f t="shared" si="360"/>
        <v/>
      </c>
    </row>
    <row r="1951" spans="44:53" x14ac:dyDescent="0.35">
      <c r="AR1951" s="82" t="str">
        <f>+IF(AW1951="","",MAX(AR$1:AR1950)+1)</f>
        <v/>
      </c>
      <c r="AS1951" s="82" t="str">
        <f>IF(Exceedances!B1973="","",Exceedances!B1973)</f>
        <v/>
      </c>
      <c r="AT1951" s="82" t="str">
        <f>IF(Exceedances!C1973="","",Exceedances!C1973)</f>
        <v/>
      </c>
      <c r="AU1951" s="82" t="str">
        <f>IF(Exceedances!D1973="","",Exceedances!D1973)</f>
        <v/>
      </c>
      <c r="AV1951" s="82" t="str">
        <f t="shared" si="361"/>
        <v/>
      </c>
      <c r="AW1951" s="83" t="str">
        <f>IF(COUNTIF(AV$2:AV1951,AV1951)=1,AV1951,"")</f>
        <v/>
      </c>
      <c r="AX1951" s="82" t="str">
        <f t="shared" si="357"/>
        <v/>
      </c>
      <c r="AY1951" s="82" t="str">
        <f t="shared" si="358"/>
        <v/>
      </c>
      <c r="AZ1951" s="82" t="str">
        <f t="shared" si="359"/>
        <v/>
      </c>
      <c r="BA1951" s="82" t="str">
        <f t="shared" si="360"/>
        <v/>
      </c>
    </row>
    <row r="1952" spans="44:53" x14ac:dyDescent="0.35">
      <c r="AR1952" s="82" t="str">
        <f>+IF(AW1952="","",MAX(AR$1:AR1951)+1)</f>
        <v/>
      </c>
      <c r="AS1952" s="82" t="str">
        <f>IF(Exceedances!B1974="","",Exceedances!B1974)</f>
        <v/>
      </c>
      <c r="AT1952" s="82" t="str">
        <f>IF(Exceedances!C1974="","",Exceedances!C1974)</f>
        <v/>
      </c>
      <c r="AU1952" s="82" t="str">
        <f>IF(Exceedances!D1974="","",Exceedances!D1974)</f>
        <v/>
      </c>
      <c r="AV1952" s="82" t="str">
        <f t="shared" si="361"/>
        <v/>
      </c>
      <c r="AW1952" s="83" t="str">
        <f>IF(COUNTIF(AV$2:AV1952,AV1952)=1,AV1952,"")</f>
        <v/>
      </c>
      <c r="AX1952" s="82" t="str">
        <f t="shared" si="357"/>
        <v/>
      </c>
      <c r="AY1952" s="82" t="str">
        <f t="shared" si="358"/>
        <v/>
      </c>
      <c r="AZ1952" s="82" t="str">
        <f t="shared" si="359"/>
        <v/>
      </c>
      <c r="BA1952" s="82" t="str">
        <f t="shared" si="360"/>
        <v/>
      </c>
    </row>
    <row r="1953" spans="44:53" x14ac:dyDescent="0.35">
      <c r="AR1953" s="82" t="str">
        <f>+IF(AW1953="","",MAX(AR$1:AR1952)+1)</f>
        <v/>
      </c>
      <c r="AS1953" s="82" t="str">
        <f>IF(Exceedances!B1975="","",Exceedances!B1975)</f>
        <v/>
      </c>
      <c r="AT1953" s="82" t="str">
        <f>IF(Exceedances!C1975="","",Exceedances!C1975)</f>
        <v/>
      </c>
      <c r="AU1953" s="82" t="str">
        <f>IF(Exceedances!D1975="","",Exceedances!D1975)</f>
        <v/>
      </c>
      <c r="AV1953" s="82" t="str">
        <f t="shared" si="361"/>
        <v/>
      </c>
      <c r="AW1953" s="83" t="str">
        <f>IF(COUNTIF(AV$2:AV1953,AV1953)=1,AV1953,"")</f>
        <v/>
      </c>
      <c r="AX1953" s="82" t="str">
        <f t="shared" si="357"/>
        <v/>
      </c>
      <c r="AY1953" s="82" t="str">
        <f t="shared" si="358"/>
        <v/>
      </c>
      <c r="AZ1953" s="82" t="str">
        <f t="shared" si="359"/>
        <v/>
      </c>
      <c r="BA1953" s="82" t="str">
        <f t="shared" si="360"/>
        <v/>
      </c>
    </row>
    <row r="1954" spans="44:53" x14ac:dyDescent="0.35">
      <c r="AR1954" s="82" t="str">
        <f>+IF(AW1954="","",MAX(AR$1:AR1953)+1)</f>
        <v/>
      </c>
      <c r="AS1954" s="82" t="str">
        <f>IF(Exceedances!B1976="","",Exceedances!B1976)</f>
        <v/>
      </c>
      <c r="AT1954" s="82" t="str">
        <f>IF(Exceedances!C1976="","",Exceedances!C1976)</f>
        <v/>
      </c>
      <c r="AU1954" s="82" t="str">
        <f>IF(Exceedances!D1976="","",Exceedances!D1976)</f>
        <v/>
      </c>
      <c r="AV1954" s="82" t="str">
        <f t="shared" si="361"/>
        <v/>
      </c>
      <c r="AW1954" s="83" t="str">
        <f>IF(COUNTIF(AV$2:AV1954,AV1954)=1,AV1954,"")</f>
        <v/>
      </c>
      <c r="AX1954" s="82" t="str">
        <f t="shared" si="357"/>
        <v/>
      </c>
      <c r="AY1954" s="82" t="str">
        <f t="shared" si="358"/>
        <v/>
      </c>
      <c r="AZ1954" s="82" t="str">
        <f t="shared" si="359"/>
        <v/>
      </c>
      <c r="BA1954" s="82" t="str">
        <f t="shared" si="360"/>
        <v/>
      </c>
    </row>
    <row r="1955" spans="44:53" x14ac:dyDescent="0.35">
      <c r="AR1955" s="82" t="str">
        <f>+IF(AW1955="","",MAX(AR$1:AR1954)+1)</f>
        <v/>
      </c>
      <c r="AS1955" s="82" t="str">
        <f>IF(Exceedances!B1977="","",Exceedances!B1977)</f>
        <v/>
      </c>
      <c r="AT1955" s="82" t="str">
        <f>IF(Exceedances!C1977="","",Exceedances!C1977)</f>
        <v/>
      </c>
      <c r="AU1955" s="82" t="str">
        <f>IF(Exceedances!D1977="","",Exceedances!D1977)</f>
        <v/>
      </c>
      <c r="AV1955" s="82" t="str">
        <f t="shared" si="361"/>
        <v/>
      </c>
      <c r="AW1955" s="83" t="str">
        <f>IF(COUNTIF(AV$2:AV1955,AV1955)=1,AV1955,"")</f>
        <v/>
      </c>
      <c r="AX1955" s="82" t="str">
        <f t="shared" si="357"/>
        <v/>
      </c>
      <c r="AY1955" s="82" t="str">
        <f t="shared" si="358"/>
        <v/>
      </c>
      <c r="AZ1955" s="82" t="str">
        <f t="shared" si="359"/>
        <v/>
      </c>
      <c r="BA1955" s="82" t="str">
        <f t="shared" si="360"/>
        <v/>
      </c>
    </row>
    <row r="1956" spans="44:53" x14ac:dyDescent="0.35">
      <c r="AR1956" s="82" t="str">
        <f>+IF(AW1956="","",MAX(AR$1:AR1955)+1)</f>
        <v/>
      </c>
      <c r="AS1956" s="82" t="str">
        <f>IF(Exceedances!B1978="","",Exceedances!B1978)</f>
        <v/>
      </c>
      <c r="AT1956" s="82" t="str">
        <f>IF(Exceedances!C1978="","",Exceedances!C1978)</f>
        <v/>
      </c>
      <c r="AU1956" s="82" t="str">
        <f>IF(Exceedances!D1978="","",Exceedances!D1978)</f>
        <v/>
      </c>
      <c r="AV1956" s="82" t="str">
        <f t="shared" si="361"/>
        <v/>
      </c>
      <c r="AW1956" s="83" t="str">
        <f>IF(COUNTIF(AV$2:AV1956,AV1956)=1,AV1956,"")</f>
        <v/>
      </c>
      <c r="AX1956" s="82" t="str">
        <f t="shared" si="357"/>
        <v/>
      </c>
      <c r="AY1956" s="82" t="str">
        <f t="shared" si="358"/>
        <v/>
      </c>
      <c r="AZ1956" s="82" t="str">
        <f t="shared" si="359"/>
        <v/>
      </c>
      <c r="BA1956" s="82" t="str">
        <f t="shared" si="360"/>
        <v/>
      </c>
    </row>
    <row r="1957" spans="44:53" x14ac:dyDescent="0.35">
      <c r="AR1957" s="82" t="str">
        <f>+IF(AW1957="","",MAX(AR$1:AR1956)+1)</f>
        <v/>
      </c>
      <c r="AS1957" s="82" t="str">
        <f>IF(Exceedances!B1979="","",Exceedances!B1979)</f>
        <v/>
      </c>
      <c r="AT1957" s="82" t="str">
        <f>IF(Exceedances!C1979="","",Exceedances!C1979)</f>
        <v/>
      </c>
      <c r="AU1957" s="82" t="str">
        <f>IF(Exceedances!D1979="","",Exceedances!D1979)</f>
        <v/>
      </c>
      <c r="AV1957" s="82" t="str">
        <f t="shared" si="361"/>
        <v/>
      </c>
      <c r="AW1957" s="83" t="str">
        <f>IF(COUNTIF(AV$2:AV1957,AV1957)=1,AV1957,"")</f>
        <v/>
      </c>
      <c r="AX1957" s="82" t="str">
        <f t="shared" si="357"/>
        <v/>
      </c>
      <c r="AY1957" s="82" t="str">
        <f t="shared" si="358"/>
        <v/>
      </c>
      <c r="AZ1957" s="82" t="str">
        <f t="shared" si="359"/>
        <v/>
      </c>
      <c r="BA1957" s="82" t="str">
        <f t="shared" si="360"/>
        <v/>
      </c>
    </row>
    <row r="1958" spans="44:53" x14ac:dyDescent="0.35">
      <c r="AR1958" s="82" t="str">
        <f>+IF(AW1958="","",MAX(AR$1:AR1957)+1)</f>
        <v/>
      </c>
      <c r="AS1958" s="82" t="str">
        <f>IF(Exceedances!B1980="","",Exceedances!B1980)</f>
        <v/>
      </c>
      <c r="AT1958" s="82" t="str">
        <f>IF(Exceedances!C1980="","",Exceedances!C1980)</f>
        <v/>
      </c>
      <c r="AU1958" s="82" t="str">
        <f>IF(Exceedances!D1980="","",Exceedances!D1980)</f>
        <v/>
      </c>
      <c r="AV1958" s="82" t="str">
        <f t="shared" si="361"/>
        <v/>
      </c>
      <c r="AW1958" s="83" t="str">
        <f>IF(COUNTIF(AV$2:AV1958,AV1958)=1,AV1958,"")</f>
        <v/>
      </c>
      <c r="AX1958" s="82" t="str">
        <f t="shared" si="357"/>
        <v/>
      </c>
      <c r="AY1958" s="82" t="str">
        <f t="shared" si="358"/>
        <v/>
      </c>
      <c r="AZ1958" s="82" t="str">
        <f t="shared" si="359"/>
        <v/>
      </c>
      <c r="BA1958" s="82" t="str">
        <f t="shared" si="360"/>
        <v/>
      </c>
    </row>
    <row r="1959" spans="44:53" x14ac:dyDescent="0.35">
      <c r="AR1959" s="82" t="str">
        <f>+IF(AW1959="","",MAX(AR$1:AR1958)+1)</f>
        <v/>
      </c>
      <c r="AS1959" s="82" t="str">
        <f>IF(Exceedances!B1981="","",Exceedances!B1981)</f>
        <v/>
      </c>
      <c r="AT1959" s="82" t="str">
        <f>IF(Exceedances!C1981="","",Exceedances!C1981)</f>
        <v/>
      </c>
      <c r="AU1959" s="82" t="str">
        <f>IF(Exceedances!D1981="","",Exceedances!D1981)</f>
        <v/>
      </c>
      <c r="AV1959" s="82" t="str">
        <f t="shared" si="361"/>
        <v/>
      </c>
      <c r="AW1959" s="83" t="str">
        <f>IF(COUNTIF(AV$2:AV1959,AV1959)=1,AV1959,"")</f>
        <v/>
      </c>
      <c r="AX1959" s="82" t="str">
        <f t="shared" si="357"/>
        <v/>
      </c>
      <c r="AY1959" s="82" t="str">
        <f t="shared" si="358"/>
        <v/>
      </c>
      <c r="AZ1959" s="82" t="str">
        <f t="shared" si="359"/>
        <v/>
      </c>
      <c r="BA1959" s="82" t="str">
        <f t="shared" si="360"/>
        <v/>
      </c>
    </row>
    <row r="1960" spans="44:53" x14ac:dyDescent="0.35">
      <c r="AR1960" s="82" t="str">
        <f>+IF(AW1960="","",MAX(AR$1:AR1959)+1)</f>
        <v/>
      </c>
      <c r="AS1960" s="82" t="str">
        <f>IF(Exceedances!B1982="","",Exceedances!B1982)</f>
        <v/>
      </c>
      <c r="AT1960" s="82" t="str">
        <f>IF(Exceedances!C1982="","",Exceedances!C1982)</f>
        <v/>
      </c>
      <c r="AU1960" s="82" t="str">
        <f>IF(Exceedances!D1982="","",Exceedances!D1982)</f>
        <v/>
      </c>
      <c r="AV1960" s="82" t="str">
        <f t="shared" si="361"/>
        <v/>
      </c>
      <c r="AW1960" s="83" t="str">
        <f>IF(COUNTIF(AV$2:AV1960,AV1960)=1,AV1960,"")</f>
        <v/>
      </c>
      <c r="AX1960" s="82" t="str">
        <f t="shared" si="357"/>
        <v/>
      </c>
      <c r="AY1960" s="82" t="str">
        <f t="shared" si="358"/>
        <v/>
      </c>
      <c r="AZ1960" s="82" t="str">
        <f t="shared" si="359"/>
        <v/>
      </c>
      <c r="BA1960" s="82" t="str">
        <f t="shared" si="360"/>
        <v/>
      </c>
    </row>
    <row r="1961" spans="44:53" x14ac:dyDescent="0.35">
      <c r="AR1961" s="82" t="str">
        <f>+IF(AW1961="","",MAX(AR$1:AR1960)+1)</f>
        <v/>
      </c>
      <c r="AS1961" s="82" t="str">
        <f>IF(Exceedances!B1983="","",Exceedances!B1983)</f>
        <v/>
      </c>
      <c r="AT1961" s="82" t="str">
        <f>IF(Exceedances!C1983="","",Exceedances!C1983)</f>
        <v/>
      </c>
      <c r="AU1961" s="82" t="str">
        <f>IF(Exceedances!D1983="","",Exceedances!D1983)</f>
        <v/>
      </c>
      <c r="AV1961" s="82" t="str">
        <f t="shared" si="361"/>
        <v/>
      </c>
      <c r="AW1961" s="83" t="str">
        <f>IF(COUNTIF(AV$2:AV1961,AV1961)=1,AV1961,"")</f>
        <v/>
      </c>
      <c r="AX1961" s="82" t="str">
        <f t="shared" si="357"/>
        <v/>
      </c>
      <c r="AY1961" s="82" t="str">
        <f t="shared" si="358"/>
        <v/>
      </c>
      <c r="AZ1961" s="82" t="str">
        <f t="shared" si="359"/>
        <v/>
      </c>
      <c r="BA1961" s="82" t="str">
        <f t="shared" si="360"/>
        <v/>
      </c>
    </row>
    <row r="1962" spans="44:53" x14ac:dyDescent="0.35">
      <c r="AR1962" s="82" t="str">
        <f>+IF(AW1962="","",MAX(AR$1:AR1961)+1)</f>
        <v/>
      </c>
      <c r="AS1962" s="82" t="str">
        <f>IF(Exceedances!B1984="","",Exceedances!B1984)</f>
        <v/>
      </c>
      <c r="AT1962" s="82" t="str">
        <f>IF(Exceedances!C1984="","",Exceedances!C1984)</f>
        <v/>
      </c>
      <c r="AU1962" s="82" t="str">
        <f>IF(Exceedances!D1984="","",Exceedances!D1984)</f>
        <v/>
      </c>
      <c r="AV1962" s="82" t="str">
        <f t="shared" si="361"/>
        <v/>
      </c>
      <c r="AW1962" s="83" t="str">
        <f>IF(COUNTIF(AV$2:AV1962,AV1962)=1,AV1962,"")</f>
        <v/>
      </c>
      <c r="AX1962" s="82" t="str">
        <f t="shared" si="357"/>
        <v/>
      </c>
      <c r="AY1962" s="82" t="str">
        <f t="shared" si="358"/>
        <v/>
      </c>
      <c r="AZ1962" s="82" t="str">
        <f t="shared" si="359"/>
        <v/>
      </c>
      <c r="BA1962" s="82" t="str">
        <f t="shared" si="360"/>
        <v/>
      </c>
    </row>
    <row r="1963" spans="44:53" x14ac:dyDescent="0.35">
      <c r="AR1963" s="82" t="str">
        <f>+IF(AW1963="","",MAX(AR$1:AR1962)+1)</f>
        <v/>
      </c>
      <c r="AS1963" s="82" t="str">
        <f>IF(Exceedances!B1985="","",Exceedances!B1985)</f>
        <v/>
      </c>
      <c r="AT1963" s="82" t="str">
        <f>IF(Exceedances!C1985="","",Exceedances!C1985)</f>
        <v/>
      </c>
      <c r="AU1963" s="82" t="str">
        <f>IF(Exceedances!D1985="","",Exceedances!D1985)</f>
        <v/>
      </c>
      <c r="AV1963" s="82" t="str">
        <f t="shared" si="361"/>
        <v/>
      </c>
      <c r="AW1963" s="83" t="str">
        <f>IF(COUNTIF(AV$2:AV1963,AV1963)=1,AV1963,"")</f>
        <v/>
      </c>
      <c r="AX1963" s="82" t="str">
        <f t="shared" si="357"/>
        <v/>
      </c>
      <c r="AY1963" s="82" t="str">
        <f t="shared" si="358"/>
        <v/>
      </c>
      <c r="AZ1963" s="82" t="str">
        <f t="shared" si="359"/>
        <v/>
      </c>
      <c r="BA1963" s="82" t="str">
        <f t="shared" si="360"/>
        <v/>
      </c>
    </row>
    <row r="1964" spans="44:53" x14ac:dyDescent="0.35">
      <c r="AR1964" s="82" t="str">
        <f>+IF(AW1964="","",MAX(AR$1:AR1963)+1)</f>
        <v/>
      </c>
      <c r="AS1964" s="82" t="str">
        <f>IF(Exceedances!B1986="","",Exceedances!B1986)</f>
        <v/>
      </c>
      <c r="AT1964" s="82" t="str">
        <f>IF(Exceedances!C1986="","",Exceedances!C1986)</f>
        <v/>
      </c>
      <c r="AU1964" s="82" t="str">
        <f>IF(Exceedances!D1986="","",Exceedances!D1986)</f>
        <v/>
      </c>
      <c r="AV1964" s="82" t="str">
        <f t="shared" si="361"/>
        <v/>
      </c>
      <c r="AW1964" s="83" t="str">
        <f>IF(COUNTIF(AV$2:AV1964,AV1964)=1,AV1964,"")</f>
        <v/>
      </c>
      <c r="AX1964" s="82" t="str">
        <f t="shared" si="357"/>
        <v/>
      </c>
      <c r="AY1964" s="82" t="str">
        <f t="shared" si="358"/>
        <v/>
      </c>
      <c r="AZ1964" s="82" t="str">
        <f t="shared" si="359"/>
        <v/>
      </c>
      <c r="BA1964" s="82" t="str">
        <f t="shared" si="360"/>
        <v/>
      </c>
    </row>
    <row r="1965" spans="44:53" x14ac:dyDescent="0.35">
      <c r="AR1965" s="82" t="str">
        <f>+IF(AW1965="","",MAX(AR$1:AR1964)+1)</f>
        <v/>
      </c>
      <c r="AS1965" s="82" t="str">
        <f>IF(Exceedances!B1987="","",Exceedances!B1987)</f>
        <v/>
      </c>
      <c r="AT1965" s="82" t="str">
        <f>IF(Exceedances!C1987="","",Exceedances!C1987)</f>
        <v/>
      </c>
      <c r="AU1965" s="82" t="str">
        <f>IF(Exceedances!D1987="","",Exceedances!D1987)</f>
        <v/>
      </c>
      <c r="AV1965" s="82" t="str">
        <f t="shared" si="361"/>
        <v/>
      </c>
      <c r="AW1965" s="83" t="str">
        <f>IF(COUNTIF(AV$2:AV1965,AV1965)=1,AV1965,"")</f>
        <v/>
      </c>
      <c r="AX1965" s="82" t="str">
        <f t="shared" si="357"/>
        <v/>
      </c>
      <c r="AY1965" s="82" t="str">
        <f t="shared" si="358"/>
        <v/>
      </c>
      <c r="AZ1965" s="82" t="str">
        <f t="shared" si="359"/>
        <v/>
      </c>
      <c r="BA1965" s="82" t="str">
        <f t="shared" si="360"/>
        <v/>
      </c>
    </row>
    <row r="1966" spans="44:53" x14ac:dyDescent="0.35">
      <c r="AR1966" s="82" t="str">
        <f>+IF(AW1966="","",MAX(AR$1:AR1965)+1)</f>
        <v/>
      </c>
      <c r="AS1966" s="82" t="str">
        <f>IF(Exceedances!B1988="","",Exceedances!B1988)</f>
        <v/>
      </c>
      <c r="AT1966" s="82" t="str">
        <f>IF(Exceedances!C1988="","",Exceedances!C1988)</f>
        <v/>
      </c>
      <c r="AU1966" s="82" t="str">
        <f>IF(Exceedances!D1988="","",Exceedances!D1988)</f>
        <v/>
      </c>
      <c r="AV1966" s="82" t="str">
        <f t="shared" si="361"/>
        <v/>
      </c>
      <c r="AW1966" s="83" t="str">
        <f>IF(COUNTIF(AV$2:AV1966,AV1966)=1,AV1966,"")</f>
        <v/>
      </c>
      <c r="AX1966" s="82" t="str">
        <f t="shared" si="357"/>
        <v/>
      </c>
      <c r="AY1966" s="82" t="str">
        <f t="shared" si="358"/>
        <v/>
      </c>
      <c r="AZ1966" s="82" t="str">
        <f t="shared" si="359"/>
        <v/>
      </c>
      <c r="BA1966" s="82" t="str">
        <f t="shared" si="360"/>
        <v/>
      </c>
    </row>
    <row r="1967" spans="44:53" x14ac:dyDescent="0.35">
      <c r="AR1967" s="82" t="str">
        <f>+IF(AW1967="","",MAX(AR$1:AR1966)+1)</f>
        <v/>
      </c>
      <c r="AS1967" s="82" t="str">
        <f>IF(Exceedances!B1989="","",Exceedances!B1989)</f>
        <v/>
      </c>
      <c r="AT1967" s="82" t="str">
        <f>IF(Exceedances!C1989="","",Exceedances!C1989)</f>
        <v/>
      </c>
      <c r="AU1967" s="82" t="str">
        <f>IF(Exceedances!D1989="","",Exceedances!D1989)</f>
        <v/>
      </c>
      <c r="AV1967" s="82" t="str">
        <f t="shared" si="361"/>
        <v/>
      </c>
      <c r="AW1967" s="83" t="str">
        <f>IF(COUNTIF(AV$2:AV1967,AV1967)=1,AV1967,"")</f>
        <v/>
      </c>
      <c r="AX1967" s="82" t="str">
        <f t="shared" si="357"/>
        <v/>
      </c>
      <c r="AY1967" s="82" t="str">
        <f t="shared" si="358"/>
        <v/>
      </c>
      <c r="AZ1967" s="82" t="str">
        <f t="shared" si="359"/>
        <v/>
      </c>
      <c r="BA1967" s="82" t="str">
        <f t="shared" si="360"/>
        <v/>
      </c>
    </row>
    <row r="1968" spans="44:53" x14ac:dyDescent="0.35">
      <c r="AR1968" s="82" t="str">
        <f>+IF(AW1968="","",MAX(AR$1:AR1967)+1)</f>
        <v/>
      </c>
      <c r="AS1968" s="82" t="str">
        <f>IF(Exceedances!B1990="","",Exceedances!B1990)</f>
        <v/>
      </c>
      <c r="AT1968" s="82" t="str">
        <f>IF(Exceedances!C1990="","",Exceedances!C1990)</f>
        <v/>
      </c>
      <c r="AU1968" s="82" t="str">
        <f>IF(Exceedances!D1990="","",Exceedances!D1990)</f>
        <v/>
      </c>
      <c r="AV1968" s="82" t="str">
        <f t="shared" si="361"/>
        <v/>
      </c>
      <c r="AW1968" s="83" t="str">
        <f>IF(COUNTIF(AV$2:AV1968,AV1968)=1,AV1968,"")</f>
        <v/>
      </c>
      <c r="AX1968" s="82" t="str">
        <f t="shared" si="357"/>
        <v/>
      </c>
      <c r="AY1968" s="82" t="str">
        <f t="shared" si="358"/>
        <v/>
      </c>
      <c r="AZ1968" s="82" t="str">
        <f t="shared" si="359"/>
        <v/>
      </c>
      <c r="BA1968" s="82" t="str">
        <f t="shared" si="360"/>
        <v/>
      </c>
    </row>
    <row r="1969" spans="44:53" x14ac:dyDescent="0.35">
      <c r="AR1969" s="82" t="str">
        <f>+IF(AW1969="","",MAX(AR$1:AR1968)+1)</f>
        <v/>
      </c>
      <c r="AS1969" s="82" t="str">
        <f>IF(Exceedances!B1991="","",Exceedances!B1991)</f>
        <v/>
      </c>
      <c r="AT1969" s="82" t="str">
        <f>IF(Exceedances!C1991="","",Exceedances!C1991)</f>
        <v/>
      </c>
      <c r="AU1969" s="82" t="str">
        <f>IF(Exceedances!D1991="","",Exceedances!D1991)</f>
        <v/>
      </c>
      <c r="AV1969" s="82" t="str">
        <f t="shared" si="361"/>
        <v/>
      </c>
      <c r="AW1969" s="83" t="str">
        <f>IF(COUNTIF(AV$2:AV1969,AV1969)=1,AV1969,"")</f>
        <v/>
      </c>
      <c r="AX1969" s="82" t="str">
        <f t="shared" si="357"/>
        <v/>
      </c>
      <c r="AY1969" s="82" t="str">
        <f t="shared" si="358"/>
        <v/>
      </c>
      <c r="AZ1969" s="82" t="str">
        <f t="shared" si="359"/>
        <v/>
      </c>
      <c r="BA1969" s="82" t="str">
        <f t="shared" si="360"/>
        <v/>
      </c>
    </row>
    <row r="1970" spans="44:53" x14ac:dyDescent="0.35">
      <c r="AR1970" s="82" t="str">
        <f>+IF(AW1970="","",MAX(AR$1:AR1969)+1)</f>
        <v/>
      </c>
      <c r="AS1970" s="82" t="str">
        <f>IF(Exceedances!B1992="","",Exceedances!B1992)</f>
        <v/>
      </c>
      <c r="AT1970" s="82" t="str">
        <f>IF(Exceedances!C1992="","",Exceedances!C1992)</f>
        <v/>
      </c>
      <c r="AU1970" s="82" t="str">
        <f>IF(Exceedances!D1992="","",Exceedances!D1992)</f>
        <v/>
      </c>
      <c r="AV1970" s="82" t="str">
        <f t="shared" si="361"/>
        <v/>
      </c>
      <c r="AW1970" s="83" t="str">
        <f>IF(COUNTIF(AV$2:AV1970,AV1970)=1,AV1970,"")</f>
        <v/>
      </c>
      <c r="AX1970" s="82" t="str">
        <f t="shared" si="357"/>
        <v/>
      </c>
      <c r="AY1970" s="82" t="str">
        <f t="shared" si="358"/>
        <v/>
      </c>
      <c r="AZ1970" s="82" t="str">
        <f t="shared" si="359"/>
        <v/>
      </c>
      <c r="BA1970" s="82" t="str">
        <f t="shared" si="360"/>
        <v/>
      </c>
    </row>
    <row r="1971" spans="44:53" x14ac:dyDescent="0.35">
      <c r="AR1971" s="82" t="str">
        <f>+IF(AW1971="","",MAX(AR$1:AR1970)+1)</f>
        <v/>
      </c>
      <c r="AS1971" s="82" t="str">
        <f>IF(Exceedances!B1993="","",Exceedances!B1993)</f>
        <v/>
      </c>
      <c r="AT1971" s="82" t="str">
        <f>IF(Exceedances!C1993="","",Exceedances!C1993)</f>
        <v/>
      </c>
      <c r="AU1971" s="82" t="str">
        <f>IF(Exceedances!D1993="","",Exceedances!D1993)</f>
        <v/>
      </c>
      <c r="AV1971" s="82" t="str">
        <f t="shared" si="361"/>
        <v/>
      </c>
      <c r="AW1971" s="83" t="str">
        <f>IF(COUNTIF(AV$2:AV1971,AV1971)=1,AV1971,"")</f>
        <v/>
      </c>
      <c r="AX1971" s="82" t="str">
        <f t="shared" si="357"/>
        <v/>
      </c>
      <c r="AY1971" s="82" t="str">
        <f t="shared" si="358"/>
        <v/>
      </c>
      <c r="AZ1971" s="82" t="str">
        <f t="shared" si="359"/>
        <v/>
      </c>
      <c r="BA1971" s="82" t="str">
        <f t="shared" si="360"/>
        <v/>
      </c>
    </row>
    <row r="1972" spans="44:53" x14ac:dyDescent="0.35">
      <c r="AR1972" s="82" t="str">
        <f>+IF(AW1972="","",MAX(AR$1:AR1971)+1)</f>
        <v/>
      </c>
      <c r="AS1972" s="82" t="str">
        <f>IF(Exceedances!B1994="","",Exceedances!B1994)</f>
        <v/>
      </c>
      <c r="AT1972" s="82" t="str">
        <f>IF(Exceedances!C1994="","",Exceedances!C1994)</f>
        <v/>
      </c>
      <c r="AU1972" s="82" t="str">
        <f>IF(Exceedances!D1994="","",Exceedances!D1994)</f>
        <v/>
      </c>
      <c r="AV1972" s="82" t="str">
        <f t="shared" si="361"/>
        <v/>
      </c>
      <c r="AW1972" s="83" t="str">
        <f>IF(COUNTIF(AV$2:AV1972,AV1972)=1,AV1972,"")</f>
        <v/>
      </c>
      <c r="AX1972" s="82" t="str">
        <f t="shared" si="357"/>
        <v/>
      </c>
      <c r="AY1972" s="82" t="str">
        <f t="shared" si="358"/>
        <v/>
      </c>
      <c r="AZ1972" s="82" t="str">
        <f t="shared" si="359"/>
        <v/>
      </c>
      <c r="BA1972" s="82" t="str">
        <f t="shared" si="360"/>
        <v/>
      </c>
    </row>
    <row r="1973" spans="44:53" x14ac:dyDescent="0.35">
      <c r="AR1973" s="82" t="str">
        <f>+IF(AW1973="","",MAX(AR$1:AR1972)+1)</f>
        <v/>
      </c>
      <c r="AS1973" s="82" t="str">
        <f>IF(Exceedances!B1995="","",Exceedances!B1995)</f>
        <v/>
      </c>
      <c r="AT1973" s="82" t="str">
        <f>IF(Exceedances!C1995="","",Exceedances!C1995)</f>
        <v/>
      </c>
      <c r="AU1973" s="82" t="str">
        <f>IF(Exceedances!D1995="","",Exceedances!D1995)</f>
        <v/>
      </c>
      <c r="AV1973" s="82" t="str">
        <f t="shared" si="361"/>
        <v/>
      </c>
      <c r="AW1973" s="83" t="str">
        <f>IF(COUNTIF(AV$2:AV1973,AV1973)=1,AV1973,"")</f>
        <v/>
      </c>
      <c r="AX1973" s="82" t="str">
        <f t="shared" si="357"/>
        <v/>
      </c>
      <c r="AY1973" s="82" t="str">
        <f t="shared" si="358"/>
        <v/>
      </c>
      <c r="AZ1973" s="82" t="str">
        <f t="shared" si="359"/>
        <v/>
      </c>
      <c r="BA1973" s="82" t="str">
        <f t="shared" si="360"/>
        <v/>
      </c>
    </row>
    <row r="1974" spans="44:53" x14ac:dyDescent="0.35">
      <c r="AR1974" s="82" t="str">
        <f>+IF(AW1974="","",MAX(AR$1:AR1973)+1)</f>
        <v/>
      </c>
      <c r="AS1974" s="82" t="str">
        <f>IF(Exceedances!B1996="","",Exceedances!B1996)</f>
        <v/>
      </c>
      <c r="AT1974" s="82" t="str">
        <f>IF(Exceedances!C1996="","",Exceedances!C1996)</f>
        <v/>
      </c>
      <c r="AU1974" s="82" t="str">
        <f>IF(Exceedances!D1996="","",Exceedances!D1996)</f>
        <v/>
      </c>
      <c r="AV1974" s="82" t="str">
        <f t="shared" si="361"/>
        <v/>
      </c>
      <c r="AW1974" s="83" t="str">
        <f>IF(COUNTIF(AV$2:AV1974,AV1974)=1,AV1974,"")</f>
        <v/>
      </c>
      <c r="AX1974" s="82" t="str">
        <f t="shared" si="357"/>
        <v/>
      </c>
      <c r="AY1974" s="82" t="str">
        <f t="shared" si="358"/>
        <v/>
      </c>
      <c r="AZ1974" s="82" t="str">
        <f t="shared" si="359"/>
        <v/>
      </c>
      <c r="BA1974" s="82" t="str">
        <f t="shared" si="360"/>
        <v/>
      </c>
    </row>
    <row r="1975" spans="44:53" x14ac:dyDescent="0.35">
      <c r="AR1975" s="82" t="str">
        <f>+IF(AW1975="","",MAX(AR$1:AR1974)+1)</f>
        <v/>
      </c>
      <c r="AS1975" s="82" t="str">
        <f>IF(Exceedances!B1997="","",Exceedances!B1997)</f>
        <v/>
      </c>
      <c r="AT1975" s="82" t="str">
        <f>IF(Exceedances!C1997="","",Exceedances!C1997)</f>
        <v/>
      </c>
      <c r="AU1975" s="82" t="str">
        <f>IF(Exceedances!D1997="","",Exceedances!D1997)</f>
        <v/>
      </c>
      <c r="AV1975" s="82" t="str">
        <f t="shared" si="361"/>
        <v/>
      </c>
      <c r="AW1975" s="83" t="str">
        <f>IF(COUNTIF(AV$2:AV1975,AV1975)=1,AV1975,"")</f>
        <v/>
      </c>
      <c r="AX1975" s="82" t="str">
        <f t="shared" si="357"/>
        <v/>
      </c>
      <c r="AY1975" s="82" t="str">
        <f t="shared" si="358"/>
        <v/>
      </c>
      <c r="AZ1975" s="82" t="str">
        <f t="shared" si="359"/>
        <v/>
      </c>
      <c r="BA1975" s="82" t="str">
        <f t="shared" si="360"/>
        <v/>
      </c>
    </row>
    <row r="1976" spans="44:53" x14ac:dyDescent="0.35">
      <c r="AR1976" s="82" t="str">
        <f>+IF(AW1976="","",MAX(AR$1:AR1975)+1)</f>
        <v/>
      </c>
      <c r="AS1976" s="82" t="str">
        <f>IF(Exceedances!B1998="","",Exceedances!B1998)</f>
        <v/>
      </c>
      <c r="AT1976" s="82" t="str">
        <f>IF(Exceedances!C1998="","",Exceedances!C1998)</f>
        <v/>
      </c>
      <c r="AU1976" s="82" t="str">
        <f>IF(Exceedances!D1998="","",Exceedances!D1998)</f>
        <v/>
      </c>
      <c r="AV1976" s="82" t="str">
        <f t="shared" si="361"/>
        <v/>
      </c>
      <c r="AW1976" s="83" t="str">
        <f>IF(COUNTIF(AV$2:AV1976,AV1976)=1,AV1976,"")</f>
        <v/>
      </c>
      <c r="AX1976" s="82" t="str">
        <f t="shared" si="357"/>
        <v/>
      </c>
      <c r="AY1976" s="82" t="str">
        <f t="shared" si="358"/>
        <v/>
      </c>
      <c r="AZ1976" s="82" t="str">
        <f t="shared" si="359"/>
        <v/>
      </c>
      <c r="BA1976" s="82" t="str">
        <f t="shared" si="360"/>
        <v/>
      </c>
    </row>
    <row r="1977" spans="44:53" x14ac:dyDescent="0.35">
      <c r="AR1977" s="82" t="str">
        <f>+IF(AW1977="","",MAX(AR$1:AR1976)+1)</f>
        <v/>
      </c>
      <c r="AS1977" s="82" t="str">
        <f>IF(Exceedances!B1999="","",Exceedances!B1999)</f>
        <v/>
      </c>
      <c r="AT1977" s="82" t="str">
        <f>IF(Exceedances!C1999="","",Exceedances!C1999)</f>
        <v/>
      </c>
      <c r="AU1977" s="82" t="str">
        <f>IF(Exceedances!D1999="","",Exceedances!D1999)</f>
        <v/>
      </c>
      <c r="AV1977" s="82" t="str">
        <f t="shared" ref="AV1977:AV2001" si="362">AS1977&amp;AT1977&amp;AU1977</f>
        <v/>
      </c>
      <c r="AW1977" s="83" t="str">
        <f>IF(COUNTIF(AV$2:AV1977,AV1977)=1,AV1977,"")</f>
        <v/>
      </c>
      <c r="AX1977" s="82" t="str">
        <f t="shared" si="357"/>
        <v/>
      </c>
      <c r="AY1977" s="82" t="str">
        <f t="shared" si="358"/>
        <v/>
      </c>
      <c r="AZ1977" s="82" t="str">
        <f t="shared" si="359"/>
        <v/>
      </c>
      <c r="BA1977" s="82" t="str">
        <f t="shared" si="360"/>
        <v/>
      </c>
    </row>
    <row r="1978" spans="44:53" x14ac:dyDescent="0.35">
      <c r="AR1978" s="82" t="str">
        <f>+IF(AW1978="","",MAX(AR$1:AR1977)+1)</f>
        <v/>
      </c>
      <c r="AS1978" s="82" t="str">
        <f>IF(Exceedances!B2000="","",Exceedances!B2000)</f>
        <v/>
      </c>
      <c r="AT1978" s="82" t="str">
        <f>IF(Exceedances!C2000="","",Exceedances!C2000)</f>
        <v/>
      </c>
      <c r="AU1978" s="82" t="str">
        <f>IF(Exceedances!D2000="","",Exceedances!D2000)</f>
        <v/>
      </c>
      <c r="AV1978" s="82" t="str">
        <f t="shared" si="362"/>
        <v/>
      </c>
      <c r="AW1978" s="83" t="str">
        <f>IF(COUNTIF(AV$2:AV1978,AV1978)=1,AV1978,"")</f>
        <v/>
      </c>
      <c r="AX1978" s="82" t="str">
        <f t="shared" si="357"/>
        <v/>
      </c>
      <c r="AY1978" s="82" t="str">
        <f t="shared" si="358"/>
        <v/>
      </c>
      <c r="AZ1978" s="82" t="str">
        <f t="shared" si="359"/>
        <v/>
      </c>
      <c r="BA1978" s="82" t="str">
        <f t="shared" si="360"/>
        <v/>
      </c>
    </row>
    <row r="1979" spans="44:53" x14ac:dyDescent="0.35">
      <c r="AR1979" s="82" t="str">
        <f>+IF(AW1979="","",MAX(AR$1:AR1978)+1)</f>
        <v/>
      </c>
      <c r="AS1979" s="82" t="str">
        <f>IF(Exceedances!B2001="","",Exceedances!B2001)</f>
        <v/>
      </c>
      <c r="AT1979" s="82" t="str">
        <f>IF(Exceedances!C2001="","",Exceedances!C2001)</f>
        <v/>
      </c>
      <c r="AU1979" s="82" t="str">
        <f>IF(Exceedances!D2001="","",Exceedances!D2001)</f>
        <v/>
      </c>
      <c r="AV1979" s="82" t="str">
        <f t="shared" si="362"/>
        <v/>
      </c>
      <c r="AW1979" s="83" t="str">
        <f>IF(COUNTIF(AV$2:AV1979,AV1979)=1,AV1979,"")</f>
        <v/>
      </c>
      <c r="AX1979" s="82" t="str">
        <f t="shared" si="357"/>
        <v/>
      </c>
      <c r="AY1979" s="82" t="str">
        <f t="shared" si="358"/>
        <v/>
      </c>
      <c r="AZ1979" s="82" t="str">
        <f t="shared" si="359"/>
        <v/>
      </c>
      <c r="BA1979" s="82" t="str">
        <f t="shared" si="360"/>
        <v/>
      </c>
    </row>
    <row r="1980" spans="44:53" x14ac:dyDescent="0.35">
      <c r="AR1980" s="82" t="str">
        <f>+IF(AW1980="","",MAX(AR$1:AR1979)+1)</f>
        <v/>
      </c>
      <c r="AS1980" s="82" t="str">
        <f>IF(Exceedances!B2002="","",Exceedances!B2002)</f>
        <v/>
      </c>
      <c r="AT1980" s="82" t="str">
        <f>IF(Exceedances!C2002="","",Exceedances!C2002)</f>
        <v/>
      </c>
      <c r="AU1980" s="82" t="str">
        <f>IF(Exceedances!D2002="","",Exceedances!D2002)</f>
        <v/>
      </c>
      <c r="AV1980" s="82" t="str">
        <f t="shared" si="362"/>
        <v/>
      </c>
      <c r="AW1980" s="83" t="str">
        <f>IF(COUNTIF(AV$2:AV1980,AV1980)=1,AV1980,"")</f>
        <v/>
      </c>
      <c r="AX1980" s="82" t="str">
        <f t="shared" si="357"/>
        <v/>
      </c>
      <c r="AY1980" s="82" t="str">
        <f t="shared" si="358"/>
        <v/>
      </c>
      <c r="AZ1980" s="82" t="str">
        <f t="shared" si="359"/>
        <v/>
      </c>
      <c r="BA1980" s="82" t="str">
        <f t="shared" si="360"/>
        <v/>
      </c>
    </row>
    <row r="1981" spans="44:53" x14ac:dyDescent="0.35">
      <c r="AR1981" s="82" t="str">
        <f>+IF(AW1981="","",MAX(AR$1:AR1980)+1)</f>
        <v/>
      </c>
      <c r="AS1981" s="82" t="str">
        <f>IF(Exceedances!B2003="","",Exceedances!B2003)</f>
        <v/>
      </c>
      <c r="AT1981" s="82" t="str">
        <f>IF(Exceedances!C2003="","",Exceedances!C2003)</f>
        <v/>
      </c>
      <c r="AU1981" s="82" t="str">
        <f>IF(Exceedances!D2003="","",Exceedances!D2003)</f>
        <v/>
      </c>
      <c r="AV1981" s="82" t="str">
        <f t="shared" si="362"/>
        <v/>
      </c>
      <c r="AW1981" s="83" t="str">
        <f>IF(COUNTIF(AV$2:AV1981,AV1981)=1,AV1981,"")</f>
        <v/>
      </c>
      <c r="AX1981" s="82" t="str">
        <f t="shared" si="357"/>
        <v/>
      </c>
      <c r="AY1981" s="82" t="str">
        <f t="shared" si="358"/>
        <v/>
      </c>
      <c r="AZ1981" s="82" t="str">
        <f t="shared" si="359"/>
        <v/>
      </c>
      <c r="BA1981" s="82" t="str">
        <f t="shared" si="360"/>
        <v/>
      </c>
    </row>
    <row r="1982" spans="44:53" x14ac:dyDescent="0.35">
      <c r="AR1982" s="82" t="str">
        <f>+IF(AW1982="","",MAX(AR$1:AR1981)+1)</f>
        <v/>
      </c>
      <c r="AS1982" s="82" t="str">
        <f>IF(Exceedances!B2004="","",Exceedances!B2004)</f>
        <v/>
      </c>
      <c r="AT1982" s="82" t="str">
        <f>IF(Exceedances!C2004="","",Exceedances!C2004)</f>
        <v/>
      </c>
      <c r="AU1982" s="82" t="str">
        <f>IF(Exceedances!D2004="","",Exceedances!D2004)</f>
        <v/>
      </c>
      <c r="AV1982" s="82" t="str">
        <f t="shared" si="362"/>
        <v/>
      </c>
      <c r="AW1982" s="83" t="str">
        <f>IF(COUNTIF(AV$2:AV1982,AV1982)=1,AV1982,"")</f>
        <v/>
      </c>
      <c r="AX1982" s="82" t="str">
        <f t="shared" si="357"/>
        <v/>
      </c>
      <c r="AY1982" s="82" t="str">
        <f t="shared" si="358"/>
        <v/>
      </c>
      <c r="AZ1982" s="82" t="str">
        <f t="shared" si="359"/>
        <v/>
      </c>
      <c r="BA1982" s="82" t="str">
        <f t="shared" si="360"/>
        <v/>
      </c>
    </row>
    <row r="1983" spans="44:53" x14ac:dyDescent="0.35">
      <c r="AR1983" s="82" t="str">
        <f>+IF(AW1983="","",MAX(AR$1:AR1982)+1)</f>
        <v/>
      </c>
      <c r="AS1983" s="82" t="str">
        <f>IF(Exceedances!B2005="","",Exceedances!B2005)</f>
        <v/>
      </c>
      <c r="AT1983" s="82" t="str">
        <f>IF(Exceedances!C2005="","",Exceedances!C2005)</f>
        <v/>
      </c>
      <c r="AU1983" s="82" t="str">
        <f>IF(Exceedances!D2005="","",Exceedances!D2005)</f>
        <v/>
      </c>
      <c r="AV1983" s="82" t="str">
        <f t="shared" si="362"/>
        <v/>
      </c>
      <c r="AW1983" s="83" t="str">
        <f>IF(COUNTIF(AV$2:AV1983,AV1983)=1,AV1983,"")</f>
        <v/>
      </c>
      <c r="AX1983" s="82" t="str">
        <f t="shared" si="357"/>
        <v/>
      </c>
      <c r="AY1983" s="82" t="str">
        <f t="shared" si="358"/>
        <v/>
      </c>
      <c r="AZ1983" s="82" t="str">
        <f t="shared" si="359"/>
        <v/>
      </c>
      <c r="BA1983" s="82" t="str">
        <f t="shared" si="360"/>
        <v/>
      </c>
    </row>
    <row r="1984" spans="44:53" x14ac:dyDescent="0.35">
      <c r="AR1984" s="82" t="str">
        <f>+IF(AW1984="","",MAX(AR$1:AR1983)+1)</f>
        <v/>
      </c>
      <c r="AS1984" s="82" t="str">
        <f>IF(Exceedances!B2006="","",Exceedances!B2006)</f>
        <v/>
      </c>
      <c r="AT1984" s="82" t="str">
        <f>IF(Exceedances!C2006="","",Exceedances!C2006)</f>
        <v/>
      </c>
      <c r="AU1984" s="82" t="str">
        <f>IF(Exceedances!D2006="","",Exceedances!D2006)</f>
        <v/>
      </c>
      <c r="AV1984" s="82" t="str">
        <f t="shared" si="362"/>
        <v/>
      </c>
      <c r="AW1984" s="83" t="str">
        <f>IF(COUNTIF(AV$2:AV1984,AV1984)=1,AV1984,"")</f>
        <v/>
      </c>
      <c r="AX1984" s="82" t="str">
        <f t="shared" si="357"/>
        <v/>
      </c>
      <c r="AY1984" s="82" t="str">
        <f t="shared" si="358"/>
        <v/>
      </c>
      <c r="AZ1984" s="82" t="str">
        <f t="shared" si="359"/>
        <v/>
      </c>
      <c r="BA1984" s="82" t="str">
        <f t="shared" si="360"/>
        <v/>
      </c>
    </row>
    <row r="1985" spans="44:53" x14ac:dyDescent="0.35">
      <c r="AR1985" s="82" t="str">
        <f>+IF(AW1985="","",MAX(AR$1:AR1984)+1)</f>
        <v/>
      </c>
      <c r="AS1985" s="82" t="str">
        <f>IF(Exceedances!B2007="","",Exceedances!B2007)</f>
        <v/>
      </c>
      <c r="AT1985" s="82" t="str">
        <f>IF(Exceedances!C2007="","",Exceedances!C2007)</f>
        <v/>
      </c>
      <c r="AU1985" s="82" t="str">
        <f>IF(Exceedances!D2007="","",Exceedances!D2007)</f>
        <v/>
      </c>
      <c r="AV1985" s="82" t="str">
        <f t="shared" si="362"/>
        <v/>
      </c>
      <c r="AW1985" s="83" t="str">
        <f>IF(COUNTIF(AV$2:AV1985,AV1985)=1,AV1985,"")</f>
        <v/>
      </c>
      <c r="AX1985" s="82" t="str">
        <f t="shared" si="357"/>
        <v/>
      </c>
      <c r="AY1985" s="82" t="str">
        <f t="shared" si="358"/>
        <v/>
      </c>
      <c r="AZ1985" s="82" t="str">
        <f t="shared" si="359"/>
        <v/>
      </c>
      <c r="BA1985" s="82" t="str">
        <f t="shared" si="360"/>
        <v/>
      </c>
    </row>
    <row r="1986" spans="44:53" x14ac:dyDescent="0.35">
      <c r="AR1986" s="82" t="str">
        <f>+IF(AW1986="","",MAX(AR$1:AR1985)+1)</f>
        <v/>
      </c>
      <c r="AS1986" s="82" t="str">
        <f>IF(Exceedances!B2008="","",Exceedances!B2008)</f>
        <v/>
      </c>
      <c r="AT1986" s="82" t="str">
        <f>IF(Exceedances!C2008="","",Exceedances!C2008)</f>
        <v/>
      </c>
      <c r="AU1986" s="82" t="str">
        <f>IF(Exceedances!D2008="","",Exceedances!D2008)</f>
        <v/>
      </c>
      <c r="AV1986" s="82" t="str">
        <f t="shared" si="362"/>
        <v/>
      </c>
      <c r="AW1986" s="83" t="str">
        <f>IF(COUNTIF(AV$2:AV1986,AV1986)=1,AV1986,"")</f>
        <v/>
      </c>
      <c r="AX1986" s="82" t="str">
        <f t="shared" si="357"/>
        <v/>
      </c>
      <c r="AY1986" s="82" t="str">
        <f t="shared" si="358"/>
        <v/>
      </c>
      <c r="AZ1986" s="82" t="str">
        <f t="shared" si="359"/>
        <v/>
      </c>
      <c r="BA1986" s="82" t="str">
        <f t="shared" si="360"/>
        <v/>
      </c>
    </row>
    <row r="1987" spans="44:53" x14ac:dyDescent="0.35">
      <c r="AR1987" s="82" t="str">
        <f>+IF(AW1987="","",MAX(AR$1:AR1986)+1)</f>
        <v/>
      </c>
      <c r="AS1987" s="82" t="str">
        <f>IF(Exceedances!B2009="","",Exceedances!B2009)</f>
        <v/>
      </c>
      <c r="AT1987" s="82" t="str">
        <f>IF(Exceedances!C2009="","",Exceedances!C2009)</f>
        <v/>
      </c>
      <c r="AU1987" s="82" t="str">
        <f>IF(Exceedances!D2009="","",Exceedances!D2009)</f>
        <v/>
      </c>
      <c r="AV1987" s="82" t="str">
        <f t="shared" si="362"/>
        <v/>
      </c>
      <c r="AW1987" s="83" t="str">
        <f>IF(COUNTIF(AV$2:AV1987,AV1987)=1,AV1987,"")</f>
        <v/>
      </c>
      <c r="AX1987" s="82" t="str">
        <f t="shared" ref="AX1987:AX2001" si="363">IF(AY1987="","",AY1987&amp;" "&amp;AZ1987)</f>
        <v/>
      </c>
      <c r="AY1987" s="82" t="str">
        <f t="shared" ref="AY1987:AY2001" si="364">+IFERROR(INDEX($AS$2:$AS$2001,MATCH(ROW()-ROW($AX$1),$AR$2:$AR$2001,0)),"")</f>
        <v/>
      </c>
      <c r="AZ1987" s="82" t="str">
        <f t="shared" ref="AZ1987:AZ2001" si="365">+IFERROR(INDEX($AT$2:$AT$2001,MATCH(ROW()-ROW($AX$1),$AR$2:$AR$2001,0)),"")</f>
        <v/>
      </c>
      <c r="BA1987" s="82" t="str">
        <f t="shared" ref="BA1987:BA2001" si="366">+IFERROR(INDEX($AU$2:$AU$2001,MATCH(ROW()-ROW($AX$1),$AR$2:$AR$2001,0)),"")</f>
        <v/>
      </c>
    </row>
    <row r="1988" spans="44:53" x14ac:dyDescent="0.35">
      <c r="AR1988" s="82" t="str">
        <f>+IF(AW1988="","",MAX(AR$1:AR1987)+1)</f>
        <v/>
      </c>
      <c r="AS1988" s="82" t="str">
        <f>IF(Exceedances!B2010="","",Exceedances!B2010)</f>
        <v/>
      </c>
      <c r="AT1988" s="82" t="str">
        <f>IF(Exceedances!C2010="","",Exceedances!C2010)</f>
        <v/>
      </c>
      <c r="AU1988" s="82" t="str">
        <f>IF(Exceedances!D2010="","",Exceedances!D2010)</f>
        <v/>
      </c>
      <c r="AV1988" s="82" t="str">
        <f t="shared" si="362"/>
        <v/>
      </c>
      <c r="AW1988" s="83" t="str">
        <f>IF(COUNTIF(AV$2:AV1988,AV1988)=1,AV1988,"")</f>
        <v/>
      </c>
      <c r="AX1988" s="82" t="str">
        <f t="shared" si="363"/>
        <v/>
      </c>
      <c r="AY1988" s="82" t="str">
        <f t="shared" si="364"/>
        <v/>
      </c>
      <c r="AZ1988" s="82" t="str">
        <f t="shared" si="365"/>
        <v/>
      </c>
      <c r="BA1988" s="82" t="str">
        <f t="shared" si="366"/>
        <v/>
      </c>
    </row>
    <row r="1989" spans="44:53" x14ac:dyDescent="0.35">
      <c r="AR1989" s="82" t="str">
        <f>+IF(AW1989="","",MAX(AR$1:AR1988)+1)</f>
        <v/>
      </c>
      <c r="AS1989" s="82" t="str">
        <f>IF(Exceedances!B2011="","",Exceedances!B2011)</f>
        <v/>
      </c>
      <c r="AT1989" s="82" t="str">
        <f>IF(Exceedances!C2011="","",Exceedances!C2011)</f>
        <v/>
      </c>
      <c r="AU1989" s="82" t="str">
        <f>IF(Exceedances!D2011="","",Exceedances!D2011)</f>
        <v/>
      </c>
      <c r="AV1989" s="82" t="str">
        <f t="shared" si="362"/>
        <v/>
      </c>
      <c r="AW1989" s="83" t="str">
        <f>IF(COUNTIF(AV$2:AV1989,AV1989)=1,AV1989,"")</f>
        <v/>
      </c>
      <c r="AX1989" s="82" t="str">
        <f t="shared" si="363"/>
        <v/>
      </c>
      <c r="AY1989" s="82" t="str">
        <f t="shared" si="364"/>
        <v/>
      </c>
      <c r="AZ1989" s="82" t="str">
        <f t="shared" si="365"/>
        <v/>
      </c>
      <c r="BA1989" s="82" t="str">
        <f t="shared" si="366"/>
        <v/>
      </c>
    </row>
    <row r="1990" spans="44:53" x14ac:dyDescent="0.35">
      <c r="AR1990" s="82" t="str">
        <f>+IF(AW1990="","",MAX(AR$1:AR1989)+1)</f>
        <v/>
      </c>
      <c r="AS1990" s="82" t="str">
        <f>IF(Exceedances!B2012="","",Exceedances!B2012)</f>
        <v/>
      </c>
      <c r="AT1990" s="82" t="str">
        <f>IF(Exceedances!C2012="","",Exceedances!C2012)</f>
        <v/>
      </c>
      <c r="AU1990" s="82" t="str">
        <f>IF(Exceedances!D2012="","",Exceedances!D2012)</f>
        <v/>
      </c>
      <c r="AV1990" s="82" t="str">
        <f t="shared" si="362"/>
        <v/>
      </c>
      <c r="AW1990" s="83" t="str">
        <f>IF(COUNTIF(AV$2:AV1990,AV1990)=1,AV1990,"")</f>
        <v/>
      </c>
      <c r="AX1990" s="82" t="str">
        <f t="shared" si="363"/>
        <v/>
      </c>
      <c r="AY1990" s="82" t="str">
        <f t="shared" si="364"/>
        <v/>
      </c>
      <c r="AZ1990" s="82" t="str">
        <f t="shared" si="365"/>
        <v/>
      </c>
      <c r="BA1990" s="82" t="str">
        <f t="shared" si="366"/>
        <v/>
      </c>
    </row>
    <row r="1991" spans="44:53" x14ac:dyDescent="0.35">
      <c r="AR1991" s="82" t="str">
        <f>+IF(AW1991="","",MAX(AR$1:AR1990)+1)</f>
        <v/>
      </c>
      <c r="AS1991" s="82" t="str">
        <f>IF(Exceedances!B2013="","",Exceedances!B2013)</f>
        <v/>
      </c>
      <c r="AT1991" s="82" t="str">
        <f>IF(Exceedances!C2013="","",Exceedances!C2013)</f>
        <v/>
      </c>
      <c r="AU1991" s="82" t="str">
        <f>IF(Exceedances!D2013="","",Exceedances!D2013)</f>
        <v/>
      </c>
      <c r="AV1991" s="82" t="str">
        <f t="shared" si="362"/>
        <v/>
      </c>
      <c r="AW1991" s="83" t="str">
        <f>IF(COUNTIF(AV$2:AV1991,AV1991)=1,AV1991,"")</f>
        <v/>
      </c>
      <c r="AX1991" s="82" t="str">
        <f t="shared" si="363"/>
        <v/>
      </c>
      <c r="AY1991" s="82" t="str">
        <f t="shared" si="364"/>
        <v/>
      </c>
      <c r="AZ1991" s="82" t="str">
        <f t="shared" si="365"/>
        <v/>
      </c>
      <c r="BA1991" s="82" t="str">
        <f t="shared" si="366"/>
        <v/>
      </c>
    </row>
    <row r="1992" spans="44:53" x14ac:dyDescent="0.35">
      <c r="AR1992" s="82" t="str">
        <f>+IF(AW1992="","",MAX(AR$1:AR1991)+1)</f>
        <v/>
      </c>
      <c r="AS1992" s="82" t="str">
        <f>IF(Exceedances!B2014="","",Exceedances!B2014)</f>
        <v/>
      </c>
      <c r="AT1992" s="82" t="str">
        <f>IF(Exceedances!C2014="","",Exceedances!C2014)</f>
        <v/>
      </c>
      <c r="AU1992" s="82" t="str">
        <f>IF(Exceedances!D2014="","",Exceedances!D2014)</f>
        <v/>
      </c>
      <c r="AV1992" s="82" t="str">
        <f t="shared" si="362"/>
        <v/>
      </c>
      <c r="AW1992" s="83" t="str">
        <f>IF(COUNTIF(AV$2:AV1992,AV1992)=1,AV1992,"")</f>
        <v/>
      </c>
      <c r="AX1992" s="82" t="str">
        <f t="shared" si="363"/>
        <v/>
      </c>
      <c r="AY1992" s="82" t="str">
        <f t="shared" si="364"/>
        <v/>
      </c>
      <c r="AZ1992" s="82" t="str">
        <f t="shared" si="365"/>
        <v/>
      </c>
      <c r="BA1992" s="82" t="str">
        <f t="shared" si="366"/>
        <v/>
      </c>
    </row>
    <row r="1993" spans="44:53" x14ac:dyDescent="0.35">
      <c r="AR1993" s="82" t="str">
        <f>+IF(AW1993="","",MAX(AR$1:AR1992)+1)</f>
        <v/>
      </c>
      <c r="AS1993" s="82" t="str">
        <f>IF(Exceedances!B2015="","",Exceedances!B2015)</f>
        <v/>
      </c>
      <c r="AT1993" s="82" t="str">
        <f>IF(Exceedances!C2015="","",Exceedances!C2015)</f>
        <v/>
      </c>
      <c r="AU1993" s="82" t="str">
        <f>IF(Exceedances!D2015="","",Exceedances!D2015)</f>
        <v/>
      </c>
      <c r="AV1993" s="82" t="str">
        <f t="shared" si="362"/>
        <v/>
      </c>
      <c r="AW1993" s="83" t="str">
        <f>IF(COUNTIF(AV$2:AV1993,AV1993)=1,AV1993,"")</f>
        <v/>
      </c>
      <c r="AX1993" s="82" t="str">
        <f t="shared" si="363"/>
        <v/>
      </c>
      <c r="AY1993" s="82" t="str">
        <f t="shared" si="364"/>
        <v/>
      </c>
      <c r="AZ1993" s="82" t="str">
        <f t="shared" si="365"/>
        <v/>
      </c>
      <c r="BA1993" s="82" t="str">
        <f t="shared" si="366"/>
        <v/>
      </c>
    </row>
    <row r="1994" spans="44:53" x14ac:dyDescent="0.35">
      <c r="AR1994" s="82" t="str">
        <f>+IF(AW1994="","",MAX(AR$1:AR1993)+1)</f>
        <v/>
      </c>
      <c r="AS1994" s="82" t="str">
        <f>IF(Exceedances!B2016="","",Exceedances!B2016)</f>
        <v/>
      </c>
      <c r="AT1994" s="82" t="str">
        <f>IF(Exceedances!C2016="","",Exceedances!C2016)</f>
        <v/>
      </c>
      <c r="AU1994" s="82" t="str">
        <f>IF(Exceedances!D2016="","",Exceedances!D2016)</f>
        <v/>
      </c>
      <c r="AV1994" s="82" t="str">
        <f t="shared" si="362"/>
        <v/>
      </c>
      <c r="AW1994" s="83" t="str">
        <f>IF(COUNTIF(AV$2:AV1994,AV1994)=1,AV1994,"")</f>
        <v/>
      </c>
      <c r="AX1994" s="82" t="str">
        <f t="shared" si="363"/>
        <v/>
      </c>
      <c r="AY1994" s="82" t="str">
        <f t="shared" si="364"/>
        <v/>
      </c>
      <c r="AZ1994" s="82" t="str">
        <f t="shared" si="365"/>
        <v/>
      </c>
      <c r="BA1994" s="82" t="str">
        <f t="shared" si="366"/>
        <v/>
      </c>
    </row>
    <row r="1995" spans="44:53" x14ac:dyDescent="0.35">
      <c r="AR1995" s="82" t="str">
        <f>+IF(AW1995="","",MAX(AR$1:AR1994)+1)</f>
        <v/>
      </c>
      <c r="AS1995" s="82" t="str">
        <f>IF(Exceedances!B2017="","",Exceedances!B2017)</f>
        <v/>
      </c>
      <c r="AT1995" s="82" t="str">
        <f>IF(Exceedances!C2017="","",Exceedances!C2017)</f>
        <v/>
      </c>
      <c r="AU1995" s="82" t="str">
        <f>IF(Exceedances!D2017="","",Exceedances!D2017)</f>
        <v/>
      </c>
      <c r="AV1995" s="82" t="str">
        <f t="shared" si="362"/>
        <v/>
      </c>
      <c r="AW1995" s="83" t="str">
        <f>IF(COUNTIF(AV$2:AV1995,AV1995)=1,AV1995,"")</f>
        <v/>
      </c>
      <c r="AX1995" s="82" t="str">
        <f t="shared" si="363"/>
        <v/>
      </c>
      <c r="AY1995" s="82" t="str">
        <f t="shared" si="364"/>
        <v/>
      </c>
      <c r="AZ1995" s="82" t="str">
        <f t="shared" si="365"/>
        <v/>
      </c>
      <c r="BA1995" s="82" t="str">
        <f t="shared" si="366"/>
        <v/>
      </c>
    </row>
    <row r="1996" spans="44:53" x14ac:dyDescent="0.35">
      <c r="AR1996" s="82" t="str">
        <f>+IF(AW1996="","",MAX(AR$1:AR1995)+1)</f>
        <v/>
      </c>
      <c r="AS1996" s="82" t="str">
        <f>IF(Exceedances!B2018="","",Exceedances!B2018)</f>
        <v/>
      </c>
      <c r="AT1996" s="82" t="str">
        <f>IF(Exceedances!C2018="","",Exceedances!C2018)</f>
        <v/>
      </c>
      <c r="AU1996" s="82" t="str">
        <f>IF(Exceedances!D2018="","",Exceedances!D2018)</f>
        <v/>
      </c>
      <c r="AV1996" s="82" t="str">
        <f t="shared" si="362"/>
        <v/>
      </c>
      <c r="AW1996" s="83" t="str">
        <f>IF(COUNTIF(AV$2:AV1996,AV1996)=1,AV1996,"")</f>
        <v/>
      </c>
      <c r="AX1996" s="82" t="str">
        <f t="shared" si="363"/>
        <v/>
      </c>
      <c r="AY1996" s="82" t="str">
        <f t="shared" si="364"/>
        <v/>
      </c>
      <c r="AZ1996" s="82" t="str">
        <f t="shared" si="365"/>
        <v/>
      </c>
      <c r="BA1996" s="82" t="str">
        <f t="shared" si="366"/>
        <v/>
      </c>
    </row>
    <row r="1997" spans="44:53" x14ac:dyDescent="0.35">
      <c r="AR1997" s="82" t="str">
        <f>+IF(AW1997="","",MAX(AR$1:AR1996)+1)</f>
        <v/>
      </c>
      <c r="AS1997" s="82" t="str">
        <f>IF(Exceedances!B2019="","",Exceedances!B2019)</f>
        <v/>
      </c>
      <c r="AT1997" s="82" t="str">
        <f>IF(Exceedances!C2019="","",Exceedances!C2019)</f>
        <v/>
      </c>
      <c r="AU1997" s="82" t="str">
        <f>IF(Exceedances!D2019="","",Exceedances!D2019)</f>
        <v/>
      </c>
      <c r="AV1997" s="82" t="str">
        <f t="shared" si="362"/>
        <v/>
      </c>
      <c r="AW1997" s="83" t="str">
        <f>IF(COUNTIF(AV$2:AV1997,AV1997)=1,AV1997,"")</f>
        <v/>
      </c>
      <c r="AX1997" s="82" t="str">
        <f t="shared" si="363"/>
        <v/>
      </c>
      <c r="AY1997" s="82" t="str">
        <f t="shared" si="364"/>
        <v/>
      </c>
      <c r="AZ1997" s="82" t="str">
        <f t="shared" si="365"/>
        <v/>
      </c>
      <c r="BA1997" s="82" t="str">
        <f t="shared" si="366"/>
        <v/>
      </c>
    </row>
    <row r="1998" spans="44:53" x14ac:dyDescent="0.35">
      <c r="AR1998" s="82" t="str">
        <f>+IF(AW1998="","",MAX(AR$1:AR1997)+1)</f>
        <v/>
      </c>
      <c r="AS1998" s="82" t="str">
        <f>IF(Exceedances!B2020="","",Exceedances!B2020)</f>
        <v/>
      </c>
      <c r="AT1998" s="82" t="str">
        <f>IF(Exceedances!C2020="","",Exceedances!C2020)</f>
        <v/>
      </c>
      <c r="AU1998" s="82" t="str">
        <f>IF(Exceedances!D2020="","",Exceedances!D2020)</f>
        <v/>
      </c>
      <c r="AV1998" s="82" t="str">
        <f t="shared" si="362"/>
        <v/>
      </c>
      <c r="AW1998" s="83" t="str">
        <f>IF(COUNTIF(AV$2:AV1998,AV1998)=1,AV1998,"")</f>
        <v/>
      </c>
      <c r="AX1998" s="82" t="str">
        <f t="shared" si="363"/>
        <v/>
      </c>
      <c r="AY1998" s="82" t="str">
        <f t="shared" si="364"/>
        <v/>
      </c>
      <c r="AZ1998" s="82" t="str">
        <f t="shared" si="365"/>
        <v/>
      </c>
      <c r="BA1998" s="82" t="str">
        <f t="shared" si="366"/>
        <v/>
      </c>
    </row>
    <row r="1999" spans="44:53" x14ac:dyDescent="0.35">
      <c r="AR1999" s="82" t="str">
        <f>+IF(AW1999="","",MAX(AR$1:AR1998)+1)</f>
        <v/>
      </c>
      <c r="AS1999" s="82" t="str">
        <f>IF(Exceedances!B2021="","",Exceedances!B2021)</f>
        <v/>
      </c>
      <c r="AT1999" s="82" t="str">
        <f>IF(Exceedances!C2021="","",Exceedances!C2021)</f>
        <v/>
      </c>
      <c r="AU1999" s="82" t="str">
        <f>IF(Exceedances!D2021="","",Exceedances!D2021)</f>
        <v/>
      </c>
      <c r="AV1999" s="82" t="str">
        <f t="shared" si="362"/>
        <v/>
      </c>
      <c r="AW1999" s="83" t="str">
        <f>IF(COUNTIF(AV$2:AV1999,AV1999)=1,AV1999,"")</f>
        <v/>
      </c>
      <c r="AX1999" s="82" t="str">
        <f t="shared" si="363"/>
        <v/>
      </c>
      <c r="AY1999" s="82" t="str">
        <f t="shared" si="364"/>
        <v/>
      </c>
      <c r="AZ1999" s="82" t="str">
        <f t="shared" si="365"/>
        <v/>
      </c>
      <c r="BA1999" s="82" t="str">
        <f t="shared" si="366"/>
        <v/>
      </c>
    </row>
    <row r="2000" spans="44:53" x14ac:dyDescent="0.35">
      <c r="AR2000" s="82" t="str">
        <f>+IF(AW2000="","",MAX(AR$1:AR1999)+1)</f>
        <v/>
      </c>
      <c r="AS2000" s="82" t="str">
        <f>IF(Exceedances!B2022="","",Exceedances!B2022)</f>
        <v/>
      </c>
      <c r="AT2000" s="82" t="str">
        <f>IF(Exceedances!C2022="","",Exceedances!C2022)</f>
        <v/>
      </c>
      <c r="AU2000" s="82" t="str">
        <f>IF(Exceedances!D2022="","",Exceedances!D2022)</f>
        <v/>
      </c>
      <c r="AV2000" s="82" t="str">
        <f t="shared" si="362"/>
        <v/>
      </c>
      <c r="AW2000" s="83" t="str">
        <f>IF(COUNTIF(AV$2:AV2000,AV2000)=1,AV2000,"")</f>
        <v/>
      </c>
      <c r="AX2000" s="82" t="str">
        <f t="shared" si="363"/>
        <v/>
      </c>
      <c r="AY2000" s="82" t="str">
        <f t="shared" si="364"/>
        <v/>
      </c>
      <c r="AZ2000" s="82" t="str">
        <f t="shared" si="365"/>
        <v/>
      </c>
      <c r="BA2000" s="82" t="str">
        <f t="shared" si="366"/>
        <v/>
      </c>
    </row>
    <row r="2001" spans="44:53" x14ac:dyDescent="0.35">
      <c r="AR2001" s="82" t="str">
        <f>+IF(AW2001="","",MAX(AR$1:AR2000)+1)</f>
        <v/>
      </c>
      <c r="AS2001" s="82" t="str">
        <f>IF(Exceedances!B2023="","",Exceedances!B2023)</f>
        <v/>
      </c>
      <c r="AT2001" s="82" t="str">
        <f>IF(Exceedances!C2023="","",Exceedances!C2023)</f>
        <v/>
      </c>
      <c r="AU2001" s="82" t="str">
        <f>IF(Exceedances!D2023="","",Exceedances!D2023)</f>
        <v/>
      </c>
      <c r="AV2001" s="82" t="str">
        <f t="shared" si="362"/>
        <v/>
      </c>
      <c r="AW2001" s="83" t="str">
        <f>IF(COUNTIF(AV$2:AV2001,AV2001)=1,AV2001,"")</f>
        <v/>
      </c>
      <c r="AX2001" s="82" t="str">
        <f t="shared" si="363"/>
        <v/>
      </c>
      <c r="AY2001" s="82" t="str">
        <f t="shared" si="364"/>
        <v/>
      </c>
      <c r="AZ2001" s="82" t="str">
        <f t="shared" si="365"/>
        <v/>
      </c>
      <c r="BA2001" s="82" t="str">
        <f t="shared" si="366"/>
        <v/>
      </c>
    </row>
  </sheetData>
  <sheetProtection algorithmName="SHA-512" hashValue="cAF/M85tMiTW7EQNZGP0JZZ/5M6R3ChVB8FYcB5cipkWN7wcPh7i5FaQ92eYNMs8NEK6qowhwLg6f/xIeNPReg==" saltValue="IXIL/lSrIeUTL+6il4ntRQ==" spinCount="100000" sheet="1"/>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5FEBE-16E9-478D-B1E7-22E1520FD852}">
  <sheetPr>
    <tabColor rgb="FF92D050"/>
  </sheetPr>
  <dimension ref="A1:E33"/>
  <sheetViews>
    <sheetView showGridLines="0" topLeftCell="B7" workbookViewId="0">
      <selection activeCell="E24" sqref="E24"/>
    </sheetView>
  </sheetViews>
  <sheetFormatPr defaultColWidth="0" defaultRowHeight="14.5" zeroHeight="1" x14ac:dyDescent="0.35"/>
  <cols>
    <col min="1" max="1" width="0" style="201" hidden="1" customWidth="1"/>
    <col min="2" max="2" width="26.453125" style="201" customWidth="1"/>
    <col min="3" max="3" width="42" style="225" customWidth="1"/>
    <col min="4" max="4" width="44.54296875" style="225" customWidth="1"/>
    <col min="5" max="5" width="35.54296875" style="225" customWidth="1"/>
    <col min="6" max="16384" width="9.08984375" style="201" hidden="1"/>
  </cols>
  <sheetData>
    <row r="1" spans="2:5" ht="26" hidden="1" x14ac:dyDescent="0.35">
      <c r="B1" s="199" t="s">
        <v>0</v>
      </c>
      <c r="C1" s="200"/>
      <c r="D1" s="200"/>
      <c r="E1" s="200"/>
    </row>
    <row r="2" spans="2:5" hidden="1" x14ac:dyDescent="0.35">
      <c r="B2" s="202" t="s">
        <v>1</v>
      </c>
      <c r="C2" s="203" t="s">
        <v>390</v>
      </c>
      <c r="D2" s="203"/>
      <c r="E2" s="203"/>
    </row>
    <row r="3" spans="2:5" hidden="1" x14ac:dyDescent="0.35">
      <c r="B3" s="204" t="s">
        <v>2</v>
      </c>
      <c r="C3" s="203" t="s">
        <v>391</v>
      </c>
      <c r="D3" s="205"/>
      <c r="E3" s="205"/>
    </row>
    <row r="4" spans="2:5" hidden="1" x14ac:dyDescent="0.35">
      <c r="B4" s="204" t="s">
        <v>3</v>
      </c>
      <c r="C4" s="203" t="s">
        <v>395</v>
      </c>
      <c r="D4" s="206"/>
      <c r="E4" s="206"/>
    </row>
    <row r="5" spans="2:5" hidden="1" x14ac:dyDescent="0.35">
      <c r="B5" s="204" t="s">
        <v>4</v>
      </c>
      <c r="C5" s="207">
        <v>45559</v>
      </c>
      <c r="D5" s="208"/>
      <c r="E5" s="208"/>
    </row>
    <row r="6" spans="2:5" hidden="1" x14ac:dyDescent="0.35">
      <c r="B6" s="209"/>
      <c r="C6" s="209"/>
      <c r="D6" s="209"/>
      <c r="E6" s="209"/>
    </row>
    <row r="7" spans="2:5" x14ac:dyDescent="0.35">
      <c r="B7" s="210" t="s">
        <v>284</v>
      </c>
      <c r="C7" s="211"/>
      <c r="D7" s="211"/>
      <c r="E7" s="211"/>
    </row>
    <row r="8" spans="2:5" ht="15" thickBot="1" x14ac:dyDescent="0.4">
      <c r="B8" s="210" t="s">
        <v>132</v>
      </c>
      <c r="C8" s="209"/>
      <c r="D8" s="209"/>
      <c r="E8" s="209"/>
    </row>
    <row r="9" spans="2:5" hidden="1" x14ac:dyDescent="0.35">
      <c r="B9" s="212"/>
      <c r="C9" s="213"/>
      <c r="D9" s="213"/>
      <c r="E9" s="213"/>
    </row>
    <row r="10" spans="2:5" hidden="1" x14ac:dyDescent="0.35">
      <c r="B10" s="214"/>
      <c r="C10" s="209"/>
      <c r="D10" s="209"/>
      <c r="E10" s="209"/>
    </row>
    <row r="11" spans="2:5" ht="15" hidden="1" thickBot="1" x14ac:dyDescent="0.4">
      <c r="B11" s="214"/>
      <c r="C11" s="215"/>
      <c r="D11" s="215"/>
      <c r="E11" s="215"/>
    </row>
    <row r="12" spans="2:5" ht="105" thickBot="1" x14ac:dyDescent="0.4">
      <c r="B12" s="216" t="s">
        <v>397</v>
      </c>
      <c r="C12" s="217" t="s">
        <v>398</v>
      </c>
      <c r="D12" s="217" t="s">
        <v>399</v>
      </c>
      <c r="E12" s="195" t="s">
        <v>400</v>
      </c>
    </row>
    <row r="13" spans="2:5" x14ac:dyDescent="0.35">
      <c r="B13" s="196" t="s">
        <v>24</v>
      </c>
      <c r="C13" s="218" t="s">
        <v>214</v>
      </c>
      <c r="D13" s="218" t="s">
        <v>215</v>
      </c>
      <c r="E13" s="218" t="s">
        <v>216</v>
      </c>
    </row>
    <row r="14" spans="2:5" x14ac:dyDescent="0.35">
      <c r="B14" s="197" t="s">
        <v>37</v>
      </c>
      <c r="C14" s="198" t="s">
        <v>133</v>
      </c>
      <c r="D14" s="198" t="s">
        <v>134</v>
      </c>
      <c r="E14" s="198" t="s">
        <v>134</v>
      </c>
    </row>
    <row r="15" spans="2:5" hidden="1" x14ac:dyDescent="0.35">
      <c r="B15" s="197" t="s">
        <v>48</v>
      </c>
      <c r="C15" s="198" t="s">
        <v>48</v>
      </c>
      <c r="D15" s="198" t="s">
        <v>48</v>
      </c>
      <c r="E15" s="198" t="s">
        <v>48</v>
      </c>
    </row>
    <row r="16" spans="2:5" hidden="1" x14ac:dyDescent="0.35">
      <c r="B16" s="197" t="s">
        <v>48</v>
      </c>
      <c r="C16" s="198" t="s">
        <v>48</v>
      </c>
      <c r="D16" s="198" t="s">
        <v>48</v>
      </c>
      <c r="E16" s="198" t="s">
        <v>48</v>
      </c>
    </row>
    <row r="17" spans="2:5" hidden="1" x14ac:dyDescent="0.35">
      <c r="B17" s="197" t="s">
        <v>48</v>
      </c>
      <c r="C17" s="198" t="s">
        <v>48</v>
      </c>
      <c r="D17" s="198" t="s">
        <v>48</v>
      </c>
      <c r="E17" s="198" t="s">
        <v>48</v>
      </c>
    </row>
    <row r="18" spans="2:5" hidden="1" x14ac:dyDescent="0.35">
      <c r="B18" s="197" t="s">
        <v>48</v>
      </c>
      <c r="C18" s="198" t="s">
        <v>48</v>
      </c>
      <c r="D18" s="198" t="s">
        <v>48</v>
      </c>
      <c r="E18" s="198" t="s">
        <v>48</v>
      </c>
    </row>
    <row r="19" spans="2:5" hidden="1" x14ac:dyDescent="0.35">
      <c r="B19" s="197" t="s">
        <v>48</v>
      </c>
      <c r="C19" s="198" t="s">
        <v>48</v>
      </c>
      <c r="D19" s="198" t="s">
        <v>48</v>
      </c>
      <c r="E19" s="198" t="s">
        <v>48</v>
      </c>
    </row>
    <row r="20" spans="2:5" hidden="1" x14ac:dyDescent="0.35">
      <c r="B20" s="197" t="s">
        <v>48</v>
      </c>
      <c r="C20" s="198" t="s">
        <v>48</v>
      </c>
      <c r="D20" s="198" t="s">
        <v>48</v>
      </c>
      <c r="E20" s="198" t="s">
        <v>48</v>
      </c>
    </row>
    <row r="21" spans="2:5" hidden="1" x14ac:dyDescent="0.35">
      <c r="B21" s="197" t="s">
        <v>48</v>
      </c>
      <c r="C21" s="198" t="s">
        <v>48</v>
      </c>
      <c r="D21" s="198" t="s">
        <v>48</v>
      </c>
      <c r="E21" s="198" t="s">
        <v>48</v>
      </c>
    </row>
    <row r="22" spans="2:5" hidden="1" x14ac:dyDescent="0.35">
      <c r="B22" s="197" t="s">
        <v>48</v>
      </c>
      <c r="C22" s="198" t="s">
        <v>48</v>
      </c>
      <c r="D22" s="198" t="s">
        <v>48</v>
      </c>
      <c r="E22" s="198" t="s">
        <v>48</v>
      </c>
    </row>
    <row r="23" spans="2:5" hidden="1" x14ac:dyDescent="0.35">
      <c r="B23" s="197" t="s">
        <v>48</v>
      </c>
      <c r="C23" s="198" t="s">
        <v>48</v>
      </c>
      <c r="D23" s="198" t="s">
        <v>48</v>
      </c>
      <c r="E23" s="198" t="s">
        <v>48</v>
      </c>
    </row>
    <row r="24" spans="2:5" x14ac:dyDescent="0.35">
      <c r="B24" s="219" t="str">
        <f>IF(Lists!D2="","",Lists!D2)</f>
        <v/>
      </c>
      <c r="C24" s="93"/>
      <c r="D24" s="93"/>
      <c r="E24" s="93"/>
    </row>
    <row r="25" spans="2:5" x14ac:dyDescent="0.35">
      <c r="B25" s="220" t="str">
        <f>IF(Lists!D3="","",Lists!D3)</f>
        <v/>
      </c>
      <c r="C25" s="223"/>
      <c r="D25" s="223"/>
      <c r="E25" s="223"/>
    </row>
    <row r="26" spans="2:5" x14ac:dyDescent="0.35">
      <c r="B26" s="220" t="str">
        <f>IF(Lists!D4="","",Lists!D4)</f>
        <v/>
      </c>
      <c r="C26" s="222"/>
      <c r="D26" s="222"/>
      <c r="E26" s="222"/>
    </row>
    <row r="27" spans="2:5" x14ac:dyDescent="0.35">
      <c r="B27" s="220" t="str">
        <f>IF(Lists!D5="","",Lists!D5)</f>
        <v/>
      </c>
      <c r="C27" s="223"/>
      <c r="D27" s="223"/>
      <c r="E27" s="223"/>
    </row>
    <row r="28" spans="2:5" x14ac:dyDescent="0.35">
      <c r="B28" s="220" t="str">
        <f>IF(Lists!D6="","",Lists!D6)</f>
        <v/>
      </c>
      <c r="C28" s="222"/>
      <c r="D28" s="222"/>
      <c r="E28" s="222"/>
    </row>
    <row r="29" spans="2:5" x14ac:dyDescent="0.35">
      <c r="B29" s="220" t="str">
        <f>IF(Lists!D7="","",Lists!D7)</f>
        <v/>
      </c>
      <c r="C29" s="223"/>
      <c r="D29" s="223"/>
      <c r="E29" s="223"/>
    </row>
    <row r="30" spans="2:5" x14ac:dyDescent="0.35">
      <c r="B30" s="220" t="str">
        <f>IF(Lists!D8="","",Lists!D8)</f>
        <v/>
      </c>
      <c r="C30" s="222"/>
      <c r="D30" s="222"/>
      <c r="E30" s="222"/>
    </row>
    <row r="31" spans="2:5" x14ac:dyDescent="0.35">
      <c r="B31" s="220" t="str">
        <f>IF(Lists!D9="","",Lists!D9)</f>
        <v/>
      </c>
      <c r="C31" s="223"/>
      <c r="D31" s="223"/>
      <c r="E31" s="223"/>
    </row>
    <row r="32" spans="2:5" x14ac:dyDescent="0.35">
      <c r="B32" s="220" t="str">
        <f>IF(Lists!D10="","",Lists!D10)</f>
        <v/>
      </c>
      <c r="C32" s="222"/>
      <c r="D32" s="222"/>
      <c r="E32" s="222"/>
    </row>
    <row r="33" spans="2:5" ht="15" thickBot="1" x14ac:dyDescent="0.4">
      <c r="B33" s="221" t="str">
        <f>IF(Lists!D11="","",Lists!D11)</f>
        <v/>
      </c>
      <c r="C33" s="224"/>
      <c r="D33" s="224"/>
      <c r="E33" s="224"/>
    </row>
  </sheetData>
  <sheetProtection algorithmName="SHA-512" hashValue="OtKzz5tpKG+JK6QgjpufPiH613O8Gk69p/bc9aqXmVham70eZsFel/mr5i0Ui5SgGXMbVIHCrYTO9IuMz66p5A==" saltValue="fuLva6Z5yeHmg1bLhU9zbw==" spinCount="100000" sheet="1" objects="1" scenarios="1"/>
  <dataValidations count="2">
    <dataValidation type="list" allowBlank="1" showInputMessage="1" showErrorMessage="1" sqref="D24:E33" xr:uid="{C7AC89B7-DDE9-4D7A-B495-D5BC1807BFB9}">
      <formula1>"Yes, No, Not Applicable"</formula1>
    </dataValidation>
    <dataValidation type="list" allowBlank="1" showInputMessage="1" showErrorMessage="1" sqref="C24:C33" xr:uid="{8CDB0A0B-4990-4782-A923-214B06D33A63}">
      <formula1>"Yes, No"</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2D36F-E01C-409F-ADC4-28599E0994F2}">
  <sheetPr>
    <tabColor rgb="FF92D050"/>
  </sheetPr>
  <dimension ref="A1:XFB1508"/>
  <sheetViews>
    <sheetView showGridLines="0" topLeftCell="B7" workbookViewId="0">
      <selection activeCell="D14" sqref="D14"/>
    </sheetView>
  </sheetViews>
  <sheetFormatPr defaultColWidth="0" defaultRowHeight="14.5" zeroHeight="1" x14ac:dyDescent="0.35"/>
  <cols>
    <col min="1" max="1" width="8.453125" hidden="1" customWidth="1"/>
    <col min="2" max="2" width="16" customWidth="1"/>
    <col min="3" max="3" width="33.08984375" customWidth="1"/>
    <col min="4" max="4" width="54.453125" style="52" customWidth="1"/>
    <col min="5" max="5" width="21.453125" style="52" customWidth="1"/>
    <col min="6" max="6" width="38.453125" style="52" customWidth="1"/>
    <col min="7" max="16382" width="9.08984375" hidden="1"/>
    <col min="16383" max="16384" width="1.453125" hidden="1"/>
  </cols>
  <sheetData>
    <row r="1" spans="2:6" s="3" customFormat="1" ht="24.75" hidden="1" customHeight="1" x14ac:dyDescent="0.3">
      <c r="B1" s="1" t="s">
        <v>0</v>
      </c>
      <c r="C1" s="1"/>
      <c r="D1" s="1"/>
      <c r="E1" s="1"/>
      <c r="F1" s="1"/>
    </row>
    <row r="2" spans="2:6" s="3" customFormat="1" ht="13" hidden="1" x14ac:dyDescent="0.3">
      <c r="B2" s="4" t="s">
        <v>1</v>
      </c>
      <c r="C2" s="20" t="str">
        <f>Welcome!B2</f>
        <v>63.1981(h) Semiannual Report (Spreadsheet Template)</v>
      </c>
      <c r="D2" s="20"/>
      <c r="E2" s="20"/>
      <c r="F2" s="20"/>
    </row>
    <row r="3" spans="2:6" s="3" customFormat="1" ht="13" hidden="1" x14ac:dyDescent="0.3">
      <c r="B3" s="6" t="s">
        <v>2</v>
      </c>
      <c r="C3" s="20" t="str">
        <f>Welcome!B3</f>
        <v>63.1981(h)</v>
      </c>
      <c r="D3" s="21"/>
      <c r="E3" s="21"/>
      <c r="F3" s="21"/>
    </row>
    <row r="4" spans="2:6" s="3" customFormat="1" ht="13" hidden="1" x14ac:dyDescent="0.3">
      <c r="B4" s="6" t="s">
        <v>3</v>
      </c>
      <c r="C4" s="20" t="str">
        <f>Welcome!B4</f>
        <v>v3.00</v>
      </c>
      <c r="D4" s="22"/>
      <c r="E4" s="22"/>
      <c r="F4" s="22"/>
    </row>
    <row r="5" spans="2:6" s="3" customFormat="1" ht="13" hidden="1" x14ac:dyDescent="0.3">
      <c r="B5" s="6" t="s">
        <v>4</v>
      </c>
      <c r="C5" s="88">
        <f>Welcome!B5</f>
        <v>45735</v>
      </c>
      <c r="D5" s="10"/>
      <c r="E5" s="10"/>
      <c r="F5" s="10"/>
    </row>
    <row r="6" spans="2:6" hidden="1" x14ac:dyDescent="0.35">
      <c r="D6"/>
      <c r="E6"/>
      <c r="F6"/>
    </row>
    <row r="7" spans="2:6" x14ac:dyDescent="0.35">
      <c r="B7" s="24" t="s">
        <v>284</v>
      </c>
      <c r="C7" s="13"/>
      <c r="D7" s="51"/>
      <c r="E7" s="51"/>
      <c r="F7" s="51"/>
    </row>
    <row r="8" spans="2:6" ht="20.149999999999999" customHeight="1" x14ac:dyDescent="0.35">
      <c r="B8" s="67" t="s">
        <v>132</v>
      </c>
      <c r="C8" s="27"/>
      <c r="D8" s="27"/>
      <c r="E8" s="27"/>
      <c r="F8" s="27"/>
    </row>
    <row r="9" spans="2:6" ht="17.25" hidden="1" customHeight="1" x14ac:dyDescent="0.35">
      <c r="B9" s="29"/>
      <c r="C9" s="29"/>
      <c r="D9" s="29"/>
      <c r="E9" s="29"/>
      <c r="F9" s="29"/>
    </row>
    <row r="10" spans="2:6" hidden="1" x14ac:dyDescent="0.35">
      <c r="D10"/>
      <c r="E10"/>
      <c r="F10"/>
    </row>
    <row r="11" spans="2:6" hidden="1" x14ac:dyDescent="0.35">
      <c r="B11" s="29"/>
      <c r="C11" s="53"/>
      <c r="D11" s="53"/>
      <c r="E11" s="53"/>
      <c r="F11" s="53"/>
    </row>
    <row r="12" spans="2:6" s="37" customFormat="1" ht="58.5" thickBot="1" x14ac:dyDescent="0.4">
      <c r="B12" s="102" t="s">
        <v>135</v>
      </c>
      <c r="C12" s="102" t="s">
        <v>217</v>
      </c>
      <c r="D12" s="102" t="s">
        <v>136</v>
      </c>
      <c r="E12" s="102" t="s">
        <v>137</v>
      </c>
      <c r="F12" s="102" t="s">
        <v>138</v>
      </c>
    </row>
    <row r="13" spans="2:6" x14ac:dyDescent="0.35">
      <c r="B13" s="58" t="s">
        <v>24</v>
      </c>
      <c r="C13" s="58" t="s">
        <v>227</v>
      </c>
      <c r="D13" s="59" t="s">
        <v>228</v>
      </c>
      <c r="E13" s="59" t="s">
        <v>229</v>
      </c>
      <c r="F13" s="59" t="s">
        <v>230</v>
      </c>
    </row>
    <row r="14" spans="2:6" x14ac:dyDescent="0.35">
      <c r="B14" s="62" t="s">
        <v>37</v>
      </c>
      <c r="C14" s="62" t="s">
        <v>240</v>
      </c>
      <c r="D14" s="63" t="s">
        <v>267</v>
      </c>
      <c r="E14" s="63" t="s">
        <v>183</v>
      </c>
      <c r="F14" s="63" t="s">
        <v>241</v>
      </c>
    </row>
    <row r="15" spans="2:6" hidden="1" x14ac:dyDescent="0.35">
      <c r="B15" s="42" t="s">
        <v>48</v>
      </c>
      <c r="C15" s="42" t="s">
        <v>48</v>
      </c>
      <c r="D15" s="63" t="s">
        <v>48</v>
      </c>
      <c r="E15" s="63" t="s">
        <v>48</v>
      </c>
      <c r="F15" s="63" t="s">
        <v>48</v>
      </c>
    </row>
    <row r="16" spans="2:6" hidden="1" x14ac:dyDescent="0.35">
      <c r="B16" s="42" t="s">
        <v>48</v>
      </c>
      <c r="C16" s="42" t="s">
        <v>48</v>
      </c>
      <c r="D16" s="63" t="s">
        <v>48</v>
      </c>
      <c r="E16" s="63" t="s">
        <v>48</v>
      </c>
      <c r="F16" s="63" t="s">
        <v>48</v>
      </c>
    </row>
    <row r="17" spans="2:6" hidden="1" x14ac:dyDescent="0.35">
      <c r="B17" s="42" t="s">
        <v>48</v>
      </c>
      <c r="C17" s="42" t="s">
        <v>48</v>
      </c>
      <c r="D17" s="63" t="s">
        <v>48</v>
      </c>
      <c r="E17" s="63" t="s">
        <v>48</v>
      </c>
      <c r="F17" s="63" t="s">
        <v>48</v>
      </c>
    </row>
    <row r="18" spans="2:6" hidden="1" x14ac:dyDescent="0.35">
      <c r="B18" s="42" t="s">
        <v>48</v>
      </c>
      <c r="C18" s="42" t="s">
        <v>48</v>
      </c>
      <c r="D18" s="63" t="s">
        <v>48</v>
      </c>
      <c r="E18" s="63" t="s">
        <v>48</v>
      </c>
      <c r="F18" s="63" t="s">
        <v>48</v>
      </c>
    </row>
    <row r="19" spans="2:6" hidden="1" x14ac:dyDescent="0.35">
      <c r="B19" s="42" t="s">
        <v>48</v>
      </c>
      <c r="C19" s="42" t="s">
        <v>48</v>
      </c>
      <c r="D19" s="63" t="s">
        <v>48</v>
      </c>
      <c r="E19" s="63" t="s">
        <v>48</v>
      </c>
      <c r="F19" s="63" t="s">
        <v>48</v>
      </c>
    </row>
    <row r="20" spans="2:6" hidden="1" x14ac:dyDescent="0.35">
      <c r="B20" s="42" t="s">
        <v>48</v>
      </c>
      <c r="C20" s="42" t="s">
        <v>48</v>
      </c>
      <c r="D20" s="63" t="s">
        <v>48</v>
      </c>
      <c r="E20" s="63" t="s">
        <v>48</v>
      </c>
      <c r="F20" s="63" t="s">
        <v>48</v>
      </c>
    </row>
    <row r="21" spans="2:6" hidden="1" x14ac:dyDescent="0.35">
      <c r="B21" s="42" t="s">
        <v>48</v>
      </c>
      <c r="C21" s="42" t="s">
        <v>48</v>
      </c>
      <c r="D21" s="63" t="s">
        <v>48</v>
      </c>
      <c r="E21" s="63" t="s">
        <v>48</v>
      </c>
      <c r="F21" s="63" t="s">
        <v>48</v>
      </c>
    </row>
    <row r="22" spans="2:6" hidden="1" x14ac:dyDescent="0.35">
      <c r="B22" s="42" t="s">
        <v>48</v>
      </c>
      <c r="C22" s="42" t="s">
        <v>48</v>
      </c>
      <c r="D22" s="63" t="s">
        <v>48</v>
      </c>
      <c r="E22" s="63" t="s">
        <v>48</v>
      </c>
      <c r="F22" s="63" t="s">
        <v>48</v>
      </c>
    </row>
    <row r="23" spans="2:6" hidden="1" x14ac:dyDescent="0.35">
      <c r="B23" s="42" t="s">
        <v>48</v>
      </c>
      <c r="C23" s="42" t="s">
        <v>48</v>
      </c>
      <c r="D23" s="63" t="s">
        <v>48</v>
      </c>
      <c r="E23" s="63" t="s">
        <v>48</v>
      </c>
      <c r="F23" s="63" t="s">
        <v>48</v>
      </c>
    </row>
    <row r="24" spans="2:6" s="135" customFormat="1" x14ac:dyDescent="0.35">
      <c r="B24" s="121"/>
      <c r="C24" s="121"/>
      <c r="D24" s="121"/>
      <c r="E24" s="122"/>
      <c r="F24" s="121"/>
    </row>
    <row r="25" spans="2:6" s="135" customFormat="1" x14ac:dyDescent="0.35">
      <c r="B25" s="121"/>
      <c r="C25" s="121"/>
      <c r="D25" s="121"/>
      <c r="E25" s="122"/>
      <c r="F25" s="121"/>
    </row>
    <row r="26" spans="2:6" s="135" customFormat="1" x14ac:dyDescent="0.35">
      <c r="B26" s="121"/>
      <c r="C26" s="121"/>
      <c r="D26" s="121"/>
      <c r="E26" s="122"/>
      <c r="F26" s="121"/>
    </row>
    <row r="27" spans="2:6" s="135" customFormat="1" x14ac:dyDescent="0.35">
      <c r="B27" s="121"/>
      <c r="C27" s="121"/>
      <c r="D27" s="121"/>
      <c r="E27" s="122"/>
      <c r="F27" s="121"/>
    </row>
    <row r="28" spans="2:6" s="135" customFormat="1" x14ac:dyDescent="0.35">
      <c r="B28" s="121"/>
      <c r="C28" s="121"/>
      <c r="D28" s="121"/>
      <c r="E28" s="122"/>
      <c r="F28" s="121"/>
    </row>
    <row r="29" spans="2:6" s="135" customFormat="1" x14ac:dyDescent="0.35">
      <c r="B29" s="121"/>
      <c r="C29" s="121"/>
      <c r="D29" s="121"/>
      <c r="E29" s="122"/>
      <c r="F29" s="121"/>
    </row>
    <row r="30" spans="2:6" s="135" customFormat="1" x14ac:dyDescent="0.35">
      <c r="B30" s="121"/>
      <c r="C30" s="121"/>
      <c r="D30" s="121"/>
      <c r="E30" s="122"/>
      <c r="F30" s="121"/>
    </row>
    <row r="31" spans="2:6" s="135" customFormat="1" x14ac:dyDescent="0.35">
      <c r="B31" s="121"/>
      <c r="C31" s="121"/>
      <c r="D31" s="121"/>
      <c r="E31" s="122"/>
      <c r="F31" s="121"/>
    </row>
    <row r="32" spans="2:6" s="135" customFormat="1" x14ac:dyDescent="0.35">
      <c r="B32" s="121"/>
      <c r="C32" s="121"/>
      <c r="D32" s="121"/>
      <c r="E32" s="122"/>
      <c r="F32" s="121"/>
    </row>
    <row r="33" spans="2:6" s="135" customFormat="1" x14ac:dyDescent="0.35">
      <c r="B33" s="121"/>
      <c r="C33" s="121"/>
      <c r="D33" s="121"/>
      <c r="E33" s="122"/>
      <c r="F33" s="121"/>
    </row>
    <row r="34" spans="2:6" s="135" customFormat="1" x14ac:dyDescent="0.35">
      <c r="B34" s="121"/>
      <c r="C34" s="121"/>
      <c r="D34" s="121"/>
      <c r="E34" s="122"/>
      <c r="F34" s="121"/>
    </row>
    <row r="35" spans="2:6" s="135" customFormat="1" x14ac:dyDescent="0.35">
      <c r="B35" s="121"/>
      <c r="C35" s="121"/>
      <c r="D35" s="121"/>
      <c r="E35" s="122"/>
      <c r="F35" s="121"/>
    </row>
    <row r="36" spans="2:6" s="135" customFormat="1" x14ac:dyDescent="0.35">
      <c r="B36" s="121"/>
      <c r="C36" s="121"/>
      <c r="D36" s="121"/>
      <c r="E36" s="122"/>
      <c r="F36" s="121"/>
    </row>
    <row r="37" spans="2:6" s="135" customFormat="1" x14ac:dyDescent="0.35">
      <c r="B37" s="121"/>
      <c r="C37" s="121"/>
      <c r="D37" s="121"/>
      <c r="E37" s="122"/>
      <c r="F37" s="121"/>
    </row>
    <row r="38" spans="2:6" s="135" customFormat="1" x14ac:dyDescent="0.35">
      <c r="B38" s="121"/>
      <c r="C38" s="121"/>
      <c r="D38" s="121"/>
      <c r="E38" s="122"/>
      <c r="F38" s="121"/>
    </row>
    <row r="39" spans="2:6" s="135" customFormat="1" x14ac:dyDescent="0.35">
      <c r="B39" s="121"/>
      <c r="C39" s="121"/>
      <c r="D39" s="121"/>
      <c r="E39" s="122"/>
      <c r="F39" s="121"/>
    </row>
    <row r="40" spans="2:6" s="135" customFormat="1" x14ac:dyDescent="0.35">
      <c r="B40" s="121"/>
      <c r="C40" s="121"/>
      <c r="D40" s="121"/>
      <c r="E40" s="122"/>
      <c r="F40" s="121"/>
    </row>
    <row r="41" spans="2:6" s="135" customFormat="1" x14ac:dyDescent="0.35">
      <c r="B41" s="121"/>
      <c r="C41" s="121"/>
      <c r="D41" s="121"/>
      <c r="E41" s="122"/>
      <c r="F41" s="121"/>
    </row>
    <row r="42" spans="2:6" s="135" customFormat="1" x14ac:dyDescent="0.35">
      <c r="B42" s="121"/>
      <c r="C42" s="121"/>
      <c r="D42" s="121"/>
      <c r="E42" s="122"/>
      <c r="F42" s="121"/>
    </row>
    <row r="43" spans="2:6" s="135" customFormat="1" x14ac:dyDescent="0.35">
      <c r="B43" s="121"/>
      <c r="C43" s="121"/>
      <c r="D43" s="121"/>
      <c r="E43" s="122"/>
      <c r="F43" s="121"/>
    </row>
    <row r="44" spans="2:6" s="135" customFormat="1" x14ac:dyDescent="0.35">
      <c r="B44" s="121"/>
      <c r="C44" s="121"/>
      <c r="D44" s="121"/>
      <c r="E44" s="122"/>
      <c r="F44" s="121"/>
    </row>
    <row r="45" spans="2:6" s="135" customFormat="1" x14ac:dyDescent="0.35">
      <c r="B45" s="121"/>
      <c r="C45" s="121"/>
      <c r="D45" s="121"/>
      <c r="E45" s="122"/>
      <c r="F45" s="121"/>
    </row>
    <row r="46" spans="2:6" s="135" customFormat="1" x14ac:dyDescent="0.35">
      <c r="B46" s="121"/>
      <c r="C46" s="121"/>
      <c r="D46" s="121"/>
      <c r="E46" s="122"/>
      <c r="F46" s="121"/>
    </row>
    <row r="47" spans="2:6" s="135" customFormat="1" x14ac:dyDescent="0.35">
      <c r="B47" s="121"/>
      <c r="C47" s="121"/>
      <c r="D47" s="121"/>
      <c r="E47" s="122"/>
      <c r="F47" s="121"/>
    </row>
    <row r="48" spans="2:6" s="135" customFormat="1" x14ac:dyDescent="0.35">
      <c r="B48" s="121"/>
      <c r="C48" s="121"/>
      <c r="D48" s="121"/>
      <c r="E48" s="122"/>
      <c r="F48" s="121"/>
    </row>
    <row r="49" spans="2:6" s="135" customFormat="1" x14ac:dyDescent="0.35">
      <c r="B49" s="121"/>
      <c r="C49" s="121"/>
      <c r="D49" s="121"/>
      <c r="E49" s="122"/>
      <c r="F49" s="121"/>
    </row>
    <row r="50" spans="2:6" s="135" customFormat="1" x14ac:dyDescent="0.35">
      <c r="B50" s="121"/>
      <c r="C50" s="121"/>
      <c r="D50" s="121"/>
      <c r="E50" s="122"/>
      <c r="F50" s="121"/>
    </row>
    <row r="51" spans="2:6" s="135" customFormat="1" x14ac:dyDescent="0.35">
      <c r="B51" s="121"/>
      <c r="C51" s="121"/>
      <c r="D51" s="121"/>
      <c r="E51" s="122"/>
      <c r="F51" s="121"/>
    </row>
    <row r="52" spans="2:6" s="135" customFormat="1" x14ac:dyDescent="0.35">
      <c r="B52" s="121"/>
      <c r="C52" s="121"/>
      <c r="D52" s="121"/>
      <c r="E52" s="122"/>
      <c r="F52" s="121"/>
    </row>
    <row r="53" spans="2:6" s="135" customFormat="1" x14ac:dyDescent="0.35">
      <c r="B53" s="121"/>
      <c r="C53" s="121"/>
      <c r="D53" s="121"/>
      <c r="E53" s="122"/>
      <c r="F53" s="121"/>
    </row>
    <row r="54" spans="2:6" s="135" customFormat="1" x14ac:dyDescent="0.35">
      <c r="B54" s="121"/>
      <c r="C54" s="121"/>
      <c r="D54" s="121"/>
      <c r="E54" s="122"/>
      <c r="F54" s="121"/>
    </row>
    <row r="55" spans="2:6" s="135" customFormat="1" x14ac:dyDescent="0.35">
      <c r="B55" s="121"/>
      <c r="C55" s="121"/>
      <c r="D55" s="121"/>
      <c r="E55" s="122"/>
      <c r="F55" s="121"/>
    </row>
    <row r="56" spans="2:6" s="135" customFormat="1" x14ac:dyDescent="0.35">
      <c r="B56" s="121"/>
      <c r="C56" s="121"/>
      <c r="D56" s="121"/>
      <c r="E56" s="122"/>
      <c r="F56" s="121"/>
    </row>
    <row r="57" spans="2:6" s="135" customFormat="1" x14ac:dyDescent="0.35">
      <c r="B57" s="121"/>
      <c r="C57" s="121"/>
      <c r="D57" s="121"/>
      <c r="E57" s="122"/>
      <c r="F57" s="121"/>
    </row>
    <row r="58" spans="2:6" s="135" customFormat="1" x14ac:dyDescent="0.35">
      <c r="B58" s="121"/>
      <c r="C58" s="121"/>
      <c r="D58" s="121"/>
      <c r="E58" s="122"/>
      <c r="F58" s="121"/>
    </row>
    <row r="59" spans="2:6" s="135" customFormat="1" x14ac:dyDescent="0.35">
      <c r="B59" s="121"/>
      <c r="C59" s="121"/>
      <c r="D59" s="121"/>
      <c r="E59" s="122"/>
      <c r="F59" s="121"/>
    </row>
    <row r="60" spans="2:6" s="135" customFormat="1" x14ac:dyDescent="0.35">
      <c r="B60" s="121"/>
      <c r="C60" s="121"/>
      <c r="D60" s="121"/>
      <c r="E60" s="122"/>
      <c r="F60" s="121"/>
    </row>
    <row r="61" spans="2:6" s="135" customFormat="1" x14ac:dyDescent="0.35">
      <c r="B61" s="121"/>
      <c r="C61" s="121"/>
      <c r="D61" s="121"/>
      <c r="E61" s="122"/>
      <c r="F61" s="121"/>
    </row>
    <row r="62" spans="2:6" s="135" customFormat="1" x14ac:dyDescent="0.35">
      <c r="B62" s="121"/>
      <c r="C62" s="121"/>
      <c r="D62" s="121"/>
      <c r="E62" s="122"/>
      <c r="F62" s="121"/>
    </row>
    <row r="63" spans="2:6" s="135" customFormat="1" x14ac:dyDescent="0.35">
      <c r="B63" s="121"/>
      <c r="C63" s="121"/>
      <c r="D63" s="121"/>
      <c r="E63" s="122"/>
      <c r="F63" s="121"/>
    </row>
    <row r="64" spans="2:6" s="135" customFormat="1" x14ac:dyDescent="0.35">
      <c r="B64" s="121"/>
      <c r="C64" s="121"/>
      <c r="D64" s="121"/>
      <c r="E64" s="122"/>
      <c r="F64" s="121"/>
    </row>
    <row r="65" spans="2:6" s="135" customFormat="1" x14ac:dyDescent="0.35">
      <c r="B65" s="121"/>
      <c r="C65" s="121"/>
      <c r="D65" s="121"/>
      <c r="E65" s="122"/>
      <c r="F65" s="121"/>
    </row>
    <row r="66" spans="2:6" s="135" customFormat="1" x14ac:dyDescent="0.35">
      <c r="B66" s="121"/>
      <c r="C66" s="121"/>
      <c r="D66" s="121"/>
      <c r="E66" s="122"/>
      <c r="F66" s="121"/>
    </row>
    <row r="67" spans="2:6" s="135" customFormat="1" x14ac:dyDescent="0.35">
      <c r="B67" s="121"/>
      <c r="C67" s="121"/>
      <c r="D67" s="121"/>
      <c r="E67" s="122"/>
      <c r="F67" s="121"/>
    </row>
    <row r="68" spans="2:6" s="135" customFormat="1" x14ac:dyDescent="0.35">
      <c r="B68" s="121"/>
      <c r="C68" s="121"/>
      <c r="D68" s="121"/>
      <c r="E68" s="122"/>
      <c r="F68" s="121"/>
    </row>
    <row r="69" spans="2:6" s="135" customFormat="1" x14ac:dyDescent="0.35">
      <c r="B69" s="121"/>
      <c r="C69" s="121"/>
      <c r="D69" s="121"/>
      <c r="E69" s="122"/>
      <c r="F69" s="121"/>
    </row>
    <row r="70" spans="2:6" s="135" customFormat="1" x14ac:dyDescent="0.35">
      <c r="B70" s="121"/>
      <c r="C70" s="121"/>
      <c r="D70" s="121"/>
      <c r="E70" s="122"/>
      <c r="F70" s="121"/>
    </row>
    <row r="71" spans="2:6" s="135" customFormat="1" x14ac:dyDescent="0.35">
      <c r="B71" s="121"/>
      <c r="C71" s="121"/>
      <c r="D71" s="121"/>
      <c r="E71" s="122"/>
      <c r="F71" s="121"/>
    </row>
    <row r="72" spans="2:6" s="135" customFormat="1" x14ac:dyDescent="0.35">
      <c r="B72" s="121"/>
      <c r="C72" s="121"/>
      <c r="D72" s="121"/>
      <c r="E72" s="122"/>
      <c r="F72" s="121"/>
    </row>
    <row r="73" spans="2:6" s="135" customFormat="1" x14ac:dyDescent="0.35">
      <c r="B73" s="121"/>
      <c r="C73" s="121"/>
      <c r="D73" s="121"/>
      <c r="E73" s="122"/>
      <c r="F73" s="121"/>
    </row>
    <row r="74" spans="2:6" s="135" customFormat="1" x14ac:dyDescent="0.35">
      <c r="B74" s="121"/>
      <c r="C74" s="121"/>
      <c r="D74" s="121"/>
      <c r="E74" s="122"/>
      <c r="F74" s="121"/>
    </row>
    <row r="75" spans="2:6" s="135" customFormat="1" x14ac:dyDescent="0.35">
      <c r="B75" s="121"/>
      <c r="C75" s="121"/>
      <c r="D75" s="121"/>
      <c r="E75" s="122"/>
      <c r="F75" s="121"/>
    </row>
    <row r="76" spans="2:6" s="135" customFormat="1" x14ac:dyDescent="0.35">
      <c r="B76" s="121"/>
      <c r="C76" s="121"/>
      <c r="D76" s="121"/>
      <c r="E76" s="122"/>
      <c r="F76" s="121"/>
    </row>
    <row r="77" spans="2:6" s="135" customFormat="1" x14ac:dyDescent="0.35">
      <c r="B77" s="121"/>
      <c r="C77" s="121"/>
      <c r="D77" s="121"/>
      <c r="E77" s="122"/>
      <c r="F77" s="121"/>
    </row>
    <row r="78" spans="2:6" s="135" customFormat="1" x14ac:dyDescent="0.35">
      <c r="B78" s="121"/>
      <c r="C78" s="121"/>
      <c r="D78" s="121"/>
      <c r="E78" s="122"/>
      <c r="F78" s="121"/>
    </row>
    <row r="79" spans="2:6" s="135" customFormat="1" x14ac:dyDescent="0.35">
      <c r="B79" s="121"/>
      <c r="C79" s="121"/>
      <c r="D79" s="121"/>
      <c r="E79" s="122"/>
      <c r="F79" s="121"/>
    </row>
    <row r="80" spans="2:6" s="135" customFormat="1" x14ac:dyDescent="0.35">
      <c r="B80" s="121"/>
      <c r="C80" s="121"/>
      <c r="D80" s="121"/>
      <c r="E80" s="122"/>
      <c r="F80" s="121"/>
    </row>
    <row r="81" spans="2:6" s="135" customFormat="1" x14ac:dyDescent="0.35">
      <c r="B81" s="121"/>
      <c r="C81" s="121"/>
      <c r="D81" s="121"/>
      <c r="E81" s="122"/>
      <c r="F81" s="121"/>
    </row>
    <row r="82" spans="2:6" s="135" customFormat="1" x14ac:dyDescent="0.35">
      <c r="B82" s="121"/>
      <c r="C82" s="121"/>
      <c r="D82" s="121"/>
      <c r="E82" s="122"/>
      <c r="F82" s="121"/>
    </row>
    <row r="83" spans="2:6" s="135" customFormat="1" x14ac:dyDescent="0.35">
      <c r="B83" s="121"/>
      <c r="C83" s="121"/>
      <c r="D83" s="121"/>
      <c r="E83" s="122"/>
      <c r="F83" s="121"/>
    </row>
    <row r="84" spans="2:6" s="135" customFormat="1" x14ac:dyDescent="0.35">
      <c r="B84" s="121"/>
      <c r="C84" s="121"/>
      <c r="D84" s="121"/>
      <c r="E84" s="122"/>
      <c r="F84" s="121"/>
    </row>
    <row r="85" spans="2:6" s="135" customFormat="1" x14ac:dyDescent="0.35">
      <c r="B85" s="121"/>
      <c r="C85" s="121"/>
      <c r="D85" s="121"/>
      <c r="E85" s="122"/>
      <c r="F85" s="121"/>
    </row>
    <row r="86" spans="2:6" s="135" customFormat="1" x14ac:dyDescent="0.35">
      <c r="B86" s="121"/>
      <c r="C86" s="121"/>
      <c r="D86" s="121"/>
      <c r="E86" s="122"/>
      <c r="F86" s="121"/>
    </row>
    <row r="87" spans="2:6" s="135" customFormat="1" x14ac:dyDescent="0.35">
      <c r="B87" s="121"/>
      <c r="C87" s="121"/>
      <c r="D87" s="121"/>
      <c r="E87" s="122"/>
      <c r="F87" s="121"/>
    </row>
    <row r="88" spans="2:6" s="135" customFormat="1" x14ac:dyDescent="0.35">
      <c r="B88" s="121"/>
      <c r="C88" s="121"/>
      <c r="D88" s="121"/>
      <c r="E88" s="122"/>
      <c r="F88" s="121"/>
    </row>
    <row r="89" spans="2:6" s="135" customFormat="1" x14ac:dyDescent="0.35">
      <c r="B89" s="121"/>
      <c r="C89" s="121"/>
      <c r="D89" s="121"/>
      <c r="E89" s="122"/>
      <c r="F89" s="121"/>
    </row>
    <row r="90" spans="2:6" s="135" customFormat="1" x14ac:dyDescent="0.35">
      <c r="B90" s="121"/>
      <c r="C90" s="121"/>
      <c r="D90" s="121"/>
      <c r="E90" s="122"/>
      <c r="F90" s="121"/>
    </row>
    <row r="91" spans="2:6" s="135" customFormat="1" x14ac:dyDescent="0.35">
      <c r="B91" s="121"/>
      <c r="C91" s="121"/>
      <c r="D91" s="121"/>
      <c r="E91" s="122"/>
      <c r="F91" s="121"/>
    </row>
    <row r="92" spans="2:6" s="135" customFormat="1" x14ac:dyDescent="0.35">
      <c r="B92" s="121"/>
      <c r="C92" s="121"/>
      <c r="D92" s="121"/>
      <c r="E92" s="122"/>
      <c r="F92" s="121"/>
    </row>
    <row r="93" spans="2:6" s="135" customFormat="1" x14ac:dyDescent="0.35">
      <c r="B93" s="121"/>
      <c r="C93" s="121"/>
      <c r="D93" s="121"/>
      <c r="E93" s="122"/>
      <c r="F93" s="121"/>
    </row>
    <row r="94" spans="2:6" s="135" customFormat="1" x14ac:dyDescent="0.35">
      <c r="B94" s="121"/>
      <c r="C94" s="121"/>
      <c r="D94" s="121"/>
      <c r="E94" s="122"/>
      <c r="F94" s="121"/>
    </row>
    <row r="95" spans="2:6" s="135" customFormat="1" x14ac:dyDescent="0.35">
      <c r="B95" s="121"/>
      <c r="C95" s="121"/>
      <c r="D95" s="121"/>
      <c r="E95" s="122"/>
      <c r="F95" s="121"/>
    </row>
    <row r="96" spans="2:6" s="135" customFormat="1" x14ac:dyDescent="0.35">
      <c r="B96" s="121"/>
      <c r="C96" s="121"/>
      <c r="D96" s="121"/>
      <c r="E96" s="122"/>
      <c r="F96" s="121"/>
    </row>
    <row r="97" spans="2:6" s="135" customFormat="1" x14ac:dyDescent="0.35">
      <c r="B97" s="121"/>
      <c r="C97" s="121"/>
      <c r="D97" s="121"/>
      <c r="E97" s="122"/>
      <c r="F97" s="121"/>
    </row>
    <row r="98" spans="2:6" s="135" customFormat="1" x14ac:dyDescent="0.35">
      <c r="B98" s="121"/>
      <c r="C98" s="121"/>
      <c r="D98" s="121"/>
      <c r="E98" s="122"/>
      <c r="F98" s="121"/>
    </row>
    <row r="99" spans="2:6" s="135" customFormat="1" x14ac:dyDescent="0.35">
      <c r="B99" s="121"/>
      <c r="C99" s="121"/>
      <c r="D99" s="121"/>
      <c r="E99" s="122"/>
      <c r="F99" s="121"/>
    </row>
    <row r="100" spans="2:6" s="135" customFormat="1" x14ac:dyDescent="0.35">
      <c r="B100" s="124"/>
      <c r="C100" s="124"/>
      <c r="D100" s="124"/>
      <c r="E100" s="125"/>
      <c r="F100" s="124"/>
    </row>
    <row r="101" spans="2:6" s="135" customFormat="1" x14ac:dyDescent="0.35">
      <c r="B101" s="121"/>
      <c r="C101" s="121"/>
      <c r="D101" s="121"/>
      <c r="E101" s="122"/>
      <c r="F101" s="121"/>
    </row>
    <row r="102" spans="2:6" s="135" customFormat="1" x14ac:dyDescent="0.35">
      <c r="B102" s="121"/>
      <c r="C102" s="121"/>
      <c r="D102" s="121"/>
      <c r="E102" s="122"/>
      <c r="F102" s="121"/>
    </row>
    <row r="103" spans="2:6" s="135" customFormat="1" x14ac:dyDescent="0.35">
      <c r="B103" s="121"/>
      <c r="C103" s="121"/>
      <c r="D103" s="121"/>
      <c r="E103" s="122"/>
      <c r="F103" s="121"/>
    </row>
    <row r="104" spans="2:6" s="135" customFormat="1" x14ac:dyDescent="0.35">
      <c r="B104" s="121"/>
      <c r="C104" s="121"/>
      <c r="D104" s="121"/>
      <c r="E104" s="122"/>
      <c r="F104" s="121"/>
    </row>
    <row r="105" spans="2:6" s="135" customFormat="1" x14ac:dyDescent="0.35">
      <c r="B105" s="121"/>
      <c r="C105" s="121"/>
      <c r="D105" s="121"/>
      <c r="E105" s="122"/>
      <c r="F105" s="121"/>
    </row>
    <row r="106" spans="2:6" s="135" customFormat="1" x14ac:dyDescent="0.35">
      <c r="B106" s="121"/>
      <c r="C106" s="121"/>
      <c r="D106" s="121"/>
      <c r="E106" s="122"/>
      <c r="F106" s="121"/>
    </row>
    <row r="107" spans="2:6" s="135" customFormat="1" x14ac:dyDescent="0.35">
      <c r="B107" s="121"/>
      <c r="C107" s="121"/>
      <c r="D107" s="121"/>
      <c r="E107" s="122"/>
      <c r="F107" s="121"/>
    </row>
    <row r="108" spans="2:6" s="135" customFormat="1" x14ac:dyDescent="0.35">
      <c r="B108" s="121"/>
      <c r="C108" s="121"/>
      <c r="D108" s="121"/>
      <c r="E108" s="122"/>
      <c r="F108" s="121"/>
    </row>
    <row r="109" spans="2:6" s="135" customFormat="1" x14ac:dyDescent="0.35">
      <c r="B109" s="121"/>
      <c r="C109" s="121"/>
      <c r="D109" s="121"/>
      <c r="E109" s="122"/>
      <c r="F109" s="121"/>
    </row>
    <row r="110" spans="2:6" s="135" customFormat="1" x14ac:dyDescent="0.35">
      <c r="B110" s="121"/>
      <c r="C110" s="121"/>
      <c r="D110" s="121"/>
      <c r="E110" s="122"/>
      <c r="F110" s="121"/>
    </row>
    <row r="111" spans="2:6" s="135" customFormat="1" x14ac:dyDescent="0.35">
      <c r="B111" s="121"/>
      <c r="C111" s="121"/>
      <c r="D111" s="121"/>
      <c r="E111" s="122"/>
      <c r="F111" s="121"/>
    </row>
    <row r="112" spans="2:6" s="135" customFormat="1" x14ac:dyDescent="0.35">
      <c r="B112" s="121"/>
      <c r="C112" s="121"/>
      <c r="D112" s="121"/>
      <c r="E112" s="122"/>
      <c r="F112" s="121"/>
    </row>
    <row r="113" spans="2:6" s="135" customFormat="1" x14ac:dyDescent="0.35">
      <c r="B113" s="121"/>
      <c r="C113" s="121"/>
      <c r="D113" s="121"/>
      <c r="E113" s="122"/>
      <c r="F113" s="121"/>
    </row>
    <row r="114" spans="2:6" s="135" customFormat="1" x14ac:dyDescent="0.35">
      <c r="B114" s="121"/>
      <c r="C114" s="121"/>
      <c r="D114" s="121"/>
      <c r="E114" s="122"/>
      <c r="F114" s="121"/>
    </row>
    <row r="115" spans="2:6" s="135" customFormat="1" x14ac:dyDescent="0.35">
      <c r="B115" s="121"/>
      <c r="C115" s="121"/>
      <c r="D115" s="121"/>
      <c r="E115" s="122"/>
      <c r="F115" s="121"/>
    </row>
    <row r="116" spans="2:6" s="135" customFormat="1" x14ac:dyDescent="0.35">
      <c r="B116" s="121"/>
      <c r="C116" s="121"/>
      <c r="D116" s="121"/>
      <c r="E116" s="122"/>
      <c r="F116" s="121"/>
    </row>
    <row r="117" spans="2:6" s="135" customFormat="1" x14ac:dyDescent="0.35">
      <c r="B117" s="121"/>
      <c r="C117" s="121"/>
      <c r="D117" s="121"/>
      <c r="E117" s="122"/>
      <c r="F117" s="121"/>
    </row>
    <row r="118" spans="2:6" s="135" customFormat="1" x14ac:dyDescent="0.35">
      <c r="B118" s="121"/>
      <c r="C118" s="121"/>
      <c r="D118" s="121"/>
      <c r="E118" s="122"/>
      <c r="F118" s="121"/>
    </row>
    <row r="119" spans="2:6" s="135" customFormat="1" x14ac:dyDescent="0.35">
      <c r="B119" s="121"/>
      <c r="C119" s="121"/>
      <c r="D119" s="121"/>
      <c r="E119" s="122"/>
      <c r="F119" s="121"/>
    </row>
    <row r="120" spans="2:6" s="135" customFormat="1" x14ac:dyDescent="0.35">
      <c r="B120" s="121"/>
      <c r="C120" s="121"/>
      <c r="D120" s="121"/>
      <c r="E120" s="122"/>
      <c r="F120" s="121"/>
    </row>
    <row r="121" spans="2:6" s="135" customFormat="1" x14ac:dyDescent="0.35">
      <c r="B121" s="121"/>
      <c r="C121" s="121"/>
      <c r="D121" s="121"/>
      <c r="E121" s="122"/>
      <c r="F121" s="121"/>
    </row>
    <row r="122" spans="2:6" s="135" customFormat="1" x14ac:dyDescent="0.35">
      <c r="B122" s="121"/>
      <c r="C122" s="121"/>
      <c r="D122" s="121"/>
      <c r="E122" s="122"/>
      <c r="F122" s="121"/>
    </row>
    <row r="123" spans="2:6" s="135" customFormat="1" x14ac:dyDescent="0.35">
      <c r="B123" s="121"/>
      <c r="C123" s="121"/>
      <c r="D123" s="121"/>
      <c r="E123" s="122"/>
      <c r="F123" s="121"/>
    </row>
    <row r="124" spans="2:6" s="135" customFormat="1" x14ac:dyDescent="0.35">
      <c r="B124" s="121"/>
      <c r="C124" s="121"/>
      <c r="D124" s="121"/>
      <c r="E124" s="122"/>
      <c r="F124" s="121"/>
    </row>
    <row r="125" spans="2:6" s="135" customFormat="1" x14ac:dyDescent="0.35">
      <c r="B125" s="121"/>
      <c r="C125" s="121"/>
      <c r="D125" s="121"/>
      <c r="E125" s="122"/>
      <c r="F125" s="121"/>
    </row>
    <row r="126" spans="2:6" s="135" customFormat="1" x14ac:dyDescent="0.35">
      <c r="B126" s="121"/>
      <c r="C126" s="121"/>
      <c r="D126" s="121"/>
      <c r="E126" s="122"/>
      <c r="F126" s="121"/>
    </row>
    <row r="127" spans="2:6" s="135" customFormat="1" x14ac:dyDescent="0.35">
      <c r="B127" s="121"/>
      <c r="C127" s="121"/>
      <c r="D127" s="121"/>
      <c r="E127" s="122"/>
      <c r="F127" s="121"/>
    </row>
    <row r="128" spans="2:6" s="135" customFormat="1" x14ac:dyDescent="0.35">
      <c r="B128" s="121"/>
      <c r="C128" s="121"/>
      <c r="D128" s="121"/>
      <c r="E128" s="122"/>
      <c r="F128" s="121"/>
    </row>
    <row r="129" spans="2:6" s="135" customFormat="1" x14ac:dyDescent="0.35">
      <c r="B129" s="121"/>
      <c r="C129" s="121"/>
      <c r="D129" s="121"/>
      <c r="E129" s="122"/>
      <c r="F129" s="121"/>
    </row>
    <row r="130" spans="2:6" s="135" customFormat="1" x14ac:dyDescent="0.35">
      <c r="B130" s="121"/>
      <c r="C130" s="121"/>
      <c r="D130" s="121"/>
      <c r="E130" s="122"/>
      <c r="F130" s="121"/>
    </row>
    <row r="131" spans="2:6" s="135" customFormat="1" x14ac:dyDescent="0.35">
      <c r="B131" s="121"/>
      <c r="C131" s="121"/>
      <c r="D131" s="121"/>
      <c r="E131" s="122"/>
      <c r="F131" s="121"/>
    </row>
    <row r="132" spans="2:6" s="135" customFormat="1" x14ac:dyDescent="0.35">
      <c r="B132" s="121"/>
      <c r="C132" s="121"/>
      <c r="D132" s="121"/>
      <c r="E132" s="122"/>
      <c r="F132" s="121"/>
    </row>
    <row r="133" spans="2:6" s="135" customFormat="1" x14ac:dyDescent="0.35">
      <c r="B133" s="121"/>
      <c r="C133" s="121"/>
      <c r="D133" s="121"/>
      <c r="E133" s="122"/>
      <c r="F133" s="121"/>
    </row>
    <row r="134" spans="2:6" s="135" customFormat="1" x14ac:dyDescent="0.35">
      <c r="B134" s="121"/>
      <c r="C134" s="121"/>
      <c r="D134" s="121"/>
      <c r="E134" s="122"/>
      <c r="F134" s="121"/>
    </row>
    <row r="135" spans="2:6" s="135" customFormat="1" x14ac:dyDescent="0.35">
      <c r="B135" s="121"/>
      <c r="C135" s="121"/>
      <c r="D135" s="121"/>
      <c r="E135" s="122"/>
      <c r="F135" s="121"/>
    </row>
    <row r="136" spans="2:6" s="135" customFormat="1" x14ac:dyDescent="0.35">
      <c r="B136" s="121"/>
      <c r="C136" s="121"/>
      <c r="D136" s="121"/>
      <c r="E136" s="122"/>
      <c r="F136" s="121"/>
    </row>
    <row r="137" spans="2:6" s="135" customFormat="1" x14ac:dyDescent="0.35">
      <c r="B137" s="121"/>
      <c r="C137" s="121"/>
      <c r="D137" s="121"/>
      <c r="E137" s="122"/>
      <c r="F137" s="121"/>
    </row>
    <row r="138" spans="2:6" s="135" customFormat="1" x14ac:dyDescent="0.35">
      <c r="B138" s="121"/>
      <c r="C138" s="121"/>
      <c r="D138" s="121"/>
      <c r="E138" s="122"/>
      <c r="F138" s="121"/>
    </row>
    <row r="139" spans="2:6" s="135" customFormat="1" x14ac:dyDescent="0.35">
      <c r="B139" s="121"/>
      <c r="C139" s="121"/>
      <c r="D139" s="121"/>
      <c r="E139" s="122"/>
      <c r="F139" s="121"/>
    </row>
    <row r="140" spans="2:6" s="135" customFormat="1" x14ac:dyDescent="0.35">
      <c r="B140" s="121"/>
      <c r="C140" s="121"/>
      <c r="D140" s="121"/>
      <c r="E140" s="122"/>
      <c r="F140" s="121"/>
    </row>
    <row r="141" spans="2:6" s="135" customFormat="1" x14ac:dyDescent="0.35">
      <c r="B141" s="121"/>
      <c r="C141" s="121"/>
      <c r="D141" s="121"/>
      <c r="E141" s="122"/>
      <c r="F141" s="121"/>
    </row>
    <row r="142" spans="2:6" s="135" customFormat="1" x14ac:dyDescent="0.35">
      <c r="B142" s="121"/>
      <c r="C142" s="121"/>
      <c r="D142" s="121"/>
      <c r="E142" s="122"/>
      <c r="F142" s="121"/>
    </row>
    <row r="143" spans="2:6" s="135" customFormat="1" x14ac:dyDescent="0.35">
      <c r="B143" s="121"/>
      <c r="C143" s="121"/>
      <c r="D143" s="121"/>
      <c r="E143" s="122"/>
      <c r="F143" s="121"/>
    </row>
    <row r="144" spans="2:6" s="135" customFormat="1" x14ac:dyDescent="0.35">
      <c r="B144" s="121"/>
      <c r="C144" s="121"/>
      <c r="D144" s="121"/>
      <c r="E144" s="122"/>
      <c r="F144" s="121"/>
    </row>
    <row r="145" spans="2:6" s="135" customFormat="1" x14ac:dyDescent="0.35">
      <c r="B145" s="121"/>
      <c r="C145" s="121"/>
      <c r="D145" s="121"/>
      <c r="E145" s="122"/>
      <c r="F145" s="121"/>
    </row>
    <row r="146" spans="2:6" s="135" customFormat="1" x14ac:dyDescent="0.35">
      <c r="B146" s="121"/>
      <c r="C146" s="121"/>
      <c r="D146" s="121"/>
      <c r="E146" s="122"/>
      <c r="F146" s="121"/>
    </row>
    <row r="147" spans="2:6" s="135" customFormat="1" x14ac:dyDescent="0.35">
      <c r="B147" s="121"/>
      <c r="C147" s="121"/>
      <c r="D147" s="121"/>
      <c r="E147" s="122"/>
      <c r="F147" s="121"/>
    </row>
    <row r="148" spans="2:6" s="135" customFormat="1" x14ac:dyDescent="0.35">
      <c r="B148" s="121"/>
      <c r="C148" s="121"/>
      <c r="D148" s="121"/>
      <c r="E148" s="122"/>
      <c r="F148" s="121"/>
    </row>
    <row r="149" spans="2:6" s="135" customFormat="1" x14ac:dyDescent="0.35">
      <c r="B149" s="121"/>
      <c r="C149" s="121"/>
      <c r="D149" s="121"/>
      <c r="E149" s="122"/>
      <c r="F149" s="121"/>
    </row>
    <row r="150" spans="2:6" s="135" customFormat="1" x14ac:dyDescent="0.35">
      <c r="B150" s="121"/>
      <c r="C150" s="121"/>
      <c r="D150" s="121"/>
      <c r="E150" s="122"/>
      <c r="F150" s="121"/>
    </row>
    <row r="151" spans="2:6" s="135" customFormat="1" x14ac:dyDescent="0.35">
      <c r="B151" s="121"/>
      <c r="C151" s="121"/>
      <c r="D151" s="121"/>
      <c r="E151" s="122"/>
      <c r="F151" s="121"/>
    </row>
    <row r="152" spans="2:6" s="135" customFormat="1" x14ac:dyDescent="0.35">
      <c r="B152" s="121"/>
      <c r="C152" s="121"/>
      <c r="D152" s="121"/>
      <c r="E152" s="122"/>
      <c r="F152" s="121"/>
    </row>
    <row r="153" spans="2:6" s="135" customFormat="1" x14ac:dyDescent="0.35">
      <c r="B153" s="121"/>
      <c r="C153" s="121"/>
      <c r="D153" s="121"/>
      <c r="E153" s="122"/>
      <c r="F153" s="121"/>
    </row>
    <row r="154" spans="2:6" s="135" customFormat="1" x14ac:dyDescent="0.35">
      <c r="B154" s="121"/>
      <c r="C154" s="121"/>
      <c r="D154" s="121"/>
      <c r="E154" s="122"/>
      <c r="F154" s="121"/>
    </row>
    <row r="155" spans="2:6" s="135" customFormat="1" x14ac:dyDescent="0.35">
      <c r="B155" s="121"/>
      <c r="C155" s="121"/>
      <c r="D155" s="121"/>
      <c r="E155" s="122"/>
      <c r="F155" s="121"/>
    </row>
    <row r="156" spans="2:6" s="135" customFormat="1" x14ac:dyDescent="0.35">
      <c r="B156" s="121"/>
      <c r="C156" s="121"/>
      <c r="D156" s="121"/>
      <c r="E156" s="122"/>
      <c r="F156" s="121"/>
    </row>
    <row r="157" spans="2:6" s="135" customFormat="1" x14ac:dyDescent="0.35">
      <c r="B157" s="121"/>
      <c r="C157" s="121"/>
      <c r="D157" s="121"/>
      <c r="E157" s="122"/>
      <c r="F157" s="121"/>
    </row>
    <row r="158" spans="2:6" s="135" customFormat="1" x14ac:dyDescent="0.35">
      <c r="B158" s="121"/>
      <c r="C158" s="121"/>
      <c r="D158" s="121"/>
      <c r="E158" s="122"/>
      <c r="F158" s="121"/>
    </row>
    <row r="159" spans="2:6" s="135" customFormat="1" x14ac:dyDescent="0.35">
      <c r="B159" s="121"/>
      <c r="C159" s="121"/>
      <c r="D159" s="121"/>
      <c r="E159" s="122"/>
      <c r="F159" s="121"/>
    </row>
    <row r="160" spans="2:6" s="135" customFormat="1" x14ac:dyDescent="0.35">
      <c r="B160" s="121"/>
      <c r="C160" s="121"/>
      <c r="D160" s="121"/>
      <c r="E160" s="122"/>
      <c r="F160" s="121"/>
    </row>
    <row r="161" spans="2:6" s="135" customFormat="1" x14ac:dyDescent="0.35">
      <c r="B161" s="121"/>
      <c r="C161" s="121"/>
      <c r="D161" s="121"/>
      <c r="E161" s="122"/>
      <c r="F161" s="121"/>
    </row>
    <row r="162" spans="2:6" s="135" customFormat="1" x14ac:dyDescent="0.35">
      <c r="B162" s="121"/>
      <c r="C162" s="121"/>
      <c r="D162" s="121"/>
      <c r="E162" s="122"/>
      <c r="F162" s="121"/>
    </row>
    <row r="163" spans="2:6" s="135" customFormat="1" x14ac:dyDescent="0.35">
      <c r="B163" s="121"/>
      <c r="C163" s="121"/>
      <c r="D163" s="121"/>
      <c r="E163" s="122"/>
      <c r="F163" s="121"/>
    </row>
    <row r="164" spans="2:6" s="135" customFormat="1" x14ac:dyDescent="0.35">
      <c r="B164" s="121"/>
      <c r="C164" s="121"/>
      <c r="D164" s="121"/>
      <c r="E164" s="122"/>
      <c r="F164" s="121"/>
    </row>
    <row r="165" spans="2:6" s="135" customFormat="1" x14ac:dyDescent="0.35">
      <c r="B165" s="121"/>
      <c r="C165" s="121"/>
      <c r="D165" s="121"/>
      <c r="E165" s="122"/>
      <c r="F165" s="121"/>
    </row>
    <row r="166" spans="2:6" s="135" customFormat="1" x14ac:dyDescent="0.35">
      <c r="B166" s="121"/>
      <c r="C166" s="121"/>
      <c r="D166" s="121"/>
      <c r="E166" s="122"/>
      <c r="F166" s="121"/>
    </row>
    <row r="167" spans="2:6" s="135" customFormat="1" x14ac:dyDescent="0.35">
      <c r="B167" s="121"/>
      <c r="C167" s="121"/>
      <c r="D167" s="121"/>
      <c r="E167" s="122"/>
      <c r="F167" s="121"/>
    </row>
    <row r="168" spans="2:6" s="135" customFormat="1" x14ac:dyDescent="0.35">
      <c r="B168" s="121"/>
      <c r="C168" s="121"/>
      <c r="D168" s="121"/>
      <c r="E168" s="122"/>
      <c r="F168" s="121"/>
    </row>
    <row r="169" spans="2:6" s="135" customFormat="1" x14ac:dyDescent="0.35">
      <c r="B169" s="121"/>
      <c r="C169" s="121"/>
      <c r="D169" s="121"/>
      <c r="E169" s="122"/>
      <c r="F169" s="121"/>
    </row>
    <row r="170" spans="2:6" s="135" customFormat="1" x14ac:dyDescent="0.35">
      <c r="B170" s="121"/>
      <c r="C170" s="121"/>
      <c r="D170" s="121"/>
      <c r="E170" s="122"/>
      <c r="F170" s="121"/>
    </row>
    <row r="171" spans="2:6" s="135" customFormat="1" x14ac:dyDescent="0.35">
      <c r="B171" s="121"/>
      <c r="C171" s="121"/>
      <c r="D171" s="121"/>
      <c r="E171" s="122"/>
      <c r="F171" s="121"/>
    </row>
    <row r="172" spans="2:6" s="135" customFormat="1" x14ac:dyDescent="0.35">
      <c r="B172" s="121"/>
      <c r="C172" s="121"/>
      <c r="D172" s="121"/>
      <c r="E172" s="122"/>
      <c r="F172" s="121"/>
    </row>
    <row r="173" spans="2:6" s="135" customFormat="1" x14ac:dyDescent="0.35">
      <c r="B173" s="121"/>
      <c r="C173" s="121"/>
      <c r="D173" s="121"/>
      <c r="E173" s="122"/>
      <c r="F173" s="121"/>
    </row>
    <row r="174" spans="2:6" s="135" customFormat="1" x14ac:dyDescent="0.35">
      <c r="B174" s="121"/>
      <c r="C174" s="121"/>
      <c r="D174" s="121"/>
      <c r="E174" s="122"/>
      <c r="F174" s="121"/>
    </row>
    <row r="175" spans="2:6" s="135" customFormat="1" x14ac:dyDescent="0.35">
      <c r="B175" s="121"/>
      <c r="C175" s="121"/>
      <c r="D175" s="121"/>
      <c r="E175" s="122"/>
      <c r="F175" s="121"/>
    </row>
    <row r="176" spans="2:6" s="135" customFormat="1" x14ac:dyDescent="0.35">
      <c r="B176" s="121"/>
      <c r="C176" s="121"/>
      <c r="D176" s="121"/>
      <c r="E176" s="122"/>
      <c r="F176" s="121"/>
    </row>
    <row r="177" spans="2:6" s="135" customFormat="1" x14ac:dyDescent="0.35">
      <c r="B177" s="121"/>
      <c r="C177" s="121"/>
      <c r="D177" s="121"/>
      <c r="E177" s="122"/>
      <c r="F177" s="121"/>
    </row>
    <row r="178" spans="2:6" s="135" customFormat="1" x14ac:dyDescent="0.35">
      <c r="B178" s="121"/>
      <c r="C178" s="121"/>
      <c r="D178" s="121"/>
      <c r="E178" s="122"/>
      <c r="F178" s="121"/>
    </row>
    <row r="179" spans="2:6" s="135" customFormat="1" x14ac:dyDescent="0.35">
      <c r="B179" s="121"/>
      <c r="C179" s="121"/>
      <c r="D179" s="121"/>
      <c r="E179" s="122"/>
      <c r="F179" s="121"/>
    </row>
    <row r="180" spans="2:6" s="135" customFormat="1" x14ac:dyDescent="0.35">
      <c r="B180" s="121"/>
      <c r="C180" s="121"/>
      <c r="D180" s="121"/>
      <c r="E180" s="122"/>
      <c r="F180" s="121"/>
    </row>
    <row r="181" spans="2:6" s="135" customFormat="1" x14ac:dyDescent="0.35">
      <c r="B181" s="121"/>
      <c r="C181" s="121"/>
      <c r="D181" s="121"/>
      <c r="E181" s="122"/>
      <c r="F181" s="121"/>
    </row>
    <row r="182" spans="2:6" s="135" customFormat="1" x14ac:dyDescent="0.35">
      <c r="B182" s="121"/>
      <c r="C182" s="121"/>
      <c r="D182" s="121"/>
      <c r="E182" s="122"/>
      <c r="F182" s="121"/>
    </row>
    <row r="183" spans="2:6" s="135" customFormat="1" x14ac:dyDescent="0.35">
      <c r="B183" s="121"/>
      <c r="C183" s="121"/>
      <c r="D183" s="121"/>
      <c r="E183" s="122"/>
      <c r="F183" s="121"/>
    </row>
    <row r="184" spans="2:6" s="135" customFormat="1" x14ac:dyDescent="0.35">
      <c r="B184" s="121"/>
      <c r="C184" s="121"/>
      <c r="D184" s="121"/>
      <c r="E184" s="122"/>
      <c r="F184" s="121"/>
    </row>
    <row r="185" spans="2:6" s="135" customFormat="1" x14ac:dyDescent="0.35">
      <c r="B185" s="121"/>
      <c r="C185" s="121"/>
      <c r="D185" s="121"/>
      <c r="E185" s="122"/>
      <c r="F185" s="121"/>
    </row>
    <row r="186" spans="2:6" s="135" customFormat="1" x14ac:dyDescent="0.35">
      <c r="B186" s="121"/>
      <c r="C186" s="121"/>
      <c r="D186" s="121"/>
      <c r="E186" s="122"/>
      <c r="F186" s="121"/>
    </row>
    <row r="187" spans="2:6" s="135" customFormat="1" x14ac:dyDescent="0.35">
      <c r="B187" s="121"/>
      <c r="C187" s="121"/>
      <c r="D187" s="121"/>
      <c r="E187" s="122"/>
      <c r="F187" s="121"/>
    </row>
    <row r="188" spans="2:6" s="135" customFormat="1" x14ac:dyDescent="0.35">
      <c r="B188" s="121"/>
      <c r="C188" s="121"/>
      <c r="D188" s="121"/>
      <c r="E188" s="122"/>
      <c r="F188" s="121"/>
    </row>
    <row r="189" spans="2:6" s="135" customFormat="1" x14ac:dyDescent="0.35">
      <c r="B189" s="121"/>
      <c r="C189" s="121"/>
      <c r="D189" s="121"/>
      <c r="E189" s="122"/>
      <c r="F189" s="121"/>
    </row>
    <row r="190" spans="2:6" s="135" customFormat="1" x14ac:dyDescent="0.35">
      <c r="B190" s="121"/>
      <c r="C190" s="121"/>
      <c r="D190" s="121"/>
      <c r="E190" s="122"/>
      <c r="F190" s="121"/>
    </row>
    <row r="191" spans="2:6" s="135" customFormat="1" x14ac:dyDescent="0.35">
      <c r="B191" s="121"/>
      <c r="C191" s="121"/>
      <c r="D191" s="121"/>
      <c r="E191" s="122"/>
      <c r="F191" s="121"/>
    </row>
    <row r="192" spans="2:6" s="135" customFormat="1" x14ac:dyDescent="0.35">
      <c r="B192" s="121"/>
      <c r="C192" s="121"/>
      <c r="D192" s="121"/>
      <c r="E192" s="122"/>
      <c r="F192" s="121"/>
    </row>
    <row r="193" spans="2:6" s="135" customFormat="1" x14ac:dyDescent="0.35">
      <c r="B193" s="121"/>
      <c r="C193" s="121"/>
      <c r="D193" s="121"/>
      <c r="E193" s="122"/>
      <c r="F193" s="121"/>
    </row>
    <row r="194" spans="2:6" s="135" customFormat="1" x14ac:dyDescent="0.35">
      <c r="B194" s="121"/>
      <c r="C194" s="121"/>
      <c r="D194" s="121"/>
      <c r="E194" s="122"/>
      <c r="F194" s="121"/>
    </row>
    <row r="195" spans="2:6" s="135" customFormat="1" x14ac:dyDescent="0.35">
      <c r="B195" s="121"/>
      <c r="C195" s="121"/>
      <c r="D195" s="121"/>
      <c r="E195" s="122"/>
      <c r="F195" s="121"/>
    </row>
    <row r="196" spans="2:6" s="135" customFormat="1" x14ac:dyDescent="0.35">
      <c r="B196" s="121"/>
      <c r="C196" s="121"/>
      <c r="D196" s="121"/>
      <c r="E196" s="122"/>
      <c r="F196" s="121"/>
    </row>
    <row r="197" spans="2:6" s="135" customFormat="1" x14ac:dyDescent="0.35">
      <c r="B197" s="121"/>
      <c r="C197" s="121"/>
      <c r="D197" s="121"/>
      <c r="E197" s="122"/>
      <c r="F197" s="121"/>
    </row>
    <row r="198" spans="2:6" s="135" customFormat="1" x14ac:dyDescent="0.35">
      <c r="B198" s="121"/>
      <c r="C198" s="121"/>
      <c r="D198" s="121"/>
      <c r="E198" s="122"/>
      <c r="F198" s="121"/>
    </row>
    <row r="199" spans="2:6" s="135" customFormat="1" x14ac:dyDescent="0.35">
      <c r="B199" s="121"/>
      <c r="C199" s="121"/>
      <c r="D199" s="121"/>
      <c r="E199" s="122"/>
      <c r="F199" s="121"/>
    </row>
    <row r="200" spans="2:6" s="135" customFormat="1" x14ac:dyDescent="0.35">
      <c r="B200" s="121"/>
      <c r="C200" s="121"/>
      <c r="D200" s="121"/>
      <c r="E200" s="122"/>
      <c r="F200" s="121"/>
    </row>
    <row r="201" spans="2:6" s="135" customFormat="1" x14ac:dyDescent="0.35">
      <c r="B201" s="121"/>
      <c r="C201" s="121"/>
      <c r="D201" s="121"/>
      <c r="E201" s="122"/>
      <c r="F201" s="121"/>
    </row>
    <row r="202" spans="2:6" s="135" customFormat="1" x14ac:dyDescent="0.35">
      <c r="B202" s="121"/>
      <c r="C202" s="121"/>
      <c r="D202" s="121"/>
      <c r="E202" s="122"/>
      <c r="F202" s="121"/>
    </row>
    <row r="203" spans="2:6" s="135" customFormat="1" x14ac:dyDescent="0.35">
      <c r="B203" s="121"/>
      <c r="C203" s="121"/>
      <c r="D203" s="121"/>
      <c r="E203" s="122"/>
      <c r="F203" s="121"/>
    </row>
    <row r="204" spans="2:6" s="135" customFormat="1" x14ac:dyDescent="0.35">
      <c r="B204" s="121"/>
      <c r="C204" s="121"/>
      <c r="D204" s="121"/>
      <c r="E204" s="122"/>
      <c r="F204" s="121"/>
    </row>
    <row r="205" spans="2:6" s="135" customFormat="1" x14ac:dyDescent="0.35">
      <c r="B205" s="121"/>
      <c r="C205" s="121"/>
      <c r="D205" s="121"/>
      <c r="E205" s="122"/>
      <c r="F205" s="121"/>
    </row>
    <row r="206" spans="2:6" s="135" customFormat="1" x14ac:dyDescent="0.35">
      <c r="B206" s="121"/>
      <c r="C206" s="121"/>
      <c r="D206" s="121"/>
      <c r="E206" s="122"/>
      <c r="F206" s="121"/>
    </row>
    <row r="207" spans="2:6" s="135" customFormat="1" x14ac:dyDescent="0.35">
      <c r="B207" s="121"/>
      <c r="C207" s="121"/>
      <c r="D207" s="121"/>
      <c r="E207" s="122"/>
      <c r="F207" s="121"/>
    </row>
    <row r="208" spans="2:6" s="135" customFormat="1" x14ac:dyDescent="0.35">
      <c r="B208" s="121"/>
      <c r="C208" s="121"/>
      <c r="D208" s="121"/>
      <c r="E208" s="122"/>
      <c r="F208" s="121"/>
    </row>
    <row r="209" spans="2:6" s="135" customFormat="1" x14ac:dyDescent="0.35">
      <c r="B209" s="121"/>
      <c r="C209" s="121"/>
      <c r="D209" s="121"/>
      <c r="E209" s="122"/>
      <c r="F209" s="121"/>
    </row>
    <row r="210" spans="2:6" s="135" customFormat="1" x14ac:dyDescent="0.35">
      <c r="B210" s="121"/>
      <c r="C210" s="121"/>
      <c r="D210" s="121"/>
      <c r="E210" s="122"/>
      <c r="F210" s="121"/>
    </row>
    <row r="211" spans="2:6" s="135" customFormat="1" x14ac:dyDescent="0.35">
      <c r="B211" s="121"/>
      <c r="C211" s="121"/>
      <c r="D211" s="121"/>
      <c r="E211" s="122"/>
      <c r="F211" s="121"/>
    </row>
    <row r="212" spans="2:6" s="135" customFormat="1" x14ac:dyDescent="0.35">
      <c r="B212" s="121"/>
      <c r="C212" s="121"/>
      <c r="D212" s="121"/>
      <c r="E212" s="122"/>
      <c r="F212" s="121"/>
    </row>
    <row r="213" spans="2:6" s="135" customFormat="1" x14ac:dyDescent="0.35">
      <c r="B213" s="121"/>
      <c r="C213" s="121"/>
      <c r="D213" s="121"/>
      <c r="E213" s="122"/>
      <c r="F213" s="121"/>
    </row>
    <row r="214" spans="2:6" s="135" customFormat="1" x14ac:dyDescent="0.35">
      <c r="B214" s="121"/>
      <c r="C214" s="121"/>
      <c r="D214" s="121"/>
      <c r="E214" s="122"/>
      <c r="F214" s="121"/>
    </row>
    <row r="215" spans="2:6" s="135" customFormat="1" x14ac:dyDescent="0.35">
      <c r="B215" s="121"/>
      <c r="C215" s="121"/>
      <c r="D215" s="121"/>
      <c r="E215" s="122"/>
      <c r="F215" s="121"/>
    </row>
    <row r="216" spans="2:6" s="135" customFormat="1" x14ac:dyDescent="0.35">
      <c r="B216" s="121"/>
      <c r="C216" s="121"/>
      <c r="D216" s="121"/>
      <c r="E216" s="122"/>
      <c r="F216" s="121"/>
    </row>
    <row r="217" spans="2:6" s="135" customFormat="1" x14ac:dyDescent="0.35">
      <c r="B217" s="121"/>
      <c r="C217" s="121"/>
      <c r="D217" s="121"/>
      <c r="E217" s="122"/>
      <c r="F217" s="121"/>
    </row>
    <row r="218" spans="2:6" s="135" customFormat="1" x14ac:dyDescent="0.35">
      <c r="B218" s="121"/>
      <c r="C218" s="121"/>
      <c r="D218" s="121"/>
      <c r="E218" s="122"/>
      <c r="F218" s="121"/>
    </row>
    <row r="219" spans="2:6" s="135" customFormat="1" x14ac:dyDescent="0.35">
      <c r="B219" s="121"/>
      <c r="C219" s="121"/>
      <c r="D219" s="121"/>
      <c r="E219" s="122"/>
      <c r="F219" s="121"/>
    </row>
    <row r="220" spans="2:6" s="135" customFormat="1" x14ac:dyDescent="0.35">
      <c r="B220" s="121"/>
      <c r="C220" s="121"/>
      <c r="D220" s="121"/>
      <c r="E220" s="122"/>
      <c r="F220" s="121"/>
    </row>
    <row r="221" spans="2:6" s="135" customFormat="1" x14ac:dyDescent="0.35">
      <c r="B221" s="121"/>
      <c r="C221" s="121"/>
      <c r="D221" s="121"/>
      <c r="E221" s="122"/>
      <c r="F221" s="121"/>
    </row>
    <row r="222" spans="2:6" s="135" customFormat="1" x14ac:dyDescent="0.35">
      <c r="B222" s="121"/>
      <c r="C222" s="121"/>
      <c r="D222" s="121"/>
      <c r="E222" s="122"/>
      <c r="F222" s="121"/>
    </row>
    <row r="223" spans="2:6" s="135" customFormat="1" x14ac:dyDescent="0.35">
      <c r="B223" s="121"/>
      <c r="C223" s="121"/>
      <c r="D223" s="121"/>
      <c r="E223" s="122"/>
      <c r="F223" s="121"/>
    </row>
    <row r="224" spans="2:6" s="135" customFormat="1" x14ac:dyDescent="0.35">
      <c r="B224" s="121"/>
      <c r="C224" s="121"/>
      <c r="D224" s="121"/>
      <c r="E224" s="122"/>
      <c r="F224" s="121"/>
    </row>
    <row r="225" spans="2:6" s="135" customFormat="1" x14ac:dyDescent="0.35">
      <c r="B225" s="121"/>
      <c r="C225" s="121"/>
      <c r="D225" s="121"/>
      <c r="E225" s="122"/>
      <c r="F225" s="121"/>
    </row>
    <row r="226" spans="2:6" s="135" customFormat="1" x14ac:dyDescent="0.35">
      <c r="B226" s="121"/>
      <c r="C226" s="121"/>
      <c r="D226" s="121"/>
      <c r="E226" s="122"/>
      <c r="F226" s="121"/>
    </row>
    <row r="227" spans="2:6" s="135" customFormat="1" x14ac:dyDescent="0.35">
      <c r="B227" s="121"/>
      <c r="C227" s="121"/>
      <c r="D227" s="121"/>
      <c r="E227" s="122"/>
      <c r="F227" s="121"/>
    </row>
    <row r="228" spans="2:6" s="135" customFormat="1" x14ac:dyDescent="0.35">
      <c r="B228" s="121"/>
      <c r="C228" s="121"/>
      <c r="D228" s="121"/>
      <c r="E228" s="122"/>
      <c r="F228" s="121"/>
    </row>
    <row r="229" spans="2:6" s="135" customFormat="1" x14ac:dyDescent="0.35">
      <c r="B229" s="121"/>
      <c r="C229" s="121"/>
      <c r="D229" s="121"/>
      <c r="E229" s="122"/>
      <c r="F229" s="121"/>
    </row>
    <row r="230" spans="2:6" s="135" customFormat="1" x14ac:dyDescent="0.35">
      <c r="B230" s="121"/>
      <c r="C230" s="121"/>
      <c r="D230" s="121"/>
      <c r="E230" s="122"/>
      <c r="F230" s="121"/>
    </row>
    <row r="231" spans="2:6" s="135" customFormat="1" x14ac:dyDescent="0.35">
      <c r="B231" s="121"/>
      <c r="C231" s="121"/>
      <c r="D231" s="121"/>
      <c r="E231" s="122"/>
      <c r="F231" s="121"/>
    </row>
    <row r="232" spans="2:6" s="135" customFormat="1" x14ac:dyDescent="0.35">
      <c r="B232" s="121"/>
      <c r="C232" s="121"/>
      <c r="D232" s="121"/>
      <c r="E232" s="122"/>
      <c r="F232" s="121"/>
    </row>
    <row r="233" spans="2:6" s="135" customFormat="1" x14ac:dyDescent="0.35">
      <c r="B233" s="121"/>
      <c r="C233" s="121"/>
      <c r="D233" s="121"/>
      <c r="E233" s="122"/>
      <c r="F233" s="121"/>
    </row>
    <row r="234" spans="2:6" s="135" customFormat="1" x14ac:dyDescent="0.35">
      <c r="B234" s="121"/>
      <c r="C234" s="121"/>
      <c r="D234" s="121"/>
      <c r="E234" s="122"/>
      <c r="F234" s="121"/>
    </row>
    <row r="235" spans="2:6" s="135" customFormat="1" x14ac:dyDescent="0.35">
      <c r="B235" s="121"/>
      <c r="C235" s="121"/>
      <c r="D235" s="121"/>
      <c r="E235" s="122"/>
      <c r="F235" s="121"/>
    </row>
    <row r="236" spans="2:6" s="135" customFormat="1" x14ac:dyDescent="0.35">
      <c r="B236" s="121"/>
      <c r="C236" s="121"/>
      <c r="D236" s="121"/>
      <c r="E236" s="122"/>
      <c r="F236" s="121"/>
    </row>
    <row r="237" spans="2:6" s="135" customFormat="1" x14ac:dyDescent="0.35">
      <c r="B237" s="121"/>
      <c r="C237" s="121"/>
      <c r="D237" s="121"/>
      <c r="E237" s="122"/>
      <c r="F237" s="121"/>
    </row>
    <row r="238" spans="2:6" s="135" customFormat="1" x14ac:dyDescent="0.35">
      <c r="B238" s="121"/>
      <c r="C238" s="121"/>
      <c r="D238" s="121"/>
      <c r="E238" s="122"/>
      <c r="F238" s="121"/>
    </row>
    <row r="239" spans="2:6" s="135" customFormat="1" x14ac:dyDescent="0.35">
      <c r="B239" s="121"/>
      <c r="C239" s="121"/>
      <c r="D239" s="121"/>
      <c r="E239" s="122"/>
      <c r="F239" s="121"/>
    </row>
    <row r="240" spans="2:6" s="135" customFormat="1" x14ac:dyDescent="0.35">
      <c r="B240" s="121"/>
      <c r="C240" s="121"/>
      <c r="D240" s="121"/>
      <c r="E240" s="122"/>
      <c r="F240" s="121"/>
    </row>
    <row r="241" spans="2:6" s="135" customFormat="1" x14ac:dyDescent="0.35">
      <c r="B241" s="121"/>
      <c r="C241" s="121"/>
      <c r="D241" s="121"/>
      <c r="E241" s="122"/>
      <c r="F241" s="121"/>
    </row>
    <row r="242" spans="2:6" s="135" customFormat="1" x14ac:dyDescent="0.35">
      <c r="B242" s="121"/>
      <c r="C242" s="121"/>
      <c r="D242" s="121"/>
      <c r="E242" s="122"/>
      <c r="F242" s="121"/>
    </row>
    <row r="243" spans="2:6" s="135" customFormat="1" x14ac:dyDescent="0.35">
      <c r="B243" s="121"/>
      <c r="C243" s="121"/>
      <c r="D243" s="121"/>
      <c r="E243" s="122"/>
      <c r="F243" s="121"/>
    </row>
    <row r="244" spans="2:6" s="135" customFormat="1" x14ac:dyDescent="0.35">
      <c r="B244" s="121"/>
      <c r="C244" s="121"/>
      <c r="D244" s="121"/>
      <c r="E244" s="122"/>
      <c r="F244" s="121"/>
    </row>
    <row r="245" spans="2:6" s="135" customFormat="1" x14ac:dyDescent="0.35">
      <c r="B245" s="121"/>
      <c r="C245" s="121"/>
      <c r="D245" s="121"/>
      <c r="E245" s="122"/>
      <c r="F245" s="121"/>
    </row>
    <row r="246" spans="2:6" s="135" customFormat="1" x14ac:dyDescent="0.35">
      <c r="B246" s="121"/>
      <c r="C246" s="121"/>
      <c r="D246" s="121"/>
      <c r="E246" s="122"/>
      <c r="F246" s="121"/>
    </row>
    <row r="247" spans="2:6" s="135" customFormat="1" x14ac:dyDescent="0.35">
      <c r="B247" s="121"/>
      <c r="C247" s="121"/>
      <c r="D247" s="121"/>
      <c r="E247" s="122"/>
      <c r="F247" s="121"/>
    </row>
    <row r="248" spans="2:6" s="135" customFormat="1" x14ac:dyDescent="0.35">
      <c r="B248" s="121"/>
      <c r="C248" s="121"/>
      <c r="D248" s="121"/>
      <c r="E248" s="122"/>
      <c r="F248" s="121"/>
    </row>
    <row r="249" spans="2:6" s="135" customFormat="1" x14ac:dyDescent="0.35">
      <c r="B249" s="121"/>
      <c r="C249" s="121"/>
      <c r="D249" s="121"/>
      <c r="E249" s="122"/>
      <c r="F249" s="121"/>
    </row>
    <row r="250" spans="2:6" s="135" customFormat="1" x14ac:dyDescent="0.35">
      <c r="B250" s="121"/>
      <c r="C250" s="121"/>
      <c r="D250" s="121"/>
      <c r="E250" s="122"/>
      <c r="F250" s="121"/>
    </row>
    <row r="251" spans="2:6" s="135" customFormat="1" x14ac:dyDescent="0.35">
      <c r="B251" s="121"/>
      <c r="C251" s="121"/>
      <c r="D251" s="121"/>
      <c r="E251" s="122"/>
      <c r="F251" s="121"/>
    </row>
    <row r="252" spans="2:6" s="135" customFormat="1" x14ac:dyDescent="0.35">
      <c r="B252" s="121"/>
      <c r="C252" s="121"/>
      <c r="D252" s="121"/>
      <c r="E252" s="122"/>
      <c r="F252" s="121"/>
    </row>
    <row r="253" spans="2:6" s="135" customFormat="1" x14ac:dyDescent="0.35">
      <c r="B253" s="121"/>
      <c r="C253" s="121"/>
      <c r="D253" s="121"/>
      <c r="E253" s="122"/>
      <c r="F253" s="121"/>
    </row>
    <row r="254" spans="2:6" s="135" customFormat="1" x14ac:dyDescent="0.35">
      <c r="B254" s="121"/>
      <c r="C254" s="121"/>
      <c r="D254" s="121"/>
      <c r="E254" s="122"/>
      <c r="F254" s="121"/>
    </row>
    <row r="255" spans="2:6" s="135" customFormat="1" x14ac:dyDescent="0.35">
      <c r="B255" s="121"/>
      <c r="C255" s="121"/>
      <c r="D255" s="121"/>
      <c r="E255" s="122"/>
      <c r="F255" s="121"/>
    </row>
    <row r="256" spans="2:6" s="135" customFormat="1" x14ac:dyDescent="0.35">
      <c r="B256" s="121"/>
      <c r="C256" s="121"/>
      <c r="D256" s="121"/>
      <c r="E256" s="122"/>
      <c r="F256" s="121"/>
    </row>
    <row r="257" spans="2:6" s="135" customFormat="1" x14ac:dyDescent="0.35">
      <c r="B257" s="121"/>
      <c r="C257" s="121"/>
      <c r="D257" s="121"/>
      <c r="E257" s="122"/>
      <c r="F257" s="121"/>
    </row>
    <row r="258" spans="2:6" s="135" customFormat="1" x14ac:dyDescent="0.35">
      <c r="B258" s="121"/>
      <c r="C258" s="121"/>
      <c r="D258" s="121"/>
      <c r="E258" s="122"/>
      <c r="F258" s="121"/>
    </row>
    <row r="259" spans="2:6" s="135" customFormat="1" x14ac:dyDescent="0.35">
      <c r="B259" s="121"/>
      <c r="C259" s="121"/>
      <c r="D259" s="121"/>
      <c r="E259" s="122"/>
      <c r="F259" s="121"/>
    </row>
    <row r="260" spans="2:6" s="135" customFormat="1" x14ac:dyDescent="0.35">
      <c r="B260" s="121"/>
      <c r="C260" s="121"/>
      <c r="D260" s="121"/>
      <c r="E260" s="122"/>
      <c r="F260" s="121"/>
    </row>
    <row r="261" spans="2:6" s="135" customFormat="1" x14ac:dyDescent="0.35">
      <c r="B261" s="121"/>
      <c r="C261" s="121"/>
      <c r="D261" s="121"/>
      <c r="E261" s="122"/>
      <c r="F261" s="121"/>
    </row>
    <row r="262" spans="2:6" s="135" customFormat="1" x14ac:dyDescent="0.35">
      <c r="B262" s="121"/>
      <c r="C262" s="121"/>
      <c r="D262" s="121"/>
      <c r="E262" s="122"/>
      <c r="F262" s="121"/>
    </row>
    <row r="263" spans="2:6" s="135" customFormat="1" x14ac:dyDescent="0.35">
      <c r="B263" s="121"/>
      <c r="C263" s="121"/>
      <c r="D263" s="121"/>
      <c r="E263" s="122"/>
      <c r="F263" s="121"/>
    </row>
    <row r="264" spans="2:6" s="135" customFormat="1" x14ac:dyDescent="0.35">
      <c r="B264" s="121"/>
      <c r="C264" s="121"/>
      <c r="D264" s="121"/>
      <c r="E264" s="122"/>
      <c r="F264" s="121"/>
    </row>
    <row r="265" spans="2:6" s="135" customFormat="1" x14ac:dyDescent="0.35">
      <c r="B265" s="121"/>
      <c r="C265" s="121"/>
      <c r="D265" s="121"/>
      <c r="E265" s="122"/>
      <c r="F265" s="121"/>
    </row>
    <row r="266" spans="2:6" s="135" customFormat="1" x14ac:dyDescent="0.35">
      <c r="B266" s="121"/>
      <c r="C266" s="121"/>
      <c r="D266" s="121"/>
      <c r="E266" s="122"/>
      <c r="F266" s="121"/>
    </row>
    <row r="267" spans="2:6" s="135" customFormat="1" x14ac:dyDescent="0.35">
      <c r="B267" s="121"/>
      <c r="C267" s="121"/>
      <c r="D267" s="121"/>
      <c r="E267" s="122"/>
      <c r="F267" s="121"/>
    </row>
    <row r="268" spans="2:6" s="135" customFormat="1" x14ac:dyDescent="0.35">
      <c r="B268" s="121"/>
      <c r="C268" s="121"/>
      <c r="D268" s="121"/>
      <c r="E268" s="122"/>
      <c r="F268" s="121"/>
    </row>
    <row r="269" spans="2:6" s="135" customFormat="1" x14ac:dyDescent="0.35">
      <c r="B269" s="121"/>
      <c r="C269" s="121"/>
      <c r="D269" s="121"/>
      <c r="E269" s="122"/>
      <c r="F269" s="121"/>
    </row>
    <row r="270" spans="2:6" s="135" customFormat="1" x14ac:dyDescent="0.35">
      <c r="B270" s="121"/>
      <c r="C270" s="121"/>
      <c r="D270" s="121"/>
      <c r="E270" s="122"/>
      <c r="F270" s="121"/>
    </row>
    <row r="271" spans="2:6" s="135" customFormat="1" x14ac:dyDescent="0.35">
      <c r="B271" s="121"/>
      <c r="C271" s="121"/>
      <c r="D271" s="121"/>
      <c r="E271" s="122"/>
      <c r="F271" s="121"/>
    </row>
    <row r="272" spans="2:6" s="135" customFormat="1" x14ac:dyDescent="0.35">
      <c r="B272" s="121"/>
      <c r="C272" s="121"/>
      <c r="D272" s="121"/>
      <c r="E272" s="122"/>
      <c r="F272" s="121"/>
    </row>
    <row r="273" spans="2:6" s="135" customFormat="1" x14ac:dyDescent="0.35">
      <c r="B273" s="121"/>
      <c r="C273" s="121"/>
      <c r="D273" s="121"/>
      <c r="E273" s="122"/>
      <c r="F273" s="121"/>
    </row>
    <row r="274" spans="2:6" s="135" customFormat="1" x14ac:dyDescent="0.35">
      <c r="B274" s="121"/>
      <c r="C274" s="121"/>
      <c r="D274" s="121"/>
      <c r="E274" s="122"/>
      <c r="F274" s="121"/>
    </row>
    <row r="275" spans="2:6" s="135" customFormat="1" x14ac:dyDescent="0.35">
      <c r="B275" s="121"/>
      <c r="C275" s="121"/>
      <c r="D275" s="121"/>
      <c r="E275" s="122"/>
      <c r="F275" s="121"/>
    </row>
    <row r="276" spans="2:6" s="135" customFormat="1" x14ac:dyDescent="0.35">
      <c r="B276" s="121"/>
      <c r="C276" s="121"/>
      <c r="D276" s="121"/>
      <c r="E276" s="122"/>
      <c r="F276" s="121"/>
    </row>
    <row r="277" spans="2:6" s="135" customFormat="1" x14ac:dyDescent="0.35">
      <c r="B277" s="121"/>
      <c r="C277" s="121"/>
      <c r="D277" s="121"/>
      <c r="E277" s="122"/>
      <c r="F277" s="121"/>
    </row>
    <row r="278" spans="2:6" s="135" customFormat="1" x14ac:dyDescent="0.35">
      <c r="B278" s="121"/>
      <c r="C278" s="121"/>
      <c r="D278" s="121"/>
      <c r="E278" s="122"/>
      <c r="F278" s="121"/>
    </row>
    <row r="279" spans="2:6" s="135" customFormat="1" x14ac:dyDescent="0.35">
      <c r="B279" s="121"/>
      <c r="C279" s="121"/>
      <c r="D279" s="121"/>
      <c r="E279" s="122"/>
      <c r="F279" s="121"/>
    </row>
    <row r="280" spans="2:6" s="135" customFormat="1" x14ac:dyDescent="0.35">
      <c r="B280" s="121"/>
      <c r="C280" s="121"/>
      <c r="D280" s="121"/>
      <c r="E280" s="122"/>
      <c r="F280" s="121"/>
    </row>
    <row r="281" spans="2:6" s="135" customFormat="1" x14ac:dyDescent="0.35">
      <c r="B281" s="121"/>
      <c r="C281" s="121"/>
      <c r="D281" s="121"/>
      <c r="E281" s="122"/>
      <c r="F281" s="121"/>
    </row>
    <row r="282" spans="2:6" s="135" customFormat="1" x14ac:dyDescent="0.35">
      <c r="B282" s="121"/>
      <c r="C282" s="121"/>
      <c r="D282" s="121"/>
      <c r="E282" s="122"/>
      <c r="F282" s="121"/>
    </row>
    <row r="283" spans="2:6" s="135" customFormat="1" x14ac:dyDescent="0.35">
      <c r="B283" s="121"/>
      <c r="C283" s="121"/>
      <c r="D283" s="121"/>
      <c r="E283" s="122"/>
      <c r="F283" s="121"/>
    </row>
    <row r="284" spans="2:6" s="135" customFormat="1" x14ac:dyDescent="0.35">
      <c r="B284" s="121"/>
      <c r="C284" s="121"/>
      <c r="D284" s="121"/>
      <c r="E284" s="122"/>
      <c r="F284" s="121"/>
    </row>
    <row r="285" spans="2:6" s="135" customFormat="1" x14ac:dyDescent="0.35">
      <c r="B285" s="121"/>
      <c r="C285" s="121"/>
      <c r="D285" s="121"/>
      <c r="E285" s="122"/>
      <c r="F285" s="121"/>
    </row>
    <row r="286" spans="2:6" s="135" customFormat="1" x14ac:dyDescent="0.35">
      <c r="B286" s="121"/>
      <c r="C286" s="121"/>
      <c r="D286" s="121"/>
      <c r="E286" s="122"/>
      <c r="F286" s="121"/>
    </row>
    <row r="287" spans="2:6" s="135" customFormat="1" x14ac:dyDescent="0.35">
      <c r="B287" s="121"/>
      <c r="C287" s="121"/>
      <c r="D287" s="121"/>
      <c r="E287" s="122"/>
      <c r="F287" s="121"/>
    </row>
    <row r="288" spans="2:6" s="135" customFormat="1" x14ac:dyDescent="0.35">
      <c r="B288" s="121"/>
      <c r="C288" s="121"/>
      <c r="D288" s="121"/>
      <c r="E288" s="122"/>
      <c r="F288" s="121"/>
    </row>
    <row r="289" spans="2:6" s="135" customFormat="1" x14ac:dyDescent="0.35">
      <c r="B289" s="121"/>
      <c r="C289" s="121"/>
      <c r="D289" s="121"/>
      <c r="E289" s="122"/>
      <c r="F289" s="121"/>
    </row>
    <row r="290" spans="2:6" s="135" customFormat="1" x14ac:dyDescent="0.35">
      <c r="B290" s="121"/>
      <c r="C290" s="121"/>
      <c r="D290" s="121"/>
      <c r="E290" s="122"/>
      <c r="F290" s="121"/>
    </row>
    <row r="291" spans="2:6" s="135" customFormat="1" x14ac:dyDescent="0.35">
      <c r="B291" s="121"/>
      <c r="C291" s="121"/>
      <c r="D291" s="121"/>
      <c r="E291" s="122"/>
      <c r="F291" s="121"/>
    </row>
    <row r="292" spans="2:6" s="135" customFormat="1" x14ac:dyDescent="0.35">
      <c r="B292" s="121"/>
      <c r="C292" s="121"/>
      <c r="D292" s="121"/>
      <c r="E292" s="122"/>
      <c r="F292" s="121"/>
    </row>
    <row r="293" spans="2:6" s="135" customFormat="1" x14ac:dyDescent="0.35">
      <c r="B293" s="121"/>
      <c r="C293" s="121"/>
      <c r="D293" s="121"/>
      <c r="E293" s="122"/>
      <c r="F293" s="121"/>
    </row>
    <row r="294" spans="2:6" s="135" customFormat="1" x14ac:dyDescent="0.35">
      <c r="B294" s="121"/>
      <c r="C294" s="121"/>
      <c r="D294" s="121"/>
      <c r="E294" s="122"/>
      <c r="F294" s="121"/>
    </row>
    <row r="295" spans="2:6" s="135" customFormat="1" x14ac:dyDescent="0.35">
      <c r="B295" s="121"/>
      <c r="C295" s="121"/>
      <c r="D295" s="121"/>
      <c r="E295" s="122"/>
      <c r="F295" s="121"/>
    </row>
    <row r="296" spans="2:6" s="135" customFormat="1" x14ac:dyDescent="0.35">
      <c r="B296" s="121"/>
      <c r="C296" s="121"/>
      <c r="D296" s="121"/>
      <c r="E296" s="122"/>
      <c r="F296" s="121"/>
    </row>
    <row r="297" spans="2:6" s="135" customFormat="1" x14ac:dyDescent="0.35">
      <c r="B297" s="121"/>
      <c r="C297" s="121"/>
      <c r="D297" s="121"/>
      <c r="E297" s="122"/>
      <c r="F297" s="121"/>
    </row>
    <row r="298" spans="2:6" s="135" customFormat="1" x14ac:dyDescent="0.35">
      <c r="B298" s="121"/>
      <c r="C298" s="121"/>
      <c r="D298" s="121"/>
      <c r="E298" s="122"/>
      <c r="F298" s="121"/>
    </row>
    <row r="299" spans="2:6" s="135" customFormat="1" x14ac:dyDescent="0.35">
      <c r="B299" s="121"/>
      <c r="C299" s="121"/>
      <c r="D299" s="121"/>
      <c r="E299" s="122"/>
      <c r="F299" s="121"/>
    </row>
    <row r="300" spans="2:6" s="135" customFormat="1" x14ac:dyDescent="0.35">
      <c r="B300" s="121"/>
      <c r="C300" s="121"/>
      <c r="D300" s="121"/>
      <c r="E300" s="122"/>
      <c r="F300" s="121"/>
    </row>
    <row r="301" spans="2:6" s="135" customFormat="1" x14ac:dyDescent="0.35">
      <c r="B301" s="121"/>
      <c r="C301" s="121"/>
      <c r="D301" s="121"/>
      <c r="E301" s="122"/>
      <c r="F301" s="121"/>
    </row>
    <row r="302" spans="2:6" s="135" customFormat="1" x14ac:dyDescent="0.35">
      <c r="B302" s="121"/>
      <c r="C302" s="121"/>
      <c r="D302" s="121"/>
      <c r="E302" s="122"/>
      <c r="F302" s="121"/>
    </row>
    <row r="303" spans="2:6" s="135" customFormat="1" x14ac:dyDescent="0.35">
      <c r="B303" s="121"/>
      <c r="C303" s="121"/>
      <c r="D303" s="121"/>
      <c r="E303" s="122"/>
      <c r="F303" s="121"/>
    </row>
    <row r="304" spans="2:6" s="135" customFormat="1" x14ac:dyDescent="0.35">
      <c r="B304" s="121"/>
      <c r="C304" s="121"/>
      <c r="D304" s="121"/>
      <c r="E304" s="122"/>
      <c r="F304" s="121"/>
    </row>
    <row r="305" spans="2:6" s="135" customFormat="1" x14ac:dyDescent="0.35">
      <c r="B305" s="121"/>
      <c r="C305" s="121"/>
      <c r="D305" s="121"/>
      <c r="E305" s="122"/>
      <c r="F305" s="121"/>
    </row>
    <row r="306" spans="2:6" s="135" customFormat="1" x14ac:dyDescent="0.35">
      <c r="B306" s="121"/>
      <c r="C306" s="121"/>
      <c r="D306" s="121"/>
      <c r="E306" s="122"/>
      <c r="F306" s="121"/>
    </row>
    <row r="307" spans="2:6" s="135" customFormat="1" x14ac:dyDescent="0.35">
      <c r="B307" s="121"/>
      <c r="C307" s="121"/>
      <c r="D307" s="121"/>
      <c r="E307" s="122"/>
      <c r="F307" s="121"/>
    </row>
    <row r="308" spans="2:6" s="135" customFormat="1" x14ac:dyDescent="0.35">
      <c r="B308" s="121"/>
      <c r="C308" s="121"/>
      <c r="D308" s="121"/>
      <c r="E308" s="122"/>
      <c r="F308" s="121"/>
    </row>
    <row r="309" spans="2:6" s="135" customFormat="1" x14ac:dyDescent="0.35">
      <c r="B309" s="121"/>
      <c r="C309" s="121"/>
      <c r="D309" s="121"/>
      <c r="E309" s="122"/>
      <c r="F309" s="121"/>
    </row>
    <row r="310" spans="2:6" s="135" customFormat="1" x14ac:dyDescent="0.35">
      <c r="B310" s="121"/>
      <c r="C310" s="121"/>
      <c r="D310" s="121"/>
      <c r="E310" s="122"/>
      <c r="F310" s="121"/>
    </row>
    <row r="311" spans="2:6" s="135" customFormat="1" x14ac:dyDescent="0.35">
      <c r="B311" s="121"/>
      <c r="C311" s="121"/>
      <c r="D311" s="121"/>
      <c r="E311" s="122"/>
      <c r="F311" s="121"/>
    </row>
    <row r="312" spans="2:6" s="135" customFormat="1" x14ac:dyDescent="0.35">
      <c r="B312" s="121"/>
      <c r="C312" s="121"/>
      <c r="D312" s="121"/>
      <c r="E312" s="122"/>
      <c r="F312" s="121"/>
    </row>
    <row r="313" spans="2:6" s="135" customFormat="1" x14ac:dyDescent="0.35">
      <c r="B313" s="121"/>
      <c r="C313" s="121"/>
      <c r="D313" s="121"/>
      <c r="E313" s="122"/>
      <c r="F313" s="121"/>
    </row>
    <row r="314" spans="2:6" s="135" customFormat="1" x14ac:dyDescent="0.35">
      <c r="B314" s="121"/>
      <c r="C314" s="121"/>
      <c r="D314" s="121"/>
      <c r="E314" s="122"/>
      <c r="F314" s="121"/>
    </row>
    <row r="315" spans="2:6" s="135" customFormat="1" x14ac:dyDescent="0.35">
      <c r="B315" s="121"/>
      <c r="C315" s="121"/>
      <c r="D315" s="121"/>
      <c r="E315" s="122"/>
      <c r="F315" s="121"/>
    </row>
    <row r="316" spans="2:6" s="135" customFormat="1" x14ac:dyDescent="0.35">
      <c r="B316" s="121"/>
      <c r="C316" s="121"/>
      <c r="D316" s="121"/>
      <c r="E316" s="122"/>
      <c r="F316" s="121"/>
    </row>
    <row r="317" spans="2:6" s="135" customFormat="1" x14ac:dyDescent="0.35">
      <c r="B317" s="121"/>
      <c r="C317" s="121"/>
      <c r="D317" s="121"/>
      <c r="E317" s="122"/>
      <c r="F317" s="121"/>
    </row>
    <row r="318" spans="2:6" s="135" customFormat="1" x14ac:dyDescent="0.35">
      <c r="B318" s="121"/>
      <c r="C318" s="121"/>
      <c r="D318" s="121"/>
      <c r="E318" s="122"/>
      <c r="F318" s="121"/>
    </row>
    <row r="319" spans="2:6" s="135" customFormat="1" x14ac:dyDescent="0.35">
      <c r="B319" s="121"/>
      <c r="C319" s="121"/>
      <c r="D319" s="121"/>
      <c r="E319" s="122"/>
      <c r="F319" s="121"/>
    </row>
    <row r="320" spans="2:6" s="135" customFormat="1" x14ac:dyDescent="0.35">
      <c r="B320" s="121"/>
      <c r="C320" s="121"/>
      <c r="D320" s="121"/>
      <c r="E320" s="122"/>
      <c r="F320" s="121"/>
    </row>
    <row r="321" spans="2:6" s="135" customFormat="1" x14ac:dyDescent="0.35">
      <c r="B321" s="121"/>
      <c r="C321" s="121"/>
      <c r="D321" s="121"/>
      <c r="E321" s="122"/>
      <c r="F321" s="121"/>
    </row>
    <row r="322" spans="2:6" s="135" customFormat="1" x14ac:dyDescent="0.35">
      <c r="B322" s="121"/>
      <c r="C322" s="121"/>
      <c r="D322" s="121"/>
      <c r="E322" s="122"/>
      <c r="F322" s="121"/>
    </row>
    <row r="323" spans="2:6" s="135" customFormat="1" x14ac:dyDescent="0.35">
      <c r="B323" s="121"/>
      <c r="C323" s="121"/>
      <c r="D323" s="121"/>
      <c r="E323" s="122"/>
      <c r="F323" s="121"/>
    </row>
    <row r="324" spans="2:6" s="135" customFormat="1" x14ac:dyDescent="0.35">
      <c r="B324" s="121"/>
      <c r="C324" s="121"/>
      <c r="D324" s="121"/>
      <c r="E324" s="122"/>
      <c r="F324" s="121"/>
    </row>
    <row r="325" spans="2:6" s="135" customFormat="1" x14ac:dyDescent="0.35">
      <c r="B325" s="121"/>
      <c r="C325" s="121"/>
      <c r="D325" s="121"/>
      <c r="E325" s="122"/>
      <c r="F325" s="121"/>
    </row>
    <row r="326" spans="2:6" s="135" customFormat="1" x14ac:dyDescent="0.35">
      <c r="B326" s="121"/>
      <c r="C326" s="121"/>
      <c r="D326" s="121"/>
      <c r="E326" s="122"/>
      <c r="F326" s="121"/>
    </row>
    <row r="327" spans="2:6" s="135" customFormat="1" x14ac:dyDescent="0.35">
      <c r="B327" s="121"/>
      <c r="C327" s="121"/>
      <c r="D327" s="121"/>
      <c r="E327" s="122"/>
      <c r="F327" s="121"/>
    </row>
    <row r="328" spans="2:6" s="135" customFormat="1" x14ac:dyDescent="0.35">
      <c r="B328" s="121"/>
      <c r="C328" s="121"/>
      <c r="D328" s="121"/>
      <c r="E328" s="122"/>
      <c r="F328" s="121"/>
    </row>
    <row r="329" spans="2:6" s="135" customFormat="1" x14ac:dyDescent="0.35">
      <c r="B329" s="121"/>
      <c r="C329" s="121"/>
      <c r="D329" s="121"/>
      <c r="E329" s="122"/>
      <c r="F329" s="121"/>
    </row>
    <row r="330" spans="2:6" s="135" customFormat="1" x14ac:dyDescent="0.35">
      <c r="B330" s="121"/>
      <c r="C330" s="121"/>
      <c r="D330" s="121"/>
      <c r="E330" s="122"/>
      <c r="F330" s="121"/>
    </row>
    <row r="331" spans="2:6" s="135" customFormat="1" x14ac:dyDescent="0.35">
      <c r="B331" s="121"/>
      <c r="C331" s="121"/>
      <c r="D331" s="121"/>
      <c r="E331" s="122"/>
      <c r="F331" s="121"/>
    </row>
    <row r="332" spans="2:6" s="135" customFormat="1" x14ac:dyDescent="0.35">
      <c r="B332" s="121"/>
      <c r="C332" s="121"/>
      <c r="D332" s="121"/>
      <c r="E332" s="122"/>
      <c r="F332" s="121"/>
    </row>
    <row r="333" spans="2:6" s="135" customFormat="1" x14ac:dyDescent="0.35">
      <c r="B333" s="121"/>
      <c r="C333" s="121"/>
      <c r="D333" s="121"/>
      <c r="E333" s="122"/>
      <c r="F333" s="121"/>
    </row>
    <row r="334" spans="2:6" s="135" customFormat="1" x14ac:dyDescent="0.35">
      <c r="B334" s="121"/>
      <c r="C334" s="121"/>
      <c r="D334" s="121"/>
      <c r="E334" s="122"/>
      <c r="F334" s="121"/>
    </row>
    <row r="335" spans="2:6" s="135" customFormat="1" x14ac:dyDescent="0.35">
      <c r="B335" s="121"/>
      <c r="C335" s="121"/>
      <c r="D335" s="121"/>
      <c r="E335" s="122"/>
      <c r="F335" s="121"/>
    </row>
    <row r="336" spans="2:6" s="135" customFormat="1" x14ac:dyDescent="0.35">
      <c r="B336" s="121"/>
      <c r="C336" s="121"/>
      <c r="D336" s="121"/>
      <c r="E336" s="122"/>
      <c r="F336" s="121"/>
    </row>
    <row r="337" spans="2:6" s="135" customFormat="1" x14ac:dyDescent="0.35">
      <c r="B337" s="121"/>
      <c r="C337" s="121"/>
      <c r="D337" s="121"/>
      <c r="E337" s="122"/>
      <c r="F337" s="121"/>
    </row>
    <row r="338" spans="2:6" s="135" customFormat="1" x14ac:dyDescent="0.35">
      <c r="B338" s="121"/>
      <c r="C338" s="121"/>
      <c r="D338" s="121"/>
      <c r="E338" s="122"/>
      <c r="F338" s="121"/>
    </row>
    <row r="339" spans="2:6" s="135" customFormat="1" x14ac:dyDescent="0.35">
      <c r="B339" s="121"/>
      <c r="C339" s="121"/>
      <c r="D339" s="121"/>
      <c r="E339" s="122"/>
      <c r="F339" s="121"/>
    </row>
    <row r="340" spans="2:6" s="135" customFormat="1" x14ac:dyDescent="0.35">
      <c r="B340" s="121"/>
      <c r="C340" s="121"/>
      <c r="D340" s="121"/>
      <c r="E340" s="122"/>
      <c r="F340" s="121"/>
    </row>
    <row r="341" spans="2:6" s="135" customFormat="1" x14ac:dyDescent="0.35">
      <c r="B341" s="121"/>
      <c r="C341" s="121"/>
      <c r="D341" s="121"/>
      <c r="E341" s="122"/>
      <c r="F341" s="121"/>
    </row>
    <row r="342" spans="2:6" s="135" customFormat="1" x14ac:dyDescent="0.35">
      <c r="B342" s="121"/>
      <c r="C342" s="121"/>
      <c r="D342" s="121"/>
      <c r="E342" s="122"/>
      <c r="F342" s="121"/>
    </row>
    <row r="343" spans="2:6" s="135" customFormat="1" x14ac:dyDescent="0.35">
      <c r="B343" s="121"/>
      <c r="C343" s="121"/>
      <c r="D343" s="121"/>
      <c r="E343" s="122"/>
      <c r="F343" s="121"/>
    </row>
    <row r="344" spans="2:6" s="135" customFormat="1" x14ac:dyDescent="0.35">
      <c r="B344" s="121"/>
      <c r="C344" s="121"/>
      <c r="D344" s="121"/>
      <c r="E344" s="122"/>
      <c r="F344" s="121"/>
    </row>
    <row r="345" spans="2:6" s="135" customFormat="1" x14ac:dyDescent="0.35">
      <c r="B345" s="121"/>
      <c r="C345" s="121"/>
      <c r="D345" s="121"/>
      <c r="E345" s="122"/>
      <c r="F345" s="121"/>
    </row>
    <row r="346" spans="2:6" s="135" customFormat="1" x14ac:dyDescent="0.35">
      <c r="B346" s="121"/>
      <c r="C346" s="121"/>
      <c r="D346" s="121"/>
      <c r="E346" s="122"/>
      <c r="F346" s="121"/>
    </row>
    <row r="347" spans="2:6" s="135" customFormat="1" x14ac:dyDescent="0.35">
      <c r="B347" s="121"/>
      <c r="C347" s="121"/>
      <c r="D347" s="121"/>
      <c r="E347" s="122"/>
      <c r="F347" s="121"/>
    </row>
    <row r="348" spans="2:6" s="135" customFormat="1" x14ac:dyDescent="0.35">
      <c r="B348" s="121"/>
      <c r="C348" s="121"/>
      <c r="D348" s="121"/>
      <c r="E348" s="122"/>
      <c r="F348" s="121"/>
    </row>
    <row r="349" spans="2:6" s="135" customFormat="1" x14ac:dyDescent="0.35">
      <c r="B349" s="121"/>
      <c r="C349" s="121"/>
      <c r="D349" s="121"/>
      <c r="E349" s="122"/>
      <c r="F349" s="121"/>
    </row>
    <row r="350" spans="2:6" s="135" customFormat="1" x14ac:dyDescent="0.35">
      <c r="B350" s="121"/>
      <c r="C350" s="121"/>
      <c r="D350" s="121"/>
      <c r="E350" s="122"/>
      <c r="F350" s="121"/>
    </row>
    <row r="351" spans="2:6" s="135" customFormat="1" x14ac:dyDescent="0.35">
      <c r="B351" s="121"/>
      <c r="C351" s="121"/>
      <c r="D351" s="121"/>
      <c r="E351" s="122"/>
      <c r="F351" s="121"/>
    </row>
    <row r="352" spans="2:6" s="135" customFormat="1" x14ac:dyDescent="0.35">
      <c r="B352" s="121"/>
      <c r="C352" s="121"/>
      <c r="D352" s="121"/>
      <c r="E352" s="122"/>
      <c r="F352" s="121"/>
    </row>
    <row r="353" spans="2:6" s="135" customFormat="1" x14ac:dyDescent="0.35">
      <c r="B353" s="121"/>
      <c r="C353" s="121"/>
      <c r="D353" s="121"/>
      <c r="E353" s="122"/>
      <c r="F353" s="121"/>
    </row>
    <row r="354" spans="2:6" s="135" customFormat="1" x14ac:dyDescent="0.35">
      <c r="B354" s="121"/>
      <c r="C354" s="121"/>
      <c r="D354" s="121"/>
      <c r="E354" s="122"/>
      <c r="F354" s="121"/>
    </row>
    <row r="355" spans="2:6" s="135" customFormat="1" x14ac:dyDescent="0.35">
      <c r="B355" s="121"/>
      <c r="C355" s="121"/>
      <c r="D355" s="121"/>
      <c r="E355" s="122"/>
      <c r="F355" s="121"/>
    </row>
    <row r="356" spans="2:6" s="135" customFormat="1" x14ac:dyDescent="0.35">
      <c r="B356" s="121"/>
      <c r="C356" s="121"/>
      <c r="D356" s="121"/>
      <c r="E356" s="122"/>
      <c r="F356" s="121"/>
    </row>
    <row r="357" spans="2:6" s="135" customFormat="1" x14ac:dyDescent="0.35">
      <c r="B357" s="121"/>
      <c r="C357" s="121"/>
      <c r="D357" s="121"/>
      <c r="E357" s="122"/>
      <c r="F357" s="121"/>
    </row>
    <row r="358" spans="2:6" s="135" customFormat="1" x14ac:dyDescent="0.35">
      <c r="B358" s="121"/>
      <c r="C358" s="121"/>
      <c r="D358" s="121"/>
      <c r="E358" s="122"/>
      <c r="F358" s="121"/>
    </row>
    <row r="359" spans="2:6" s="135" customFormat="1" x14ac:dyDescent="0.35">
      <c r="B359" s="121"/>
      <c r="C359" s="121"/>
      <c r="D359" s="121"/>
      <c r="E359" s="122"/>
      <c r="F359" s="121"/>
    </row>
    <row r="360" spans="2:6" s="135" customFormat="1" x14ac:dyDescent="0.35">
      <c r="B360" s="121"/>
      <c r="C360" s="121"/>
      <c r="D360" s="121"/>
      <c r="E360" s="122"/>
      <c r="F360" s="121"/>
    </row>
    <row r="361" spans="2:6" s="135" customFormat="1" x14ac:dyDescent="0.35">
      <c r="B361" s="121"/>
      <c r="C361" s="121"/>
      <c r="D361" s="121"/>
      <c r="E361" s="122"/>
      <c r="F361" s="121"/>
    </row>
    <row r="362" spans="2:6" s="135" customFormat="1" x14ac:dyDescent="0.35">
      <c r="B362" s="121"/>
      <c r="C362" s="121"/>
      <c r="D362" s="121"/>
      <c r="E362" s="122"/>
      <c r="F362" s="121"/>
    </row>
    <row r="363" spans="2:6" s="135" customFormat="1" x14ac:dyDescent="0.35">
      <c r="B363" s="121"/>
      <c r="C363" s="121"/>
      <c r="D363" s="121"/>
      <c r="E363" s="122"/>
      <c r="F363" s="121"/>
    </row>
    <row r="364" spans="2:6" s="135" customFormat="1" x14ac:dyDescent="0.35">
      <c r="B364" s="121"/>
      <c r="C364" s="121"/>
      <c r="D364" s="121"/>
      <c r="E364" s="122"/>
      <c r="F364" s="121"/>
    </row>
    <row r="365" spans="2:6" s="135" customFormat="1" x14ac:dyDescent="0.35">
      <c r="B365" s="121"/>
      <c r="C365" s="121"/>
      <c r="D365" s="121"/>
      <c r="E365" s="122"/>
      <c r="F365" s="121"/>
    </row>
    <row r="366" spans="2:6" s="135" customFormat="1" x14ac:dyDescent="0.35">
      <c r="B366" s="121"/>
      <c r="C366" s="121"/>
      <c r="D366" s="121"/>
      <c r="E366" s="122"/>
      <c r="F366" s="121"/>
    </row>
    <row r="367" spans="2:6" s="135" customFormat="1" x14ac:dyDescent="0.35">
      <c r="B367" s="121"/>
      <c r="C367" s="121"/>
      <c r="D367" s="121"/>
      <c r="E367" s="122"/>
      <c r="F367" s="121"/>
    </row>
    <row r="368" spans="2:6" s="135" customFormat="1" x14ac:dyDescent="0.35">
      <c r="B368" s="121"/>
      <c r="C368" s="121"/>
      <c r="D368" s="121"/>
      <c r="E368" s="122"/>
      <c r="F368" s="121"/>
    </row>
    <row r="369" spans="2:6" s="135" customFormat="1" x14ac:dyDescent="0.35">
      <c r="B369" s="121"/>
      <c r="C369" s="121"/>
      <c r="D369" s="121"/>
      <c r="E369" s="122"/>
      <c r="F369" s="121"/>
    </row>
    <row r="370" spans="2:6" s="135" customFormat="1" x14ac:dyDescent="0.35">
      <c r="B370" s="121"/>
      <c r="C370" s="121"/>
      <c r="D370" s="121"/>
      <c r="E370" s="122"/>
      <c r="F370" s="121"/>
    </row>
    <row r="371" spans="2:6" s="135" customFormat="1" x14ac:dyDescent="0.35">
      <c r="B371" s="121"/>
      <c r="C371" s="121"/>
      <c r="D371" s="121"/>
      <c r="E371" s="122"/>
      <c r="F371" s="121"/>
    </row>
    <row r="372" spans="2:6" s="135" customFormat="1" x14ac:dyDescent="0.35">
      <c r="B372" s="121"/>
      <c r="C372" s="121"/>
      <c r="D372" s="121"/>
      <c r="E372" s="122"/>
      <c r="F372" s="121"/>
    </row>
    <row r="373" spans="2:6" s="135" customFormat="1" x14ac:dyDescent="0.35">
      <c r="B373" s="121"/>
      <c r="C373" s="121"/>
      <c r="D373" s="121"/>
      <c r="E373" s="122"/>
      <c r="F373" s="121"/>
    </row>
    <row r="374" spans="2:6" s="135" customFormat="1" x14ac:dyDescent="0.35">
      <c r="B374" s="121"/>
      <c r="C374" s="121"/>
      <c r="D374" s="121"/>
      <c r="E374" s="122"/>
      <c r="F374" s="121"/>
    </row>
    <row r="375" spans="2:6" s="135" customFormat="1" x14ac:dyDescent="0.35">
      <c r="B375" s="121"/>
      <c r="C375" s="121"/>
      <c r="D375" s="121"/>
      <c r="E375" s="122"/>
      <c r="F375" s="121"/>
    </row>
    <row r="376" spans="2:6" s="135" customFormat="1" x14ac:dyDescent="0.35">
      <c r="B376" s="121"/>
      <c r="C376" s="121"/>
      <c r="D376" s="121"/>
      <c r="E376" s="122"/>
      <c r="F376" s="121"/>
    </row>
    <row r="377" spans="2:6" s="135" customFormat="1" x14ac:dyDescent="0.35">
      <c r="B377" s="121"/>
      <c r="C377" s="121"/>
      <c r="D377" s="121"/>
      <c r="E377" s="122"/>
      <c r="F377" s="121"/>
    </row>
    <row r="378" spans="2:6" s="135" customFormat="1" x14ac:dyDescent="0.35">
      <c r="B378" s="121"/>
      <c r="C378" s="121"/>
      <c r="D378" s="121"/>
      <c r="E378" s="122"/>
      <c r="F378" s="121"/>
    </row>
    <row r="379" spans="2:6" s="135" customFormat="1" x14ac:dyDescent="0.35">
      <c r="B379" s="121"/>
      <c r="C379" s="121"/>
      <c r="D379" s="121"/>
      <c r="E379" s="122"/>
      <c r="F379" s="121"/>
    </row>
    <row r="380" spans="2:6" s="135" customFormat="1" x14ac:dyDescent="0.35">
      <c r="B380" s="121"/>
      <c r="C380" s="121"/>
      <c r="D380" s="121"/>
      <c r="E380" s="122"/>
      <c r="F380" s="121"/>
    </row>
    <row r="381" spans="2:6" s="135" customFormat="1" x14ac:dyDescent="0.35">
      <c r="B381" s="121"/>
      <c r="C381" s="121"/>
      <c r="D381" s="121"/>
      <c r="E381" s="122"/>
      <c r="F381" s="121"/>
    </row>
    <row r="382" spans="2:6" s="135" customFormat="1" x14ac:dyDescent="0.35">
      <c r="B382" s="121"/>
      <c r="C382" s="121"/>
      <c r="D382" s="121"/>
      <c r="E382" s="122"/>
      <c r="F382" s="121"/>
    </row>
    <row r="383" spans="2:6" s="135" customFormat="1" x14ac:dyDescent="0.35">
      <c r="B383" s="121"/>
      <c r="C383" s="121"/>
      <c r="D383" s="121"/>
      <c r="E383" s="122"/>
      <c r="F383" s="121"/>
    </row>
    <row r="384" spans="2:6" s="135" customFormat="1" x14ac:dyDescent="0.35">
      <c r="B384" s="121"/>
      <c r="C384" s="121"/>
      <c r="D384" s="121"/>
      <c r="E384" s="122"/>
      <c r="F384" s="121"/>
    </row>
    <row r="385" spans="2:6" s="135" customFormat="1" x14ac:dyDescent="0.35">
      <c r="B385" s="121"/>
      <c r="C385" s="121"/>
      <c r="D385" s="121"/>
      <c r="E385" s="122"/>
      <c r="F385" s="121"/>
    </row>
    <row r="386" spans="2:6" s="135" customFormat="1" x14ac:dyDescent="0.35">
      <c r="B386" s="121"/>
      <c r="C386" s="121"/>
      <c r="D386" s="121"/>
      <c r="E386" s="122"/>
      <c r="F386" s="121"/>
    </row>
    <row r="387" spans="2:6" s="135" customFormat="1" x14ac:dyDescent="0.35">
      <c r="B387" s="121"/>
      <c r="C387" s="121"/>
      <c r="D387" s="121"/>
      <c r="E387" s="122"/>
      <c r="F387" s="121"/>
    </row>
    <row r="388" spans="2:6" s="135" customFormat="1" x14ac:dyDescent="0.35">
      <c r="B388" s="121"/>
      <c r="C388" s="121"/>
      <c r="D388" s="121"/>
      <c r="E388" s="122"/>
      <c r="F388" s="121"/>
    </row>
    <row r="389" spans="2:6" s="135" customFormat="1" x14ac:dyDescent="0.35">
      <c r="B389" s="121"/>
      <c r="C389" s="121"/>
      <c r="D389" s="121"/>
      <c r="E389" s="122"/>
      <c r="F389" s="121"/>
    </row>
    <row r="390" spans="2:6" s="135" customFormat="1" x14ac:dyDescent="0.35">
      <c r="B390" s="121"/>
      <c r="C390" s="121"/>
      <c r="D390" s="121"/>
      <c r="E390" s="122"/>
      <c r="F390" s="121"/>
    </row>
    <row r="391" spans="2:6" s="135" customFormat="1" x14ac:dyDescent="0.35">
      <c r="B391" s="121"/>
      <c r="C391" s="121"/>
      <c r="D391" s="121"/>
      <c r="E391" s="122"/>
      <c r="F391" s="121"/>
    </row>
    <row r="392" spans="2:6" s="135" customFormat="1" x14ac:dyDescent="0.35">
      <c r="B392" s="121"/>
      <c r="C392" s="121"/>
      <c r="D392" s="121"/>
      <c r="E392" s="122"/>
      <c r="F392" s="121"/>
    </row>
    <row r="393" spans="2:6" s="135" customFormat="1" x14ac:dyDescent="0.35">
      <c r="B393" s="121"/>
      <c r="C393" s="121"/>
      <c r="D393" s="121"/>
      <c r="E393" s="122"/>
      <c r="F393" s="121"/>
    </row>
    <row r="394" spans="2:6" s="135" customFormat="1" x14ac:dyDescent="0.35">
      <c r="B394" s="121"/>
      <c r="C394" s="121"/>
      <c r="D394" s="121"/>
      <c r="E394" s="122"/>
      <c r="F394" s="121"/>
    </row>
    <row r="395" spans="2:6" s="135" customFormat="1" x14ac:dyDescent="0.35">
      <c r="B395" s="121"/>
      <c r="C395" s="121"/>
      <c r="D395" s="121"/>
      <c r="E395" s="122"/>
      <c r="F395" s="121"/>
    </row>
    <row r="396" spans="2:6" s="135" customFormat="1" x14ac:dyDescent="0.35">
      <c r="B396" s="121"/>
      <c r="C396" s="121"/>
      <c r="D396" s="121"/>
      <c r="E396" s="122"/>
      <c r="F396" s="121"/>
    </row>
    <row r="397" spans="2:6" s="135" customFormat="1" x14ac:dyDescent="0.35">
      <c r="B397" s="121"/>
      <c r="C397" s="121"/>
      <c r="D397" s="121"/>
      <c r="E397" s="122"/>
      <c r="F397" s="121"/>
    </row>
    <row r="398" spans="2:6" s="135" customFormat="1" x14ac:dyDescent="0.35">
      <c r="B398" s="121"/>
      <c r="C398" s="121"/>
      <c r="D398" s="121"/>
      <c r="E398" s="122"/>
      <c r="F398" s="121"/>
    </row>
    <row r="399" spans="2:6" s="135" customFormat="1" x14ac:dyDescent="0.35">
      <c r="B399" s="121"/>
      <c r="C399" s="121"/>
      <c r="D399" s="121"/>
      <c r="E399" s="122"/>
      <c r="F399" s="121"/>
    </row>
    <row r="400" spans="2:6" s="135" customFormat="1" x14ac:dyDescent="0.35">
      <c r="B400" s="121"/>
      <c r="C400" s="121"/>
      <c r="D400" s="121"/>
      <c r="E400" s="122"/>
      <c r="F400" s="121"/>
    </row>
    <row r="401" spans="2:6" s="135" customFormat="1" x14ac:dyDescent="0.35">
      <c r="B401" s="121"/>
      <c r="C401" s="121"/>
      <c r="D401" s="121"/>
      <c r="E401" s="122"/>
      <c r="F401" s="121"/>
    </row>
    <row r="402" spans="2:6" s="135" customFormat="1" x14ac:dyDescent="0.35">
      <c r="B402" s="121"/>
      <c r="C402" s="121"/>
      <c r="D402" s="121"/>
      <c r="E402" s="122"/>
      <c r="F402" s="121"/>
    </row>
    <row r="403" spans="2:6" s="135" customFormat="1" x14ac:dyDescent="0.35">
      <c r="B403" s="121"/>
      <c r="C403" s="121"/>
      <c r="D403" s="121"/>
      <c r="E403" s="122"/>
      <c r="F403" s="121"/>
    </row>
    <row r="404" spans="2:6" s="135" customFormat="1" x14ac:dyDescent="0.35">
      <c r="B404" s="121"/>
      <c r="C404" s="121"/>
      <c r="D404" s="121"/>
      <c r="E404" s="122"/>
      <c r="F404" s="121"/>
    </row>
    <row r="405" spans="2:6" s="135" customFormat="1" x14ac:dyDescent="0.35">
      <c r="B405" s="121"/>
      <c r="C405" s="121"/>
      <c r="D405" s="121"/>
      <c r="E405" s="122"/>
      <c r="F405" s="121"/>
    </row>
    <row r="406" spans="2:6" s="135" customFormat="1" x14ac:dyDescent="0.35">
      <c r="B406" s="121"/>
      <c r="C406" s="121"/>
      <c r="D406" s="121"/>
      <c r="E406" s="122"/>
      <c r="F406" s="121"/>
    </row>
    <row r="407" spans="2:6" s="135" customFormat="1" x14ac:dyDescent="0.35">
      <c r="B407" s="121"/>
      <c r="C407" s="121"/>
      <c r="D407" s="121"/>
      <c r="E407" s="122"/>
      <c r="F407" s="121"/>
    </row>
    <row r="408" spans="2:6" s="135" customFormat="1" x14ac:dyDescent="0.35">
      <c r="B408" s="121"/>
      <c r="C408" s="121"/>
      <c r="D408" s="121"/>
      <c r="E408" s="122"/>
      <c r="F408" s="121"/>
    </row>
    <row r="409" spans="2:6" s="135" customFormat="1" x14ac:dyDescent="0.35">
      <c r="B409" s="121"/>
      <c r="C409" s="121"/>
      <c r="D409" s="121"/>
      <c r="E409" s="122"/>
      <c r="F409" s="121"/>
    </row>
    <row r="410" spans="2:6" s="135" customFormat="1" x14ac:dyDescent="0.35">
      <c r="B410" s="121"/>
      <c r="C410" s="121"/>
      <c r="D410" s="121"/>
      <c r="E410" s="122"/>
      <c r="F410" s="121"/>
    </row>
    <row r="411" spans="2:6" s="135" customFormat="1" x14ac:dyDescent="0.35">
      <c r="B411" s="121"/>
      <c r="C411" s="121"/>
      <c r="D411" s="121"/>
      <c r="E411" s="122"/>
      <c r="F411" s="121"/>
    </row>
    <row r="412" spans="2:6" s="135" customFormat="1" x14ac:dyDescent="0.35">
      <c r="B412" s="121"/>
      <c r="C412" s="121"/>
      <c r="D412" s="121"/>
      <c r="E412" s="122"/>
      <c r="F412" s="121"/>
    </row>
    <row r="413" spans="2:6" s="135" customFormat="1" x14ac:dyDescent="0.35">
      <c r="B413" s="121"/>
      <c r="C413" s="121"/>
      <c r="D413" s="121"/>
      <c r="E413" s="122"/>
      <c r="F413" s="121"/>
    </row>
    <row r="414" spans="2:6" s="135" customFormat="1" x14ac:dyDescent="0.35">
      <c r="B414" s="121"/>
      <c r="C414" s="121"/>
      <c r="D414" s="121"/>
      <c r="E414" s="122"/>
      <c r="F414" s="121"/>
    </row>
    <row r="415" spans="2:6" s="135" customFormat="1" x14ac:dyDescent="0.35">
      <c r="B415" s="121"/>
      <c r="C415" s="121"/>
      <c r="D415" s="121"/>
      <c r="E415" s="122"/>
      <c r="F415" s="121"/>
    </row>
    <row r="416" spans="2:6" s="135" customFormat="1" x14ac:dyDescent="0.35">
      <c r="B416" s="121"/>
      <c r="C416" s="121"/>
      <c r="D416" s="121"/>
      <c r="E416" s="122"/>
      <c r="F416" s="121"/>
    </row>
    <row r="417" spans="2:6" s="135" customFormat="1" x14ac:dyDescent="0.35">
      <c r="B417" s="121"/>
      <c r="C417" s="121"/>
      <c r="D417" s="121"/>
      <c r="E417" s="122"/>
      <c r="F417" s="121"/>
    </row>
    <row r="418" spans="2:6" s="135" customFormat="1" x14ac:dyDescent="0.35">
      <c r="B418" s="121"/>
      <c r="C418" s="121"/>
      <c r="D418" s="121"/>
      <c r="E418" s="122"/>
      <c r="F418" s="121"/>
    </row>
    <row r="419" spans="2:6" s="135" customFormat="1" x14ac:dyDescent="0.35">
      <c r="B419" s="121"/>
      <c r="C419" s="121"/>
      <c r="D419" s="121"/>
      <c r="E419" s="122"/>
      <c r="F419" s="121"/>
    </row>
    <row r="420" spans="2:6" s="135" customFormat="1" x14ac:dyDescent="0.35">
      <c r="B420" s="121"/>
      <c r="C420" s="121"/>
      <c r="D420" s="121"/>
      <c r="E420" s="122"/>
      <c r="F420" s="121"/>
    </row>
    <row r="421" spans="2:6" s="135" customFormat="1" x14ac:dyDescent="0.35">
      <c r="B421" s="121"/>
      <c r="C421" s="121"/>
      <c r="D421" s="121"/>
      <c r="E421" s="122"/>
      <c r="F421" s="121"/>
    </row>
    <row r="422" spans="2:6" s="135" customFormat="1" x14ac:dyDescent="0.35">
      <c r="B422" s="121"/>
      <c r="C422" s="121"/>
      <c r="D422" s="121"/>
      <c r="E422" s="122"/>
      <c r="F422" s="121"/>
    </row>
    <row r="423" spans="2:6" s="135" customFormat="1" x14ac:dyDescent="0.35">
      <c r="B423" s="121"/>
      <c r="C423" s="121"/>
      <c r="D423" s="121"/>
      <c r="E423" s="122"/>
      <c r="F423" s="121"/>
    </row>
    <row r="424" spans="2:6" s="135" customFormat="1" x14ac:dyDescent="0.35">
      <c r="B424" s="121"/>
      <c r="C424" s="121"/>
      <c r="D424" s="121"/>
      <c r="E424" s="122"/>
      <c r="F424" s="121"/>
    </row>
    <row r="425" spans="2:6" s="135" customFormat="1" x14ac:dyDescent="0.35">
      <c r="B425" s="121"/>
      <c r="C425" s="121"/>
      <c r="D425" s="121"/>
      <c r="E425" s="122"/>
      <c r="F425" s="121"/>
    </row>
    <row r="426" spans="2:6" s="135" customFormat="1" x14ac:dyDescent="0.35">
      <c r="B426" s="121"/>
      <c r="C426" s="121"/>
      <c r="D426" s="121"/>
      <c r="E426" s="122"/>
      <c r="F426" s="121"/>
    </row>
    <row r="427" spans="2:6" s="135" customFormat="1" x14ac:dyDescent="0.35">
      <c r="B427" s="121"/>
      <c r="C427" s="121"/>
      <c r="D427" s="121"/>
      <c r="E427" s="122"/>
      <c r="F427" s="121"/>
    </row>
    <row r="428" spans="2:6" s="135" customFormat="1" x14ac:dyDescent="0.35">
      <c r="B428" s="121"/>
      <c r="C428" s="121"/>
      <c r="D428" s="121"/>
      <c r="E428" s="122"/>
      <c r="F428" s="121"/>
    </row>
    <row r="429" spans="2:6" s="135" customFormat="1" x14ac:dyDescent="0.35">
      <c r="B429" s="121"/>
      <c r="C429" s="121"/>
      <c r="D429" s="121"/>
      <c r="E429" s="122"/>
      <c r="F429" s="121"/>
    </row>
    <row r="430" spans="2:6" s="135" customFormat="1" x14ac:dyDescent="0.35">
      <c r="B430" s="121"/>
      <c r="C430" s="121"/>
      <c r="D430" s="121"/>
      <c r="E430" s="122"/>
      <c r="F430" s="121"/>
    </row>
    <row r="431" spans="2:6" s="135" customFormat="1" x14ac:dyDescent="0.35">
      <c r="B431" s="121"/>
      <c r="C431" s="121"/>
      <c r="D431" s="121"/>
      <c r="E431" s="122"/>
      <c r="F431" s="121"/>
    </row>
    <row r="432" spans="2:6" s="135" customFormat="1" x14ac:dyDescent="0.35">
      <c r="B432" s="121"/>
      <c r="C432" s="121"/>
      <c r="D432" s="121"/>
      <c r="E432" s="122"/>
      <c r="F432" s="121"/>
    </row>
    <row r="433" spans="2:6" s="135" customFormat="1" x14ac:dyDescent="0.35">
      <c r="B433" s="121"/>
      <c r="C433" s="121"/>
      <c r="D433" s="121"/>
      <c r="E433" s="122"/>
      <c r="F433" s="121"/>
    </row>
    <row r="434" spans="2:6" s="135" customFormat="1" x14ac:dyDescent="0.35">
      <c r="B434" s="121"/>
      <c r="C434" s="121"/>
      <c r="D434" s="121"/>
      <c r="E434" s="122"/>
      <c r="F434" s="121"/>
    </row>
    <row r="435" spans="2:6" s="135" customFormat="1" x14ac:dyDescent="0.35">
      <c r="B435" s="121"/>
      <c r="C435" s="121"/>
      <c r="D435" s="121"/>
      <c r="E435" s="122"/>
      <c r="F435" s="121"/>
    </row>
    <row r="436" spans="2:6" s="135" customFormat="1" x14ac:dyDescent="0.35">
      <c r="B436" s="121"/>
      <c r="C436" s="121"/>
      <c r="D436" s="121"/>
      <c r="E436" s="122"/>
      <c r="F436" s="121"/>
    </row>
    <row r="437" spans="2:6" s="135" customFormat="1" x14ac:dyDescent="0.35">
      <c r="B437" s="121"/>
      <c r="C437" s="121"/>
      <c r="D437" s="121"/>
      <c r="E437" s="122"/>
      <c r="F437" s="121"/>
    </row>
    <row r="438" spans="2:6" s="135" customFormat="1" x14ac:dyDescent="0.35">
      <c r="B438" s="121"/>
      <c r="C438" s="121"/>
      <c r="D438" s="121"/>
      <c r="E438" s="122"/>
      <c r="F438" s="121"/>
    </row>
    <row r="439" spans="2:6" s="135" customFormat="1" x14ac:dyDescent="0.35">
      <c r="B439" s="121"/>
      <c r="C439" s="121"/>
      <c r="D439" s="121"/>
      <c r="E439" s="122"/>
      <c r="F439" s="121"/>
    </row>
    <row r="440" spans="2:6" s="135" customFormat="1" x14ac:dyDescent="0.35">
      <c r="B440" s="121"/>
      <c r="C440" s="121"/>
      <c r="D440" s="121"/>
      <c r="E440" s="122"/>
      <c r="F440" s="121"/>
    </row>
    <row r="441" spans="2:6" s="135" customFormat="1" x14ac:dyDescent="0.35">
      <c r="B441" s="121"/>
      <c r="C441" s="121"/>
      <c r="D441" s="121"/>
      <c r="E441" s="122"/>
      <c r="F441" s="121"/>
    </row>
    <row r="442" spans="2:6" s="135" customFormat="1" x14ac:dyDescent="0.35">
      <c r="B442" s="121"/>
      <c r="C442" s="121"/>
      <c r="D442" s="121"/>
      <c r="E442" s="122"/>
      <c r="F442" s="121"/>
    </row>
    <row r="443" spans="2:6" s="135" customFormat="1" x14ac:dyDescent="0.35">
      <c r="B443" s="121"/>
      <c r="C443" s="121"/>
      <c r="D443" s="121"/>
      <c r="E443" s="122"/>
      <c r="F443" s="121"/>
    </row>
    <row r="444" spans="2:6" s="135" customFormat="1" x14ac:dyDescent="0.35">
      <c r="B444" s="121"/>
      <c r="C444" s="121"/>
      <c r="D444" s="121"/>
      <c r="E444" s="122"/>
      <c r="F444" s="121"/>
    </row>
    <row r="445" spans="2:6" s="135" customFormat="1" x14ac:dyDescent="0.35">
      <c r="B445" s="121"/>
      <c r="C445" s="121"/>
      <c r="D445" s="121"/>
      <c r="E445" s="122"/>
      <c r="F445" s="121"/>
    </row>
    <row r="446" spans="2:6" s="135" customFormat="1" x14ac:dyDescent="0.35">
      <c r="B446" s="121"/>
      <c r="C446" s="121"/>
      <c r="D446" s="121"/>
      <c r="E446" s="122"/>
      <c r="F446" s="121"/>
    </row>
    <row r="447" spans="2:6" s="135" customFormat="1" x14ac:dyDescent="0.35">
      <c r="B447" s="121"/>
      <c r="C447" s="121"/>
      <c r="D447" s="121"/>
      <c r="E447" s="122"/>
      <c r="F447" s="121"/>
    </row>
    <row r="448" spans="2:6" s="135" customFormat="1" x14ac:dyDescent="0.35">
      <c r="B448" s="121"/>
      <c r="C448" s="121"/>
      <c r="D448" s="121"/>
      <c r="E448" s="122"/>
      <c r="F448" s="121"/>
    </row>
    <row r="449" spans="2:6" s="135" customFormat="1" x14ac:dyDescent="0.35">
      <c r="B449" s="121"/>
      <c r="C449" s="121"/>
      <c r="D449" s="121"/>
      <c r="E449" s="122"/>
      <c r="F449" s="121"/>
    </row>
    <row r="450" spans="2:6" s="135" customFormat="1" x14ac:dyDescent="0.35">
      <c r="B450" s="121"/>
      <c r="C450" s="121"/>
      <c r="D450" s="121"/>
      <c r="E450" s="122"/>
      <c r="F450" s="121"/>
    </row>
    <row r="451" spans="2:6" s="135" customFormat="1" x14ac:dyDescent="0.35">
      <c r="B451" s="121"/>
      <c r="C451" s="121"/>
      <c r="D451" s="121"/>
      <c r="E451" s="122"/>
      <c r="F451" s="121"/>
    </row>
    <row r="452" spans="2:6" s="135" customFormat="1" x14ac:dyDescent="0.35">
      <c r="B452" s="121"/>
      <c r="C452" s="121"/>
      <c r="D452" s="121"/>
      <c r="E452" s="122"/>
      <c r="F452" s="121"/>
    </row>
    <row r="453" spans="2:6" s="135" customFormat="1" x14ac:dyDescent="0.35">
      <c r="B453" s="121"/>
      <c r="C453" s="121"/>
      <c r="D453" s="121"/>
      <c r="E453" s="122"/>
      <c r="F453" s="121"/>
    </row>
    <row r="454" spans="2:6" s="135" customFormat="1" x14ac:dyDescent="0.35">
      <c r="B454" s="121"/>
      <c r="C454" s="121"/>
      <c r="D454" s="121"/>
      <c r="E454" s="122"/>
      <c r="F454" s="121"/>
    </row>
    <row r="455" spans="2:6" s="135" customFormat="1" x14ac:dyDescent="0.35">
      <c r="B455" s="121"/>
      <c r="C455" s="121"/>
      <c r="D455" s="121"/>
      <c r="E455" s="122"/>
      <c r="F455" s="121"/>
    </row>
    <row r="456" spans="2:6" s="135" customFormat="1" x14ac:dyDescent="0.35">
      <c r="B456" s="121"/>
      <c r="C456" s="121"/>
      <c r="D456" s="121"/>
      <c r="E456" s="122"/>
      <c r="F456" s="121"/>
    </row>
    <row r="457" spans="2:6" s="135" customFormat="1" x14ac:dyDescent="0.35">
      <c r="B457" s="121"/>
      <c r="C457" s="121"/>
      <c r="D457" s="121"/>
      <c r="E457" s="122"/>
      <c r="F457" s="121"/>
    </row>
    <row r="458" spans="2:6" s="135" customFormat="1" x14ac:dyDescent="0.35">
      <c r="B458" s="121"/>
      <c r="C458" s="121"/>
      <c r="D458" s="121"/>
      <c r="E458" s="122"/>
      <c r="F458" s="121"/>
    </row>
    <row r="459" spans="2:6" s="135" customFormat="1" x14ac:dyDescent="0.35">
      <c r="B459" s="121"/>
      <c r="C459" s="121"/>
      <c r="D459" s="121"/>
      <c r="E459" s="122"/>
      <c r="F459" s="121"/>
    </row>
    <row r="460" spans="2:6" s="135" customFormat="1" x14ac:dyDescent="0.35">
      <c r="B460" s="121"/>
      <c r="C460" s="121"/>
      <c r="D460" s="121"/>
      <c r="E460" s="122"/>
      <c r="F460" s="121"/>
    </row>
    <row r="461" spans="2:6" s="135" customFormat="1" x14ac:dyDescent="0.35">
      <c r="B461" s="121"/>
      <c r="C461" s="121"/>
      <c r="D461" s="121"/>
      <c r="E461" s="122"/>
      <c r="F461" s="121"/>
    </row>
    <row r="462" spans="2:6" s="135" customFormat="1" x14ac:dyDescent="0.35">
      <c r="B462" s="121"/>
      <c r="C462" s="121"/>
      <c r="D462" s="121"/>
      <c r="E462" s="122"/>
      <c r="F462" s="121"/>
    </row>
    <row r="463" spans="2:6" s="135" customFormat="1" x14ac:dyDescent="0.35">
      <c r="B463" s="121"/>
      <c r="C463" s="121"/>
      <c r="D463" s="121"/>
      <c r="E463" s="122"/>
      <c r="F463" s="121"/>
    </row>
    <row r="464" spans="2:6" s="135" customFormat="1" x14ac:dyDescent="0.35">
      <c r="B464" s="121"/>
      <c r="C464" s="121"/>
      <c r="D464" s="121"/>
      <c r="E464" s="122"/>
      <c r="F464" s="121"/>
    </row>
    <row r="465" spans="2:6" s="135" customFormat="1" x14ac:dyDescent="0.35">
      <c r="B465" s="121"/>
      <c r="C465" s="121"/>
      <c r="D465" s="121"/>
      <c r="E465" s="122"/>
      <c r="F465" s="121"/>
    </row>
    <row r="466" spans="2:6" s="135" customFormat="1" x14ac:dyDescent="0.35">
      <c r="B466" s="121"/>
      <c r="C466" s="121"/>
      <c r="D466" s="121"/>
      <c r="E466" s="122"/>
      <c r="F466" s="121"/>
    </row>
    <row r="467" spans="2:6" s="135" customFormat="1" x14ac:dyDescent="0.35">
      <c r="B467" s="121"/>
      <c r="C467" s="121"/>
      <c r="D467" s="121"/>
      <c r="E467" s="122"/>
      <c r="F467" s="121"/>
    </row>
    <row r="468" spans="2:6" s="135" customFormat="1" x14ac:dyDescent="0.35">
      <c r="B468" s="121"/>
      <c r="C468" s="121"/>
      <c r="D468" s="121"/>
      <c r="E468" s="122"/>
      <c r="F468" s="121"/>
    </row>
    <row r="469" spans="2:6" s="135" customFormat="1" x14ac:dyDescent="0.35">
      <c r="B469" s="121"/>
      <c r="C469" s="121"/>
      <c r="D469" s="121"/>
      <c r="E469" s="122"/>
      <c r="F469" s="121"/>
    </row>
    <row r="470" spans="2:6" s="135" customFormat="1" x14ac:dyDescent="0.35">
      <c r="B470" s="121"/>
      <c r="C470" s="121"/>
      <c r="D470" s="121"/>
      <c r="E470" s="122"/>
      <c r="F470" s="121"/>
    </row>
    <row r="471" spans="2:6" s="135" customFormat="1" x14ac:dyDescent="0.35">
      <c r="B471" s="121"/>
      <c r="C471" s="121"/>
      <c r="D471" s="121"/>
      <c r="E471" s="122"/>
      <c r="F471" s="121"/>
    </row>
    <row r="472" spans="2:6" s="135" customFormat="1" x14ac:dyDescent="0.35">
      <c r="B472" s="121"/>
      <c r="C472" s="121"/>
      <c r="D472" s="121"/>
      <c r="E472" s="122"/>
      <c r="F472" s="121"/>
    </row>
    <row r="473" spans="2:6" s="135" customFormat="1" x14ac:dyDescent="0.35">
      <c r="B473" s="121"/>
      <c r="C473" s="121"/>
      <c r="D473" s="121"/>
      <c r="E473" s="122"/>
      <c r="F473" s="121"/>
    </row>
    <row r="474" spans="2:6" s="135" customFormat="1" x14ac:dyDescent="0.35">
      <c r="B474" s="121"/>
      <c r="C474" s="121"/>
      <c r="D474" s="121"/>
      <c r="E474" s="122"/>
      <c r="F474" s="121"/>
    </row>
    <row r="475" spans="2:6" s="135" customFormat="1" x14ac:dyDescent="0.35">
      <c r="B475" s="121"/>
      <c r="C475" s="121"/>
      <c r="D475" s="121"/>
      <c r="E475" s="122"/>
      <c r="F475" s="121"/>
    </row>
    <row r="476" spans="2:6" s="135" customFormat="1" x14ac:dyDescent="0.35">
      <c r="B476" s="121"/>
      <c r="C476" s="121"/>
      <c r="D476" s="121"/>
      <c r="E476" s="122"/>
      <c r="F476" s="121"/>
    </row>
    <row r="477" spans="2:6" s="135" customFormat="1" x14ac:dyDescent="0.35">
      <c r="B477" s="121"/>
      <c r="C477" s="121"/>
      <c r="D477" s="121"/>
      <c r="E477" s="122"/>
      <c r="F477" s="121"/>
    </row>
    <row r="478" spans="2:6" s="135" customFormat="1" x14ac:dyDescent="0.35">
      <c r="B478" s="121"/>
      <c r="C478" s="121"/>
      <c r="D478" s="121"/>
      <c r="E478" s="122"/>
      <c r="F478" s="121"/>
    </row>
    <row r="479" spans="2:6" s="135" customFormat="1" x14ac:dyDescent="0.35">
      <c r="B479" s="121"/>
      <c r="C479" s="121"/>
      <c r="D479" s="121"/>
      <c r="E479" s="122"/>
      <c r="F479" s="121"/>
    </row>
    <row r="480" spans="2:6" s="135" customFormat="1" x14ac:dyDescent="0.35">
      <c r="B480" s="121"/>
      <c r="C480" s="121"/>
      <c r="D480" s="121"/>
      <c r="E480" s="122"/>
      <c r="F480" s="121"/>
    </row>
    <row r="481" spans="2:6" s="135" customFormat="1" x14ac:dyDescent="0.35">
      <c r="B481" s="121"/>
      <c r="C481" s="121"/>
      <c r="D481" s="121"/>
      <c r="E481" s="122"/>
      <c r="F481" s="121"/>
    </row>
    <row r="482" spans="2:6" s="135" customFormat="1" x14ac:dyDescent="0.35">
      <c r="B482" s="121"/>
      <c r="C482" s="121"/>
      <c r="D482" s="121"/>
      <c r="E482" s="122"/>
      <c r="F482" s="121"/>
    </row>
    <row r="483" spans="2:6" s="135" customFormat="1" x14ac:dyDescent="0.35">
      <c r="B483" s="121"/>
      <c r="C483" s="121"/>
      <c r="D483" s="121"/>
      <c r="E483" s="122"/>
      <c r="F483" s="121"/>
    </row>
    <row r="484" spans="2:6" s="135" customFormat="1" x14ac:dyDescent="0.35">
      <c r="B484" s="121"/>
      <c r="C484" s="121"/>
      <c r="D484" s="121"/>
      <c r="E484" s="122"/>
      <c r="F484" s="121"/>
    </row>
    <row r="485" spans="2:6" s="135" customFormat="1" x14ac:dyDescent="0.35">
      <c r="B485" s="121"/>
      <c r="C485" s="121"/>
      <c r="D485" s="121"/>
      <c r="E485" s="122"/>
      <c r="F485" s="121"/>
    </row>
    <row r="486" spans="2:6" s="135" customFormat="1" x14ac:dyDescent="0.35">
      <c r="B486" s="121"/>
      <c r="C486" s="121"/>
      <c r="D486" s="121"/>
      <c r="E486" s="122"/>
      <c r="F486" s="121"/>
    </row>
    <row r="487" spans="2:6" s="135" customFormat="1" x14ac:dyDescent="0.35">
      <c r="B487" s="121"/>
      <c r="C487" s="121"/>
      <c r="D487" s="121"/>
      <c r="E487" s="122"/>
      <c r="F487" s="121"/>
    </row>
    <row r="488" spans="2:6" s="135" customFormat="1" x14ac:dyDescent="0.35">
      <c r="B488" s="121"/>
      <c r="C488" s="121"/>
      <c r="D488" s="121"/>
      <c r="E488" s="122"/>
      <c r="F488" s="121"/>
    </row>
    <row r="489" spans="2:6" s="135" customFormat="1" x14ac:dyDescent="0.35">
      <c r="B489" s="121"/>
      <c r="C489" s="121"/>
      <c r="D489" s="121"/>
      <c r="E489" s="122"/>
      <c r="F489" s="121"/>
    </row>
    <row r="490" spans="2:6" s="135" customFormat="1" x14ac:dyDescent="0.35">
      <c r="B490" s="121"/>
      <c r="C490" s="121"/>
      <c r="D490" s="121"/>
      <c r="E490" s="122"/>
      <c r="F490" s="121"/>
    </row>
    <row r="491" spans="2:6" s="135" customFormat="1" x14ac:dyDescent="0.35">
      <c r="B491" s="121"/>
      <c r="C491" s="121"/>
      <c r="D491" s="121"/>
      <c r="E491" s="122"/>
      <c r="F491" s="121"/>
    </row>
    <row r="492" spans="2:6" s="135" customFormat="1" x14ac:dyDescent="0.35">
      <c r="B492" s="121"/>
      <c r="C492" s="121"/>
      <c r="D492" s="121"/>
      <c r="E492" s="122"/>
      <c r="F492" s="121"/>
    </row>
    <row r="493" spans="2:6" s="135" customFormat="1" x14ac:dyDescent="0.35">
      <c r="B493" s="121"/>
      <c r="C493" s="121"/>
      <c r="D493" s="121"/>
      <c r="E493" s="122"/>
      <c r="F493" s="121"/>
    </row>
    <row r="494" spans="2:6" s="135" customFormat="1" x14ac:dyDescent="0.35">
      <c r="B494" s="121"/>
      <c r="C494" s="121"/>
      <c r="D494" s="121"/>
      <c r="E494" s="122"/>
      <c r="F494" s="121"/>
    </row>
    <row r="495" spans="2:6" s="135" customFormat="1" x14ac:dyDescent="0.35">
      <c r="B495" s="121"/>
      <c r="C495" s="121"/>
      <c r="D495" s="121"/>
      <c r="E495" s="122"/>
      <c r="F495" s="121"/>
    </row>
    <row r="496" spans="2:6" s="135" customFormat="1" x14ac:dyDescent="0.35">
      <c r="B496" s="121"/>
      <c r="C496" s="121"/>
      <c r="D496" s="121"/>
      <c r="E496" s="122"/>
      <c r="F496" s="121"/>
    </row>
    <row r="497" spans="2:6" s="135" customFormat="1" x14ac:dyDescent="0.35">
      <c r="B497" s="121"/>
      <c r="C497" s="121"/>
      <c r="D497" s="121"/>
      <c r="E497" s="122"/>
      <c r="F497" s="121"/>
    </row>
    <row r="498" spans="2:6" s="135" customFormat="1" x14ac:dyDescent="0.35">
      <c r="B498" s="121"/>
      <c r="C498" s="121"/>
      <c r="D498" s="121"/>
      <c r="E498" s="122"/>
      <c r="F498" s="121"/>
    </row>
    <row r="499" spans="2:6" s="135" customFormat="1" x14ac:dyDescent="0.35">
      <c r="B499" s="121"/>
      <c r="C499" s="121"/>
      <c r="D499" s="121"/>
      <c r="E499" s="122"/>
      <c r="F499" s="121"/>
    </row>
    <row r="500" spans="2:6" s="135" customFormat="1" x14ac:dyDescent="0.35">
      <c r="B500" s="121"/>
      <c r="C500" s="121"/>
      <c r="D500" s="121"/>
      <c r="E500" s="122"/>
      <c r="F500" s="121"/>
    </row>
    <row r="501" spans="2:6" hidden="1" x14ac:dyDescent="0.35">
      <c r="B501" s="71"/>
      <c r="C501" s="71"/>
      <c r="D501" s="72"/>
      <c r="E501" s="72"/>
      <c r="F501" s="74"/>
    </row>
    <row r="502" spans="2:6" hidden="1" x14ac:dyDescent="0.35">
      <c r="B502" s="73"/>
      <c r="C502" s="73"/>
      <c r="D502" s="72"/>
      <c r="E502" s="72"/>
      <c r="F502" s="72"/>
    </row>
    <row r="503" spans="2:6" hidden="1" x14ac:dyDescent="0.35">
      <c r="B503" s="73"/>
      <c r="C503" s="73"/>
      <c r="D503" s="72"/>
      <c r="E503" s="72"/>
      <c r="F503" s="72"/>
    </row>
    <row r="504" spans="2:6" hidden="1" x14ac:dyDescent="0.35">
      <c r="B504" s="73"/>
      <c r="C504" s="73"/>
      <c r="D504" s="72"/>
      <c r="E504" s="72"/>
      <c r="F504" s="72"/>
    </row>
    <row r="505" spans="2:6" hidden="1" x14ac:dyDescent="0.35">
      <c r="B505" s="73"/>
      <c r="C505" s="73"/>
      <c r="D505" s="72"/>
      <c r="E505" s="72"/>
      <c r="F505" s="72"/>
    </row>
    <row r="506" spans="2:6" hidden="1" x14ac:dyDescent="0.35">
      <c r="B506" s="73"/>
      <c r="C506" s="73"/>
      <c r="D506" s="72"/>
      <c r="E506" s="72"/>
      <c r="F506" s="72"/>
    </row>
    <row r="507" spans="2:6" hidden="1" x14ac:dyDescent="0.35">
      <c r="B507" s="73"/>
      <c r="C507" s="73"/>
      <c r="D507" s="72"/>
      <c r="E507" s="72"/>
      <c r="F507" s="72"/>
    </row>
    <row r="508" spans="2:6" hidden="1" x14ac:dyDescent="0.35">
      <c r="B508" s="73"/>
      <c r="C508" s="73"/>
      <c r="D508" s="72"/>
      <c r="E508" s="72"/>
      <c r="F508" s="72"/>
    </row>
    <row r="509" spans="2:6" hidden="1" x14ac:dyDescent="0.35">
      <c r="B509" s="73"/>
      <c r="C509" s="73"/>
      <c r="D509" s="72"/>
      <c r="E509" s="72"/>
      <c r="F509" s="72"/>
    </row>
    <row r="510" spans="2:6" hidden="1" x14ac:dyDescent="0.35">
      <c r="B510" s="73"/>
      <c r="C510" s="73"/>
      <c r="D510" s="72"/>
      <c r="E510" s="72"/>
      <c r="F510" s="72"/>
    </row>
    <row r="511" spans="2:6" hidden="1" x14ac:dyDescent="0.35">
      <c r="B511" s="73"/>
      <c r="C511" s="73"/>
      <c r="D511" s="72"/>
      <c r="E511" s="72"/>
      <c r="F511" s="72"/>
    </row>
    <row r="512" spans="2:6" hidden="1" x14ac:dyDescent="0.35">
      <c r="B512" s="73"/>
      <c r="C512" s="73"/>
      <c r="D512" s="72"/>
      <c r="E512" s="72"/>
      <c r="F512" s="72"/>
    </row>
    <row r="513" spans="2:6" hidden="1" x14ac:dyDescent="0.35">
      <c r="B513" s="73"/>
      <c r="C513" s="73"/>
      <c r="D513" s="72"/>
      <c r="E513" s="72"/>
      <c r="F513" s="72"/>
    </row>
    <row r="514" spans="2:6" hidden="1" x14ac:dyDescent="0.35">
      <c r="B514" s="73"/>
      <c r="C514" s="73"/>
      <c r="D514" s="72"/>
      <c r="E514" s="72"/>
      <c r="F514" s="72"/>
    </row>
    <row r="515" spans="2:6" hidden="1" x14ac:dyDescent="0.35">
      <c r="B515" s="73"/>
      <c r="C515" s="73"/>
      <c r="D515" s="72"/>
      <c r="E515" s="72"/>
      <c r="F515" s="72"/>
    </row>
    <row r="516" spans="2:6" hidden="1" x14ac:dyDescent="0.35">
      <c r="B516" s="73"/>
      <c r="C516" s="73"/>
      <c r="D516" s="72"/>
      <c r="E516" s="72"/>
      <c r="F516" s="72"/>
    </row>
    <row r="517" spans="2:6" hidden="1" x14ac:dyDescent="0.35">
      <c r="B517" s="73"/>
      <c r="C517" s="73"/>
      <c r="D517" s="72"/>
      <c r="E517" s="72"/>
      <c r="F517" s="72"/>
    </row>
    <row r="518" spans="2:6" hidden="1" x14ac:dyDescent="0.35">
      <c r="B518" s="73"/>
      <c r="C518" s="73"/>
      <c r="D518" s="72"/>
      <c r="E518" s="72"/>
      <c r="F518" s="72"/>
    </row>
    <row r="519" spans="2:6" hidden="1" x14ac:dyDescent="0.35">
      <c r="B519" s="73"/>
      <c r="C519" s="73"/>
      <c r="D519" s="72"/>
      <c r="E519" s="72"/>
      <c r="F519" s="72"/>
    </row>
    <row r="520" spans="2:6" hidden="1" x14ac:dyDescent="0.35">
      <c r="B520" s="73"/>
      <c r="C520" s="73"/>
      <c r="D520" s="72"/>
      <c r="E520" s="72"/>
      <c r="F520" s="72"/>
    </row>
    <row r="521" spans="2:6" hidden="1" x14ac:dyDescent="0.35">
      <c r="B521" s="73"/>
      <c r="C521" s="73"/>
      <c r="D521" s="72"/>
      <c r="E521" s="72"/>
      <c r="F521" s="72"/>
    </row>
    <row r="522" spans="2:6" hidden="1" x14ac:dyDescent="0.35">
      <c r="B522" s="73"/>
      <c r="C522" s="73"/>
      <c r="D522" s="72"/>
      <c r="E522" s="72"/>
      <c r="F522" s="72"/>
    </row>
    <row r="523" spans="2:6" hidden="1" x14ac:dyDescent="0.35">
      <c r="B523" s="73"/>
      <c r="C523" s="73"/>
      <c r="D523" s="72"/>
      <c r="E523" s="72"/>
      <c r="F523" s="72"/>
    </row>
    <row r="524" spans="2:6" hidden="1" x14ac:dyDescent="0.35">
      <c r="B524" s="73"/>
      <c r="C524" s="73"/>
      <c r="D524" s="72"/>
      <c r="E524" s="72"/>
      <c r="F524" s="72"/>
    </row>
    <row r="525" spans="2:6" hidden="1" x14ac:dyDescent="0.35">
      <c r="B525" s="73"/>
      <c r="C525" s="73"/>
      <c r="D525" s="72"/>
      <c r="E525" s="72"/>
      <c r="F525" s="72"/>
    </row>
    <row r="526" spans="2:6" hidden="1" x14ac:dyDescent="0.35">
      <c r="B526" s="73"/>
      <c r="C526" s="73"/>
      <c r="D526" s="72"/>
      <c r="E526" s="72"/>
      <c r="F526" s="72"/>
    </row>
    <row r="527" spans="2:6" hidden="1" x14ac:dyDescent="0.35">
      <c r="B527" s="73"/>
      <c r="C527" s="73"/>
      <c r="D527" s="72"/>
      <c r="E527" s="72"/>
      <c r="F527" s="72"/>
    </row>
    <row r="528" spans="2:6" hidden="1" x14ac:dyDescent="0.35">
      <c r="B528" s="73"/>
      <c r="C528" s="73"/>
      <c r="D528" s="72"/>
      <c r="E528" s="72"/>
      <c r="F528" s="72"/>
    </row>
    <row r="529" spans="2:6" hidden="1" x14ac:dyDescent="0.35">
      <c r="B529" s="73"/>
      <c r="C529" s="73"/>
      <c r="D529" s="72"/>
      <c r="E529" s="72"/>
      <c r="F529" s="72"/>
    </row>
    <row r="530" spans="2:6" hidden="1" x14ac:dyDescent="0.35">
      <c r="B530" s="73"/>
      <c r="C530" s="73"/>
      <c r="D530" s="72"/>
      <c r="E530" s="72"/>
      <c r="F530" s="72"/>
    </row>
    <row r="531" spans="2:6" hidden="1" x14ac:dyDescent="0.35">
      <c r="B531" s="73"/>
      <c r="C531" s="73"/>
      <c r="D531" s="72"/>
      <c r="E531" s="72"/>
      <c r="F531" s="72"/>
    </row>
    <row r="532" spans="2:6" hidden="1" x14ac:dyDescent="0.35">
      <c r="B532" s="73"/>
      <c r="C532" s="73"/>
      <c r="D532" s="72"/>
      <c r="E532" s="72"/>
      <c r="F532" s="72"/>
    </row>
    <row r="533" spans="2:6" hidden="1" x14ac:dyDescent="0.35">
      <c r="B533" s="73"/>
      <c r="C533" s="73"/>
      <c r="D533" s="72"/>
      <c r="E533" s="72"/>
      <c r="F533" s="72"/>
    </row>
    <row r="534" spans="2:6" hidden="1" x14ac:dyDescent="0.35">
      <c r="B534" s="73"/>
      <c r="C534" s="73"/>
      <c r="D534" s="72"/>
      <c r="E534" s="72"/>
      <c r="F534" s="72"/>
    </row>
    <row r="535" spans="2:6" hidden="1" x14ac:dyDescent="0.35">
      <c r="B535" s="73"/>
      <c r="C535" s="73"/>
      <c r="D535" s="72"/>
      <c r="E535" s="72"/>
      <c r="F535" s="72"/>
    </row>
    <row r="536" spans="2:6" hidden="1" x14ac:dyDescent="0.35">
      <c r="B536" s="73"/>
      <c r="C536" s="73"/>
      <c r="D536" s="72"/>
      <c r="E536" s="72"/>
      <c r="F536" s="72"/>
    </row>
    <row r="537" spans="2:6" hidden="1" x14ac:dyDescent="0.35">
      <c r="B537" s="73"/>
      <c r="C537" s="73"/>
      <c r="D537" s="72"/>
      <c r="E537" s="72"/>
      <c r="F537" s="72"/>
    </row>
    <row r="538" spans="2:6" hidden="1" x14ac:dyDescent="0.35">
      <c r="B538" s="73"/>
      <c r="C538" s="73"/>
      <c r="D538" s="72"/>
      <c r="E538" s="72"/>
      <c r="F538" s="72"/>
    </row>
    <row r="539" spans="2:6" hidden="1" x14ac:dyDescent="0.35">
      <c r="B539" s="73"/>
      <c r="C539" s="73"/>
      <c r="D539" s="72"/>
      <c r="E539" s="72"/>
      <c r="F539" s="72"/>
    </row>
    <row r="540" spans="2:6" hidden="1" x14ac:dyDescent="0.35">
      <c r="B540" s="73"/>
      <c r="C540" s="73"/>
      <c r="D540" s="72"/>
      <c r="E540" s="72"/>
      <c r="F540" s="72"/>
    </row>
    <row r="541" spans="2:6" hidden="1" x14ac:dyDescent="0.35">
      <c r="B541" s="73"/>
      <c r="C541" s="73"/>
      <c r="D541" s="72"/>
      <c r="E541" s="72"/>
      <c r="F541" s="72"/>
    </row>
    <row r="542" spans="2:6" hidden="1" x14ac:dyDescent="0.35">
      <c r="B542" s="73"/>
      <c r="C542" s="73"/>
      <c r="D542" s="72"/>
      <c r="E542" s="72"/>
      <c r="F542" s="72"/>
    </row>
    <row r="543" spans="2:6" hidden="1" x14ac:dyDescent="0.35">
      <c r="B543" s="73"/>
      <c r="C543" s="73"/>
      <c r="D543" s="72"/>
      <c r="E543" s="72"/>
      <c r="F543" s="72"/>
    </row>
    <row r="544" spans="2:6" hidden="1" x14ac:dyDescent="0.35">
      <c r="B544" s="73"/>
      <c r="C544" s="73"/>
      <c r="D544" s="72"/>
      <c r="E544" s="72"/>
      <c r="F544" s="72"/>
    </row>
    <row r="545" spans="2:6" hidden="1" x14ac:dyDescent="0.35">
      <c r="B545" s="73"/>
      <c r="C545" s="73"/>
      <c r="D545" s="72"/>
      <c r="E545" s="72"/>
      <c r="F545" s="72"/>
    </row>
    <row r="546" spans="2:6" hidden="1" x14ac:dyDescent="0.35">
      <c r="B546" s="73"/>
      <c r="C546" s="73"/>
      <c r="D546" s="72"/>
      <c r="E546" s="72"/>
      <c r="F546" s="72"/>
    </row>
    <row r="547" spans="2:6" hidden="1" x14ac:dyDescent="0.35">
      <c r="B547" s="73"/>
      <c r="C547" s="73"/>
      <c r="D547" s="72"/>
      <c r="E547" s="72"/>
      <c r="F547" s="72"/>
    </row>
    <row r="548" spans="2:6" hidden="1" x14ac:dyDescent="0.35">
      <c r="B548" s="73"/>
      <c r="C548" s="73"/>
      <c r="D548" s="72"/>
      <c r="E548" s="72"/>
      <c r="F548" s="72"/>
    </row>
    <row r="549" spans="2:6" hidden="1" x14ac:dyDescent="0.35">
      <c r="B549" s="73"/>
      <c r="C549" s="73"/>
      <c r="D549" s="72"/>
      <c r="E549" s="72"/>
      <c r="F549" s="72"/>
    </row>
    <row r="550" spans="2:6" hidden="1" x14ac:dyDescent="0.35">
      <c r="B550" s="73"/>
      <c r="C550" s="73"/>
      <c r="D550" s="72"/>
      <c r="E550" s="72"/>
      <c r="F550" s="72"/>
    </row>
    <row r="551" spans="2:6" hidden="1" x14ac:dyDescent="0.35">
      <c r="B551" s="73"/>
      <c r="C551" s="73"/>
      <c r="D551" s="72"/>
      <c r="E551" s="72"/>
      <c r="F551" s="72"/>
    </row>
    <row r="552" spans="2:6" hidden="1" x14ac:dyDescent="0.35">
      <c r="B552" s="73"/>
      <c r="C552" s="73"/>
      <c r="D552" s="72"/>
      <c r="E552" s="72"/>
      <c r="F552" s="72"/>
    </row>
    <row r="553" spans="2:6" hidden="1" x14ac:dyDescent="0.35">
      <c r="B553" s="73"/>
      <c r="C553" s="73"/>
      <c r="D553" s="72"/>
      <c r="E553" s="72"/>
      <c r="F553" s="72"/>
    </row>
    <row r="554" spans="2:6" hidden="1" x14ac:dyDescent="0.35">
      <c r="B554" s="73"/>
      <c r="C554" s="73"/>
      <c r="D554" s="72"/>
      <c r="E554" s="72"/>
      <c r="F554" s="72"/>
    </row>
    <row r="555" spans="2:6" hidden="1" x14ac:dyDescent="0.35">
      <c r="B555" s="73"/>
      <c r="C555" s="73"/>
      <c r="D555" s="72"/>
      <c r="E555" s="72"/>
      <c r="F555" s="72"/>
    </row>
    <row r="556" spans="2:6" hidden="1" x14ac:dyDescent="0.35">
      <c r="B556" s="73"/>
      <c r="C556" s="73"/>
      <c r="D556" s="72"/>
      <c r="E556" s="72"/>
      <c r="F556" s="72"/>
    </row>
    <row r="557" spans="2:6" hidden="1" x14ac:dyDescent="0.35">
      <c r="B557" s="73"/>
      <c r="C557" s="73"/>
      <c r="D557" s="72"/>
      <c r="E557" s="72"/>
      <c r="F557" s="72"/>
    </row>
    <row r="558" spans="2:6" hidden="1" x14ac:dyDescent="0.35">
      <c r="B558" s="73"/>
      <c r="C558" s="73"/>
      <c r="D558" s="72"/>
      <c r="E558" s="72"/>
      <c r="F558" s="72"/>
    </row>
    <row r="559" spans="2:6" hidden="1" x14ac:dyDescent="0.35">
      <c r="B559" s="73"/>
      <c r="C559" s="73"/>
      <c r="D559" s="72"/>
      <c r="E559" s="72"/>
      <c r="F559" s="72"/>
    </row>
    <row r="560" spans="2:6" hidden="1" x14ac:dyDescent="0.35">
      <c r="B560" s="73"/>
      <c r="C560" s="73"/>
      <c r="D560" s="72"/>
      <c r="E560" s="72"/>
      <c r="F560" s="72"/>
    </row>
    <row r="561" spans="2:6" hidden="1" x14ac:dyDescent="0.35">
      <c r="B561" s="73"/>
      <c r="C561" s="73"/>
      <c r="D561" s="72"/>
      <c r="E561" s="72"/>
      <c r="F561" s="72"/>
    </row>
    <row r="562" spans="2:6" hidden="1" x14ac:dyDescent="0.35">
      <c r="B562" s="73"/>
      <c r="C562" s="73"/>
      <c r="D562" s="72"/>
      <c r="E562" s="72"/>
      <c r="F562" s="72"/>
    </row>
    <row r="563" spans="2:6" hidden="1" x14ac:dyDescent="0.35">
      <c r="B563" s="73"/>
      <c r="C563" s="73"/>
      <c r="D563" s="72"/>
      <c r="E563" s="72"/>
      <c r="F563" s="72"/>
    </row>
    <row r="564" spans="2:6" hidden="1" x14ac:dyDescent="0.35">
      <c r="B564" s="73"/>
      <c r="C564" s="73"/>
      <c r="D564" s="72"/>
      <c r="E564" s="72"/>
      <c r="F564" s="72"/>
    </row>
    <row r="565" spans="2:6" hidden="1" x14ac:dyDescent="0.35">
      <c r="B565" s="73"/>
      <c r="C565" s="73"/>
      <c r="D565" s="72"/>
      <c r="E565" s="72"/>
      <c r="F565" s="72"/>
    </row>
    <row r="566" spans="2:6" hidden="1" x14ac:dyDescent="0.35">
      <c r="B566" s="73"/>
      <c r="C566" s="73"/>
      <c r="D566" s="72"/>
      <c r="E566" s="72"/>
      <c r="F566" s="72"/>
    </row>
    <row r="567" spans="2:6" hidden="1" x14ac:dyDescent="0.35">
      <c r="B567" s="73"/>
      <c r="C567" s="73"/>
      <c r="D567" s="72"/>
      <c r="E567" s="72"/>
      <c r="F567" s="72"/>
    </row>
    <row r="568" spans="2:6" hidden="1" x14ac:dyDescent="0.35">
      <c r="B568" s="73"/>
      <c r="C568" s="73"/>
      <c r="D568" s="72"/>
      <c r="E568" s="72"/>
      <c r="F568" s="72"/>
    </row>
    <row r="569" spans="2:6" hidden="1" x14ac:dyDescent="0.35">
      <c r="B569" s="73"/>
      <c r="C569" s="73"/>
      <c r="D569" s="72"/>
      <c r="E569" s="72"/>
      <c r="F569" s="72"/>
    </row>
    <row r="570" spans="2:6" hidden="1" x14ac:dyDescent="0.35">
      <c r="B570" s="73"/>
      <c r="C570" s="73"/>
      <c r="D570" s="72"/>
      <c r="E570" s="72"/>
      <c r="F570" s="72"/>
    </row>
    <row r="571" spans="2:6" hidden="1" x14ac:dyDescent="0.35">
      <c r="B571" s="73"/>
      <c r="C571" s="73"/>
      <c r="D571" s="72"/>
      <c r="E571" s="72"/>
      <c r="F571" s="72"/>
    </row>
    <row r="572" spans="2:6" hidden="1" x14ac:dyDescent="0.35">
      <c r="B572" s="73"/>
      <c r="C572" s="73"/>
      <c r="D572" s="72"/>
      <c r="E572" s="72"/>
      <c r="F572" s="72"/>
    </row>
    <row r="573" spans="2:6" hidden="1" x14ac:dyDescent="0.35">
      <c r="B573" s="73"/>
      <c r="C573" s="73"/>
      <c r="D573" s="72"/>
      <c r="E573" s="72"/>
      <c r="F573" s="72"/>
    </row>
    <row r="574" spans="2:6" hidden="1" x14ac:dyDescent="0.35">
      <c r="B574" s="73"/>
      <c r="C574" s="73"/>
      <c r="D574" s="72"/>
      <c r="E574" s="72"/>
      <c r="F574" s="72"/>
    </row>
    <row r="575" spans="2:6" hidden="1" x14ac:dyDescent="0.35">
      <c r="B575" s="73"/>
      <c r="C575" s="73"/>
      <c r="D575" s="72"/>
      <c r="E575" s="72"/>
      <c r="F575" s="72"/>
    </row>
    <row r="576" spans="2:6" hidden="1" x14ac:dyDescent="0.35">
      <c r="B576" s="73"/>
      <c r="C576" s="73"/>
      <c r="D576" s="72"/>
      <c r="E576" s="72"/>
      <c r="F576" s="72"/>
    </row>
    <row r="577" spans="2:6" hidden="1" x14ac:dyDescent="0.35">
      <c r="B577" s="73"/>
      <c r="C577" s="73"/>
      <c r="D577" s="72"/>
      <c r="E577" s="72"/>
      <c r="F577" s="72"/>
    </row>
    <row r="578" spans="2:6" hidden="1" x14ac:dyDescent="0.35">
      <c r="B578" s="73"/>
      <c r="C578" s="73"/>
      <c r="D578" s="72"/>
      <c r="E578" s="72"/>
      <c r="F578" s="72"/>
    </row>
    <row r="579" spans="2:6" hidden="1" x14ac:dyDescent="0.35">
      <c r="B579" s="73"/>
      <c r="C579" s="73"/>
      <c r="D579" s="72"/>
      <c r="E579" s="72"/>
      <c r="F579" s="72"/>
    </row>
    <row r="580" spans="2:6" hidden="1" x14ac:dyDescent="0.35">
      <c r="B580" s="73"/>
      <c r="C580" s="73"/>
      <c r="D580" s="72"/>
      <c r="E580" s="72"/>
      <c r="F580" s="72"/>
    </row>
    <row r="581" spans="2:6" hidden="1" x14ac:dyDescent="0.35">
      <c r="B581" s="73"/>
      <c r="C581" s="73"/>
      <c r="D581" s="72"/>
      <c r="E581" s="72"/>
      <c r="F581" s="72"/>
    </row>
    <row r="582" spans="2:6" hidden="1" x14ac:dyDescent="0.35">
      <c r="B582" s="73"/>
      <c r="C582" s="73"/>
      <c r="D582" s="72"/>
      <c r="E582" s="72"/>
      <c r="F582" s="72"/>
    </row>
    <row r="583" spans="2:6" hidden="1" x14ac:dyDescent="0.35">
      <c r="B583" s="73"/>
      <c r="C583" s="73"/>
      <c r="D583" s="72"/>
      <c r="E583" s="72"/>
      <c r="F583" s="72"/>
    </row>
    <row r="584" spans="2:6" hidden="1" x14ac:dyDescent="0.35">
      <c r="B584" s="73"/>
      <c r="C584" s="73"/>
      <c r="D584" s="72"/>
      <c r="E584" s="72"/>
      <c r="F584" s="72"/>
    </row>
    <row r="585" spans="2:6" hidden="1" x14ac:dyDescent="0.35">
      <c r="B585" s="73"/>
      <c r="C585" s="73"/>
      <c r="D585" s="72"/>
      <c r="E585" s="72"/>
      <c r="F585" s="72"/>
    </row>
    <row r="586" spans="2:6" hidden="1" x14ac:dyDescent="0.35">
      <c r="B586" s="73"/>
      <c r="C586" s="73"/>
      <c r="D586" s="72"/>
      <c r="E586" s="72"/>
      <c r="F586" s="72"/>
    </row>
    <row r="587" spans="2:6" hidden="1" x14ac:dyDescent="0.35">
      <c r="B587" s="73"/>
      <c r="C587" s="73"/>
      <c r="D587" s="72"/>
      <c r="E587" s="72"/>
      <c r="F587" s="72"/>
    </row>
    <row r="588" spans="2:6" hidden="1" x14ac:dyDescent="0.35">
      <c r="B588" s="73"/>
      <c r="C588" s="73"/>
      <c r="D588" s="72"/>
      <c r="E588" s="72"/>
      <c r="F588" s="72"/>
    </row>
    <row r="589" spans="2:6" hidden="1" x14ac:dyDescent="0.35">
      <c r="B589" s="73"/>
      <c r="C589" s="73"/>
      <c r="D589" s="72"/>
      <c r="E589" s="72"/>
      <c r="F589" s="72"/>
    </row>
    <row r="590" spans="2:6" hidden="1" x14ac:dyDescent="0.35">
      <c r="B590" s="73"/>
      <c r="C590" s="73"/>
      <c r="D590" s="72"/>
      <c r="E590" s="72"/>
      <c r="F590" s="72"/>
    </row>
    <row r="591" spans="2:6" hidden="1" x14ac:dyDescent="0.35">
      <c r="B591" s="73"/>
      <c r="C591" s="73"/>
      <c r="D591" s="72"/>
      <c r="E591" s="72"/>
      <c r="F591" s="72"/>
    </row>
    <row r="592" spans="2:6" hidden="1" x14ac:dyDescent="0.35">
      <c r="B592" s="73"/>
      <c r="C592" s="73"/>
      <c r="D592" s="72"/>
      <c r="E592" s="72"/>
      <c r="F592" s="72"/>
    </row>
    <row r="593" spans="2:6" hidden="1" x14ac:dyDescent="0.35">
      <c r="B593" s="73"/>
      <c r="C593" s="73"/>
      <c r="D593" s="72"/>
      <c r="E593" s="72"/>
      <c r="F593" s="72"/>
    </row>
    <row r="594" spans="2:6" hidden="1" x14ac:dyDescent="0.35">
      <c r="B594" s="73"/>
      <c r="C594" s="73"/>
      <c r="D594" s="72"/>
      <c r="E594" s="72"/>
      <c r="F594" s="72"/>
    </row>
    <row r="595" spans="2:6" hidden="1" x14ac:dyDescent="0.35">
      <c r="B595" s="73"/>
      <c r="C595" s="73"/>
      <c r="D595" s="72"/>
      <c r="E595" s="72"/>
      <c r="F595" s="72"/>
    </row>
    <row r="596" spans="2:6" hidden="1" x14ac:dyDescent="0.35">
      <c r="B596" s="73"/>
      <c r="C596" s="73"/>
      <c r="D596" s="72"/>
      <c r="E596" s="72"/>
      <c r="F596" s="72"/>
    </row>
    <row r="597" spans="2:6" hidden="1" x14ac:dyDescent="0.35">
      <c r="B597" s="73"/>
      <c r="C597" s="73"/>
      <c r="D597" s="72"/>
      <c r="E597" s="72"/>
      <c r="F597" s="72"/>
    </row>
    <row r="598" spans="2:6" hidden="1" x14ac:dyDescent="0.35">
      <c r="B598" s="73"/>
      <c r="C598" s="73"/>
      <c r="D598" s="72"/>
      <c r="E598" s="72"/>
      <c r="F598" s="72"/>
    </row>
    <row r="599" spans="2:6" hidden="1" x14ac:dyDescent="0.35">
      <c r="B599" s="73"/>
      <c r="C599" s="73"/>
      <c r="D599" s="72"/>
      <c r="E599" s="72"/>
      <c r="F599" s="72"/>
    </row>
    <row r="600" spans="2:6" hidden="1" x14ac:dyDescent="0.35">
      <c r="B600" s="73"/>
      <c r="C600" s="73"/>
      <c r="D600" s="72"/>
      <c r="E600" s="72"/>
      <c r="F600" s="72"/>
    </row>
    <row r="601" spans="2:6" hidden="1" x14ac:dyDescent="0.35">
      <c r="B601" s="73"/>
      <c r="C601" s="73"/>
      <c r="D601" s="72"/>
      <c r="E601" s="72"/>
      <c r="F601" s="72"/>
    </row>
    <row r="602" spans="2:6" hidden="1" x14ac:dyDescent="0.35">
      <c r="B602" s="73"/>
      <c r="C602" s="73"/>
      <c r="D602" s="72"/>
      <c r="E602" s="72"/>
      <c r="F602" s="72"/>
    </row>
    <row r="603" spans="2:6" hidden="1" x14ac:dyDescent="0.35">
      <c r="B603" s="73"/>
      <c r="C603" s="73"/>
      <c r="D603" s="72"/>
      <c r="E603" s="72"/>
      <c r="F603" s="72"/>
    </row>
    <row r="604" spans="2:6" hidden="1" x14ac:dyDescent="0.35">
      <c r="B604" s="73"/>
      <c r="C604" s="73"/>
      <c r="D604" s="72"/>
      <c r="E604" s="72"/>
      <c r="F604" s="72"/>
    </row>
    <row r="605" spans="2:6" hidden="1" x14ac:dyDescent="0.35">
      <c r="B605" s="73"/>
      <c r="C605" s="73"/>
      <c r="D605" s="72"/>
      <c r="E605" s="72"/>
      <c r="F605" s="72"/>
    </row>
    <row r="606" spans="2:6" hidden="1" x14ac:dyDescent="0.35">
      <c r="B606" s="73"/>
      <c r="C606" s="73"/>
      <c r="D606" s="72"/>
      <c r="E606" s="72"/>
      <c r="F606" s="72"/>
    </row>
    <row r="607" spans="2:6" hidden="1" x14ac:dyDescent="0.35">
      <c r="B607" s="73"/>
      <c r="C607" s="73"/>
      <c r="D607" s="72"/>
      <c r="E607" s="72"/>
      <c r="F607" s="72"/>
    </row>
    <row r="608" spans="2:6" hidden="1" x14ac:dyDescent="0.35">
      <c r="B608" s="73"/>
      <c r="C608" s="73"/>
      <c r="D608" s="72"/>
      <c r="E608" s="72"/>
      <c r="F608" s="72"/>
    </row>
    <row r="609" spans="2:6" hidden="1" x14ac:dyDescent="0.35">
      <c r="B609" s="73"/>
      <c r="C609" s="73"/>
      <c r="D609" s="72"/>
      <c r="E609" s="72"/>
      <c r="F609" s="72"/>
    </row>
    <row r="610" spans="2:6" hidden="1" x14ac:dyDescent="0.35">
      <c r="B610" s="73"/>
      <c r="C610" s="73"/>
      <c r="D610" s="72"/>
      <c r="E610" s="72"/>
      <c r="F610" s="72"/>
    </row>
    <row r="611" spans="2:6" hidden="1" x14ac:dyDescent="0.35">
      <c r="B611" s="73"/>
      <c r="C611" s="73"/>
      <c r="D611" s="72"/>
      <c r="E611" s="72"/>
      <c r="F611" s="72"/>
    </row>
    <row r="612" spans="2:6" hidden="1" x14ac:dyDescent="0.35">
      <c r="B612" s="73"/>
      <c r="C612" s="73"/>
      <c r="D612" s="72"/>
      <c r="E612" s="72"/>
      <c r="F612" s="72"/>
    </row>
    <row r="613" spans="2:6" hidden="1" x14ac:dyDescent="0.35">
      <c r="B613" s="73"/>
      <c r="C613" s="73"/>
      <c r="D613" s="72"/>
      <c r="E613" s="72"/>
      <c r="F613" s="72"/>
    </row>
    <row r="614" spans="2:6" hidden="1" x14ac:dyDescent="0.35">
      <c r="B614" s="73"/>
      <c r="C614" s="73"/>
      <c r="D614" s="72"/>
      <c r="E614" s="72"/>
      <c r="F614" s="72"/>
    </row>
    <row r="615" spans="2:6" hidden="1" x14ac:dyDescent="0.35">
      <c r="B615" s="73"/>
      <c r="C615" s="73"/>
      <c r="D615" s="72"/>
      <c r="E615" s="72"/>
      <c r="F615" s="72"/>
    </row>
    <row r="616" spans="2:6" hidden="1" x14ac:dyDescent="0.35">
      <c r="B616" s="73"/>
      <c r="C616" s="73"/>
      <c r="D616" s="72"/>
      <c r="E616" s="72"/>
      <c r="F616" s="72"/>
    </row>
    <row r="617" spans="2:6" hidden="1" x14ac:dyDescent="0.35">
      <c r="B617" s="73"/>
      <c r="C617" s="73"/>
      <c r="D617" s="72"/>
      <c r="E617" s="72"/>
      <c r="F617" s="72"/>
    </row>
    <row r="618" spans="2:6" hidden="1" x14ac:dyDescent="0.35">
      <c r="B618" s="73"/>
      <c r="C618" s="73"/>
      <c r="D618" s="72"/>
      <c r="E618" s="72"/>
      <c r="F618" s="72"/>
    </row>
    <row r="619" spans="2:6" hidden="1" x14ac:dyDescent="0.35">
      <c r="B619" s="73"/>
      <c r="C619" s="73"/>
      <c r="D619" s="72"/>
      <c r="E619" s="72"/>
      <c r="F619" s="72"/>
    </row>
    <row r="620" spans="2:6" hidden="1" x14ac:dyDescent="0.35">
      <c r="B620" s="73"/>
      <c r="C620" s="73"/>
      <c r="D620" s="72"/>
      <c r="E620" s="72"/>
      <c r="F620" s="72"/>
    </row>
    <row r="621" spans="2:6" hidden="1" x14ac:dyDescent="0.35">
      <c r="B621" s="73"/>
      <c r="C621" s="73"/>
      <c r="D621" s="72"/>
      <c r="E621" s="72"/>
      <c r="F621" s="72"/>
    </row>
    <row r="622" spans="2:6" hidden="1" x14ac:dyDescent="0.35">
      <c r="B622" s="73"/>
      <c r="C622" s="73"/>
      <c r="D622" s="72"/>
      <c r="E622" s="72"/>
      <c r="F622" s="72"/>
    </row>
    <row r="623" spans="2:6" hidden="1" x14ac:dyDescent="0.35">
      <c r="B623" s="73"/>
      <c r="C623" s="73"/>
      <c r="D623" s="72"/>
      <c r="E623" s="72"/>
      <c r="F623" s="72"/>
    </row>
    <row r="624" spans="2:6" hidden="1" x14ac:dyDescent="0.35">
      <c r="B624" s="73"/>
      <c r="C624" s="73"/>
      <c r="D624" s="72"/>
      <c r="E624" s="72"/>
      <c r="F624" s="72"/>
    </row>
    <row r="625" spans="2:6" hidden="1" x14ac:dyDescent="0.35">
      <c r="B625" s="73"/>
      <c r="C625" s="73"/>
      <c r="D625" s="72"/>
      <c r="E625" s="72"/>
      <c r="F625" s="72"/>
    </row>
    <row r="626" spans="2:6" hidden="1" x14ac:dyDescent="0.35">
      <c r="B626" s="73"/>
      <c r="C626" s="73"/>
      <c r="D626" s="72"/>
      <c r="E626" s="72"/>
      <c r="F626" s="72"/>
    </row>
    <row r="627" spans="2:6" hidden="1" x14ac:dyDescent="0.35">
      <c r="B627" s="73"/>
      <c r="C627" s="73"/>
      <c r="D627" s="72"/>
      <c r="E627" s="72"/>
      <c r="F627" s="72"/>
    </row>
    <row r="628" spans="2:6" hidden="1" x14ac:dyDescent="0.35">
      <c r="B628" s="73"/>
      <c r="C628" s="73"/>
      <c r="D628" s="72"/>
      <c r="E628" s="72"/>
      <c r="F628" s="72"/>
    </row>
    <row r="629" spans="2:6" hidden="1" x14ac:dyDescent="0.35">
      <c r="B629" s="73"/>
      <c r="C629" s="73"/>
      <c r="D629" s="72"/>
      <c r="E629" s="72"/>
      <c r="F629" s="72"/>
    </row>
    <row r="630" spans="2:6" hidden="1" x14ac:dyDescent="0.35">
      <c r="B630" s="73"/>
      <c r="C630" s="73"/>
      <c r="D630" s="72"/>
      <c r="E630" s="72"/>
      <c r="F630" s="72"/>
    </row>
    <row r="631" spans="2:6" hidden="1" x14ac:dyDescent="0.35">
      <c r="B631" s="73"/>
      <c r="C631" s="73"/>
      <c r="D631" s="72"/>
      <c r="E631" s="72"/>
      <c r="F631" s="72"/>
    </row>
    <row r="632" spans="2:6" hidden="1" x14ac:dyDescent="0.35">
      <c r="B632" s="73"/>
      <c r="C632" s="73"/>
      <c r="D632" s="72"/>
      <c r="E632" s="72"/>
      <c r="F632" s="72"/>
    </row>
    <row r="633" spans="2:6" hidden="1" x14ac:dyDescent="0.35">
      <c r="B633" s="73"/>
      <c r="C633" s="73"/>
      <c r="D633" s="72"/>
      <c r="E633" s="72"/>
      <c r="F633" s="72"/>
    </row>
    <row r="634" spans="2:6" hidden="1" x14ac:dyDescent="0.35">
      <c r="B634" s="73"/>
      <c r="C634" s="73"/>
      <c r="D634" s="72"/>
      <c r="E634" s="72"/>
      <c r="F634" s="72"/>
    </row>
    <row r="635" spans="2:6" hidden="1" x14ac:dyDescent="0.35">
      <c r="B635" s="73"/>
      <c r="C635" s="73"/>
      <c r="D635" s="72"/>
      <c r="E635" s="72"/>
      <c r="F635" s="72"/>
    </row>
    <row r="636" spans="2:6" hidden="1" x14ac:dyDescent="0.35">
      <c r="B636" s="73"/>
      <c r="C636" s="73"/>
      <c r="D636" s="72"/>
      <c r="E636" s="72"/>
      <c r="F636" s="72"/>
    </row>
    <row r="637" spans="2:6" hidden="1" x14ac:dyDescent="0.35">
      <c r="B637" s="73"/>
      <c r="C637" s="73"/>
      <c r="D637" s="72"/>
      <c r="E637" s="72"/>
      <c r="F637" s="72"/>
    </row>
    <row r="638" spans="2:6" hidden="1" x14ac:dyDescent="0.35">
      <c r="B638" s="73"/>
      <c r="C638" s="73"/>
      <c r="D638" s="72"/>
      <c r="E638" s="72"/>
      <c r="F638" s="72"/>
    </row>
    <row r="639" spans="2:6" hidden="1" x14ac:dyDescent="0.35">
      <c r="B639" s="73"/>
      <c r="C639" s="73"/>
      <c r="D639" s="72"/>
      <c r="E639" s="72"/>
      <c r="F639" s="72"/>
    </row>
    <row r="640" spans="2:6" hidden="1" x14ac:dyDescent="0.35">
      <c r="B640" s="73"/>
      <c r="C640" s="73"/>
      <c r="D640" s="72"/>
      <c r="E640" s="72"/>
      <c r="F640" s="72"/>
    </row>
    <row r="641" spans="2:6" hidden="1" x14ac:dyDescent="0.35">
      <c r="B641" s="73"/>
      <c r="C641" s="73"/>
      <c r="D641" s="72"/>
      <c r="E641" s="72"/>
      <c r="F641" s="72"/>
    </row>
    <row r="642" spans="2:6" hidden="1" x14ac:dyDescent="0.35">
      <c r="B642" s="73"/>
      <c r="C642" s="73"/>
      <c r="D642" s="72"/>
      <c r="E642" s="72"/>
      <c r="F642" s="72"/>
    </row>
    <row r="643" spans="2:6" hidden="1" x14ac:dyDescent="0.35">
      <c r="B643" s="73"/>
      <c r="C643" s="73"/>
      <c r="D643" s="72"/>
      <c r="E643" s="72"/>
      <c r="F643" s="72"/>
    </row>
    <row r="644" spans="2:6" hidden="1" x14ac:dyDescent="0.35">
      <c r="B644" s="73"/>
      <c r="C644" s="73"/>
      <c r="D644" s="72"/>
      <c r="E644" s="72"/>
      <c r="F644" s="72"/>
    </row>
    <row r="645" spans="2:6" hidden="1" x14ac:dyDescent="0.35">
      <c r="B645" s="73"/>
      <c r="C645" s="73"/>
      <c r="D645" s="72"/>
      <c r="E645" s="72"/>
      <c r="F645" s="72"/>
    </row>
    <row r="646" spans="2:6" hidden="1" x14ac:dyDescent="0.35">
      <c r="B646" s="73"/>
      <c r="C646" s="73"/>
      <c r="D646" s="72"/>
      <c r="E646" s="72"/>
      <c r="F646" s="72"/>
    </row>
    <row r="647" spans="2:6" hidden="1" x14ac:dyDescent="0.35">
      <c r="B647" s="73"/>
      <c r="C647" s="73"/>
      <c r="D647" s="72"/>
      <c r="E647" s="72"/>
      <c r="F647" s="72"/>
    </row>
    <row r="648" spans="2:6" hidden="1" x14ac:dyDescent="0.35">
      <c r="B648" s="73"/>
      <c r="C648" s="73"/>
      <c r="D648" s="72"/>
      <c r="E648" s="72"/>
      <c r="F648" s="72"/>
    </row>
    <row r="649" spans="2:6" hidden="1" x14ac:dyDescent="0.35">
      <c r="B649" s="73"/>
      <c r="C649" s="73"/>
      <c r="D649" s="72"/>
      <c r="E649" s="72"/>
      <c r="F649" s="72"/>
    </row>
    <row r="650" spans="2:6" hidden="1" x14ac:dyDescent="0.35">
      <c r="B650" s="73"/>
      <c r="C650" s="73"/>
      <c r="D650" s="72"/>
      <c r="E650" s="72"/>
      <c r="F650" s="72"/>
    </row>
    <row r="651" spans="2:6" hidden="1" x14ac:dyDescent="0.35">
      <c r="B651" s="73"/>
      <c r="C651" s="73"/>
      <c r="D651" s="72"/>
      <c r="E651" s="72"/>
      <c r="F651" s="72"/>
    </row>
    <row r="652" spans="2:6" hidden="1" x14ac:dyDescent="0.35">
      <c r="B652" s="73"/>
      <c r="C652" s="73"/>
      <c r="D652" s="72"/>
      <c r="E652" s="72"/>
      <c r="F652" s="72"/>
    </row>
    <row r="653" spans="2:6" hidden="1" x14ac:dyDescent="0.35">
      <c r="B653" s="73"/>
      <c r="C653" s="73"/>
      <c r="D653" s="72"/>
      <c r="E653" s="72"/>
      <c r="F653" s="72"/>
    </row>
    <row r="654" spans="2:6" hidden="1" x14ac:dyDescent="0.35">
      <c r="B654" s="73"/>
      <c r="C654" s="73"/>
      <c r="D654" s="72"/>
      <c r="E654" s="72"/>
      <c r="F654" s="72"/>
    </row>
    <row r="655" spans="2:6" hidden="1" x14ac:dyDescent="0.35">
      <c r="B655" s="73"/>
      <c r="C655" s="73"/>
      <c r="D655" s="72"/>
      <c r="E655" s="72"/>
      <c r="F655" s="72"/>
    </row>
    <row r="656" spans="2:6" hidden="1" x14ac:dyDescent="0.35">
      <c r="B656" s="73"/>
      <c r="C656" s="73"/>
      <c r="D656" s="72"/>
      <c r="E656" s="72"/>
      <c r="F656" s="72"/>
    </row>
    <row r="657" spans="2:6" hidden="1" x14ac:dyDescent="0.35">
      <c r="B657" s="73"/>
      <c r="C657" s="73"/>
      <c r="D657" s="72"/>
      <c r="E657" s="72"/>
      <c r="F657" s="72"/>
    </row>
    <row r="658" spans="2:6" hidden="1" x14ac:dyDescent="0.35">
      <c r="B658" s="73"/>
      <c r="C658" s="73"/>
      <c r="D658" s="72"/>
      <c r="E658" s="72"/>
      <c r="F658" s="72"/>
    </row>
    <row r="659" spans="2:6" hidden="1" x14ac:dyDescent="0.35">
      <c r="B659" s="73"/>
      <c r="C659" s="73"/>
      <c r="D659" s="72"/>
      <c r="E659" s="72"/>
      <c r="F659" s="72"/>
    </row>
    <row r="660" spans="2:6" hidden="1" x14ac:dyDescent="0.35">
      <c r="B660" s="73"/>
      <c r="C660" s="73"/>
      <c r="D660" s="72"/>
      <c r="E660" s="72"/>
      <c r="F660" s="72"/>
    </row>
    <row r="661" spans="2:6" hidden="1" x14ac:dyDescent="0.35">
      <c r="B661" s="73"/>
      <c r="C661" s="73"/>
      <c r="D661" s="72"/>
      <c r="E661" s="72"/>
      <c r="F661" s="72"/>
    </row>
    <row r="662" spans="2:6" hidden="1" x14ac:dyDescent="0.35">
      <c r="B662" s="73"/>
      <c r="C662" s="73"/>
      <c r="D662" s="72"/>
      <c r="E662" s="72"/>
      <c r="F662" s="72"/>
    </row>
    <row r="663" spans="2:6" hidden="1" x14ac:dyDescent="0.35">
      <c r="B663" s="73"/>
      <c r="C663" s="73"/>
      <c r="D663" s="72"/>
      <c r="E663" s="72"/>
      <c r="F663" s="72"/>
    </row>
    <row r="664" spans="2:6" hidden="1" x14ac:dyDescent="0.35">
      <c r="B664" s="73"/>
      <c r="C664" s="73"/>
      <c r="D664" s="72"/>
      <c r="E664" s="72"/>
      <c r="F664" s="72"/>
    </row>
    <row r="665" spans="2:6" hidden="1" x14ac:dyDescent="0.35">
      <c r="B665" s="73"/>
      <c r="C665" s="73"/>
      <c r="D665" s="72"/>
      <c r="E665" s="72"/>
      <c r="F665" s="72"/>
    </row>
    <row r="666" spans="2:6" hidden="1" x14ac:dyDescent="0.35">
      <c r="B666" s="73"/>
      <c r="C666" s="73"/>
      <c r="D666" s="72"/>
      <c r="E666" s="72"/>
      <c r="F666" s="72"/>
    </row>
    <row r="667" spans="2:6" hidden="1" x14ac:dyDescent="0.35">
      <c r="B667" s="73"/>
      <c r="C667" s="73"/>
      <c r="D667" s="72"/>
      <c r="E667" s="72"/>
      <c r="F667" s="72"/>
    </row>
    <row r="668" spans="2:6" hidden="1" x14ac:dyDescent="0.35">
      <c r="B668" s="73"/>
      <c r="C668" s="73"/>
      <c r="D668" s="72"/>
      <c r="E668" s="72"/>
      <c r="F668" s="72"/>
    </row>
    <row r="669" spans="2:6" hidden="1" x14ac:dyDescent="0.35">
      <c r="B669" s="73"/>
      <c r="C669" s="73"/>
      <c r="D669" s="72"/>
      <c r="E669" s="72"/>
      <c r="F669" s="72"/>
    </row>
    <row r="670" spans="2:6" hidden="1" x14ac:dyDescent="0.35">
      <c r="B670" s="73"/>
      <c r="C670" s="73"/>
      <c r="D670" s="72"/>
      <c r="E670" s="72"/>
      <c r="F670" s="72"/>
    </row>
    <row r="671" spans="2:6" hidden="1" x14ac:dyDescent="0.35">
      <c r="B671" s="73"/>
      <c r="C671" s="73"/>
      <c r="D671" s="72"/>
      <c r="E671" s="72"/>
      <c r="F671" s="72"/>
    </row>
    <row r="672" spans="2:6" hidden="1" x14ac:dyDescent="0.35">
      <c r="B672" s="73"/>
      <c r="C672" s="73"/>
      <c r="D672" s="72"/>
      <c r="E672" s="72"/>
      <c r="F672" s="72"/>
    </row>
    <row r="673" spans="2:6" hidden="1" x14ac:dyDescent="0.35">
      <c r="B673" s="73"/>
      <c r="C673" s="73"/>
      <c r="D673" s="72"/>
      <c r="E673" s="72"/>
      <c r="F673" s="72"/>
    </row>
    <row r="674" spans="2:6" hidden="1" x14ac:dyDescent="0.35">
      <c r="B674" s="73"/>
      <c r="C674" s="73"/>
      <c r="D674" s="72"/>
      <c r="E674" s="72"/>
      <c r="F674" s="72"/>
    </row>
    <row r="675" spans="2:6" hidden="1" x14ac:dyDescent="0.35">
      <c r="B675" s="73"/>
      <c r="C675" s="73"/>
      <c r="D675" s="72"/>
      <c r="E675" s="72"/>
      <c r="F675" s="72"/>
    </row>
    <row r="676" spans="2:6" hidden="1" x14ac:dyDescent="0.35">
      <c r="B676" s="73"/>
      <c r="C676" s="73"/>
      <c r="D676" s="72"/>
      <c r="E676" s="72"/>
      <c r="F676" s="72"/>
    </row>
    <row r="677" spans="2:6" hidden="1" x14ac:dyDescent="0.35">
      <c r="B677" s="73"/>
      <c r="C677" s="73"/>
      <c r="D677" s="72"/>
      <c r="E677" s="72"/>
      <c r="F677" s="72"/>
    </row>
    <row r="678" spans="2:6" hidden="1" x14ac:dyDescent="0.35">
      <c r="B678" s="73"/>
      <c r="C678" s="73"/>
      <c r="D678" s="72"/>
      <c r="E678" s="72"/>
      <c r="F678" s="72"/>
    </row>
    <row r="679" spans="2:6" hidden="1" x14ac:dyDescent="0.35">
      <c r="B679" s="73"/>
      <c r="C679" s="73"/>
      <c r="D679" s="72"/>
      <c r="E679" s="72"/>
      <c r="F679" s="72"/>
    </row>
    <row r="680" spans="2:6" hidden="1" x14ac:dyDescent="0.35">
      <c r="B680" s="73"/>
      <c r="C680" s="73"/>
      <c r="D680" s="72"/>
      <c r="E680" s="72"/>
      <c r="F680" s="72"/>
    </row>
    <row r="681" spans="2:6" hidden="1" x14ac:dyDescent="0.35">
      <c r="B681" s="73"/>
      <c r="C681" s="73"/>
      <c r="D681" s="72"/>
      <c r="E681" s="72"/>
      <c r="F681" s="72"/>
    </row>
    <row r="682" spans="2:6" hidden="1" x14ac:dyDescent="0.35">
      <c r="B682" s="73"/>
      <c r="C682" s="73"/>
      <c r="D682" s="72"/>
      <c r="E682" s="72"/>
      <c r="F682" s="72"/>
    </row>
    <row r="683" spans="2:6" hidden="1" x14ac:dyDescent="0.35">
      <c r="B683" s="73"/>
      <c r="C683" s="73"/>
      <c r="D683" s="72"/>
      <c r="E683" s="72"/>
      <c r="F683" s="72"/>
    </row>
    <row r="684" spans="2:6" hidden="1" x14ac:dyDescent="0.35">
      <c r="B684" s="73"/>
      <c r="C684" s="73"/>
      <c r="D684" s="72"/>
      <c r="E684" s="72"/>
      <c r="F684" s="72"/>
    </row>
    <row r="685" spans="2:6" hidden="1" x14ac:dyDescent="0.35">
      <c r="B685" s="73"/>
      <c r="C685" s="73"/>
      <c r="D685" s="72"/>
      <c r="E685" s="72"/>
      <c r="F685" s="72"/>
    </row>
    <row r="686" spans="2:6" hidden="1" x14ac:dyDescent="0.35">
      <c r="B686" s="73"/>
      <c r="C686" s="73"/>
      <c r="D686" s="72"/>
      <c r="E686" s="72"/>
      <c r="F686" s="72"/>
    </row>
    <row r="687" spans="2:6" hidden="1" x14ac:dyDescent="0.35">
      <c r="B687" s="73"/>
      <c r="C687" s="73"/>
      <c r="D687" s="72"/>
      <c r="E687" s="72"/>
      <c r="F687" s="72"/>
    </row>
    <row r="688" spans="2:6" hidden="1" x14ac:dyDescent="0.35">
      <c r="B688" s="73"/>
      <c r="C688" s="73"/>
      <c r="D688" s="72"/>
      <c r="E688" s="72"/>
      <c r="F688" s="72"/>
    </row>
    <row r="689" spans="2:6" hidden="1" x14ac:dyDescent="0.35">
      <c r="B689" s="73"/>
      <c r="C689" s="73"/>
      <c r="D689" s="72"/>
      <c r="E689" s="72"/>
      <c r="F689" s="72"/>
    </row>
    <row r="690" spans="2:6" hidden="1" x14ac:dyDescent="0.35">
      <c r="B690" s="73"/>
      <c r="C690" s="73"/>
      <c r="D690" s="72"/>
      <c r="E690" s="72"/>
      <c r="F690" s="72"/>
    </row>
    <row r="691" spans="2:6" hidden="1" x14ac:dyDescent="0.35">
      <c r="B691" s="73"/>
      <c r="C691" s="73"/>
      <c r="D691" s="72"/>
      <c r="E691" s="72"/>
      <c r="F691" s="72"/>
    </row>
    <row r="692" spans="2:6" hidden="1" x14ac:dyDescent="0.35">
      <c r="B692" s="73"/>
      <c r="C692" s="73"/>
      <c r="D692" s="72"/>
      <c r="E692" s="72"/>
      <c r="F692" s="72"/>
    </row>
    <row r="693" spans="2:6" hidden="1" x14ac:dyDescent="0.35">
      <c r="B693" s="73"/>
      <c r="C693" s="73"/>
      <c r="D693" s="72"/>
      <c r="E693" s="72"/>
      <c r="F693" s="72"/>
    </row>
    <row r="694" spans="2:6" hidden="1" x14ac:dyDescent="0.35">
      <c r="B694" s="73"/>
      <c r="C694" s="73"/>
      <c r="D694" s="72"/>
      <c r="E694" s="72"/>
      <c r="F694" s="72"/>
    </row>
    <row r="695" spans="2:6" hidden="1" x14ac:dyDescent="0.35">
      <c r="B695" s="73"/>
      <c r="C695" s="73"/>
      <c r="D695" s="72"/>
      <c r="E695" s="72"/>
      <c r="F695" s="72"/>
    </row>
    <row r="696" spans="2:6" hidden="1" x14ac:dyDescent="0.35">
      <c r="B696" s="73"/>
      <c r="C696" s="73"/>
      <c r="D696" s="72"/>
      <c r="E696" s="72"/>
      <c r="F696" s="72"/>
    </row>
    <row r="697" spans="2:6" hidden="1" x14ac:dyDescent="0.35">
      <c r="B697" s="73"/>
      <c r="C697" s="73"/>
      <c r="D697" s="72"/>
      <c r="E697" s="72"/>
      <c r="F697" s="72"/>
    </row>
    <row r="698" spans="2:6" hidden="1" x14ac:dyDescent="0.35">
      <c r="B698" s="73"/>
      <c r="C698" s="73"/>
      <c r="D698" s="72"/>
      <c r="E698" s="72"/>
      <c r="F698" s="72"/>
    </row>
    <row r="699" spans="2:6" hidden="1" x14ac:dyDescent="0.35">
      <c r="B699" s="73"/>
      <c r="C699" s="73"/>
      <c r="D699" s="72"/>
      <c r="E699" s="72"/>
      <c r="F699" s="72"/>
    </row>
    <row r="700" spans="2:6" hidden="1" x14ac:dyDescent="0.35">
      <c r="B700" s="73"/>
      <c r="C700" s="73"/>
      <c r="D700" s="72"/>
      <c r="E700" s="72"/>
      <c r="F700" s="72"/>
    </row>
    <row r="701" spans="2:6" hidden="1" x14ac:dyDescent="0.35">
      <c r="B701" s="73"/>
      <c r="C701" s="73"/>
      <c r="D701" s="72"/>
      <c r="E701" s="72"/>
      <c r="F701" s="72"/>
    </row>
    <row r="702" spans="2:6" hidden="1" x14ac:dyDescent="0.35">
      <c r="B702" s="73"/>
      <c r="C702" s="73"/>
      <c r="D702" s="72"/>
      <c r="E702" s="72"/>
      <c r="F702" s="72"/>
    </row>
    <row r="703" spans="2:6" hidden="1" x14ac:dyDescent="0.35">
      <c r="B703" s="73"/>
      <c r="C703" s="73"/>
      <c r="D703" s="72"/>
      <c r="E703" s="72"/>
      <c r="F703" s="72"/>
    </row>
    <row r="704" spans="2:6" hidden="1" x14ac:dyDescent="0.35">
      <c r="B704" s="73"/>
      <c r="C704" s="73"/>
      <c r="D704" s="72"/>
      <c r="E704" s="72"/>
      <c r="F704" s="72"/>
    </row>
    <row r="705" spans="2:6" hidden="1" x14ac:dyDescent="0.35">
      <c r="B705" s="73"/>
      <c r="C705" s="73"/>
      <c r="D705" s="72"/>
      <c r="E705" s="72"/>
      <c r="F705" s="72"/>
    </row>
    <row r="706" spans="2:6" hidden="1" x14ac:dyDescent="0.35">
      <c r="B706" s="73"/>
      <c r="C706" s="73"/>
      <c r="D706" s="72"/>
      <c r="E706" s="72"/>
      <c r="F706" s="72"/>
    </row>
    <row r="707" spans="2:6" hidden="1" x14ac:dyDescent="0.35">
      <c r="B707" s="73"/>
      <c r="C707" s="73"/>
      <c r="D707" s="72"/>
      <c r="E707" s="72"/>
      <c r="F707" s="72"/>
    </row>
    <row r="708" spans="2:6" hidden="1" x14ac:dyDescent="0.35">
      <c r="B708" s="73"/>
      <c r="C708" s="73"/>
      <c r="D708" s="72"/>
      <c r="E708" s="72"/>
      <c r="F708" s="72"/>
    </row>
    <row r="709" spans="2:6" hidden="1" x14ac:dyDescent="0.35">
      <c r="B709" s="73"/>
      <c r="C709" s="73"/>
      <c r="D709" s="72"/>
      <c r="E709" s="72"/>
      <c r="F709" s="72"/>
    </row>
    <row r="710" spans="2:6" hidden="1" x14ac:dyDescent="0.35">
      <c r="B710" s="73"/>
      <c r="C710" s="73"/>
      <c r="D710" s="72"/>
      <c r="E710" s="72"/>
      <c r="F710" s="72"/>
    </row>
    <row r="711" spans="2:6" hidden="1" x14ac:dyDescent="0.35">
      <c r="B711" s="73"/>
      <c r="C711" s="73"/>
      <c r="D711" s="72"/>
      <c r="E711" s="72"/>
      <c r="F711" s="72"/>
    </row>
    <row r="712" spans="2:6" hidden="1" x14ac:dyDescent="0.35">
      <c r="B712" s="73"/>
      <c r="C712" s="73"/>
      <c r="D712" s="72"/>
      <c r="E712" s="72"/>
      <c r="F712" s="72"/>
    </row>
    <row r="713" spans="2:6" hidden="1" x14ac:dyDescent="0.35">
      <c r="B713" s="73"/>
      <c r="C713" s="73"/>
      <c r="D713" s="72"/>
      <c r="E713" s="72"/>
      <c r="F713" s="72"/>
    </row>
    <row r="714" spans="2:6" hidden="1" x14ac:dyDescent="0.35">
      <c r="B714" s="73"/>
      <c r="C714" s="73"/>
      <c r="D714" s="72"/>
      <c r="E714" s="72"/>
      <c r="F714" s="72"/>
    </row>
    <row r="715" spans="2:6" hidden="1" x14ac:dyDescent="0.35">
      <c r="B715" s="73"/>
      <c r="C715" s="73"/>
      <c r="D715" s="72"/>
      <c r="E715" s="72"/>
      <c r="F715" s="72"/>
    </row>
    <row r="716" spans="2:6" hidden="1" x14ac:dyDescent="0.35">
      <c r="B716" s="73"/>
      <c r="C716" s="73"/>
      <c r="D716" s="72"/>
      <c r="E716" s="72"/>
      <c r="F716" s="72"/>
    </row>
    <row r="717" spans="2:6" hidden="1" x14ac:dyDescent="0.35">
      <c r="B717" s="73"/>
      <c r="C717" s="73"/>
      <c r="D717" s="72"/>
      <c r="E717" s="72"/>
      <c r="F717" s="72"/>
    </row>
    <row r="718" spans="2:6" hidden="1" x14ac:dyDescent="0.35">
      <c r="B718" s="73"/>
      <c r="C718" s="73"/>
      <c r="D718" s="72"/>
      <c r="E718" s="72"/>
      <c r="F718" s="72"/>
    </row>
    <row r="719" spans="2:6" hidden="1" x14ac:dyDescent="0.35">
      <c r="B719" s="73"/>
      <c r="C719" s="73"/>
      <c r="D719" s="72"/>
      <c r="E719" s="72"/>
      <c r="F719" s="72"/>
    </row>
    <row r="720" spans="2:6" hidden="1" x14ac:dyDescent="0.35">
      <c r="B720" s="73"/>
      <c r="C720" s="73"/>
      <c r="D720" s="72"/>
      <c r="E720" s="72"/>
      <c r="F720" s="72"/>
    </row>
    <row r="721" spans="2:6" hidden="1" x14ac:dyDescent="0.35">
      <c r="B721" s="73"/>
      <c r="C721" s="73"/>
      <c r="D721" s="72"/>
      <c r="E721" s="72"/>
      <c r="F721" s="72"/>
    </row>
    <row r="722" spans="2:6" hidden="1" x14ac:dyDescent="0.35">
      <c r="B722" s="73"/>
      <c r="C722" s="73"/>
      <c r="D722" s="72"/>
      <c r="E722" s="72"/>
      <c r="F722" s="72"/>
    </row>
    <row r="723" spans="2:6" hidden="1" x14ac:dyDescent="0.35">
      <c r="B723" s="73"/>
      <c r="C723" s="73"/>
      <c r="D723" s="72"/>
      <c r="E723" s="72"/>
      <c r="F723" s="72"/>
    </row>
    <row r="724" spans="2:6" hidden="1" x14ac:dyDescent="0.35">
      <c r="B724" s="73"/>
      <c r="C724" s="73"/>
      <c r="D724" s="72"/>
      <c r="E724" s="72"/>
      <c r="F724" s="72"/>
    </row>
    <row r="725" spans="2:6" hidden="1" x14ac:dyDescent="0.35">
      <c r="B725" s="73"/>
      <c r="C725" s="73"/>
      <c r="D725" s="72"/>
      <c r="E725" s="72"/>
      <c r="F725" s="72"/>
    </row>
    <row r="726" spans="2:6" hidden="1" x14ac:dyDescent="0.35">
      <c r="B726" s="73"/>
      <c r="C726" s="73"/>
      <c r="D726" s="72"/>
      <c r="E726" s="72"/>
      <c r="F726" s="72"/>
    </row>
    <row r="727" spans="2:6" hidden="1" x14ac:dyDescent="0.35">
      <c r="B727" s="73"/>
      <c r="C727" s="73"/>
      <c r="D727" s="72"/>
      <c r="E727" s="72"/>
      <c r="F727" s="72"/>
    </row>
    <row r="728" spans="2:6" hidden="1" x14ac:dyDescent="0.35">
      <c r="B728" s="73"/>
      <c r="C728" s="73"/>
      <c r="D728" s="72"/>
      <c r="E728" s="72"/>
      <c r="F728" s="72"/>
    </row>
    <row r="729" spans="2:6" hidden="1" x14ac:dyDescent="0.35">
      <c r="B729" s="73"/>
      <c r="C729" s="73"/>
      <c r="D729" s="72"/>
      <c r="E729" s="72"/>
      <c r="F729" s="72"/>
    </row>
    <row r="730" spans="2:6" hidden="1" x14ac:dyDescent="0.35">
      <c r="B730" s="73"/>
      <c r="C730" s="73"/>
      <c r="D730" s="72"/>
      <c r="E730" s="72"/>
      <c r="F730" s="72"/>
    </row>
    <row r="731" spans="2:6" hidden="1" x14ac:dyDescent="0.35">
      <c r="B731" s="73"/>
      <c r="C731" s="73"/>
      <c r="D731" s="72"/>
      <c r="E731" s="72"/>
      <c r="F731" s="72"/>
    </row>
    <row r="732" spans="2:6" hidden="1" x14ac:dyDescent="0.35">
      <c r="B732" s="73"/>
      <c r="C732" s="73"/>
      <c r="D732" s="72"/>
      <c r="E732" s="72"/>
      <c r="F732" s="72"/>
    </row>
    <row r="733" spans="2:6" hidden="1" x14ac:dyDescent="0.35">
      <c r="B733" s="73"/>
      <c r="C733" s="73"/>
      <c r="D733" s="72"/>
      <c r="E733" s="72"/>
      <c r="F733" s="72"/>
    </row>
    <row r="734" spans="2:6" hidden="1" x14ac:dyDescent="0.35">
      <c r="B734" s="73"/>
      <c r="C734" s="73"/>
      <c r="D734" s="72"/>
      <c r="E734" s="72"/>
      <c r="F734" s="72"/>
    </row>
    <row r="735" spans="2:6" hidden="1" x14ac:dyDescent="0.35">
      <c r="B735" s="73"/>
      <c r="C735" s="73"/>
      <c r="D735" s="72"/>
      <c r="E735" s="72"/>
      <c r="F735" s="72"/>
    </row>
    <row r="736" spans="2:6" hidden="1" x14ac:dyDescent="0.35">
      <c r="B736" s="73"/>
      <c r="C736" s="73"/>
      <c r="D736" s="72"/>
      <c r="E736" s="72"/>
      <c r="F736" s="72"/>
    </row>
    <row r="737" spans="2:6" hidden="1" x14ac:dyDescent="0.35">
      <c r="B737" s="73"/>
      <c r="C737" s="73"/>
      <c r="D737" s="72"/>
      <c r="E737" s="72"/>
      <c r="F737" s="72"/>
    </row>
    <row r="738" spans="2:6" hidden="1" x14ac:dyDescent="0.35">
      <c r="B738" s="73"/>
      <c r="C738" s="73"/>
      <c r="D738" s="72"/>
      <c r="E738" s="72"/>
      <c r="F738" s="72"/>
    </row>
    <row r="739" spans="2:6" hidden="1" x14ac:dyDescent="0.35">
      <c r="B739" s="73"/>
      <c r="C739" s="73"/>
      <c r="D739" s="72"/>
      <c r="E739" s="72"/>
      <c r="F739" s="72"/>
    </row>
    <row r="740" spans="2:6" hidden="1" x14ac:dyDescent="0.35">
      <c r="B740" s="73"/>
      <c r="C740" s="73"/>
      <c r="D740" s="72"/>
      <c r="E740" s="72"/>
      <c r="F740" s="72"/>
    </row>
    <row r="741" spans="2:6" hidden="1" x14ac:dyDescent="0.35">
      <c r="B741" s="73"/>
      <c r="C741" s="73"/>
      <c r="D741" s="72"/>
      <c r="E741" s="72"/>
      <c r="F741" s="72"/>
    </row>
    <row r="742" spans="2:6" hidden="1" x14ac:dyDescent="0.35">
      <c r="B742" s="73"/>
      <c r="C742" s="73"/>
      <c r="D742" s="72"/>
      <c r="E742" s="72"/>
      <c r="F742" s="72"/>
    </row>
    <row r="743" spans="2:6" hidden="1" x14ac:dyDescent="0.35">
      <c r="B743" s="73"/>
      <c r="C743" s="73"/>
      <c r="D743" s="72"/>
      <c r="E743" s="72"/>
      <c r="F743" s="72"/>
    </row>
    <row r="744" spans="2:6" hidden="1" x14ac:dyDescent="0.35">
      <c r="B744" s="73"/>
      <c r="C744" s="73"/>
      <c r="D744" s="72"/>
      <c r="E744" s="72"/>
      <c r="F744" s="72"/>
    </row>
    <row r="745" spans="2:6" hidden="1" x14ac:dyDescent="0.35">
      <c r="B745" s="73"/>
      <c r="C745" s="73"/>
      <c r="D745" s="72"/>
      <c r="E745" s="72"/>
      <c r="F745" s="72"/>
    </row>
    <row r="746" spans="2:6" hidden="1" x14ac:dyDescent="0.35">
      <c r="B746" s="73"/>
      <c r="C746" s="73"/>
      <c r="D746" s="72"/>
      <c r="E746" s="72"/>
      <c r="F746" s="72"/>
    </row>
    <row r="747" spans="2:6" hidden="1" x14ac:dyDescent="0.35">
      <c r="B747" s="73"/>
      <c r="C747" s="73"/>
      <c r="D747" s="72"/>
      <c r="E747" s="72"/>
      <c r="F747" s="72"/>
    </row>
    <row r="748" spans="2:6" hidden="1" x14ac:dyDescent="0.35">
      <c r="B748" s="73"/>
      <c r="C748" s="73"/>
      <c r="D748" s="72"/>
      <c r="E748" s="72"/>
      <c r="F748" s="72"/>
    </row>
    <row r="749" spans="2:6" hidden="1" x14ac:dyDescent="0.35">
      <c r="B749" s="73"/>
      <c r="C749" s="73"/>
      <c r="D749" s="72"/>
      <c r="E749" s="72"/>
      <c r="F749" s="72"/>
    </row>
    <row r="750" spans="2:6" hidden="1" x14ac:dyDescent="0.35">
      <c r="B750" s="73"/>
      <c r="C750" s="73"/>
      <c r="D750" s="72"/>
      <c r="E750" s="72"/>
      <c r="F750" s="72"/>
    </row>
    <row r="751" spans="2:6" hidden="1" x14ac:dyDescent="0.35">
      <c r="B751" s="73"/>
      <c r="C751" s="73"/>
      <c r="D751" s="72"/>
      <c r="E751" s="72"/>
      <c r="F751" s="72"/>
    </row>
    <row r="752" spans="2:6" hidden="1" x14ac:dyDescent="0.35">
      <c r="B752" s="73"/>
      <c r="C752" s="73"/>
      <c r="D752" s="72"/>
      <c r="E752" s="72"/>
      <c r="F752" s="72"/>
    </row>
    <row r="753" spans="2:6" hidden="1" x14ac:dyDescent="0.35">
      <c r="B753" s="73"/>
      <c r="C753" s="73"/>
      <c r="D753" s="72"/>
      <c r="E753" s="72"/>
      <c r="F753" s="72"/>
    </row>
    <row r="754" spans="2:6" hidden="1" x14ac:dyDescent="0.35">
      <c r="B754" s="73"/>
      <c r="C754" s="73"/>
      <c r="D754" s="72"/>
      <c r="E754" s="72"/>
      <c r="F754" s="72"/>
    </row>
    <row r="755" spans="2:6" hidden="1" x14ac:dyDescent="0.35">
      <c r="B755" s="73"/>
      <c r="C755" s="73"/>
      <c r="D755" s="72"/>
      <c r="E755" s="72"/>
      <c r="F755" s="72"/>
    </row>
    <row r="756" spans="2:6" hidden="1" x14ac:dyDescent="0.35">
      <c r="B756" s="73"/>
      <c r="C756" s="73"/>
      <c r="D756" s="72"/>
      <c r="E756" s="72"/>
      <c r="F756" s="72"/>
    </row>
    <row r="757" spans="2:6" hidden="1" x14ac:dyDescent="0.35">
      <c r="B757" s="73"/>
      <c r="C757" s="73"/>
      <c r="D757" s="72"/>
      <c r="E757" s="72"/>
      <c r="F757" s="72"/>
    </row>
    <row r="758" spans="2:6" hidden="1" x14ac:dyDescent="0.35">
      <c r="B758" s="73"/>
      <c r="C758" s="73"/>
      <c r="D758" s="72"/>
      <c r="E758" s="72"/>
      <c r="F758" s="72"/>
    </row>
    <row r="759" spans="2:6" hidden="1" x14ac:dyDescent="0.35">
      <c r="B759" s="73"/>
      <c r="C759" s="73"/>
      <c r="D759" s="72"/>
      <c r="E759" s="72"/>
      <c r="F759" s="72"/>
    </row>
    <row r="760" spans="2:6" hidden="1" x14ac:dyDescent="0.35">
      <c r="B760" s="73"/>
      <c r="C760" s="73"/>
      <c r="D760" s="72"/>
      <c r="E760" s="72"/>
      <c r="F760" s="72"/>
    </row>
    <row r="761" spans="2:6" hidden="1" x14ac:dyDescent="0.35">
      <c r="B761" s="73"/>
      <c r="C761" s="73"/>
      <c r="D761" s="72"/>
      <c r="E761" s="72"/>
      <c r="F761" s="72"/>
    </row>
    <row r="762" spans="2:6" hidden="1" x14ac:dyDescent="0.35">
      <c r="B762" s="73"/>
      <c r="C762" s="73"/>
      <c r="D762" s="72"/>
      <c r="E762" s="72"/>
      <c r="F762" s="72"/>
    </row>
    <row r="763" spans="2:6" hidden="1" x14ac:dyDescent="0.35">
      <c r="B763" s="73"/>
      <c r="C763" s="73"/>
      <c r="D763" s="72"/>
      <c r="E763" s="72"/>
      <c r="F763" s="72"/>
    </row>
    <row r="764" spans="2:6" hidden="1" x14ac:dyDescent="0.35">
      <c r="B764" s="73"/>
      <c r="C764" s="73"/>
      <c r="D764" s="72"/>
      <c r="E764" s="72"/>
      <c r="F764" s="72"/>
    </row>
    <row r="765" spans="2:6" hidden="1" x14ac:dyDescent="0.35">
      <c r="B765" s="73"/>
      <c r="C765" s="73"/>
      <c r="D765" s="72"/>
      <c r="E765" s="72"/>
      <c r="F765" s="72"/>
    </row>
    <row r="766" spans="2:6" hidden="1" x14ac:dyDescent="0.35">
      <c r="B766" s="73"/>
      <c r="C766" s="73"/>
      <c r="D766" s="72"/>
      <c r="E766" s="72"/>
      <c r="F766" s="72"/>
    </row>
    <row r="767" spans="2:6" hidden="1" x14ac:dyDescent="0.35">
      <c r="B767" s="73"/>
      <c r="C767" s="73"/>
      <c r="D767" s="72"/>
      <c r="E767" s="72"/>
      <c r="F767" s="72"/>
    </row>
    <row r="768" spans="2:6" hidden="1" x14ac:dyDescent="0.35">
      <c r="B768" s="73"/>
      <c r="C768" s="73"/>
      <c r="D768" s="72"/>
      <c r="E768" s="72"/>
      <c r="F768" s="72"/>
    </row>
    <row r="769" spans="2:6" hidden="1" x14ac:dyDescent="0.35">
      <c r="B769" s="73"/>
      <c r="C769" s="73"/>
      <c r="D769" s="72"/>
      <c r="E769" s="72"/>
      <c r="F769" s="72"/>
    </row>
    <row r="770" spans="2:6" hidden="1" x14ac:dyDescent="0.35">
      <c r="B770" s="73"/>
      <c r="C770" s="73"/>
      <c r="D770" s="72"/>
      <c r="E770" s="72"/>
      <c r="F770" s="72"/>
    </row>
    <row r="771" spans="2:6" hidden="1" x14ac:dyDescent="0.35">
      <c r="B771" s="73"/>
      <c r="C771" s="73"/>
      <c r="D771" s="72"/>
      <c r="E771" s="72"/>
      <c r="F771" s="72"/>
    </row>
    <row r="772" spans="2:6" hidden="1" x14ac:dyDescent="0.35">
      <c r="B772" s="73"/>
      <c r="C772" s="73"/>
      <c r="D772" s="72"/>
      <c r="E772" s="72"/>
      <c r="F772" s="72"/>
    </row>
    <row r="773" spans="2:6" hidden="1" x14ac:dyDescent="0.35">
      <c r="B773" s="73"/>
      <c r="C773" s="73"/>
      <c r="D773" s="72"/>
      <c r="E773" s="72"/>
      <c r="F773" s="72"/>
    </row>
    <row r="774" spans="2:6" hidden="1" x14ac:dyDescent="0.35">
      <c r="B774" s="73"/>
      <c r="C774" s="73"/>
      <c r="D774" s="72"/>
      <c r="E774" s="72"/>
      <c r="F774" s="72"/>
    </row>
    <row r="775" spans="2:6" hidden="1" x14ac:dyDescent="0.35">
      <c r="B775" s="73"/>
      <c r="C775" s="73"/>
      <c r="D775" s="72"/>
      <c r="E775" s="72"/>
      <c r="F775" s="72"/>
    </row>
    <row r="776" spans="2:6" hidden="1" x14ac:dyDescent="0.35">
      <c r="B776" s="73"/>
      <c r="C776" s="73"/>
      <c r="D776" s="72"/>
      <c r="E776" s="72"/>
      <c r="F776" s="72"/>
    </row>
    <row r="777" spans="2:6" hidden="1" x14ac:dyDescent="0.35">
      <c r="B777" s="73"/>
      <c r="C777" s="73"/>
      <c r="D777" s="72"/>
      <c r="E777" s="72"/>
      <c r="F777" s="72"/>
    </row>
    <row r="778" spans="2:6" hidden="1" x14ac:dyDescent="0.35">
      <c r="B778" s="73"/>
      <c r="C778" s="73"/>
      <c r="D778" s="72"/>
      <c r="E778" s="72"/>
      <c r="F778" s="72"/>
    </row>
    <row r="779" spans="2:6" hidden="1" x14ac:dyDescent="0.35">
      <c r="B779" s="73"/>
      <c r="C779" s="73"/>
      <c r="D779" s="72"/>
      <c r="E779" s="72"/>
      <c r="F779" s="72"/>
    </row>
    <row r="780" spans="2:6" hidden="1" x14ac:dyDescent="0.35">
      <c r="B780" s="73"/>
      <c r="C780" s="73"/>
      <c r="D780" s="72"/>
      <c r="E780" s="72"/>
      <c r="F780" s="72"/>
    </row>
    <row r="781" spans="2:6" hidden="1" x14ac:dyDescent="0.35">
      <c r="B781" s="73"/>
      <c r="C781" s="73"/>
      <c r="D781" s="72"/>
      <c r="E781" s="72"/>
      <c r="F781" s="72"/>
    </row>
    <row r="782" spans="2:6" hidden="1" x14ac:dyDescent="0.35">
      <c r="B782" s="73"/>
      <c r="C782" s="73"/>
      <c r="D782" s="72"/>
      <c r="E782" s="72"/>
      <c r="F782" s="72"/>
    </row>
    <row r="783" spans="2:6" hidden="1" x14ac:dyDescent="0.35">
      <c r="B783" s="73"/>
      <c r="C783" s="73"/>
      <c r="D783" s="72"/>
      <c r="E783" s="72"/>
      <c r="F783" s="72"/>
    </row>
    <row r="784" spans="2:6" hidden="1" x14ac:dyDescent="0.35">
      <c r="B784" s="73"/>
      <c r="C784" s="73"/>
      <c r="D784" s="72"/>
      <c r="E784" s="72"/>
      <c r="F784" s="72"/>
    </row>
    <row r="785" spans="2:6" hidden="1" x14ac:dyDescent="0.35">
      <c r="B785" s="73"/>
      <c r="C785" s="73"/>
      <c r="D785" s="72"/>
      <c r="E785" s="72"/>
      <c r="F785" s="72"/>
    </row>
    <row r="786" spans="2:6" hidden="1" x14ac:dyDescent="0.35">
      <c r="B786" s="73"/>
      <c r="C786" s="73"/>
      <c r="D786" s="72"/>
      <c r="E786" s="72"/>
      <c r="F786" s="72"/>
    </row>
    <row r="787" spans="2:6" hidden="1" x14ac:dyDescent="0.35">
      <c r="B787" s="73"/>
      <c r="C787" s="73"/>
      <c r="D787" s="72"/>
      <c r="E787" s="72"/>
      <c r="F787" s="72"/>
    </row>
    <row r="788" spans="2:6" hidden="1" x14ac:dyDescent="0.35">
      <c r="B788" s="73"/>
      <c r="C788" s="73"/>
      <c r="D788" s="72"/>
      <c r="E788" s="72"/>
      <c r="F788" s="72"/>
    </row>
    <row r="789" spans="2:6" hidden="1" x14ac:dyDescent="0.35">
      <c r="B789" s="73"/>
      <c r="C789" s="73"/>
      <c r="D789" s="72"/>
      <c r="E789" s="72"/>
      <c r="F789" s="72"/>
    </row>
    <row r="790" spans="2:6" hidden="1" x14ac:dyDescent="0.35">
      <c r="B790" s="73"/>
      <c r="C790" s="73"/>
      <c r="D790" s="72"/>
      <c r="E790" s="72"/>
      <c r="F790" s="72"/>
    </row>
    <row r="791" spans="2:6" hidden="1" x14ac:dyDescent="0.35">
      <c r="B791" s="73"/>
      <c r="C791" s="73"/>
      <c r="D791" s="72"/>
      <c r="E791" s="72"/>
      <c r="F791" s="72"/>
    </row>
    <row r="792" spans="2:6" hidden="1" x14ac:dyDescent="0.35">
      <c r="B792" s="73"/>
      <c r="C792" s="73"/>
      <c r="D792" s="72"/>
      <c r="E792" s="72"/>
      <c r="F792" s="72"/>
    </row>
    <row r="793" spans="2:6" hidden="1" x14ac:dyDescent="0.35">
      <c r="B793" s="73"/>
      <c r="C793" s="73"/>
      <c r="D793" s="72"/>
      <c r="E793" s="72"/>
      <c r="F793" s="72"/>
    </row>
    <row r="794" spans="2:6" hidden="1" x14ac:dyDescent="0.35">
      <c r="B794" s="73"/>
      <c r="C794" s="73"/>
      <c r="D794" s="72"/>
      <c r="E794" s="72"/>
      <c r="F794" s="72"/>
    </row>
    <row r="795" spans="2:6" hidden="1" x14ac:dyDescent="0.35">
      <c r="B795" s="73"/>
      <c r="C795" s="73"/>
      <c r="D795" s="72"/>
      <c r="E795" s="72"/>
      <c r="F795" s="72"/>
    </row>
    <row r="796" spans="2:6" hidden="1" x14ac:dyDescent="0.35">
      <c r="B796" s="73"/>
      <c r="C796" s="73"/>
      <c r="D796" s="72"/>
      <c r="E796" s="72"/>
      <c r="F796" s="72"/>
    </row>
    <row r="797" spans="2:6" hidden="1" x14ac:dyDescent="0.35">
      <c r="B797" s="73"/>
      <c r="C797" s="73"/>
      <c r="D797" s="72"/>
      <c r="E797" s="72"/>
      <c r="F797" s="72"/>
    </row>
    <row r="798" spans="2:6" hidden="1" x14ac:dyDescent="0.35">
      <c r="B798" s="73"/>
      <c r="C798" s="73"/>
      <c r="D798" s="72"/>
      <c r="E798" s="72"/>
      <c r="F798" s="72"/>
    </row>
    <row r="799" spans="2:6" hidden="1" x14ac:dyDescent="0.35">
      <c r="B799" s="73"/>
      <c r="C799" s="73"/>
      <c r="D799" s="72"/>
      <c r="E799" s="72"/>
      <c r="F799" s="72"/>
    </row>
    <row r="800" spans="2:6" hidden="1" x14ac:dyDescent="0.35">
      <c r="B800" s="73"/>
      <c r="C800" s="73"/>
      <c r="D800" s="72"/>
      <c r="E800" s="72"/>
      <c r="F800" s="72"/>
    </row>
    <row r="801" spans="2:6" hidden="1" x14ac:dyDescent="0.35">
      <c r="B801" s="73"/>
      <c r="C801" s="73"/>
      <c r="D801" s="72"/>
      <c r="E801" s="72"/>
      <c r="F801" s="72"/>
    </row>
    <row r="802" spans="2:6" hidden="1" x14ac:dyDescent="0.35">
      <c r="B802" s="73"/>
      <c r="C802" s="73"/>
      <c r="D802" s="72"/>
      <c r="E802" s="72"/>
      <c r="F802" s="72"/>
    </row>
    <row r="803" spans="2:6" hidden="1" x14ac:dyDescent="0.35">
      <c r="B803" s="73"/>
      <c r="C803" s="73"/>
      <c r="D803" s="72"/>
      <c r="E803" s="72"/>
      <c r="F803" s="72"/>
    </row>
    <row r="804" spans="2:6" hidden="1" x14ac:dyDescent="0.35">
      <c r="B804" s="73"/>
      <c r="C804" s="73"/>
      <c r="D804" s="72"/>
      <c r="E804" s="72"/>
      <c r="F804" s="72"/>
    </row>
    <row r="805" spans="2:6" hidden="1" x14ac:dyDescent="0.35">
      <c r="B805" s="73"/>
      <c r="C805" s="73"/>
      <c r="D805" s="72"/>
      <c r="E805" s="72"/>
      <c r="F805" s="72"/>
    </row>
    <row r="806" spans="2:6" hidden="1" x14ac:dyDescent="0.35">
      <c r="B806" s="73"/>
      <c r="C806" s="73"/>
      <c r="D806" s="72"/>
      <c r="E806" s="72"/>
      <c r="F806" s="72"/>
    </row>
    <row r="807" spans="2:6" hidden="1" x14ac:dyDescent="0.35">
      <c r="B807" s="73"/>
      <c r="C807" s="73"/>
      <c r="D807" s="72"/>
      <c r="E807" s="72"/>
      <c r="F807" s="72"/>
    </row>
    <row r="808" spans="2:6" hidden="1" x14ac:dyDescent="0.35">
      <c r="B808" s="73"/>
      <c r="C808" s="73"/>
      <c r="D808" s="72"/>
      <c r="E808" s="72"/>
      <c r="F808" s="72"/>
    </row>
    <row r="809" spans="2:6" hidden="1" x14ac:dyDescent="0.35">
      <c r="B809" s="73"/>
      <c r="C809" s="73"/>
      <c r="D809" s="72"/>
      <c r="E809" s="72"/>
      <c r="F809" s="72"/>
    </row>
    <row r="810" spans="2:6" hidden="1" x14ac:dyDescent="0.35">
      <c r="B810" s="73"/>
      <c r="C810" s="73"/>
      <c r="D810" s="72"/>
      <c r="E810" s="72"/>
      <c r="F810" s="72"/>
    </row>
    <row r="811" spans="2:6" hidden="1" x14ac:dyDescent="0.35">
      <c r="B811" s="73"/>
      <c r="C811" s="73"/>
      <c r="D811" s="72"/>
      <c r="E811" s="72"/>
      <c r="F811" s="72"/>
    </row>
    <row r="812" spans="2:6" hidden="1" x14ac:dyDescent="0.35">
      <c r="B812" s="73"/>
      <c r="C812" s="73"/>
      <c r="D812" s="72"/>
      <c r="E812" s="72"/>
      <c r="F812" s="72"/>
    </row>
    <row r="813" spans="2:6" hidden="1" x14ac:dyDescent="0.35">
      <c r="B813" s="73"/>
      <c r="C813" s="73"/>
      <c r="D813" s="72"/>
      <c r="E813" s="72"/>
      <c r="F813" s="72"/>
    </row>
    <row r="814" spans="2:6" hidden="1" x14ac:dyDescent="0.35">
      <c r="B814" s="73"/>
      <c r="C814" s="73"/>
      <c r="D814" s="72"/>
      <c r="E814" s="72"/>
      <c r="F814" s="72"/>
    </row>
    <row r="815" spans="2:6" hidden="1" x14ac:dyDescent="0.35">
      <c r="B815" s="73"/>
      <c r="C815" s="73"/>
      <c r="D815" s="72"/>
      <c r="E815" s="72"/>
      <c r="F815" s="72"/>
    </row>
    <row r="816" spans="2:6" hidden="1" x14ac:dyDescent="0.35">
      <c r="B816" s="73"/>
      <c r="C816" s="73"/>
      <c r="D816" s="72"/>
      <c r="E816" s="72"/>
      <c r="F816" s="72"/>
    </row>
    <row r="817" spans="2:6" hidden="1" x14ac:dyDescent="0.35">
      <c r="B817" s="73"/>
      <c r="C817" s="73"/>
      <c r="D817" s="72"/>
      <c r="E817" s="72"/>
      <c r="F817" s="72"/>
    </row>
    <row r="818" spans="2:6" hidden="1" x14ac:dyDescent="0.35">
      <c r="B818" s="73"/>
      <c r="C818" s="73"/>
      <c r="D818" s="72"/>
      <c r="E818" s="72"/>
      <c r="F818" s="72"/>
    </row>
    <row r="819" spans="2:6" hidden="1" x14ac:dyDescent="0.35">
      <c r="B819" s="73"/>
      <c r="C819" s="73"/>
      <c r="D819" s="72"/>
      <c r="E819" s="72"/>
      <c r="F819" s="72"/>
    </row>
    <row r="820" spans="2:6" hidden="1" x14ac:dyDescent="0.35">
      <c r="B820" s="73"/>
      <c r="C820" s="73"/>
      <c r="D820" s="72"/>
      <c r="E820" s="72"/>
      <c r="F820" s="72"/>
    </row>
    <row r="821" spans="2:6" hidden="1" x14ac:dyDescent="0.35">
      <c r="B821" s="73"/>
      <c r="C821" s="73"/>
      <c r="D821" s="72"/>
      <c r="E821" s="72"/>
      <c r="F821" s="72"/>
    </row>
    <row r="822" spans="2:6" hidden="1" x14ac:dyDescent="0.35">
      <c r="B822" s="73"/>
      <c r="C822" s="73"/>
      <c r="D822" s="72"/>
      <c r="E822" s="72"/>
      <c r="F822" s="72"/>
    </row>
    <row r="823" spans="2:6" hidden="1" x14ac:dyDescent="0.35">
      <c r="B823" s="73"/>
      <c r="C823" s="73"/>
      <c r="D823" s="72"/>
      <c r="E823" s="72"/>
      <c r="F823" s="72"/>
    </row>
    <row r="824" spans="2:6" hidden="1" x14ac:dyDescent="0.35">
      <c r="B824" s="73"/>
      <c r="C824" s="73"/>
      <c r="D824" s="72"/>
      <c r="E824" s="72"/>
      <c r="F824" s="72"/>
    </row>
    <row r="825" spans="2:6" hidden="1" x14ac:dyDescent="0.35">
      <c r="B825" s="73"/>
      <c r="C825" s="73"/>
      <c r="D825" s="72"/>
      <c r="E825" s="72"/>
      <c r="F825" s="72"/>
    </row>
    <row r="826" spans="2:6" hidden="1" x14ac:dyDescent="0.35">
      <c r="B826" s="73"/>
      <c r="C826" s="73"/>
      <c r="D826" s="72"/>
      <c r="E826" s="72"/>
      <c r="F826" s="72"/>
    </row>
    <row r="827" spans="2:6" hidden="1" x14ac:dyDescent="0.35">
      <c r="B827" s="73"/>
      <c r="C827" s="73"/>
      <c r="D827" s="72"/>
      <c r="E827" s="72"/>
      <c r="F827" s="72"/>
    </row>
    <row r="828" spans="2:6" hidden="1" x14ac:dyDescent="0.35">
      <c r="B828" s="73"/>
      <c r="C828" s="73"/>
      <c r="D828" s="72"/>
      <c r="E828" s="72"/>
      <c r="F828" s="72"/>
    </row>
    <row r="829" spans="2:6" hidden="1" x14ac:dyDescent="0.35">
      <c r="B829" s="73"/>
      <c r="C829" s="73"/>
      <c r="D829" s="72"/>
      <c r="E829" s="72"/>
      <c r="F829" s="72"/>
    </row>
    <row r="830" spans="2:6" hidden="1" x14ac:dyDescent="0.35">
      <c r="B830" s="73"/>
      <c r="C830" s="73"/>
      <c r="D830" s="72"/>
      <c r="E830" s="72"/>
      <c r="F830" s="72"/>
    </row>
    <row r="831" spans="2:6" hidden="1" x14ac:dyDescent="0.35">
      <c r="B831" s="73"/>
      <c r="C831" s="73"/>
      <c r="D831" s="72"/>
      <c r="E831" s="72"/>
      <c r="F831" s="72"/>
    </row>
    <row r="832" spans="2:6" hidden="1" x14ac:dyDescent="0.35">
      <c r="B832" s="73"/>
      <c r="C832" s="73"/>
      <c r="D832" s="72"/>
      <c r="E832" s="72"/>
      <c r="F832" s="72"/>
    </row>
    <row r="833" spans="2:6" hidden="1" x14ac:dyDescent="0.35">
      <c r="B833" s="73"/>
      <c r="C833" s="73"/>
      <c r="D833" s="72"/>
      <c r="E833" s="72"/>
      <c r="F833" s="72"/>
    </row>
    <row r="834" spans="2:6" hidden="1" x14ac:dyDescent="0.35">
      <c r="B834" s="73"/>
      <c r="C834" s="73"/>
      <c r="D834" s="72"/>
      <c r="E834" s="72"/>
      <c r="F834" s="72"/>
    </row>
    <row r="835" spans="2:6" hidden="1" x14ac:dyDescent="0.35">
      <c r="B835" s="73"/>
      <c r="C835" s="73"/>
      <c r="D835" s="72"/>
      <c r="E835" s="72"/>
      <c r="F835" s="72"/>
    </row>
    <row r="836" spans="2:6" hidden="1" x14ac:dyDescent="0.35">
      <c r="B836" s="73"/>
      <c r="C836" s="73"/>
      <c r="D836" s="72"/>
      <c r="E836" s="72"/>
      <c r="F836" s="72"/>
    </row>
    <row r="837" spans="2:6" hidden="1" x14ac:dyDescent="0.35">
      <c r="B837" s="73"/>
      <c r="C837" s="73"/>
      <c r="D837" s="72"/>
      <c r="E837" s="72"/>
      <c r="F837" s="72"/>
    </row>
    <row r="838" spans="2:6" hidden="1" x14ac:dyDescent="0.35">
      <c r="B838" s="73"/>
      <c r="C838" s="73"/>
      <c r="D838" s="72"/>
      <c r="E838" s="72"/>
      <c r="F838" s="72"/>
    </row>
    <row r="839" spans="2:6" hidden="1" x14ac:dyDescent="0.35">
      <c r="B839" s="73"/>
      <c r="C839" s="73"/>
      <c r="D839" s="72"/>
      <c r="E839" s="72"/>
      <c r="F839" s="72"/>
    </row>
    <row r="840" spans="2:6" hidden="1" x14ac:dyDescent="0.35">
      <c r="B840" s="73"/>
      <c r="C840" s="73"/>
      <c r="D840" s="72"/>
      <c r="E840" s="72"/>
      <c r="F840" s="72"/>
    </row>
    <row r="841" spans="2:6" hidden="1" x14ac:dyDescent="0.35">
      <c r="B841" s="73"/>
      <c r="C841" s="73"/>
      <c r="D841" s="72"/>
      <c r="E841" s="72"/>
      <c r="F841" s="72"/>
    </row>
    <row r="842" spans="2:6" hidden="1" x14ac:dyDescent="0.35">
      <c r="B842" s="73"/>
      <c r="C842" s="73"/>
      <c r="D842" s="72"/>
      <c r="E842" s="72"/>
      <c r="F842" s="72"/>
    </row>
    <row r="843" spans="2:6" hidden="1" x14ac:dyDescent="0.35">
      <c r="B843" s="73"/>
      <c r="C843" s="73"/>
      <c r="D843" s="72"/>
      <c r="E843" s="72"/>
      <c r="F843" s="72"/>
    </row>
    <row r="844" spans="2:6" hidden="1" x14ac:dyDescent="0.35">
      <c r="B844" s="73"/>
      <c r="C844" s="73"/>
      <c r="D844" s="72"/>
      <c r="E844" s="72"/>
      <c r="F844" s="72"/>
    </row>
    <row r="845" spans="2:6" hidden="1" x14ac:dyDescent="0.35">
      <c r="B845" s="73"/>
      <c r="C845" s="73"/>
      <c r="D845" s="72"/>
      <c r="E845" s="72"/>
      <c r="F845" s="72"/>
    </row>
    <row r="846" spans="2:6" hidden="1" x14ac:dyDescent="0.35">
      <c r="B846" s="73"/>
      <c r="C846" s="73"/>
      <c r="D846" s="72"/>
      <c r="E846" s="72"/>
      <c r="F846" s="72"/>
    </row>
    <row r="847" spans="2:6" hidden="1" x14ac:dyDescent="0.35">
      <c r="B847" s="73"/>
      <c r="C847" s="73"/>
      <c r="D847" s="72"/>
      <c r="E847" s="72"/>
      <c r="F847" s="72"/>
    </row>
    <row r="848" spans="2:6" hidden="1" x14ac:dyDescent="0.35">
      <c r="B848" s="73"/>
      <c r="C848" s="73"/>
      <c r="D848" s="72"/>
      <c r="E848" s="72"/>
      <c r="F848" s="72"/>
    </row>
    <row r="849" spans="2:6" hidden="1" x14ac:dyDescent="0.35">
      <c r="B849" s="73"/>
      <c r="C849" s="73"/>
      <c r="D849" s="72"/>
      <c r="E849" s="72"/>
      <c r="F849" s="72"/>
    </row>
    <row r="850" spans="2:6" hidden="1" x14ac:dyDescent="0.35">
      <c r="B850" s="73"/>
      <c r="C850" s="73"/>
      <c r="D850" s="72"/>
      <c r="E850" s="72"/>
      <c r="F850" s="72"/>
    </row>
    <row r="851" spans="2:6" hidden="1" x14ac:dyDescent="0.35">
      <c r="B851" s="73"/>
      <c r="C851" s="73"/>
      <c r="D851" s="72"/>
      <c r="E851" s="72"/>
      <c r="F851" s="72"/>
    </row>
    <row r="852" spans="2:6" hidden="1" x14ac:dyDescent="0.35">
      <c r="B852" s="73"/>
      <c r="C852" s="73"/>
      <c r="D852" s="72"/>
      <c r="E852" s="72"/>
      <c r="F852" s="72"/>
    </row>
    <row r="853" spans="2:6" hidden="1" x14ac:dyDescent="0.35">
      <c r="B853" s="73"/>
      <c r="C853" s="73"/>
      <c r="D853" s="72"/>
      <c r="E853" s="72"/>
      <c r="F853" s="72"/>
    </row>
    <row r="854" spans="2:6" hidden="1" x14ac:dyDescent="0.35">
      <c r="B854" s="73"/>
      <c r="C854" s="73"/>
      <c r="D854" s="72"/>
      <c r="E854" s="72"/>
      <c r="F854" s="72"/>
    </row>
    <row r="855" spans="2:6" hidden="1" x14ac:dyDescent="0.35">
      <c r="B855" s="73"/>
      <c r="C855" s="73"/>
      <c r="D855" s="72"/>
      <c r="E855" s="72"/>
      <c r="F855" s="72"/>
    </row>
    <row r="856" spans="2:6" hidden="1" x14ac:dyDescent="0.35">
      <c r="B856" s="73"/>
      <c r="C856" s="73"/>
      <c r="D856" s="72"/>
      <c r="E856" s="72"/>
      <c r="F856" s="72"/>
    </row>
    <row r="857" spans="2:6" hidden="1" x14ac:dyDescent="0.35">
      <c r="B857" s="73"/>
      <c r="C857" s="73"/>
      <c r="D857" s="72"/>
      <c r="E857" s="72"/>
      <c r="F857" s="72"/>
    </row>
    <row r="858" spans="2:6" hidden="1" x14ac:dyDescent="0.35">
      <c r="B858" s="73"/>
      <c r="C858" s="73"/>
      <c r="D858" s="72"/>
      <c r="E858" s="72"/>
      <c r="F858" s="72"/>
    </row>
    <row r="859" spans="2:6" hidden="1" x14ac:dyDescent="0.35">
      <c r="B859" s="73"/>
      <c r="C859" s="73"/>
      <c r="D859" s="72"/>
      <c r="E859" s="72"/>
      <c r="F859" s="72"/>
    </row>
    <row r="860" spans="2:6" hidden="1" x14ac:dyDescent="0.35">
      <c r="B860" s="73"/>
      <c r="C860" s="73"/>
      <c r="D860" s="72"/>
      <c r="E860" s="72"/>
      <c r="F860" s="72"/>
    </row>
    <row r="861" spans="2:6" hidden="1" x14ac:dyDescent="0.35">
      <c r="B861" s="73"/>
      <c r="C861" s="73"/>
      <c r="D861" s="72"/>
      <c r="E861" s="72"/>
      <c r="F861" s="72"/>
    </row>
    <row r="862" spans="2:6" hidden="1" x14ac:dyDescent="0.35">
      <c r="B862" s="73"/>
      <c r="C862" s="73"/>
      <c r="D862" s="72"/>
      <c r="E862" s="72"/>
      <c r="F862" s="72"/>
    </row>
    <row r="863" spans="2:6" hidden="1" x14ac:dyDescent="0.35">
      <c r="B863" s="73"/>
      <c r="C863" s="73"/>
      <c r="D863" s="72"/>
      <c r="E863" s="72"/>
      <c r="F863" s="72"/>
    </row>
    <row r="864" spans="2:6" hidden="1" x14ac:dyDescent="0.35">
      <c r="B864" s="73"/>
      <c r="C864" s="73"/>
      <c r="D864" s="72"/>
      <c r="E864" s="72"/>
      <c r="F864" s="72"/>
    </row>
    <row r="865" spans="2:6" hidden="1" x14ac:dyDescent="0.35">
      <c r="B865" s="73"/>
      <c r="C865" s="73"/>
      <c r="D865" s="72"/>
      <c r="E865" s="72"/>
      <c r="F865" s="72"/>
    </row>
    <row r="866" spans="2:6" hidden="1" x14ac:dyDescent="0.35">
      <c r="B866" s="73"/>
      <c r="C866" s="73"/>
      <c r="D866" s="72"/>
      <c r="E866" s="72"/>
      <c r="F866" s="72"/>
    </row>
    <row r="867" spans="2:6" hidden="1" x14ac:dyDescent="0.35">
      <c r="B867" s="73"/>
      <c r="C867" s="73"/>
      <c r="D867" s="72"/>
      <c r="E867" s="72"/>
      <c r="F867" s="72"/>
    </row>
    <row r="868" spans="2:6" hidden="1" x14ac:dyDescent="0.35">
      <c r="B868" s="73"/>
      <c r="C868" s="73"/>
      <c r="D868" s="72"/>
      <c r="E868" s="72"/>
      <c r="F868" s="72"/>
    </row>
    <row r="869" spans="2:6" hidden="1" x14ac:dyDescent="0.35">
      <c r="B869" s="73"/>
      <c r="C869" s="73"/>
      <c r="D869" s="72"/>
      <c r="E869" s="72"/>
      <c r="F869" s="72"/>
    </row>
    <row r="870" spans="2:6" hidden="1" x14ac:dyDescent="0.35">
      <c r="B870" s="73"/>
      <c r="C870" s="73"/>
      <c r="D870" s="72"/>
      <c r="E870" s="72"/>
      <c r="F870" s="72"/>
    </row>
    <row r="871" spans="2:6" hidden="1" x14ac:dyDescent="0.35">
      <c r="B871" s="73"/>
      <c r="C871" s="73"/>
      <c r="D871" s="72"/>
      <c r="E871" s="72"/>
      <c r="F871" s="72"/>
    </row>
    <row r="872" spans="2:6" hidden="1" x14ac:dyDescent="0.35">
      <c r="B872" s="73"/>
      <c r="C872" s="73"/>
      <c r="D872" s="72"/>
      <c r="E872" s="72"/>
      <c r="F872" s="72"/>
    </row>
    <row r="873" spans="2:6" hidden="1" x14ac:dyDescent="0.35">
      <c r="B873" s="73"/>
      <c r="C873" s="73"/>
      <c r="D873" s="72"/>
      <c r="E873" s="72"/>
      <c r="F873" s="72"/>
    </row>
    <row r="874" spans="2:6" hidden="1" x14ac:dyDescent="0.35">
      <c r="B874" s="73"/>
      <c r="C874" s="73"/>
      <c r="D874" s="72"/>
      <c r="E874" s="72"/>
      <c r="F874" s="72"/>
    </row>
    <row r="875" spans="2:6" hidden="1" x14ac:dyDescent="0.35">
      <c r="B875" s="73"/>
      <c r="C875" s="73"/>
      <c r="D875" s="72"/>
      <c r="E875" s="72"/>
      <c r="F875" s="72"/>
    </row>
    <row r="876" spans="2:6" hidden="1" x14ac:dyDescent="0.35">
      <c r="B876" s="73"/>
      <c r="C876" s="73"/>
      <c r="D876" s="72"/>
      <c r="E876" s="72"/>
      <c r="F876" s="72"/>
    </row>
    <row r="877" spans="2:6" hidden="1" x14ac:dyDescent="0.35">
      <c r="B877" s="73"/>
      <c r="C877" s="73"/>
      <c r="D877" s="72"/>
      <c r="E877" s="72"/>
      <c r="F877" s="72"/>
    </row>
    <row r="878" spans="2:6" hidden="1" x14ac:dyDescent="0.35">
      <c r="B878" s="73"/>
      <c r="C878" s="73"/>
      <c r="D878" s="72"/>
      <c r="E878" s="72"/>
      <c r="F878" s="72"/>
    </row>
    <row r="879" spans="2:6" hidden="1" x14ac:dyDescent="0.35">
      <c r="B879" s="73"/>
      <c r="C879" s="73"/>
      <c r="D879" s="72"/>
      <c r="E879" s="72"/>
      <c r="F879" s="72"/>
    </row>
    <row r="880" spans="2:6" hidden="1" x14ac:dyDescent="0.35">
      <c r="B880" s="73"/>
      <c r="C880" s="73"/>
      <c r="D880" s="72"/>
      <c r="E880" s="72"/>
      <c r="F880" s="72"/>
    </row>
    <row r="881" spans="2:6" hidden="1" x14ac:dyDescent="0.35">
      <c r="B881" s="73"/>
      <c r="C881" s="73"/>
      <c r="D881" s="72"/>
      <c r="E881" s="72"/>
      <c r="F881" s="72"/>
    </row>
    <row r="882" spans="2:6" hidden="1" x14ac:dyDescent="0.35">
      <c r="B882" s="73"/>
      <c r="C882" s="73"/>
      <c r="D882" s="72"/>
      <c r="E882" s="72"/>
      <c r="F882" s="72"/>
    </row>
    <row r="883" spans="2:6" hidden="1" x14ac:dyDescent="0.35">
      <c r="B883" s="73"/>
      <c r="C883" s="73"/>
      <c r="D883" s="72"/>
      <c r="E883" s="72"/>
      <c r="F883" s="72"/>
    </row>
    <row r="884" spans="2:6" hidden="1" x14ac:dyDescent="0.35">
      <c r="B884" s="73"/>
      <c r="C884" s="73"/>
      <c r="D884" s="72"/>
      <c r="E884" s="72"/>
      <c r="F884" s="72"/>
    </row>
    <row r="885" spans="2:6" hidden="1" x14ac:dyDescent="0.35">
      <c r="B885" s="73"/>
      <c r="C885" s="73"/>
      <c r="D885" s="72"/>
      <c r="E885" s="72"/>
      <c r="F885" s="72"/>
    </row>
    <row r="886" spans="2:6" hidden="1" x14ac:dyDescent="0.35">
      <c r="B886" s="73"/>
      <c r="C886" s="73"/>
      <c r="D886" s="72"/>
      <c r="E886" s="72"/>
      <c r="F886" s="72"/>
    </row>
    <row r="887" spans="2:6" hidden="1" x14ac:dyDescent="0.35">
      <c r="B887" s="73"/>
      <c r="C887" s="73"/>
      <c r="D887" s="72"/>
      <c r="E887" s="72"/>
      <c r="F887" s="72"/>
    </row>
    <row r="888" spans="2:6" hidden="1" x14ac:dyDescent="0.35">
      <c r="B888" s="73"/>
      <c r="C888" s="73"/>
      <c r="D888" s="72"/>
      <c r="E888" s="72"/>
      <c r="F888" s="72"/>
    </row>
    <row r="889" spans="2:6" hidden="1" x14ac:dyDescent="0.35">
      <c r="B889" s="73"/>
      <c r="C889" s="73"/>
      <c r="D889" s="72"/>
      <c r="E889" s="72"/>
      <c r="F889" s="72"/>
    </row>
    <row r="890" spans="2:6" hidden="1" x14ac:dyDescent="0.35">
      <c r="B890" s="73"/>
      <c r="C890" s="73"/>
      <c r="D890" s="72"/>
      <c r="E890" s="72"/>
      <c r="F890" s="72"/>
    </row>
    <row r="891" spans="2:6" hidden="1" x14ac:dyDescent="0.35">
      <c r="B891" s="73"/>
      <c r="C891" s="73"/>
      <c r="D891" s="72"/>
      <c r="E891" s="72"/>
      <c r="F891" s="72"/>
    </row>
    <row r="892" spans="2:6" hidden="1" x14ac:dyDescent="0.35">
      <c r="B892" s="73"/>
      <c r="C892" s="73"/>
      <c r="D892" s="72"/>
      <c r="E892" s="72"/>
      <c r="F892" s="72"/>
    </row>
    <row r="893" spans="2:6" hidden="1" x14ac:dyDescent="0.35">
      <c r="B893" s="73"/>
      <c r="C893" s="73"/>
      <c r="D893" s="72"/>
      <c r="E893" s="72"/>
      <c r="F893" s="72"/>
    </row>
    <row r="894" spans="2:6" hidden="1" x14ac:dyDescent="0.35">
      <c r="B894" s="73"/>
      <c r="C894" s="73"/>
      <c r="D894" s="72"/>
      <c r="E894" s="72"/>
      <c r="F894" s="72"/>
    </row>
    <row r="895" spans="2:6" hidden="1" x14ac:dyDescent="0.35">
      <c r="B895" s="73"/>
      <c r="C895" s="73"/>
      <c r="D895" s="72"/>
      <c r="E895" s="72"/>
      <c r="F895" s="72"/>
    </row>
    <row r="896" spans="2:6" hidden="1" x14ac:dyDescent="0.35">
      <c r="B896" s="73"/>
      <c r="C896" s="73"/>
      <c r="D896" s="72"/>
      <c r="E896" s="72"/>
      <c r="F896" s="72"/>
    </row>
    <row r="897" spans="2:6" hidden="1" x14ac:dyDescent="0.35">
      <c r="B897" s="73"/>
      <c r="C897" s="73"/>
      <c r="D897" s="72"/>
      <c r="E897" s="72"/>
      <c r="F897" s="72"/>
    </row>
    <row r="898" spans="2:6" hidden="1" x14ac:dyDescent="0.35">
      <c r="B898" s="73"/>
      <c r="C898" s="73"/>
      <c r="D898" s="72"/>
      <c r="E898" s="72"/>
      <c r="F898" s="72"/>
    </row>
    <row r="899" spans="2:6" hidden="1" x14ac:dyDescent="0.35">
      <c r="B899" s="73"/>
      <c r="C899" s="73"/>
      <c r="D899" s="72"/>
      <c r="E899" s="72"/>
      <c r="F899" s="72"/>
    </row>
    <row r="900" spans="2:6" hidden="1" x14ac:dyDescent="0.35">
      <c r="B900" s="73"/>
      <c r="C900" s="73"/>
      <c r="D900" s="72"/>
      <c r="E900" s="72"/>
      <c r="F900" s="72"/>
    </row>
    <row r="901" spans="2:6" hidden="1" x14ac:dyDescent="0.35">
      <c r="B901" s="65"/>
      <c r="C901" s="65"/>
    </row>
    <row r="902" spans="2:6" hidden="1" x14ac:dyDescent="0.35">
      <c r="B902" s="65"/>
      <c r="C902" s="65"/>
    </row>
    <row r="903" spans="2:6" hidden="1" x14ac:dyDescent="0.35">
      <c r="B903" s="65"/>
      <c r="C903" s="65"/>
    </row>
    <row r="904" spans="2:6" hidden="1" x14ac:dyDescent="0.35">
      <c r="B904" s="65"/>
      <c r="C904" s="65"/>
    </row>
    <row r="905" spans="2:6" hidden="1" x14ac:dyDescent="0.35">
      <c r="B905" s="65"/>
      <c r="C905" s="65"/>
    </row>
    <row r="906" spans="2:6" hidden="1" x14ac:dyDescent="0.35">
      <c r="B906" s="65"/>
      <c r="C906" s="65"/>
    </row>
    <row r="907" spans="2:6" hidden="1" x14ac:dyDescent="0.35">
      <c r="B907" s="65"/>
      <c r="C907" s="65"/>
    </row>
    <row r="908" spans="2:6" hidden="1" x14ac:dyDescent="0.35">
      <c r="B908" s="65"/>
      <c r="C908" s="65"/>
    </row>
    <row r="909" spans="2:6" hidden="1" x14ac:dyDescent="0.35">
      <c r="B909" s="65"/>
      <c r="C909" s="65"/>
    </row>
    <row r="910" spans="2:6" hidden="1" x14ac:dyDescent="0.35">
      <c r="B910" s="65"/>
      <c r="C910" s="65"/>
    </row>
    <row r="911" spans="2:6" hidden="1" x14ac:dyDescent="0.35">
      <c r="B911" s="65"/>
      <c r="C911" s="65"/>
    </row>
    <row r="912" spans="2:6" hidden="1" x14ac:dyDescent="0.35">
      <c r="B912" s="65"/>
      <c r="C912" s="65"/>
    </row>
    <row r="913" spans="2:3" hidden="1" x14ac:dyDescent="0.35">
      <c r="B913" s="65"/>
      <c r="C913" s="65"/>
    </row>
    <row r="914" spans="2:3" hidden="1" x14ac:dyDescent="0.35">
      <c r="B914" s="65"/>
      <c r="C914" s="65"/>
    </row>
    <row r="915" spans="2:3" hidden="1" x14ac:dyDescent="0.35">
      <c r="B915" s="65"/>
      <c r="C915" s="65"/>
    </row>
    <row r="916" spans="2:3" hidden="1" x14ac:dyDescent="0.35">
      <c r="B916" s="65"/>
      <c r="C916" s="65"/>
    </row>
    <row r="917" spans="2:3" hidden="1" x14ac:dyDescent="0.35">
      <c r="B917" s="65"/>
      <c r="C917" s="65"/>
    </row>
    <row r="918" spans="2:3" hidden="1" x14ac:dyDescent="0.35">
      <c r="B918" s="65"/>
      <c r="C918" s="65"/>
    </row>
    <row r="919" spans="2:3" hidden="1" x14ac:dyDescent="0.35">
      <c r="B919" s="65"/>
      <c r="C919" s="65"/>
    </row>
    <row r="920" spans="2:3" hidden="1" x14ac:dyDescent="0.35">
      <c r="B920" s="65"/>
      <c r="C920" s="65"/>
    </row>
    <row r="921" spans="2:3" hidden="1" x14ac:dyDescent="0.35">
      <c r="B921" s="65"/>
      <c r="C921" s="65"/>
    </row>
    <row r="922" spans="2:3" hidden="1" x14ac:dyDescent="0.35">
      <c r="B922" s="65"/>
      <c r="C922" s="65"/>
    </row>
    <row r="923" spans="2:3" hidden="1" x14ac:dyDescent="0.35">
      <c r="B923" s="65"/>
      <c r="C923" s="65"/>
    </row>
    <row r="924" spans="2:3" hidden="1" x14ac:dyDescent="0.35">
      <c r="B924" s="65"/>
      <c r="C924" s="65"/>
    </row>
    <row r="925" spans="2:3" hidden="1" x14ac:dyDescent="0.35">
      <c r="B925" s="65"/>
      <c r="C925" s="65"/>
    </row>
    <row r="926" spans="2:3" hidden="1" x14ac:dyDescent="0.35">
      <c r="B926" s="65"/>
      <c r="C926" s="65"/>
    </row>
    <row r="927" spans="2:3" hidden="1" x14ac:dyDescent="0.35">
      <c r="B927" s="65"/>
      <c r="C927" s="65"/>
    </row>
    <row r="928" spans="2:3" hidden="1" x14ac:dyDescent="0.35">
      <c r="B928" s="65"/>
      <c r="C928" s="65"/>
    </row>
    <row r="929" spans="2:3" hidden="1" x14ac:dyDescent="0.35">
      <c r="B929" s="65"/>
      <c r="C929" s="65"/>
    </row>
    <row r="930" spans="2:3" hidden="1" x14ac:dyDescent="0.35">
      <c r="B930" s="65"/>
      <c r="C930" s="65"/>
    </row>
    <row r="931" spans="2:3" hidden="1" x14ac:dyDescent="0.35">
      <c r="B931" s="65"/>
      <c r="C931" s="65"/>
    </row>
    <row r="932" spans="2:3" hidden="1" x14ac:dyDescent="0.35">
      <c r="B932" s="65"/>
      <c r="C932" s="65"/>
    </row>
    <row r="933" spans="2:3" hidden="1" x14ac:dyDescent="0.35">
      <c r="B933" s="65"/>
      <c r="C933" s="65"/>
    </row>
    <row r="934" spans="2:3" hidden="1" x14ac:dyDescent="0.35">
      <c r="B934" s="65"/>
      <c r="C934" s="65"/>
    </row>
    <row r="935" spans="2:3" hidden="1" x14ac:dyDescent="0.35">
      <c r="B935" s="65"/>
      <c r="C935" s="65"/>
    </row>
    <row r="936" spans="2:3" hidden="1" x14ac:dyDescent="0.35">
      <c r="B936" s="65"/>
      <c r="C936" s="65"/>
    </row>
    <row r="937" spans="2:3" hidden="1" x14ac:dyDescent="0.35">
      <c r="B937" s="65"/>
      <c r="C937" s="65"/>
    </row>
    <row r="938" spans="2:3" hidden="1" x14ac:dyDescent="0.35">
      <c r="B938" s="65"/>
      <c r="C938" s="65"/>
    </row>
    <row r="939" spans="2:3" hidden="1" x14ac:dyDescent="0.35">
      <c r="B939" s="65"/>
      <c r="C939" s="65"/>
    </row>
    <row r="940" spans="2:3" hidden="1" x14ac:dyDescent="0.35">
      <c r="B940" s="65"/>
      <c r="C940" s="65"/>
    </row>
    <row r="941" spans="2:3" hidden="1" x14ac:dyDescent="0.35">
      <c r="B941" s="65"/>
      <c r="C941" s="65"/>
    </row>
    <row r="942" spans="2:3" hidden="1" x14ac:dyDescent="0.35">
      <c r="B942" s="65"/>
      <c r="C942" s="65"/>
    </row>
    <row r="943" spans="2:3" hidden="1" x14ac:dyDescent="0.35">
      <c r="B943" s="65"/>
      <c r="C943" s="65"/>
    </row>
    <row r="944" spans="2:3" hidden="1" x14ac:dyDescent="0.35">
      <c r="B944" s="65"/>
      <c r="C944" s="65"/>
    </row>
    <row r="945" spans="2:3" hidden="1" x14ac:dyDescent="0.35">
      <c r="B945" s="65"/>
      <c r="C945" s="65"/>
    </row>
    <row r="946" spans="2:3" hidden="1" x14ac:dyDescent="0.35">
      <c r="B946" s="65"/>
      <c r="C946" s="65"/>
    </row>
    <row r="947" spans="2:3" hidden="1" x14ac:dyDescent="0.35">
      <c r="B947" s="65"/>
      <c r="C947" s="65"/>
    </row>
    <row r="948" spans="2:3" hidden="1" x14ac:dyDescent="0.35">
      <c r="B948" s="65"/>
      <c r="C948" s="65"/>
    </row>
    <row r="949" spans="2:3" hidden="1" x14ac:dyDescent="0.35">
      <c r="B949" s="65"/>
      <c r="C949" s="65"/>
    </row>
    <row r="950" spans="2:3" hidden="1" x14ac:dyDescent="0.35">
      <c r="B950" s="65"/>
      <c r="C950" s="65"/>
    </row>
    <row r="951" spans="2:3" hidden="1" x14ac:dyDescent="0.35">
      <c r="B951" s="65"/>
      <c r="C951" s="65"/>
    </row>
    <row r="952" spans="2:3" hidden="1" x14ac:dyDescent="0.35">
      <c r="B952" s="65"/>
      <c r="C952" s="65"/>
    </row>
    <row r="953" spans="2:3" hidden="1" x14ac:dyDescent="0.35">
      <c r="B953" s="65"/>
      <c r="C953" s="65"/>
    </row>
    <row r="954" spans="2:3" hidden="1" x14ac:dyDescent="0.35">
      <c r="B954" s="65"/>
      <c r="C954" s="65"/>
    </row>
    <row r="955" spans="2:3" hidden="1" x14ac:dyDescent="0.35">
      <c r="B955" s="65"/>
      <c r="C955" s="65"/>
    </row>
    <row r="956" spans="2:3" hidden="1" x14ac:dyDescent="0.35">
      <c r="B956" s="65"/>
      <c r="C956" s="65"/>
    </row>
    <row r="957" spans="2:3" hidden="1" x14ac:dyDescent="0.35">
      <c r="B957" s="65"/>
      <c r="C957" s="65"/>
    </row>
    <row r="958" spans="2:3" hidden="1" x14ac:dyDescent="0.35">
      <c r="B958" s="65"/>
      <c r="C958" s="65"/>
    </row>
    <row r="959" spans="2:3" hidden="1" x14ac:dyDescent="0.35">
      <c r="B959" s="65"/>
      <c r="C959" s="65"/>
    </row>
    <row r="960" spans="2:3" hidden="1" x14ac:dyDescent="0.35">
      <c r="B960" s="65"/>
      <c r="C960" s="65"/>
    </row>
    <row r="961" spans="2:3" hidden="1" x14ac:dyDescent="0.35">
      <c r="B961" s="65"/>
      <c r="C961" s="65"/>
    </row>
    <row r="962" spans="2:3" hidden="1" x14ac:dyDescent="0.35">
      <c r="B962" s="65"/>
      <c r="C962" s="65"/>
    </row>
    <row r="963" spans="2:3" hidden="1" x14ac:dyDescent="0.35">
      <c r="B963" s="65"/>
      <c r="C963" s="65"/>
    </row>
    <row r="964" spans="2:3" hidden="1" x14ac:dyDescent="0.35">
      <c r="B964" s="65"/>
      <c r="C964" s="65"/>
    </row>
    <row r="965" spans="2:3" hidden="1" x14ac:dyDescent="0.35">
      <c r="B965" s="65"/>
      <c r="C965" s="65"/>
    </row>
    <row r="966" spans="2:3" hidden="1" x14ac:dyDescent="0.35">
      <c r="B966" s="65"/>
      <c r="C966" s="65"/>
    </row>
    <row r="967" spans="2:3" hidden="1" x14ac:dyDescent="0.35">
      <c r="B967" s="65"/>
      <c r="C967" s="65"/>
    </row>
    <row r="968" spans="2:3" hidden="1" x14ac:dyDescent="0.35">
      <c r="B968" s="65"/>
      <c r="C968" s="65"/>
    </row>
    <row r="969" spans="2:3" hidden="1" x14ac:dyDescent="0.35">
      <c r="B969" s="65"/>
      <c r="C969" s="65"/>
    </row>
    <row r="970" spans="2:3" hidden="1" x14ac:dyDescent="0.35">
      <c r="B970" s="65"/>
      <c r="C970" s="65"/>
    </row>
    <row r="971" spans="2:3" hidden="1" x14ac:dyDescent="0.35">
      <c r="B971" s="65"/>
      <c r="C971" s="65"/>
    </row>
    <row r="972" spans="2:3" hidden="1" x14ac:dyDescent="0.35">
      <c r="B972" s="65"/>
      <c r="C972" s="65"/>
    </row>
    <row r="973" spans="2:3" hidden="1" x14ac:dyDescent="0.35">
      <c r="B973" s="65"/>
      <c r="C973" s="65"/>
    </row>
    <row r="974" spans="2:3" hidden="1" x14ac:dyDescent="0.35">
      <c r="B974" s="65"/>
      <c r="C974" s="65"/>
    </row>
    <row r="975" spans="2:3" hidden="1" x14ac:dyDescent="0.35">
      <c r="B975" s="65"/>
      <c r="C975" s="65"/>
    </row>
    <row r="976" spans="2:3" hidden="1" x14ac:dyDescent="0.35">
      <c r="B976" s="65"/>
      <c r="C976" s="65"/>
    </row>
    <row r="977" spans="2:3" hidden="1" x14ac:dyDescent="0.35">
      <c r="B977" s="65"/>
      <c r="C977" s="65"/>
    </row>
    <row r="978" spans="2:3" hidden="1" x14ac:dyDescent="0.35">
      <c r="B978" s="65"/>
      <c r="C978" s="65"/>
    </row>
    <row r="979" spans="2:3" hidden="1" x14ac:dyDescent="0.35">
      <c r="B979" s="65"/>
      <c r="C979" s="65"/>
    </row>
    <row r="980" spans="2:3" hidden="1" x14ac:dyDescent="0.35">
      <c r="B980" s="65"/>
      <c r="C980" s="65"/>
    </row>
    <row r="981" spans="2:3" hidden="1" x14ac:dyDescent="0.35">
      <c r="B981" s="65"/>
      <c r="C981" s="65"/>
    </row>
    <row r="982" spans="2:3" hidden="1" x14ac:dyDescent="0.35">
      <c r="B982" s="65"/>
      <c r="C982" s="65"/>
    </row>
    <row r="983" spans="2:3" hidden="1" x14ac:dyDescent="0.35">
      <c r="B983" s="65"/>
      <c r="C983" s="65"/>
    </row>
    <row r="984" spans="2:3" hidden="1" x14ac:dyDescent="0.35">
      <c r="B984" s="65"/>
      <c r="C984" s="65"/>
    </row>
    <row r="985" spans="2:3" hidden="1" x14ac:dyDescent="0.35">
      <c r="B985" s="65"/>
      <c r="C985" s="65"/>
    </row>
    <row r="986" spans="2:3" hidden="1" x14ac:dyDescent="0.35">
      <c r="B986" s="65"/>
      <c r="C986" s="65"/>
    </row>
    <row r="987" spans="2:3" hidden="1" x14ac:dyDescent="0.35">
      <c r="B987" s="65"/>
      <c r="C987" s="65"/>
    </row>
    <row r="988" spans="2:3" hidden="1" x14ac:dyDescent="0.35">
      <c r="B988" s="65"/>
      <c r="C988" s="65"/>
    </row>
    <row r="989" spans="2:3" hidden="1" x14ac:dyDescent="0.35">
      <c r="B989" s="65"/>
      <c r="C989" s="65"/>
    </row>
    <row r="990" spans="2:3" hidden="1" x14ac:dyDescent="0.35">
      <c r="B990" s="65"/>
      <c r="C990" s="65"/>
    </row>
    <row r="991" spans="2:3" hidden="1" x14ac:dyDescent="0.35">
      <c r="B991" s="65"/>
      <c r="C991" s="65"/>
    </row>
    <row r="992" spans="2:3" hidden="1" x14ac:dyDescent="0.35">
      <c r="B992" s="65"/>
      <c r="C992" s="65"/>
    </row>
    <row r="993" spans="2:3" hidden="1" x14ac:dyDescent="0.35">
      <c r="B993" s="65"/>
      <c r="C993" s="65"/>
    </row>
    <row r="994" spans="2:3" hidden="1" x14ac:dyDescent="0.35">
      <c r="B994" s="65"/>
      <c r="C994" s="65"/>
    </row>
    <row r="995" spans="2:3" hidden="1" x14ac:dyDescent="0.35">
      <c r="B995" s="65"/>
      <c r="C995" s="65"/>
    </row>
    <row r="996" spans="2:3" hidden="1" x14ac:dyDescent="0.35">
      <c r="B996" s="65"/>
      <c r="C996" s="65"/>
    </row>
    <row r="997" spans="2:3" hidden="1" x14ac:dyDescent="0.35">
      <c r="B997" s="65"/>
      <c r="C997" s="65"/>
    </row>
    <row r="998" spans="2:3" hidden="1" x14ac:dyDescent="0.35">
      <c r="B998" s="65"/>
      <c r="C998" s="65"/>
    </row>
    <row r="999" spans="2:3" hidden="1" x14ac:dyDescent="0.35">
      <c r="B999" s="65"/>
      <c r="C999" s="65"/>
    </row>
    <row r="1000" spans="2:3" hidden="1" x14ac:dyDescent="0.35">
      <c r="B1000" s="65"/>
      <c r="C1000" s="65"/>
    </row>
    <row r="1001" spans="2:3" hidden="1" x14ac:dyDescent="0.35">
      <c r="B1001" s="65"/>
      <c r="C1001" s="65"/>
    </row>
    <row r="1002" spans="2:3" hidden="1" x14ac:dyDescent="0.35">
      <c r="B1002" s="65"/>
      <c r="C1002" s="65"/>
    </row>
    <row r="1003" spans="2:3" hidden="1" x14ac:dyDescent="0.35">
      <c r="B1003" s="65"/>
      <c r="C1003" s="65"/>
    </row>
    <row r="1004" spans="2:3" hidden="1" x14ac:dyDescent="0.35">
      <c r="B1004" s="65"/>
      <c r="C1004" s="65"/>
    </row>
    <row r="1005" spans="2:3" hidden="1" x14ac:dyDescent="0.35">
      <c r="B1005" s="65"/>
      <c r="C1005" s="65"/>
    </row>
    <row r="1006" spans="2:3" hidden="1" x14ac:dyDescent="0.35">
      <c r="B1006" s="65"/>
      <c r="C1006" s="65"/>
    </row>
    <row r="1007" spans="2:3" hidden="1" x14ac:dyDescent="0.35">
      <c r="B1007" s="65"/>
      <c r="C1007" s="65"/>
    </row>
    <row r="1008" spans="2:3" hidden="1" x14ac:dyDescent="0.35">
      <c r="B1008" s="65"/>
      <c r="C1008" s="65"/>
    </row>
    <row r="1009" spans="2:3" hidden="1" x14ac:dyDescent="0.35">
      <c r="B1009" s="65"/>
      <c r="C1009" s="65"/>
    </row>
    <row r="1010" spans="2:3" hidden="1" x14ac:dyDescent="0.35">
      <c r="B1010" s="65"/>
      <c r="C1010" s="65"/>
    </row>
    <row r="1011" spans="2:3" hidden="1" x14ac:dyDescent="0.35">
      <c r="B1011" s="65"/>
      <c r="C1011" s="65"/>
    </row>
    <row r="1012" spans="2:3" hidden="1" x14ac:dyDescent="0.35">
      <c r="B1012" s="65"/>
      <c r="C1012" s="65"/>
    </row>
    <row r="1013" spans="2:3" hidden="1" x14ac:dyDescent="0.35">
      <c r="B1013" s="65"/>
      <c r="C1013" s="65"/>
    </row>
    <row r="1014" spans="2:3" hidden="1" x14ac:dyDescent="0.35">
      <c r="B1014" s="65"/>
      <c r="C1014" s="65"/>
    </row>
    <row r="1015" spans="2:3" hidden="1" x14ac:dyDescent="0.35">
      <c r="B1015" s="65"/>
      <c r="C1015" s="65"/>
    </row>
    <row r="1016" spans="2:3" hidden="1" x14ac:dyDescent="0.35">
      <c r="B1016" s="65"/>
      <c r="C1016" s="65"/>
    </row>
    <row r="1017" spans="2:3" hidden="1" x14ac:dyDescent="0.35">
      <c r="B1017" s="65"/>
      <c r="C1017" s="65"/>
    </row>
    <row r="1018" spans="2:3" hidden="1" x14ac:dyDescent="0.35">
      <c r="B1018" s="65"/>
      <c r="C1018" s="65"/>
    </row>
    <row r="1019" spans="2:3" hidden="1" x14ac:dyDescent="0.35">
      <c r="B1019" s="65"/>
      <c r="C1019" s="65"/>
    </row>
    <row r="1020" spans="2:3" hidden="1" x14ac:dyDescent="0.35">
      <c r="B1020" s="65"/>
      <c r="C1020" s="65"/>
    </row>
    <row r="1021" spans="2:3" hidden="1" x14ac:dyDescent="0.35">
      <c r="B1021" s="65"/>
      <c r="C1021" s="65"/>
    </row>
    <row r="1022" spans="2:3" hidden="1" x14ac:dyDescent="0.35">
      <c r="B1022" s="65"/>
      <c r="C1022" s="65"/>
    </row>
    <row r="1023" spans="2:3" hidden="1" x14ac:dyDescent="0.35">
      <c r="B1023" s="65"/>
      <c r="C1023" s="65"/>
    </row>
    <row r="1024" spans="2:3" hidden="1" x14ac:dyDescent="0.35">
      <c r="B1024" s="65"/>
      <c r="C1024" s="65"/>
    </row>
    <row r="1025" spans="2:3" hidden="1" x14ac:dyDescent="0.35">
      <c r="B1025" s="65"/>
      <c r="C1025" s="65"/>
    </row>
    <row r="1026" spans="2:3" hidden="1" x14ac:dyDescent="0.35">
      <c r="B1026" s="65"/>
      <c r="C1026" s="65"/>
    </row>
    <row r="1027" spans="2:3" hidden="1" x14ac:dyDescent="0.35">
      <c r="B1027" s="65"/>
      <c r="C1027" s="65"/>
    </row>
    <row r="1028" spans="2:3" hidden="1" x14ac:dyDescent="0.35">
      <c r="B1028" s="65"/>
      <c r="C1028" s="65"/>
    </row>
    <row r="1029" spans="2:3" hidden="1" x14ac:dyDescent="0.35">
      <c r="B1029" s="65"/>
      <c r="C1029" s="65"/>
    </row>
    <row r="1030" spans="2:3" hidden="1" x14ac:dyDescent="0.35">
      <c r="B1030" s="65"/>
      <c r="C1030" s="65"/>
    </row>
    <row r="1031" spans="2:3" hidden="1" x14ac:dyDescent="0.35">
      <c r="B1031" s="65"/>
      <c r="C1031" s="65"/>
    </row>
    <row r="1032" spans="2:3" hidden="1" x14ac:dyDescent="0.35">
      <c r="B1032" s="65"/>
      <c r="C1032" s="65"/>
    </row>
    <row r="1033" spans="2:3" hidden="1" x14ac:dyDescent="0.35">
      <c r="B1033" s="65"/>
      <c r="C1033" s="65"/>
    </row>
    <row r="1034" spans="2:3" hidden="1" x14ac:dyDescent="0.35">
      <c r="B1034" s="65"/>
      <c r="C1034" s="65"/>
    </row>
    <row r="1035" spans="2:3" hidden="1" x14ac:dyDescent="0.35">
      <c r="B1035" s="65"/>
      <c r="C1035" s="65"/>
    </row>
    <row r="1036" spans="2:3" hidden="1" x14ac:dyDescent="0.35">
      <c r="B1036" s="65"/>
      <c r="C1036" s="65"/>
    </row>
    <row r="1037" spans="2:3" hidden="1" x14ac:dyDescent="0.35">
      <c r="B1037" s="65"/>
      <c r="C1037" s="65"/>
    </row>
    <row r="1038" spans="2:3" hidden="1" x14ac:dyDescent="0.35">
      <c r="B1038" s="65"/>
      <c r="C1038" s="65"/>
    </row>
    <row r="1039" spans="2:3" hidden="1" x14ac:dyDescent="0.35">
      <c r="B1039" s="65"/>
      <c r="C1039" s="65"/>
    </row>
    <row r="1040" spans="2:3" hidden="1" x14ac:dyDescent="0.35">
      <c r="B1040" s="65"/>
      <c r="C1040" s="65"/>
    </row>
    <row r="1041" spans="2:3" hidden="1" x14ac:dyDescent="0.35">
      <c r="B1041" s="65"/>
      <c r="C1041" s="65"/>
    </row>
    <row r="1042" spans="2:3" hidden="1" x14ac:dyDescent="0.35">
      <c r="B1042" s="65"/>
      <c r="C1042" s="65"/>
    </row>
    <row r="1043" spans="2:3" hidden="1" x14ac:dyDescent="0.35">
      <c r="B1043" s="65"/>
      <c r="C1043" s="65"/>
    </row>
    <row r="1044" spans="2:3" hidden="1" x14ac:dyDescent="0.35">
      <c r="B1044" s="65"/>
      <c r="C1044" s="65"/>
    </row>
    <row r="1045" spans="2:3" hidden="1" x14ac:dyDescent="0.35">
      <c r="B1045" s="65"/>
      <c r="C1045" s="65"/>
    </row>
    <row r="1046" spans="2:3" hidden="1" x14ac:dyDescent="0.35">
      <c r="B1046" s="65"/>
      <c r="C1046" s="65"/>
    </row>
    <row r="1047" spans="2:3" hidden="1" x14ac:dyDescent="0.35">
      <c r="B1047" s="65"/>
      <c r="C1047" s="65"/>
    </row>
    <row r="1048" spans="2:3" hidden="1" x14ac:dyDescent="0.35">
      <c r="B1048" s="65"/>
      <c r="C1048" s="65"/>
    </row>
    <row r="1049" spans="2:3" hidden="1" x14ac:dyDescent="0.35">
      <c r="B1049" s="65"/>
      <c r="C1049" s="65"/>
    </row>
    <row r="1050" spans="2:3" hidden="1" x14ac:dyDescent="0.35">
      <c r="B1050" s="65"/>
      <c r="C1050" s="65"/>
    </row>
    <row r="1051" spans="2:3" hidden="1" x14ac:dyDescent="0.35">
      <c r="B1051" s="65"/>
      <c r="C1051" s="65"/>
    </row>
    <row r="1052" spans="2:3" hidden="1" x14ac:dyDescent="0.35">
      <c r="B1052" s="65"/>
      <c r="C1052" s="65"/>
    </row>
    <row r="1053" spans="2:3" hidden="1" x14ac:dyDescent="0.35">
      <c r="B1053" s="65"/>
      <c r="C1053" s="65"/>
    </row>
    <row r="1054" spans="2:3" hidden="1" x14ac:dyDescent="0.35">
      <c r="B1054" s="65"/>
      <c r="C1054" s="65"/>
    </row>
    <row r="1055" spans="2:3" hidden="1" x14ac:dyDescent="0.35">
      <c r="B1055" s="65"/>
      <c r="C1055" s="65"/>
    </row>
    <row r="1056" spans="2:3" hidden="1" x14ac:dyDescent="0.35">
      <c r="B1056" s="65"/>
      <c r="C1056" s="65"/>
    </row>
    <row r="1057" spans="2:3" hidden="1" x14ac:dyDescent="0.35">
      <c r="B1057" s="65"/>
      <c r="C1057" s="65"/>
    </row>
    <row r="1058" spans="2:3" hidden="1" x14ac:dyDescent="0.35">
      <c r="B1058" s="65"/>
      <c r="C1058" s="65"/>
    </row>
    <row r="1059" spans="2:3" hidden="1" x14ac:dyDescent="0.35">
      <c r="B1059" s="65"/>
      <c r="C1059" s="65"/>
    </row>
    <row r="1060" spans="2:3" hidden="1" x14ac:dyDescent="0.35">
      <c r="B1060" s="65"/>
      <c r="C1060" s="65"/>
    </row>
    <row r="1061" spans="2:3" hidden="1" x14ac:dyDescent="0.35">
      <c r="B1061" s="65"/>
      <c r="C1061" s="65"/>
    </row>
    <row r="1062" spans="2:3" hidden="1" x14ac:dyDescent="0.35">
      <c r="B1062" s="65"/>
      <c r="C1062" s="65"/>
    </row>
    <row r="1063" spans="2:3" hidden="1" x14ac:dyDescent="0.35">
      <c r="B1063" s="65"/>
      <c r="C1063" s="65"/>
    </row>
    <row r="1064" spans="2:3" hidden="1" x14ac:dyDescent="0.35">
      <c r="B1064" s="65"/>
      <c r="C1064" s="65"/>
    </row>
    <row r="1065" spans="2:3" hidden="1" x14ac:dyDescent="0.35">
      <c r="B1065" s="65"/>
      <c r="C1065" s="65"/>
    </row>
    <row r="1066" spans="2:3" hidden="1" x14ac:dyDescent="0.35">
      <c r="B1066" s="65"/>
      <c r="C1066" s="65"/>
    </row>
    <row r="1067" spans="2:3" hidden="1" x14ac:dyDescent="0.35">
      <c r="B1067" s="65"/>
      <c r="C1067" s="65"/>
    </row>
    <row r="1068" spans="2:3" hidden="1" x14ac:dyDescent="0.35">
      <c r="B1068" s="65"/>
      <c r="C1068" s="65"/>
    </row>
    <row r="1069" spans="2:3" hidden="1" x14ac:dyDescent="0.35">
      <c r="B1069" s="65"/>
      <c r="C1069" s="65"/>
    </row>
    <row r="1070" spans="2:3" hidden="1" x14ac:dyDescent="0.35">
      <c r="B1070" s="65"/>
      <c r="C1070" s="65"/>
    </row>
    <row r="1071" spans="2:3" hidden="1" x14ac:dyDescent="0.35">
      <c r="B1071" s="65"/>
      <c r="C1071" s="65"/>
    </row>
    <row r="1072" spans="2:3" hidden="1" x14ac:dyDescent="0.35">
      <c r="B1072" s="65"/>
      <c r="C1072" s="65"/>
    </row>
    <row r="1073" spans="2:3" hidden="1" x14ac:dyDescent="0.35">
      <c r="B1073" s="65"/>
      <c r="C1073" s="65"/>
    </row>
    <row r="1074" spans="2:3" hidden="1" x14ac:dyDescent="0.35">
      <c r="B1074" s="65"/>
      <c r="C1074" s="65"/>
    </row>
    <row r="1075" spans="2:3" hidden="1" x14ac:dyDescent="0.35">
      <c r="B1075" s="65"/>
      <c r="C1075" s="65"/>
    </row>
    <row r="1076" spans="2:3" hidden="1" x14ac:dyDescent="0.35">
      <c r="B1076" s="65"/>
      <c r="C1076" s="65"/>
    </row>
    <row r="1077" spans="2:3" hidden="1" x14ac:dyDescent="0.35">
      <c r="B1077" s="65"/>
      <c r="C1077" s="65"/>
    </row>
    <row r="1078" spans="2:3" hidden="1" x14ac:dyDescent="0.35">
      <c r="B1078" s="65"/>
      <c r="C1078" s="65"/>
    </row>
    <row r="1079" spans="2:3" hidden="1" x14ac:dyDescent="0.35">
      <c r="B1079" s="65"/>
      <c r="C1079" s="65"/>
    </row>
    <row r="1080" spans="2:3" hidden="1" x14ac:dyDescent="0.35">
      <c r="B1080" s="65"/>
      <c r="C1080" s="65"/>
    </row>
    <row r="1081" spans="2:3" hidden="1" x14ac:dyDescent="0.35">
      <c r="B1081" s="65"/>
      <c r="C1081" s="65"/>
    </row>
    <row r="1082" spans="2:3" hidden="1" x14ac:dyDescent="0.35">
      <c r="B1082" s="65"/>
      <c r="C1082" s="65"/>
    </row>
    <row r="1083" spans="2:3" hidden="1" x14ac:dyDescent="0.35">
      <c r="B1083" s="65"/>
      <c r="C1083" s="65"/>
    </row>
    <row r="1084" spans="2:3" hidden="1" x14ac:dyDescent="0.35">
      <c r="B1084" s="65"/>
      <c r="C1084" s="65"/>
    </row>
    <row r="1085" spans="2:3" hidden="1" x14ac:dyDescent="0.35">
      <c r="B1085" s="65"/>
      <c r="C1085" s="65"/>
    </row>
    <row r="1086" spans="2:3" hidden="1" x14ac:dyDescent="0.35">
      <c r="B1086" s="65"/>
      <c r="C1086" s="65"/>
    </row>
    <row r="1087" spans="2:3" hidden="1" x14ac:dyDescent="0.35">
      <c r="B1087" s="65"/>
      <c r="C1087" s="65"/>
    </row>
    <row r="1088" spans="2:3" hidden="1" x14ac:dyDescent="0.35">
      <c r="B1088" s="65"/>
      <c r="C1088" s="65"/>
    </row>
    <row r="1089" spans="2:3" hidden="1" x14ac:dyDescent="0.35">
      <c r="B1089" s="65"/>
      <c r="C1089" s="65"/>
    </row>
    <row r="1090" spans="2:3" hidden="1" x14ac:dyDescent="0.35">
      <c r="B1090" s="65"/>
      <c r="C1090" s="65"/>
    </row>
    <row r="1091" spans="2:3" hidden="1" x14ac:dyDescent="0.35">
      <c r="B1091" s="65"/>
      <c r="C1091" s="65"/>
    </row>
    <row r="1092" spans="2:3" hidden="1" x14ac:dyDescent="0.35">
      <c r="B1092" s="65"/>
      <c r="C1092" s="65"/>
    </row>
    <row r="1093" spans="2:3" hidden="1" x14ac:dyDescent="0.35">
      <c r="B1093" s="65"/>
      <c r="C1093" s="65"/>
    </row>
    <row r="1094" spans="2:3" hidden="1" x14ac:dyDescent="0.35">
      <c r="B1094" s="65"/>
      <c r="C1094" s="65"/>
    </row>
    <row r="1095" spans="2:3" hidden="1" x14ac:dyDescent="0.35">
      <c r="B1095" s="65"/>
      <c r="C1095" s="65"/>
    </row>
    <row r="1096" spans="2:3" hidden="1" x14ac:dyDescent="0.35">
      <c r="B1096" s="65"/>
      <c r="C1096" s="65"/>
    </row>
    <row r="1097" spans="2:3" hidden="1" x14ac:dyDescent="0.35">
      <c r="B1097" s="65"/>
      <c r="C1097" s="65"/>
    </row>
    <row r="1098" spans="2:3" hidden="1" x14ac:dyDescent="0.35">
      <c r="B1098" s="65"/>
      <c r="C1098" s="65"/>
    </row>
    <row r="1099" spans="2:3" hidden="1" x14ac:dyDescent="0.35">
      <c r="B1099" s="65"/>
      <c r="C1099" s="65"/>
    </row>
    <row r="1100" spans="2:3" hidden="1" x14ac:dyDescent="0.35">
      <c r="B1100" s="65"/>
      <c r="C1100" s="65"/>
    </row>
    <row r="1101" spans="2:3" hidden="1" x14ac:dyDescent="0.35">
      <c r="B1101" s="65"/>
      <c r="C1101" s="65"/>
    </row>
    <row r="1102" spans="2:3" hidden="1" x14ac:dyDescent="0.35">
      <c r="B1102" s="65"/>
      <c r="C1102" s="65"/>
    </row>
    <row r="1103" spans="2:3" hidden="1" x14ac:dyDescent="0.35">
      <c r="B1103" s="65"/>
      <c r="C1103" s="65"/>
    </row>
    <row r="1104" spans="2:3" hidden="1" x14ac:dyDescent="0.35">
      <c r="B1104" s="65"/>
      <c r="C1104" s="65"/>
    </row>
    <row r="1105" spans="2:3" hidden="1" x14ac:dyDescent="0.35">
      <c r="B1105" s="65"/>
      <c r="C1105" s="65"/>
    </row>
    <row r="1106" spans="2:3" hidden="1" x14ac:dyDescent="0.35">
      <c r="B1106" s="65"/>
      <c r="C1106" s="65"/>
    </row>
    <row r="1107" spans="2:3" hidden="1" x14ac:dyDescent="0.35">
      <c r="B1107" s="65"/>
      <c r="C1107" s="65"/>
    </row>
    <row r="1108" spans="2:3" hidden="1" x14ac:dyDescent="0.35">
      <c r="B1108" s="65"/>
      <c r="C1108" s="65"/>
    </row>
    <row r="1109" spans="2:3" hidden="1" x14ac:dyDescent="0.35">
      <c r="B1109" s="65"/>
      <c r="C1109" s="65"/>
    </row>
    <row r="1110" spans="2:3" hidden="1" x14ac:dyDescent="0.35">
      <c r="B1110" s="65"/>
      <c r="C1110" s="65"/>
    </row>
    <row r="1111" spans="2:3" hidden="1" x14ac:dyDescent="0.35">
      <c r="B1111" s="65"/>
      <c r="C1111" s="65"/>
    </row>
    <row r="1112" spans="2:3" hidden="1" x14ac:dyDescent="0.35">
      <c r="B1112" s="65"/>
      <c r="C1112" s="65"/>
    </row>
    <row r="1113" spans="2:3" hidden="1" x14ac:dyDescent="0.35">
      <c r="B1113" s="65"/>
      <c r="C1113" s="65"/>
    </row>
    <row r="1114" spans="2:3" hidden="1" x14ac:dyDescent="0.35">
      <c r="B1114" s="65"/>
      <c r="C1114" s="65"/>
    </row>
    <row r="1115" spans="2:3" hidden="1" x14ac:dyDescent="0.35">
      <c r="B1115" s="65"/>
      <c r="C1115" s="65"/>
    </row>
    <row r="1116" spans="2:3" hidden="1" x14ac:dyDescent="0.35">
      <c r="B1116" s="65"/>
      <c r="C1116" s="65"/>
    </row>
    <row r="1117" spans="2:3" hidden="1" x14ac:dyDescent="0.35">
      <c r="B1117" s="65"/>
      <c r="C1117" s="65"/>
    </row>
    <row r="1118" spans="2:3" hidden="1" x14ac:dyDescent="0.35">
      <c r="B1118" s="65"/>
      <c r="C1118" s="65"/>
    </row>
    <row r="1119" spans="2:3" hidden="1" x14ac:dyDescent="0.35">
      <c r="B1119" s="65"/>
      <c r="C1119" s="65"/>
    </row>
    <row r="1120" spans="2:3" hidden="1" x14ac:dyDescent="0.35">
      <c r="B1120" s="65"/>
      <c r="C1120" s="65"/>
    </row>
    <row r="1121" spans="2:3" hidden="1" x14ac:dyDescent="0.35">
      <c r="B1121" s="65"/>
      <c r="C1121" s="65"/>
    </row>
    <row r="1122" spans="2:3" hidden="1" x14ac:dyDescent="0.35">
      <c r="B1122" s="65"/>
      <c r="C1122" s="65"/>
    </row>
    <row r="1123" spans="2:3" hidden="1" x14ac:dyDescent="0.35">
      <c r="B1123" s="65"/>
      <c r="C1123" s="65"/>
    </row>
    <row r="1124" spans="2:3" hidden="1" x14ac:dyDescent="0.35">
      <c r="B1124" s="65"/>
      <c r="C1124" s="65"/>
    </row>
    <row r="1125" spans="2:3" hidden="1" x14ac:dyDescent="0.35">
      <c r="B1125" s="65"/>
      <c r="C1125" s="65"/>
    </row>
    <row r="1126" spans="2:3" hidden="1" x14ac:dyDescent="0.35">
      <c r="B1126" s="65"/>
      <c r="C1126" s="65"/>
    </row>
    <row r="1127" spans="2:3" hidden="1" x14ac:dyDescent="0.35">
      <c r="B1127" s="65"/>
      <c r="C1127" s="65"/>
    </row>
    <row r="1128" spans="2:3" hidden="1" x14ac:dyDescent="0.35">
      <c r="B1128" s="65"/>
      <c r="C1128" s="65"/>
    </row>
    <row r="1129" spans="2:3" hidden="1" x14ac:dyDescent="0.35">
      <c r="B1129" s="65"/>
      <c r="C1129" s="65"/>
    </row>
    <row r="1130" spans="2:3" hidden="1" x14ac:dyDescent="0.35">
      <c r="B1130" s="65"/>
      <c r="C1130" s="65"/>
    </row>
    <row r="1131" spans="2:3" hidden="1" x14ac:dyDescent="0.35">
      <c r="B1131" s="65"/>
      <c r="C1131" s="65"/>
    </row>
    <row r="1132" spans="2:3" hidden="1" x14ac:dyDescent="0.35">
      <c r="B1132" s="65"/>
      <c r="C1132" s="65"/>
    </row>
    <row r="1133" spans="2:3" hidden="1" x14ac:dyDescent="0.35">
      <c r="B1133" s="65"/>
      <c r="C1133" s="65"/>
    </row>
    <row r="1134" spans="2:3" hidden="1" x14ac:dyDescent="0.35">
      <c r="B1134" s="65"/>
      <c r="C1134" s="65"/>
    </row>
    <row r="1135" spans="2:3" hidden="1" x14ac:dyDescent="0.35">
      <c r="B1135" s="65"/>
      <c r="C1135" s="65"/>
    </row>
    <row r="1136" spans="2:3" hidden="1" x14ac:dyDescent="0.35">
      <c r="B1136" s="65"/>
      <c r="C1136" s="65"/>
    </row>
    <row r="1137" spans="2:3" hidden="1" x14ac:dyDescent="0.35">
      <c r="B1137" s="65"/>
      <c r="C1137" s="65"/>
    </row>
    <row r="1138" spans="2:3" hidden="1" x14ac:dyDescent="0.35">
      <c r="B1138" s="65"/>
      <c r="C1138" s="65"/>
    </row>
    <row r="1139" spans="2:3" hidden="1" x14ac:dyDescent="0.35">
      <c r="B1139" s="65"/>
      <c r="C1139" s="65"/>
    </row>
    <row r="1140" spans="2:3" hidden="1" x14ac:dyDescent="0.35">
      <c r="B1140" s="65"/>
      <c r="C1140" s="65"/>
    </row>
    <row r="1141" spans="2:3" hidden="1" x14ac:dyDescent="0.35">
      <c r="B1141" s="65"/>
      <c r="C1141" s="65"/>
    </row>
    <row r="1142" spans="2:3" hidden="1" x14ac:dyDescent="0.35">
      <c r="B1142" s="65"/>
      <c r="C1142" s="65"/>
    </row>
    <row r="1143" spans="2:3" hidden="1" x14ac:dyDescent="0.35">
      <c r="B1143" s="65"/>
      <c r="C1143" s="65"/>
    </row>
    <row r="1144" spans="2:3" hidden="1" x14ac:dyDescent="0.35">
      <c r="B1144" s="65"/>
      <c r="C1144" s="65"/>
    </row>
    <row r="1145" spans="2:3" hidden="1" x14ac:dyDescent="0.35">
      <c r="B1145" s="65"/>
      <c r="C1145" s="65"/>
    </row>
    <row r="1146" spans="2:3" hidden="1" x14ac:dyDescent="0.35">
      <c r="B1146" s="65"/>
      <c r="C1146" s="65"/>
    </row>
    <row r="1147" spans="2:3" hidden="1" x14ac:dyDescent="0.35">
      <c r="B1147" s="65"/>
      <c r="C1147" s="65"/>
    </row>
    <row r="1148" spans="2:3" hidden="1" x14ac:dyDescent="0.35">
      <c r="B1148" s="65"/>
      <c r="C1148" s="65"/>
    </row>
    <row r="1149" spans="2:3" hidden="1" x14ac:dyDescent="0.35">
      <c r="B1149" s="65"/>
      <c r="C1149" s="65"/>
    </row>
    <row r="1150" spans="2:3" hidden="1" x14ac:dyDescent="0.35">
      <c r="B1150" s="65"/>
      <c r="C1150" s="65"/>
    </row>
    <row r="1151" spans="2:3" hidden="1" x14ac:dyDescent="0.35">
      <c r="B1151" s="65"/>
      <c r="C1151" s="65"/>
    </row>
    <row r="1152" spans="2:3" hidden="1" x14ac:dyDescent="0.35">
      <c r="B1152" s="65"/>
      <c r="C1152" s="65"/>
    </row>
    <row r="1153" spans="2:3" hidden="1" x14ac:dyDescent="0.35">
      <c r="B1153" s="65"/>
      <c r="C1153" s="65"/>
    </row>
    <row r="1154" spans="2:3" hidden="1" x14ac:dyDescent="0.35">
      <c r="B1154" s="65"/>
      <c r="C1154" s="65"/>
    </row>
    <row r="1155" spans="2:3" hidden="1" x14ac:dyDescent="0.35">
      <c r="B1155" s="65"/>
      <c r="C1155" s="65"/>
    </row>
    <row r="1156" spans="2:3" hidden="1" x14ac:dyDescent="0.35">
      <c r="B1156" s="65"/>
      <c r="C1156" s="65"/>
    </row>
    <row r="1157" spans="2:3" hidden="1" x14ac:dyDescent="0.35">
      <c r="B1157" s="65"/>
      <c r="C1157" s="65"/>
    </row>
    <row r="1158" spans="2:3" hidden="1" x14ac:dyDescent="0.35">
      <c r="B1158" s="65"/>
      <c r="C1158" s="65"/>
    </row>
    <row r="1159" spans="2:3" hidden="1" x14ac:dyDescent="0.35">
      <c r="B1159" s="65"/>
      <c r="C1159" s="65"/>
    </row>
    <row r="1160" spans="2:3" hidden="1" x14ac:dyDescent="0.35">
      <c r="B1160" s="65"/>
      <c r="C1160" s="65"/>
    </row>
    <row r="1161" spans="2:3" hidden="1" x14ac:dyDescent="0.35">
      <c r="B1161" s="65"/>
      <c r="C1161" s="65"/>
    </row>
    <row r="1162" spans="2:3" hidden="1" x14ac:dyDescent="0.35">
      <c r="B1162" s="65"/>
      <c r="C1162" s="65"/>
    </row>
    <row r="1163" spans="2:3" hidden="1" x14ac:dyDescent="0.35">
      <c r="B1163" s="65"/>
      <c r="C1163" s="65"/>
    </row>
    <row r="1164" spans="2:3" hidden="1" x14ac:dyDescent="0.35">
      <c r="B1164" s="65"/>
      <c r="C1164" s="65"/>
    </row>
    <row r="1165" spans="2:3" hidden="1" x14ac:dyDescent="0.35">
      <c r="B1165" s="65"/>
      <c r="C1165" s="65"/>
    </row>
    <row r="1166" spans="2:3" hidden="1" x14ac:dyDescent="0.35">
      <c r="B1166" s="65"/>
      <c r="C1166" s="65"/>
    </row>
    <row r="1167" spans="2:3" hidden="1" x14ac:dyDescent="0.35">
      <c r="B1167" s="65"/>
      <c r="C1167" s="65"/>
    </row>
    <row r="1168" spans="2:3" hidden="1" x14ac:dyDescent="0.35">
      <c r="B1168" s="65"/>
      <c r="C1168" s="65"/>
    </row>
    <row r="1169" spans="2:3" hidden="1" x14ac:dyDescent="0.35">
      <c r="B1169" s="65"/>
      <c r="C1169" s="65"/>
    </row>
    <row r="1170" spans="2:3" hidden="1" x14ac:dyDescent="0.35">
      <c r="B1170" s="65"/>
      <c r="C1170" s="65"/>
    </row>
    <row r="1171" spans="2:3" hidden="1" x14ac:dyDescent="0.35">
      <c r="B1171" s="65"/>
      <c r="C1171" s="65"/>
    </row>
    <row r="1172" spans="2:3" hidden="1" x14ac:dyDescent="0.35">
      <c r="B1172" s="65"/>
      <c r="C1172" s="65"/>
    </row>
    <row r="1173" spans="2:3" hidden="1" x14ac:dyDescent="0.35">
      <c r="B1173" s="65"/>
      <c r="C1173" s="65"/>
    </row>
    <row r="1174" spans="2:3" hidden="1" x14ac:dyDescent="0.35">
      <c r="B1174" s="65"/>
      <c r="C1174" s="65"/>
    </row>
    <row r="1175" spans="2:3" hidden="1" x14ac:dyDescent="0.35">
      <c r="B1175" s="65"/>
      <c r="C1175" s="65"/>
    </row>
    <row r="1176" spans="2:3" hidden="1" x14ac:dyDescent="0.35">
      <c r="B1176" s="65"/>
      <c r="C1176" s="65"/>
    </row>
    <row r="1177" spans="2:3" hidden="1" x14ac:dyDescent="0.35">
      <c r="B1177" s="65"/>
      <c r="C1177" s="65"/>
    </row>
    <row r="1178" spans="2:3" hidden="1" x14ac:dyDescent="0.35">
      <c r="B1178" s="65"/>
      <c r="C1178" s="65"/>
    </row>
    <row r="1179" spans="2:3" hidden="1" x14ac:dyDescent="0.35">
      <c r="B1179" s="65"/>
      <c r="C1179" s="65"/>
    </row>
    <row r="1180" spans="2:3" hidden="1" x14ac:dyDescent="0.35">
      <c r="B1180" s="65"/>
      <c r="C1180" s="65"/>
    </row>
    <row r="1181" spans="2:3" hidden="1" x14ac:dyDescent="0.35">
      <c r="B1181" s="65"/>
      <c r="C1181" s="65"/>
    </row>
    <row r="1182" spans="2:3" hidden="1" x14ac:dyDescent="0.35">
      <c r="B1182" s="65"/>
      <c r="C1182" s="65"/>
    </row>
    <row r="1183" spans="2:3" hidden="1" x14ac:dyDescent="0.35">
      <c r="B1183" s="65"/>
      <c r="C1183" s="65"/>
    </row>
    <row r="1184" spans="2:3" hidden="1" x14ac:dyDescent="0.35">
      <c r="B1184" s="65"/>
      <c r="C1184" s="65"/>
    </row>
    <row r="1185" spans="2:3" hidden="1" x14ac:dyDescent="0.35">
      <c r="B1185" s="65"/>
      <c r="C1185" s="65"/>
    </row>
    <row r="1186" spans="2:3" hidden="1" x14ac:dyDescent="0.35">
      <c r="B1186" s="65"/>
      <c r="C1186" s="65"/>
    </row>
    <row r="1187" spans="2:3" hidden="1" x14ac:dyDescent="0.35">
      <c r="B1187" s="65"/>
      <c r="C1187" s="65"/>
    </row>
    <row r="1188" spans="2:3" hidden="1" x14ac:dyDescent="0.35">
      <c r="B1188" s="65"/>
      <c r="C1188" s="65"/>
    </row>
    <row r="1189" spans="2:3" hidden="1" x14ac:dyDescent="0.35">
      <c r="B1189" s="65"/>
      <c r="C1189" s="65"/>
    </row>
    <row r="1190" spans="2:3" hidden="1" x14ac:dyDescent="0.35">
      <c r="B1190" s="65"/>
      <c r="C1190" s="65"/>
    </row>
    <row r="1191" spans="2:3" hidden="1" x14ac:dyDescent="0.35">
      <c r="B1191" s="65"/>
      <c r="C1191" s="65"/>
    </row>
    <row r="1192" spans="2:3" hidden="1" x14ac:dyDescent="0.35">
      <c r="B1192" s="65"/>
      <c r="C1192" s="65"/>
    </row>
    <row r="1193" spans="2:3" hidden="1" x14ac:dyDescent="0.35">
      <c r="B1193" s="65"/>
      <c r="C1193" s="65"/>
    </row>
    <row r="1194" spans="2:3" hidden="1" x14ac:dyDescent="0.35">
      <c r="B1194" s="65"/>
      <c r="C1194" s="65"/>
    </row>
    <row r="1195" spans="2:3" hidden="1" x14ac:dyDescent="0.35">
      <c r="B1195" s="65"/>
      <c r="C1195" s="65"/>
    </row>
    <row r="1196" spans="2:3" hidden="1" x14ac:dyDescent="0.35">
      <c r="B1196" s="65"/>
      <c r="C1196" s="65"/>
    </row>
    <row r="1197" spans="2:3" hidden="1" x14ac:dyDescent="0.35">
      <c r="B1197" s="65"/>
      <c r="C1197" s="65"/>
    </row>
    <row r="1198" spans="2:3" hidden="1" x14ac:dyDescent="0.35">
      <c r="B1198" s="65"/>
      <c r="C1198" s="65"/>
    </row>
    <row r="1199" spans="2:3" hidden="1" x14ac:dyDescent="0.35">
      <c r="B1199" s="65"/>
      <c r="C1199" s="65"/>
    </row>
    <row r="1200" spans="2:3" hidden="1" x14ac:dyDescent="0.35">
      <c r="B1200" s="65"/>
      <c r="C1200" s="65"/>
    </row>
    <row r="1201" spans="2:3" hidden="1" x14ac:dyDescent="0.35">
      <c r="B1201" s="65"/>
      <c r="C1201" s="65"/>
    </row>
    <row r="1202" spans="2:3" hidden="1" x14ac:dyDescent="0.35">
      <c r="B1202" s="65"/>
      <c r="C1202" s="65"/>
    </row>
    <row r="1203" spans="2:3" hidden="1" x14ac:dyDescent="0.35">
      <c r="B1203" s="65"/>
      <c r="C1203" s="65"/>
    </row>
    <row r="1204" spans="2:3" hidden="1" x14ac:dyDescent="0.35">
      <c r="B1204" s="65"/>
      <c r="C1204" s="65"/>
    </row>
    <row r="1205" spans="2:3" hidden="1" x14ac:dyDescent="0.35">
      <c r="B1205" s="65"/>
      <c r="C1205" s="65"/>
    </row>
    <row r="1206" spans="2:3" hidden="1" x14ac:dyDescent="0.35">
      <c r="B1206" s="65"/>
      <c r="C1206" s="65"/>
    </row>
    <row r="1207" spans="2:3" hidden="1" x14ac:dyDescent="0.35">
      <c r="B1207" s="65"/>
      <c r="C1207" s="65"/>
    </row>
    <row r="1208" spans="2:3" hidden="1" x14ac:dyDescent="0.35">
      <c r="B1208" s="65"/>
      <c r="C1208" s="65"/>
    </row>
    <row r="1209" spans="2:3" hidden="1" x14ac:dyDescent="0.35">
      <c r="B1209" s="65"/>
      <c r="C1209" s="65"/>
    </row>
    <row r="1210" spans="2:3" hidden="1" x14ac:dyDescent="0.35">
      <c r="B1210" s="65"/>
      <c r="C1210" s="65"/>
    </row>
    <row r="1211" spans="2:3" hidden="1" x14ac:dyDescent="0.35">
      <c r="B1211" s="65"/>
      <c r="C1211" s="65"/>
    </row>
    <row r="1212" spans="2:3" hidden="1" x14ac:dyDescent="0.35">
      <c r="B1212" s="65"/>
      <c r="C1212" s="65"/>
    </row>
    <row r="1213" spans="2:3" hidden="1" x14ac:dyDescent="0.35">
      <c r="B1213" s="65"/>
      <c r="C1213" s="65"/>
    </row>
    <row r="1214" spans="2:3" hidden="1" x14ac:dyDescent="0.35">
      <c r="B1214" s="65"/>
      <c r="C1214" s="65"/>
    </row>
    <row r="1215" spans="2:3" hidden="1" x14ac:dyDescent="0.35">
      <c r="B1215" s="65"/>
      <c r="C1215" s="65"/>
    </row>
    <row r="1216" spans="2:3" hidden="1" x14ac:dyDescent="0.35">
      <c r="B1216" s="65"/>
      <c r="C1216" s="65"/>
    </row>
    <row r="1217" spans="2:3" hidden="1" x14ac:dyDescent="0.35">
      <c r="B1217" s="65"/>
      <c r="C1217" s="65"/>
    </row>
    <row r="1218" spans="2:3" hidden="1" x14ac:dyDescent="0.35">
      <c r="B1218" s="65"/>
      <c r="C1218" s="65"/>
    </row>
    <row r="1219" spans="2:3" hidden="1" x14ac:dyDescent="0.35">
      <c r="B1219" s="65"/>
      <c r="C1219" s="65"/>
    </row>
    <row r="1220" spans="2:3" hidden="1" x14ac:dyDescent="0.35">
      <c r="B1220" s="65"/>
      <c r="C1220" s="65"/>
    </row>
    <row r="1221" spans="2:3" hidden="1" x14ac:dyDescent="0.35">
      <c r="B1221" s="65"/>
      <c r="C1221" s="65"/>
    </row>
    <row r="1222" spans="2:3" hidden="1" x14ac:dyDescent="0.35">
      <c r="B1222" s="65"/>
      <c r="C1222" s="65"/>
    </row>
    <row r="1223" spans="2:3" hidden="1" x14ac:dyDescent="0.35">
      <c r="B1223" s="65"/>
      <c r="C1223" s="65"/>
    </row>
    <row r="1224" spans="2:3" hidden="1" x14ac:dyDescent="0.35">
      <c r="B1224" s="65"/>
      <c r="C1224" s="65"/>
    </row>
    <row r="1225" spans="2:3" hidden="1" x14ac:dyDescent="0.35">
      <c r="B1225" s="65"/>
      <c r="C1225" s="65"/>
    </row>
    <row r="1226" spans="2:3" hidden="1" x14ac:dyDescent="0.35">
      <c r="B1226" s="65"/>
      <c r="C1226" s="65"/>
    </row>
    <row r="1227" spans="2:3" hidden="1" x14ac:dyDescent="0.35">
      <c r="B1227" s="65"/>
      <c r="C1227" s="65"/>
    </row>
    <row r="1228" spans="2:3" hidden="1" x14ac:dyDescent="0.35">
      <c r="B1228" s="65"/>
      <c r="C1228" s="65"/>
    </row>
    <row r="1229" spans="2:3" hidden="1" x14ac:dyDescent="0.35">
      <c r="B1229" s="65"/>
      <c r="C1229" s="65"/>
    </row>
    <row r="1230" spans="2:3" hidden="1" x14ac:dyDescent="0.35">
      <c r="B1230" s="65"/>
      <c r="C1230" s="65"/>
    </row>
    <row r="1231" spans="2:3" hidden="1" x14ac:dyDescent="0.35">
      <c r="B1231" s="65"/>
      <c r="C1231" s="65"/>
    </row>
    <row r="1232" spans="2:3" hidden="1" x14ac:dyDescent="0.35">
      <c r="B1232" s="65"/>
      <c r="C1232" s="65"/>
    </row>
    <row r="1233" spans="2:3" hidden="1" x14ac:dyDescent="0.35">
      <c r="B1233" s="65"/>
      <c r="C1233" s="65"/>
    </row>
    <row r="1234" spans="2:3" hidden="1" x14ac:dyDescent="0.35">
      <c r="B1234" s="65"/>
      <c r="C1234" s="65"/>
    </row>
    <row r="1235" spans="2:3" hidden="1" x14ac:dyDescent="0.35">
      <c r="B1235" s="65"/>
      <c r="C1235" s="65"/>
    </row>
    <row r="1236" spans="2:3" hidden="1" x14ac:dyDescent="0.35">
      <c r="B1236" s="65"/>
      <c r="C1236" s="65"/>
    </row>
    <row r="1237" spans="2:3" hidden="1" x14ac:dyDescent="0.35">
      <c r="B1237" s="65"/>
      <c r="C1237" s="65"/>
    </row>
    <row r="1238" spans="2:3" hidden="1" x14ac:dyDescent="0.35">
      <c r="B1238" s="65"/>
      <c r="C1238" s="65"/>
    </row>
    <row r="1239" spans="2:3" hidden="1" x14ac:dyDescent="0.35">
      <c r="B1239" s="65"/>
      <c r="C1239" s="65"/>
    </row>
    <row r="1240" spans="2:3" hidden="1" x14ac:dyDescent="0.35">
      <c r="B1240" s="65"/>
      <c r="C1240" s="65"/>
    </row>
    <row r="1241" spans="2:3" hidden="1" x14ac:dyDescent="0.35">
      <c r="B1241" s="65"/>
      <c r="C1241" s="65"/>
    </row>
    <row r="1242" spans="2:3" hidden="1" x14ac:dyDescent="0.35">
      <c r="B1242" s="65"/>
      <c r="C1242" s="65"/>
    </row>
    <row r="1243" spans="2:3" hidden="1" x14ac:dyDescent="0.35">
      <c r="B1243" s="65"/>
      <c r="C1243" s="65"/>
    </row>
    <row r="1244" spans="2:3" hidden="1" x14ac:dyDescent="0.35">
      <c r="B1244" s="65"/>
      <c r="C1244" s="65"/>
    </row>
    <row r="1245" spans="2:3" hidden="1" x14ac:dyDescent="0.35">
      <c r="B1245" s="65"/>
      <c r="C1245" s="65"/>
    </row>
    <row r="1246" spans="2:3" hidden="1" x14ac:dyDescent="0.35">
      <c r="B1246" s="65"/>
      <c r="C1246" s="65"/>
    </row>
    <row r="1247" spans="2:3" hidden="1" x14ac:dyDescent="0.35">
      <c r="B1247" s="65"/>
      <c r="C1247" s="65"/>
    </row>
    <row r="1248" spans="2:3" hidden="1" x14ac:dyDescent="0.35">
      <c r="B1248" s="65"/>
      <c r="C1248" s="65"/>
    </row>
    <row r="1249" spans="2:3" hidden="1" x14ac:dyDescent="0.35">
      <c r="B1249" s="65"/>
      <c r="C1249" s="65"/>
    </row>
    <row r="1250" spans="2:3" hidden="1" x14ac:dyDescent="0.35">
      <c r="B1250" s="65"/>
      <c r="C1250" s="65"/>
    </row>
    <row r="1251" spans="2:3" hidden="1" x14ac:dyDescent="0.35">
      <c r="B1251" s="65"/>
      <c r="C1251" s="65"/>
    </row>
    <row r="1252" spans="2:3" hidden="1" x14ac:dyDescent="0.35">
      <c r="B1252" s="65"/>
      <c r="C1252" s="65"/>
    </row>
    <row r="1253" spans="2:3" hidden="1" x14ac:dyDescent="0.35">
      <c r="B1253" s="65"/>
      <c r="C1253" s="65"/>
    </row>
    <row r="1254" spans="2:3" hidden="1" x14ac:dyDescent="0.35">
      <c r="B1254" s="65"/>
      <c r="C1254" s="65"/>
    </row>
    <row r="1255" spans="2:3" hidden="1" x14ac:dyDescent="0.35">
      <c r="B1255" s="65"/>
      <c r="C1255" s="65"/>
    </row>
    <row r="1256" spans="2:3" hidden="1" x14ac:dyDescent="0.35">
      <c r="B1256" s="65"/>
      <c r="C1256" s="65"/>
    </row>
    <row r="1257" spans="2:3" hidden="1" x14ac:dyDescent="0.35">
      <c r="B1257" s="65"/>
      <c r="C1257" s="65"/>
    </row>
    <row r="1258" spans="2:3" hidden="1" x14ac:dyDescent="0.35">
      <c r="B1258" s="65"/>
      <c r="C1258" s="65"/>
    </row>
    <row r="1259" spans="2:3" hidden="1" x14ac:dyDescent="0.35">
      <c r="B1259" s="65"/>
      <c r="C1259" s="65"/>
    </row>
    <row r="1260" spans="2:3" hidden="1" x14ac:dyDescent="0.35">
      <c r="B1260" s="65"/>
      <c r="C1260" s="65"/>
    </row>
    <row r="1261" spans="2:3" hidden="1" x14ac:dyDescent="0.35">
      <c r="B1261" s="65"/>
      <c r="C1261" s="65"/>
    </row>
    <row r="1262" spans="2:3" hidden="1" x14ac:dyDescent="0.35">
      <c r="B1262" s="65"/>
      <c r="C1262" s="65"/>
    </row>
    <row r="1263" spans="2:3" hidden="1" x14ac:dyDescent="0.35">
      <c r="B1263" s="65"/>
      <c r="C1263" s="65"/>
    </row>
    <row r="1264" spans="2:3" hidden="1" x14ac:dyDescent="0.35">
      <c r="B1264" s="65"/>
      <c r="C1264" s="65"/>
    </row>
    <row r="1265" spans="2:3" hidden="1" x14ac:dyDescent="0.35">
      <c r="B1265" s="65"/>
      <c r="C1265" s="65"/>
    </row>
    <row r="1266" spans="2:3" hidden="1" x14ac:dyDescent="0.35">
      <c r="B1266" s="65"/>
      <c r="C1266" s="65"/>
    </row>
    <row r="1267" spans="2:3" hidden="1" x14ac:dyDescent="0.35">
      <c r="B1267" s="65"/>
      <c r="C1267" s="65"/>
    </row>
    <row r="1268" spans="2:3" hidden="1" x14ac:dyDescent="0.35">
      <c r="B1268" s="65"/>
      <c r="C1268" s="65"/>
    </row>
    <row r="1269" spans="2:3" hidden="1" x14ac:dyDescent="0.35">
      <c r="B1269" s="65"/>
      <c r="C1269" s="65"/>
    </row>
    <row r="1270" spans="2:3" hidden="1" x14ac:dyDescent="0.35">
      <c r="B1270" s="65"/>
      <c r="C1270" s="65"/>
    </row>
    <row r="1271" spans="2:3" hidden="1" x14ac:dyDescent="0.35">
      <c r="B1271" s="65"/>
      <c r="C1271" s="65"/>
    </row>
    <row r="1272" spans="2:3" hidden="1" x14ac:dyDescent="0.35">
      <c r="B1272" s="65"/>
      <c r="C1272" s="65"/>
    </row>
    <row r="1273" spans="2:3" hidden="1" x14ac:dyDescent="0.35">
      <c r="B1273" s="65"/>
      <c r="C1273" s="65"/>
    </row>
    <row r="1274" spans="2:3" hidden="1" x14ac:dyDescent="0.35">
      <c r="B1274" s="65"/>
      <c r="C1274" s="65"/>
    </row>
    <row r="1275" spans="2:3" hidden="1" x14ac:dyDescent="0.35">
      <c r="B1275" s="65"/>
      <c r="C1275" s="65"/>
    </row>
    <row r="1276" spans="2:3" hidden="1" x14ac:dyDescent="0.35">
      <c r="B1276" s="65"/>
      <c r="C1276" s="65"/>
    </row>
    <row r="1277" spans="2:3" hidden="1" x14ac:dyDescent="0.35">
      <c r="B1277" s="65"/>
      <c r="C1277" s="65"/>
    </row>
    <row r="1278" spans="2:3" hidden="1" x14ac:dyDescent="0.35">
      <c r="B1278" s="65"/>
      <c r="C1278" s="65"/>
    </row>
    <row r="1279" spans="2:3" hidden="1" x14ac:dyDescent="0.35">
      <c r="B1279" s="65"/>
      <c r="C1279" s="65"/>
    </row>
    <row r="1280" spans="2:3" hidden="1" x14ac:dyDescent="0.35">
      <c r="B1280" s="65"/>
      <c r="C1280" s="65"/>
    </row>
    <row r="1281" spans="2:3" hidden="1" x14ac:dyDescent="0.35">
      <c r="B1281" s="65"/>
      <c r="C1281" s="65"/>
    </row>
    <row r="1282" spans="2:3" hidden="1" x14ac:dyDescent="0.35">
      <c r="B1282" s="65"/>
      <c r="C1282" s="65"/>
    </row>
    <row r="1283" spans="2:3" hidden="1" x14ac:dyDescent="0.35">
      <c r="B1283" s="65"/>
      <c r="C1283" s="65"/>
    </row>
    <row r="1284" spans="2:3" hidden="1" x14ac:dyDescent="0.35">
      <c r="B1284" s="65"/>
      <c r="C1284" s="65"/>
    </row>
    <row r="1285" spans="2:3" hidden="1" x14ac:dyDescent="0.35">
      <c r="B1285" s="65"/>
      <c r="C1285" s="65"/>
    </row>
    <row r="1286" spans="2:3" hidden="1" x14ac:dyDescent="0.35">
      <c r="B1286" s="65"/>
      <c r="C1286" s="65"/>
    </row>
    <row r="1287" spans="2:3" hidden="1" x14ac:dyDescent="0.35">
      <c r="B1287" s="65"/>
      <c r="C1287" s="65"/>
    </row>
    <row r="1288" spans="2:3" hidden="1" x14ac:dyDescent="0.35">
      <c r="B1288" s="65"/>
      <c r="C1288" s="65"/>
    </row>
    <row r="1289" spans="2:3" hidden="1" x14ac:dyDescent="0.35">
      <c r="B1289" s="65"/>
      <c r="C1289" s="65"/>
    </row>
    <row r="1290" spans="2:3" hidden="1" x14ac:dyDescent="0.35">
      <c r="B1290" s="65"/>
      <c r="C1290" s="65"/>
    </row>
    <row r="1291" spans="2:3" hidden="1" x14ac:dyDescent="0.35">
      <c r="B1291" s="65"/>
      <c r="C1291" s="65"/>
    </row>
    <row r="1292" spans="2:3" hidden="1" x14ac:dyDescent="0.35">
      <c r="B1292" s="65"/>
      <c r="C1292" s="65"/>
    </row>
    <row r="1293" spans="2:3" hidden="1" x14ac:dyDescent="0.35">
      <c r="B1293" s="65"/>
      <c r="C1293" s="65"/>
    </row>
    <row r="1294" spans="2:3" hidden="1" x14ac:dyDescent="0.35">
      <c r="B1294" s="65"/>
      <c r="C1294" s="65"/>
    </row>
    <row r="1295" spans="2:3" hidden="1" x14ac:dyDescent="0.35">
      <c r="B1295" s="65"/>
      <c r="C1295" s="65"/>
    </row>
    <row r="1296" spans="2:3" hidden="1" x14ac:dyDescent="0.35">
      <c r="B1296" s="65"/>
      <c r="C1296" s="65"/>
    </row>
    <row r="1297" spans="2:3" hidden="1" x14ac:dyDescent="0.35">
      <c r="B1297" s="65"/>
      <c r="C1297" s="65"/>
    </row>
    <row r="1298" spans="2:3" hidden="1" x14ac:dyDescent="0.35">
      <c r="B1298" s="65"/>
      <c r="C1298" s="65"/>
    </row>
    <row r="1299" spans="2:3" hidden="1" x14ac:dyDescent="0.35">
      <c r="B1299" s="65"/>
      <c r="C1299" s="65"/>
    </row>
    <row r="1300" spans="2:3" hidden="1" x14ac:dyDescent="0.35">
      <c r="B1300" s="65"/>
      <c r="C1300" s="65"/>
    </row>
    <row r="1301" spans="2:3" hidden="1" x14ac:dyDescent="0.35">
      <c r="B1301" s="65"/>
      <c r="C1301" s="65"/>
    </row>
    <row r="1302" spans="2:3" hidden="1" x14ac:dyDescent="0.35">
      <c r="B1302" s="65"/>
      <c r="C1302" s="65"/>
    </row>
    <row r="1303" spans="2:3" hidden="1" x14ac:dyDescent="0.35">
      <c r="B1303" s="65"/>
      <c r="C1303" s="65"/>
    </row>
    <row r="1304" spans="2:3" hidden="1" x14ac:dyDescent="0.35">
      <c r="B1304" s="65"/>
      <c r="C1304" s="65"/>
    </row>
    <row r="1305" spans="2:3" hidden="1" x14ac:dyDescent="0.35">
      <c r="B1305" s="65"/>
      <c r="C1305" s="65"/>
    </row>
    <row r="1306" spans="2:3" hidden="1" x14ac:dyDescent="0.35">
      <c r="B1306" s="65"/>
      <c r="C1306" s="65"/>
    </row>
    <row r="1307" spans="2:3" hidden="1" x14ac:dyDescent="0.35">
      <c r="B1307" s="65"/>
      <c r="C1307" s="65"/>
    </row>
    <row r="1308" spans="2:3" hidden="1" x14ac:dyDescent="0.35">
      <c r="B1308" s="65"/>
      <c r="C1308" s="65"/>
    </row>
    <row r="1309" spans="2:3" hidden="1" x14ac:dyDescent="0.35">
      <c r="B1309" s="65"/>
      <c r="C1309" s="65"/>
    </row>
    <row r="1310" spans="2:3" hidden="1" x14ac:dyDescent="0.35">
      <c r="B1310" s="65"/>
      <c r="C1310" s="65"/>
    </row>
    <row r="1311" spans="2:3" hidden="1" x14ac:dyDescent="0.35">
      <c r="B1311" s="65"/>
      <c r="C1311" s="65"/>
    </row>
    <row r="1312" spans="2:3" hidden="1" x14ac:dyDescent="0.35">
      <c r="B1312" s="65"/>
      <c r="C1312" s="65"/>
    </row>
    <row r="1313" spans="2:3" hidden="1" x14ac:dyDescent="0.35">
      <c r="B1313" s="65"/>
      <c r="C1313" s="65"/>
    </row>
    <row r="1314" spans="2:3" hidden="1" x14ac:dyDescent="0.35">
      <c r="B1314" s="65"/>
      <c r="C1314" s="65"/>
    </row>
    <row r="1315" spans="2:3" hidden="1" x14ac:dyDescent="0.35">
      <c r="B1315" s="65"/>
      <c r="C1315" s="65"/>
    </row>
    <row r="1316" spans="2:3" hidden="1" x14ac:dyDescent="0.35">
      <c r="B1316" s="65"/>
      <c r="C1316" s="65"/>
    </row>
    <row r="1317" spans="2:3" hidden="1" x14ac:dyDescent="0.35">
      <c r="B1317" s="65"/>
      <c r="C1317" s="65"/>
    </row>
    <row r="1318" spans="2:3" hidden="1" x14ac:dyDescent="0.35">
      <c r="B1318" s="65"/>
      <c r="C1318" s="65"/>
    </row>
    <row r="1319" spans="2:3" hidden="1" x14ac:dyDescent="0.35">
      <c r="B1319" s="65"/>
      <c r="C1319" s="65"/>
    </row>
    <row r="1320" spans="2:3" hidden="1" x14ac:dyDescent="0.35">
      <c r="B1320" s="65"/>
      <c r="C1320" s="65"/>
    </row>
    <row r="1321" spans="2:3" hidden="1" x14ac:dyDescent="0.35">
      <c r="B1321" s="65"/>
      <c r="C1321" s="65"/>
    </row>
    <row r="1322" spans="2:3" hidden="1" x14ac:dyDescent="0.35">
      <c r="B1322" s="65"/>
      <c r="C1322" s="65"/>
    </row>
    <row r="1323" spans="2:3" hidden="1" x14ac:dyDescent="0.35">
      <c r="B1323" s="65"/>
      <c r="C1323" s="65"/>
    </row>
    <row r="1324" spans="2:3" hidden="1" x14ac:dyDescent="0.35">
      <c r="B1324" s="65"/>
      <c r="C1324" s="65"/>
    </row>
    <row r="1325" spans="2:3" hidden="1" x14ac:dyDescent="0.35">
      <c r="B1325" s="65"/>
      <c r="C1325" s="65"/>
    </row>
    <row r="1326" spans="2:3" hidden="1" x14ac:dyDescent="0.35">
      <c r="B1326" s="65"/>
      <c r="C1326" s="65"/>
    </row>
    <row r="1327" spans="2:3" hidden="1" x14ac:dyDescent="0.35">
      <c r="B1327" s="65"/>
      <c r="C1327" s="65"/>
    </row>
    <row r="1328" spans="2:3" hidden="1" x14ac:dyDescent="0.35">
      <c r="B1328" s="65"/>
      <c r="C1328" s="65"/>
    </row>
    <row r="1329" spans="2:3" hidden="1" x14ac:dyDescent="0.35">
      <c r="B1329" s="65"/>
      <c r="C1329" s="65"/>
    </row>
    <row r="1330" spans="2:3" hidden="1" x14ac:dyDescent="0.35">
      <c r="B1330" s="65"/>
      <c r="C1330" s="65"/>
    </row>
    <row r="1331" spans="2:3" hidden="1" x14ac:dyDescent="0.35">
      <c r="B1331" s="65"/>
      <c r="C1331" s="65"/>
    </row>
    <row r="1332" spans="2:3" hidden="1" x14ac:dyDescent="0.35">
      <c r="B1332" s="65"/>
      <c r="C1332" s="65"/>
    </row>
    <row r="1333" spans="2:3" hidden="1" x14ac:dyDescent="0.35">
      <c r="B1333" s="65"/>
      <c r="C1333" s="65"/>
    </row>
    <row r="1334" spans="2:3" hidden="1" x14ac:dyDescent="0.35">
      <c r="B1334" s="65"/>
      <c r="C1334" s="65"/>
    </row>
    <row r="1335" spans="2:3" hidden="1" x14ac:dyDescent="0.35">
      <c r="B1335" s="65"/>
      <c r="C1335" s="65"/>
    </row>
    <row r="1336" spans="2:3" hidden="1" x14ac:dyDescent="0.35">
      <c r="B1336" s="65"/>
      <c r="C1336" s="65"/>
    </row>
    <row r="1337" spans="2:3" hidden="1" x14ac:dyDescent="0.35">
      <c r="B1337" s="65"/>
      <c r="C1337" s="65"/>
    </row>
    <row r="1338" spans="2:3" hidden="1" x14ac:dyDescent="0.35">
      <c r="B1338" s="65"/>
      <c r="C1338" s="65"/>
    </row>
    <row r="1339" spans="2:3" hidden="1" x14ac:dyDescent="0.35">
      <c r="B1339" s="65"/>
      <c r="C1339" s="65"/>
    </row>
    <row r="1340" spans="2:3" hidden="1" x14ac:dyDescent="0.35">
      <c r="B1340" s="65"/>
      <c r="C1340" s="65"/>
    </row>
    <row r="1341" spans="2:3" hidden="1" x14ac:dyDescent="0.35">
      <c r="B1341" s="65"/>
      <c r="C1341" s="65"/>
    </row>
    <row r="1342" spans="2:3" hidden="1" x14ac:dyDescent="0.35">
      <c r="B1342" s="65"/>
      <c r="C1342" s="65"/>
    </row>
    <row r="1343" spans="2:3" hidden="1" x14ac:dyDescent="0.35">
      <c r="B1343" s="65"/>
      <c r="C1343" s="65"/>
    </row>
    <row r="1344" spans="2:3" hidden="1" x14ac:dyDescent="0.35">
      <c r="B1344" s="65"/>
      <c r="C1344" s="65"/>
    </row>
    <row r="1345" spans="2:3" hidden="1" x14ac:dyDescent="0.35">
      <c r="B1345" s="65"/>
      <c r="C1345" s="65"/>
    </row>
    <row r="1346" spans="2:3" hidden="1" x14ac:dyDescent="0.35">
      <c r="B1346" s="65"/>
      <c r="C1346" s="65"/>
    </row>
    <row r="1347" spans="2:3" hidden="1" x14ac:dyDescent="0.35">
      <c r="B1347" s="65"/>
      <c r="C1347" s="65"/>
    </row>
    <row r="1348" spans="2:3" hidden="1" x14ac:dyDescent="0.35">
      <c r="B1348" s="65"/>
      <c r="C1348" s="65"/>
    </row>
    <row r="1349" spans="2:3" hidden="1" x14ac:dyDescent="0.35">
      <c r="B1349" s="65"/>
      <c r="C1349" s="65"/>
    </row>
    <row r="1350" spans="2:3" hidden="1" x14ac:dyDescent="0.35">
      <c r="B1350" s="65"/>
      <c r="C1350" s="65"/>
    </row>
    <row r="1351" spans="2:3" hidden="1" x14ac:dyDescent="0.35">
      <c r="B1351" s="65"/>
      <c r="C1351" s="65"/>
    </row>
    <row r="1352" spans="2:3" hidden="1" x14ac:dyDescent="0.35">
      <c r="B1352" s="65"/>
      <c r="C1352" s="65"/>
    </row>
    <row r="1353" spans="2:3" hidden="1" x14ac:dyDescent="0.35">
      <c r="B1353" s="65"/>
      <c r="C1353" s="65"/>
    </row>
    <row r="1354" spans="2:3" hidden="1" x14ac:dyDescent="0.35">
      <c r="B1354" s="65"/>
      <c r="C1354" s="65"/>
    </row>
    <row r="1355" spans="2:3" hidden="1" x14ac:dyDescent="0.35">
      <c r="B1355" s="65"/>
      <c r="C1355" s="65"/>
    </row>
    <row r="1356" spans="2:3" hidden="1" x14ac:dyDescent="0.35">
      <c r="B1356" s="65"/>
      <c r="C1356" s="65"/>
    </row>
    <row r="1357" spans="2:3" hidden="1" x14ac:dyDescent="0.35">
      <c r="B1357" s="65"/>
      <c r="C1357" s="65"/>
    </row>
    <row r="1358" spans="2:3" hidden="1" x14ac:dyDescent="0.35">
      <c r="B1358" s="65"/>
      <c r="C1358" s="65"/>
    </row>
    <row r="1359" spans="2:3" hidden="1" x14ac:dyDescent="0.35">
      <c r="B1359" s="65"/>
      <c r="C1359" s="65"/>
    </row>
    <row r="1360" spans="2:3" hidden="1" x14ac:dyDescent="0.35">
      <c r="B1360" s="65"/>
      <c r="C1360" s="65"/>
    </row>
    <row r="1361" spans="2:3" hidden="1" x14ac:dyDescent="0.35">
      <c r="B1361" s="65"/>
      <c r="C1361" s="65"/>
    </row>
    <row r="1362" spans="2:3" hidden="1" x14ac:dyDescent="0.35">
      <c r="B1362" s="65"/>
      <c r="C1362" s="65"/>
    </row>
    <row r="1363" spans="2:3" hidden="1" x14ac:dyDescent="0.35">
      <c r="B1363" s="65"/>
      <c r="C1363" s="65"/>
    </row>
    <row r="1364" spans="2:3" hidden="1" x14ac:dyDescent="0.35">
      <c r="B1364" s="65"/>
      <c r="C1364" s="65"/>
    </row>
    <row r="1365" spans="2:3" hidden="1" x14ac:dyDescent="0.35">
      <c r="B1365" s="65"/>
      <c r="C1365" s="65"/>
    </row>
    <row r="1366" spans="2:3" hidden="1" x14ac:dyDescent="0.35">
      <c r="B1366" s="65"/>
      <c r="C1366" s="65"/>
    </row>
    <row r="1367" spans="2:3" hidden="1" x14ac:dyDescent="0.35">
      <c r="B1367" s="65"/>
      <c r="C1367" s="65"/>
    </row>
    <row r="1368" spans="2:3" hidden="1" x14ac:dyDescent="0.35">
      <c r="B1368" s="65"/>
      <c r="C1368" s="65"/>
    </row>
    <row r="1369" spans="2:3" hidden="1" x14ac:dyDescent="0.35">
      <c r="B1369" s="65"/>
      <c r="C1369" s="65"/>
    </row>
    <row r="1370" spans="2:3" hidden="1" x14ac:dyDescent="0.35">
      <c r="B1370" s="65"/>
      <c r="C1370" s="65"/>
    </row>
    <row r="1371" spans="2:3" hidden="1" x14ac:dyDescent="0.35">
      <c r="B1371" s="65"/>
      <c r="C1371" s="65"/>
    </row>
    <row r="1372" spans="2:3" hidden="1" x14ac:dyDescent="0.35">
      <c r="B1372" s="65"/>
      <c r="C1372" s="65"/>
    </row>
    <row r="1373" spans="2:3" hidden="1" x14ac:dyDescent="0.35">
      <c r="B1373" s="65"/>
      <c r="C1373" s="65"/>
    </row>
    <row r="1374" spans="2:3" hidden="1" x14ac:dyDescent="0.35">
      <c r="B1374" s="65"/>
      <c r="C1374" s="65"/>
    </row>
    <row r="1375" spans="2:3" hidden="1" x14ac:dyDescent="0.35">
      <c r="B1375" s="65"/>
      <c r="C1375" s="65"/>
    </row>
    <row r="1376" spans="2:3" hidden="1" x14ac:dyDescent="0.35">
      <c r="B1376" s="65"/>
      <c r="C1376" s="65"/>
    </row>
    <row r="1377" spans="2:3" hidden="1" x14ac:dyDescent="0.35">
      <c r="B1377" s="65"/>
      <c r="C1377" s="65"/>
    </row>
    <row r="1378" spans="2:3" hidden="1" x14ac:dyDescent="0.35">
      <c r="B1378" s="65"/>
      <c r="C1378" s="65"/>
    </row>
    <row r="1379" spans="2:3" hidden="1" x14ac:dyDescent="0.35">
      <c r="B1379" s="65"/>
      <c r="C1379" s="65"/>
    </row>
    <row r="1380" spans="2:3" hidden="1" x14ac:dyDescent="0.35">
      <c r="B1380" s="65"/>
      <c r="C1380" s="65"/>
    </row>
    <row r="1381" spans="2:3" hidden="1" x14ac:dyDescent="0.35">
      <c r="B1381" s="65"/>
      <c r="C1381" s="65"/>
    </row>
    <row r="1382" spans="2:3" hidden="1" x14ac:dyDescent="0.35">
      <c r="B1382" s="65"/>
      <c r="C1382" s="65"/>
    </row>
    <row r="1383" spans="2:3" hidden="1" x14ac:dyDescent="0.35">
      <c r="B1383" s="65"/>
      <c r="C1383" s="65"/>
    </row>
    <row r="1384" spans="2:3" hidden="1" x14ac:dyDescent="0.35">
      <c r="B1384" s="65"/>
      <c r="C1384" s="65"/>
    </row>
    <row r="1385" spans="2:3" hidden="1" x14ac:dyDescent="0.35">
      <c r="B1385" s="65"/>
      <c r="C1385" s="65"/>
    </row>
    <row r="1386" spans="2:3" hidden="1" x14ac:dyDescent="0.35">
      <c r="B1386" s="65"/>
      <c r="C1386" s="65"/>
    </row>
    <row r="1387" spans="2:3" hidden="1" x14ac:dyDescent="0.35">
      <c r="B1387" s="65"/>
      <c r="C1387" s="65"/>
    </row>
    <row r="1388" spans="2:3" hidden="1" x14ac:dyDescent="0.35">
      <c r="B1388" s="65"/>
      <c r="C1388" s="65"/>
    </row>
    <row r="1389" spans="2:3" hidden="1" x14ac:dyDescent="0.35">
      <c r="B1389" s="65"/>
      <c r="C1389" s="65"/>
    </row>
    <row r="1390" spans="2:3" hidden="1" x14ac:dyDescent="0.35">
      <c r="B1390" s="65"/>
      <c r="C1390" s="65"/>
    </row>
    <row r="1391" spans="2:3" hidden="1" x14ac:dyDescent="0.35">
      <c r="B1391" s="65"/>
      <c r="C1391" s="65"/>
    </row>
    <row r="1392" spans="2:3" hidden="1" x14ac:dyDescent="0.35">
      <c r="B1392" s="65"/>
      <c r="C1392" s="65"/>
    </row>
    <row r="1393" spans="2:3" hidden="1" x14ac:dyDescent="0.35">
      <c r="B1393" s="65"/>
      <c r="C1393" s="65"/>
    </row>
    <row r="1394" spans="2:3" hidden="1" x14ac:dyDescent="0.35">
      <c r="B1394" s="65"/>
      <c r="C1394" s="65"/>
    </row>
    <row r="1395" spans="2:3" hidden="1" x14ac:dyDescent="0.35">
      <c r="B1395" s="65"/>
      <c r="C1395" s="65"/>
    </row>
    <row r="1396" spans="2:3" hidden="1" x14ac:dyDescent="0.35">
      <c r="B1396" s="65"/>
      <c r="C1396" s="65"/>
    </row>
    <row r="1397" spans="2:3" hidden="1" x14ac:dyDescent="0.35">
      <c r="B1397" s="65"/>
      <c r="C1397" s="65"/>
    </row>
    <row r="1398" spans="2:3" hidden="1" x14ac:dyDescent="0.35">
      <c r="B1398" s="65"/>
      <c r="C1398" s="65"/>
    </row>
    <row r="1399" spans="2:3" hidden="1" x14ac:dyDescent="0.35">
      <c r="B1399" s="65"/>
      <c r="C1399" s="65"/>
    </row>
    <row r="1400" spans="2:3" hidden="1" x14ac:dyDescent="0.35">
      <c r="B1400" s="65"/>
      <c r="C1400" s="65"/>
    </row>
    <row r="1401" spans="2:3" hidden="1" x14ac:dyDescent="0.35">
      <c r="B1401" s="65"/>
      <c r="C1401" s="65"/>
    </row>
    <row r="1402" spans="2:3" hidden="1" x14ac:dyDescent="0.35">
      <c r="B1402" s="65"/>
      <c r="C1402" s="65"/>
    </row>
    <row r="1403" spans="2:3" hidden="1" x14ac:dyDescent="0.35">
      <c r="B1403" s="65"/>
      <c r="C1403" s="65"/>
    </row>
    <row r="1404" spans="2:3" hidden="1" x14ac:dyDescent="0.35">
      <c r="B1404" s="65"/>
      <c r="C1404" s="65"/>
    </row>
    <row r="1405" spans="2:3" hidden="1" x14ac:dyDescent="0.35">
      <c r="B1405" s="65"/>
      <c r="C1405" s="65"/>
    </row>
    <row r="1406" spans="2:3" hidden="1" x14ac:dyDescent="0.35">
      <c r="B1406" s="65"/>
      <c r="C1406" s="65"/>
    </row>
    <row r="1407" spans="2:3" hidden="1" x14ac:dyDescent="0.35">
      <c r="B1407" s="65"/>
      <c r="C1407" s="65"/>
    </row>
    <row r="1408" spans="2:3" hidden="1" x14ac:dyDescent="0.35">
      <c r="B1408" s="65"/>
      <c r="C1408" s="65"/>
    </row>
    <row r="1409" spans="2:3" hidden="1" x14ac:dyDescent="0.35">
      <c r="B1409" s="65"/>
      <c r="C1409" s="65"/>
    </row>
    <row r="1410" spans="2:3" hidden="1" x14ac:dyDescent="0.35">
      <c r="B1410" s="65"/>
      <c r="C1410" s="65"/>
    </row>
    <row r="1411" spans="2:3" hidden="1" x14ac:dyDescent="0.35">
      <c r="B1411" s="65"/>
      <c r="C1411" s="65"/>
    </row>
    <row r="1412" spans="2:3" hidden="1" x14ac:dyDescent="0.35">
      <c r="B1412" s="65"/>
      <c r="C1412" s="65"/>
    </row>
    <row r="1413" spans="2:3" hidden="1" x14ac:dyDescent="0.35">
      <c r="B1413" s="65"/>
      <c r="C1413" s="65"/>
    </row>
    <row r="1414" spans="2:3" hidden="1" x14ac:dyDescent="0.35">
      <c r="B1414" s="65"/>
      <c r="C1414" s="65"/>
    </row>
    <row r="1415" spans="2:3" hidden="1" x14ac:dyDescent="0.35">
      <c r="B1415" s="65"/>
      <c r="C1415" s="65"/>
    </row>
    <row r="1416" spans="2:3" hidden="1" x14ac:dyDescent="0.35">
      <c r="B1416" s="65"/>
      <c r="C1416" s="65"/>
    </row>
    <row r="1417" spans="2:3" hidden="1" x14ac:dyDescent="0.35">
      <c r="B1417" s="65"/>
      <c r="C1417" s="65"/>
    </row>
    <row r="1418" spans="2:3" hidden="1" x14ac:dyDescent="0.35">
      <c r="B1418" s="65"/>
      <c r="C1418" s="65"/>
    </row>
    <row r="1419" spans="2:3" hidden="1" x14ac:dyDescent="0.35">
      <c r="B1419" s="65"/>
      <c r="C1419" s="65"/>
    </row>
    <row r="1420" spans="2:3" hidden="1" x14ac:dyDescent="0.35">
      <c r="B1420" s="65"/>
      <c r="C1420" s="65"/>
    </row>
    <row r="1421" spans="2:3" hidden="1" x14ac:dyDescent="0.35">
      <c r="B1421" s="65"/>
      <c r="C1421" s="65"/>
    </row>
    <row r="1422" spans="2:3" hidden="1" x14ac:dyDescent="0.35">
      <c r="B1422" s="65"/>
      <c r="C1422" s="65"/>
    </row>
    <row r="1423" spans="2:3" hidden="1" x14ac:dyDescent="0.35">
      <c r="B1423" s="65"/>
      <c r="C1423" s="65"/>
    </row>
    <row r="1424" spans="2:3" hidden="1" x14ac:dyDescent="0.35">
      <c r="B1424" s="65"/>
      <c r="C1424" s="65"/>
    </row>
    <row r="1425" spans="2:3" hidden="1" x14ac:dyDescent="0.35">
      <c r="B1425" s="65"/>
      <c r="C1425" s="65"/>
    </row>
    <row r="1426" spans="2:3" hidden="1" x14ac:dyDescent="0.35">
      <c r="B1426" s="65"/>
      <c r="C1426" s="65"/>
    </row>
    <row r="1427" spans="2:3" hidden="1" x14ac:dyDescent="0.35">
      <c r="B1427" s="65"/>
      <c r="C1427" s="65"/>
    </row>
    <row r="1428" spans="2:3" hidden="1" x14ac:dyDescent="0.35">
      <c r="B1428" s="65"/>
      <c r="C1428" s="65"/>
    </row>
    <row r="1429" spans="2:3" hidden="1" x14ac:dyDescent="0.35">
      <c r="B1429" s="65"/>
      <c r="C1429" s="65"/>
    </row>
    <row r="1430" spans="2:3" hidden="1" x14ac:dyDescent="0.35">
      <c r="B1430" s="65"/>
      <c r="C1430" s="65"/>
    </row>
    <row r="1431" spans="2:3" hidden="1" x14ac:dyDescent="0.35">
      <c r="B1431" s="65"/>
      <c r="C1431" s="65"/>
    </row>
    <row r="1432" spans="2:3" hidden="1" x14ac:dyDescent="0.35">
      <c r="B1432" s="65"/>
      <c r="C1432" s="65"/>
    </row>
    <row r="1433" spans="2:3" hidden="1" x14ac:dyDescent="0.35">
      <c r="B1433" s="65"/>
      <c r="C1433" s="65"/>
    </row>
    <row r="1434" spans="2:3" hidden="1" x14ac:dyDescent="0.35">
      <c r="B1434" s="65"/>
      <c r="C1434" s="65"/>
    </row>
    <row r="1435" spans="2:3" hidden="1" x14ac:dyDescent="0.35">
      <c r="B1435" s="65"/>
      <c r="C1435" s="65"/>
    </row>
    <row r="1436" spans="2:3" hidden="1" x14ac:dyDescent="0.35">
      <c r="B1436" s="65"/>
      <c r="C1436" s="65"/>
    </row>
    <row r="1437" spans="2:3" hidden="1" x14ac:dyDescent="0.35">
      <c r="B1437" s="65"/>
      <c r="C1437" s="65"/>
    </row>
    <row r="1438" spans="2:3" hidden="1" x14ac:dyDescent="0.35">
      <c r="B1438" s="65"/>
      <c r="C1438" s="65"/>
    </row>
    <row r="1439" spans="2:3" hidden="1" x14ac:dyDescent="0.35">
      <c r="B1439" s="65"/>
      <c r="C1439" s="65"/>
    </row>
    <row r="1440" spans="2:3" hidden="1" x14ac:dyDescent="0.35">
      <c r="B1440" s="65"/>
      <c r="C1440" s="65"/>
    </row>
    <row r="1441" spans="2:3" hidden="1" x14ac:dyDescent="0.35">
      <c r="B1441" s="65"/>
      <c r="C1441" s="65"/>
    </row>
    <row r="1442" spans="2:3" hidden="1" x14ac:dyDescent="0.35">
      <c r="B1442" s="65"/>
      <c r="C1442" s="65"/>
    </row>
    <row r="1443" spans="2:3" hidden="1" x14ac:dyDescent="0.35">
      <c r="B1443" s="65"/>
      <c r="C1443" s="65"/>
    </row>
    <row r="1444" spans="2:3" hidden="1" x14ac:dyDescent="0.35">
      <c r="B1444" s="65"/>
      <c r="C1444" s="65"/>
    </row>
    <row r="1445" spans="2:3" hidden="1" x14ac:dyDescent="0.35">
      <c r="B1445" s="65"/>
      <c r="C1445" s="65"/>
    </row>
    <row r="1446" spans="2:3" hidden="1" x14ac:dyDescent="0.35">
      <c r="B1446" s="65"/>
      <c r="C1446" s="65"/>
    </row>
    <row r="1447" spans="2:3" hidden="1" x14ac:dyDescent="0.35">
      <c r="B1447" s="65"/>
      <c r="C1447" s="65"/>
    </row>
    <row r="1448" spans="2:3" hidden="1" x14ac:dyDescent="0.35">
      <c r="B1448" s="65"/>
      <c r="C1448" s="65"/>
    </row>
    <row r="1449" spans="2:3" hidden="1" x14ac:dyDescent="0.35">
      <c r="B1449" s="65"/>
      <c r="C1449" s="65"/>
    </row>
    <row r="1450" spans="2:3" hidden="1" x14ac:dyDescent="0.35">
      <c r="B1450" s="65"/>
      <c r="C1450" s="65"/>
    </row>
    <row r="1451" spans="2:3" hidden="1" x14ac:dyDescent="0.35">
      <c r="B1451" s="65"/>
      <c r="C1451" s="65"/>
    </row>
    <row r="1452" spans="2:3" hidden="1" x14ac:dyDescent="0.35">
      <c r="B1452" s="65"/>
      <c r="C1452" s="65"/>
    </row>
    <row r="1453" spans="2:3" hidden="1" x14ac:dyDescent="0.35">
      <c r="B1453" s="65"/>
      <c r="C1453" s="65"/>
    </row>
    <row r="1454" spans="2:3" hidden="1" x14ac:dyDescent="0.35">
      <c r="B1454" s="65"/>
      <c r="C1454" s="65"/>
    </row>
    <row r="1455" spans="2:3" hidden="1" x14ac:dyDescent="0.35">
      <c r="B1455" s="65"/>
      <c r="C1455" s="65"/>
    </row>
    <row r="1456" spans="2:3" hidden="1" x14ac:dyDescent="0.35">
      <c r="B1456" s="65"/>
      <c r="C1456" s="65"/>
    </row>
    <row r="1457" spans="2:3" hidden="1" x14ac:dyDescent="0.35">
      <c r="B1457" s="65"/>
      <c r="C1457" s="65"/>
    </row>
    <row r="1458" spans="2:3" hidden="1" x14ac:dyDescent="0.35">
      <c r="B1458" s="65"/>
      <c r="C1458" s="65"/>
    </row>
    <row r="1459" spans="2:3" hidden="1" x14ac:dyDescent="0.35">
      <c r="B1459" s="65"/>
      <c r="C1459" s="65"/>
    </row>
    <row r="1460" spans="2:3" hidden="1" x14ac:dyDescent="0.35">
      <c r="B1460" s="65"/>
      <c r="C1460" s="65"/>
    </row>
    <row r="1461" spans="2:3" hidden="1" x14ac:dyDescent="0.35">
      <c r="B1461" s="65"/>
      <c r="C1461" s="65"/>
    </row>
    <row r="1462" spans="2:3" hidden="1" x14ac:dyDescent="0.35">
      <c r="B1462" s="65"/>
      <c r="C1462" s="65"/>
    </row>
    <row r="1463" spans="2:3" hidden="1" x14ac:dyDescent="0.35">
      <c r="B1463" s="65"/>
      <c r="C1463" s="65"/>
    </row>
    <row r="1464" spans="2:3" hidden="1" x14ac:dyDescent="0.35">
      <c r="B1464" s="65"/>
      <c r="C1464" s="65"/>
    </row>
    <row r="1465" spans="2:3" hidden="1" x14ac:dyDescent="0.35">
      <c r="B1465" s="65"/>
      <c r="C1465" s="65"/>
    </row>
    <row r="1466" spans="2:3" hidden="1" x14ac:dyDescent="0.35">
      <c r="B1466" s="65"/>
      <c r="C1466" s="65"/>
    </row>
    <row r="1467" spans="2:3" hidden="1" x14ac:dyDescent="0.35">
      <c r="B1467" s="65"/>
      <c r="C1467" s="65"/>
    </row>
    <row r="1468" spans="2:3" hidden="1" x14ac:dyDescent="0.35">
      <c r="B1468" s="65"/>
      <c r="C1468" s="65"/>
    </row>
    <row r="1469" spans="2:3" hidden="1" x14ac:dyDescent="0.35">
      <c r="B1469" s="65"/>
      <c r="C1469" s="65"/>
    </row>
    <row r="1470" spans="2:3" hidden="1" x14ac:dyDescent="0.35">
      <c r="B1470" s="65"/>
      <c r="C1470" s="65"/>
    </row>
    <row r="1471" spans="2:3" hidden="1" x14ac:dyDescent="0.35">
      <c r="B1471" s="65"/>
      <c r="C1471" s="65"/>
    </row>
    <row r="1472" spans="2:3" hidden="1" x14ac:dyDescent="0.35">
      <c r="B1472" s="65"/>
      <c r="C1472" s="65"/>
    </row>
    <row r="1473" spans="2:3" hidden="1" x14ac:dyDescent="0.35">
      <c r="B1473" s="65"/>
      <c r="C1473" s="65"/>
    </row>
    <row r="1474" spans="2:3" hidden="1" x14ac:dyDescent="0.35">
      <c r="B1474" s="65"/>
      <c r="C1474" s="65"/>
    </row>
    <row r="1475" spans="2:3" hidden="1" x14ac:dyDescent="0.35">
      <c r="B1475" s="65"/>
      <c r="C1475" s="65"/>
    </row>
    <row r="1476" spans="2:3" hidden="1" x14ac:dyDescent="0.35">
      <c r="B1476" s="65"/>
      <c r="C1476" s="65"/>
    </row>
    <row r="1477" spans="2:3" hidden="1" x14ac:dyDescent="0.35">
      <c r="B1477" s="65"/>
      <c r="C1477" s="65"/>
    </row>
    <row r="1478" spans="2:3" hidden="1" x14ac:dyDescent="0.35">
      <c r="B1478" s="65"/>
      <c r="C1478" s="65"/>
    </row>
    <row r="1479" spans="2:3" hidden="1" x14ac:dyDescent="0.35">
      <c r="B1479" s="65"/>
      <c r="C1479" s="65"/>
    </row>
    <row r="1480" spans="2:3" hidden="1" x14ac:dyDescent="0.35">
      <c r="B1480" s="65"/>
      <c r="C1480" s="65"/>
    </row>
    <row r="1481" spans="2:3" hidden="1" x14ac:dyDescent="0.35">
      <c r="B1481" s="65"/>
      <c r="C1481" s="65"/>
    </row>
    <row r="1482" spans="2:3" hidden="1" x14ac:dyDescent="0.35">
      <c r="B1482" s="65"/>
      <c r="C1482" s="65"/>
    </row>
    <row r="1483" spans="2:3" hidden="1" x14ac:dyDescent="0.35">
      <c r="B1483" s="65"/>
      <c r="C1483" s="65"/>
    </row>
    <row r="1484" spans="2:3" hidden="1" x14ac:dyDescent="0.35">
      <c r="B1484" s="65"/>
      <c r="C1484" s="65"/>
    </row>
    <row r="1485" spans="2:3" hidden="1" x14ac:dyDescent="0.35">
      <c r="B1485" s="65"/>
      <c r="C1485" s="65"/>
    </row>
    <row r="1486" spans="2:3" hidden="1" x14ac:dyDescent="0.35">
      <c r="B1486" s="65"/>
      <c r="C1486" s="65"/>
    </row>
    <row r="1487" spans="2:3" hidden="1" x14ac:dyDescent="0.35">
      <c r="B1487" s="65"/>
      <c r="C1487" s="65"/>
    </row>
    <row r="1488" spans="2:3" hidden="1" x14ac:dyDescent="0.35">
      <c r="B1488" s="65"/>
      <c r="C1488" s="65"/>
    </row>
    <row r="1489" spans="2:3" hidden="1" x14ac:dyDescent="0.35">
      <c r="B1489" s="65"/>
      <c r="C1489" s="65"/>
    </row>
    <row r="1490" spans="2:3" hidden="1" x14ac:dyDescent="0.35">
      <c r="B1490" s="65"/>
      <c r="C1490" s="65"/>
    </row>
    <row r="1491" spans="2:3" hidden="1" x14ac:dyDescent="0.35">
      <c r="B1491" s="65"/>
      <c r="C1491" s="65"/>
    </row>
    <row r="1492" spans="2:3" hidden="1" x14ac:dyDescent="0.35">
      <c r="B1492" s="65"/>
      <c r="C1492" s="65"/>
    </row>
    <row r="1493" spans="2:3" hidden="1" x14ac:dyDescent="0.35">
      <c r="B1493" s="65"/>
      <c r="C1493" s="65"/>
    </row>
    <row r="1494" spans="2:3" hidden="1" x14ac:dyDescent="0.35">
      <c r="B1494" s="65"/>
      <c r="C1494" s="65"/>
    </row>
    <row r="1495" spans="2:3" hidden="1" x14ac:dyDescent="0.35">
      <c r="B1495" s="65"/>
      <c r="C1495" s="65"/>
    </row>
    <row r="1496" spans="2:3" hidden="1" x14ac:dyDescent="0.35">
      <c r="B1496" s="65"/>
      <c r="C1496" s="65"/>
    </row>
    <row r="1497" spans="2:3" hidden="1" x14ac:dyDescent="0.35">
      <c r="B1497" s="65"/>
      <c r="C1497" s="65"/>
    </row>
    <row r="1498" spans="2:3" hidden="1" x14ac:dyDescent="0.35">
      <c r="B1498" s="65"/>
      <c r="C1498" s="65"/>
    </row>
    <row r="1499" spans="2:3" hidden="1" x14ac:dyDescent="0.35">
      <c r="B1499" s="65"/>
      <c r="C1499" s="65"/>
    </row>
    <row r="1500" spans="2:3" hidden="1" x14ac:dyDescent="0.35">
      <c r="B1500" s="65"/>
      <c r="C1500" s="65"/>
    </row>
    <row r="1501" spans="2:3" hidden="1" x14ac:dyDescent="0.35">
      <c r="B1501" s="65"/>
      <c r="C1501" s="65"/>
    </row>
    <row r="1502" spans="2:3" hidden="1" x14ac:dyDescent="0.35">
      <c r="B1502" s="65"/>
      <c r="C1502" s="65"/>
    </row>
    <row r="1503" spans="2:3" hidden="1" x14ac:dyDescent="0.35">
      <c r="B1503" s="65"/>
      <c r="C1503" s="65"/>
    </row>
    <row r="1504" spans="2:3" hidden="1" x14ac:dyDescent="0.35">
      <c r="B1504" s="65"/>
      <c r="C1504" s="65"/>
    </row>
    <row r="1505" spans="2:3" hidden="1" x14ac:dyDescent="0.35">
      <c r="B1505" s="65"/>
      <c r="C1505" s="65"/>
    </row>
    <row r="1506" spans="2:3" hidden="1" x14ac:dyDescent="0.35">
      <c r="B1506" s="65"/>
      <c r="C1506" s="65"/>
    </row>
    <row r="1507" spans="2:3" hidden="1" x14ac:dyDescent="0.35">
      <c r="B1507" s="65"/>
      <c r="C1507" s="65"/>
    </row>
    <row r="1508" spans="2:3" hidden="1" x14ac:dyDescent="0.35">
      <c r="B1508" s="65"/>
      <c r="C1508" s="65"/>
    </row>
  </sheetData>
  <sheetProtection algorithmName="SHA-512" hashValue="+QuP/xYxSuvdgf2Su3cq/vXqe8MY0r+DsQWSGg313QAevwFStHkkd7EC+vVvI5KB4P9+0s7300YyKjnSojMC+A==" saltValue="lRixdteDTk+Sn/lRsjEsOg==" spinCount="100000" sheet="1" sort="0" autoFilter="0"/>
  <dataValidations count="2">
    <dataValidation type="date" operator="greaterThan" allowBlank="1" showInputMessage="1" showErrorMessage="1" sqref="E24:E500" xr:uid="{0BF9CBEC-93E9-4CB0-BD5C-834E83660DAD}">
      <formula1>42736</formula1>
    </dataValidation>
    <dataValidation type="list" allowBlank="1" showInputMessage="1" showErrorMessage="1" sqref="B24:B500" xr:uid="{D656419B-6D91-45C1-89FE-D5F4650DFD3F}">
      <formula1>CompanyRecord</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12E3D-FF7B-4959-BF86-0777BC52AA0F}">
  <sheetPr>
    <tabColor rgb="FF92D050"/>
  </sheetPr>
  <dimension ref="A1:C33"/>
  <sheetViews>
    <sheetView showGridLines="0" topLeftCell="B8" workbookViewId="0">
      <selection activeCell="C24" sqref="C24"/>
    </sheetView>
  </sheetViews>
  <sheetFormatPr defaultColWidth="0" defaultRowHeight="14.5" zeroHeight="1" x14ac:dyDescent="0.35"/>
  <cols>
    <col min="1" max="1" width="0" hidden="1" customWidth="1"/>
    <col min="2" max="2" width="16" customWidth="1"/>
    <col min="3" max="3" width="145.90625" customWidth="1"/>
    <col min="4" max="16384" width="9.08984375" hidden="1"/>
  </cols>
  <sheetData>
    <row r="1" spans="2:3" ht="26" hidden="1" x14ac:dyDescent="0.35">
      <c r="B1" s="1" t="s">
        <v>0</v>
      </c>
      <c r="C1" s="1"/>
    </row>
    <row r="2" spans="2:3" hidden="1" x14ac:dyDescent="0.35">
      <c r="B2" s="4" t="s">
        <v>1</v>
      </c>
      <c r="C2" s="20" t="str">
        <f>Welcome!B2</f>
        <v>63.1981(h) Semiannual Report (Spreadsheet Template)</v>
      </c>
    </row>
    <row r="3" spans="2:3" hidden="1" x14ac:dyDescent="0.35">
      <c r="B3" s="6" t="s">
        <v>2</v>
      </c>
      <c r="C3" s="20" t="str">
        <f>Welcome!B3</f>
        <v>63.1981(h)</v>
      </c>
    </row>
    <row r="4" spans="2:3" hidden="1" x14ac:dyDescent="0.35">
      <c r="B4" s="6" t="s">
        <v>3</v>
      </c>
      <c r="C4" s="20" t="str">
        <f>Welcome!B4</f>
        <v>v3.00</v>
      </c>
    </row>
    <row r="5" spans="2:3" hidden="1" x14ac:dyDescent="0.35">
      <c r="B5" s="6" t="s">
        <v>4</v>
      </c>
      <c r="C5" s="88">
        <f>Welcome!B5</f>
        <v>45735</v>
      </c>
    </row>
    <row r="6" spans="2:3" hidden="1" x14ac:dyDescent="0.35">
      <c r="B6" s="6"/>
      <c r="C6" s="88"/>
    </row>
    <row r="8" spans="2:3" x14ac:dyDescent="0.35">
      <c r="B8" s="24" t="s">
        <v>284</v>
      </c>
    </row>
    <row r="9" spans="2:3" x14ac:dyDescent="0.35">
      <c r="B9" s="24" t="s">
        <v>140</v>
      </c>
    </row>
    <row r="10" spans="2:3" hidden="1" x14ac:dyDescent="0.35">
      <c r="B10" s="24"/>
    </row>
    <row r="11" spans="2:3" hidden="1" x14ac:dyDescent="0.35">
      <c r="C11" s="50"/>
    </row>
    <row r="12" spans="2:3" ht="58.5" thickBot="1" x14ac:dyDescent="0.4">
      <c r="B12" s="89" t="s">
        <v>141</v>
      </c>
      <c r="C12" s="101" t="s">
        <v>142</v>
      </c>
    </row>
    <row r="13" spans="2:3" x14ac:dyDescent="0.35">
      <c r="B13" s="90" t="s">
        <v>24</v>
      </c>
      <c r="C13" s="91" t="s">
        <v>143</v>
      </c>
    </row>
    <row r="14" spans="2:3" hidden="1" x14ac:dyDescent="0.35">
      <c r="B14" s="95" t="s">
        <v>48</v>
      </c>
      <c r="C14" s="96" t="s">
        <v>48</v>
      </c>
    </row>
    <row r="15" spans="2:3" hidden="1" x14ac:dyDescent="0.35">
      <c r="B15" s="97" t="s">
        <v>48</v>
      </c>
      <c r="C15" s="92" t="s">
        <v>48</v>
      </c>
    </row>
    <row r="16" spans="2:3" hidden="1" x14ac:dyDescent="0.35">
      <c r="B16" s="97" t="s">
        <v>48</v>
      </c>
      <c r="C16" s="92" t="s">
        <v>48</v>
      </c>
    </row>
    <row r="17" spans="2:3" hidden="1" x14ac:dyDescent="0.35">
      <c r="B17" s="97" t="s">
        <v>48</v>
      </c>
      <c r="C17" s="98" t="s">
        <v>48</v>
      </c>
    </row>
    <row r="18" spans="2:3" hidden="1" x14ac:dyDescent="0.35">
      <c r="B18" s="97" t="s">
        <v>48</v>
      </c>
      <c r="C18" s="99" t="s">
        <v>48</v>
      </c>
    </row>
    <row r="19" spans="2:3" hidden="1" x14ac:dyDescent="0.35">
      <c r="B19" s="97" t="s">
        <v>48</v>
      </c>
      <c r="C19" s="99" t="s">
        <v>48</v>
      </c>
    </row>
    <row r="20" spans="2:3" hidden="1" x14ac:dyDescent="0.35">
      <c r="B20" s="97" t="s">
        <v>48</v>
      </c>
      <c r="C20" s="99" t="s">
        <v>48</v>
      </c>
    </row>
    <row r="21" spans="2:3" hidden="1" x14ac:dyDescent="0.35">
      <c r="B21" s="97" t="s">
        <v>48</v>
      </c>
      <c r="C21" s="99" t="s">
        <v>48</v>
      </c>
    </row>
    <row r="22" spans="2:3" hidden="1" x14ac:dyDescent="0.35">
      <c r="B22" s="97" t="s">
        <v>48</v>
      </c>
      <c r="C22" s="99" t="s">
        <v>48</v>
      </c>
    </row>
    <row r="23" spans="2:3" hidden="1" x14ac:dyDescent="0.35">
      <c r="B23" s="97" t="s">
        <v>48</v>
      </c>
      <c r="C23" s="100" t="s">
        <v>48</v>
      </c>
    </row>
    <row r="24" spans="2:3" s="52" customFormat="1" x14ac:dyDescent="0.35">
      <c r="B24" s="129"/>
      <c r="C24" s="93"/>
    </row>
    <row r="25" spans="2:3" s="52" customFormat="1" x14ac:dyDescent="0.35">
      <c r="B25" s="129"/>
      <c r="C25" s="93"/>
    </row>
    <row r="26" spans="2:3" s="52" customFormat="1" x14ac:dyDescent="0.35">
      <c r="B26" s="130"/>
      <c r="C26" s="93"/>
    </row>
    <row r="27" spans="2:3" s="52" customFormat="1" x14ac:dyDescent="0.35">
      <c r="B27" s="130"/>
      <c r="C27" s="93"/>
    </row>
    <row r="28" spans="2:3" s="52" customFormat="1" x14ac:dyDescent="0.35">
      <c r="B28" s="130"/>
      <c r="C28" s="93"/>
    </row>
    <row r="29" spans="2:3" s="52" customFormat="1" x14ac:dyDescent="0.35">
      <c r="B29" s="130"/>
      <c r="C29" s="93"/>
    </row>
    <row r="30" spans="2:3" s="52" customFormat="1" x14ac:dyDescent="0.35">
      <c r="B30" s="130"/>
      <c r="C30" s="93"/>
    </row>
    <row r="31" spans="2:3" s="52" customFormat="1" x14ac:dyDescent="0.35">
      <c r="B31" s="130"/>
      <c r="C31" s="93"/>
    </row>
    <row r="32" spans="2:3" s="52" customFormat="1" x14ac:dyDescent="0.35">
      <c r="B32" s="130"/>
      <c r="C32" s="93"/>
    </row>
    <row r="33" spans="2:3" s="52" customFormat="1" ht="15" thickBot="1" x14ac:dyDescent="0.4">
      <c r="B33" s="131"/>
      <c r="C33" s="94"/>
    </row>
  </sheetData>
  <sheetProtection algorithmName="SHA-512" hashValue="v8PlQZawO0RfIm+ltDSXEOfZtdGSJ2q6EXCI3b5z6oqwuj98+wbuSof1tCIpo4Bf0CNtWdxXjFUkSqvYgU+etw==" saltValue="0iodwwN1GXc7732GanHSTQ==" spinCount="100000" sheet="1" sort="0" autoFilter="0"/>
  <dataValidations count="1">
    <dataValidation type="list" allowBlank="1" showInputMessage="1" showErrorMessage="1" sqref="B24:B33" xr:uid="{481D6408-3D86-42C7-9057-82C73A5F7FBC}">
      <formula1>CompanyRecord</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4BBFA-D79A-4508-80A2-DCA9B67F1D3C}">
  <sheetPr>
    <tabColor rgb="FF92D050"/>
  </sheetPr>
  <dimension ref="A1:M2023"/>
  <sheetViews>
    <sheetView showGridLines="0" topLeftCell="B7" workbookViewId="0">
      <selection activeCell="D2023" sqref="D2023"/>
    </sheetView>
  </sheetViews>
  <sheetFormatPr defaultColWidth="0" defaultRowHeight="14.5" zeroHeight="1" x14ac:dyDescent="0.35"/>
  <cols>
    <col min="1" max="1" width="9.08984375" style="85" hidden="1" customWidth="1"/>
    <col min="2" max="2" width="17.54296875" style="85" bestFit="1" customWidth="1"/>
    <col min="3" max="3" width="31.54296875" style="85" customWidth="1"/>
    <col min="4" max="4" width="54.08984375" style="85" customWidth="1"/>
    <col min="5" max="5" width="22.54296875" style="86" customWidth="1"/>
    <col min="6" max="6" width="22.54296875" style="87" customWidth="1"/>
    <col min="7" max="7" width="22.54296875" style="86" customWidth="1"/>
    <col min="8" max="8" width="22.54296875" style="87" customWidth="1"/>
    <col min="9" max="9" width="25.453125" style="85" customWidth="1"/>
    <col min="10" max="12" width="27.453125" style="85" customWidth="1"/>
    <col min="13" max="13" width="67.54296875" style="85" customWidth="1"/>
    <col min="14" max="16384" width="9.08984375" style="85" hidden="1"/>
  </cols>
  <sheetData>
    <row r="1" spans="2:13" s="3" customFormat="1" ht="24.75" hidden="1" customHeight="1" x14ac:dyDescent="0.3">
      <c r="B1" s="1" t="s">
        <v>0</v>
      </c>
      <c r="C1" s="1"/>
      <c r="D1" s="1"/>
      <c r="E1" s="1"/>
      <c r="F1" s="1"/>
      <c r="G1" s="1"/>
      <c r="H1" s="1"/>
      <c r="I1" s="1"/>
    </row>
    <row r="2" spans="2:13" s="3" customFormat="1" ht="13" hidden="1" x14ac:dyDescent="0.3">
      <c r="B2" s="4" t="s">
        <v>1</v>
      </c>
      <c r="C2" s="20" t="str">
        <f>Welcome!B2</f>
        <v>63.1981(h) Semiannual Report (Spreadsheet Template)</v>
      </c>
      <c r="D2" s="4"/>
      <c r="E2" s="5"/>
      <c r="F2" s="5"/>
      <c r="G2" s="5"/>
      <c r="H2" s="5"/>
      <c r="I2" s="5"/>
    </row>
    <row r="3" spans="2:13" s="3" customFormat="1" ht="13" hidden="1" x14ac:dyDescent="0.3">
      <c r="B3" s="6" t="s">
        <v>2</v>
      </c>
      <c r="C3" s="20" t="str">
        <f>Welcome!B3</f>
        <v>63.1981(h)</v>
      </c>
      <c r="D3" s="6"/>
      <c r="E3" s="7"/>
      <c r="F3" s="7"/>
      <c r="G3" s="7"/>
      <c r="H3" s="7"/>
      <c r="I3" s="7"/>
    </row>
    <row r="4" spans="2:13" s="3" customFormat="1" ht="13" hidden="1" x14ac:dyDescent="0.3">
      <c r="B4" s="6" t="s">
        <v>3</v>
      </c>
      <c r="C4" s="20" t="str">
        <f>Welcome!B4</f>
        <v>v3.00</v>
      </c>
      <c r="D4" s="6"/>
      <c r="E4" s="8"/>
      <c r="F4" s="8"/>
      <c r="G4" s="8"/>
      <c r="H4" s="8"/>
      <c r="I4" s="8"/>
    </row>
    <row r="5" spans="2:13" s="3" customFormat="1" ht="13" hidden="1" x14ac:dyDescent="0.3">
      <c r="B5" s="6" t="s">
        <v>4</v>
      </c>
      <c r="C5" s="88">
        <f>Welcome!B5</f>
        <v>45735</v>
      </c>
      <c r="D5" s="6"/>
      <c r="E5" s="23"/>
      <c r="F5" s="23"/>
      <c r="G5" s="23"/>
      <c r="H5" s="23"/>
      <c r="I5" s="23"/>
    </row>
    <row r="6" spans="2:13" customFormat="1" hidden="1" x14ac:dyDescent="0.35"/>
    <row r="7" spans="2:13" customFormat="1" ht="20.149999999999999" customHeight="1" x14ac:dyDescent="0.35">
      <c r="B7" s="24" t="s">
        <v>396</v>
      </c>
      <c r="C7" s="50"/>
      <c r="D7" s="50"/>
      <c r="E7" s="66"/>
      <c r="F7" s="66"/>
      <c r="G7" s="51"/>
      <c r="H7" s="66"/>
      <c r="I7" s="51"/>
    </row>
    <row r="8" spans="2:13" customFormat="1" ht="17.25" hidden="1" customHeight="1" x14ac:dyDescent="0.35">
      <c r="B8" s="27" t="s">
        <v>15</v>
      </c>
      <c r="C8" s="27"/>
      <c r="D8" s="27"/>
      <c r="E8" s="27"/>
      <c r="F8" s="27"/>
      <c r="G8" s="27"/>
      <c r="H8" s="27"/>
      <c r="I8" s="27"/>
    </row>
    <row r="9" spans="2:13" customFormat="1" ht="17.25" hidden="1" customHeight="1" x14ac:dyDescent="0.35">
      <c r="B9" s="29"/>
      <c r="C9" s="29"/>
      <c r="D9" s="29"/>
      <c r="E9" s="68"/>
      <c r="F9" s="68"/>
      <c r="G9" s="68"/>
      <c r="H9" s="68"/>
      <c r="I9" s="29"/>
    </row>
    <row r="10" spans="2:13" customFormat="1" hidden="1" x14ac:dyDescent="0.35">
      <c r="E10" s="52"/>
      <c r="F10" s="52"/>
      <c r="G10" s="52"/>
      <c r="H10" s="52"/>
      <c r="I10" s="52"/>
    </row>
    <row r="11" spans="2:13" customFormat="1" hidden="1" x14ac:dyDescent="0.35">
      <c r="B11" s="28"/>
      <c r="C11" s="53"/>
      <c r="D11" s="53"/>
      <c r="E11" s="69"/>
      <c r="F11" s="69"/>
      <c r="G11" s="69"/>
      <c r="H11" s="69"/>
      <c r="I11" s="70"/>
    </row>
    <row r="12" spans="2:13" s="56" customFormat="1" ht="102" thickBot="1" x14ac:dyDescent="0.4">
      <c r="B12" s="89" t="s">
        <v>141</v>
      </c>
      <c r="C12" s="193" t="s">
        <v>357</v>
      </c>
      <c r="D12" s="102" t="s">
        <v>369</v>
      </c>
      <c r="E12" s="102" t="s">
        <v>370</v>
      </c>
      <c r="F12" s="102" t="s">
        <v>371</v>
      </c>
      <c r="G12" s="102" t="s">
        <v>372</v>
      </c>
      <c r="H12" s="102" t="s">
        <v>373</v>
      </c>
      <c r="I12" s="103" t="s">
        <v>374</v>
      </c>
      <c r="J12" s="102" t="s">
        <v>281</v>
      </c>
      <c r="K12" s="102" t="s">
        <v>368</v>
      </c>
      <c r="L12" s="229" t="s">
        <v>435</v>
      </c>
      <c r="M12" s="226" t="s">
        <v>408</v>
      </c>
    </row>
    <row r="13" spans="2:13" customFormat="1" x14ac:dyDescent="0.35">
      <c r="B13" s="57" t="s">
        <v>24</v>
      </c>
      <c r="C13" s="58" t="s">
        <v>360</v>
      </c>
      <c r="D13" s="58" t="s">
        <v>361</v>
      </c>
      <c r="E13" s="39" t="s">
        <v>403</v>
      </c>
      <c r="F13" s="39" t="s">
        <v>404</v>
      </c>
      <c r="G13" s="39" t="s">
        <v>405</v>
      </c>
      <c r="H13" s="39" t="s">
        <v>406</v>
      </c>
      <c r="I13" s="61" t="s">
        <v>407</v>
      </c>
      <c r="J13" s="59" t="s">
        <v>362</v>
      </c>
      <c r="K13" s="59" t="s">
        <v>363</v>
      </c>
      <c r="L13" s="59" t="s">
        <v>436</v>
      </c>
      <c r="M13" s="59" t="s">
        <v>409</v>
      </c>
    </row>
    <row r="14" spans="2:13" s="135" customFormat="1" x14ac:dyDescent="0.35">
      <c r="B14" s="185" t="s">
        <v>37</v>
      </c>
      <c r="C14" s="186" t="s">
        <v>343</v>
      </c>
      <c r="D14" s="186" t="s">
        <v>344</v>
      </c>
      <c r="E14" s="187" t="s">
        <v>146</v>
      </c>
      <c r="F14" s="187" t="s">
        <v>147</v>
      </c>
      <c r="G14" s="187" t="s">
        <v>148</v>
      </c>
      <c r="H14" s="187" t="s">
        <v>149</v>
      </c>
      <c r="I14" s="188" t="s">
        <v>150</v>
      </c>
      <c r="J14" s="187" t="s">
        <v>187</v>
      </c>
      <c r="K14" s="187" t="s">
        <v>188</v>
      </c>
      <c r="L14" s="187" t="s">
        <v>437</v>
      </c>
      <c r="M14" s="187" t="s">
        <v>48</v>
      </c>
    </row>
    <row r="15" spans="2:13" customFormat="1" hidden="1" x14ac:dyDescent="0.35">
      <c r="B15" s="62" t="s">
        <v>48</v>
      </c>
      <c r="C15" s="62" t="s">
        <v>48</v>
      </c>
      <c r="D15" s="62" t="s">
        <v>48</v>
      </c>
      <c r="E15" s="43" t="s">
        <v>48</v>
      </c>
      <c r="F15" s="43" t="s">
        <v>48</v>
      </c>
      <c r="G15" s="43" t="s">
        <v>48</v>
      </c>
      <c r="H15" s="43" t="s">
        <v>48</v>
      </c>
      <c r="I15" s="43" t="s">
        <v>48</v>
      </c>
      <c r="J15" s="63" t="s">
        <v>48</v>
      </c>
      <c r="K15" s="63" t="s">
        <v>48</v>
      </c>
      <c r="L15" s="63" t="s">
        <v>48</v>
      </c>
      <c r="M15" s="63" t="s">
        <v>48</v>
      </c>
    </row>
    <row r="16" spans="2:13" customFormat="1" hidden="1" x14ac:dyDescent="0.35">
      <c r="B16" s="62" t="s">
        <v>48</v>
      </c>
      <c r="C16" s="62" t="s">
        <v>48</v>
      </c>
      <c r="D16" s="62" t="s">
        <v>48</v>
      </c>
      <c r="E16" s="43" t="s">
        <v>48</v>
      </c>
      <c r="F16" s="43" t="s">
        <v>48</v>
      </c>
      <c r="G16" s="43" t="s">
        <v>48</v>
      </c>
      <c r="H16" s="43" t="s">
        <v>48</v>
      </c>
      <c r="I16" s="43" t="s">
        <v>48</v>
      </c>
      <c r="J16" s="63" t="s">
        <v>48</v>
      </c>
      <c r="K16" s="63" t="s">
        <v>48</v>
      </c>
      <c r="L16" s="63" t="s">
        <v>48</v>
      </c>
      <c r="M16" s="63" t="s">
        <v>48</v>
      </c>
    </row>
    <row r="17" spans="2:13" customFormat="1" hidden="1" x14ac:dyDescent="0.35">
      <c r="B17" s="62" t="s">
        <v>48</v>
      </c>
      <c r="C17" s="62" t="s">
        <v>48</v>
      </c>
      <c r="D17" s="62" t="s">
        <v>48</v>
      </c>
      <c r="E17" s="43" t="s">
        <v>48</v>
      </c>
      <c r="F17" s="43" t="s">
        <v>48</v>
      </c>
      <c r="G17" s="43" t="s">
        <v>48</v>
      </c>
      <c r="H17" s="43" t="s">
        <v>48</v>
      </c>
      <c r="I17" s="43" t="s">
        <v>48</v>
      </c>
      <c r="J17" s="63" t="s">
        <v>48</v>
      </c>
      <c r="K17" s="63" t="s">
        <v>48</v>
      </c>
      <c r="L17" s="63" t="s">
        <v>48</v>
      </c>
      <c r="M17" s="63" t="s">
        <v>48</v>
      </c>
    </row>
    <row r="18" spans="2:13" customFormat="1" hidden="1" x14ac:dyDescent="0.35">
      <c r="B18" s="62" t="s">
        <v>48</v>
      </c>
      <c r="C18" s="62" t="s">
        <v>48</v>
      </c>
      <c r="D18" s="62" t="s">
        <v>48</v>
      </c>
      <c r="E18" s="43" t="s">
        <v>48</v>
      </c>
      <c r="F18" s="43" t="s">
        <v>48</v>
      </c>
      <c r="G18" s="43" t="s">
        <v>48</v>
      </c>
      <c r="H18" s="43" t="s">
        <v>48</v>
      </c>
      <c r="I18" s="43" t="s">
        <v>48</v>
      </c>
      <c r="J18" s="63" t="s">
        <v>48</v>
      </c>
      <c r="K18" s="63" t="s">
        <v>48</v>
      </c>
      <c r="L18" s="63" t="s">
        <v>48</v>
      </c>
      <c r="M18" s="63" t="s">
        <v>48</v>
      </c>
    </row>
    <row r="19" spans="2:13" customFormat="1" hidden="1" x14ac:dyDescent="0.35">
      <c r="B19" s="62" t="s">
        <v>48</v>
      </c>
      <c r="C19" s="62" t="s">
        <v>48</v>
      </c>
      <c r="D19" s="62" t="s">
        <v>48</v>
      </c>
      <c r="E19" s="43" t="s">
        <v>48</v>
      </c>
      <c r="F19" s="43" t="s">
        <v>48</v>
      </c>
      <c r="G19" s="43" t="s">
        <v>48</v>
      </c>
      <c r="H19" s="43" t="s">
        <v>48</v>
      </c>
      <c r="I19" s="43" t="s">
        <v>48</v>
      </c>
      <c r="J19" s="63" t="s">
        <v>48</v>
      </c>
      <c r="K19" s="63" t="s">
        <v>48</v>
      </c>
      <c r="L19" s="63" t="s">
        <v>48</v>
      </c>
      <c r="M19" s="63" t="s">
        <v>48</v>
      </c>
    </row>
    <row r="20" spans="2:13" customFormat="1" hidden="1" x14ac:dyDescent="0.35">
      <c r="B20" s="62" t="s">
        <v>48</v>
      </c>
      <c r="C20" s="62" t="s">
        <v>48</v>
      </c>
      <c r="D20" s="62" t="s">
        <v>48</v>
      </c>
      <c r="E20" s="43" t="s">
        <v>48</v>
      </c>
      <c r="F20" s="43" t="s">
        <v>48</v>
      </c>
      <c r="G20" s="43" t="s">
        <v>48</v>
      </c>
      <c r="H20" s="43" t="s">
        <v>48</v>
      </c>
      <c r="I20" s="43" t="s">
        <v>48</v>
      </c>
      <c r="J20" s="63" t="s">
        <v>48</v>
      </c>
      <c r="K20" s="63" t="s">
        <v>48</v>
      </c>
      <c r="L20" s="63" t="s">
        <v>48</v>
      </c>
      <c r="M20" s="63" t="s">
        <v>48</v>
      </c>
    </row>
    <row r="21" spans="2:13" customFormat="1" hidden="1" x14ac:dyDescent="0.35">
      <c r="B21" s="62" t="s">
        <v>48</v>
      </c>
      <c r="C21" s="62" t="s">
        <v>48</v>
      </c>
      <c r="D21" s="62" t="s">
        <v>48</v>
      </c>
      <c r="E21" s="43" t="s">
        <v>48</v>
      </c>
      <c r="F21" s="43" t="s">
        <v>48</v>
      </c>
      <c r="G21" s="43" t="s">
        <v>48</v>
      </c>
      <c r="H21" s="43" t="s">
        <v>48</v>
      </c>
      <c r="I21" s="43" t="s">
        <v>48</v>
      </c>
      <c r="J21" s="63" t="s">
        <v>48</v>
      </c>
      <c r="K21" s="63" t="s">
        <v>48</v>
      </c>
      <c r="L21" s="63" t="s">
        <v>48</v>
      </c>
      <c r="M21" s="63" t="s">
        <v>48</v>
      </c>
    </row>
    <row r="22" spans="2:13" customFormat="1" hidden="1" x14ac:dyDescent="0.35">
      <c r="B22" s="62" t="s">
        <v>48</v>
      </c>
      <c r="C22" s="62" t="s">
        <v>48</v>
      </c>
      <c r="D22" s="62" t="s">
        <v>48</v>
      </c>
      <c r="E22" s="43" t="s">
        <v>48</v>
      </c>
      <c r="F22" s="43" t="s">
        <v>48</v>
      </c>
      <c r="G22" s="43" t="s">
        <v>48</v>
      </c>
      <c r="H22" s="43" t="s">
        <v>48</v>
      </c>
      <c r="I22" s="43" t="s">
        <v>48</v>
      </c>
      <c r="J22" s="63" t="s">
        <v>48</v>
      </c>
      <c r="K22" s="63" t="s">
        <v>48</v>
      </c>
      <c r="L22" s="63" t="s">
        <v>48</v>
      </c>
      <c r="M22" s="63" t="s">
        <v>48</v>
      </c>
    </row>
    <row r="23" spans="2:13" customFormat="1" hidden="1" x14ac:dyDescent="0.35">
      <c r="B23" s="62" t="s">
        <v>48</v>
      </c>
      <c r="C23" s="62" t="s">
        <v>48</v>
      </c>
      <c r="D23" s="62" t="s">
        <v>48</v>
      </c>
      <c r="E23" s="43" t="s">
        <v>48</v>
      </c>
      <c r="F23" s="43" t="s">
        <v>48</v>
      </c>
      <c r="G23" s="43" t="s">
        <v>48</v>
      </c>
      <c r="H23" s="43" t="s">
        <v>48</v>
      </c>
      <c r="I23" s="43" t="s">
        <v>48</v>
      </c>
      <c r="J23" s="63" t="s">
        <v>48</v>
      </c>
      <c r="K23" s="63" t="s">
        <v>48</v>
      </c>
      <c r="L23" s="63" t="s">
        <v>48</v>
      </c>
      <c r="M23" s="63" t="s">
        <v>48</v>
      </c>
    </row>
    <row r="24" spans="2:13" s="135" customFormat="1" x14ac:dyDescent="0.35">
      <c r="B24" s="121"/>
      <c r="C24" s="128"/>
      <c r="D24" s="128"/>
      <c r="E24" s="156"/>
      <c r="F24" s="157"/>
      <c r="G24" s="156"/>
      <c r="H24" s="157"/>
      <c r="I24" s="153" t="str">
        <f>IF(H24="","",(VALUE(TEXT(G24,"m/dd/yy ")&amp;TEXT(H24,"hh:mm:ss"))-(VALUE(TEXT(E24,"m/dd/yy ")&amp;TEXT(F24,"hh:mm:ss"))))*24)</f>
        <v/>
      </c>
      <c r="J24" s="158"/>
      <c r="K24" s="158"/>
      <c r="L24" s="230"/>
      <c r="M24" s="227"/>
    </row>
    <row r="25" spans="2:13" s="135" customFormat="1" x14ac:dyDescent="0.35">
      <c r="B25" s="121"/>
      <c r="C25" s="128"/>
      <c r="D25" s="128"/>
      <c r="E25" s="156"/>
      <c r="F25" s="157"/>
      <c r="G25" s="156"/>
      <c r="H25" s="157"/>
      <c r="I25" s="153" t="str">
        <f t="shared" ref="I25:I88" si="0">IF(H25="","",(VALUE(TEXT(G25,"m/dd/yy ")&amp;TEXT(H25,"hh:mm:ss"))-(VALUE(TEXT(E25,"m/dd/yy ")&amp;TEXT(F25,"hh:mm:ss"))))*24)</f>
        <v/>
      </c>
      <c r="J25" s="158"/>
      <c r="K25" s="158"/>
      <c r="L25" s="230"/>
      <c r="M25" s="227"/>
    </row>
    <row r="26" spans="2:13" s="135" customFormat="1" x14ac:dyDescent="0.35">
      <c r="B26" s="121"/>
      <c r="C26" s="128"/>
      <c r="D26" s="128"/>
      <c r="E26" s="156"/>
      <c r="F26" s="157"/>
      <c r="G26" s="156"/>
      <c r="H26" s="157"/>
      <c r="I26" s="153" t="str">
        <f t="shared" si="0"/>
        <v/>
      </c>
      <c r="J26" s="158"/>
      <c r="K26" s="158"/>
      <c r="L26" s="230"/>
      <c r="M26" s="227"/>
    </row>
    <row r="27" spans="2:13" s="135" customFormat="1" x14ac:dyDescent="0.35">
      <c r="B27" s="121"/>
      <c r="C27" s="128"/>
      <c r="D27" s="128"/>
      <c r="E27" s="156"/>
      <c r="F27" s="157"/>
      <c r="G27" s="156"/>
      <c r="H27" s="157"/>
      <c r="I27" s="153" t="str">
        <f t="shared" si="0"/>
        <v/>
      </c>
      <c r="J27" s="158"/>
      <c r="K27" s="158"/>
      <c r="L27" s="230"/>
      <c r="M27" s="227"/>
    </row>
    <row r="28" spans="2:13" s="135" customFormat="1" x14ac:dyDescent="0.35">
      <c r="B28" s="121"/>
      <c r="C28" s="128"/>
      <c r="D28" s="128"/>
      <c r="E28" s="156"/>
      <c r="F28" s="157"/>
      <c r="G28" s="156"/>
      <c r="H28" s="157"/>
      <c r="I28" s="153" t="str">
        <f t="shared" si="0"/>
        <v/>
      </c>
      <c r="J28" s="158"/>
      <c r="K28" s="158"/>
      <c r="L28" s="230"/>
      <c r="M28" s="227"/>
    </row>
    <row r="29" spans="2:13" s="135" customFormat="1" x14ac:dyDescent="0.35">
      <c r="B29" s="121"/>
      <c r="C29" s="128"/>
      <c r="D29" s="128"/>
      <c r="E29" s="156"/>
      <c r="F29" s="157"/>
      <c r="G29" s="156"/>
      <c r="H29" s="157"/>
      <c r="I29" s="153" t="str">
        <f t="shared" si="0"/>
        <v/>
      </c>
      <c r="J29" s="158"/>
      <c r="K29" s="158"/>
      <c r="L29" s="230"/>
      <c r="M29" s="227"/>
    </row>
    <row r="30" spans="2:13" s="135" customFormat="1" x14ac:dyDescent="0.35">
      <c r="B30" s="121"/>
      <c r="C30" s="128"/>
      <c r="D30" s="128"/>
      <c r="E30" s="156"/>
      <c r="F30" s="157"/>
      <c r="G30" s="156"/>
      <c r="H30" s="157"/>
      <c r="I30" s="153" t="str">
        <f t="shared" si="0"/>
        <v/>
      </c>
      <c r="J30" s="158"/>
      <c r="K30" s="158"/>
      <c r="L30" s="230"/>
      <c r="M30" s="227"/>
    </row>
    <row r="31" spans="2:13" s="135" customFormat="1" x14ac:dyDescent="0.35">
      <c r="B31" s="121"/>
      <c r="C31" s="128"/>
      <c r="D31" s="128"/>
      <c r="E31" s="156"/>
      <c r="F31" s="157"/>
      <c r="G31" s="156"/>
      <c r="H31" s="157"/>
      <c r="I31" s="153" t="str">
        <f t="shared" si="0"/>
        <v/>
      </c>
      <c r="J31" s="158"/>
      <c r="K31" s="158"/>
      <c r="L31" s="230"/>
      <c r="M31" s="227"/>
    </row>
    <row r="32" spans="2:13" s="135" customFormat="1" x14ac:dyDescent="0.35">
      <c r="B32" s="121"/>
      <c r="C32" s="128"/>
      <c r="D32" s="128"/>
      <c r="E32" s="156"/>
      <c r="F32" s="157"/>
      <c r="G32" s="156"/>
      <c r="H32" s="157"/>
      <c r="I32" s="153" t="str">
        <f t="shared" si="0"/>
        <v/>
      </c>
      <c r="J32" s="158"/>
      <c r="K32" s="158"/>
      <c r="L32" s="230"/>
      <c r="M32" s="227"/>
    </row>
    <row r="33" spans="2:13" s="135" customFormat="1" x14ac:dyDescent="0.35">
      <c r="B33" s="121"/>
      <c r="C33" s="128"/>
      <c r="D33" s="128"/>
      <c r="E33" s="156"/>
      <c r="F33" s="157"/>
      <c r="G33" s="156"/>
      <c r="H33" s="157"/>
      <c r="I33" s="153" t="str">
        <f t="shared" si="0"/>
        <v/>
      </c>
      <c r="J33" s="158"/>
      <c r="K33" s="158"/>
      <c r="L33" s="230"/>
      <c r="M33" s="227"/>
    </row>
    <row r="34" spans="2:13" s="135" customFormat="1" x14ac:dyDescent="0.35">
      <c r="B34" s="121"/>
      <c r="C34" s="128"/>
      <c r="D34" s="128"/>
      <c r="E34" s="156"/>
      <c r="F34" s="157"/>
      <c r="G34" s="156"/>
      <c r="H34" s="157"/>
      <c r="I34" s="153" t="str">
        <f t="shared" si="0"/>
        <v/>
      </c>
      <c r="J34" s="158"/>
      <c r="K34" s="158"/>
      <c r="L34" s="230"/>
      <c r="M34" s="227"/>
    </row>
    <row r="35" spans="2:13" s="135" customFormat="1" x14ac:dyDescent="0.35">
      <c r="B35" s="121"/>
      <c r="C35" s="128"/>
      <c r="D35" s="128"/>
      <c r="E35" s="156"/>
      <c r="F35" s="157"/>
      <c r="G35" s="156"/>
      <c r="H35" s="157"/>
      <c r="I35" s="153" t="str">
        <f t="shared" si="0"/>
        <v/>
      </c>
      <c r="J35" s="158"/>
      <c r="K35" s="158"/>
      <c r="L35" s="230"/>
      <c r="M35" s="227"/>
    </row>
    <row r="36" spans="2:13" s="135" customFormat="1" x14ac:dyDescent="0.35">
      <c r="B36" s="121"/>
      <c r="C36" s="128"/>
      <c r="D36" s="128"/>
      <c r="E36" s="156"/>
      <c r="F36" s="157"/>
      <c r="G36" s="156"/>
      <c r="H36" s="157"/>
      <c r="I36" s="153" t="str">
        <f t="shared" si="0"/>
        <v/>
      </c>
      <c r="J36" s="158"/>
      <c r="K36" s="158"/>
      <c r="L36" s="230"/>
      <c r="M36" s="227"/>
    </row>
    <row r="37" spans="2:13" s="135" customFormat="1" x14ac:dyDescent="0.35">
      <c r="B37" s="121"/>
      <c r="C37" s="128"/>
      <c r="D37" s="128"/>
      <c r="E37" s="156"/>
      <c r="F37" s="157"/>
      <c r="G37" s="156"/>
      <c r="H37" s="157"/>
      <c r="I37" s="153" t="str">
        <f t="shared" si="0"/>
        <v/>
      </c>
      <c r="J37" s="158"/>
      <c r="K37" s="158"/>
      <c r="L37" s="230"/>
      <c r="M37" s="227"/>
    </row>
    <row r="38" spans="2:13" s="135" customFormat="1" x14ac:dyDescent="0.35">
      <c r="B38" s="121"/>
      <c r="C38" s="128"/>
      <c r="D38" s="128"/>
      <c r="E38" s="156"/>
      <c r="F38" s="157"/>
      <c r="G38" s="156"/>
      <c r="H38" s="157"/>
      <c r="I38" s="153" t="str">
        <f t="shared" si="0"/>
        <v/>
      </c>
      <c r="J38" s="158"/>
      <c r="K38" s="158"/>
      <c r="L38" s="230"/>
      <c r="M38" s="227"/>
    </row>
    <row r="39" spans="2:13" s="135" customFormat="1" x14ac:dyDescent="0.35">
      <c r="B39" s="121"/>
      <c r="C39" s="128"/>
      <c r="D39" s="128"/>
      <c r="E39" s="156"/>
      <c r="F39" s="157"/>
      <c r="G39" s="156"/>
      <c r="H39" s="157"/>
      <c r="I39" s="153" t="str">
        <f t="shared" si="0"/>
        <v/>
      </c>
      <c r="J39" s="158"/>
      <c r="K39" s="158"/>
      <c r="L39" s="230"/>
      <c r="M39" s="227"/>
    </row>
    <row r="40" spans="2:13" s="135" customFormat="1" x14ac:dyDescent="0.35">
      <c r="B40" s="121"/>
      <c r="C40" s="128"/>
      <c r="D40" s="128"/>
      <c r="E40" s="156"/>
      <c r="F40" s="157"/>
      <c r="G40" s="156"/>
      <c r="H40" s="157"/>
      <c r="I40" s="153" t="str">
        <f t="shared" si="0"/>
        <v/>
      </c>
      <c r="J40" s="158"/>
      <c r="K40" s="158"/>
      <c r="L40" s="230"/>
      <c r="M40" s="227"/>
    </row>
    <row r="41" spans="2:13" s="135" customFormat="1" x14ac:dyDescent="0.35">
      <c r="B41" s="121"/>
      <c r="C41" s="128"/>
      <c r="D41" s="128"/>
      <c r="E41" s="156"/>
      <c r="F41" s="157"/>
      <c r="G41" s="156"/>
      <c r="H41" s="157"/>
      <c r="I41" s="153" t="str">
        <f t="shared" si="0"/>
        <v/>
      </c>
      <c r="J41" s="158"/>
      <c r="K41" s="158"/>
      <c r="L41" s="230"/>
      <c r="M41" s="227"/>
    </row>
    <row r="42" spans="2:13" s="135" customFormat="1" x14ac:dyDescent="0.35">
      <c r="B42" s="121"/>
      <c r="C42" s="128"/>
      <c r="D42" s="128"/>
      <c r="E42" s="156"/>
      <c r="F42" s="157"/>
      <c r="G42" s="156"/>
      <c r="H42" s="157"/>
      <c r="I42" s="153" t="str">
        <f t="shared" si="0"/>
        <v/>
      </c>
      <c r="J42" s="158"/>
      <c r="K42" s="158"/>
      <c r="L42" s="230"/>
      <c r="M42" s="227"/>
    </row>
    <row r="43" spans="2:13" s="135" customFormat="1" x14ac:dyDescent="0.35">
      <c r="B43" s="121"/>
      <c r="C43" s="128"/>
      <c r="D43" s="128"/>
      <c r="E43" s="156"/>
      <c r="F43" s="157"/>
      <c r="G43" s="156"/>
      <c r="H43" s="157"/>
      <c r="I43" s="153" t="str">
        <f t="shared" si="0"/>
        <v/>
      </c>
      <c r="J43" s="158"/>
      <c r="K43" s="158"/>
      <c r="L43" s="230"/>
      <c r="M43" s="227"/>
    </row>
    <row r="44" spans="2:13" s="135" customFormat="1" x14ac:dyDescent="0.35">
      <c r="B44" s="121"/>
      <c r="C44" s="128"/>
      <c r="D44" s="128"/>
      <c r="E44" s="156"/>
      <c r="F44" s="157"/>
      <c r="G44" s="156"/>
      <c r="H44" s="157"/>
      <c r="I44" s="153" t="str">
        <f t="shared" si="0"/>
        <v/>
      </c>
      <c r="J44" s="158"/>
      <c r="K44" s="158"/>
      <c r="L44" s="230"/>
      <c r="M44" s="227"/>
    </row>
    <row r="45" spans="2:13" s="135" customFormat="1" x14ac:dyDescent="0.35">
      <c r="B45" s="121"/>
      <c r="C45" s="128"/>
      <c r="D45" s="128"/>
      <c r="E45" s="156"/>
      <c r="F45" s="157"/>
      <c r="G45" s="156"/>
      <c r="H45" s="157"/>
      <c r="I45" s="153" t="str">
        <f t="shared" si="0"/>
        <v/>
      </c>
      <c r="J45" s="158"/>
      <c r="K45" s="158"/>
      <c r="L45" s="230"/>
      <c r="M45" s="227"/>
    </row>
    <row r="46" spans="2:13" s="135" customFormat="1" x14ac:dyDescent="0.35">
      <c r="B46" s="121"/>
      <c r="C46" s="128"/>
      <c r="D46" s="128"/>
      <c r="E46" s="156"/>
      <c r="F46" s="157"/>
      <c r="G46" s="156"/>
      <c r="H46" s="157"/>
      <c r="I46" s="153" t="str">
        <f t="shared" si="0"/>
        <v/>
      </c>
      <c r="J46" s="158"/>
      <c r="K46" s="158"/>
      <c r="L46" s="230"/>
      <c r="M46" s="227"/>
    </row>
    <row r="47" spans="2:13" s="135" customFormat="1" x14ac:dyDescent="0.35">
      <c r="B47" s="121"/>
      <c r="C47" s="128"/>
      <c r="D47" s="128"/>
      <c r="E47" s="156"/>
      <c r="F47" s="157"/>
      <c r="G47" s="156"/>
      <c r="H47" s="157"/>
      <c r="I47" s="153" t="str">
        <f t="shared" si="0"/>
        <v/>
      </c>
      <c r="J47" s="158"/>
      <c r="K47" s="158"/>
      <c r="L47" s="230"/>
      <c r="M47" s="227"/>
    </row>
    <row r="48" spans="2:13" s="135" customFormat="1" x14ac:dyDescent="0.35">
      <c r="B48" s="121"/>
      <c r="C48" s="128"/>
      <c r="D48" s="128"/>
      <c r="E48" s="156"/>
      <c r="F48" s="157"/>
      <c r="G48" s="156"/>
      <c r="H48" s="157"/>
      <c r="I48" s="153" t="str">
        <f t="shared" si="0"/>
        <v/>
      </c>
      <c r="J48" s="158"/>
      <c r="K48" s="158"/>
      <c r="L48" s="230"/>
      <c r="M48" s="227"/>
    </row>
    <row r="49" spans="2:13" s="135" customFormat="1" x14ac:dyDescent="0.35">
      <c r="B49" s="121"/>
      <c r="C49" s="128"/>
      <c r="D49" s="128"/>
      <c r="E49" s="156"/>
      <c r="F49" s="157"/>
      <c r="G49" s="156"/>
      <c r="H49" s="157"/>
      <c r="I49" s="153" t="str">
        <f t="shared" si="0"/>
        <v/>
      </c>
      <c r="J49" s="158"/>
      <c r="K49" s="158"/>
      <c r="L49" s="230"/>
      <c r="M49" s="227"/>
    </row>
    <row r="50" spans="2:13" s="135" customFormat="1" x14ac:dyDescent="0.35">
      <c r="B50" s="121"/>
      <c r="C50" s="128"/>
      <c r="D50" s="128"/>
      <c r="E50" s="156"/>
      <c r="F50" s="157"/>
      <c r="G50" s="156"/>
      <c r="H50" s="157"/>
      <c r="I50" s="153" t="str">
        <f t="shared" si="0"/>
        <v/>
      </c>
      <c r="J50" s="158"/>
      <c r="K50" s="158"/>
      <c r="L50" s="230"/>
      <c r="M50" s="227"/>
    </row>
    <row r="51" spans="2:13" s="135" customFormat="1" x14ac:dyDescent="0.35">
      <c r="B51" s="121"/>
      <c r="C51" s="128"/>
      <c r="D51" s="128"/>
      <c r="E51" s="156"/>
      <c r="F51" s="157"/>
      <c r="G51" s="156"/>
      <c r="H51" s="157"/>
      <c r="I51" s="153" t="str">
        <f t="shared" si="0"/>
        <v/>
      </c>
      <c r="J51" s="158"/>
      <c r="K51" s="158"/>
      <c r="L51" s="230"/>
      <c r="M51" s="227"/>
    </row>
    <row r="52" spans="2:13" s="135" customFormat="1" x14ac:dyDescent="0.35">
      <c r="B52" s="121"/>
      <c r="C52" s="128"/>
      <c r="D52" s="128"/>
      <c r="E52" s="156"/>
      <c r="F52" s="157"/>
      <c r="G52" s="156"/>
      <c r="H52" s="157"/>
      <c r="I52" s="153" t="str">
        <f t="shared" si="0"/>
        <v/>
      </c>
      <c r="J52" s="158"/>
      <c r="K52" s="158"/>
      <c r="L52" s="230"/>
      <c r="M52" s="227"/>
    </row>
    <row r="53" spans="2:13" s="135" customFormat="1" x14ac:dyDescent="0.35">
      <c r="B53" s="121"/>
      <c r="C53" s="128"/>
      <c r="D53" s="128"/>
      <c r="E53" s="156"/>
      <c r="F53" s="157"/>
      <c r="G53" s="156"/>
      <c r="H53" s="157"/>
      <c r="I53" s="153" t="str">
        <f t="shared" si="0"/>
        <v/>
      </c>
      <c r="J53" s="158"/>
      <c r="K53" s="158"/>
      <c r="L53" s="230"/>
      <c r="M53" s="227"/>
    </row>
    <row r="54" spans="2:13" s="135" customFormat="1" x14ac:dyDescent="0.35">
      <c r="B54" s="121"/>
      <c r="C54" s="128"/>
      <c r="D54" s="128"/>
      <c r="E54" s="156"/>
      <c r="F54" s="157"/>
      <c r="G54" s="156"/>
      <c r="H54" s="157"/>
      <c r="I54" s="153" t="str">
        <f t="shared" si="0"/>
        <v/>
      </c>
      <c r="J54" s="158"/>
      <c r="K54" s="158"/>
      <c r="L54" s="230"/>
      <c r="M54" s="227"/>
    </row>
    <row r="55" spans="2:13" s="135" customFormat="1" x14ac:dyDescent="0.35">
      <c r="B55" s="121"/>
      <c r="C55" s="128"/>
      <c r="D55" s="128"/>
      <c r="E55" s="156"/>
      <c r="F55" s="157"/>
      <c r="G55" s="156"/>
      <c r="H55" s="157"/>
      <c r="I55" s="153" t="str">
        <f t="shared" si="0"/>
        <v/>
      </c>
      <c r="J55" s="158"/>
      <c r="K55" s="158"/>
      <c r="L55" s="230"/>
      <c r="M55" s="227"/>
    </row>
    <row r="56" spans="2:13" s="135" customFormat="1" x14ac:dyDescent="0.35">
      <c r="B56" s="121"/>
      <c r="C56" s="128"/>
      <c r="D56" s="128"/>
      <c r="E56" s="156"/>
      <c r="F56" s="157"/>
      <c r="G56" s="156"/>
      <c r="H56" s="157"/>
      <c r="I56" s="153" t="str">
        <f t="shared" si="0"/>
        <v/>
      </c>
      <c r="J56" s="158"/>
      <c r="K56" s="158"/>
      <c r="L56" s="230"/>
      <c r="M56" s="227"/>
    </row>
    <row r="57" spans="2:13" s="135" customFormat="1" x14ac:dyDescent="0.35">
      <c r="B57" s="121"/>
      <c r="C57" s="128"/>
      <c r="D57" s="128"/>
      <c r="E57" s="156"/>
      <c r="F57" s="157"/>
      <c r="G57" s="156"/>
      <c r="H57" s="157"/>
      <c r="I57" s="153" t="str">
        <f t="shared" si="0"/>
        <v/>
      </c>
      <c r="J57" s="158"/>
      <c r="K57" s="158"/>
      <c r="L57" s="230"/>
      <c r="M57" s="227"/>
    </row>
    <row r="58" spans="2:13" s="135" customFormat="1" x14ac:dyDescent="0.35">
      <c r="B58" s="121"/>
      <c r="C58" s="128"/>
      <c r="D58" s="128"/>
      <c r="E58" s="156"/>
      <c r="F58" s="157"/>
      <c r="G58" s="156"/>
      <c r="H58" s="157"/>
      <c r="I58" s="153" t="str">
        <f t="shared" si="0"/>
        <v/>
      </c>
      <c r="J58" s="158"/>
      <c r="K58" s="158"/>
      <c r="L58" s="230"/>
      <c r="M58" s="227"/>
    </row>
    <row r="59" spans="2:13" s="135" customFormat="1" x14ac:dyDescent="0.35">
      <c r="B59" s="121"/>
      <c r="C59" s="128"/>
      <c r="D59" s="128"/>
      <c r="E59" s="156"/>
      <c r="F59" s="157"/>
      <c r="G59" s="156"/>
      <c r="H59" s="157"/>
      <c r="I59" s="153" t="str">
        <f t="shared" si="0"/>
        <v/>
      </c>
      <c r="J59" s="158"/>
      <c r="K59" s="158"/>
      <c r="L59" s="230"/>
      <c r="M59" s="227"/>
    </row>
    <row r="60" spans="2:13" s="135" customFormat="1" x14ac:dyDescent="0.35">
      <c r="B60" s="121"/>
      <c r="C60" s="128"/>
      <c r="D60" s="128"/>
      <c r="E60" s="156"/>
      <c r="F60" s="157"/>
      <c r="G60" s="156"/>
      <c r="H60" s="157"/>
      <c r="I60" s="153" t="str">
        <f t="shared" si="0"/>
        <v/>
      </c>
      <c r="J60" s="158"/>
      <c r="K60" s="158"/>
      <c r="L60" s="230"/>
      <c r="M60" s="227"/>
    </row>
    <row r="61" spans="2:13" s="135" customFormat="1" x14ac:dyDescent="0.35">
      <c r="B61" s="121"/>
      <c r="C61" s="128"/>
      <c r="D61" s="128"/>
      <c r="E61" s="156"/>
      <c r="F61" s="157"/>
      <c r="G61" s="156"/>
      <c r="H61" s="157"/>
      <c r="I61" s="153" t="str">
        <f t="shared" si="0"/>
        <v/>
      </c>
      <c r="J61" s="158"/>
      <c r="K61" s="158"/>
      <c r="L61" s="230"/>
      <c r="M61" s="227"/>
    </row>
    <row r="62" spans="2:13" s="135" customFormat="1" x14ac:dyDescent="0.35">
      <c r="B62" s="121"/>
      <c r="C62" s="128"/>
      <c r="D62" s="128"/>
      <c r="E62" s="156"/>
      <c r="F62" s="157"/>
      <c r="G62" s="156"/>
      <c r="H62" s="157"/>
      <c r="I62" s="153" t="str">
        <f t="shared" si="0"/>
        <v/>
      </c>
      <c r="J62" s="158"/>
      <c r="K62" s="158"/>
      <c r="L62" s="230"/>
      <c r="M62" s="227"/>
    </row>
    <row r="63" spans="2:13" s="135" customFormat="1" x14ac:dyDescent="0.35">
      <c r="B63" s="121"/>
      <c r="C63" s="128"/>
      <c r="D63" s="128"/>
      <c r="E63" s="156"/>
      <c r="F63" s="157"/>
      <c r="G63" s="156"/>
      <c r="H63" s="157"/>
      <c r="I63" s="153" t="str">
        <f t="shared" si="0"/>
        <v/>
      </c>
      <c r="J63" s="158"/>
      <c r="K63" s="158"/>
      <c r="L63" s="230"/>
      <c r="M63" s="227"/>
    </row>
    <row r="64" spans="2:13" s="135" customFormat="1" x14ac:dyDescent="0.35">
      <c r="B64" s="121"/>
      <c r="C64" s="128"/>
      <c r="D64" s="128"/>
      <c r="E64" s="156"/>
      <c r="F64" s="157"/>
      <c r="G64" s="156"/>
      <c r="H64" s="157"/>
      <c r="I64" s="153" t="str">
        <f t="shared" si="0"/>
        <v/>
      </c>
      <c r="J64" s="158"/>
      <c r="K64" s="158"/>
      <c r="L64" s="230"/>
      <c r="M64" s="227"/>
    </row>
    <row r="65" spans="2:13" s="135" customFormat="1" x14ac:dyDescent="0.35">
      <c r="B65" s="121"/>
      <c r="C65" s="128"/>
      <c r="D65" s="128"/>
      <c r="E65" s="156"/>
      <c r="F65" s="157"/>
      <c r="G65" s="156"/>
      <c r="H65" s="157"/>
      <c r="I65" s="153" t="str">
        <f t="shared" si="0"/>
        <v/>
      </c>
      <c r="J65" s="158"/>
      <c r="K65" s="158"/>
      <c r="L65" s="230"/>
      <c r="M65" s="227"/>
    </row>
    <row r="66" spans="2:13" s="135" customFormat="1" x14ac:dyDescent="0.35">
      <c r="B66" s="121"/>
      <c r="C66" s="128"/>
      <c r="D66" s="128"/>
      <c r="E66" s="156"/>
      <c r="F66" s="157"/>
      <c r="G66" s="156"/>
      <c r="H66" s="157"/>
      <c r="I66" s="153" t="str">
        <f t="shared" si="0"/>
        <v/>
      </c>
      <c r="J66" s="158"/>
      <c r="K66" s="158"/>
      <c r="L66" s="230"/>
      <c r="M66" s="227"/>
    </row>
    <row r="67" spans="2:13" s="135" customFormat="1" x14ac:dyDescent="0.35">
      <c r="B67" s="121"/>
      <c r="C67" s="128"/>
      <c r="D67" s="128"/>
      <c r="E67" s="156"/>
      <c r="F67" s="157"/>
      <c r="G67" s="156"/>
      <c r="H67" s="157"/>
      <c r="I67" s="153" t="str">
        <f t="shared" si="0"/>
        <v/>
      </c>
      <c r="J67" s="158"/>
      <c r="K67" s="158"/>
      <c r="L67" s="230"/>
      <c r="M67" s="227"/>
    </row>
    <row r="68" spans="2:13" s="135" customFormat="1" x14ac:dyDescent="0.35">
      <c r="B68" s="121"/>
      <c r="C68" s="128"/>
      <c r="D68" s="128"/>
      <c r="E68" s="156"/>
      <c r="F68" s="157"/>
      <c r="G68" s="156"/>
      <c r="H68" s="157"/>
      <c r="I68" s="153" t="str">
        <f t="shared" si="0"/>
        <v/>
      </c>
      <c r="J68" s="158"/>
      <c r="K68" s="158"/>
      <c r="L68" s="230"/>
      <c r="M68" s="227"/>
    </row>
    <row r="69" spans="2:13" s="135" customFormat="1" x14ac:dyDescent="0.35">
      <c r="B69" s="121"/>
      <c r="C69" s="128"/>
      <c r="D69" s="128"/>
      <c r="E69" s="156"/>
      <c r="F69" s="157"/>
      <c r="G69" s="156"/>
      <c r="H69" s="157"/>
      <c r="I69" s="153" t="str">
        <f t="shared" si="0"/>
        <v/>
      </c>
      <c r="J69" s="158"/>
      <c r="K69" s="158"/>
      <c r="L69" s="230"/>
      <c r="M69" s="227"/>
    </row>
    <row r="70" spans="2:13" s="135" customFormat="1" x14ac:dyDescent="0.35">
      <c r="B70" s="121"/>
      <c r="C70" s="128"/>
      <c r="D70" s="128"/>
      <c r="E70" s="156"/>
      <c r="F70" s="157"/>
      <c r="G70" s="156"/>
      <c r="H70" s="157"/>
      <c r="I70" s="153" t="str">
        <f t="shared" si="0"/>
        <v/>
      </c>
      <c r="J70" s="158"/>
      <c r="K70" s="158"/>
      <c r="L70" s="230"/>
      <c r="M70" s="227"/>
    </row>
    <row r="71" spans="2:13" s="135" customFormat="1" x14ac:dyDescent="0.35">
      <c r="B71" s="121"/>
      <c r="C71" s="128"/>
      <c r="D71" s="128"/>
      <c r="E71" s="156"/>
      <c r="F71" s="157"/>
      <c r="G71" s="156"/>
      <c r="H71" s="157"/>
      <c r="I71" s="153" t="str">
        <f t="shared" si="0"/>
        <v/>
      </c>
      <c r="J71" s="158"/>
      <c r="K71" s="158"/>
      <c r="L71" s="230"/>
      <c r="M71" s="227"/>
    </row>
    <row r="72" spans="2:13" s="135" customFormat="1" x14ac:dyDescent="0.35">
      <c r="B72" s="121"/>
      <c r="C72" s="128"/>
      <c r="D72" s="128"/>
      <c r="E72" s="156"/>
      <c r="F72" s="157"/>
      <c r="G72" s="156"/>
      <c r="H72" s="157"/>
      <c r="I72" s="153" t="str">
        <f t="shared" si="0"/>
        <v/>
      </c>
      <c r="J72" s="158"/>
      <c r="K72" s="158"/>
      <c r="L72" s="230"/>
      <c r="M72" s="227"/>
    </row>
    <row r="73" spans="2:13" s="135" customFormat="1" x14ac:dyDescent="0.35">
      <c r="B73" s="121"/>
      <c r="C73" s="128"/>
      <c r="D73" s="128"/>
      <c r="E73" s="156"/>
      <c r="F73" s="157"/>
      <c r="G73" s="156"/>
      <c r="H73" s="157"/>
      <c r="I73" s="153" t="str">
        <f t="shared" si="0"/>
        <v/>
      </c>
      <c r="J73" s="158"/>
      <c r="K73" s="158"/>
      <c r="L73" s="230"/>
      <c r="M73" s="227"/>
    </row>
    <row r="74" spans="2:13" s="135" customFormat="1" x14ac:dyDescent="0.35">
      <c r="B74" s="121"/>
      <c r="C74" s="128"/>
      <c r="D74" s="128"/>
      <c r="E74" s="156"/>
      <c r="F74" s="157"/>
      <c r="G74" s="156"/>
      <c r="H74" s="157"/>
      <c r="I74" s="153" t="str">
        <f t="shared" si="0"/>
        <v/>
      </c>
      <c r="J74" s="158"/>
      <c r="K74" s="158"/>
      <c r="L74" s="230"/>
      <c r="M74" s="227"/>
    </row>
    <row r="75" spans="2:13" s="135" customFormat="1" x14ac:dyDescent="0.35">
      <c r="B75" s="121"/>
      <c r="C75" s="128"/>
      <c r="D75" s="128"/>
      <c r="E75" s="156"/>
      <c r="F75" s="157"/>
      <c r="G75" s="156"/>
      <c r="H75" s="157"/>
      <c r="I75" s="153" t="str">
        <f t="shared" si="0"/>
        <v/>
      </c>
      <c r="J75" s="158"/>
      <c r="K75" s="158"/>
      <c r="L75" s="230"/>
      <c r="M75" s="227"/>
    </row>
    <row r="76" spans="2:13" s="135" customFormat="1" x14ac:dyDescent="0.35">
      <c r="B76" s="121"/>
      <c r="C76" s="128"/>
      <c r="D76" s="128"/>
      <c r="E76" s="156"/>
      <c r="F76" s="157"/>
      <c r="G76" s="156"/>
      <c r="H76" s="157"/>
      <c r="I76" s="153" t="str">
        <f t="shared" si="0"/>
        <v/>
      </c>
      <c r="J76" s="158"/>
      <c r="K76" s="158"/>
      <c r="L76" s="230"/>
      <c r="M76" s="227"/>
    </row>
    <row r="77" spans="2:13" s="135" customFormat="1" x14ac:dyDescent="0.35">
      <c r="B77" s="121"/>
      <c r="C77" s="128"/>
      <c r="D77" s="128"/>
      <c r="E77" s="156"/>
      <c r="F77" s="157"/>
      <c r="G77" s="156"/>
      <c r="H77" s="157"/>
      <c r="I77" s="153" t="str">
        <f t="shared" si="0"/>
        <v/>
      </c>
      <c r="J77" s="158"/>
      <c r="K77" s="158"/>
      <c r="L77" s="230"/>
      <c r="M77" s="227"/>
    </row>
    <row r="78" spans="2:13" s="135" customFormat="1" x14ac:dyDescent="0.35">
      <c r="B78" s="121"/>
      <c r="C78" s="128"/>
      <c r="D78" s="128"/>
      <c r="E78" s="156"/>
      <c r="F78" s="157"/>
      <c r="G78" s="156"/>
      <c r="H78" s="157"/>
      <c r="I78" s="153" t="str">
        <f t="shared" si="0"/>
        <v/>
      </c>
      <c r="J78" s="158"/>
      <c r="K78" s="158"/>
      <c r="L78" s="230"/>
      <c r="M78" s="227"/>
    </row>
    <row r="79" spans="2:13" s="135" customFormat="1" x14ac:dyDescent="0.35">
      <c r="B79" s="121"/>
      <c r="C79" s="128"/>
      <c r="D79" s="128"/>
      <c r="E79" s="156"/>
      <c r="F79" s="157"/>
      <c r="G79" s="156"/>
      <c r="H79" s="157"/>
      <c r="I79" s="153" t="str">
        <f t="shared" si="0"/>
        <v/>
      </c>
      <c r="J79" s="158"/>
      <c r="K79" s="158"/>
      <c r="L79" s="230"/>
      <c r="M79" s="227"/>
    </row>
    <row r="80" spans="2:13" s="135" customFormat="1" x14ac:dyDescent="0.35">
      <c r="B80" s="121"/>
      <c r="C80" s="128"/>
      <c r="D80" s="128"/>
      <c r="E80" s="156"/>
      <c r="F80" s="157"/>
      <c r="G80" s="156"/>
      <c r="H80" s="157"/>
      <c r="I80" s="153" t="str">
        <f t="shared" si="0"/>
        <v/>
      </c>
      <c r="J80" s="158"/>
      <c r="K80" s="158"/>
      <c r="L80" s="230"/>
      <c r="M80" s="227"/>
    </row>
    <row r="81" spans="2:13" s="135" customFormat="1" x14ac:dyDescent="0.35">
      <c r="B81" s="121"/>
      <c r="C81" s="128"/>
      <c r="D81" s="128"/>
      <c r="E81" s="156"/>
      <c r="F81" s="157"/>
      <c r="G81" s="156"/>
      <c r="H81" s="157"/>
      <c r="I81" s="153" t="str">
        <f t="shared" si="0"/>
        <v/>
      </c>
      <c r="J81" s="158"/>
      <c r="K81" s="158"/>
      <c r="L81" s="230"/>
      <c r="M81" s="227"/>
    </row>
    <row r="82" spans="2:13" s="135" customFormat="1" x14ac:dyDescent="0.35">
      <c r="B82" s="121"/>
      <c r="C82" s="128"/>
      <c r="D82" s="128"/>
      <c r="E82" s="156"/>
      <c r="F82" s="157"/>
      <c r="G82" s="156"/>
      <c r="H82" s="157"/>
      <c r="I82" s="153" t="str">
        <f t="shared" si="0"/>
        <v/>
      </c>
      <c r="J82" s="158"/>
      <c r="K82" s="158"/>
      <c r="L82" s="230"/>
      <c r="M82" s="227"/>
    </row>
    <row r="83" spans="2:13" s="135" customFormat="1" x14ac:dyDescent="0.35">
      <c r="B83" s="121"/>
      <c r="C83" s="128"/>
      <c r="D83" s="128"/>
      <c r="E83" s="156"/>
      <c r="F83" s="157"/>
      <c r="G83" s="156"/>
      <c r="H83" s="157"/>
      <c r="I83" s="153" t="str">
        <f t="shared" si="0"/>
        <v/>
      </c>
      <c r="J83" s="158"/>
      <c r="K83" s="158"/>
      <c r="L83" s="230"/>
      <c r="M83" s="227"/>
    </row>
    <row r="84" spans="2:13" s="135" customFormat="1" x14ac:dyDescent="0.35">
      <c r="B84" s="121"/>
      <c r="C84" s="128"/>
      <c r="D84" s="128"/>
      <c r="E84" s="156"/>
      <c r="F84" s="157"/>
      <c r="G84" s="156"/>
      <c r="H84" s="157"/>
      <c r="I84" s="153" t="str">
        <f t="shared" si="0"/>
        <v/>
      </c>
      <c r="J84" s="158"/>
      <c r="K84" s="158"/>
      <c r="L84" s="230"/>
      <c r="M84" s="227"/>
    </row>
    <row r="85" spans="2:13" s="135" customFormat="1" x14ac:dyDescent="0.35">
      <c r="B85" s="121"/>
      <c r="C85" s="128"/>
      <c r="D85" s="128"/>
      <c r="E85" s="156"/>
      <c r="F85" s="157"/>
      <c r="G85" s="156"/>
      <c r="H85" s="157"/>
      <c r="I85" s="153" t="str">
        <f t="shared" si="0"/>
        <v/>
      </c>
      <c r="J85" s="158"/>
      <c r="K85" s="158"/>
      <c r="L85" s="230"/>
      <c r="M85" s="227"/>
    </row>
    <row r="86" spans="2:13" s="135" customFormat="1" x14ac:dyDescent="0.35">
      <c r="B86" s="121"/>
      <c r="C86" s="128"/>
      <c r="D86" s="128"/>
      <c r="E86" s="156"/>
      <c r="F86" s="157"/>
      <c r="G86" s="156"/>
      <c r="H86" s="157"/>
      <c r="I86" s="153" t="str">
        <f t="shared" si="0"/>
        <v/>
      </c>
      <c r="J86" s="158"/>
      <c r="K86" s="158"/>
      <c r="L86" s="230"/>
      <c r="M86" s="227"/>
    </row>
    <row r="87" spans="2:13" s="135" customFormat="1" x14ac:dyDescent="0.35">
      <c r="B87" s="121"/>
      <c r="C87" s="128"/>
      <c r="D87" s="128"/>
      <c r="E87" s="156"/>
      <c r="F87" s="157"/>
      <c r="G87" s="156"/>
      <c r="H87" s="157"/>
      <c r="I87" s="153" t="str">
        <f t="shared" si="0"/>
        <v/>
      </c>
      <c r="J87" s="158"/>
      <c r="K87" s="158"/>
      <c r="L87" s="230"/>
      <c r="M87" s="227"/>
    </row>
    <row r="88" spans="2:13" s="135" customFormat="1" x14ac:dyDescent="0.35">
      <c r="B88" s="121"/>
      <c r="C88" s="128"/>
      <c r="D88" s="128"/>
      <c r="E88" s="156"/>
      <c r="F88" s="157"/>
      <c r="G88" s="156"/>
      <c r="H88" s="157"/>
      <c r="I88" s="153" t="str">
        <f t="shared" si="0"/>
        <v/>
      </c>
      <c r="J88" s="158"/>
      <c r="K88" s="158"/>
      <c r="L88" s="230"/>
      <c r="M88" s="227"/>
    </row>
    <row r="89" spans="2:13" s="135" customFormat="1" x14ac:dyDescent="0.35">
      <c r="B89" s="121"/>
      <c r="C89" s="128"/>
      <c r="D89" s="128"/>
      <c r="E89" s="156"/>
      <c r="F89" s="157"/>
      <c r="G89" s="156"/>
      <c r="H89" s="157"/>
      <c r="I89" s="153" t="str">
        <f t="shared" ref="I89:I152" si="1">IF(H89="","",(VALUE(TEXT(G89,"m/dd/yy ")&amp;TEXT(H89,"hh:mm:ss"))-(VALUE(TEXT(E89,"m/dd/yy ")&amp;TEXT(F89,"hh:mm:ss"))))*24)</f>
        <v/>
      </c>
      <c r="J89" s="158"/>
      <c r="K89" s="158"/>
      <c r="L89" s="230"/>
      <c r="M89" s="227"/>
    </row>
    <row r="90" spans="2:13" s="135" customFormat="1" x14ac:dyDescent="0.35">
      <c r="B90" s="121"/>
      <c r="C90" s="128"/>
      <c r="D90" s="128"/>
      <c r="E90" s="156"/>
      <c r="F90" s="157"/>
      <c r="G90" s="156"/>
      <c r="H90" s="157"/>
      <c r="I90" s="153" t="str">
        <f t="shared" si="1"/>
        <v/>
      </c>
      <c r="J90" s="158"/>
      <c r="K90" s="158"/>
      <c r="L90" s="230"/>
      <c r="M90" s="227"/>
    </row>
    <row r="91" spans="2:13" s="135" customFormat="1" x14ac:dyDescent="0.35">
      <c r="B91" s="121"/>
      <c r="C91" s="128"/>
      <c r="D91" s="128"/>
      <c r="E91" s="156"/>
      <c r="F91" s="157"/>
      <c r="G91" s="156"/>
      <c r="H91" s="157"/>
      <c r="I91" s="153" t="str">
        <f t="shared" si="1"/>
        <v/>
      </c>
      <c r="J91" s="158"/>
      <c r="K91" s="158"/>
      <c r="L91" s="230"/>
      <c r="M91" s="227"/>
    </row>
    <row r="92" spans="2:13" s="135" customFormat="1" x14ac:dyDescent="0.35">
      <c r="B92" s="121"/>
      <c r="C92" s="128"/>
      <c r="D92" s="128"/>
      <c r="E92" s="156"/>
      <c r="F92" s="157"/>
      <c r="G92" s="156"/>
      <c r="H92" s="157"/>
      <c r="I92" s="153" t="str">
        <f t="shared" si="1"/>
        <v/>
      </c>
      <c r="J92" s="158"/>
      <c r="K92" s="158"/>
      <c r="L92" s="230"/>
      <c r="M92" s="227"/>
    </row>
    <row r="93" spans="2:13" s="135" customFormat="1" x14ac:dyDescent="0.35">
      <c r="B93" s="121"/>
      <c r="C93" s="128"/>
      <c r="D93" s="128"/>
      <c r="E93" s="156"/>
      <c r="F93" s="157"/>
      <c r="G93" s="156"/>
      <c r="H93" s="157"/>
      <c r="I93" s="153" t="str">
        <f t="shared" si="1"/>
        <v/>
      </c>
      <c r="J93" s="158"/>
      <c r="K93" s="158"/>
      <c r="L93" s="230"/>
      <c r="M93" s="227"/>
    </row>
    <row r="94" spans="2:13" s="135" customFormat="1" x14ac:dyDescent="0.35">
      <c r="B94" s="121"/>
      <c r="C94" s="128"/>
      <c r="D94" s="128"/>
      <c r="E94" s="156"/>
      <c r="F94" s="157"/>
      <c r="G94" s="156"/>
      <c r="H94" s="157"/>
      <c r="I94" s="153" t="str">
        <f t="shared" si="1"/>
        <v/>
      </c>
      <c r="J94" s="158"/>
      <c r="K94" s="158"/>
      <c r="L94" s="230"/>
      <c r="M94" s="227"/>
    </row>
    <row r="95" spans="2:13" s="135" customFormat="1" x14ac:dyDescent="0.35">
      <c r="B95" s="121"/>
      <c r="C95" s="128"/>
      <c r="D95" s="128"/>
      <c r="E95" s="156"/>
      <c r="F95" s="157"/>
      <c r="G95" s="156"/>
      <c r="H95" s="157"/>
      <c r="I95" s="153" t="str">
        <f t="shared" si="1"/>
        <v/>
      </c>
      <c r="J95" s="158"/>
      <c r="K95" s="158"/>
      <c r="L95" s="230"/>
      <c r="M95" s="227"/>
    </row>
    <row r="96" spans="2:13" s="135" customFormat="1" x14ac:dyDescent="0.35">
      <c r="B96" s="121"/>
      <c r="C96" s="128"/>
      <c r="D96" s="128"/>
      <c r="E96" s="156"/>
      <c r="F96" s="157"/>
      <c r="G96" s="156"/>
      <c r="H96" s="157"/>
      <c r="I96" s="153" t="str">
        <f t="shared" si="1"/>
        <v/>
      </c>
      <c r="J96" s="158"/>
      <c r="K96" s="158"/>
      <c r="L96" s="230"/>
      <c r="M96" s="227"/>
    </row>
    <row r="97" spans="2:13" s="135" customFormat="1" x14ac:dyDescent="0.35">
      <c r="B97" s="121"/>
      <c r="C97" s="128"/>
      <c r="D97" s="128"/>
      <c r="E97" s="156"/>
      <c r="F97" s="157"/>
      <c r="G97" s="156"/>
      <c r="H97" s="157"/>
      <c r="I97" s="153" t="str">
        <f t="shared" si="1"/>
        <v/>
      </c>
      <c r="J97" s="158"/>
      <c r="K97" s="158"/>
      <c r="L97" s="230"/>
      <c r="M97" s="227"/>
    </row>
    <row r="98" spans="2:13" s="135" customFormat="1" x14ac:dyDescent="0.35">
      <c r="B98" s="121"/>
      <c r="C98" s="128"/>
      <c r="D98" s="128"/>
      <c r="E98" s="156"/>
      <c r="F98" s="157"/>
      <c r="G98" s="156"/>
      <c r="H98" s="157"/>
      <c r="I98" s="153" t="str">
        <f t="shared" si="1"/>
        <v/>
      </c>
      <c r="J98" s="158"/>
      <c r="K98" s="158"/>
      <c r="L98" s="230"/>
      <c r="M98" s="227"/>
    </row>
    <row r="99" spans="2:13" s="135" customFormat="1" x14ac:dyDescent="0.35">
      <c r="B99" s="121"/>
      <c r="C99" s="128"/>
      <c r="D99" s="128"/>
      <c r="E99" s="156"/>
      <c r="F99" s="157"/>
      <c r="G99" s="156"/>
      <c r="H99" s="157"/>
      <c r="I99" s="153" t="str">
        <f t="shared" si="1"/>
        <v/>
      </c>
      <c r="J99" s="158"/>
      <c r="K99" s="158"/>
      <c r="L99" s="230"/>
      <c r="M99" s="227"/>
    </row>
    <row r="100" spans="2:13" s="135" customFormat="1" x14ac:dyDescent="0.35">
      <c r="B100" s="121"/>
      <c r="C100" s="128"/>
      <c r="D100" s="128"/>
      <c r="E100" s="156"/>
      <c r="F100" s="157"/>
      <c r="G100" s="156"/>
      <c r="H100" s="157"/>
      <c r="I100" s="153" t="str">
        <f t="shared" si="1"/>
        <v/>
      </c>
      <c r="J100" s="158"/>
      <c r="K100" s="158"/>
      <c r="L100" s="230"/>
      <c r="M100" s="227"/>
    </row>
    <row r="101" spans="2:13" s="135" customFormat="1" x14ac:dyDescent="0.35">
      <c r="B101" s="121"/>
      <c r="C101" s="128"/>
      <c r="D101" s="128"/>
      <c r="E101" s="156"/>
      <c r="F101" s="157"/>
      <c r="G101" s="156"/>
      <c r="H101" s="157"/>
      <c r="I101" s="153" t="str">
        <f t="shared" si="1"/>
        <v/>
      </c>
      <c r="J101" s="158"/>
      <c r="K101" s="158"/>
      <c r="L101" s="230"/>
      <c r="M101" s="227"/>
    </row>
    <row r="102" spans="2:13" s="135" customFormat="1" x14ac:dyDescent="0.35">
      <c r="B102" s="121"/>
      <c r="C102" s="128"/>
      <c r="D102" s="128"/>
      <c r="E102" s="156"/>
      <c r="F102" s="157"/>
      <c r="G102" s="156"/>
      <c r="H102" s="157"/>
      <c r="I102" s="153" t="str">
        <f t="shared" si="1"/>
        <v/>
      </c>
      <c r="J102" s="158"/>
      <c r="K102" s="158"/>
      <c r="L102" s="230"/>
      <c r="M102" s="227"/>
    </row>
    <row r="103" spans="2:13" s="135" customFormat="1" x14ac:dyDescent="0.35">
      <c r="B103" s="121"/>
      <c r="C103" s="128"/>
      <c r="D103" s="128"/>
      <c r="E103" s="156"/>
      <c r="F103" s="157"/>
      <c r="G103" s="156"/>
      <c r="H103" s="157"/>
      <c r="I103" s="153" t="str">
        <f t="shared" si="1"/>
        <v/>
      </c>
      <c r="J103" s="158"/>
      <c r="K103" s="158"/>
      <c r="L103" s="230"/>
      <c r="M103" s="227"/>
    </row>
    <row r="104" spans="2:13" s="135" customFormat="1" x14ac:dyDescent="0.35">
      <c r="B104" s="121"/>
      <c r="C104" s="128"/>
      <c r="D104" s="128"/>
      <c r="E104" s="156"/>
      <c r="F104" s="157"/>
      <c r="G104" s="156"/>
      <c r="H104" s="157"/>
      <c r="I104" s="153" t="str">
        <f t="shared" si="1"/>
        <v/>
      </c>
      <c r="J104" s="158"/>
      <c r="K104" s="158"/>
      <c r="L104" s="230"/>
      <c r="M104" s="227"/>
    </row>
    <row r="105" spans="2:13" s="135" customFormat="1" x14ac:dyDescent="0.35">
      <c r="B105" s="121"/>
      <c r="C105" s="128"/>
      <c r="D105" s="128"/>
      <c r="E105" s="156"/>
      <c r="F105" s="157"/>
      <c r="G105" s="156"/>
      <c r="H105" s="157"/>
      <c r="I105" s="153" t="str">
        <f t="shared" si="1"/>
        <v/>
      </c>
      <c r="J105" s="158"/>
      <c r="K105" s="158"/>
      <c r="L105" s="230"/>
      <c r="M105" s="227"/>
    </row>
    <row r="106" spans="2:13" s="135" customFormat="1" x14ac:dyDescent="0.35">
      <c r="B106" s="121"/>
      <c r="C106" s="128"/>
      <c r="D106" s="128"/>
      <c r="E106" s="156"/>
      <c r="F106" s="157"/>
      <c r="G106" s="156"/>
      <c r="H106" s="157"/>
      <c r="I106" s="153" t="str">
        <f t="shared" si="1"/>
        <v/>
      </c>
      <c r="J106" s="158"/>
      <c r="K106" s="158"/>
      <c r="L106" s="230"/>
      <c r="M106" s="227"/>
    </row>
    <row r="107" spans="2:13" s="135" customFormat="1" x14ac:dyDescent="0.35">
      <c r="B107" s="121"/>
      <c r="C107" s="128"/>
      <c r="D107" s="128"/>
      <c r="E107" s="156"/>
      <c r="F107" s="157"/>
      <c r="G107" s="156"/>
      <c r="H107" s="157"/>
      <c r="I107" s="153" t="str">
        <f t="shared" si="1"/>
        <v/>
      </c>
      <c r="J107" s="158"/>
      <c r="K107" s="158"/>
      <c r="L107" s="230"/>
      <c r="M107" s="227"/>
    </row>
    <row r="108" spans="2:13" s="135" customFormat="1" x14ac:dyDescent="0.35">
      <c r="B108" s="121"/>
      <c r="C108" s="128"/>
      <c r="D108" s="128"/>
      <c r="E108" s="156"/>
      <c r="F108" s="157"/>
      <c r="G108" s="156"/>
      <c r="H108" s="157"/>
      <c r="I108" s="153" t="str">
        <f t="shared" si="1"/>
        <v/>
      </c>
      <c r="J108" s="158"/>
      <c r="K108" s="158"/>
      <c r="L108" s="230"/>
      <c r="M108" s="227"/>
    </row>
    <row r="109" spans="2:13" s="135" customFormat="1" x14ac:dyDescent="0.35">
      <c r="B109" s="121"/>
      <c r="C109" s="128"/>
      <c r="D109" s="128"/>
      <c r="E109" s="156"/>
      <c r="F109" s="157"/>
      <c r="G109" s="156"/>
      <c r="H109" s="157"/>
      <c r="I109" s="153" t="str">
        <f t="shared" si="1"/>
        <v/>
      </c>
      <c r="J109" s="158"/>
      <c r="K109" s="158"/>
      <c r="L109" s="230"/>
      <c r="M109" s="227"/>
    </row>
    <row r="110" spans="2:13" s="135" customFormat="1" x14ac:dyDescent="0.35">
      <c r="B110" s="121"/>
      <c r="C110" s="128"/>
      <c r="D110" s="128"/>
      <c r="E110" s="156"/>
      <c r="F110" s="157"/>
      <c r="G110" s="156"/>
      <c r="H110" s="157"/>
      <c r="I110" s="153" t="str">
        <f t="shared" si="1"/>
        <v/>
      </c>
      <c r="J110" s="158"/>
      <c r="K110" s="158"/>
      <c r="L110" s="230"/>
      <c r="M110" s="227"/>
    </row>
    <row r="111" spans="2:13" s="135" customFormat="1" x14ac:dyDescent="0.35">
      <c r="B111" s="121"/>
      <c r="C111" s="128"/>
      <c r="D111" s="128"/>
      <c r="E111" s="156"/>
      <c r="F111" s="157"/>
      <c r="G111" s="156"/>
      <c r="H111" s="157"/>
      <c r="I111" s="153" t="str">
        <f t="shared" si="1"/>
        <v/>
      </c>
      <c r="J111" s="158"/>
      <c r="K111" s="158"/>
      <c r="L111" s="230"/>
      <c r="M111" s="227"/>
    </row>
    <row r="112" spans="2:13" s="135" customFormat="1" x14ac:dyDescent="0.35">
      <c r="B112" s="121"/>
      <c r="C112" s="128"/>
      <c r="D112" s="128"/>
      <c r="E112" s="156"/>
      <c r="F112" s="157"/>
      <c r="G112" s="156"/>
      <c r="H112" s="157"/>
      <c r="I112" s="153" t="str">
        <f t="shared" si="1"/>
        <v/>
      </c>
      <c r="J112" s="158"/>
      <c r="K112" s="158"/>
      <c r="L112" s="230"/>
      <c r="M112" s="227"/>
    </row>
    <row r="113" spans="2:13" s="135" customFormat="1" x14ac:dyDescent="0.35">
      <c r="B113" s="121"/>
      <c r="C113" s="128"/>
      <c r="D113" s="128"/>
      <c r="E113" s="156"/>
      <c r="F113" s="157"/>
      <c r="G113" s="156"/>
      <c r="H113" s="157"/>
      <c r="I113" s="153" t="str">
        <f t="shared" si="1"/>
        <v/>
      </c>
      <c r="J113" s="158"/>
      <c r="K113" s="158"/>
      <c r="L113" s="230"/>
      <c r="M113" s="227"/>
    </row>
    <row r="114" spans="2:13" s="135" customFormat="1" x14ac:dyDescent="0.35">
      <c r="B114" s="121"/>
      <c r="C114" s="128"/>
      <c r="D114" s="128"/>
      <c r="E114" s="156"/>
      <c r="F114" s="157"/>
      <c r="G114" s="156"/>
      <c r="H114" s="157"/>
      <c r="I114" s="153" t="str">
        <f t="shared" si="1"/>
        <v/>
      </c>
      <c r="J114" s="158"/>
      <c r="K114" s="158"/>
      <c r="L114" s="230"/>
      <c r="M114" s="227"/>
    </row>
    <row r="115" spans="2:13" s="135" customFormat="1" x14ac:dyDescent="0.35">
      <c r="B115" s="121"/>
      <c r="C115" s="128"/>
      <c r="D115" s="128"/>
      <c r="E115" s="156"/>
      <c r="F115" s="157"/>
      <c r="G115" s="156"/>
      <c r="H115" s="157"/>
      <c r="I115" s="153" t="str">
        <f t="shared" si="1"/>
        <v/>
      </c>
      <c r="J115" s="158"/>
      <c r="K115" s="158"/>
      <c r="L115" s="230"/>
      <c r="M115" s="227"/>
    </row>
    <row r="116" spans="2:13" s="135" customFormat="1" x14ac:dyDescent="0.35">
      <c r="B116" s="121"/>
      <c r="C116" s="128"/>
      <c r="D116" s="128"/>
      <c r="E116" s="156"/>
      <c r="F116" s="157"/>
      <c r="G116" s="156"/>
      <c r="H116" s="157"/>
      <c r="I116" s="153" t="str">
        <f t="shared" si="1"/>
        <v/>
      </c>
      <c r="J116" s="158"/>
      <c r="K116" s="158"/>
      <c r="L116" s="230"/>
      <c r="M116" s="227"/>
    </row>
    <row r="117" spans="2:13" s="135" customFormat="1" x14ac:dyDescent="0.35">
      <c r="B117" s="121"/>
      <c r="C117" s="128"/>
      <c r="D117" s="128"/>
      <c r="E117" s="156"/>
      <c r="F117" s="157"/>
      <c r="G117" s="156"/>
      <c r="H117" s="157"/>
      <c r="I117" s="153" t="str">
        <f t="shared" si="1"/>
        <v/>
      </c>
      <c r="J117" s="158"/>
      <c r="K117" s="158"/>
      <c r="L117" s="230"/>
      <c r="M117" s="227"/>
    </row>
    <row r="118" spans="2:13" s="135" customFormat="1" x14ac:dyDescent="0.35">
      <c r="B118" s="121"/>
      <c r="C118" s="128"/>
      <c r="D118" s="128"/>
      <c r="E118" s="156"/>
      <c r="F118" s="157"/>
      <c r="G118" s="156"/>
      <c r="H118" s="157"/>
      <c r="I118" s="153" t="str">
        <f t="shared" si="1"/>
        <v/>
      </c>
      <c r="J118" s="158"/>
      <c r="K118" s="158"/>
      <c r="L118" s="230"/>
      <c r="M118" s="227"/>
    </row>
    <row r="119" spans="2:13" s="135" customFormat="1" x14ac:dyDescent="0.35">
      <c r="B119" s="121"/>
      <c r="C119" s="128"/>
      <c r="D119" s="128"/>
      <c r="E119" s="156"/>
      <c r="F119" s="157"/>
      <c r="G119" s="156"/>
      <c r="H119" s="157"/>
      <c r="I119" s="153" t="str">
        <f t="shared" si="1"/>
        <v/>
      </c>
      <c r="J119" s="158"/>
      <c r="K119" s="158"/>
      <c r="L119" s="230"/>
      <c r="M119" s="227"/>
    </row>
    <row r="120" spans="2:13" s="135" customFormat="1" x14ac:dyDescent="0.35">
      <c r="B120" s="121"/>
      <c r="C120" s="128"/>
      <c r="D120" s="128"/>
      <c r="E120" s="156"/>
      <c r="F120" s="157"/>
      <c r="G120" s="156"/>
      <c r="H120" s="157"/>
      <c r="I120" s="153" t="str">
        <f t="shared" si="1"/>
        <v/>
      </c>
      <c r="J120" s="158"/>
      <c r="K120" s="158"/>
      <c r="L120" s="230"/>
      <c r="M120" s="227"/>
    </row>
    <row r="121" spans="2:13" s="135" customFormat="1" x14ac:dyDescent="0.35">
      <c r="B121" s="121"/>
      <c r="C121" s="128"/>
      <c r="D121" s="128"/>
      <c r="E121" s="156"/>
      <c r="F121" s="157"/>
      <c r="G121" s="156"/>
      <c r="H121" s="157"/>
      <c r="I121" s="153" t="str">
        <f t="shared" si="1"/>
        <v/>
      </c>
      <c r="J121" s="158"/>
      <c r="K121" s="158"/>
      <c r="L121" s="230"/>
      <c r="M121" s="227"/>
    </row>
    <row r="122" spans="2:13" s="135" customFormat="1" x14ac:dyDescent="0.35">
      <c r="B122" s="121"/>
      <c r="C122" s="128"/>
      <c r="D122" s="128"/>
      <c r="E122" s="156"/>
      <c r="F122" s="157"/>
      <c r="G122" s="156"/>
      <c r="H122" s="157"/>
      <c r="I122" s="153" t="str">
        <f t="shared" si="1"/>
        <v/>
      </c>
      <c r="J122" s="158"/>
      <c r="K122" s="158"/>
      <c r="L122" s="230"/>
      <c r="M122" s="227"/>
    </row>
    <row r="123" spans="2:13" s="135" customFormat="1" x14ac:dyDescent="0.35">
      <c r="B123" s="121"/>
      <c r="C123" s="128"/>
      <c r="D123" s="128"/>
      <c r="E123" s="156"/>
      <c r="F123" s="157"/>
      <c r="G123" s="156"/>
      <c r="H123" s="157"/>
      <c r="I123" s="153" t="str">
        <f t="shared" si="1"/>
        <v/>
      </c>
      <c r="J123" s="158"/>
      <c r="K123" s="158"/>
      <c r="L123" s="230"/>
      <c r="M123" s="227"/>
    </row>
    <row r="124" spans="2:13" s="135" customFormat="1" x14ac:dyDescent="0.35">
      <c r="B124" s="121"/>
      <c r="C124" s="128"/>
      <c r="D124" s="128"/>
      <c r="E124" s="156"/>
      <c r="F124" s="157"/>
      <c r="G124" s="156"/>
      <c r="H124" s="157"/>
      <c r="I124" s="153" t="str">
        <f t="shared" si="1"/>
        <v/>
      </c>
      <c r="J124" s="158"/>
      <c r="K124" s="158"/>
      <c r="L124" s="230"/>
      <c r="M124" s="227"/>
    </row>
    <row r="125" spans="2:13" s="135" customFormat="1" x14ac:dyDescent="0.35">
      <c r="B125" s="121"/>
      <c r="C125" s="128"/>
      <c r="D125" s="128"/>
      <c r="E125" s="156"/>
      <c r="F125" s="157"/>
      <c r="G125" s="156"/>
      <c r="H125" s="157"/>
      <c r="I125" s="153" t="str">
        <f t="shared" si="1"/>
        <v/>
      </c>
      <c r="J125" s="158"/>
      <c r="K125" s="158"/>
      <c r="L125" s="230"/>
      <c r="M125" s="227"/>
    </row>
    <row r="126" spans="2:13" s="135" customFormat="1" x14ac:dyDescent="0.35">
      <c r="B126" s="121"/>
      <c r="C126" s="128"/>
      <c r="D126" s="128"/>
      <c r="E126" s="156"/>
      <c r="F126" s="157"/>
      <c r="G126" s="156"/>
      <c r="H126" s="157"/>
      <c r="I126" s="153" t="str">
        <f t="shared" si="1"/>
        <v/>
      </c>
      <c r="J126" s="158"/>
      <c r="K126" s="158"/>
      <c r="L126" s="230"/>
      <c r="M126" s="227"/>
    </row>
    <row r="127" spans="2:13" s="135" customFormat="1" x14ac:dyDescent="0.35">
      <c r="B127" s="121"/>
      <c r="C127" s="128"/>
      <c r="D127" s="128"/>
      <c r="E127" s="156"/>
      <c r="F127" s="157"/>
      <c r="G127" s="156"/>
      <c r="H127" s="157"/>
      <c r="I127" s="153" t="str">
        <f t="shared" si="1"/>
        <v/>
      </c>
      <c r="J127" s="158"/>
      <c r="K127" s="158"/>
      <c r="L127" s="230"/>
      <c r="M127" s="227"/>
    </row>
    <row r="128" spans="2:13" s="135" customFormat="1" x14ac:dyDescent="0.35">
      <c r="B128" s="121"/>
      <c r="C128" s="128"/>
      <c r="D128" s="128"/>
      <c r="E128" s="156"/>
      <c r="F128" s="157"/>
      <c r="G128" s="156"/>
      <c r="H128" s="157"/>
      <c r="I128" s="153" t="str">
        <f t="shared" si="1"/>
        <v/>
      </c>
      <c r="J128" s="158"/>
      <c r="K128" s="158"/>
      <c r="L128" s="230"/>
      <c r="M128" s="227"/>
    </row>
    <row r="129" spans="2:13" s="135" customFormat="1" x14ac:dyDescent="0.35">
      <c r="B129" s="121"/>
      <c r="C129" s="128"/>
      <c r="D129" s="128"/>
      <c r="E129" s="156"/>
      <c r="F129" s="157"/>
      <c r="G129" s="156"/>
      <c r="H129" s="157"/>
      <c r="I129" s="153" t="str">
        <f t="shared" si="1"/>
        <v/>
      </c>
      <c r="J129" s="158"/>
      <c r="K129" s="158"/>
      <c r="L129" s="230"/>
      <c r="M129" s="227"/>
    </row>
    <row r="130" spans="2:13" s="135" customFormat="1" x14ac:dyDescent="0.35">
      <c r="B130" s="121"/>
      <c r="C130" s="128"/>
      <c r="D130" s="128"/>
      <c r="E130" s="156"/>
      <c r="F130" s="157"/>
      <c r="G130" s="156"/>
      <c r="H130" s="157"/>
      <c r="I130" s="153" t="str">
        <f t="shared" si="1"/>
        <v/>
      </c>
      <c r="J130" s="158"/>
      <c r="K130" s="158"/>
      <c r="L130" s="230"/>
      <c r="M130" s="227"/>
    </row>
    <row r="131" spans="2:13" s="135" customFormat="1" x14ac:dyDescent="0.35">
      <c r="B131" s="121"/>
      <c r="C131" s="128"/>
      <c r="D131" s="128"/>
      <c r="E131" s="156"/>
      <c r="F131" s="157"/>
      <c r="G131" s="156"/>
      <c r="H131" s="157"/>
      <c r="I131" s="153" t="str">
        <f t="shared" si="1"/>
        <v/>
      </c>
      <c r="J131" s="158"/>
      <c r="K131" s="158"/>
      <c r="L131" s="230"/>
      <c r="M131" s="227"/>
    </row>
    <row r="132" spans="2:13" s="135" customFormat="1" x14ac:dyDescent="0.35">
      <c r="B132" s="121"/>
      <c r="C132" s="128"/>
      <c r="D132" s="128"/>
      <c r="E132" s="156"/>
      <c r="F132" s="157"/>
      <c r="G132" s="156"/>
      <c r="H132" s="157"/>
      <c r="I132" s="153" t="str">
        <f t="shared" si="1"/>
        <v/>
      </c>
      <c r="J132" s="158"/>
      <c r="K132" s="158"/>
      <c r="L132" s="230"/>
      <c r="M132" s="227"/>
    </row>
    <row r="133" spans="2:13" s="135" customFormat="1" x14ac:dyDescent="0.35">
      <c r="B133" s="121"/>
      <c r="C133" s="128"/>
      <c r="D133" s="128"/>
      <c r="E133" s="156"/>
      <c r="F133" s="157"/>
      <c r="G133" s="156"/>
      <c r="H133" s="157"/>
      <c r="I133" s="153" t="str">
        <f t="shared" si="1"/>
        <v/>
      </c>
      <c r="J133" s="158"/>
      <c r="K133" s="158"/>
      <c r="L133" s="230"/>
      <c r="M133" s="227"/>
    </row>
    <row r="134" spans="2:13" s="135" customFormat="1" x14ac:dyDescent="0.35">
      <c r="B134" s="121"/>
      <c r="C134" s="128"/>
      <c r="D134" s="128"/>
      <c r="E134" s="156"/>
      <c r="F134" s="157"/>
      <c r="G134" s="156"/>
      <c r="H134" s="157"/>
      <c r="I134" s="153" t="str">
        <f t="shared" si="1"/>
        <v/>
      </c>
      <c r="J134" s="158"/>
      <c r="K134" s="158"/>
      <c r="L134" s="230"/>
      <c r="M134" s="227"/>
    </row>
    <row r="135" spans="2:13" s="135" customFormat="1" x14ac:dyDescent="0.35">
      <c r="B135" s="121"/>
      <c r="C135" s="128"/>
      <c r="D135" s="128"/>
      <c r="E135" s="156"/>
      <c r="F135" s="157"/>
      <c r="G135" s="156"/>
      <c r="H135" s="157"/>
      <c r="I135" s="153" t="str">
        <f t="shared" si="1"/>
        <v/>
      </c>
      <c r="J135" s="158"/>
      <c r="K135" s="158"/>
      <c r="L135" s="230"/>
      <c r="M135" s="227"/>
    </row>
    <row r="136" spans="2:13" s="135" customFormat="1" x14ac:dyDescent="0.35">
      <c r="B136" s="121"/>
      <c r="C136" s="128"/>
      <c r="D136" s="128"/>
      <c r="E136" s="156"/>
      <c r="F136" s="157"/>
      <c r="G136" s="156"/>
      <c r="H136" s="157"/>
      <c r="I136" s="153" t="str">
        <f t="shared" si="1"/>
        <v/>
      </c>
      <c r="J136" s="158"/>
      <c r="K136" s="158"/>
      <c r="L136" s="230"/>
      <c r="M136" s="227"/>
    </row>
    <row r="137" spans="2:13" s="135" customFormat="1" x14ac:dyDescent="0.35">
      <c r="B137" s="121"/>
      <c r="C137" s="128"/>
      <c r="D137" s="128"/>
      <c r="E137" s="156"/>
      <c r="F137" s="157"/>
      <c r="G137" s="156"/>
      <c r="H137" s="157"/>
      <c r="I137" s="153" t="str">
        <f t="shared" si="1"/>
        <v/>
      </c>
      <c r="J137" s="158"/>
      <c r="K137" s="158"/>
      <c r="L137" s="230"/>
      <c r="M137" s="227"/>
    </row>
    <row r="138" spans="2:13" s="135" customFormat="1" x14ac:dyDescent="0.35">
      <c r="B138" s="121"/>
      <c r="C138" s="128"/>
      <c r="D138" s="128"/>
      <c r="E138" s="156"/>
      <c r="F138" s="157"/>
      <c r="G138" s="156"/>
      <c r="H138" s="157"/>
      <c r="I138" s="153" t="str">
        <f t="shared" si="1"/>
        <v/>
      </c>
      <c r="J138" s="158"/>
      <c r="K138" s="158"/>
      <c r="L138" s="230"/>
      <c r="M138" s="227"/>
    </row>
    <row r="139" spans="2:13" s="135" customFormat="1" x14ac:dyDescent="0.35">
      <c r="B139" s="121"/>
      <c r="C139" s="128"/>
      <c r="D139" s="128"/>
      <c r="E139" s="156"/>
      <c r="F139" s="157"/>
      <c r="G139" s="156"/>
      <c r="H139" s="157"/>
      <c r="I139" s="153" t="str">
        <f t="shared" si="1"/>
        <v/>
      </c>
      <c r="J139" s="158"/>
      <c r="K139" s="158"/>
      <c r="L139" s="230"/>
      <c r="M139" s="227"/>
    </row>
    <row r="140" spans="2:13" s="135" customFormat="1" x14ac:dyDescent="0.35">
      <c r="B140" s="121"/>
      <c r="C140" s="128"/>
      <c r="D140" s="128"/>
      <c r="E140" s="156"/>
      <c r="F140" s="157"/>
      <c r="G140" s="156"/>
      <c r="H140" s="157"/>
      <c r="I140" s="153" t="str">
        <f t="shared" si="1"/>
        <v/>
      </c>
      <c r="J140" s="158"/>
      <c r="K140" s="158"/>
      <c r="L140" s="230"/>
      <c r="M140" s="227"/>
    </row>
    <row r="141" spans="2:13" s="135" customFormat="1" x14ac:dyDescent="0.35">
      <c r="B141" s="121"/>
      <c r="C141" s="128"/>
      <c r="D141" s="128"/>
      <c r="E141" s="156"/>
      <c r="F141" s="157"/>
      <c r="G141" s="156"/>
      <c r="H141" s="157"/>
      <c r="I141" s="153" t="str">
        <f t="shared" si="1"/>
        <v/>
      </c>
      <c r="J141" s="158"/>
      <c r="K141" s="158"/>
      <c r="L141" s="230"/>
      <c r="M141" s="227"/>
    </row>
    <row r="142" spans="2:13" s="135" customFormat="1" x14ac:dyDescent="0.35">
      <c r="B142" s="121"/>
      <c r="C142" s="128"/>
      <c r="D142" s="128"/>
      <c r="E142" s="156"/>
      <c r="F142" s="157"/>
      <c r="G142" s="156"/>
      <c r="H142" s="157"/>
      <c r="I142" s="153" t="str">
        <f t="shared" si="1"/>
        <v/>
      </c>
      <c r="J142" s="158"/>
      <c r="K142" s="158"/>
      <c r="L142" s="230"/>
      <c r="M142" s="227"/>
    </row>
    <row r="143" spans="2:13" s="135" customFormat="1" x14ac:dyDescent="0.35">
      <c r="B143" s="121"/>
      <c r="C143" s="128"/>
      <c r="D143" s="128"/>
      <c r="E143" s="156"/>
      <c r="F143" s="157"/>
      <c r="G143" s="156"/>
      <c r="H143" s="157"/>
      <c r="I143" s="153" t="str">
        <f t="shared" si="1"/>
        <v/>
      </c>
      <c r="J143" s="158"/>
      <c r="K143" s="158"/>
      <c r="L143" s="230"/>
      <c r="M143" s="227"/>
    </row>
    <row r="144" spans="2:13" s="135" customFormat="1" x14ac:dyDescent="0.35">
      <c r="B144" s="121"/>
      <c r="C144" s="128"/>
      <c r="D144" s="128"/>
      <c r="E144" s="156"/>
      <c r="F144" s="157"/>
      <c r="G144" s="156"/>
      <c r="H144" s="157"/>
      <c r="I144" s="153" t="str">
        <f t="shared" si="1"/>
        <v/>
      </c>
      <c r="J144" s="158"/>
      <c r="K144" s="158"/>
      <c r="L144" s="230"/>
      <c r="M144" s="227"/>
    </row>
    <row r="145" spans="2:13" s="135" customFormat="1" x14ac:dyDescent="0.35">
      <c r="B145" s="121"/>
      <c r="C145" s="128"/>
      <c r="D145" s="128"/>
      <c r="E145" s="156"/>
      <c r="F145" s="157"/>
      <c r="G145" s="156"/>
      <c r="H145" s="157"/>
      <c r="I145" s="153" t="str">
        <f t="shared" si="1"/>
        <v/>
      </c>
      <c r="J145" s="158"/>
      <c r="K145" s="158"/>
      <c r="L145" s="230"/>
      <c r="M145" s="227"/>
    </row>
    <row r="146" spans="2:13" s="135" customFormat="1" x14ac:dyDescent="0.35">
      <c r="B146" s="121"/>
      <c r="C146" s="128"/>
      <c r="D146" s="128"/>
      <c r="E146" s="156"/>
      <c r="F146" s="157"/>
      <c r="G146" s="156"/>
      <c r="H146" s="157"/>
      <c r="I146" s="153" t="str">
        <f t="shared" si="1"/>
        <v/>
      </c>
      <c r="J146" s="158"/>
      <c r="K146" s="158"/>
      <c r="L146" s="230"/>
      <c r="M146" s="227"/>
    </row>
    <row r="147" spans="2:13" s="135" customFormat="1" x14ac:dyDescent="0.35">
      <c r="B147" s="121"/>
      <c r="C147" s="128"/>
      <c r="D147" s="128"/>
      <c r="E147" s="156"/>
      <c r="F147" s="157"/>
      <c r="G147" s="156"/>
      <c r="H147" s="157"/>
      <c r="I147" s="153" t="str">
        <f t="shared" si="1"/>
        <v/>
      </c>
      <c r="J147" s="158"/>
      <c r="K147" s="158"/>
      <c r="L147" s="230"/>
      <c r="M147" s="227"/>
    </row>
    <row r="148" spans="2:13" s="135" customFormat="1" x14ac:dyDescent="0.35">
      <c r="B148" s="121"/>
      <c r="C148" s="128"/>
      <c r="D148" s="128"/>
      <c r="E148" s="156"/>
      <c r="F148" s="157"/>
      <c r="G148" s="156"/>
      <c r="H148" s="157"/>
      <c r="I148" s="153" t="str">
        <f t="shared" si="1"/>
        <v/>
      </c>
      <c r="J148" s="158"/>
      <c r="K148" s="158"/>
      <c r="L148" s="230"/>
      <c r="M148" s="227"/>
    </row>
    <row r="149" spans="2:13" s="135" customFormat="1" x14ac:dyDescent="0.35">
      <c r="B149" s="121"/>
      <c r="C149" s="128"/>
      <c r="D149" s="128"/>
      <c r="E149" s="156"/>
      <c r="F149" s="157"/>
      <c r="G149" s="156"/>
      <c r="H149" s="157"/>
      <c r="I149" s="153" t="str">
        <f t="shared" si="1"/>
        <v/>
      </c>
      <c r="J149" s="158"/>
      <c r="K149" s="158"/>
      <c r="L149" s="230"/>
      <c r="M149" s="227"/>
    </row>
    <row r="150" spans="2:13" s="135" customFormat="1" x14ac:dyDescent="0.35">
      <c r="B150" s="121"/>
      <c r="C150" s="128"/>
      <c r="D150" s="128"/>
      <c r="E150" s="156"/>
      <c r="F150" s="157"/>
      <c r="G150" s="156"/>
      <c r="H150" s="157"/>
      <c r="I150" s="153" t="str">
        <f t="shared" si="1"/>
        <v/>
      </c>
      <c r="J150" s="158"/>
      <c r="K150" s="158"/>
      <c r="L150" s="230"/>
      <c r="M150" s="227"/>
    </row>
    <row r="151" spans="2:13" s="135" customFormat="1" x14ac:dyDescent="0.35">
      <c r="B151" s="121"/>
      <c r="C151" s="128"/>
      <c r="D151" s="128"/>
      <c r="E151" s="156"/>
      <c r="F151" s="157"/>
      <c r="G151" s="156"/>
      <c r="H151" s="157"/>
      <c r="I151" s="153" t="str">
        <f t="shared" si="1"/>
        <v/>
      </c>
      <c r="J151" s="158"/>
      <c r="K151" s="158"/>
      <c r="L151" s="230"/>
      <c r="M151" s="227"/>
    </row>
    <row r="152" spans="2:13" s="135" customFormat="1" x14ac:dyDescent="0.35">
      <c r="B152" s="121"/>
      <c r="C152" s="128"/>
      <c r="D152" s="128"/>
      <c r="E152" s="156"/>
      <c r="F152" s="157"/>
      <c r="G152" s="156"/>
      <c r="H152" s="157"/>
      <c r="I152" s="153" t="str">
        <f t="shared" si="1"/>
        <v/>
      </c>
      <c r="J152" s="158"/>
      <c r="K152" s="158"/>
      <c r="L152" s="230"/>
      <c r="M152" s="227"/>
    </row>
    <row r="153" spans="2:13" s="135" customFormat="1" x14ac:dyDescent="0.35">
      <c r="B153" s="121"/>
      <c r="C153" s="128"/>
      <c r="D153" s="128"/>
      <c r="E153" s="156"/>
      <c r="F153" s="157"/>
      <c r="G153" s="156"/>
      <c r="H153" s="157"/>
      <c r="I153" s="153" t="str">
        <f t="shared" ref="I153:I216" si="2">IF(H153="","",(VALUE(TEXT(G153,"m/dd/yy ")&amp;TEXT(H153,"hh:mm:ss"))-(VALUE(TEXT(E153,"m/dd/yy ")&amp;TEXT(F153,"hh:mm:ss"))))*24)</f>
        <v/>
      </c>
      <c r="J153" s="158"/>
      <c r="K153" s="158"/>
      <c r="L153" s="230"/>
      <c r="M153" s="227"/>
    </row>
    <row r="154" spans="2:13" s="135" customFormat="1" x14ac:dyDescent="0.35">
      <c r="B154" s="121"/>
      <c r="C154" s="128"/>
      <c r="D154" s="128"/>
      <c r="E154" s="156"/>
      <c r="F154" s="157"/>
      <c r="G154" s="156"/>
      <c r="H154" s="157"/>
      <c r="I154" s="153" t="str">
        <f t="shared" si="2"/>
        <v/>
      </c>
      <c r="J154" s="158"/>
      <c r="K154" s="158"/>
      <c r="L154" s="230"/>
      <c r="M154" s="227"/>
    </row>
    <row r="155" spans="2:13" s="135" customFormat="1" x14ac:dyDescent="0.35">
      <c r="B155" s="121"/>
      <c r="C155" s="128"/>
      <c r="D155" s="128"/>
      <c r="E155" s="156"/>
      <c r="F155" s="157"/>
      <c r="G155" s="156"/>
      <c r="H155" s="157"/>
      <c r="I155" s="153" t="str">
        <f t="shared" si="2"/>
        <v/>
      </c>
      <c r="J155" s="158"/>
      <c r="K155" s="158"/>
      <c r="L155" s="230"/>
      <c r="M155" s="227"/>
    </row>
    <row r="156" spans="2:13" s="135" customFormat="1" x14ac:dyDescent="0.35">
      <c r="B156" s="121"/>
      <c r="C156" s="128"/>
      <c r="D156" s="128"/>
      <c r="E156" s="156"/>
      <c r="F156" s="157"/>
      <c r="G156" s="156"/>
      <c r="H156" s="157"/>
      <c r="I156" s="153" t="str">
        <f t="shared" si="2"/>
        <v/>
      </c>
      <c r="J156" s="158"/>
      <c r="K156" s="158"/>
      <c r="L156" s="230"/>
      <c r="M156" s="227"/>
    </row>
    <row r="157" spans="2:13" s="135" customFormat="1" x14ac:dyDescent="0.35">
      <c r="B157" s="121"/>
      <c r="C157" s="128"/>
      <c r="D157" s="128"/>
      <c r="E157" s="156"/>
      <c r="F157" s="157"/>
      <c r="G157" s="156"/>
      <c r="H157" s="157"/>
      <c r="I157" s="153" t="str">
        <f t="shared" si="2"/>
        <v/>
      </c>
      <c r="J157" s="158"/>
      <c r="K157" s="158"/>
      <c r="L157" s="230"/>
      <c r="M157" s="227"/>
    </row>
    <row r="158" spans="2:13" s="135" customFormat="1" x14ac:dyDescent="0.35">
      <c r="B158" s="121"/>
      <c r="C158" s="128"/>
      <c r="D158" s="128"/>
      <c r="E158" s="156"/>
      <c r="F158" s="157"/>
      <c r="G158" s="156"/>
      <c r="H158" s="157"/>
      <c r="I158" s="153" t="str">
        <f t="shared" si="2"/>
        <v/>
      </c>
      <c r="J158" s="158"/>
      <c r="K158" s="158"/>
      <c r="L158" s="230"/>
      <c r="M158" s="227"/>
    </row>
    <row r="159" spans="2:13" s="135" customFormat="1" x14ac:dyDescent="0.35">
      <c r="B159" s="121"/>
      <c r="C159" s="128"/>
      <c r="D159" s="128"/>
      <c r="E159" s="156"/>
      <c r="F159" s="157"/>
      <c r="G159" s="156"/>
      <c r="H159" s="157"/>
      <c r="I159" s="153" t="str">
        <f t="shared" si="2"/>
        <v/>
      </c>
      <c r="J159" s="158"/>
      <c r="K159" s="158"/>
      <c r="L159" s="230"/>
      <c r="M159" s="227"/>
    </row>
    <row r="160" spans="2:13" s="135" customFormat="1" x14ac:dyDescent="0.35">
      <c r="B160" s="121"/>
      <c r="C160" s="128"/>
      <c r="D160" s="128"/>
      <c r="E160" s="156"/>
      <c r="F160" s="157"/>
      <c r="G160" s="156"/>
      <c r="H160" s="157"/>
      <c r="I160" s="153" t="str">
        <f t="shared" si="2"/>
        <v/>
      </c>
      <c r="J160" s="158"/>
      <c r="K160" s="158"/>
      <c r="L160" s="230"/>
      <c r="M160" s="227"/>
    </row>
    <row r="161" spans="2:13" s="135" customFormat="1" x14ac:dyDescent="0.35">
      <c r="B161" s="121"/>
      <c r="C161" s="128"/>
      <c r="D161" s="128"/>
      <c r="E161" s="156"/>
      <c r="F161" s="157"/>
      <c r="G161" s="156"/>
      <c r="H161" s="157"/>
      <c r="I161" s="153" t="str">
        <f t="shared" si="2"/>
        <v/>
      </c>
      <c r="J161" s="158"/>
      <c r="K161" s="158"/>
      <c r="L161" s="230"/>
      <c r="M161" s="227"/>
    </row>
    <row r="162" spans="2:13" s="135" customFormat="1" x14ac:dyDescent="0.35">
      <c r="B162" s="121"/>
      <c r="C162" s="128"/>
      <c r="D162" s="128"/>
      <c r="E162" s="156"/>
      <c r="F162" s="157"/>
      <c r="G162" s="156"/>
      <c r="H162" s="157"/>
      <c r="I162" s="153" t="str">
        <f t="shared" si="2"/>
        <v/>
      </c>
      <c r="J162" s="158"/>
      <c r="K162" s="158"/>
      <c r="L162" s="230"/>
      <c r="M162" s="227"/>
    </row>
    <row r="163" spans="2:13" s="135" customFormat="1" x14ac:dyDescent="0.35">
      <c r="B163" s="121"/>
      <c r="C163" s="128"/>
      <c r="D163" s="128"/>
      <c r="E163" s="156"/>
      <c r="F163" s="157"/>
      <c r="G163" s="156"/>
      <c r="H163" s="157"/>
      <c r="I163" s="153" t="str">
        <f t="shared" si="2"/>
        <v/>
      </c>
      <c r="J163" s="158"/>
      <c r="K163" s="158"/>
      <c r="L163" s="230"/>
      <c r="M163" s="227"/>
    </row>
    <row r="164" spans="2:13" s="135" customFormat="1" x14ac:dyDescent="0.35">
      <c r="B164" s="121"/>
      <c r="C164" s="128"/>
      <c r="D164" s="128"/>
      <c r="E164" s="156"/>
      <c r="F164" s="157"/>
      <c r="G164" s="156"/>
      <c r="H164" s="157"/>
      <c r="I164" s="153" t="str">
        <f t="shared" si="2"/>
        <v/>
      </c>
      <c r="J164" s="158"/>
      <c r="K164" s="158"/>
      <c r="L164" s="230"/>
      <c r="M164" s="227"/>
    </row>
    <row r="165" spans="2:13" s="135" customFormat="1" x14ac:dyDescent="0.35">
      <c r="B165" s="121"/>
      <c r="C165" s="128"/>
      <c r="D165" s="128"/>
      <c r="E165" s="156"/>
      <c r="F165" s="157"/>
      <c r="G165" s="156"/>
      <c r="H165" s="157"/>
      <c r="I165" s="153" t="str">
        <f t="shared" si="2"/>
        <v/>
      </c>
      <c r="J165" s="158"/>
      <c r="K165" s="158"/>
      <c r="L165" s="230"/>
      <c r="M165" s="227"/>
    </row>
    <row r="166" spans="2:13" s="135" customFormat="1" x14ac:dyDescent="0.35">
      <c r="B166" s="121"/>
      <c r="C166" s="128"/>
      <c r="D166" s="128"/>
      <c r="E166" s="156"/>
      <c r="F166" s="157"/>
      <c r="G166" s="156"/>
      <c r="H166" s="157"/>
      <c r="I166" s="153" t="str">
        <f t="shared" si="2"/>
        <v/>
      </c>
      <c r="J166" s="158"/>
      <c r="K166" s="158"/>
      <c r="L166" s="230"/>
      <c r="M166" s="227"/>
    </row>
    <row r="167" spans="2:13" s="135" customFormat="1" x14ac:dyDescent="0.35">
      <c r="B167" s="121"/>
      <c r="C167" s="128"/>
      <c r="D167" s="128"/>
      <c r="E167" s="156"/>
      <c r="F167" s="157"/>
      <c r="G167" s="156"/>
      <c r="H167" s="157"/>
      <c r="I167" s="153" t="str">
        <f t="shared" si="2"/>
        <v/>
      </c>
      <c r="J167" s="158"/>
      <c r="K167" s="158"/>
      <c r="L167" s="230"/>
      <c r="M167" s="227"/>
    </row>
    <row r="168" spans="2:13" s="135" customFormat="1" x14ac:dyDescent="0.35">
      <c r="B168" s="121"/>
      <c r="C168" s="128"/>
      <c r="D168" s="128"/>
      <c r="E168" s="156"/>
      <c r="F168" s="157"/>
      <c r="G168" s="156"/>
      <c r="H168" s="157"/>
      <c r="I168" s="153" t="str">
        <f t="shared" si="2"/>
        <v/>
      </c>
      <c r="J168" s="158"/>
      <c r="K168" s="158"/>
      <c r="L168" s="230"/>
      <c r="M168" s="227"/>
    </row>
    <row r="169" spans="2:13" s="135" customFormat="1" x14ac:dyDescent="0.35">
      <c r="B169" s="121"/>
      <c r="C169" s="128"/>
      <c r="D169" s="128"/>
      <c r="E169" s="156"/>
      <c r="F169" s="157"/>
      <c r="G169" s="156"/>
      <c r="H169" s="157"/>
      <c r="I169" s="153" t="str">
        <f t="shared" si="2"/>
        <v/>
      </c>
      <c r="J169" s="158"/>
      <c r="K169" s="158"/>
      <c r="L169" s="230"/>
      <c r="M169" s="227"/>
    </row>
    <row r="170" spans="2:13" s="135" customFormat="1" x14ac:dyDescent="0.35">
      <c r="B170" s="121"/>
      <c r="C170" s="128"/>
      <c r="D170" s="128"/>
      <c r="E170" s="156"/>
      <c r="F170" s="157"/>
      <c r="G170" s="156"/>
      <c r="H170" s="157"/>
      <c r="I170" s="153" t="str">
        <f t="shared" si="2"/>
        <v/>
      </c>
      <c r="J170" s="158"/>
      <c r="K170" s="158"/>
      <c r="L170" s="230"/>
      <c r="M170" s="227"/>
    </row>
    <row r="171" spans="2:13" s="135" customFormat="1" x14ac:dyDescent="0.35">
      <c r="B171" s="121"/>
      <c r="C171" s="128"/>
      <c r="D171" s="128"/>
      <c r="E171" s="156"/>
      <c r="F171" s="157"/>
      <c r="G171" s="156"/>
      <c r="H171" s="157"/>
      <c r="I171" s="153" t="str">
        <f t="shared" si="2"/>
        <v/>
      </c>
      <c r="J171" s="158"/>
      <c r="K171" s="158"/>
      <c r="L171" s="230"/>
      <c r="M171" s="227"/>
    </row>
    <row r="172" spans="2:13" s="135" customFormat="1" x14ac:dyDescent="0.35">
      <c r="B172" s="121"/>
      <c r="C172" s="128"/>
      <c r="D172" s="128"/>
      <c r="E172" s="156"/>
      <c r="F172" s="157"/>
      <c r="G172" s="156"/>
      <c r="H172" s="157"/>
      <c r="I172" s="153" t="str">
        <f t="shared" si="2"/>
        <v/>
      </c>
      <c r="J172" s="158"/>
      <c r="K172" s="158"/>
      <c r="L172" s="230"/>
      <c r="M172" s="227"/>
    </row>
    <row r="173" spans="2:13" s="135" customFormat="1" x14ac:dyDescent="0.35">
      <c r="B173" s="121"/>
      <c r="C173" s="128"/>
      <c r="D173" s="128"/>
      <c r="E173" s="156"/>
      <c r="F173" s="157"/>
      <c r="G173" s="156"/>
      <c r="H173" s="157"/>
      <c r="I173" s="153" t="str">
        <f t="shared" si="2"/>
        <v/>
      </c>
      <c r="J173" s="158"/>
      <c r="K173" s="158"/>
      <c r="L173" s="230"/>
      <c r="M173" s="227"/>
    </row>
    <row r="174" spans="2:13" s="135" customFormat="1" x14ac:dyDescent="0.35">
      <c r="B174" s="121"/>
      <c r="C174" s="128"/>
      <c r="D174" s="128"/>
      <c r="E174" s="156"/>
      <c r="F174" s="157"/>
      <c r="G174" s="156"/>
      <c r="H174" s="157"/>
      <c r="I174" s="153" t="str">
        <f t="shared" si="2"/>
        <v/>
      </c>
      <c r="J174" s="158"/>
      <c r="K174" s="158"/>
      <c r="L174" s="230"/>
      <c r="M174" s="227"/>
    </row>
    <row r="175" spans="2:13" s="135" customFormat="1" x14ac:dyDescent="0.35">
      <c r="B175" s="121"/>
      <c r="C175" s="128"/>
      <c r="D175" s="128"/>
      <c r="E175" s="156"/>
      <c r="F175" s="157"/>
      <c r="G175" s="156"/>
      <c r="H175" s="157"/>
      <c r="I175" s="153" t="str">
        <f t="shared" si="2"/>
        <v/>
      </c>
      <c r="J175" s="158"/>
      <c r="K175" s="158"/>
      <c r="L175" s="230"/>
      <c r="M175" s="227"/>
    </row>
    <row r="176" spans="2:13" s="135" customFormat="1" x14ac:dyDescent="0.35">
      <c r="B176" s="121"/>
      <c r="C176" s="128"/>
      <c r="D176" s="128"/>
      <c r="E176" s="156"/>
      <c r="F176" s="157"/>
      <c r="G176" s="156"/>
      <c r="H176" s="157"/>
      <c r="I176" s="153" t="str">
        <f t="shared" si="2"/>
        <v/>
      </c>
      <c r="J176" s="158"/>
      <c r="K176" s="158"/>
      <c r="L176" s="230"/>
      <c r="M176" s="227"/>
    </row>
    <row r="177" spans="2:13" s="135" customFormat="1" x14ac:dyDescent="0.35">
      <c r="B177" s="121"/>
      <c r="C177" s="128"/>
      <c r="D177" s="128"/>
      <c r="E177" s="156"/>
      <c r="F177" s="157"/>
      <c r="G177" s="156"/>
      <c r="H177" s="157"/>
      <c r="I177" s="153" t="str">
        <f t="shared" si="2"/>
        <v/>
      </c>
      <c r="J177" s="158"/>
      <c r="K177" s="158"/>
      <c r="L177" s="230"/>
      <c r="M177" s="227"/>
    </row>
    <row r="178" spans="2:13" s="135" customFormat="1" x14ac:dyDescent="0.35">
      <c r="B178" s="121"/>
      <c r="C178" s="128"/>
      <c r="D178" s="128"/>
      <c r="E178" s="156"/>
      <c r="F178" s="157"/>
      <c r="G178" s="156"/>
      <c r="H178" s="157"/>
      <c r="I178" s="153" t="str">
        <f t="shared" si="2"/>
        <v/>
      </c>
      <c r="J178" s="158"/>
      <c r="K178" s="158"/>
      <c r="L178" s="230"/>
      <c r="M178" s="227"/>
    </row>
    <row r="179" spans="2:13" s="135" customFormat="1" x14ac:dyDescent="0.35">
      <c r="B179" s="121"/>
      <c r="C179" s="128"/>
      <c r="D179" s="128"/>
      <c r="E179" s="156"/>
      <c r="F179" s="157"/>
      <c r="G179" s="156"/>
      <c r="H179" s="157"/>
      <c r="I179" s="153" t="str">
        <f t="shared" si="2"/>
        <v/>
      </c>
      <c r="J179" s="158"/>
      <c r="K179" s="158"/>
      <c r="L179" s="230"/>
      <c r="M179" s="227"/>
    </row>
    <row r="180" spans="2:13" s="135" customFormat="1" x14ac:dyDescent="0.35">
      <c r="B180" s="121"/>
      <c r="C180" s="128"/>
      <c r="D180" s="128"/>
      <c r="E180" s="156"/>
      <c r="F180" s="157"/>
      <c r="G180" s="156"/>
      <c r="H180" s="157"/>
      <c r="I180" s="153" t="str">
        <f t="shared" si="2"/>
        <v/>
      </c>
      <c r="J180" s="158"/>
      <c r="K180" s="158"/>
      <c r="L180" s="230"/>
      <c r="M180" s="227"/>
    </row>
    <row r="181" spans="2:13" s="135" customFormat="1" x14ac:dyDescent="0.35">
      <c r="B181" s="121"/>
      <c r="C181" s="128"/>
      <c r="D181" s="128"/>
      <c r="E181" s="156"/>
      <c r="F181" s="157"/>
      <c r="G181" s="156"/>
      <c r="H181" s="157"/>
      <c r="I181" s="153" t="str">
        <f t="shared" si="2"/>
        <v/>
      </c>
      <c r="J181" s="158"/>
      <c r="K181" s="158"/>
      <c r="L181" s="230"/>
      <c r="M181" s="227"/>
    </row>
    <row r="182" spans="2:13" s="135" customFormat="1" x14ac:dyDescent="0.35">
      <c r="B182" s="121"/>
      <c r="C182" s="128"/>
      <c r="D182" s="128"/>
      <c r="E182" s="156"/>
      <c r="F182" s="157"/>
      <c r="G182" s="156"/>
      <c r="H182" s="157"/>
      <c r="I182" s="153" t="str">
        <f t="shared" si="2"/>
        <v/>
      </c>
      <c r="J182" s="158"/>
      <c r="K182" s="158"/>
      <c r="L182" s="230"/>
      <c r="M182" s="227"/>
    </row>
    <row r="183" spans="2:13" s="135" customFormat="1" x14ac:dyDescent="0.35">
      <c r="B183" s="121"/>
      <c r="C183" s="128"/>
      <c r="D183" s="128"/>
      <c r="E183" s="156"/>
      <c r="F183" s="157"/>
      <c r="G183" s="156"/>
      <c r="H183" s="157"/>
      <c r="I183" s="153" t="str">
        <f t="shared" si="2"/>
        <v/>
      </c>
      <c r="J183" s="158"/>
      <c r="K183" s="158"/>
      <c r="L183" s="230"/>
      <c r="M183" s="227"/>
    </row>
    <row r="184" spans="2:13" s="135" customFormat="1" x14ac:dyDescent="0.35">
      <c r="B184" s="121"/>
      <c r="C184" s="128"/>
      <c r="D184" s="128"/>
      <c r="E184" s="156"/>
      <c r="F184" s="157"/>
      <c r="G184" s="156"/>
      <c r="H184" s="157"/>
      <c r="I184" s="153" t="str">
        <f t="shared" si="2"/>
        <v/>
      </c>
      <c r="J184" s="158"/>
      <c r="K184" s="158"/>
      <c r="L184" s="230"/>
      <c r="M184" s="227"/>
    </row>
    <row r="185" spans="2:13" s="135" customFormat="1" x14ac:dyDescent="0.35">
      <c r="B185" s="121"/>
      <c r="C185" s="128"/>
      <c r="D185" s="128"/>
      <c r="E185" s="156"/>
      <c r="F185" s="157"/>
      <c r="G185" s="156"/>
      <c r="H185" s="157"/>
      <c r="I185" s="153" t="str">
        <f t="shared" si="2"/>
        <v/>
      </c>
      <c r="J185" s="158"/>
      <c r="K185" s="158"/>
      <c r="L185" s="230"/>
      <c r="M185" s="227"/>
    </row>
    <row r="186" spans="2:13" s="135" customFormat="1" x14ac:dyDescent="0.35">
      <c r="B186" s="121"/>
      <c r="C186" s="128"/>
      <c r="D186" s="128"/>
      <c r="E186" s="156"/>
      <c r="F186" s="157"/>
      <c r="G186" s="156"/>
      <c r="H186" s="157"/>
      <c r="I186" s="153" t="str">
        <f t="shared" si="2"/>
        <v/>
      </c>
      <c r="J186" s="158"/>
      <c r="K186" s="158"/>
      <c r="L186" s="230"/>
      <c r="M186" s="227"/>
    </row>
    <row r="187" spans="2:13" s="135" customFormat="1" x14ac:dyDescent="0.35">
      <c r="B187" s="121"/>
      <c r="C187" s="128"/>
      <c r="D187" s="128"/>
      <c r="E187" s="156"/>
      <c r="F187" s="157"/>
      <c r="G187" s="156"/>
      <c r="H187" s="157"/>
      <c r="I187" s="153" t="str">
        <f t="shared" si="2"/>
        <v/>
      </c>
      <c r="J187" s="158"/>
      <c r="K187" s="158"/>
      <c r="L187" s="230"/>
      <c r="M187" s="227"/>
    </row>
    <row r="188" spans="2:13" s="135" customFormat="1" x14ac:dyDescent="0.35">
      <c r="B188" s="121"/>
      <c r="C188" s="128"/>
      <c r="D188" s="128"/>
      <c r="E188" s="156"/>
      <c r="F188" s="157"/>
      <c r="G188" s="156"/>
      <c r="H188" s="157"/>
      <c r="I188" s="153" t="str">
        <f t="shared" si="2"/>
        <v/>
      </c>
      <c r="J188" s="158"/>
      <c r="K188" s="158"/>
      <c r="L188" s="230"/>
      <c r="M188" s="227"/>
    </row>
    <row r="189" spans="2:13" s="135" customFormat="1" x14ac:dyDescent="0.35">
      <c r="B189" s="121"/>
      <c r="C189" s="128"/>
      <c r="D189" s="128"/>
      <c r="E189" s="156"/>
      <c r="F189" s="157"/>
      <c r="G189" s="156"/>
      <c r="H189" s="157"/>
      <c r="I189" s="153" t="str">
        <f t="shared" si="2"/>
        <v/>
      </c>
      <c r="J189" s="158"/>
      <c r="K189" s="158"/>
      <c r="L189" s="230"/>
      <c r="M189" s="227"/>
    </row>
    <row r="190" spans="2:13" s="135" customFormat="1" x14ac:dyDescent="0.35">
      <c r="B190" s="121"/>
      <c r="C190" s="128"/>
      <c r="D190" s="128"/>
      <c r="E190" s="156"/>
      <c r="F190" s="157"/>
      <c r="G190" s="156"/>
      <c r="H190" s="157"/>
      <c r="I190" s="153" t="str">
        <f t="shared" si="2"/>
        <v/>
      </c>
      <c r="J190" s="158"/>
      <c r="K190" s="158"/>
      <c r="L190" s="230"/>
      <c r="M190" s="227"/>
    </row>
    <row r="191" spans="2:13" s="135" customFormat="1" x14ac:dyDescent="0.35">
      <c r="B191" s="121"/>
      <c r="C191" s="128"/>
      <c r="D191" s="128"/>
      <c r="E191" s="156"/>
      <c r="F191" s="157"/>
      <c r="G191" s="156"/>
      <c r="H191" s="157"/>
      <c r="I191" s="153" t="str">
        <f t="shared" si="2"/>
        <v/>
      </c>
      <c r="J191" s="158"/>
      <c r="K191" s="158"/>
      <c r="L191" s="230"/>
      <c r="M191" s="227"/>
    </row>
    <row r="192" spans="2:13" s="135" customFormat="1" x14ac:dyDescent="0.35">
      <c r="B192" s="121"/>
      <c r="C192" s="128"/>
      <c r="D192" s="128"/>
      <c r="E192" s="156"/>
      <c r="F192" s="157"/>
      <c r="G192" s="156"/>
      <c r="H192" s="157"/>
      <c r="I192" s="153" t="str">
        <f t="shared" si="2"/>
        <v/>
      </c>
      <c r="J192" s="158"/>
      <c r="K192" s="158"/>
      <c r="L192" s="230"/>
      <c r="M192" s="227"/>
    </row>
    <row r="193" spans="2:13" s="135" customFormat="1" x14ac:dyDescent="0.35">
      <c r="B193" s="121"/>
      <c r="C193" s="128"/>
      <c r="D193" s="128"/>
      <c r="E193" s="156"/>
      <c r="F193" s="157"/>
      <c r="G193" s="156"/>
      <c r="H193" s="157"/>
      <c r="I193" s="153" t="str">
        <f t="shared" si="2"/>
        <v/>
      </c>
      <c r="J193" s="158"/>
      <c r="K193" s="158"/>
      <c r="L193" s="230"/>
      <c r="M193" s="227"/>
    </row>
    <row r="194" spans="2:13" s="135" customFormat="1" x14ac:dyDescent="0.35">
      <c r="B194" s="121"/>
      <c r="C194" s="128"/>
      <c r="D194" s="128"/>
      <c r="E194" s="156"/>
      <c r="F194" s="157"/>
      <c r="G194" s="156"/>
      <c r="H194" s="157"/>
      <c r="I194" s="153" t="str">
        <f t="shared" si="2"/>
        <v/>
      </c>
      <c r="J194" s="158"/>
      <c r="K194" s="158"/>
      <c r="L194" s="230"/>
      <c r="M194" s="227"/>
    </row>
    <row r="195" spans="2:13" s="135" customFormat="1" x14ac:dyDescent="0.35">
      <c r="B195" s="121"/>
      <c r="C195" s="128"/>
      <c r="D195" s="128"/>
      <c r="E195" s="156"/>
      <c r="F195" s="157"/>
      <c r="G195" s="156"/>
      <c r="H195" s="157"/>
      <c r="I195" s="153" t="str">
        <f t="shared" si="2"/>
        <v/>
      </c>
      <c r="J195" s="158"/>
      <c r="K195" s="158"/>
      <c r="L195" s="230"/>
      <c r="M195" s="227"/>
    </row>
    <row r="196" spans="2:13" s="135" customFormat="1" x14ac:dyDescent="0.35">
      <c r="B196" s="121"/>
      <c r="C196" s="128"/>
      <c r="D196" s="128"/>
      <c r="E196" s="156"/>
      <c r="F196" s="157"/>
      <c r="G196" s="156"/>
      <c r="H196" s="157"/>
      <c r="I196" s="153" t="str">
        <f t="shared" si="2"/>
        <v/>
      </c>
      <c r="J196" s="158"/>
      <c r="K196" s="158"/>
      <c r="L196" s="230"/>
      <c r="M196" s="227"/>
    </row>
    <row r="197" spans="2:13" s="135" customFormat="1" x14ac:dyDescent="0.35">
      <c r="B197" s="121"/>
      <c r="C197" s="128"/>
      <c r="D197" s="128"/>
      <c r="E197" s="156"/>
      <c r="F197" s="157"/>
      <c r="G197" s="156"/>
      <c r="H197" s="157"/>
      <c r="I197" s="153" t="str">
        <f t="shared" si="2"/>
        <v/>
      </c>
      <c r="J197" s="158"/>
      <c r="K197" s="158"/>
      <c r="L197" s="230"/>
      <c r="M197" s="227"/>
    </row>
    <row r="198" spans="2:13" s="135" customFormat="1" x14ac:dyDescent="0.35">
      <c r="B198" s="121"/>
      <c r="C198" s="128"/>
      <c r="D198" s="128"/>
      <c r="E198" s="156"/>
      <c r="F198" s="157"/>
      <c r="G198" s="156"/>
      <c r="H198" s="157"/>
      <c r="I198" s="153" t="str">
        <f t="shared" si="2"/>
        <v/>
      </c>
      <c r="J198" s="158"/>
      <c r="K198" s="158"/>
      <c r="L198" s="230"/>
      <c r="M198" s="227"/>
    </row>
    <row r="199" spans="2:13" s="135" customFormat="1" x14ac:dyDescent="0.35">
      <c r="B199" s="121"/>
      <c r="C199" s="128"/>
      <c r="D199" s="128"/>
      <c r="E199" s="156"/>
      <c r="F199" s="157"/>
      <c r="G199" s="156"/>
      <c r="H199" s="157"/>
      <c r="I199" s="153" t="str">
        <f t="shared" si="2"/>
        <v/>
      </c>
      <c r="J199" s="158"/>
      <c r="K199" s="158"/>
      <c r="L199" s="230"/>
      <c r="M199" s="227"/>
    </row>
    <row r="200" spans="2:13" s="135" customFormat="1" x14ac:dyDescent="0.35">
      <c r="B200" s="121"/>
      <c r="C200" s="128"/>
      <c r="D200" s="128"/>
      <c r="E200" s="156"/>
      <c r="F200" s="157"/>
      <c r="G200" s="156"/>
      <c r="H200" s="157"/>
      <c r="I200" s="153" t="str">
        <f t="shared" si="2"/>
        <v/>
      </c>
      <c r="J200" s="158"/>
      <c r="K200" s="158"/>
      <c r="L200" s="230"/>
      <c r="M200" s="227"/>
    </row>
    <row r="201" spans="2:13" s="135" customFormat="1" x14ac:dyDescent="0.35">
      <c r="B201" s="121"/>
      <c r="C201" s="128"/>
      <c r="D201" s="128"/>
      <c r="E201" s="156"/>
      <c r="F201" s="157"/>
      <c r="G201" s="156"/>
      <c r="H201" s="157"/>
      <c r="I201" s="153" t="str">
        <f t="shared" si="2"/>
        <v/>
      </c>
      <c r="J201" s="158"/>
      <c r="K201" s="158"/>
      <c r="L201" s="230"/>
      <c r="M201" s="227"/>
    </row>
    <row r="202" spans="2:13" s="135" customFormat="1" x14ac:dyDescent="0.35">
      <c r="B202" s="121"/>
      <c r="C202" s="128"/>
      <c r="D202" s="128"/>
      <c r="E202" s="156"/>
      <c r="F202" s="157"/>
      <c r="G202" s="156"/>
      <c r="H202" s="157"/>
      <c r="I202" s="153" t="str">
        <f t="shared" si="2"/>
        <v/>
      </c>
      <c r="J202" s="158"/>
      <c r="K202" s="158"/>
      <c r="L202" s="230"/>
      <c r="M202" s="227"/>
    </row>
    <row r="203" spans="2:13" s="135" customFormat="1" x14ac:dyDescent="0.35">
      <c r="B203" s="121"/>
      <c r="C203" s="128"/>
      <c r="D203" s="128"/>
      <c r="E203" s="156"/>
      <c r="F203" s="157"/>
      <c r="G203" s="156"/>
      <c r="H203" s="157"/>
      <c r="I203" s="153" t="str">
        <f t="shared" si="2"/>
        <v/>
      </c>
      <c r="J203" s="158"/>
      <c r="K203" s="158"/>
      <c r="L203" s="230"/>
      <c r="M203" s="227"/>
    </row>
    <row r="204" spans="2:13" s="135" customFormat="1" x14ac:dyDescent="0.35">
      <c r="B204" s="121"/>
      <c r="C204" s="128"/>
      <c r="D204" s="128"/>
      <c r="E204" s="156"/>
      <c r="F204" s="157"/>
      <c r="G204" s="156"/>
      <c r="H204" s="157"/>
      <c r="I204" s="153" t="str">
        <f t="shared" si="2"/>
        <v/>
      </c>
      <c r="J204" s="158"/>
      <c r="K204" s="158"/>
      <c r="L204" s="230"/>
      <c r="M204" s="227"/>
    </row>
    <row r="205" spans="2:13" s="135" customFormat="1" x14ac:dyDescent="0.35">
      <c r="B205" s="121"/>
      <c r="C205" s="128"/>
      <c r="D205" s="128"/>
      <c r="E205" s="156"/>
      <c r="F205" s="157"/>
      <c r="G205" s="156"/>
      <c r="H205" s="157"/>
      <c r="I205" s="153" t="str">
        <f t="shared" si="2"/>
        <v/>
      </c>
      <c r="J205" s="158"/>
      <c r="K205" s="158"/>
      <c r="L205" s="230"/>
      <c r="M205" s="227"/>
    </row>
    <row r="206" spans="2:13" s="135" customFormat="1" x14ac:dyDescent="0.35">
      <c r="B206" s="121"/>
      <c r="C206" s="128"/>
      <c r="D206" s="128"/>
      <c r="E206" s="156"/>
      <c r="F206" s="157"/>
      <c r="G206" s="156"/>
      <c r="H206" s="157"/>
      <c r="I206" s="153" t="str">
        <f t="shared" si="2"/>
        <v/>
      </c>
      <c r="J206" s="158"/>
      <c r="K206" s="158"/>
      <c r="L206" s="230"/>
      <c r="M206" s="227"/>
    </row>
    <row r="207" spans="2:13" s="135" customFormat="1" x14ac:dyDescent="0.35">
      <c r="B207" s="121"/>
      <c r="C207" s="128"/>
      <c r="D207" s="128"/>
      <c r="E207" s="156"/>
      <c r="F207" s="157"/>
      <c r="G207" s="156"/>
      <c r="H207" s="157"/>
      <c r="I207" s="153" t="str">
        <f t="shared" si="2"/>
        <v/>
      </c>
      <c r="J207" s="158"/>
      <c r="K207" s="158"/>
      <c r="L207" s="230"/>
      <c r="M207" s="227"/>
    </row>
    <row r="208" spans="2:13" s="135" customFormat="1" x14ac:dyDescent="0.35">
      <c r="B208" s="121"/>
      <c r="C208" s="128"/>
      <c r="D208" s="128"/>
      <c r="E208" s="156"/>
      <c r="F208" s="157"/>
      <c r="G208" s="156"/>
      <c r="H208" s="157"/>
      <c r="I208" s="153" t="str">
        <f t="shared" si="2"/>
        <v/>
      </c>
      <c r="J208" s="158"/>
      <c r="K208" s="158"/>
      <c r="L208" s="230"/>
      <c r="M208" s="227"/>
    </row>
    <row r="209" spans="2:13" s="135" customFormat="1" x14ac:dyDescent="0.35">
      <c r="B209" s="121"/>
      <c r="C209" s="128"/>
      <c r="D209" s="128"/>
      <c r="E209" s="156"/>
      <c r="F209" s="157"/>
      <c r="G209" s="156"/>
      <c r="H209" s="157"/>
      <c r="I209" s="153" t="str">
        <f t="shared" si="2"/>
        <v/>
      </c>
      <c r="J209" s="158"/>
      <c r="K209" s="158"/>
      <c r="L209" s="230"/>
      <c r="M209" s="227"/>
    </row>
    <row r="210" spans="2:13" s="135" customFormat="1" x14ac:dyDescent="0.35">
      <c r="B210" s="121"/>
      <c r="C210" s="128"/>
      <c r="D210" s="128"/>
      <c r="E210" s="156"/>
      <c r="F210" s="157"/>
      <c r="G210" s="156"/>
      <c r="H210" s="157"/>
      <c r="I210" s="153" t="str">
        <f t="shared" si="2"/>
        <v/>
      </c>
      <c r="J210" s="158"/>
      <c r="K210" s="158"/>
      <c r="L210" s="230"/>
      <c r="M210" s="227"/>
    </row>
    <row r="211" spans="2:13" s="135" customFormat="1" x14ac:dyDescent="0.35">
      <c r="B211" s="121"/>
      <c r="C211" s="128"/>
      <c r="D211" s="128"/>
      <c r="E211" s="156"/>
      <c r="F211" s="157"/>
      <c r="G211" s="156"/>
      <c r="H211" s="157"/>
      <c r="I211" s="153" t="str">
        <f t="shared" si="2"/>
        <v/>
      </c>
      <c r="J211" s="158"/>
      <c r="K211" s="158"/>
      <c r="L211" s="230"/>
      <c r="M211" s="227"/>
    </row>
    <row r="212" spans="2:13" s="135" customFormat="1" x14ac:dyDescent="0.35">
      <c r="B212" s="121"/>
      <c r="C212" s="128"/>
      <c r="D212" s="128"/>
      <c r="E212" s="156"/>
      <c r="F212" s="157"/>
      <c r="G212" s="156"/>
      <c r="H212" s="157"/>
      <c r="I212" s="153" t="str">
        <f t="shared" si="2"/>
        <v/>
      </c>
      <c r="J212" s="158"/>
      <c r="K212" s="158"/>
      <c r="L212" s="230"/>
      <c r="M212" s="227"/>
    </row>
    <row r="213" spans="2:13" s="135" customFormat="1" x14ac:dyDescent="0.35">
      <c r="B213" s="121"/>
      <c r="C213" s="128"/>
      <c r="D213" s="128"/>
      <c r="E213" s="156"/>
      <c r="F213" s="157"/>
      <c r="G213" s="156"/>
      <c r="H213" s="157"/>
      <c r="I213" s="153" t="str">
        <f t="shared" si="2"/>
        <v/>
      </c>
      <c r="J213" s="158"/>
      <c r="K213" s="158"/>
      <c r="L213" s="230"/>
      <c r="M213" s="227"/>
    </row>
    <row r="214" spans="2:13" s="135" customFormat="1" x14ac:dyDescent="0.35">
      <c r="B214" s="121"/>
      <c r="C214" s="128"/>
      <c r="D214" s="128"/>
      <c r="E214" s="156"/>
      <c r="F214" s="157"/>
      <c r="G214" s="156"/>
      <c r="H214" s="157"/>
      <c r="I214" s="153" t="str">
        <f t="shared" si="2"/>
        <v/>
      </c>
      <c r="J214" s="158"/>
      <c r="K214" s="158"/>
      <c r="L214" s="230"/>
      <c r="M214" s="227"/>
    </row>
    <row r="215" spans="2:13" s="135" customFormat="1" x14ac:dyDescent="0.35">
      <c r="B215" s="121"/>
      <c r="C215" s="128"/>
      <c r="D215" s="128"/>
      <c r="E215" s="156"/>
      <c r="F215" s="157"/>
      <c r="G215" s="156"/>
      <c r="H215" s="157"/>
      <c r="I215" s="153" t="str">
        <f t="shared" si="2"/>
        <v/>
      </c>
      <c r="J215" s="158"/>
      <c r="K215" s="158"/>
      <c r="L215" s="230"/>
      <c r="M215" s="227"/>
    </row>
    <row r="216" spans="2:13" s="135" customFormat="1" x14ac:dyDescent="0.35">
      <c r="B216" s="121"/>
      <c r="C216" s="128"/>
      <c r="D216" s="128"/>
      <c r="E216" s="156"/>
      <c r="F216" s="157"/>
      <c r="G216" s="156"/>
      <c r="H216" s="157"/>
      <c r="I216" s="153" t="str">
        <f t="shared" si="2"/>
        <v/>
      </c>
      <c r="J216" s="158"/>
      <c r="K216" s="158"/>
      <c r="L216" s="230"/>
      <c r="M216" s="227"/>
    </row>
    <row r="217" spans="2:13" s="135" customFormat="1" x14ac:dyDescent="0.35">
      <c r="B217" s="121"/>
      <c r="C217" s="128"/>
      <c r="D217" s="128"/>
      <c r="E217" s="156"/>
      <c r="F217" s="157"/>
      <c r="G217" s="156"/>
      <c r="H217" s="157"/>
      <c r="I217" s="153" t="str">
        <f t="shared" ref="I217:I280" si="3">IF(H217="","",(VALUE(TEXT(G217,"m/dd/yy ")&amp;TEXT(H217,"hh:mm:ss"))-(VALUE(TEXT(E217,"m/dd/yy ")&amp;TEXT(F217,"hh:mm:ss"))))*24)</f>
        <v/>
      </c>
      <c r="J217" s="158"/>
      <c r="K217" s="158"/>
      <c r="L217" s="230"/>
      <c r="M217" s="227"/>
    </row>
    <row r="218" spans="2:13" s="135" customFormat="1" x14ac:dyDescent="0.35">
      <c r="B218" s="121"/>
      <c r="C218" s="128"/>
      <c r="D218" s="128"/>
      <c r="E218" s="156"/>
      <c r="F218" s="157"/>
      <c r="G218" s="156"/>
      <c r="H218" s="157"/>
      <c r="I218" s="153" t="str">
        <f t="shared" si="3"/>
        <v/>
      </c>
      <c r="J218" s="158"/>
      <c r="K218" s="158"/>
      <c r="L218" s="230"/>
      <c r="M218" s="227"/>
    </row>
    <row r="219" spans="2:13" s="135" customFormat="1" x14ac:dyDescent="0.35">
      <c r="B219" s="121"/>
      <c r="C219" s="128"/>
      <c r="D219" s="128"/>
      <c r="E219" s="156"/>
      <c r="F219" s="157"/>
      <c r="G219" s="156"/>
      <c r="H219" s="157"/>
      <c r="I219" s="153" t="str">
        <f t="shared" si="3"/>
        <v/>
      </c>
      <c r="J219" s="158"/>
      <c r="K219" s="158"/>
      <c r="L219" s="230"/>
      <c r="M219" s="227"/>
    </row>
    <row r="220" spans="2:13" s="135" customFormat="1" x14ac:dyDescent="0.35">
      <c r="B220" s="121"/>
      <c r="C220" s="128"/>
      <c r="D220" s="128"/>
      <c r="E220" s="156"/>
      <c r="F220" s="157"/>
      <c r="G220" s="156"/>
      <c r="H220" s="157"/>
      <c r="I220" s="153" t="str">
        <f t="shared" si="3"/>
        <v/>
      </c>
      <c r="J220" s="158"/>
      <c r="K220" s="158"/>
      <c r="L220" s="230"/>
      <c r="M220" s="227"/>
    </row>
    <row r="221" spans="2:13" s="135" customFormat="1" x14ac:dyDescent="0.35">
      <c r="B221" s="121"/>
      <c r="C221" s="128"/>
      <c r="D221" s="128"/>
      <c r="E221" s="156"/>
      <c r="F221" s="157"/>
      <c r="G221" s="156"/>
      <c r="H221" s="157"/>
      <c r="I221" s="153" t="str">
        <f t="shared" si="3"/>
        <v/>
      </c>
      <c r="J221" s="158"/>
      <c r="K221" s="158"/>
      <c r="L221" s="230"/>
      <c r="M221" s="227"/>
    </row>
    <row r="222" spans="2:13" s="135" customFormat="1" x14ac:dyDescent="0.35">
      <c r="B222" s="121"/>
      <c r="C222" s="128"/>
      <c r="D222" s="128"/>
      <c r="E222" s="156"/>
      <c r="F222" s="157"/>
      <c r="G222" s="156"/>
      <c r="H222" s="157"/>
      <c r="I222" s="153" t="str">
        <f t="shared" si="3"/>
        <v/>
      </c>
      <c r="J222" s="158"/>
      <c r="K222" s="158"/>
      <c r="L222" s="230"/>
      <c r="M222" s="227"/>
    </row>
    <row r="223" spans="2:13" s="135" customFormat="1" x14ac:dyDescent="0.35">
      <c r="B223" s="121"/>
      <c r="C223" s="128"/>
      <c r="D223" s="128"/>
      <c r="E223" s="156"/>
      <c r="F223" s="157"/>
      <c r="G223" s="156"/>
      <c r="H223" s="157"/>
      <c r="I223" s="153" t="str">
        <f t="shared" si="3"/>
        <v/>
      </c>
      <c r="J223" s="158"/>
      <c r="K223" s="158"/>
      <c r="L223" s="230"/>
      <c r="M223" s="227"/>
    </row>
    <row r="224" spans="2:13" s="135" customFormat="1" x14ac:dyDescent="0.35">
      <c r="B224" s="121"/>
      <c r="C224" s="128"/>
      <c r="D224" s="128"/>
      <c r="E224" s="156"/>
      <c r="F224" s="157"/>
      <c r="G224" s="156"/>
      <c r="H224" s="157"/>
      <c r="I224" s="153" t="str">
        <f t="shared" si="3"/>
        <v/>
      </c>
      <c r="J224" s="158"/>
      <c r="K224" s="158"/>
      <c r="L224" s="230"/>
      <c r="M224" s="227"/>
    </row>
    <row r="225" spans="2:13" s="135" customFormat="1" x14ac:dyDescent="0.35">
      <c r="B225" s="121"/>
      <c r="C225" s="128"/>
      <c r="D225" s="128"/>
      <c r="E225" s="156"/>
      <c r="F225" s="157"/>
      <c r="G225" s="156"/>
      <c r="H225" s="157"/>
      <c r="I225" s="153" t="str">
        <f t="shared" si="3"/>
        <v/>
      </c>
      <c r="J225" s="158"/>
      <c r="K225" s="158"/>
      <c r="L225" s="230"/>
      <c r="M225" s="227"/>
    </row>
    <row r="226" spans="2:13" s="135" customFormat="1" x14ac:dyDescent="0.35">
      <c r="B226" s="121"/>
      <c r="C226" s="128"/>
      <c r="D226" s="128"/>
      <c r="E226" s="156"/>
      <c r="F226" s="157"/>
      <c r="G226" s="156"/>
      <c r="H226" s="157"/>
      <c r="I226" s="153" t="str">
        <f t="shared" si="3"/>
        <v/>
      </c>
      <c r="J226" s="158"/>
      <c r="K226" s="158"/>
      <c r="L226" s="230"/>
      <c r="M226" s="227"/>
    </row>
    <row r="227" spans="2:13" s="135" customFormat="1" x14ac:dyDescent="0.35">
      <c r="B227" s="121"/>
      <c r="C227" s="128"/>
      <c r="D227" s="128"/>
      <c r="E227" s="156"/>
      <c r="F227" s="157"/>
      <c r="G227" s="156"/>
      <c r="H227" s="157"/>
      <c r="I227" s="153" t="str">
        <f t="shared" si="3"/>
        <v/>
      </c>
      <c r="J227" s="158"/>
      <c r="K227" s="158"/>
      <c r="L227" s="230"/>
      <c r="M227" s="227"/>
    </row>
    <row r="228" spans="2:13" s="135" customFormat="1" x14ac:dyDescent="0.35">
      <c r="B228" s="121"/>
      <c r="C228" s="128"/>
      <c r="D228" s="128"/>
      <c r="E228" s="156"/>
      <c r="F228" s="157"/>
      <c r="G228" s="156"/>
      <c r="H228" s="157"/>
      <c r="I228" s="153" t="str">
        <f t="shared" si="3"/>
        <v/>
      </c>
      <c r="J228" s="158"/>
      <c r="K228" s="158"/>
      <c r="L228" s="230"/>
      <c r="M228" s="227"/>
    </row>
    <row r="229" spans="2:13" s="135" customFormat="1" x14ac:dyDescent="0.35">
      <c r="B229" s="121"/>
      <c r="C229" s="128"/>
      <c r="D229" s="128"/>
      <c r="E229" s="156"/>
      <c r="F229" s="157"/>
      <c r="G229" s="156"/>
      <c r="H229" s="157"/>
      <c r="I229" s="153" t="str">
        <f t="shared" si="3"/>
        <v/>
      </c>
      <c r="J229" s="158"/>
      <c r="K229" s="158"/>
      <c r="L229" s="230"/>
      <c r="M229" s="227"/>
    </row>
    <row r="230" spans="2:13" s="135" customFormat="1" x14ac:dyDescent="0.35">
      <c r="B230" s="121"/>
      <c r="C230" s="128"/>
      <c r="D230" s="128"/>
      <c r="E230" s="156"/>
      <c r="F230" s="157"/>
      <c r="G230" s="156"/>
      <c r="H230" s="157"/>
      <c r="I230" s="153" t="str">
        <f t="shared" si="3"/>
        <v/>
      </c>
      <c r="J230" s="158"/>
      <c r="K230" s="158"/>
      <c r="L230" s="230"/>
      <c r="M230" s="227"/>
    </row>
    <row r="231" spans="2:13" s="135" customFormat="1" x14ac:dyDescent="0.35">
      <c r="B231" s="121"/>
      <c r="C231" s="128"/>
      <c r="D231" s="128"/>
      <c r="E231" s="156"/>
      <c r="F231" s="157"/>
      <c r="G231" s="156"/>
      <c r="H231" s="157"/>
      <c r="I231" s="153" t="str">
        <f t="shared" si="3"/>
        <v/>
      </c>
      <c r="J231" s="158"/>
      <c r="K231" s="158"/>
      <c r="L231" s="230"/>
      <c r="M231" s="227"/>
    </row>
    <row r="232" spans="2:13" s="135" customFormat="1" x14ac:dyDescent="0.35">
      <c r="B232" s="121"/>
      <c r="C232" s="128"/>
      <c r="D232" s="128"/>
      <c r="E232" s="156"/>
      <c r="F232" s="157"/>
      <c r="G232" s="156"/>
      <c r="H232" s="157"/>
      <c r="I232" s="153" t="str">
        <f t="shared" si="3"/>
        <v/>
      </c>
      <c r="J232" s="158"/>
      <c r="K232" s="158"/>
      <c r="L232" s="230"/>
      <c r="M232" s="227"/>
    </row>
    <row r="233" spans="2:13" s="135" customFormat="1" x14ac:dyDescent="0.35">
      <c r="B233" s="121"/>
      <c r="C233" s="128"/>
      <c r="D233" s="128"/>
      <c r="E233" s="156"/>
      <c r="F233" s="157"/>
      <c r="G233" s="156"/>
      <c r="H233" s="157"/>
      <c r="I233" s="153" t="str">
        <f t="shared" si="3"/>
        <v/>
      </c>
      <c r="J233" s="158"/>
      <c r="K233" s="158"/>
      <c r="L233" s="230"/>
      <c r="M233" s="227"/>
    </row>
    <row r="234" spans="2:13" s="135" customFormat="1" x14ac:dyDescent="0.35">
      <c r="B234" s="121"/>
      <c r="C234" s="128"/>
      <c r="D234" s="128"/>
      <c r="E234" s="156"/>
      <c r="F234" s="157"/>
      <c r="G234" s="156"/>
      <c r="H234" s="157"/>
      <c r="I234" s="153" t="str">
        <f t="shared" si="3"/>
        <v/>
      </c>
      <c r="J234" s="158"/>
      <c r="K234" s="158"/>
      <c r="L234" s="230"/>
      <c r="M234" s="227"/>
    </row>
    <row r="235" spans="2:13" s="135" customFormat="1" x14ac:dyDescent="0.35">
      <c r="B235" s="121"/>
      <c r="C235" s="128"/>
      <c r="D235" s="128"/>
      <c r="E235" s="156"/>
      <c r="F235" s="157"/>
      <c r="G235" s="156"/>
      <c r="H235" s="157"/>
      <c r="I235" s="153" t="str">
        <f t="shared" si="3"/>
        <v/>
      </c>
      <c r="J235" s="158"/>
      <c r="K235" s="158"/>
      <c r="L235" s="230"/>
      <c r="M235" s="227"/>
    </row>
    <row r="236" spans="2:13" s="135" customFormat="1" x14ac:dyDescent="0.35">
      <c r="B236" s="121"/>
      <c r="C236" s="128"/>
      <c r="D236" s="128"/>
      <c r="E236" s="156"/>
      <c r="F236" s="157"/>
      <c r="G236" s="156"/>
      <c r="H236" s="157"/>
      <c r="I236" s="153" t="str">
        <f t="shared" si="3"/>
        <v/>
      </c>
      <c r="J236" s="158"/>
      <c r="K236" s="158"/>
      <c r="L236" s="230"/>
      <c r="M236" s="227"/>
    </row>
    <row r="237" spans="2:13" s="135" customFormat="1" x14ac:dyDescent="0.35">
      <c r="B237" s="121"/>
      <c r="C237" s="128"/>
      <c r="D237" s="128"/>
      <c r="E237" s="156"/>
      <c r="F237" s="157"/>
      <c r="G237" s="156"/>
      <c r="H237" s="157"/>
      <c r="I237" s="153" t="str">
        <f t="shared" si="3"/>
        <v/>
      </c>
      <c r="J237" s="158"/>
      <c r="K237" s="158"/>
      <c r="L237" s="230"/>
      <c r="M237" s="227"/>
    </row>
    <row r="238" spans="2:13" s="135" customFormat="1" x14ac:dyDescent="0.35">
      <c r="B238" s="121"/>
      <c r="C238" s="128"/>
      <c r="D238" s="128"/>
      <c r="E238" s="156"/>
      <c r="F238" s="157"/>
      <c r="G238" s="156"/>
      <c r="H238" s="157"/>
      <c r="I238" s="153" t="str">
        <f t="shared" si="3"/>
        <v/>
      </c>
      <c r="J238" s="158"/>
      <c r="K238" s="158"/>
      <c r="L238" s="230"/>
      <c r="M238" s="227"/>
    </row>
    <row r="239" spans="2:13" s="135" customFormat="1" x14ac:dyDescent="0.35">
      <c r="B239" s="121"/>
      <c r="C239" s="128"/>
      <c r="D239" s="128"/>
      <c r="E239" s="156"/>
      <c r="F239" s="157"/>
      <c r="G239" s="156"/>
      <c r="H239" s="157"/>
      <c r="I239" s="153" t="str">
        <f t="shared" si="3"/>
        <v/>
      </c>
      <c r="J239" s="158"/>
      <c r="K239" s="158"/>
      <c r="L239" s="230"/>
      <c r="M239" s="227"/>
    </row>
    <row r="240" spans="2:13" s="135" customFormat="1" x14ac:dyDescent="0.35">
      <c r="B240" s="121"/>
      <c r="C240" s="128"/>
      <c r="D240" s="128"/>
      <c r="E240" s="156"/>
      <c r="F240" s="157"/>
      <c r="G240" s="156"/>
      <c r="H240" s="157"/>
      <c r="I240" s="153" t="str">
        <f t="shared" si="3"/>
        <v/>
      </c>
      <c r="J240" s="158"/>
      <c r="K240" s="158"/>
      <c r="L240" s="230"/>
      <c r="M240" s="227"/>
    </row>
    <row r="241" spans="2:13" s="135" customFormat="1" x14ac:dyDescent="0.35">
      <c r="B241" s="121"/>
      <c r="C241" s="128"/>
      <c r="D241" s="128"/>
      <c r="E241" s="156"/>
      <c r="F241" s="157"/>
      <c r="G241" s="156"/>
      <c r="H241" s="157"/>
      <c r="I241" s="153" t="str">
        <f t="shared" si="3"/>
        <v/>
      </c>
      <c r="J241" s="158"/>
      <c r="K241" s="158"/>
      <c r="L241" s="230"/>
      <c r="M241" s="227"/>
    </row>
    <row r="242" spans="2:13" s="135" customFormat="1" x14ac:dyDescent="0.35">
      <c r="B242" s="121"/>
      <c r="C242" s="128"/>
      <c r="D242" s="128"/>
      <c r="E242" s="156"/>
      <c r="F242" s="157"/>
      <c r="G242" s="156"/>
      <c r="H242" s="157"/>
      <c r="I242" s="153" t="str">
        <f t="shared" si="3"/>
        <v/>
      </c>
      <c r="J242" s="158"/>
      <c r="K242" s="158"/>
      <c r="L242" s="230"/>
      <c r="M242" s="227"/>
    </row>
    <row r="243" spans="2:13" s="135" customFormat="1" x14ac:dyDescent="0.35">
      <c r="B243" s="121"/>
      <c r="C243" s="128"/>
      <c r="D243" s="128"/>
      <c r="E243" s="156"/>
      <c r="F243" s="157"/>
      <c r="G243" s="156"/>
      <c r="H243" s="157"/>
      <c r="I243" s="153" t="str">
        <f t="shared" si="3"/>
        <v/>
      </c>
      <c r="J243" s="158"/>
      <c r="K243" s="158"/>
      <c r="L243" s="230"/>
      <c r="M243" s="227"/>
    </row>
    <row r="244" spans="2:13" s="135" customFormat="1" x14ac:dyDescent="0.35">
      <c r="B244" s="121"/>
      <c r="C244" s="128"/>
      <c r="D244" s="128"/>
      <c r="E244" s="156"/>
      <c r="F244" s="157"/>
      <c r="G244" s="156"/>
      <c r="H244" s="157"/>
      <c r="I244" s="153" t="str">
        <f t="shared" si="3"/>
        <v/>
      </c>
      <c r="J244" s="158"/>
      <c r="K244" s="158"/>
      <c r="L244" s="230"/>
      <c r="M244" s="227"/>
    </row>
    <row r="245" spans="2:13" s="135" customFormat="1" x14ac:dyDescent="0.35">
      <c r="B245" s="121"/>
      <c r="C245" s="128"/>
      <c r="D245" s="128"/>
      <c r="E245" s="156"/>
      <c r="F245" s="157"/>
      <c r="G245" s="156"/>
      <c r="H245" s="157"/>
      <c r="I245" s="153" t="str">
        <f t="shared" si="3"/>
        <v/>
      </c>
      <c r="J245" s="158"/>
      <c r="K245" s="158"/>
      <c r="L245" s="230"/>
      <c r="M245" s="227"/>
    </row>
    <row r="246" spans="2:13" s="135" customFormat="1" x14ac:dyDescent="0.35">
      <c r="B246" s="121"/>
      <c r="C246" s="128"/>
      <c r="D246" s="128"/>
      <c r="E246" s="156"/>
      <c r="F246" s="157"/>
      <c r="G246" s="156"/>
      <c r="H246" s="157"/>
      <c r="I246" s="153" t="str">
        <f t="shared" si="3"/>
        <v/>
      </c>
      <c r="J246" s="158"/>
      <c r="K246" s="158"/>
      <c r="L246" s="230"/>
      <c r="M246" s="227"/>
    </row>
    <row r="247" spans="2:13" s="135" customFormat="1" x14ac:dyDescent="0.35">
      <c r="B247" s="121"/>
      <c r="C247" s="128"/>
      <c r="D247" s="128"/>
      <c r="E247" s="156"/>
      <c r="F247" s="157"/>
      <c r="G247" s="156"/>
      <c r="H247" s="157"/>
      <c r="I247" s="153" t="str">
        <f t="shared" si="3"/>
        <v/>
      </c>
      <c r="J247" s="158"/>
      <c r="K247" s="158"/>
      <c r="L247" s="230"/>
      <c r="M247" s="227"/>
    </row>
    <row r="248" spans="2:13" s="135" customFormat="1" x14ac:dyDescent="0.35">
      <c r="B248" s="121"/>
      <c r="C248" s="128"/>
      <c r="D248" s="128"/>
      <c r="E248" s="156"/>
      <c r="F248" s="157"/>
      <c r="G248" s="156"/>
      <c r="H248" s="157"/>
      <c r="I248" s="153" t="str">
        <f t="shared" si="3"/>
        <v/>
      </c>
      <c r="J248" s="158"/>
      <c r="K248" s="158"/>
      <c r="L248" s="230"/>
      <c r="M248" s="227"/>
    </row>
    <row r="249" spans="2:13" s="135" customFormat="1" x14ac:dyDescent="0.35">
      <c r="B249" s="121"/>
      <c r="C249" s="128"/>
      <c r="D249" s="128"/>
      <c r="E249" s="156"/>
      <c r="F249" s="157"/>
      <c r="G249" s="156"/>
      <c r="H249" s="157"/>
      <c r="I249" s="153" t="str">
        <f t="shared" si="3"/>
        <v/>
      </c>
      <c r="J249" s="158"/>
      <c r="K249" s="158"/>
      <c r="L249" s="230"/>
      <c r="M249" s="227"/>
    </row>
    <row r="250" spans="2:13" s="135" customFormat="1" x14ac:dyDescent="0.35">
      <c r="B250" s="121"/>
      <c r="C250" s="128"/>
      <c r="D250" s="128"/>
      <c r="E250" s="156"/>
      <c r="F250" s="157"/>
      <c r="G250" s="156"/>
      <c r="H250" s="157"/>
      <c r="I250" s="153" t="str">
        <f t="shared" si="3"/>
        <v/>
      </c>
      <c r="J250" s="158"/>
      <c r="K250" s="158"/>
      <c r="L250" s="230"/>
      <c r="M250" s="227"/>
    </row>
    <row r="251" spans="2:13" s="135" customFormat="1" x14ac:dyDescent="0.35">
      <c r="B251" s="121"/>
      <c r="C251" s="128"/>
      <c r="D251" s="128"/>
      <c r="E251" s="156"/>
      <c r="F251" s="157"/>
      <c r="G251" s="156"/>
      <c r="H251" s="157"/>
      <c r="I251" s="153" t="str">
        <f t="shared" si="3"/>
        <v/>
      </c>
      <c r="J251" s="158"/>
      <c r="K251" s="158"/>
      <c r="L251" s="230"/>
      <c r="M251" s="227"/>
    </row>
    <row r="252" spans="2:13" s="135" customFormat="1" x14ac:dyDescent="0.35">
      <c r="B252" s="121"/>
      <c r="C252" s="128"/>
      <c r="D252" s="128"/>
      <c r="E252" s="156"/>
      <c r="F252" s="157"/>
      <c r="G252" s="156"/>
      <c r="H252" s="157"/>
      <c r="I252" s="153" t="str">
        <f t="shared" si="3"/>
        <v/>
      </c>
      <c r="J252" s="158"/>
      <c r="K252" s="158"/>
      <c r="L252" s="230"/>
      <c r="M252" s="227"/>
    </row>
    <row r="253" spans="2:13" s="135" customFormat="1" x14ac:dyDescent="0.35">
      <c r="B253" s="121"/>
      <c r="C253" s="128"/>
      <c r="D253" s="128"/>
      <c r="E253" s="156"/>
      <c r="F253" s="157"/>
      <c r="G253" s="156"/>
      <c r="H253" s="157"/>
      <c r="I253" s="153" t="str">
        <f t="shared" si="3"/>
        <v/>
      </c>
      <c r="J253" s="158"/>
      <c r="K253" s="158"/>
      <c r="L253" s="230"/>
      <c r="M253" s="227"/>
    </row>
    <row r="254" spans="2:13" s="135" customFormat="1" x14ac:dyDescent="0.35">
      <c r="B254" s="121"/>
      <c r="C254" s="128"/>
      <c r="D254" s="128"/>
      <c r="E254" s="156"/>
      <c r="F254" s="157"/>
      <c r="G254" s="156"/>
      <c r="H254" s="157"/>
      <c r="I254" s="153" t="str">
        <f t="shared" si="3"/>
        <v/>
      </c>
      <c r="J254" s="158"/>
      <c r="K254" s="158"/>
      <c r="L254" s="230"/>
      <c r="M254" s="227"/>
    </row>
    <row r="255" spans="2:13" s="135" customFormat="1" x14ac:dyDescent="0.35">
      <c r="B255" s="121"/>
      <c r="C255" s="128"/>
      <c r="D255" s="128"/>
      <c r="E255" s="156"/>
      <c r="F255" s="157"/>
      <c r="G255" s="156"/>
      <c r="H255" s="157"/>
      <c r="I255" s="153" t="str">
        <f t="shared" si="3"/>
        <v/>
      </c>
      <c r="J255" s="158"/>
      <c r="K255" s="158"/>
      <c r="L255" s="230"/>
      <c r="M255" s="227"/>
    </row>
    <row r="256" spans="2:13" s="135" customFormat="1" x14ac:dyDescent="0.35">
      <c r="B256" s="121"/>
      <c r="C256" s="128"/>
      <c r="D256" s="128"/>
      <c r="E256" s="156"/>
      <c r="F256" s="157"/>
      <c r="G256" s="156"/>
      <c r="H256" s="157"/>
      <c r="I256" s="153" t="str">
        <f t="shared" si="3"/>
        <v/>
      </c>
      <c r="J256" s="158"/>
      <c r="K256" s="158"/>
      <c r="L256" s="230"/>
      <c r="M256" s="227"/>
    </row>
    <row r="257" spans="2:13" s="135" customFormat="1" x14ac:dyDescent="0.35">
      <c r="B257" s="121"/>
      <c r="C257" s="128"/>
      <c r="D257" s="128"/>
      <c r="E257" s="156"/>
      <c r="F257" s="157"/>
      <c r="G257" s="156"/>
      <c r="H257" s="157"/>
      <c r="I257" s="153" t="str">
        <f t="shared" si="3"/>
        <v/>
      </c>
      <c r="J257" s="158"/>
      <c r="K257" s="158"/>
      <c r="L257" s="230"/>
      <c r="M257" s="227"/>
    </row>
    <row r="258" spans="2:13" s="135" customFormat="1" x14ac:dyDescent="0.35">
      <c r="B258" s="121"/>
      <c r="C258" s="128"/>
      <c r="D258" s="128"/>
      <c r="E258" s="156"/>
      <c r="F258" s="157"/>
      <c r="G258" s="156"/>
      <c r="H258" s="157"/>
      <c r="I258" s="153" t="str">
        <f t="shared" si="3"/>
        <v/>
      </c>
      <c r="J258" s="158"/>
      <c r="K258" s="158"/>
      <c r="L258" s="230"/>
      <c r="M258" s="227"/>
    </row>
    <row r="259" spans="2:13" s="135" customFormat="1" x14ac:dyDescent="0.35">
      <c r="B259" s="121"/>
      <c r="C259" s="128"/>
      <c r="D259" s="128"/>
      <c r="E259" s="156"/>
      <c r="F259" s="157"/>
      <c r="G259" s="156"/>
      <c r="H259" s="157"/>
      <c r="I259" s="153" t="str">
        <f t="shared" si="3"/>
        <v/>
      </c>
      <c r="J259" s="158"/>
      <c r="K259" s="158"/>
      <c r="L259" s="230"/>
      <c r="M259" s="227"/>
    </row>
    <row r="260" spans="2:13" s="135" customFormat="1" x14ac:dyDescent="0.35">
      <c r="B260" s="121"/>
      <c r="C260" s="128"/>
      <c r="D260" s="128"/>
      <c r="E260" s="156"/>
      <c r="F260" s="157"/>
      <c r="G260" s="156"/>
      <c r="H260" s="157"/>
      <c r="I260" s="153" t="str">
        <f t="shared" si="3"/>
        <v/>
      </c>
      <c r="J260" s="158"/>
      <c r="K260" s="158"/>
      <c r="L260" s="230"/>
      <c r="M260" s="227"/>
    </row>
    <row r="261" spans="2:13" s="135" customFormat="1" x14ac:dyDescent="0.35">
      <c r="B261" s="121"/>
      <c r="C261" s="128"/>
      <c r="D261" s="128"/>
      <c r="E261" s="156"/>
      <c r="F261" s="157"/>
      <c r="G261" s="156"/>
      <c r="H261" s="157"/>
      <c r="I261" s="153" t="str">
        <f t="shared" si="3"/>
        <v/>
      </c>
      <c r="J261" s="158"/>
      <c r="K261" s="158"/>
      <c r="L261" s="230"/>
      <c r="M261" s="227"/>
    </row>
    <row r="262" spans="2:13" s="135" customFormat="1" x14ac:dyDescent="0.35">
      <c r="B262" s="121"/>
      <c r="C262" s="128"/>
      <c r="D262" s="128"/>
      <c r="E262" s="156"/>
      <c r="F262" s="157"/>
      <c r="G262" s="156"/>
      <c r="H262" s="157"/>
      <c r="I262" s="153" t="str">
        <f t="shared" si="3"/>
        <v/>
      </c>
      <c r="J262" s="158"/>
      <c r="K262" s="158"/>
      <c r="L262" s="230"/>
      <c r="M262" s="227"/>
    </row>
    <row r="263" spans="2:13" s="135" customFormat="1" x14ac:dyDescent="0.35">
      <c r="B263" s="121"/>
      <c r="C263" s="128"/>
      <c r="D263" s="128"/>
      <c r="E263" s="156"/>
      <c r="F263" s="157"/>
      <c r="G263" s="156"/>
      <c r="H263" s="157"/>
      <c r="I263" s="153" t="str">
        <f t="shared" si="3"/>
        <v/>
      </c>
      <c r="J263" s="158"/>
      <c r="K263" s="158"/>
      <c r="L263" s="230"/>
      <c r="M263" s="227"/>
    </row>
    <row r="264" spans="2:13" s="135" customFormat="1" x14ac:dyDescent="0.35">
      <c r="B264" s="121"/>
      <c r="C264" s="128"/>
      <c r="D264" s="128"/>
      <c r="E264" s="156"/>
      <c r="F264" s="157"/>
      <c r="G264" s="156"/>
      <c r="H264" s="157"/>
      <c r="I264" s="153" t="str">
        <f t="shared" si="3"/>
        <v/>
      </c>
      <c r="J264" s="158"/>
      <c r="K264" s="158"/>
      <c r="L264" s="230"/>
      <c r="M264" s="227"/>
    </row>
    <row r="265" spans="2:13" s="135" customFormat="1" x14ac:dyDescent="0.35">
      <c r="B265" s="121"/>
      <c r="C265" s="128"/>
      <c r="D265" s="128"/>
      <c r="E265" s="156"/>
      <c r="F265" s="157"/>
      <c r="G265" s="156"/>
      <c r="H265" s="157"/>
      <c r="I265" s="153" t="str">
        <f t="shared" si="3"/>
        <v/>
      </c>
      <c r="J265" s="158"/>
      <c r="K265" s="158"/>
      <c r="L265" s="230"/>
      <c r="M265" s="227"/>
    </row>
    <row r="266" spans="2:13" s="135" customFormat="1" x14ac:dyDescent="0.35">
      <c r="B266" s="121"/>
      <c r="C266" s="128"/>
      <c r="D266" s="128"/>
      <c r="E266" s="156"/>
      <c r="F266" s="157"/>
      <c r="G266" s="156"/>
      <c r="H266" s="157"/>
      <c r="I266" s="153" t="str">
        <f t="shared" si="3"/>
        <v/>
      </c>
      <c r="J266" s="158"/>
      <c r="K266" s="158"/>
      <c r="L266" s="230"/>
      <c r="M266" s="227"/>
    </row>
    <row r="267" spans="2:13" s="135" customFormat="1" x14ac:dyDescent="0.35">
      <c r="B267" s="121"/>
      <c r="C267" s="128"/>
      <c r="D267" s="128"/>
      <c r="E267" s="156"/>
      <c r="F267" s="157"/>
      <c r="G267" s="156"/>
      <c r="H267" s="157"/>
      <c r="I267" s="153" t="str">
        <f t="shared" si="3"/>
        <v/>
      </c>
      <c r="J267" s="158"/>
      <c r="K267" s="158"/>
      <c r="L267" s="230"/>
      <c r="M267" s="227"/>
    </row>
    <row r="268" spans="2:13" s="135" customFormat="1" x14ac:dyDescent="0.35">
      <c r="B268" s="121"/>
      <c r="C268" s="128"/>
      <c r="D268" s="128"/>
      <c r="E268" s="156"/>
      <c r="F268" s="157"/>
      <c r="G268" s="156"/>
      <c r="H268" s="157"/>
      <c r="I268" s="153" t="str">
        <f t="shared" si="3"/>
        <v/>
      </c>
      <c r="J268" s="158"/>
      <c r="K268" s="158"/>
      <c r="L268" s="230"/>
      <c r="M268" s="227"/>
    </row>
    <row r="269" spans="2:13" s="135" customFormat="1" x14ac:dyDescent="0.35">
      <c r="B269" s="121"/>
      <c r="C269" s="128"/>
      <c r="D269" s="128"/>
      <c r="E269" s="156"/>
      <c r="F269" s="157"/>
      <c r="G269" s="156"/>
      <c r="H269" s="157"/>
      <c r="I269" s="153" t="str">
        <f t="shared" si="3"/>
        <v/>
      </c>
      <c r="J269" s="158"/>
      <c r="K269" s="158"/>
      <c r="L269" s="230"/>
      <c r="M269" s="227"/>
    </row>
    <row r="270" spans="2:13" s="135" customFormat="1" x14ac:dyDescent="0.35">
      <c r="B270" s="121"/>
      <c r="C270" s="128"/>
      <c r="D270" s="128"/>
      <c r="E270" s="156"/>
      <c r="F270" s="157"/>
      <c r="G270" s="156"/>
      <c r="H270" s="157"/>
      <c r="I270" s="153" t="str">
        <f t="shared" si="3"/>
        <v/>
      </c>
      <c r="J270" s="158"/>
      <c r="K270" s="158"/>
      <c r="L270" s="230"/>
      <c r="M270" s="227"/>
    </row>
    <row r="271" spans="2:13" s="135" customFormat="1" x14ac:dyDescent="0.35">
      <c r="B271" s="121"/>
      <c r="C271" s="128"/>
      <c r="D271" s="128"/>
      <c r="E271" s="156"/>
      <c r="F271" s="157"/>
      <c r="G271" s="156"/>
      <c r="H271" s="157"/>
      <c r="I271" s="153" t="str">
        <f t="shared" si="3"/>
        <v/>
      </c>
      <c r="J271" s="158"/>
      <c r="K271" s="158"/>
      <c r="L271" s="230"/>
      <c r="M271" s="227"/>
    </row>
    <row r="272" spans="2:13" s="135" customFormat="1" x14ac:dyDescent="0.35">
      <c r="B272" s="121"/>
      <c r="C272" s="128"/>
      <c r="D272" s="128"/>
      <c r="E272" s="156"/>
      <c r="F272" s="157"/>
      <c r="G272" s="156"/>
      <c r="H272" s="157"/>
      <c r="I272" s="153" t="str">
        <f t="shared" si="3"/>
        <v/>
      </c>
      <c r="J272" s="158"/>
      <c r="K272" s="158"/>
      <c r="L272" s="230"/>
      <c r="M272" s="227"/>
    </row>
    <row r="273" spans="2:13" s="135" customFormat="1" x14ac:dyDescent="0.35">
      <c r="B273" s="121"/>
      <c r="C273" s="128"/>
      <c r="D273" s="128"/>
      <c r="E273" s="156"/>
      <c r="F273" s="157"/>
      <c r="G273" s="156"/>
      <c r="H273" s="157"/>
      <c r="I273" s="153" t="str">
        <f t="shared" si="3"/>
        <v/>
      </c>
      <c r="J273" s="158"/>
      <c r="K273" s="158"/>
      <c r="L273" s="230"/>
      <c r="M273" s="227"/>
    </row>
    <row r="274" spans="2:13" s="135" customFormat="1" x14ac:dyDescent="0.35">
      <c r="B274" s="121"/>
      <c r="C274" s="128"/>
      <c r="D274" s="128"/>
      <c r="E274" s="156"/>
      <c r="F274" s="157"/>
      <c r="G274" s="156"/>
      <c r="H274" s="157"/>
      <c r="I274" s="153" t="str">
        <f t="shared" si="3"/>
        <v/>
      </c>
      <c r="J274" s="158"/>
      <c r="K274" s="158"/>
      <c r="L274" s="230"/>
      <c r="M274" s="227"/>
    </row>
    <row r="275" spans="2:13" s="135" customFormat="1" x14ac:dyDescent="0.35">
      <c r="B275" s="121"/>
      <c r="C275" s="128"/>
      <c r="D275" s="128"/>
      <c r="E275" s="156"/>
      <c r="F275" s="157"/>
      <c r="G275" s="156"/>
      <c r="H275" s="157"/>
      <c r="I275" s="153" t="str">
        <f t="shared" si="3"/>
        <v/>
      </c>
      <c r="J275" s="158"/>
      <c r="K275" s="158"/>
      <c r="L275" s="230"/>
      <c r="M275" s="227"/>
    </row>
    <row r="276" spans="2:13" s="135" customFormat="1" x14ac:dyDescent="0.35">
      <c r="B276" s="121"/>
      <c r="C276" s="128"/>
      <c r="D276" s="128"/>
      <c r="E276" s="156"/>
      <c r="F276" s="157"/>
      <c r="G276" s="156"/>
      <c r="H276" s="157"/>
      <c r="I276" s="153" t="str">
        <f t="shared" si="3"/>
        <v/>
      </c>
      <c r="J276" s="158"/>
      <c r="K276" s="158"/>
      <c r="L276" s="230"/>
      <c r="M276" s="227"/>
    </row>
    <row r="277" spans="2:13" s="135" customFormat="1" x14ac:dyDescent="0.35">
      <c r="B277" s="121"/>
      <c r="C277" s="128"/>
      <c r="D277" s="128"/>
      <c r="E277" s="156"/>
      <c r="F277" s="157"/>
      <c r="G277" s="156"/>
      <c r="H277" s="157"/>
      <c r="I277" s="153" t="str">
        <f t="shared" si="3"/>
        <v/>
      </c>
      <c r="J277" s="158"/>
      <c r="K277" s="158"/>
      <c r="L277" s="230"/>
      <c r="M277" s="227"/>
    </row>
    <row r="278" spans="2:13" s="135" customFormat="1" x14ac:dyDescent="0.35">
      <c r="B278" s="121"/>
      <c r="C278" s="128"/>
      <c r="D278" s="128"/>
      <c r="E278" s="156"/>
      <c r="F278" s="157"/>
      <c r="G278" s="156"/>
      <c r="H278" s="157"/>
      <c r="I278" s="153" t="str">
        <f t="shared" si="3"/>
        <v/>
      </c>
      <c r="J278" s="158"/>
      <c r="K278" s="158"/>
      <c r="L278" s="230"/>
      <c r="M278" s="227"/>
    </row>
    <row r="279" spans="2:13" s="135" customFormat="1" x14ac:dyDescent="0.35">
      <c r="B279" s="121"/>
      <c r="C279" s="128"/>
      <c r="D279" s="128"/>
      <c r="E279" s="156"/>
      <c r="F279" s="157"/>
      <c r="G279" s="156"/>
      <c r="H279" s="157"/>
      <c r="I279" s="153" t="str">
        <f t="shared" si="3"/>
        <v/>
      </c>
      <c r="J279" s="158"/>
      <c r="K279" s="158"/>
      <c r="L279" s="230"/>
      <c r="M279" s="227"/>
    </row>
    <row r="280" spans="2:13" s="135" customFormat="1" x14ac:dyDescent="0.35">
      <c r="B280" s="121"/>
      <c r="C280" s="128"/>
      <c r="D280" s="128"/>
      <c r="E280" s="156"/>
      <c r="F280" s="157"/>
      <c r="G280" s="156"/>
      <c r="H280" s="157"/>
      <c r="I280" s="153" t="str">
        <f t="shared" si="3"/>
        <v/>
      </c>
      <c r="J280" s="158"/>
      <c r="K280" s="158"/>
      <c r="L280" s="230"/>
      <c r="M280" s="227"/>
    </row>
    <row r="281" spans="2:13" s="135" customFormat="1" x14ac:dyDescent="0.35">
      <c r="B281" s="121"/>
      <c r="C281" s="128"/>
      <c r="D281" s="128"/>
      <c r="E281" s="156"/>
      <c r="F281" s="157"/>
      <c r="G281" s="156"/>
      <c r="H281" s="157"/>
      <c r="I281" s="153" t="str">
        <f t="shared" ref="I281:I344" si="4">IF(H281="","",(VALUE(TEXT(G281,"m/dd/yy ")&amp;TEXT(H281,"hh:mm:ss"))-(VALUE(TEXT(E281,"m/dd/yy ")&amp;TEXT(F281,"hh:mm:ss"))))*24)</f>
        <v/>
      </c>
      <c r="J281" s="158"/>
      <c r="K281" s="158"/>
      <c r="L281" s="230"/>
      <c r="M281" s="227"/>
    </row>
    <row r="282" spans="2:13" s="135" customFormat="1" x14ac:dyDescent="0.35">
      <c r="B282" s="121"/>
      <c r="C282" s="128"/>
      <c r="D282" s="128"/>
      <c r="E282" s="156"/>
      <c r="F282" s="157"/>
      <c r="G282" s="156"/>
      <c r="H282" s="157"/>
      <c r="I282" s="153" t="str">
        <f t="shared" si="4"/>
        <v/>
      </c>
      <c r="J282" s="158"/>
      <c r="K282" s="158"/>
      <c r="L282" s="230"/>
      <c r="M282" s="227"/>
    </row>
    <row r="283" spans="2:13" s="135" customFormat="1" x14ac:dyDescent="0.35">
      <c r="B283" s="121"/>
      <c r="C283" s="128"/>
      <c r="D283" s="128"/>
      <c r="E283" s="156"/>
      <c r="F283" s="157"/>
      <c r="G283" s="156"/>
      <c r="H283" s="157"/>
      <c r="I283" s="153" t="str">
        <f t="shared" si="4"/>
        <v/>
      </c>
      <c r="J283" s="158"/>
      <c r="K283" s="158"/>
      <c r="L283" s="230"/>
      <c r="M283" s="227"/>
    </row>
    <row r="284" spans="2:13" s="135" customFormat="1" x14ac:dyDescent="0.35">
      <c r="B284" s="121"/>
      <c r="C284" s="128"/>
      <c r="D284" s="128"/>
      <c r="E284" s="156"/>
      <c r="F284" s="157"/>
      <c r="G284" s="156"/>
      <c r="H284" s="157"/>
      <c r="I284" s="153" t="str">
        <f t="shared" si="4"/>
        <v/>
      </c>
      <c r="J284" s="158"/>
      <c r="K284" s="158"/>
      <c r="L284" s="230"/>
      <c r="M284" s="227"/>
    </row>
    <row r="285" spans="2:13" s="135" customFormat="1" x14ac:dyDescent="0.35">
      <c r="B285" s="121"/>
      <c r="C285" s="128"/>
      <c r="D285" s="128"/>
      <c r="E285" s="156"/>
      <c r="F285" s="157"/>
      <c r="G285" s="156"/>
      <c r="H285" s="157"/>
      <c r="I285" s="153" t="str">
        <f t="shared" si="4"/>
        <v/>
      </c>
      <c r="J285" s="158"/>
      <c r="K285" s="158"/>
      <c r="L285" s="230"/>
      <c r="M285" s="227"/>
    </row>
    <row r="286" spans="2:13" s="135" customFormat="1" x14ac:dyDescent="0.35">
      <c r="B286" s="121"/>
      <c r="C286" s="128"/>
      <c r="D286" s="128"/>
      <c r="E286" s="156"/>
      <c r="F286" s="157"/>
      <c r="G286" s="156"/>
      <c r="H286" s="157"/>
      <c r="I286" s="153" t="str">
        <f t="shared" si="4"/>
        <v/>
      </c>
      <c r="J286" s="158"/>
      <c r="K286" s="158"/>
      <c r="L286" s="230"/>
      <c r="M286" s="227"/>
    </row>
    <row r="287" spans="2:13" s="135" customFormat="1" x14ac:dyDescent="0.35">
      <c r="B287" s="121"/>
      <c r="C287" s="128"/>
      <c r="D287" s="128"/>
      <c r="E287" s="156"/>
      <c r="F287" s="157"/>
      <c r="G287" s="156"/>
      <c r="H287" s="157"/>
      <c r="I287" s="153" t="str">
        <f t="shared" si="4"/>
        <v/>
      </c>
      <c r="J287" s="158"/>
      <c r="K287" s="158"/>
      <c r="L287" s="230"/>
      <c r="M287" s="227"/>
    </row>
    <row r="288" spans="2:13" s="135" customFormat="1" x14ac:dyDescent="0.35">
      <c r="B288" s="121"/>
      <c r="C288" s="128"/>
      <c r="D288" s="128"/>
      <c r="E288" s="156"/>
      <c r="F288" s="157"/>
      <c r="G288" s="156"/>
      <c r="H288" s="157"/>
      <c r="I288" s="153" t="str">
        <f t="shared" si="4"/>
        <v/>
      </c>
      <c r="J288" s="158"/>
      <c r="K288" s="158"/>
      <c r="L288" s="230"/>
      <c r="M288" s="227"/>
    </row>
    <row r="289" spans="2:13" s="135" customFormat="1" x14ac:dyDescent="0.35">
      <c r="B289" s="121"/>
      <c r="C289" s="128"/>
      <c r="D289" s="128"/>
      <c r="E289" s="156"/>
      <c r="F289" s="157"/>
      <c r="G289" s="156"/>
      <c r="H289" s="157"/>
      <c r="I289" s="153" t="str">
        <f t="shared" si="4"/>
        <v/>
      </c>
      <c r="J289" s="158"/>
      <c r="K289" s="158"/>
      <c r="L289" s="230"/>
      <c r="M289" s="227"/>
    </row>
    <row r="290" spans="2:13" s="135" customFormat="1" x14ac:dyDescent="0.35">
      <c r="B290" s="121"/>
      <c r="C290" s="128"/>
      <c r="D290" s="128"/>
      <c r="E290" s="156"/>
      <c r="F290" s="157"/>
      <c r="G290" s="156"/>
      <c r="H290" s="157"/>
      <c r="I290" s="153" t="str">
        <f t="shared" si="4"/>
        <v/>
      </c>
      <c r="J290" s="158"/>
      <c r="K290" s="158"/>
      <c r="L290" s="230"/>
      <c r="M290" s="227"/>
    </row>
    <row r="291" spans="2:13" s="135" customFormat="1" x14ac:dyDescent="0.35">
      <c r="B291" s="121"/>
      <c r="C291" s="128"/>
      <c r="D291" s="128"/>
      <c r="E291" s="156"/>
      <c r="F291" s="157"/>
      <c r="G291" s="156"/>
      <c r="H291" s="157"/>
      <c r="I291" s="153" t="str">
        <f t="shared" si="4"/>
        <v/>
      </c>
      <c r="J291" s="158"/>
      <c r="K291" s="158"/>
      <c r="L291" s="230"/>
      <c r="M291" s="227"/>
    </row>
    <row r="292" spans="2:13" s="135" customFormat="1" x14ac:dyDescent="0.35">
      <c r="B292" s="121"/>
      <c r="C292" s="128"/>
      <c r="D292" s="128"/>
      <c r="E292" s="156"/>
      <c r="F292" s="157"/>
      <c r="G292" s="156"/>
      <c r="H292" s="157"/>
      <c r="I292" s="153" t="str">
        <f t="shared" si="4"/>
        <v/>
      </c>
      <c r="J292" s="158"/>
      <c r="K292" s="158"/>
      <c r="L292" s="230"/>
      <c r="M292" s="227"/>
    </row>
    <row r="293" spans="2:13" s="135" customFormat="1" x14ac:dyDescent="0.35">
      <c r="B293" s="121"/>
      <c r="C293" s="128"/>
      <c r="D293" s="128"/>
      <c r="E293" s="156"/>
      <c r="F293" s="157"/>
      <c r="G293" s="156"/>
      <c r="H293" s="157"/>
      <c r="I293" s="153" t="str">
        <f t="shared" si="4"/>
        <v/>
      </c>
      <c r="J293" s="158"/>
      <c r="K293" s="158"/>
      <c r="L293" s="230"/>
      <c r="M293" s="227"/>
    </row>
    <row r="294" spans="2:13" s="135" customFormat="1" x14ac:dyDescent="0.35">
      <c r="B294" s="121"/>
      <c r="C294" s="128"/>
      <c r="D294" s="128"/>
      <c r="E294" s="156"/>
      <c r="F294" s="157"/>
      <c r="G294" s="156"/>
      <c r="H294" s="157"/>
      <c r="I294" s="153" t="str">
        <f t="shared" si="4"/>
        <v/>
      </c>
      <c r="J294" s="158"/>
      <c r="K294" s="158"/>
      <c r="L294" s="230"/>
      <c r="M294" s="227"/>
    </row>
    <row r="295" spans="2:13" s="135" customFormat="1" x14ac:dyDescent="0.35">
      <c r="B295" s="121"/>
      <c r="C295" s="128"/>
      <c r="D295" s="128"/>
      <c r="E295" s="156"/>
      <c r="F295" s="157"/>
      <c r="G295" s="156"/>
      <c r="H295" s="157"/>
      <c r="I295" s="153" t="str">
        <f t="shared" si="4"/>
        <v/>
      </c>
      <c r="J295" s="158"/>
      <c r="K295" s="158"/>
      <c r="L295" s="230"/>
      <c r="M295" s="227"/>
    </row>
    <row r="296" spans="2:13" s="135" customFormat="1" x14ac:dyDescent="0.35">
      <c r="B296" s="121"/>
      <c r="C296" s="128"/>
      <c r="D296" s="128"/>
      <c r="E296" s="156"/>
      <c r="F296" s="157"/>
      <c r="G296" s="156"/>
      <c r="H296" s="157"/>
      <c r="I296" s="153" t="str">
        <f t="shared" si="4"/>
        <v/>
      </c>
      <c r="J296" s="158"/>
      <c r="K296" s="158"/>
      <c r="L296" s="230"/>
      <c r="M296" s="227"/>
    </row>
    <row r="297" spans="2:13" s="135" customFormat="1" x14ac:dyDescent="0.35">
      <c r="B297" s="121"/>
      <c r="C297" s="128"/>
      <c r="D297" s="128"/>
      <c r="E297" s="156"/>
      <c r="F297" s="157"/>
      <c r="G297" s="156"/>
      <c r="H297" s="157"/>
      <c r="I297" s="153" t="str">
        <f t="shared" si="4"/>
        <v/>
      </c>
      <c r="J297" s="158"/>
      <c r="K297" s="158"/>
      <c r="L297" s="230"/>
      <c r="M297" s="227"/>
    </row>
    <row r="298" spans="2:13" s="135" customFormat="1" x14ac:dyDescent="0.35">
      <c r="B298" s="121"/>
      <c r="C298" s="128"/>
      <c r="D298" s="128"/>
      <c r="E298" s="156"/>
      <c r="F298" s="157"/>
      <c r="G298" s="156"/>
      <c r="H298" s="157"/>
      <c r="I298" s="153" t="str">
        <f t="shared" si="4"/>
        <v/>
      </c>
      <c r="J298" s="158"/>
      <c r="K298" s="158"/>
      <c r="L298" s="230"/>
      <c r="M298" s="227"/>
    </row>
    <row r="299" spans="2:13" s="135" customFormat="1" x14ac:dyDescent="0.35">
      <c r="B299" s="121"/>
      <c r="C299" s="128"/>
      <c r="D299" s="128"/>
      <c r="E299" s="156"/>
      <c r="F299" s="157"/>
      <c r="G299" s="156"/>
      <c r="H299" s="157"/>
      <c r="I299" s="153" t="str">
        <f t="shared" si="4"/>
        <v/>
      </c>
      <c r="J299" s="158"/>
      <c r="K299" s="158"/>
      <c r="L299" s="230"/>
      <c r="M299" s="227"/>
    </row>
    <row r="300" spans="2:13" s="135" customFormat="1" x14ac:dyDescent="0.35">
      <c r="B300" s="121"/>
      <c r="C300" s="128"/>
      <c r="D300" s="128"/>
      <c r="E300" s="156"/>
      <c r="F300" s="157"/>
      <c r="G300" s="156"/>
      <c r="H300" s="157"/>
      <c r="I300" s="153" t="str">
        <f t="shared" si="4"/>
        <v/>
      </c>
      <c r="J300" s="158"/>
      <c r="K300" s="158"/>
      <c r="L300" s="230"/>
      <c r="M300" s="227"/>
    </row>
    <row r="301" spans="2:13" s="135" customFormat="1" x14ac:dyDescent="0.35">
      <c r="B301" s="121"/>
      <c r="C301" s="128"/>
      <c r="D301" s="128"/>
      <c r="E301" s="156"/>
      <c r="F301" s="157"/>
      <c r="G301" s="156"/>
      <c r="H301" s="157"/>
      <c r="I301" s="153" t="str">
        <f t="shared" si="4"/>
        <v/>
      </c>
      <c r="J301" s="158"/>
      <c r="K301" s="158"/>
      <c r="L301" s="230"/>
      <c r="M301" s="227"/>
    </row>
    <row r="302" spans="2:13" s="135" customFormat="1" x14ac:dyDescent="0.35">
      <c r="B302" s="121"/>
      <c r="C302" s="128"/>
      <c r="D302" s="128"/>
      <c r="E302" s="156"/>
      <c r="F302" s="157"/>
      <c r="G302" s="156"/>
      <c r="H302" s="157"/>
      <c r="I302" s="153" t="str">
        <f t="shared" si="4"/>
        <v/>
      </c>
      <c r="J302" s="158"/>
      <c r="K302" s="158"/>
      <c r="L302" s="230"/>
      <c r="M302" s="227"/>
    </row>
    <row r="303" spans="2:13" s="135" customFormat="1" x14ac:dyDescent="0.35">
      <c r="B303" s="121"/>
      <c r="C303" s="128"/>
      <c r="D303" s="128"/>
      <c r="E303" s="156"/>
      <c r="F303" s="157"/>
      <c r="G303" s="156"/>
      <c r="H303" s="157"/>
      <c r="I303" s="153" t="str">
        <f t="shared" si="4"/>
        <v/>
      </c>
      <c r="J303" s="158"/>
      <c r="K303" s="158"/>
      <c r="L303" s="230"/>
      <c r="M303" s="227"/>
    </row>
    <row r="304" spans="2:13" s="135" customFormat="1" x14ac:dyDescent="0.35">
      <c r="B304" s="121"/>
      <c r="C304" s="128"/>
      <c r="D304" s="128"/>
      <c r="E304" s="156"/>
      <c r="F304" s="157"/>
      <c r="G304" s="156"/>
      <c r="H304" s="157"/>
      <c r="I304" s="153" t="str">
        <f t="shared" si="4"/>
        <v/>
      </c>
      <c r="J304" s="158"/>
      <c r="K304" s="158"/>
      <c r="L304" s="230"/>
      <c r="M304" s="227"/>
    </row>
    <row r="305" spans="2:13" s="135" customFormat="1" x14ac:dyDescent="0.35">
      <c r="B305" s="121"/>
      <c r="C305" s="128"/>
      <c r="D305" s="128"/>
      <c r="E305" s="156"/>
      <c r="F305" s="157"/>
      <c r="G305" s="156"/>
      <c r="H305" s="157"/>
      <c r="I305" s="153" t="str">
        <f t="shared" si="4"/>
        <v/>
      </c>
      <c r="J305" s="158"/>
      <c r="K305" s="158"/>
      <c r="L305" s="230"/>
      <c r="M305" s="227"/>
    </row>
    <row r="306" spans="2:13" s="135" customFormat="1" x14ac:dyDescent="0.35">
      <c r="B306" s="121"/>
      <c r="C306" s="128"/>
      <c r="D306" s="128"/>
      <c r="E306" s="156"/>
      <c r="F306" s="157"/>
      <c r="G306" s="156"/>
      <c r="H306" s="157"/>
      <c r="I306" s="153" t="str">
        <f t="shared" si="4"/>
        <v/>
      </c>
      <c r="J306" s="158"/>
      <c r="K306" s="158"/>
      <c r="L306" s="230"/>
      <c r="M306" s="227"/>
    </row>
    <row r="307" spans="2:13" s="135" customFormat="1" x14ac:dyDescent="0.35">
      <c r="B307" s="121"/>
      <c r="C307" s="128"/>
      <c r="D307" s="128"/>
      <c r="E307" s="156"/>
      <c r="F307" s="157"/>
      <c r="G307" s="156"/>
      <c r="H307" s="157"/>
      <c r="I307" s="153" t="str">
        <f t="shared" si="4"/>
        <v/>
      </c>
      <c r="J307" s="158"/>
      <c r="K307" s="158"/>
      <c r="L307" s="230"/>
      <c r="M307" s="227"/>
    </row>
    <row r="308" spans="2:13" s="135" customFormat="1" x14ac:dyDescent="0.35">
      <c r="B308" s="121"/>
      <c r="C308" s="128"/>
      <c r="D308" s="128"/>
      <c r="E308" s="156"/>
      <c r="F308" s="157"/>
      <c r="G308" s="156"/>
      <c r="H308" s="157"/>
      <c r="I308" s="153" t="str">
        <f t="shared" si="4"/>
        <v/>
      </c>
      <c r="J308" s="158"/>
      <c r="K308" s="158"/>
      <c r="L308" s="230"/>
      <c r="M308" s="227"/>
    </row>
    <row r="309" spans="2:13" s="135" customFormat="1" x14ac:dyDescent="0.35">
      <c r="B309" s="121"/>
      <c r="C309" s="128"/>
      <c r="D309" s="128"/>
      <c r="E309" s="156"/>
      <c r="F309" s="157"/>
      <c r="G309" s="156"/>
      <c r="H309" s="157"/>
      <c r="I309" s="153" t="str">
        <f t="shared" si="4"/>
        <v/>
      </c>
      <c r="J309" s="158"/>
      <c r="K309" s="158"/>
      <c r="L309" s="230"/>
      <c r="M309" s="227"/>
    </row>
    <row r="310" spans="2:13" s="135" customFormat="1" x14ac:dyDescent="0.35">
      <c r="B310" s="121"/>
      <c r="C310" s="128"/>
      <c r="D310" s="128"/>
      <c r="E310" s="156"/>
      <c r="F310" s="157"/>
      <c r="G310" s="156"/>
      <c r="H310" s="157"/>
      <c r="I310" s="153" t="str">
        <f t="shared" si="4"/>
        <v/>
      </c>
      <c r="J310" s="158"/>
      <c r="K310" s="158"/>
      <c r="L310" s="230"/>
      <c r="M310" s="227"/>
    </row>
    <row r="311" spans="2:13" s="135" customFormat="1" x14ac:dyDescent="0.35">
      <c r="B311" s="121"/>
      <c r="C311" s="128"/>
      <c r="D311" s="128"/>
      <c r="E311" s="156"/>
      <c r="F311" s="157"/>
      <c r="G311" s="156"/>
      <c r="H311" s="157"/>
      <c r="I311" s="153" t="str">
        <f t="shared" si="4"/>
        <v/>
      </c>
      <c r="J311" s="158"/>
      <c r="K311" s="158"/>
      <c r="L311" s="230"/>
      <c r="M311" s="227"/>
    </row>
    <row r="312" spans="2:13" s="135" customFormat="1" x14ac:dyDescent="0.35">
      <c r="B312" s="121"/>
      <c r="C312" s="128"/>
      <c r="D312" s="128"/>
      <c r="E312" s="156"/>
      <c r="F312" s="157"/>
      <c r="G312" s="156"/>
      <c r="H312" s="157"/>
      <c r="I312" s="153" t="str">
        <f t="shared" si="4"/>
        <v/>
      </c>
      <c r="J312" s="158"/>
      <c r="K312" s="158"/>
      <c r="L312" s="230"/>
      <c r="M312" s="227"/>
    </row>
    <row r="313" spans="2:13" s="135" customFormat="1" x14ac:dyDescent="0.35">
      <c r="B313" s="121"/>
      <c r="C313" s="128"/>
      <c r="D313" s="128"/>
      <c r="E313" s="156"/>
      <c r="F313" s="157"/>
      <c r="G313" s="156"/>
      <c r="H313" s="157"/>
      <c r="I313" s="153" t="str">
        <f t="shared" si="4"/>
        <v/>
      </c>
      <c r="J313" s="158"/>
      <c r="K313" s="158"/>
      <c r="L313" s="230"/>
      <c r="M313" s="227"/>
    </row>
    <row r="314" spans="2:13" s="135" customFormat="1" x14ac:dyDescent="0.35">
      <c r="B314" s="121"/>
      <c r="C314" s="128"/>
      <c r="D314" s="128"/>
      <c r="E314" s="156"/>
      <c r="F314" s="157"/>
      <c r="G314" s="156"/>
      <c r="H314" s="157"/>
      <c r="I314" s="153" t="str">
        <f t="shared" si="4"/>
        <v/>
      </c>
      <c r="J314" s="158"/>
      <c r="K314" s="158"/>
      <c r="L314" s="230"/>
      <c r="M314" s="227"/>
    </row>
    <row r="315" spans="2:13" s="135" customFormat="1" x14ac:dyDescent="0.35">
      <c r="B315" s="121"/>
      <c r="C315" s="128"/>
      <c r="D315" s="128"/>
      <c r="E315" s="156"/>
      <c r="F315" s="157"/>
      <c r="G315" s="156"/>
      <c r="H315" s="157"/>
      <c r="I315" s="153" t="str">
        <f t="shared" si="4"/>
        <v/>
      </c>
      <c r="J315" s="158"/>
      <c r="K315" s="158"/>
      <c r="L315" s="230"/>
      <c r="M315" s="227"/>
    </row>
    <row r="316" spans="2:13" s="135" customFormat="1" x14ac:dyDescent="0.35">
      <c r="B316" s="121"/>
      <c r="C316" s="128"/>
      <c r="D316" s="128"/>
      <c r="E316" s="156"/>
      <c r="F316" s="157"/>
      <c r="G316" s="156"/>
      <c r="H316" s="157"/>
      <c r="I316" s="153" t="str">
        <f t="shared" si="4"/>
        <v/>
      </c>
      <c r="J316" s="158"/>
      <c r="K316" s="158"/>
      <c r="L316" s="230"/>
      <c r="M316" s="227"/>
    </row>
    <row r="317" spans="2:13" s="135" customFormat="1" x14ac:dyDescent="0.35">
      <c r="B317" s="121"/>
      <c r="C317" s="128"/>
      <c r="D317" s="128"/>
      <c r="E317" s="156"/>
      <c r="F317" s="157"/>
      <c r="G317" s="156"/>
      <c r="H317" s="157"/>
      <c r="I317" s="153" t="str">
        <f t="shared" si="4"/>
        <v/>
      </c>
      <c r="J317" s="158"/>
      <c r="K317" s="158"/>
      <c r="L317" s="230"/>
      <c r="M317" s="227"/>
    </row>
    <row r="318" spans="2:13" s="135" customFormat="1" x14ac:dyDescent="0.35">
      <c r="B318" s="121"/>
      <c r="C318" s="128"/>
      <c r="D318" s="128"/>
      <c r="E318" s="156"/>
      <c r="F318" s="157"/>
      <c r="G318" s="156"/>
      <c r="H318" s="157"/>
      <c r="I318" s="153" t="str">
        <f t="shared" si="4"/>
        <v/>
      </c>
      <c r="J318" s="158"/>
      <c r="K318" s="158"/>
      <c r="L318" s="230"/>
      <c r="M318" s="227"/>
    </row>
    <row r="319" spans="2:13" s="135" customFormat="1" x14ac:dyDescent="0.35">
      <c r="B319" s="121"/>
      <c r="C319" s="128"/>
      <c r="D319" s="128"/>
      <c r="E319" s="156"/>
      <c r="F319" s="157"/>
      <c r="G319" s="156"/>
      <c r="H319" s="157"/>
      <c r="I319" s="153" t="str">
        <f t="shared" si="4"/>
        <v/>
      </c>
      <c r="J319" s="158"/>
      <c r="K319" s="158"/>
      <c r="L319" s="230"/>
      <c r="M319" s="227"/>
    </row>
    <row r="320" spans="2:13" s="135" customFormat="1" x14ac:dyDescent="0.35">
      <c r="B320" s="121"/>
      <c r="C320" s="128"/>
      <c r="D320" s="128"/>
      <c r="E320" s="156"/>
      <c r="F320" s="157"/>
      <c r="G320" s="156"/>
      <c r="H320" s="157"/>
      <c r="I320" s="153" t="str">
        <f t="shared" si="4"/>
        <v/>
      </c>
      <c r="J320" s="158"/>
      <c r="K320" s="158"/>
      <c r="L320" s="230"/>
      <c r="M320" s="227"/>
    </row>
    <row r="321" spans="2:13" s="135" customFormat="1" x14ac:dyDescent="0.35">
      <c r="B321" s="121"/>
      <c r="C321" s="128"/>
      <c r="D321" s="128"/>
      <c r="E321" s="156"/>
      <c r="F321" s="157"/>
      <c r="G321" s="156"/>
      <c r="H321" s="157"/>
      <c r="I321" s="153" t="str">
        <f t="shared" si="4"/>
        <v/>
      </c>
      <c r="J321" s="158"/>
      <c r="K321" s="158"/>
      <c r="L321" s="230"/>
      <c r="M321" s="227"/>
    </row>
    <row r="322" spans="2:13" s="135" customFormat="1" x14ac:dyDescent="0.35">
      <c r="B322" s="121"/>
      <c r="C322" s="128"/>
      <c r="D322" s="128"/>
      <c r="E322" s="156"/>
      <c r="F322" s="157"/>
      <c r="G322" s="156"/>
      <c r="H322" s="157"/>
      <c r="I322" s="153" t="str">
        <f t="shared" si="4"/>
        <v/>
      </c>
      <c r="J322" s="158"/>
      <c r="K322" s="158"/>
      <c r="L322" s="230"/>
      <c r="M322" s="227"/>
    </row>
    <row r="323" spans="2:13" s="135" customFormat="1" x14ac:dyDescent="0.35">
      <c r="B323" s="121"/>
      <c r="C323" s="128"/>
      <c r="D323" s="128"/>
      <c r="E323" s="156"/>
      <c r="F323" s="157"/>
      <c r="G323" s="156"/>
      <c r="H323" s="157"/>
      <c r="I323" s="153" t="str">
        <f t="shared" si="4"/>
        <v/>
      </c>
      <c r="J323" s="158"/>
      <c r="K323" s="158"/>
      <c r="L323" s="230"/>
      <c r="M323" s="227"/>
    </row>
    <row r="324" spans="2:13" s="135" customFormat="1" x14ac:dyDescent="0.35">
      <c r="B324" s="121"/>
      <c r="C324" s="128"/>
      <c r="D324" s="128"/>
      <c r="E324" s="156"/>
      <c r="F324" s="157"/>
      <c r="G324" s="156"/>
      <c r="H324" s="157"/>
      <c r="I324" s="153" t="str">
        <f t="shared" si="4"/>
        <v/>
      </c>
      <c r="J324" s="158"/>
      <c r="K324" s="158"/>
      <c r="L324" s="230"/>
      <c r="M324" s="227"/>
    </row>
    <row r="325" spans="2:13" s="135" customFormat="1" x14ac:dyDescent="0.35">
      <c r="B325" s="121"/>
      <c r="C325" s="128"/>
      <c r="D325" s="128"/>
      <c r="E325" s="156"/>
      <c r="F325" s="157"/>
      <c r="G325" s="156"/>
      <c r="H325" s="157"/>
      <c r="I325" s="153" t="str">
        <f t="shared" si="4"/>
        <v/>
      </c>
      <c r="J325" s="158"/>
      <c r="K325" s="158"/>
      <c r="L325" s="230"/>
      <c r="M325" s="227"/>
    </row>
    <row r="326" spans="2:13" s="135" customFormat="1" x14ac:dyDescent="0.35">
      <c r="B326" s="121"/>
      <c r="C326" s="128"/>
      <c r="D326" s="128"/>
      <c r="E326" s="156"/>
      <c r="F326" s="157"/>
      <c r="G326" s="156"/>
      <c r="H326" s="157"/>
      <c r="I326" s="153" t="str">
        <f t="shared" si="4"/>
        <v/>
      </c>
      <c r="J326" s="158"/>
      <c r="K326" s="158"/>
      <c r="L326" s="230"/>
      <c r="M326" s="227"/>
    </row>
    <row r="327" spans="2:13" s="135" customFormat="1" x14ac:dyDescent="0.35">
      <c r="B327" s="121"/>
      <c r="C327" s="128"/>
      <c r="D327" s="128"/>
      <c r="E327" s="156"/>
      <c r="F327" s="157"/>
      <c r="G327" s="156"/>
      <c r="H327" s="157"/>
      <c r="I327" s="153" t="str">
        <f t="shared" si="4"/>
        <v/>
      </c>
      <c r="J327" s="158"/>
      <c r="K327" s="158"/>
      <c r="L327" s="230"/>
      <c r="M327" s="227"/>
    </row>
    <row r="328" spans="2:13" s="135" customFormat="1" x14ac:dyDescent="0.35">
      <c r="B328" s="121"/>
      <c r="C328" s="128"/>
      <c r="D328" s="128"/>
      <c r="E328" s="156"/>
      <c r="F328" s="157"/>
      <c r="G328" s="156"/>
      <c r="H328" s="157"/>
      <c r="I328" s="153" t="str">
        <f t="shared" si="4"/>
        <v/>
      </c>
      <c r="J328" s="158"/>
      <c r="K328" s="158"/>
      <c r="L328" s="230"/>
      <c r="M328" s="227"/>
    </row>
    <row r="329" spans="2:13" s="135" customFormat="1" x14ac:dyDescent="0.35">
      <c r="B329" s="121"/>
      <c r="C329" s="128"/>
      <c r="D329" s="128"/>
      <c r="E329" s="156"/>
      <c r="F329" s="157"/>
      <c r="G329" s="156"/>
      <c r="H329" s="157"/>
      <c r="I329" s="153" t="str">
        <f t="shared" si="4"/>
        <v/>
      </c>
      <c r="J329" s="158"/>
      <c r="K329" s="158"/>
      <c r="L329" s="230"/>
      <c r="M329" s="227"/>
    </row>
    <row r="330" spans="2:13" s="135" customFormat="1" x14ac:dyDescent="0.35">
      <c r="B330" s="121"/>
      <c r="C330" s="128"/>
      <c r="D330" s="128"/>
      <c r="E330" s="156"/>
      <c r="F330" s="157"/>
      <c r="G330" s="156"/>
      <c r="H330" s="157"/>
      <c r="I330" s="153" t="str">
        <f t="shared" si="4"/>
        <v/>
      </c>
      <c r="J330" s="158"/>
      <c r="K330" s="158"/>
      <c r="L330" s="230"/>
      <c r="M330" s="227"/>
    </row>
    <row r="331" spans="2:13" s="135" customFormat="1" x14ac:dyDescent="0.35">
      <c r="B331" s="121"/>
      <c r="C331" s="128"/>
      <c r="D331" s="128"/>
      <c r="E331" s="156"/>
      <c r="F331" s="157"/>
      <c r="G331" s="156"/>
      <c r="H331" s="157"/>
      <c r="I331" s="153" t="str">
        <f t="shared" si="4"/>
        <v/>
      </c>
      <c r="J331" s="158"/>
      <c r="K331" s="158"/>
      <c r="L331" s="230"/>
      <c r="M331" s="227"/>
    </row>
    <row r="332" spans="2:13" s="135" customFormat="1" x14ac:dyDescent="0.35">
      <c r="B332" s="121"/>
      <c r="C332" s="128"/>
      <c r="D332" s="128"/>
      <c r="E332" s="156"/>
      <c r="F332" s="157"/>
      <c r="G332" s="156"/>
      <c r="H332" s="157"/>
      <c r="I332" s="153" t="str">
        <f t="shared" si="4"/>
        <v/>
      </c>
      <c r="J332" s="158"/>
      <c r="K332" s="158"/>
      <c r="L332" s="230"/>
      <c r="M332" s="227"/>
    </row>
    <row r="333" spans="2:13" s="135" customFormat="1" x14ac:dyDescent="0.35">
      <c r="B333" s="121"/>
      <c r="C333" s="128"/>
      <c r="D333" s="128"/>
      <c r="E333" s="156"/>
      <c r="F333" s="157"/>
      <c r="G333" s="156"/>
      <c r="H333" s="157"/>
      <c r="I333" s="153" t="str">
        <f t="shared" si="4"/>
        <v/>
      </c>
      <c r="J333" s="158"/>
      <c r="K333" s="158"/>
      <c r="L333" s="230"/>
      <c r="M333" s="227"/>
    </row>
    <row r="334" spans="2:13" s="135" customFormat="1" x14ac:dyDescent="0.35">
      <c r="B334" s="121"/>
      <c r="C334" s="128"/>
      <c r="D334" s="128"/>
      <c r="E334" s="156"/>
      <c r="F334" s="157"/>
      <c r="G334" s="156"/>
      <c r="H334" s="157"/>
      <c r="I334" s="153" t="str">
        <f t="shared" si="4"/>
        <v/>
      </c>
      <c r="J334" s="158"/>
      <c r="K334" s="158"/>
      <c r="L334" s="230"/>
      <c r="M334" s="227"/>
    </row>
    <row r="335" spans="2:13" s="135" customFormat="1" x14ac:dyDescent="0.35">
      <c r="B335" s="121"/>
      <c r="C335" s="128"/>
      <c r="D335" s="128"/>
      <c r="E335" s="156"/>
      <c r="F335" s="157"/>
      <c r="G335" s="156"/>
      <c r="H335" s="157"/>
      <c r="I335" s="153" t="str">
        <f t="shared" si="4"/>
        <v/>
      </c>
      <c r="J335" s="158"/>
      <c r="K335" s="158"/>
      <c r="L335" s="230"/>
      <c r="M335" s="227"/>
    </row>
    <row r="336" spans="2:13" s="135" customFormat="1" x14ac:dyDescent="0.35">
      <c r="B336" s="121"/>
      <c r="C336" s="128"/>
      <c r="D336" s="128"/>
      <c r="E336" s="156"/>
      <c r="F336" s="157"/>
      <c r="G336" s="156"/>
      <c r="H336" s="157"/>
      <c r="I336" s="153" t="str">
        <f t="shared" si="4"/>
        <v/>
      </c>
      <c r="J336" s="158"/>
      <c r="K336" s="158"/>
      <c r="L336" s="230"/>
      <c r="M336" s="227"/>
    </row>
    <row r="337" spans="2:13" s="135" customFormat="1" x14ac:dyDescent="0.35">
      <c r="B337" s="121"/>
      <c r="C337" s="128"/>
      <c r="D337" s="128"/>
      <c r="E337" s="156"/>
      <c r="F337" s="157"/>
      <c r="G337" s="156"/>
      <c r="H337" s="157"/>
      <c r="I337" s="153" t="str">
        <f t="shared" si="4"/>
        <v/>
      </c>
      <c r="J337" s="158"/>
      <c r="K337" s="158"/>
      <c r="L337" s="230"/>
      <c r="M337" s="227"/>
    </row>
    <row r="338" spans="2:13" s="135" customFormat="1" x14ac:dyDescent="0.35">
      <c r="B338" s="121"/>
      <c r="C338" s="128"/>
      <c r="D338" s="128"/>
      <c r="E338" s="156"/>
      <c r="F338" s="157"/>
      <c r="G338" s="156"/>
      <c r="H338" s="157"/>
      <c r="I338" s="153" t="str">
        <f t="shared" si="4"/>
        <v/>
      </c>
      <c r="J338" s="158"/>
      <c r="K338" s="158"/>
      <c r="L338" s="230"/>
      <c r="M338" s="227"/>
    </row>
    <row r="339" spans="2:13" s="135" customFormat="1" x14ac:dyDescent="0.35">
      <c r="B339" s="121"/>
      <c r="C339" s="128"/>
      <c r="D339" s="128"/>
      <c r="E339" s="156"/>
      <c r="F339" s="157"/>
      <c r="G339" s="156"/>
      <c r="H339" s="157"/>
      <c r="I339" s="153" t="str">
        <f t="shared" si="4"/>
        <v/>
      </c>
      <c r="J339" s="158"/>
      <c r="K339" s="158"/>
      <c r="L339" s="230"/>
      <c r="M339" s="227"/>
    </row>
    <row r="340" spans="2:13" s="135" customFormat="1" x14ac:dyDescent="0.35">
      <c r="B340" s="121"/>
      <c r="C340" s="128"/>
      <c r="D340" s="128"/>
      <c r="E340" s="156"/>
      <c r="F340" s="157"/>
      <c r="G340" s="156"/>
      <c r="H340" s="157"/>
      <c r="I340" s="153" t="str">
        <f t="shared" si="4"/>
        <v/>
      </c>
      <c r="J340" s="158"/>
      <c r="K340" s="158"/>
      <c r="L340" s="230"/>
      <c r="M340" s="227"/>
    </row>
    <row r="341" spans="2:13" s="135" customFormat="1" x14ac:dyDescent="0.35">
      <c r="B341" s="121"/>
      <c r="C341" s="128"/>
      <c r="D341" s="128"/>
      <c r="E341" s="156"/>
      <c r="F341" s="157"/>
      <c r="G341" s="156"/>
      <c r="H341" s="157"/>
      <c r="I341" s="153" t="str">
        <f t="shared" si="4"/>
        <v/>
      </c>
      <c r="J341" s="158"/>
      <c r="K341" s="158"/>
      <c r="L341" s="230"/>
      <c r="M341" s="227"/>
    </row>
    <row r="342" spans="2:13" s="135" customFormat="1" x14ac:dyDescent="0.35">
      <c r="B342" s="121"/>
      <c r="C342" s="128"/>
      <c r="D342" s="128"/>
      <c r="E342" s="156"/>
      <c r="F342" s="157"/>
      <c r="G342" s="156"/>
      <c r="H342" s="157"/>
      <c r="I342" s="153" t="str">
        <f t="shared" si="4"/>
        <v/>
      </c>
      <c r="J342" s="158"/>
      <c r="K342" s="158"/>
      <c r="L342" s="230"/>
      <c r="M342" s="227"/>
    </row>
    <row r="343" spans="2:13" s="135" customFormat="1" x14ac:dyDescent="0.35">
      <c r="B343" s="121"/>
      <c r="C343" s="128"/>
      <c r="D343" s="128"/>
      <c r="E343" s="156"/>
      <c r="F343" s="157"/>
      <c r="G343" s="156"/>
      <c r="H343" s="157"/>
      <c r="I343" s="153" t="str">
        <f t="shared" si="4"/>
        <v/>
      </c>
      <c r="J343" s="158"/>
      <c r="K343" s="158"/>
      <c r="L343" s="230"/>
      <c r="M343" s="227"/>
    </row>
    <row r="344" spans="2:13" s="135" customFormat="1" x14ac:dyDescent="0.35">
      <c r="B344" s="121"/>
      <c r="C344" s="128"/>
      <c r="D344" s="128"/>
      <c r="E344" s="156"/>
      <c r="F344" s="157"/>
      <c r="G344" s="156"/>
      <c r="H344" s="157"/>
      <c r="I344" s="153" t="str">
        <f t="shared" si="4"/>
        <v/>
      </c>
      <c r="J344" s="158"/>
      <c r="K344" s="158"/>
      <c r="L344" s="230"/>
      <c r="M344" s="227"/>
    </row>
    <row r="345" spans="2:13" s="135" customFormat="1" x14ac:dyDescent="0.35">
      <c r="B345" s="121"/>
      <c r="C345" s="128"/>
      <c r="D345" s="128"/>
      <c r="E345" s="156"/>
      <c r="F345" s="157"/>
      <c r="G345" s="156"/>
      <c r="H345" s="157"/>
      <c r="I345" s="153" t="str">
        <f t="shared" ref="I345:I408" si="5">IF(H345="","",(VALUE(TEXT(G345,"m/dd/yy ")&amp;TEXT(H345,"hh:mm:ss"))-(VALUE(TEXT(E345,"m/dd/yy ")&amp;TEXT(F345,"hh:mm:ss"))))*24)</f>
        <v/>
      </c>
      <c r="J345" s="158"/>
      <c r="K345" s="158"/>
      <c r="L345" s="230"/>
      <c r="M345" s="227"/>
    </row>
    <row r="346" spans="2:13" s="135" customFormat="1" x14ac:dyDescent="0.35">
      <c r="B346" s="121"/>
      <c r="C346" s="128"/>
      <c r="D346" s="128"/>
      <c r="E346" s="156"/>
      <c r="F346" s="157"/>
      <c r="G346" s="156"/>
      <c r="H346" s="157"/>
      <c r="I346" s="153" t="str">
        <f t="shared" si="5"/>
        <v/>
      </c>
      <c r="J346" s="158"/>
      <c r="K346" s="158"/>
      <c r="L346" s="230"/>
      <c r="M346" s="227"/>
    </row>
    <row r="347" spans="2:13" s="135" customFormat="1" x14ac:dyDescent="0.35">
      <c r="B347" s="121"/>
      <c r="C347" s="128"/>
      <c r="D347" s="128"/>
      <c r="E347" s="156"/>
      <c r="F347" s="157"/>
      <c r="G347" s="156"/>
      <c r="H347" s="157"/>
      <c r="I347" s="153" t="str">
        <f t="shared" si="5"/>
        <v/>
      </c>
      <c r="J347" s="158"/>
      <c r="K347" s="158"/>
      <c r="L347" s="230"/>
      <c r="M347" s="227"/>
    </row>
    <row r="348" spans="2:13" s="135" customFormat="1" x14ac:dyDescent="0.35">
      <c r="B348" s="121"/>
      <c r="C348" s="128"/>
      <c r="D348" s="128"/>
      <c r="E348" s="156"/>
      <c r="F348" s="157"/>
      <c r="G348" s="156"/>
      <c r="H348" s="157"/>
      <c r="I348" s="153" t="str">
        <f t="shared" si="5"/>
        <v/>
      </c>
      <c r="J348" s="158"/>
      <c r="K348" s="158"/>
      <c r="L348" s="230"/>
      <c r="M348" s="227"/>
    </row>
    <row r="349" spans="2:13" s="135" customFormat="1" x14ac:dyDescent="0.35">
      <c r="B349" s="121"/>
      <c r="C349" s="128"/>
      <c r="D349" s="128"/>
      <c r="E349" s="156"/>
      <c r="F349" s="157"/>
      <c r="G349" s="156"/>
      <c r="H349" s="157"/>
      <c r="I349" s="153" t="str">
        <f t="shared" si="5"/>
        <v/>
      </c>
      <c r="J349" s="158"/>
      <c r="K349" s="158"/>
      <c r="L349" s="230"/>
      <c r="M349" s="227"/>
    </row>
    <row r="350" spans="2:13" s="135" customFormat="1" x14ac:dyDescent="0.35">
      <c r="B350" s="121"/>
      <c r="C350" s="128"/>
      <c r="D350" s="128"/>
      <c r="E350" s="156"/>
      <c r="F350" s="157"/>
      <c r="G350" s="156"/>
      <c r="H350" s="157"/>
      <c r="I350" s="153" t="str">
        <f t="shared" si="5"/>
        <v/>
      </c>
      <c r="J350" s="158"/>
      <c r="K350" s="158"/>
      <c r="L350" s="230"/>
      <c r="M350" s="227"/>
    </row>
    <row r="351" spans="2:13" s="135" customFormat="1" x14ac:dyDescent="0.35">
      <c r="B351" s="121"/>
      <c r="C351" s="128"/>
      <c r="D351" s="128"/>
      <c r="E351" s="156"/>
      <c r="F351" s="157"/>
      <c r="G351" s="156"/>
      <c r="H351" s="157"/>
      <c r="I351" s="153" t="str">
        <f t="shared" si="5"/>
        <v/>
      </c>
      <c r="J351" s="158"/>
      <c r="K351" s="158"/>
      <c r="L351" s="230"/>
      <c r="M351" s="227"/>
    </row>
    <row r="352" spans="2:13" s="135" customFormat="1" x14ac:dyDescent="0.35">
      <c r="B352" s="121"/>
      <c r="C352" s="128"/>
      <c r="D352" s="128"/>
      <c r="E352" s="156"/>
      <c r="F352" s="157"/>
      <c r="G352" s="156"/>
      <c r="H352" s="157"/>
      <c r="I352" s="153" t="str">
        <f t="shared" si="5"/>
        <v/>
      </c>
      <c r="J352" s="158"/>
      <c r="K352" s="158"/>
      <c r="L352" s="230"/>
      <c r="M352" s="227"/>
    </row>
    <row r="353" spans="2:13" s="135" customFormat="1" x14ac:dyDescent="0.35">
      <c r="B353" s="121"/>
      <c r="C353" s="128"/>
      <c r="D353" s="128"/>
      <c r="E353" s="156"/>
      <c r="F353" s="157"/>
      <c r="G353" s="156"/>
      <c r="H353" s="157"/>
      <c r="I353" s="153" t="str">
        <f t="shared" si="5"/>
        <v/>
      </c>
      <c r="J353" s="158"/>
      <c r="K353" s="158"/>
      <c r="L353" s="230"/>
      <c r="M353" s="227"/>
    </row>
    <row r="354" spans="2:13" s="135" customFormat="1" x14ac:dyDescent="0.35">
      <c r="B354" s="121"/>
      <c r="C354" s="128"/>
      <c r="D354" s="128"/>
      <c r="E354" s="156"/>
      <c r="F354" s="157"/>
      <c r="G354" s="156"/>
      <c r="H354" s="157"/>
      <c r="I354" s="153" t="str">
        <f t="shared" si="5"/>
        <v/>
      </c>
      <c r="J354" s="158"/>
      <c r="K354" s="158"/>
      <c r="L354" s="230"/>
      <c r="M354" s="227"/>
    </row>
    <row r="355" spans="2:13" s="135" customFormat="1" x14ac:dyDescent="0.35">
      <c r="B355" s="121"/>
      <c r="C355" s="128"/>
      <c r="D355" s="128"/>
      <c r="E355" s="156"/>
      <c r="F355" s="157"/>
      <c r="G355" s="156"/>
      <c r="H355" s="157"/>
      <c r="I355" s="153" t="str">
        <f t="shared" si="5"/>
        <v/>
      </c>
      <c r="J355" s="158"/>
      <c r="K355" s="158"/>
      <c r="L355" s="230"/>
      <c r="M355" s="227"/>
    </row>
    <row r="356" spans="2:13" s="135" customFormat="1" x14ac:dyDescent="0.35">
      <c r="B356" s="121"/>
      <c r="C356" s="128"/>
      <c r="D356" s="128"/>
      <c r="E356" s="156"/>
      <c r="F356" s="157"/>
      <c r="G356" s="156"/>
      <c r="H356" s="157"/>
      <c r="I356" s="153" t="str">
        <f t="shared" si="5"/>
        <v/>
      </c>
      <c r="J356" s="158"/>
      <c r="K356" s="158"/>
      <c r="L356" s="230"/>
      <c r="M356" s="227"/>
    </row>
    <row r="357" spans="2:13" s="135" customFormat="1" x14ac:dyDescent="0.35">
      <c r="B357" s="121"/>
      <c r="C357" s="128"/>
      <c r="D357" s="128"/>
      <c r="E357" s="156"/>
      <c r="F357" s="157"/>
      <c r="G357" s="156"/>
      <c r="H357" s="157"/>
      <c r="I357" s="153" t="str">
        <f t="shared" si="5"/>
        <v/>
      </c>
      <c r="J357" s="158"/>
      <c r="K357" s="158"/>
      <c r="L357" s="230"/>
      <c r="M357" s="227"/>
    </row>
    <row r="358" spans="2:13" s="135" customFormat="1" x14ac:dyDescent="0.35">
      <c r="B358" s="121"/>
      <c r="C358" s="128"/>
      <c r="D358" s="128"/>
      <c r="E358" s="156"/>
      <c r="F358" s="157"/>
      <c r="G358" s="156"/>
      <c r="H358" s="157"/>
      <c r="I358" s="153" t="str">
        <f t="shared" si="5"/>
        <v/>
      </c>
      <c r="J358" s="158"/>
      <c r="K358" s="158"/>
      <c r="L358" s="230"/>
      <c r="M358" s="227"/>
    </row>
    <row r="359" spans="2:13" s="135" customFormat="1" x14ac:dyDescent="0.35">
      <c r="B359" s="121"/>
      <c r="C359" s="128"/>
      <c r="D359" s="128"/>
      <c r="E359" s="156"/>
      <c r="F359" s="157"/>
      <c r="G359" s="156"/>
      <c r="H359" s="157"/>
      <c r="I359" s="153" t="str">
        <f t="shared" si="5"/>
        <v/>
      </c>
      <c r="J359" s="158"/>
      <c r="K359" s="158"/>
      <c r="L359" s="230"/>
      <c r="M359" s="227"/>
    </row>
    <row r="360" spans="2:13" s="135" customFormat="1" x14ac:dyDescent="0.35">
      <c r="B360" s="121"/>
      <c r="C360" s="128"/>
      <c r="D360" s="128"/>
      <c r="E360" s="156"/>
      <c r="F360" s="157"/>
      <c r="G360" s="156"/>
      <c r="H360" s="157"/>
      <c r="I360" s="153" t="str">
        <f t="shared" si="5"/>
        <v/>
      </c>
      <c r="J360" s="158"/>
      <c r="K360" s="158"/>
      <c r="L360" s="230"/>
      <c r="M360" s="227"/>
    </row>
    <row r="361" spans="2:13" s="135" customFormat="1" x14ac:dyDescent="0.35">
      <c r="B361" s="121"/>
      <c r="C361" s="128"/>
      <c r="D361" s="128"/>
      <c r="E361" s="156"/>
      <c r="F361" s="157"/>
      <c r="G361" s="156"/>
      <c r="H361" s="157"/>
      <c r="I361" s="153" t="str">
        <f t="shared" si="5"/>
        <v/>
      </c>
      <c r="J361" s="158"/>
      <c r="K361" s="158"/>
      <c r="L361" s="230"/>
      <c r="M361" s="227"/>
    </row>
    <row r="362" spans="2:13" s="135" customFormat="1" x14ac:dyDescent="0.35">
      <c r="B362" s="121"/>
      <c r="C362" s="128"/>
      <c r="D362" s="128"/>
      <c r="E362" s="156"/>
      <c r="F362" s="157"/>
      <c r="G362" s="156"/>
      <c r="H362" s="157"/>
      <c r="I362" s="153" t="str">
        <f t="shared" si="5"/>
        <v/>
      </c>
      <c r="J362" s="158"/>
      <c r="K362" s="158"/>
      <c r="L362" s="230"/>
      <c r="M362" s="227"/>
    </row>
    <row r="363" spans="2:13" s="135" customFormat="1" x14ac:dyDescent="0.35">
      <c r="B363" s="121"/>
      <c r="C363" s="128"/>
      <c r="D363" s="128"/>
      <c r="E363" s="156"/>
      <c r="F363" s="157"/>
      <c r="G363" s="156"/>
      <c r="H363" s="157"/>
      <c r="I363" s="153" t="str">
        <f t="shared" si="5"/>
        <v/>
      </c>
      <c r="J363" s="158"/>
      <c r="K363" s="158"/>
      <c r="L363" s="230"/>
      <c r="M363" s="227"/>
    </row>
    <row r="364" spans="2:13" s="135" customFormat="1" x14ac:dyDescent="0.35">
      <c r="B364" s="121"/>
      <c r="C364" s="128"/>
      <c r="D364" s="128"/>
      <c r="E364" s="156"/>
      <c r="F364" s="157"/>
      <c r="G364" s="156"/>
      <c r="H364" s="157"/>
      <c r="I364" s="153" t="str">
        <f t="shared" si="5"/>
        <v/>
      </c>
      <c r="J364" s="158"/>
      <c r="K364" s="158"/>
      <c r="L364" s="230"/>
      <c r="M364" s="227"/>
    </row>
    <row r="365" spans="2:13" s="135" customFormat="1" x14ac:dyDescent="0.35">
      <c r="B365" s="121"/>
      <c r="C365" s="128"/>
      <c r="D365" s="128"/>
      <c r="E365" s="156"/>
      <c r="F365" s="157"/>
      <c r="G365" s="156"/>
      <c r="H365" s="157"/>
      <c r="I365" s="153" t="str">
        <f t="shared" si="5"/>
        <v/>
      </c>
      <c r="J365" s="158"/>
      <c r="K365" s="158"/>
      <c r="L365" s="230"/>
      <c r="M365" s="227"/>
    </row>
    <row r="366" spans="2:13" s="135" customFormat="1" x14ac:dyDescent="0.35">
      <c r="B366" s="121"/>
      <c r="C366" s="128"/>
      <c r="D366" s="128"/>
      <c r="E366" s="156"/>
      <c r="F366" s="157"/>
      <c r="G366" s="156"/>
      <c r="H366" s="157"/>
      <c r="I366" s="153" t="str">
        <f t="shared" si="5"/>
        <v/>
      </c>
      <c r="J366" s="158"/>
      <c r="K366" s="158"/>
      <c r="L366" s="230"/>
      <c r="M366" s="227"/>
    </row>
    <row r="367" spans="2:13" s="135" customFormat="1" x14ac:dyDescent="0.35">
      <c r="B367" s="121"/>
      <c r="C367" s="128"/>
      <c r="D367" s="128"/>
      <c r="E367" s="156"/>
      <c r="F367" s="157"/>
      <c r="G367" s="156"/>
      <c r="H367" s="157"/>
      <c r="I367" s="153" t="str">
        <f t="shared" si="5"/>
        <v/>
      </c>
      <c r="J367" s="158"/>
      <c r="K367" s="158"/>
      <c r="L367" s="230"/>
      <c r="M367" s="227"/>
    </row>
    <row r="368" spans="2:13" s="135" customFormat="1" x14ac:dyDescent="0.35">
      <c r="B368" s="121"/>
      <c r="C368" s="128"/>
      <c r="D368" s="128"/>
      <c r="E368" s="156"/>
      <c r="F368" s="157"/>
      <c r="G368" s="156"/>
      <c r="H368" s="157"/>
      <c r="I368" s="153" t="str">
        <f t="shared" si="5"/>
        <v/>
      </c>
      <c r="J368" s="158"/>
      <c r="K368" s="158"/>
      <c r="L368" s="230"/>
      <c r="M368" s="227"/>
    </row>
    <row r="369" spans="2:13" s="135" customFormat="1" x14ac:dyDescent="0.35">
      <c r="B369" s="121"/>
      <c r="C369" s="128"/>
      <c r="D369" s="128"/>
      <c r="E369" s="156"/>
      <c r="F369" s="157"/>
      <c r="G369" s="156"/>
      <c r="H369" s="157"/>
      <c r="I369" s="153" t="str">
        <f t="shared" si="5"/>
        <v/>
      </c>
      <c r="J369" s="158"/>
      <c r="K369" s="158"/>
      <c r="L369" s="230"/>
      <c r="M369" s="227"/>
    </row>
    <row r="370" spans="2:13" s="135" customFormat="1" x14ac:dyDescent="0.35">
      <c r="B370" s="121"/>
      <c r="C370" s="128"/>
      <c r="D370" s="128"/>
      <c r="E370" s="156"/>
      <c r="F370" s="157"/>
      <c r="G370" s="156"/>
      <c r="H370" s="157"/>
      <c r="I370" s="153" t="str">
        <f t="shared" si="5"/>
        <v/>
      </c>
      <c r="J370" s="158"/>
      <c r="K370" s="158"/>
      <c r="L370" s="230"/>
      <c r="M370" s="227"/>
    </row>
    <row r="371" spans="2:13" s="135" customFormat="1" x14ac:dyDescent="0.35">
      <c r="B371" s="121"/>
      <c r="C371" s="128"/>
      <c r="D371" s="128"/>
      <c r="E371" s="156"/>
      <c r="F371" s="157"/>
      <c r="G371" s="156"/>
      <c r="H371" s="157"/>
      <c r="I371" s="153" t="str">
        <f t="shared" si="5"/>
        <v/>
      </c>
      <c r="J371" s="158"/>
      <c r="K371" s="158"/>
      <c r="L371" s="230"/>
      <c r="M371" s="227"/>
    </row>
    <row r="372" spans="2:13" s="135" customFormat="1" x14ac:dyDescent="0.35">
      <c r="B372" s="121"/>
      <c r="C372" s="128"/>
      <c r="D372" s="128"/>
      <c r="E372" s="156"/>
      <c r="F372" s="157"/>
      <c r="G372" s="156"/>
      <c r="H372" s="157"/>
      <c r="I372" s="153" t="str">
        <f t="shared" si="5"/>
        <v/>
      </c>
      <c r="J372" s="158"/>
      <c r="K372" s="158"/>
      <c r="L372" s="230"/>
      <c r="M372" s="227"/>
    </row>
    <row r="373" spans="2:13" s="135" customFormat="1" x14ac:dyDescent="0.35">
      <c r="B373" s="121"/>
      <c r="C373" s="128"/>
      <c r="D373" s="128"/>
      <c r="E373" s="156"/>
      <c r="F373" s="157"/>
      <c r="G373" s="156"/>
      <c r="H373" s="157"/>
      <c r="I373" s="153" t="str">
        <f t="shared" si="5"/>
        <v/>
      </c>
      <c r="J373" s="158"/>
      <c r="K373" s="158"/>
      <c r="L373" s="230"/>
      <c r="M373" s="227"/>
    </row>
    <row r="374" spans="2:13" s="135" customFormat="1" x14ac:dyDescent="0.35">
      <c r="B374" s="121"/>
      <c r="C374" s="128"/>
      <c r="D374" s="128"/>
      <c r="E374" s="156"/>
      <c r="F374" s="157"/>
      <c r="G374" s="156"/>
      <c r="H374" s="157"/>
      <c r="I374" s="153" t="str">
        <f t="shared" si="5"/>
        <v/>
      </c>
      <c r="J374" s="158"/>
      <c r="K374" s="158"/>
      <c r="L374" s="230"/>
      <c r="M374" s="227"/>
    </row>
    <row r="375" spans="2:13" s="135" customFormat="1" x14ac:dyDescent="0.35">
      <c r="B375" s="121"/>
      <c r="C375" s="128"/>
      <c r="D375" s="128"/>
      <c r="E375" s="156"/>
      <c r="F375" s="157"/>
      <c r="G375" s="156"/>
      <c r="H375" s="157"/>
      <c r="I375" s="153" t="str">
        <f t="shared" si="5"/>
        <v/>
      </c>
      <c r="J375" s="158"/>
      <c r="K375" s="158"/>
      <c r="L375" s="230"/>
      <c r="M375" s="227"/>
    </row>
    <row r="376" spans="2:13" s="135" customFormat="1" x14ac:dyDescent="0.35">
      <c r="B376" s="121"/>
      <c r="C376" s="128"/>
      <c r="D376" s="128"/>
      <c r="E376" s="156"/>
      <c r="F376" s="157"/>
      <c r="G376" s="156"/>
      <c r="H376" s="157"/>
      <c r="I376" s="153" t="str">
        <f t="shared" si="5"/>
        <v/>
      </c>
      <c r="J376" s="158"/>
      <c r="K376" s="158"/>
      <c r="L376" s="230"/>
      <c r="M376" s="227"/>
    </row>
    <row r="377" spans="2:13" s="135" customFormat="1" x14ac:dyDescent="0.35">
      <c r="B377" s="121"/>
      <c r="C377" s="128"/>
      <c r="D377" s="128"/>
      <c r="E377" s="156"/>
      <c r="F377" s="157"/>
      <c r="G377" s="156"/>
      <c r="H377" s="157"/>
      <c r="I377" s="153" t="str">
        <f t="shared" si="5"/>
        <v/>
      </c>
      <c r="J377" s="158"/>
      <c r="K377" s="158"/>
      <c r="L377" s="230"/>
      <c r="M377" s="227"/>
    </row>
    <row r="378" spans="2:13" s="135" customFormat="1" x14ac:dyDescent="0.35">
      <c r="B378" s="121"/>
      <c r="C378" s="128"/>
      <c r="D378" s="128"/>
      <c r="E378" s="156"/>
      <c r="F378" s="157"/>
      <c r="G378" s="156"/>
      <c r="H378" s="157"/>
      <c r="I378" s="153" t="str">
        <f t="shared" si="5"/>
        <v/>
      </c>
      <c r="J378" s="158"/>
      <c r="K378" s="158"/>
      <c r="L378" s="230"/>
      <c r="M378" s="227"/>
    </row>
    <row r="379" spans="2:13" s="135" customFormat="1" x14ac:dyDescent="0.35">
      <c r="B379" s="121"/>
      <c r="C379" s="128"/>
      <c r="D379" s="128"/>
      <c r="E379" s="156"/>
      <c r="F379" s="157"/>
      <c r="G379" s="156"/>
      <c r="H379" s="157"/>
      <c r="I379" s="153" t="str">
        <f t="shared" si="5"/>
        <v/>
      </c>
      <c r="J379" s="158"/>
      <c r="K379" s="158"/>
      <c r="L379" s="230"/>
      <c r="M379" s="227"/>
    </row>
    <row r="380" spans="2:13" s="135" customFormat="1" x14ac:dyDescent="0.35">
      <c r="B380" s="121"/>
      <c r="C380" s="128"/>
      <c r="D380" s="128"/>
      <c r="E380" s="156"/>
      <c r="F380" s="157"/>
      <c r="G380" s="156"/>
      <c r="H380" s="157"/>
      <c r="I380" s="153" t="str">
        <f t="shared" si="5"/>
        <v/>
      </c>
      <c r="J380" s="158"/>
      <c r="K380" s="158"/>
      <c r="L380" s="230"/>
      <c r="M380" s="227"/>
    </row>
    <row r="381" spans="2:13" s="135" customFormat="1" x14ac:dyDescent="0.35">
      <c r="B381" s="121"/>
      <c r="C381" s="128"/>
      <c r="D381" s="128"/>
      <c r="E381" s="156"/>
      <c r="F381" s="157"/>
      <c r="G381" s="156"/>
      <c r="H381" s="157"/>
      <c r="I381" s="153" t="str">
        <f t="shared" si="5"/>
        <v/>
      </c>
      <c r="J381" s="158"/>
      <c r="K381" s="158"/>
      <c r="L381" s="230"/>
      <c r="M381" s="227"/>
    </row>
    <row r="382" spans="2:13" s="135" customFormat="1" x14ac:dyDescent="0.35">
      <c r="B382" s="121"/>
      <c r="C382" s="128"/>
      <c r="D382" s="128"/>
      <c r="E382" s="156"/>
      <c r="F382" s="157"/>
      <c r="G382" s="156"/>
      <c r="H382" s="157"/>
      <c r="I382" s="153" t="str">
        <f t="shared" si="5"/>
        <v/>
      </c>
      <c r="J382" s="158"/>
      <c r="K382" s="158"/>
      <c r="L382" s="230"/>
      <c r="M382" s="227"/>
    </row>
    <row r="383" spans="2:13" s="135" customFormat="1" x14ac:dyDescent="0.35">
      <c r="B383" s="121"/>
      <c r="C383" s="128"/>
      <c r="D383" s="128"/>
      <c r="E383" s="156"/>
      <c r="F383" s="157"/>
      <c r="G383" s="156"/>
      <c r="H383" s="157"/>
      <c r="I383" s="153" t="str">
        <f t="shared" si="5"/>
        <v/>
      </c>
      <c r="J383" s="158"/>
      <c r="K383" s="158"/>
      <c r="L383" s="230"/>
      <c r="M383" s="227"/>
    </row>
    <row r="384" spans="2:13" s="135" customFormat="1" x14ac:dyDescent="0.35">
      <c r="B384" s="121"/>
      <c r="C384" s="128"/>
      <c r="D384" s="128"/>
      <c r="E384" s="156"/>
      <c r="F384" s="157"/>
      <c r="G384" s="156"/>
      <c r="H384" s="157"/>
      <c r="I384" s="153" t="str">
        <f t="shared" si="5"/>
        <v/>
      </c>
      <c r="J384" s="158"/>
      <c r="K384" s="158"/>
      <c r="L384" s="230"/>
      <c r="M384" s="227"/>
    </row>
    <row r="385" spans="2:13" s="135" customFormat="1" x14ac:dyDescent="0.35">
      <c r="B385" s="121"/>
      <c r="C385" s="128"/>
      <c r="D385" s="128"/>
      <c r="E385" s="156"/>
      <c r="F385" s="157"/>
      <c r="G385" s="156"/>
      <c r="H385" s="157"/>
      <c r="I385" s="153" t="str">
        <f t="shared" si="5"/>
        <v/>
      </c>
      <c r="J385" s="158"/>
      <c r="K385" s="158"/>
      <c r="L385" s="230"/>
      <c r="M385" s="227"/>
    </row>
    <row r="386" spans="2:13" s="135" customFormat="1" x14ac:dyDescent="0.35">
      <c r="B386" s="121"/>
      <c r="C386" s="128"/>
      <c r="D386" s="128"/>
      <c r="E386" s="156"/>
      <c r="F386" s="157"/>
      <c r="G386" s="156"/>
      <c r="H386" s="157"/>
      <c r="I386" s="153" t="str">
        <f t="shared" si="5"/>
        <v/>
      </c>
      <c r="J386" s="158"/>
      <c r="K386" s="158"/>
      <c r="L386" s="230"/>
      <c r="M386" s="227"/>
    </row>
    <row r="387" spans="2:13" s="135" customFormat="1" x14ac:dyDescent="0.35">
      <c r="B387" s="121"/>
      <c r="C387" s="128"/>
      <c r="D387" s="128"/>
      <c r="E387" s="156"/>
      <c r="F387" s="157"/>
      <c r="G387" s="156"/>
      <c r="H387" s="157"/>
      <c r="I387" s="153" t="str">
        <f t="shared" si="5"/>
        <v/>
      </c>
      <c r="J387" s="158"/>
      <c r="K387" s="158"/>
      <c r="L387" s="230"/>
      <c r="M387" s="227"/>
    </row>
    <row r="388" spans="2:13" s="135" customFormat="1" x14ac:dyDescent="0.35">
      <c r="B388" s="121"/>
      <c r="C388" s="128"/>
      <c r="D388" s="128"/>
      <c r="E388" s="156"/>
      <c r="F388" s="157"/>
      <c r="G388" s="156"/>
      <c r="H388" s="157"/>
      <c r="I388" s="153" t="str">
        <f t="shared" si="5"/>
        <v/>
      </c>
      <c r="J388" s="158"/>
      <c r="K388" s="158"/>
      <c r="L388" s="230"/>
      <c r="M388" s="227"/>
    </row>
    <row r="389" spans="2:13" s="135" customFormat="1" x14ac:dyDescent="0.35">
      <c r="B389" s="121"/>
      <c r="C389" s="128"/>
      <c r="D389" s="128"/>
      <c r="E389" s="156"/>
      <c r="F389" s="157"/>
      <c r="G389" s="156"/>
      <c r="H389" s="157"/>
      <c r="I389" s="153" t="str">
        <f t="shared" si="5"/>
        <v/>
      </c>
      <c r="J389" s="158"/>
      <c r="K389" s="158"/>
      <c r="L389" s="230"/>
      <c r="M389" s="227"/>
    </row>
    <row r="390" spans="2:13" s="135" customFormat="1" x14ac:dyDescent="0.35">
      <c r="B390" s="121"/>
      <c r="C390" s="128"/>
      <c r="D390" s="128"/>
      <c r="E390" s="156"/>
      <c r="F390" s="157"/>
      <c r="G390" s="156"/>
      <c r="H390" s="157"/>
      <c r="I390" s="153" t="str">
        <f t="shared" si="5"/>
        <v/>
      </c>
      <c r="J390" s="158"/>
      <c r="K390" s="158"/>
      <c r="L390" s="230"/>
      <c r="M390" s="227"/>
    </row>
    <row r="391" spans="2:13" s="135" customFormat="1" x14ac:dyDescent="0.35">
      <c r="B391" s="121"/>
      <c r="C391" s="128"/>
      <c r="D391" s="128"/>
      <c r="E391" s="156"/>
      <c r="F391" s="157"/>
      <c r="G391" s="156"/>
      <c r="H391" s="157"/>
      <c r="I391" s="153" t="str">
        <f t="shared" si="5"/>
        <v/>
      </c>
      <c r="J391" s="158"/>
      <c r="K391" s="158"/>
      <c r="L391" s="230"/>
      <c r="M391" s="227"/>
    </row>
    <row r="392" spans="2:13" s="135" customFormat="1" x14ac:dyDescent="0.35">
      <c r="B392" s="121"/>
      <c r="C392" s="128"/>
      <c r="D392" s="128"/>
      <c r="E392" s="156"/>
      <c r="F392" s="157"/>
      <c r="G392" s="156"/>
      <c r="H392" s="157"/>
      <c r="I392" s="153" t="str">
        <f t="shared" si="5"/>
        <v/>
      </c>
      <c r="J392" s="158"/>
      <c r="K392" s="158"/>
      <c r="L392" s="230"/>
      <c r="M392" s="227"/>
    </row>
    <row r="393" spans="2:13" s="135" customFormat="1" x14ac:dyDescent="0.35">
      <c r="B393" s="121"/>
      <c r="C393" s="128"/>
      <c r="D393" s="128"/>
      <c r="E393" s="156"/>
      <c r="F393" s="157"/>
      <c r="G393" s="156"/>
      <c r="H393" s="157"/>
      <c r="I393" s="153" t="str">
        <f t="shared" si="5"/>
        <v/>
      </c>
      <c r="J393" s="158"/>
      <c r="K393" s="158"/>
      <c r="L393" s="230"/>
      <c r="M393" s="227"/>
    </row>
    <row r="394" spans="2:13" s="135" customFormat="1" x14ac:dyDescent="0.35">
      <c r="B394" s="121"/>
      <c r="C394" s="128"/>
      <c r="D394" s="128"/>
      <c r="E394" s="156"/>
      <c r="F394" s="157"/>
      <c r="G394" s="156"/>
      <c r="H394" s="157"/>
      <c r="I394" s="153" t="str">
        <f t="shared" si="5"/>
        <v/>
      </c>
      <c r="J394" s="158"/>
      <c r="K394" s="158"/>
      <c r="L394" s="230"/>
      <c r="M394" s="227"/>
    </row>
    <row r="395" spans="2:13" s="135" customFormat="1" x14ac:dyDescent="0.35">
      <c r="B395" s="121"/>
      <c r="C395" s="128"/>
      <c r="D395" s="128"/>
      <c r="E395" s="156"/>
      <c r="F395" s="157"/>
      <c r="G395" s="156"/>
      <c r="H395" s="157"/>
      <c r="I395" s="153" t="str">
        <f t="shared" si="5"/>
        <v/>
      </c>
      <c r="J395" s="158"/>
      <c r="K395" s="158"/>
      <c r="L395" s="230"/>
      <c r="M395" s="227"/>
    </row>
    <row r="396" spans="2:13" s="135" customFormat="1" x14ac:dyDescent="0.35">
      <c r="B396" s="121"/>
      <c r="C396" s="128"/>
      <c r="D396" s="128"/>
      <c r="E396" s="156"/>
      <c r="F396" s="157"/>
      <c r="G396" s="156"/>
      <c r="H396" s="157"/>
      <c r="I396" s="153" t="str">
        <f t="shared" si="5"/>
        <v/>
      </c>
      <c r="J396" s="158"/>
      <c r="K396" s="158"/>
      <c r="L396" s="230"/>
      <c r="M396" s="227"/>
    </row>
    <row r="397" spans="2:13" s="135" customFormat="1" x14ac:dyDescent="0.35">
      <c r="B397" s="121"/>
      <c r="C397" s="128"/>
      <c r="D397" s="128"/>
      <c r="E397" s="156"/>
      <c r="F397" s="157"/>
      <c r="G397" s="156"/>
      <c r="H397" s="157"/>
      <c r="I397" s="153" t="str">
        <f t="shared" si="5"/>
        <v/>
      </c>
      <c r="J397" s="158"/>
      <c r="K397" s="158"/>
      <c r="L397" s="230"/>
      <c r="M397" s="227"/>
    </row>
    <row r="398" spans="2:13" s="135" customFormat="1" x14ac:dyDescent="0.35">
      <c r="B398" s="121"/>
      <c r="C398" s="128"/>
      <c r="D398" s="128"/>
      <c r="E398" s="156"/>
      <c r="F398" s="157"/>
      <c r="G398" s="156"/>
      <c r="H398" s="157"/>
      <c r="I398" s="153" t="str">
        <f t="shared" si="5"/>
        <v/>
      </c>
      <c r="J398" s="158"/>
      <c r="K398" s="158"/>
      <c r="L398" s="230"/>
      <c r="M398" s="227"/>
    </row>
    <row r="399" spans="2:13" s="135" customFormat="1" x14ac:dyDescent="0.35">
      <c r="B399" s="121"/>
      <c r="C399" s="128"/>
      <c r="D399" s="128"/>
      <c r="E399" s="156"/>
      <c r="F399" s="157"/>
      <c r="G399" s="156"/>
      <c r="H399" s="157"/>
      <c r="I399" s="153" t="str">
        <f t="shared" si="5"/>
        <v/>
      </c>
      <c r="J399" s="158"/>
      <c r="K399" s="158"/>
      <c r="L399" s="230"/>
      <c r="M399" s="227"/>
    </row>
    <row r="400" spans="2:13" s="135" customFormat="1" x14ac:dyDescent="0.35">
      <c r="B400" s="121"/>
      <c r="C400" s="128"/>
      <c r="D400" s="128"/>
      <c r="E400" s="156"/>
      <c r="F400" s="157"/>
      <c r="G400" s="156"/>
      <c r="H400" s="157"/>
      <c r="I400" s="153" t="str">
        <f t="shared" si="5"/>
        <v/>
      </c>
      <c r="J400" s="158"/>
      <c r="K400" s="158"/>
      <c r="L400" s="230"/>
      <c r="M400" s="227"/>
    </row>
    <row r="401" spans="2:13" s="135" customFormat="1" x14ac:dyDescent="0.35">
      <c r="B401" s="121"/>
      <c r="C401" s="128"/>
      <c r="D401" s="128"/>
      <c r="E401" s="156"/>
      <c r="F401" s="157"/>
      <c r="G401" s="156"/>
      <c r="H401" s="157"/>
      <c r="I401" s="153" t="str">
        <f t="shared" si="5"/>
        <v/>
      </c>
      <c r="J401" s="158"/>
      <c r="K401" s="158"/>
      <c r="L401" s="230"/>
      <c r="M401" s="227"/>
    </row>
    <row r="402" spans="2:13" s="135" customFormat="1" x14ac:dyDescent="0.35">
      <c r="B402" s="121"/>
      <c r="C402" s="128"/>
      <c r="D402" s="128"/>
      <c r="E402" s="156"/>
      <c r="F402" s="157"/>
      <c r="G402" s="156"/>
      <c r="H402" s="157"/>
      <c r="I402" s="153" t="str">
        <f t="shared" si="5"/>
        <v/>
      </c>
      <c r="J402" s="158"/>
      <c r="K402" s="158"/>
      <c r="L402" s="230"/>
      <c r="M402" s="227"/>
    </row>
    <row r="403" spans="2:13" s="135" customFormat="1" x14ac:dyDescent="0.35">
      <c r="B403" s="121"/>
      <c r="C403" s="128"/>
      <c r="D403" s="128"/>
      <c r="E403" s="156"/>
      <c r="F403" s="157"/>
      <c r="G403" s="156"/>
      <c r="H403" s="157"/>
      <c r="I403" s="153" t="str">
        <f t="shared" si="5"/>
        <v/>
      </c>
      <c r="J403" s="158"/>
      <c r="K403" s="158"/>
      <c r="L403" s="230"/>
      <c r="M403" s="227"/>
    </row>
    <row r="404" spans="2:13" s="135" customFormat="1" x14ac:dyDescent="0.35">
      <c r="B404" s="121"/>
      <c r="C404" s="128"/>
      <c r="D404" s="128"/>
      <c r="E404" s="156"/>
      <c r="F404" s="157"/>
      <c r="G404" s="156"/>
      <c r="H404" s="157"/>
      <c r="I404" s="153" t="str">
        <f t="shared" si="5"/>
        <v/>
      </c>
      <c r="J404" s="158"/>
      <c r="K404" s="158"/>
      <c r="L404" s="230"/>
      <c r="M404" s="227"/>
    </row>
    <row r="405" spans="2:13" s="135" customFormat="1" x14ac:dyDescent="0.35">
      <c r="B405" s="121"/>
      <c r="C405" s="128"/>
      <c r="D405" s="128"/>
      <c r="E405" s="156"/>
      <c r="F405" s="157"/>
      <c r="G405" s="156"/>
      <c r="H405" s="157"/>
      <c r="I405" s="153" t="str">
        <f t="shared" si="5"/>
        <v/>
      </c>
      <c r="J405" s="158"/>
      <c r="K405" s="158"/>
      <c r="L405" s="230"/>
      <c r="M405" s="227"/>
    </row>
    <row r="406" spans="2:13" s="135" customFormat="1" x14ac:dyDescent="0.35">
      <c r="B406" s="121"/>
      <c r="C406" s="128"/>
      <c r="D406" s="128"/>
      <c r="E406" s="156"/>
      <c r="F406" s="157"/>
      <c r="G406" s="156"/>
      <c r="H406" s="157"/>
      <c r="I406" s="153" t="str">
        <f t="shared" si="5"/>
        <v/>
      </c>
      <c r="J406" s="158"/>
      <c r="K406" s="158"/>
      <c r="L406" s="230"/>
      <c r="M406" s="227"/>
    </row>
    <row r="407" spans="2:13" s="135" customFormat="1" x14ac:dyDescent="0.35">
      <c r="B407" s="121"/>
      <c r="C407" s="128"/>
      <c r="D407" s="128"/>
      <c r="E407" s="156"/>
      <c r="F407" s="157"/>
      <c r="G407" s="156"/>
      <c r="H407" s="157"/>
      <c r="I407" s="153" t="str">
        <f t="shared" si="5"/>
        <v/>
      </c>
      <c r="J407" s="158"/>
      <c r="K407" s="158"/>
      <c r="L407" s="230"/>
      <c r="M407" s="227"/>
    </row>
    <row r="408" spans="2:13" s="135" customFormat="1" x14ac:dyDescent="0.35">
      <c r="B408" s="121"/>
      <c r="C408" s="128"/>
      <c r="D408" s="128"/>
      <c r="E408" s="156"/>
      <c r="F408" s="157"/>
      <c r="G408" s="156"/>
      <c r="H408" s="157"/>
      <c r="I408" s="153" t="str">
        <f t="shared" si="5"/>
        <v/>
      </c>
      <c r="J408" s="158"/>
      <c r="K408" s="158"/>
      <c r="L408" s="230"/>
      <c r="M408" s="227"/>
    </row>
    <row r="409" spans="2:13" s="135" customFormat="1" x14ac:dyDescent="0.35">
      <c r="B409" s="121"/>
      <c r="C409" s="128"/>
      <c r="D409" s="128"/>
      <c r="E409" s="156"/>
      <c r="F409" s="157"/>
      <c r="G409" s="156"/>
      <c r="H409" s="157"/>
      <c r="I409" s="153" t="str">
        <f t="shared" ref="I409:I472" si="6">IF(H409="","",(VALUE(TEXT(G409,"m/dd/yy ")&amp;TEXT(H409,"hh:mm:ss"))-(VALUE(TEXT(E409,"m/dd/yy ")&amp;TEXT(F409,"hh:mm:ss"))))*24)</f>
        <v/>
      </c>
      <c r="J409" s="158"/>
      <c r="K409" s="158"/>
      <c r="L409" s="230"/>
      <c r="M409" s="227"/>
    </row>
    <row r="410" spans="2:13" s="135" customFormat="1" x14ac:dyDescent="0.35">
      <c r="B410" s="121"/>
      <c r="C410" s="128"/>
      <c r="D410" s="128"/>
      <c r="E410" s="156"/>
      <c r="F410" s="157"/>
      <c r="G410" s="156"/>
      <c r="H410" s="157"/>
      <c r="I410" s="153" t="str">
        <f t="shared" si="6"/>
        <v/>
      </c>
      <c r="J410" s="158"/>
      <c r="K410" s="158"/>
      <c r="L410" s="230"/>
      <c r="M410" s="227"/>
    </row>
    <row r="411" spans="2:13" s="135" customFormat="1" x14ac:dyDescent="0.35">
      <c r="B411" s="121"/>
      <c r="C411" s="128"/>
      <c r="D411" s="128"/>
      <c r="E411" s="156"/>
      <c r="F411" s="157"/>
      <c r="G411" s="156"/>
      <c r="H411" s="157"/>
      <c r="I411" s="153" t="str">
        <f t="shared" si="6"/>
        <v/>
      </c>
      <c r="J411" s="158"/>
      <c r="K411" s="158"/>
      <c r="L411" s="230"/>
      <c r="M411" s="227"/>
    </row>
    <row r="412" spans="2:13" s="135" customFormat="1" x14ac:dyDescent="0.35">
      <c r="B412" s="121"/>
      <c r="C412" s="128"/>
      <c r="D412" s="128"/>
      <c r="E412" s="156"/>
      <c r="F412" s="157"/>
      <c r="G412" s="156"/>
      <c r="H412" s="157"/>
      <c r="I412" s="153" t="str">
        <f t="shared" si="6"/>
        <v/>
      </c>
      <c r="J412" s="158"/>
      <c r="K412" s="158"/>
      <c r="L412" s="230"/>
      <c r="M412" s="227"/>
    </row>
    <row r="413" spans="2:13" s="135" customFormat="1" x14ac:dyDescent="0.35">
      <c r="B413" s="121"/>
      <c r="C413" s="128"/>
      <c r="D413" s="128"/>
      <c r="E413" s="156"/>
      <c r="F413" s="157"/>
      <c r="G413" s="156"/>
      <c r="H413" s="157"/>
      <c r="I413" s="153" t="str">
        <f t="shared" si="6"/>
        <v/>
      </c>
      <c r="J413" s="158"/>
      <c r="K413" s="158"/>
      <c r="L413" s="230"/>
      <c r="M413" s="227"/>
    </row>
    <row r="414" spans="2:13" s="135" customFormat="1" x14ac:dyDescent="0.35">
      <c r="B414" s="121"/>
      <c r="C414" s="128"/>
      <c r="D414" s="128"/>
      <c r="E414" s="156"/>
      <c r="F414" s="157"/>
      <c r="G414" s="156"/>
      <c r="H414" s="157"/>
      <c r="I414" s="153" t="str">
        <f t="shared" si="6"/>
        <v/>
      </c>
      <c r="J414" s="158"/>
      <c r="K414" s="158"/>
      <c r="L414" s="230"/>
      <c r="M414" s="227"/>
    </row>
    <row r="415" spans="2:13" s="135" customFormat="1" x14ac:dyDescent="0.35">
      <c r="B415" s="121"/>
      <c r="C415" s="128"/>
      <c r="D415" s="128"/>
      <c r="E415" s="156"/>
      <c r="F415" s="157"/>
      <c r="G415" s="156"/>
      <c r="H415" s="157"/>
      <c r="I415" s="153" t="str">
        <f t="shared" si="6"/>
        <v/>
      </c>
      <c r="J415" s="158"/>
      <c r="K415" s="158"/>
      <c r="L415" s="230"/>
      <c r="M415" s="227"/>
    </row>
    <row r="416" spans="2:13" s="135" customFormat="1" x14ac:dyDescent="0.35">
      <c r="B416" s="121"/>
      <c r="C416" s="128"/>
      <c r="D416" s="128"/>
      <c r="E416" s="156"/>
      <c r="F416" s="157"/>
      <c r="G416" s="156"/>
      <c r="H416" s="157"/>
      <c r="I416" s="153" t="str">
        <f t="shared" si="6"/>
        <v/>
      </c>
      <c r="J416" s="158"/>
      <c r="K416" s="158"/>
      <c r="L416" s="230"/>
      <c r="M416" s="227"/>
    </row>
    <row r="417" spans="2:13" s="135" customFormat="1" x14ac:dyDescent="0.35">
      <c r="B417" s="121"/>
      <c r="C417" s="128"/>
      <c r="D417" s="128"/>
      <c r="E417" s="156"/>
      <c r="F417" s="157"/>
      <c r="G417" s="156"/>
      <c r="H417" s="157"/>
      <c r="I417" s="153" t="str">
        <f t="shared" si="6"/>
        <v/>
      </c>
      <c r="J417" s="158"/>
      <c r="K417" s="158"/>
      <c r="L417" s="230"/>
      <c r="M417" s="227"/>
    </row>
    <row r="418" spans="2:13" s="135" customFormat="1" x14ac:dyDescent="0.35">
      <c r="B418" s="121"/>
      <c r="C418" s="128"/>
      <c r="D418" s="128"/>
      <c r="E418" s="156"/>
      <c r="F418" s="157"/>
      <c r="G418" s="156"/>
      <c r="H418" s="157"/>
      <c r="I418" s="153" t="str">
        <f t="shared" si="6"/>
        <v/>
      </c>
      <c r="J418" s="158"/>
      <c r="K418" s="158"/>
      <c r="L418" s="230"/>
      <c r="M418" s="227"/>
    </row>
    <row r="419" spans="2:13" s="135" customFormat="1" x14ac:dyDescent="0.35">
      <c r="B419" s="121"/>
      <c r="C419" s="128"/>
      <c r="D419" s="128"/>
      <c r="E419" s="156"/>
      <c r="F419" s="157"/>
      <c r="G419" s="156"/>
      <c r="H419" s="157"/>
      <c r="I419" s="153" t="str">
        <f t="shared" si="6"/>
        <v/>
      </c>
      <c r="J419" s="158"/>
      <c r="K419" s="158"/>
      <c r="L419" s="230"/>
      <c r="M419" s="227"/>
    </row>
    <row r="420" spans="2:13" s="135" customFormat="1" x14ac:dyDescent="0.35">
      <c r="B420" s="121"/>
      <c r="C420" s="128"/>
      <c r="D420" s="128"/>
      <c r="E420" s="156"/>
      <c r="F420" s="157"/>
      <c r="G420" s="156"/>
      <c r="H420" s="157"/>
      <c r="I420" s="153" t="str">
        <f t="shared" si="6"/>
        <v/>
      </c>
      <c r="J420" s="158"/>
      <c r="K420" s="158"/>
      <c r="L420" s="230"/>
      <c r="M420" s="227"/>
    </row>
    <row r="421" spans="2:13" s="135" customFormat="1" x14ac:dyDescent="0.35">
      <c r="B421" s="121"/>
      <c r="C421" s="128"/>
      <c r="D421" s="128"/>
      <c r="E421" s="156"/>
      <c r="F421" s="157"/>
      <c r="G421" s="156"/>
      <c r="H421" s="157"/>
      <c r="I421" s="153" t="str">
        <f t="shared" si="6"/>
        <v/>
      </c>
      <c r="J421" s="158"/>
      <c r="K421" s="158"/>
      <c r="L421" s="230"/>
      <c r="M421" s="227"/>
    </row>
    <row r="422" spans="2:13" s="135" customFormat="1" x14ac:dyDescent="0.35">
      <c r="B422" s="121"/>
      <c r="C422" s="128"/>
      <c r="D422" s="128"/>
      <c r="E422" s="156"/>
      <c r="F422" s="157"/>
      <c r="G422" s="156"/>
      <c r="H422" s="157"/>
      <c r="I422" s="153" t="str">
        <f t="shared" si="6"/>
        <v/>
      </c>
      <c r="J422" s="158"/>
      <c r="K422" s="158"/>
      <c r="L422" s="230"/>
      <c r="M422" s="227"/>
    </row>
    <row r="423" spans="2:13" s="135" customFormat="1" x14ac:dyDescent="0.35">
      <c r="B423" s="121"/>
      <c r="C423" s="128"/>
      <c r="D423" s="128"/>
      <c r="E423" s="156"/>
      <c r="F423" s="157"/>
      <c r="G423" s="156"/>
      <c r="H423" s="157"/>
      <c r="I423" s="153" t="str">
        <f t="shared" si="6"/>
        <v/>
      </c>
      <c r="J423" s="158"/>
      <c r="K423" s="158"/>
      <c r="L423" s="230"/>
      <c r="M423" s="227"/>
    </row>
    <row r="424" spans="2:13" s="135" customFormat="1" x14ac:dyDescent="0.35">
      <c r="B424" s="121"/>
      <c r="C424" s="128"/>
      <c r="D424" s="128"/>
      <c r="E424" s="156"/>
      <c r="F424" s="157"/>
      <c r="G424" s="156"/>
      <c r="H424" s="157"/>
      <c r="I424" s="153" t="str">
        <f t="shared" si="6"/>
        <v/>
      </c>
      <c r="J424" s="158"/>
      <c r="K424" s="158"/>
      <c r="L424" s="230"/>
      <c r="M424" s="227"/>
    </row>
    <row r="425" spans="2:13" s="135" customFormat="1" x14ac:dyDescent="0.35">
      <c r="B425" s="121"/>
      <c r="C425" s="128"/>
      <c r="D425" s="128"/>
      <c r="E425" s="156"/>
      <c r="F425" s="157"/>
      <c r="G425" s="156"/>
      <c r="H425" s="157"/>
      <c r="I425" s="153" t="str">
        <f t="shared" si="6"/>
        <v/>
      </c>
      <c r="J425" s="158"/>
      <c r="K425" s="158"/>
      <c r="L425" s="230"/>
      <c r="M425" s="227"/>
    </row>
    <row r="426" spans="2:13" s="135" customFormat="1" x14ac:dyDescent="0.35">
      <c r="B426" s="121"/>
      <c r="C426" s="128"/>
      <c r="D426" s="128"/>
      <c r="E426" s="156"/>
      <c r="F426" s="157"/>
      <c r="G426" s="156"/>
      <c r="H426" s="157"/>
      <c r="I426" s="153" t="str">
        <f t="shared" si="6"/>
        <v/>
      </c>
      <c r="J426" s="158"/>
      <c r="K426" s="158"/>
      <c r="L426" s="230"/>
      <c r="M426" s="227"/>
    </row>
    <row r="427" spans="2:13" s="135" customFormat="1" x14ac:dyDescent="0.35">
      <c r="B427" s="121"/>
      <c r="C427" s="128"/>
      <c r="D427" s="128"/>
      <c r="E427" s="156"/>
      <c r="F427" s="157"/>
      <c r="G427" s="156"/>
      <c r="H427" s="157"/>
      <c r="I427" s="153" t="str">
        <f t="shared" si="6"/>
        <v/>
      </c>
      <c r="J427" s="158"/>
      <c r="K427" s="158"/>
      <c r="L427" s="230"/>
      <c r="M427" s="227"/>
    </row>
    <row r="428" spans="2:13" s="135" customFormat="1" x14ac:dyDescent="0.35">
      <c r="B428" s="121"/>
      <c r="C428" s="128"/>
      <c r="D428" s="128"/>
      <c r="E428" s="156"/>
      <c r="F428" s="157"/>
      <c r="G428" s="156"/>
      <c r="H428" s="157"/>
      <c r="I428" s="153" t="str">
        <f t="shared" si="6"/>
        <v/>
      </c>
      <c r="J428" s="158"/>
      <c r="K428" s="158"/>
      <c r="L428" s="230"/>
      <c r="M428" s="227"/>
    </row>
    <row r="429" spans="2:13" s="135" customFormat="1" x14ac:dyDescent="0.35">
      <c r="B429" s="121"/>
      <c r="C429" s="128"/>
      <c r="D429" s="128"/>
      <c r="E429" s="156"/>
      <c r="F429" s="157"/>
      <c r="G429" s="156"/>
      <c r="H429" s="157"/>
      <c r="I429" s="153" t="str">
        <f t="shared" si="6"/>
        <v/>
      </c>
      <c r="J429" s="158"/>
      <c r="K429" s="158"/>
      <c r="L429" s="230"/>
      <c r="M429" s="227"/>
    </row>
    <row r="430" spans="2:13" s="135" customFormat="1" x14ac:dyDescent="0.35">
      <c r="B430" s="121"/>
      <c r="C430" s="128"/>
      <c r="D430" s="128"/>
      <c r="E430" s="156"/>
      <c r="F430" s="157"/>
      <c r="G430" s="156"/>
      <c r="H430" s="157"/>
      <c r="I430" s="153" t="str">
        <f t="shared" si="6"/>
        <v/>
      </c>
      <c r="J430" s="158"/>
      <c r="K430" s="158"/>
      <c r="L430" s="230"/>
      <c r="M430" s="227"/>
    </row>
    <row r="431" spans="2:13" s="135" customFormat="1" x14ac:dyDescent="0.35">
      <c r="B431" s="121"/>
      <c r="C431" s="128"/>
      <c r="D431" s="128"/>
      <c r="E431" s="156"/>
      <c r="F431" s="157"/>
      <c r="G431" s="156"/>
      <c r="H431" s="157"/>
      <c r="I431" s="153" t="str">
        <f t="shared" si="6"/>
        <v/>
      </c>
      <c r="J431" s="158"/>
      <c r="K431" s="158"/>
      <c r="L431" s="230"/>
      <c r="M431" s="227"/>
    </row>
    <row r="432" spans="2:13" s="135" customFormat="1" x14ac:dyDescent="0.35">
      <c r="B432" s="121"/>
      <c r="C432" s="128"/>
      <c r="D432" s="128"/>
      <c r="E432" s="156"/>
      <c r="F432" s="157"/>
      <c r="G432" s="156"/>
      <c r="H432" s="157"/>
      <c r="I432" s="153" t="str">
        <f t="shared" si="6"/>
        <v/>
      </c>
      <c r="J432" s="158"/>
      <c r="K432" s="158"/>
      <c r="L432" s="230"/>
      <c r="M432" s="227"/>
    </row>
    <row r="433" spans="2:13" s="135" customFormat="1" x14ac:dyDescent="0.35">
      <c r="B433" s="121"/>
      <c r="C433" s="128"/>
      <c r="D433" s="128"/>
      <c r="E433" s="156"/>
      <c r="F433" s="157"/>
      <c r="G433" s="156"/>
      <c r="H433" s="157"/>
      <c r="I433" s="153" t="str">
        <f t="shared" si="6"/>
        <v/>
      </c>
      <c r="J433" s="158"/>
      <c r="K433" s="158"/>
      <c r="L433" s="230"/>
      <c r="M433" s="227"/>
    </row>
    <row r="434" spans="2:13" s="135" customFormat="1" x14ac:dyDescent="0.35">
      <c r="B434" s="121"/>
      <c r="C434" s="128"/>
      <c r="D434" s="128"/>
      <c r="E434" s="156"/>
      <c r="F434" s="157"/>
      <c r="G434" s="156"/>
      <c r="H434" s="157"/>
      <c r="I434" s="153" t="str">
        <f t="shared" si="6"/>
        <v/>
      </c>
      <c r="J434" s="158"/>
      <c r="K434" s="158"/>
      <c r="L434" s="230"/>
      <c r="M434" s="227"/>
    </row>
    <row r="435" spans="2:13" s="135" customFormat="1" x14ac:dyDescent="0.35">
      <c r="B435" s="121"/>
      <c r="C435" s="128"/>
      <c r="D435" s="128"/>
      <c r="E435" s="156"/>
      <c r="F435" s="157"/>
      <c r="G435" s="156"/>
      <c r="H435" s="157"/>
      <c r="I435" s="153" t="str">
        <f t="shared" si="6"/>
        <v/>
      </c>
      <c r="J435" s="158"/>
      <c r="K435" s="158"/>
      <c r="L435" s="230"/>
      <c r="M435" s="227"/>
    </row>
    <row r="436" spans="2:13" s="135" customFormat="1" x14ac:dyDescent="0.35">
      <c r="B436" s="121"/>
      <c r="C436" s="128"/>
      <c r="D436" s="128"/>
      <c r="E436" s="156"/>
      <c r="F436" s="157"/>
      <c r="G436" s="156"/>
      <c r="H436" s="157"/>
      <c r="I436" s="153" t="str">
        <f t="shared" si="6"/>
        <v/>
      </c>
      <c r="J436" s="158"/>
      <c r="K436" s="158"/>
      <c r="L436" s="230"/>
      <c r="M436" s="227"/>
    </row>
    <row r="437" spans="2:13" s="135" customFormat="1" x14ac:dyDescent="0.35">
      <c r="B437" s="121"/>
      <c r="C437" s="128"/>
      <c r="D437" s="128"/>
      <c r="E437" s="156"/>
      <c r="F437" s="157"/>
      <c r="G437" s="156"/>
      <c r="H437" s="157"/>
      <c r="I437" s="153" t="str">
        <f t="shared" si="6"/>
        <v/>
      </c>
      <c r="J437" s="158"/>
      <c r="K437" s="158"/>
      <c r="L437" s="230"/>
      <c r="M437" s="227"/>
    </row>
    <row r="438" spans="2:13" s="135" customFormat="1" x14ac:dyDescent="0.35">
      <c r="B438" s="121"/>
      <c r="C438" s="128"/>
      <c r="D438" s="128"/>
      <c r="E438" s="156"/>
      <c r="F438" s="157"/>
      <c r="G438" s="156"/>
      <c r="H438" s="157"/>
      <c r="I438" s="153" t="str">
        <f t="shared" si="6"/>
        <v/>
      </c>
      <c r="J438" s="158"/>
      <c r="K438" s="158"/>
      <c r="L438" s="230"/>
      <c r="M438" s="227"/>
    </row>
    <row r="439" spans="2:13" s="135" customFormat="1" x14ac:dyDescent="0.35">
      <c r="B439" s="121"/>
      <c r="C439" s="128"/>
      <c r="D439" s="128"/>
      <c r="E439" s="156"/>
      <c r="F439" s="157"/>
      <c r="G439" s="156"/>
      <c r="H439" s="157"/>
      <c r="I439" s="153" t="str">
        <f t="shared" si="6"/>
        <v/>
      </c>
      <c r="J439" s="158"/>
      <c r="K439" s="158"/>
      <c r="L439" s="230"/>
      <c r="M439" s="227"/>
    </row>
    <row r="440" spans="2:13" s="135" customFormat="1" x14ac:dyDescent="0.35">
      <c r="B440" s="121"/>
      <c r="C440" s="128"/>
      <c r="D440" s="128"/>
      <c r="E440" s="156"/>
      <c r="F440" s="157"/>
      <c r="G440" s="156"/>
      <c r="H440" s="157"/>
      <c r="I440" s="153" t="str">
        <f t="shared" si="6"/>
        <v/>
      </c>
      <c r="J440" s="158"/>
      <c r="K440" s="158"/>
      <c r="L440" s="230"/>
      <c r="M440" s="227"/>
    </row>
    <row r="441" spans="2:13" s="135" customFormat="1" x14ac:dyDescent="0.35">
      <c r="B441" s="121"/>
      <c r="C441" s="128"/>
      <c r="D441" s="128"/>
      <c r="E441" s="156"/>
      <c r="F441" s="157"/>
      <c r="G441" s="156"/>
      <c r="H441" s="157"/>
      <c r="I441" s="153" t="str">
        <f t="shared" si="6"/>
        <v/>
      </c>
      <c r="J441" s="158"/>
      <c r="K441" s="158"/>
      <c r="L441" s="230"/>
      <c r="M441" s="227"/>
    </row>
    <row r="442" spans="2:13" s="135" customFormat="1" x14ac:dyDescent="0.35">
      <c r="B442" s="121"/>
      <c r="C442" s="128"/>
      <c r="D442" s="128"/>
      <c r="E442" s="156"/>
      <c r="F442" s="157"/>
      <c r="G442" s="156"/>
      <c r="H442" s="157"/>
      <c r="I442" s="153" t="str">
        <f t="shared" si="6"/>
        <v/>
      </c>
      <c r="J442" s="158"/>
      <c r="K442" s="158"/>
      <c r="L442" s="230"/>
      <c r="M442" s="227"/>
    </row>
    <row r="443" spans="2:13" s="135" customFormat="1" x14ac:dyDescent="0.35">
      <c r="B443" s="121"/>
      <c r="C443" s="128"/>
      <c r="D443" s="128"/>
      <c r="E443" s="156"/>
      <c r="F443" s="157"/>
      <c r="G443" s="156"/>
      <c r="H443" s="157"/>
      <c r="I443" s="153" t="str">
        <f t="shared" si="6"/>
        <v/>
      </c>
      <c r="J443" s="158"/>
      <c r="K443" s="158"/>
      <c r="L443" s="230"/>
      <c r="M443" s="227"/>
    </row>
    <row r="444" spans="2:13" s="135" customFormat="1" x14ac:dyDescent="0.35">
      <c r="B444" s="121"/>
      <c r="C444" s="128"/>
      <c r="D444" s="128"/>
      <c r="E444" s="156"/>
      <c r="F444" s="157"/>
      <c r="G444" s="156"/>
      <c r="H444" s="157"/>
      <c r="I444" s="153" t="str">
        <f t="shared" si="6"/>
        <v/>
      </c>
      <c r="J444" s="158"/>
      <c r="K444" s="158"/>
      <c r="L444" s="230"/>
      <c r="M444" s="227"/>
    </row>
    <row r="445" spans="2:13" s="135" customFormat="1" x14ac:dyDescent="0.35">
      <c r="B445" s="121"/>
      <c r="C445" s="128"/>
      <c r="D445" s="128"/>
      <c r="E445" s="156"/>
      <c r="F445" s="157"/>
      <c r="G445" s="156"/>
      <c r="H445" s="157"/>
      <c r="I445" s="153" t="str">
        <f t="shared" si="6"/>
        <v/>
      </c>
      <c r="J445" s="158"/>
      <c r="K445" s="158"/>
      <c r="L445" s="230"/>
      <c r="M445" s="227"/>
    </row>
    <row r="446" spans="2:13" s="135" customFormat="1" x14ac:dyDescent="0.35">
      <c r="B446" s="121"/>
      <c r="C446" s="128"/>
      <c r="D446" s="128"/>
      <c r="E446" s="156"/>
      <c r="F446" s="157"/>
      <c r="G446" s="156"/>
      <c r="H446" s="157"/>
      <c r="I446" s="153" t="str">
        <f t="shared" si="6"/>
        <v/>
      </c>
      <c r="J446" s="158"/>
      <c r="K446" s="158"/>
      <c r="L446" s="230"/>
      <c r="M446" s="227"/>
    </row>
    <row r="447" spans="2:13" s="135" customFormat="1" x14ac:dyDescent="0.35">
      <c r="B447" s="121"/>
      <c r="C447" s="128"/>
      <c r="D447" s="128"/>
      <c r="E447" s="156"/>
      <c r="F447" s="157"/>
      <c r="G447" s="156"/>
      <c r="H447" s="157"/>
      <c r="I447" s="153" t="str">
        <f t="shared" si="6"/>
        <v/>
      </c>
      <c r="J447" s="158"/>
      <c r="K447" s="158"/>
      <c r="L447" s="230"/>
      <c r="M447" s="227"/>
    </row>
    <row r="448" spans="2:13" s="135" customFormat="1" x14ac:dyDescent="0.35">
      <c r="B448" s="121"/>
      <c r="C448" s="128"/>
      <c r="D448" s="128"/>
      <c r="E448" s="156"/>
      <c r="F448" s="157"/>
      <c r="G448" s="156"/>
      <c r="H448" s="157"/>
      <c r="I448" s="153" t="str">
        <f t="shared" si="6"/>
        <v/>
      </c>
      <c r="J448" s="158"/>
      <c r="K448" s="158"/>
      <c r="L448" s="230"/>
      <c r="M448" s="227"/>
    </row>
    <row r="449" spans="2:13" s="135" customFormat="1" x14ac:dyDescent="0.35">
      <c r="B449" s="121"/>
      <c r="C449" s="128"/>
      <c r="D449" s="128"/>
      <c r="E449" s="156"/>
      <c r="F449" s="157"/>
      <c r="G449" s="156"/>
      <c r="H449" s="157"/>
      <c r="I449" s="153" t="str">
        <f t="shared" si="6"/>
        <v/>
      </c>
      <c r="J449" s="158"/>
      <c r="K449" s="158"/>
      <c r="L449" s="230"/>
      <c r="M449" s="227"/>
    </row>
    <row r="450" spans="2:13" s="135" customFormat="1" x14ac:dyDescent="0.35">
      <c r="B450" s="121"/>
      <c r="C450" s="128"/>
      <c r="D450" s="128"/>
      <c r="E450" s="156"/>
      <c r="F450" s="157"/>
      <c r="G450" s="156"/>
      <c r="H450" s="157"/>
      <c r="I450" s="153" t="str">
        <f t="shared" si="6"/>
        <v/>
      </c>
      <c r="J450" s="158"/>
      <c r="K450" s="158"/>
      <c r="L450" s="230"/>
      <c r="M450" s="227"/>
    </row>
    <row r="451" spans="2:13" s="135" customFormat="1" x14ac:dyDescent="0.35">
      <c r="B451" s="121"/>
      <c r="C451" s="128"/>
      <c r="D451" s="128"/>
      <c r="E451" s="156"/>
      <c r="F451" s="157"/>
      <c r="G451" s="156"/>
      <c r="H451" s="157"/>
      <c r="I451" s="153" t="str">
        <f t="shared" si="6"/>
        <v/>
      </c>
      <c r="J451" s="158"/>
      <c r="K451" s="158"/>
      <c r="L451" s="230"/>
      <c r="M451" s="227"/>
    </row>
    <row r="452" spans="2:13" s="135" customFormat="1" x14ac:dyDescent="0.35">
      <c r="B452" s="121"/>
      <c r="C452" s="128"/>
      <c r="D452" s="128"/>
      <c r="E452" s="156"/>
      <c r="F452" s="157"/>
      <c r="G452" s="156"/>
      <c r="H452" s="157"/>
      <c r="I452" s="153" t="str">
        <f t="shared" si="6"/>
        <v/>
      </c>
      <c r="J452" s="158"/>
      <c r="K452" s="158"/>
      <c r="L452" s="230"/>
      <c r="M452" s="227"/>
    </row>
    <row r="453" spans="2:13" s="135" customFormat="1" x14ac:dyDescent="0.35">
      <c r="B453" s="121"/>
      <c r="C453" s="128"/>
      <c r="D453" s="128"/>
      <c r="E453" s="156"/>
      <c r="F453" s="157"/>
      <c r="G453" s="156"/>
      <c r="H453" s="157"/>
      <c r="I453" s="153" t="str">
        <f t="shared" si="6"/>
        <v/>
      </c>
      <c r="J453" s="158"/>
      <c r="K453" s="158"/>
      <c r="L453" s="230"/>
      <c r="M453" s="227"/>
    </row>
    <row r="454" spans="2:13" s="135" customFormat="1" x14ac:dyDescent="0.35">
      <c r="B454" s="121"/>
      <c r="C454" s="128"/>
      <c r="D454" s="128"/>
      <c r="E454" s="156"/>
      <c r="F454" s="157"/>
      <c r="G454" s="156"/>
      <c r="H454" s="157"/>
      <c r="I454" s="153" t="str">
        <f t="shared" si="6"/>
        <v/>
      </c>
      <c r="J454" s="158"/>
      <c r="K454" s="158"/>
      <c r="L454" s="230"/>
      <c r="M454" s="227"/>
    </row>
    <row r="455" spans="2:13" s="135" customFormat="1" x14ac:dyDescent="0.35">
      <c r="B455" s="121"/>
      <c r="C455" s="128"/>
      <c r="D455" s="128"/>
      <c r="E455" s="156"/>
      <c r="F455" s="157"/>
      <c r="G455" s="156"/>
      <c r="H455" s="157"/>
      <c r="I455" s="153" t="str">
        <f t="shared" si="6"/>
        <v/>
      </c>
      <c r="J455" s="158"/>
      <c r="K455" s="158"/>
      <c r="L455" s="230"/>
      <c r="M455" s="227"/>
    </row>
    <row r="456" spans="2:13" s="135" customFormat="1" x14ac:dyDescent="0.35">
      <c r="B456" s="121"/>
      <c r="C456" s="128"/>
      <c r="D456" s="128"/>
      <c r="E456" s="156"/>
      <c r="F456" s="157"/>
      <c r="G456" s="156"/>
      <c r="H456" s="157"/>
      <c r="I456" s="153" t="str">
        <f t="shared" si="6"/>
        <v/>
      </c>
      <c r="J456" s="158"/>
      <c r="K456" s="158"/>
      <c r="L456" s="230"/>
      <c r="M456" s="227"/>
    </row>
    <row r="457" spans="2:13" s="135" customFormat="1" x14ac:dyDescent="0.35">
      <c r="B457" s="121"/>
      <c r="C457" s="128"/>
      <c r="D457" s="128"/>
      <c r="E457" s="156"/>
      <c r="F457" s="157"/>
      <c r="G457" s="156"/>
      <c r="H457" s="157"/>
      <c r="I457" s="153" t="str">
        <f t="shared" si="6"/>
        <v/>
      </c>
      <c r="J457" s="158"/>
      <c r="K457" s="158"/>
      <c r="L457" s="230"/>
      <c r="M457" s="227"/>
    </row>
    <row r="458" spans="2:13" s="135" customFormat="1" x14ac:dyDescent="0.35">
      <c r="B458" s="121"/>
      <c r="C458" s="128"/>
      <c r="D458" s="128"/>
      <c r="E458" s="156"/>
      <c r="F458" s="157"/>
      <c r="G458" s="156"/>
      <c r="H458" s="157"/>
      <c r="I458" s="153" t="str">
        <f t="shared" si="6"/>
        <v/>
      </c>
      <c r="J458" s="158"/>
      <c r="K458" s="158"/>
      <c r="L458" s="230"/>
      <c r="M458" s="227"/>
    </row>
    <row r="459" spans="2:13" s="135" customFormat="1" x14ac:dyDescent="0.35">
      <c r="B459" s="121"/>
      <c r="C459" s="128"/>
      <c r="D459" s="128"/>
      <c r="E459" s="156"/>
      <c r="F459" s="157"/>
      <c r="G459" s="156"/>
      <c r="H459" s="157"/>
      <c r="I459" s="153" t="str">
        <f t="shared" si="6"/>
        <v/>
      </c>
      <c r="J459" s="158"/>
      <c r="K459" s="158"/>
      <c r="L459" s="230"/>
      <c r="M459" s="227"/>
    </row>
    <row r="460" spans="2:13" s="135" customFormat="1" x14ac:dyDescent="0.35">
      <c r="B460" s="121"/>
      <c r="C460" s="128"/>
      <c r="D460" s="128"/>
      <c r="E460" s="156"/>
      <c r="F460" s="157"/>
      <c r="G460" s="156"/>
      <c r="H460" s="157"/>
      <c r="I460" s="153" t="str">
        <f t="shared" si="6"/>
        <v/>
      </c>
      <c r="J460" s="158"/>
      <c r="K460" s="158"/>
      <c r="L460" s="230"/>
      <c r="M460" s="227"/>
    </row>
    <row r="461" spans="2:13" s="135" customFormat="1" x14ac:dyDescent="0.35">
      <c r="B461" s="121"/>
      <c r="C461" s="128"/>
      <c r="D461" s="128"/>
      <c r="E461" s="156"/>
      <c r="F461" s="157"/>
      <c r="G461" s="156"/>
      <c r="H461" s="157"/>
      <c r="I461" s="153" t="str">
        <f t="shared" si="6"/>
        <v/>
      </c>
      <c r="J461" s="158"/>
      <c r="K461" s="158"/>
      <c r="L461" s="230"/>
      <c r="M461" s="227"/>
    </row>
    <row r="462" spans="2:13" s="135" customFormat="1" x14ac:dyDescent="0.35">
      <c r="B462" s="121"/>
      <c r="C462" s="128"/>
      <c r="D462" s="128"/>
      <c r="E462" s="156"/>
      <c r="F462" s="157"/>
      <c r="G462" s="156"/>
      <c r="H462" s="157"/>
      <c r="I462" s="153" t="str">
        <f t="shared" si="6"/>
        <v/>
      </c>
      <c r="J462" s="158"/>
      <c r="K462" s="158"/>
      <c r="L462" s="230"/>
      <c r="M462" s="227"/>
    </row>
    <row r="463" spans="2:13" s="135" customFormat="1" x14ac:dyDescent="0.35">
      <c r="B463" s="121"/>
      <c r="C463" s="128"/>
      <c r="D463" s="128"/>
      <c r="E463" s="156"/>
      <c r="F463" s="157"/>
      <c r="G463" s="156"/>
      <c r="H463" s="157"/>
      <c r="I463" s="153" t="str">
        <f t="shared" si="6"/>
        <v/>
      </c>
      <c r="J463" s="158"/>
      <c r="K463" s="158"/>
      <c r="L463" s="230"/>
      <c r="M463" s="227"/>
    </row>
    <row r="464" spans="2:13" s="135" customFormat="1" x14ac:dyDescent="0.35">
      <c r="B464" s="121"/>
      <c r="C464" s="128"/>
      <c r="D464" s="128"/>
      <c r="E464" s="156"/>
      <c r="F464" s="157"/>
      <c r="G464" s="156"/>
      <c r="H464" s="157"/>
      <c r="I464" s="153" t="str">
        <f t="shared" si="6"/>
        <v/>
      </c>
      <c r="J464" s="158"/>
      <c r="K464" s="158"/>
      <c r="L464" s="230"/>
      <c r="M464" s="227"/>
    </row>
    <row r="465" spans="2:13" s="135" customFormat="1" x14ac:dyDescent="0.35">
      <c r="B465" s="121"/>
      <c r="C465" s="128"/>
      <c r="D465" s="128"/>
      <c r="E465" s="156"/>
      <c r="F465" s="157"/>
      <c r="G465" s="156"/>
      <c r="H465" s="157"/>
      <c r="I465" s="153" t="str">
        <f t="shared" si="6"/>
        <v/>
      </c>
      <c r="J465" s="158"/>
      <c r="K465" s="158"/>
      <c r="L465" s="230"/>
      <c r="M465" s="227"/>
    </row>
    <row r="466" spans="2:13" s="135" customFormat="1" x14ac:dyDescent="0.35">
      <c r="B466" s="121"/>
      <c r="C466" s="128"/>
      <c r="D466" s="128"/>
      <c r="E466" s="156"/>
      <c r="F466" s="157"/>
      <c r="G466" s="156"/>
      <c r="H466" s="157"/>
      <c r="I466" s="153" t="str">
        <f t="shared" si="6"/>
        <v/>
      </c>
      <c r="J466" s="158"/>
      <c r="K466" s="158"/>
      <c r="L466" s="230"/>
      <c r="M466" s="227"/>
    </row>
    <row r="467" spans="2:13" s="135" customFormat="1" x14ac:dyDescent="0.35">
      <c r="B467" s="121"/>
      <c r="C467" s="128"/>
      <c r="D467" s="128"/>
      <c r="E467" s="156"/>
      <c r="F467" s="157"/>
      <c r="G467" s="156"/>
      <c r="H467" s="157"/>
      <c r="I467" s="153" t="str">
        <f t="shared" si="6"/>
        <v/>
      </c>
      <c r="J467" s="158"/>
      <c r="K467" s="158"/>
      <c r="L467" s="230"/>
      <c r="M467" s="227"/>
    </row>
    <row r="468" spans="2:13" s="135" customFormat="1" x14ac:dyDescent="0.35">
      <c r="B468" s="121"/>
      <c r="C468" s="128"/>
      <c r="D468" s="128"/>
      <c r="E468" s="156"/>
      <c r="F468" s="157"/>
      <c r="G468" s="156"/>
      <c r="H468" s="157"/>
      <c r="I468" s="153" t="str">
        <f t="shared" si="6"/>
        <v/>
      </c>
      <c r="J468" s="158"/>
      <c r="K468" s="158"/>
      <c r="L468" s="230"/>
      <c r="M468" s="227"/>
    </row>
    <row r="469" spans="2:13" s="135" customFormat="1" x14ac:dyDescent="0.35">
      <c r="B469" s="121"/>
      <c r="C469" s="128"/>
      <c r="D469" s="128"/>
      <c r="E469" s="156"/>
      <c r="F469" s="157"/>
      <c r="G469" s="156"/>
      <c r="H469" s="157"/>
      <c r="I469" s="153" t="str">
        <f t="shared" si="6"/>
        <v/>
      </c>
      <c r="J469" s="158"/>
      <c r="K469" s="158"/>
      <c r="L469" s="230"/>
      <c r="M469" s="227"/>
    </row>
    <row r="470" spans="2:13" s="135" customFormat="1" x14ac:dyDescent="0.35">
      <c r="B470" s="121"/>
      <c r="C470" s="128"/>
      <c r="D470" s="128"/>
      <c r="E470" s="156"/>
      <c r="F470" s="157"/>
      <c r="G470" s="156"/>
      <c r="H470" s="157"/>
      <c r="I470" s="153" t="str">
        <f t="shared" si="6"/>
        <v/>
      </c>
      <c r="J470" s="158"/>
      <c r="K470" s="158"/>
      <c r="L470" s="230"/>
      <c r="M470" s="227"/>
    </row>
    <row r="471" spans="2:13" s="135" customFormat="1" x14ac:dyDescent="0.35">
      <c r="B471" s="121"/>
      <c r="C471" s="128"/>
      <c r="D471" s="128"/>
      <c r="E471" s="156"/>
      <c r="F471" s="157"/>
      <c r="G471" s="156"/>
      <c r="H471" s="157"/>
      <c r="I471" s="153" t="str">
        <f t="shared" si="6"/>
        <v/>
      </c>
      <c r="J471" s="158"/>
      <c r="K471" s="158"/>
      <c r="L471" s="230"/>
      <c r="M471" s="227"/>
    </row>
    <row r="472" spans="2:13" s="135" customFormat="1" x14ac:dyDescent="0.35">
      <c r="B472" s="121"/>
      <c r="C472" s="128"/>
      <c r="D472" s="128"/>
      <c r="E472" s="156"/>
      <c r="F472" s="157"/>
      <c r="G472" s="156"/>
      <c r="H472" s="157"/>
      <c r="I472" s="153" t="str">
        <f t="shared" si="6"/>
        <v/>
      </c>
      <c r="J472" s="158"/>
      <c r="K472" s="158"/>
      <c r="L472" s="230"/>
      <c r="M472" s="227"/>
    </row>
    <row r="473" spans="2:13" s="135" customFormat="1" x14ac:dyDescent="0.35">
      <c r="B473" s="121"/>
      <c r="C473" s="128"/>
      <c r="D473" s="128"/>
      <c r="E473" s="156"/>
      <c r="F473" s="157"/>
      <c r="G473" s="156"/>
      <c r="H473" s="157"/>
      <c r="I473" s="153" t="str">
        <f t="shared" ref="I473:I536" si="7">IF(H473="","",(VALUE(TEXT(G473,"m/dd/yy ")&amp;TEXT(H473,"hh:mm:ss"))-(VALUE(TEXT(E473,"m/dd/yy ")&amp;TEXT(F473,"hh:mm:ss"))))*24)</f>
        <v/>
      </c>
      <c r="J473" s="158"/>
      <c r="K473" s="158"/>
      <c r="L473" s="230"/>
      <c r="M473" s="227"/>
    </row>
    <row r="474" spans="2:13" s="135" customFormat="1" x14ac:dyDescent="0.35">
      <c r="B474" s="121"/>
      <c r="C474" s="128"/>
      <c r="D474" s="128"/>
      <c r="E474" s="156"/>
      <c r="F474" s="157"/>
      <c r="G474" s="156"/>
      <c r="H474" s="157"/>
      <c r="I474" s="153" t="str">
        <f t="shared" si="7"/>
        <v/>
      </c>
      <c r="J474" s="158"/>
      <c r="K474" s="158"/>
      <c r="L474" s="230"/>
      <c r="M474" s="227"/>
    </row>
    <row r="475" spans="2:13" s="135" customFormat="1" x14ac:dyDescent="0.35">
      <c r="B475" s="121"/>
      <c r="C475" s="128"/>
      <c r="D475" s="128"/>
      <c r="E475" s="156"/>
      <c r="F475" s="157"/>
      <c r="G475" s="156"/>
      <c r="H475" s="157"/>
      <c r="I475" s="153" t="str">
        <f t="shared" si="7"/>
        <v/>
      </c>
      <c r="J475" s="158"/>
      <c r="K475" s="158"/>
      <c r="L475" s="230"/>
      <c r="M475" s="227"/>
    </row>
    <row r="476" spans="2:13" s="135" customFormat="1" x14ac:dyDescent="0.35">
      <c r="B476" s="121"/>
      <c r="C476" s="128"/>
      <c r="D476" s="128"/>
      <c r="E476" s="156"/>
      <c r="F476" s="157"/>
      <c r="G476" s="156"/>
      <c r="H476" s="157"/>
      <c r="I476" s="153" t="str">
        <f t="shared" si="7"/>
        <v/>
      </c>
      <c r="J476" s="158"/>
      <c r="K476" s="158"/>
      <c r="L476" s="230"/>
      <c r="M476" s="227"/>
    </row>
    <row r="477" spans="2:13" s="135" customFormat="1" x14ac:dyDescent="0.35">
      <c r="B477" s="121"/>
      <c r="C477" s="128"/>
      <c r="D477" s="128"/>
      <c r="E477" s="156"/>
      <c r="F477" s="157"/>
      <c r="G477" s="156"/>
      <c r="H477" s="157"/>
      <c r="I477" s="153" t="str">
        <f t="shared" si="7"/>
        <v/>
      </c>
      <c r="J477" s="158"/>
      <c r="K477" s="158"/>
      <c r="L477" s="230"/>
      <c r="M477" s="227"/>
    </row>
    <row r="478" spans="2:13" s="135" customFormat="1" x14ac:dyDescent="0.35">
      <c r="B478" s="121"/>
      <c r="C478" s="128"/>
      <c r="D478" s="128"/>
      <c r="E478" s="156"/>
      <c r="F478" s="157"/>
      <c r="G478" s="156"/>
      <c r="H478" s="157"/>
      <c r="I478" s="153" t="str">
        <f t="shared" si="7"/>
        <v/>
      </c>
      <c r="J478" s="158"/>
      <c r="K478" s="158"/>
      <c r="L478" s="230"/>
      <c r="M478" s="227"/>
    </row>
    <row r="479" spans="2:13" s="135" customFormat="1" x14ac:dyDescent="0.35">
      <c r="B479" s="121"/>
      <c r="C479" s="128"/>
      <c r="D479" s="128"/>
      <c r="E479" s="156"/>
      <c r="F479" s="157"/>
      <c r="G479" s="156"/>
      <c r="H479" s="157"/>
      <c r="I479" s="153" t="str">
        <f t="shared" si="7"/>
        <v/>
      </c>
      <c r="J479" s="158"/>
      <c r="K479" s="158"/>
      <c r="L479" s="230"/>
      <c r="M479" s="227"/>
    </row>
    <row r="480" spans="2:13" s="135" customFormat="1" x14ac:dyDescent="0.35">
      <c r="B480" s="121"/>
      <c r="C480" s="128"/>
      <c r="D480" s="128"/>
      <c r="E480" s="156"/>
      <c r="F480" s="157"/>
      <c r="G480" s="156"/>
      <c r="H480" s="157"/>
      <c r="I480" s="153" t="str">
        <f t="shared" si="7"/>
        <v/>
      </c>
      <c r="J480" s="158"/>
      <c r="K480" s="158"/>
      <c r="L480" s="230"/>
      <c r="M480" s="227"/>
    </row>
    <row r="481" spans="2:13" s="135" customFormat="1" x14ac:dyDescent="0.35">
      <c r="B481" s="121"/>
      <c r="C481" s="128"/>
      <c r="D481" s="128"/>
      <c r="E481" s="156"/>
      <c r="F481" s="157"/>
      <c r="G481" s="156"/>
      <c r="H481" s="157"/>
      <c r="I481" s="153" t="str">
        <f t="shared" si="7"/>
        <v/>
      </c>
      <c r="J481" s="158"/>
      <c r="K481" s="158"/>
      <c r="L481" s="230"/>
      <c r="M481" s="227"/>
    </row>
    <row r="482" spans="2:13" s="135" customFormat="1" x14ac:dyDescent="0.35">
      <c r="B482" s="121"/>
      <c r="C482" s="128"/>
      <c r="D482" s="128"/>
      <c r="E482" s="156"/>
      <c r="F482" s="157"/>
      <c r="G482" s="156"/>
      <c r="H482" s="157"/>
      <c r="I482" s="153" t="str">
        <f t="shared" si="7"/>
        <v/>
      </c>
      <c r="J482" s="158"/>
      <c r="K482" s="158"/>
      <c r="L482" s="230"/>
      <c r="M482" s="227"/>
    </row>
    <row r="483" spans="2:13" s="135" customFormat="1" x14ac:dyDescent="0.35">
      <c r="B483" s="121"/>
      <c r="C483" s="128"/>
      <c r="D483" s="128"/>
      <c r="E483" s="156"/>
      <c r="F483" s="157"/>
      <c r="G483" s="156"/>
      <c r="H483" s="157"/>
      <c r="I483" s="153" t="str">
        <f t="shared" si="7"/>
        <v/>
      </c>
      <c r="J483" s="158"/>
      <c r="K483" s="158"/>
      <c r="L483" s="230"/>
      <c r="M483" s="227"/>
    </row>
    <row r="484" spans="2:13" s="135" customFormat="1" x14ac:dyDescent="0.35">
      <c r="B484" s="121"/>
      <c r="C484" s="128"/>
      <c r="D484" s="128"/>
      <c r="E484" s="156"/>
      <c r="F484" s="157"/>
      <c r="G484" s="156"/>
      <c r="H484" s="157"/>
      <c r="I484" s="153" t="str">
        <f t="shared" si="7"/>
        <v/>
      </c>
      <c r="J484" s="158"/>
      <c r="K484" s="158"/>
      <c r="L484" s="230"/>
      <c r="M484" s="227"/>
    </row>
    <row r="485" spans="2:13" s="135" customFormat="1" x14ac:dyDescent="0.35">
      <c r="B485" s="121"/>
      <c r="C485" s="128"/>
      <c r="D485" s="128"/>
      <c r="E485" s="156"/>
      <c r="F485" s="157"/>
      <c r="G485" s="156"/>
      <c r="H485" s="157"/>
      <c r="I485" s="153" t="str">
        <f t="shared" si="7"/>
        <v/>
      </c>
      <c r="J485" s="158"/>
      <c r="K485" s="158"/>
      <c r="L485" s="230"/>
      <c r="M485" s="227"/>
    </row>
    <row r="486" spans="2:13" s="135" customFormat="1" x14ac:dyDescent="0.35">
      <c r="B486" s="121"/>
      <c r="C486" s="128"/>
      <c r="D486" s="128"/>
      <c r="E486" s="156"/>
      <c r="F486" s="157"/>
      <c r="G486" s="156"/>
      <c r="H486" s="157"/>
      <c r="I486" s="153" t="str">
        <f t="shared" si="7"/>
        <v/>
      </c>
      <c r="J486" s="158"/>
      <c r="K486" s="158"/>
      <c r="L486" s="230"/>
      <c r="M486" s="227"/>
    </row>
    <row r="487" spans="2:13" s="135" customFormat="1" x14ac:dyDescent="0.35">
      <c r="B487" s="121"/>
      <c r="C487" s="128"/>
      <c r="D487" s="128"/>
      <c r="E487" s="156"/>
      <c r="F487" s="157"/>
      <c r="G487" s="156"/>
      <c r="H487" s="157"/>
      <c r="I487" s="153" t="str">
        <f t="shared" si="7"/>
        <v/>
      </c>
      <c r="J487" s="158"/>
      <c r="K487" s="158"/>
      <c r="L487" s="230"/>
      <c r="M487" s="227"/>
    </row>
    <row r="488" spans="2:13" s="135" customFormat="1" x14ac:dyDescent="0.35">
      <c r="B488" s="121"/>
      <c r="C488" s="128"/>
      <c r="D488" s="128"/>
      <c r="E488" s="156"/>
      <c r="F488" s="157"/>
      <c r="G488" s="156"/>
      <c r="H488" s="157"/>
      <c r="I488" s="153" t="str">
        <f t="shared" si="7"/>
        <v/>
      </c>
      <c r="J488" s="158"/>
      <c r="K488" s="158"/>
      <c r="L488" s="230"/>
      <c r="M488" s="227"/>
    </row>
    <row r="489" spans="2:13" s="135" customFormat="1" x14ac:dyDescent="0.35">
      <c r="B489" s="121"/>
      <c r="C489" s="128"/>
      <c r="D489" s="128"/>
      <c r="E489" s="156"/>
      <c r="F489" s="157"/>
      <c r="G489" s="156"/>
      <c r="H489" s="157"/>
      <c r="I489" s="153" t="str">
        <f t="shared" si="7"/>
        <v/>
      </c>
      <c r="J489" s="158"/>
      <c r="K489" s="158"/>
      <c r="L489" s="230"/>
      <c r="M489" s="227"/>
    </row>
    <row r="490" spans="2:13" s="135" customFormat="1" x14ac:dyDescent="0.35">
      <c r="B490" s="121"/>
      <c r="C490" s="128"/>
      <c r="D490" s="128"/>
      <c r="E490" s="156"/>
      <c r="F490" s="157"/>
      <c r="G490" s="156"/>
      <c r="H490" s="157"/>
      <c r="I490" s="153" t="str">
        <f t="shared" si="7"/>
        <v/>
      </c>
      <c r="J490" s="158"/>
      <c r="K490" s="158"/>
      <c r="L490" s="230"/>
      <c r="M490" s="227"/>
    </row>
    <row r="491" spans="2:13" s="135" customFormat="1" x14ac:dyDescent="0.35">
      <c r="B491" s="121"/>
      <c r="C491" s="128"/>
      <c r="D491" s="128"/>
      <c r="E491" s="156"/>
      <c r="F491" s="157"/>
      <c r="G491" s="156"/>
      <c r="H491" s="157"/>
      <c r="I491" s="153" t="str">
        <f t="shared" si="7"/>
        <v/>
      </c>
      <c r="J491" s="158"/>
      <c r="K491" s="158"/>
      <c r="L491" s="230"/>
      <c r="M491" s="227"/>
    </row>
    <row r="492" spans="2:13" s="135" customFormat="1" x14ac:dyDescent="0.35">
      <c r="B492" s="121"/>
      <c r="C492" s="128"/>
      <c r="D492" s="128"/>
      <c r="E492" s="156"/>
      <c r="F492" s="157"/>
      <c r="G492" s="156"/>
      <c r="H492" s="157"/>
      <c r="I492" s="153" t="str">
        <f t="shared" si="7"/>
        <v/>
      </c>
      <c r="J492" s="158"/>
      <c r="K492" s="158"/>
      <c r="L492" s="230"/>
      <c r="M492" s="227"/>
    </row>
    <row r="493" spans="2:13" s="135" customFormat="1" x14ac:dyDescent="0.35">
      <c r="B493" s="121"/>
      <c r="C493" s="128"/>
      <c r="D493" s="128"/>
      <c r="E493" s="156"/>
      <c r="F493" s="157"/>
      <c r="G493" s="156"/>
      <c r="H493" s="157"/>
      <c r="I493" s="153" t="str">
        <f t="shared" si="7"/>
        <v/>
      </c>
      <c r="J493" s="158"/>
      <c r="K493" s="158"/>
      <c r="L493" s="230"/>
      <c r="M493" s="227"/>
    </row>
    <row r="494" spans="2:13" s="135" customFormat="1" x14ac:dyDescent="0.35">
      <c r="B494" s="121"/>
      <c r="C494" s="128"/>
      <c r="D494" s="128"/>
      <c r="E494" s="156"/>
      <c r="F494" s="157"/>
      <c r="G494" s="156"/>
      <c r="H494" s="157"/>
      <c r="I494" s="153" t="str">
        <f t="shared" si="7"/>
        <v/>
      </c>
      <c r="J494" s="158"/>
      <c r="K494" s="158"/>
      <c r="L494" s="230"/>
      <c r="M494" s="227"/>
    </row>
    <row r="495" spans="2:13" s="135" customFormat="1" x14ac:dyDescent="0.35">
      <c r="B495" s="121"/>
      <c r="C495" s="128"/>
      <c r="D495" s="128"/>
      <c r="E495" s="156"/>
      <c r="F495" s="157"/>
      <c r="G495" s="156"/>
      <c r="H495" s="157"/>
      <c r="I495" s="153" t="str">
        <f t="shared" si="7"/>
        <v/>
      </c>
      <c r="J495" s="158"/>
      <c r="K495" s="158"/>
      <c r="L495" s="230"/>
      <c r="M495" s="227"/>
    </row>
    <row r="496" spans="2:13" s="135" customFormat="1" x14ac:dyDescent="0.35">
      <c r="B496" s="121"/>
      <c r="C496" s="128"/>
      <c r="D496" s="128"/>
      <c r="E496" s="156"/>
      <c r="F496" s="157"/>
      <c r="G496" s="156"/>
      <c r="H496" s="157"/>
      <c r="I496" s="153" t="str">
        <f t="shared" si="7"/>
        <v/>
      </c>
      <c r="J496" s="158"/>
      <c r="K496" s="158"/>
      <c r="L496" s="230"/>
      <c r="M496" s="227"/>
    </row>
    <row r="497" spans="1:13" s="135" customFormat="1" x14ac:dyDescent="0.35">
      <c r="B497" s="121"/>
      <c r="C497" s="128"/>
      <c r="D497" s="128"/>
      <c r="E497" s="156"/>
      <c r="F497" s="157"/>
      <c r="G497" s="156"/>
      <c r="H497" s="157"/>
      <c r="I497" s="153" t="str">
        <f t="shared" si="7"/>
        <v/>
      </c>
      <c r="J497" s="158"/>
      <c r="K497" s="158"/>
      <c r="L497" s="230"/>
      <c r="M497" s="227"/>
    </row>
    <row r="498" spans="1:13" s="135" customFormat="1" x14ac:dyDescent="0.35">
      <c r="B498" s="121"/>
      <c r="C498" s="128"/>
      <c r="D498" s="128"/>
      <c r="E498" s="156"/>
      <c r="F498" s="157"/>
      <c r="G498" s="156"/>
      <c r="H498" s="157"/>
      <c r="I498" s="153" t="str">
        <f t="shared" si="7"/>
        <v/>
      </c>
      <c r="J498" s="158"/>
      <c r="K498" s="158"/>
      <c r="L498" s="230"/>
      <c r="M498" s="227"/>
    </row>
    <row r="499" spans="1:13" s="135" customFormat="1" x14ac:dyDescent="0.35">
      <c r="B499" s="121"/>
      <c r="C499" s="128"/>
      <c r="D499" s="128"/>
      <c r="E499" s="156"/>
      <c r="F499" s="157"/>
      <c r="G499" s="156"/>
      <c r="H499" s="157"/>
      <c r="I499" s="153" t="str">
        <f t="shared" si="7"/>
        <v/>
      </c>
      <c r="J499" s="158"/>
      <c r="K499" s="158"/>
      <c r="L499" s="230"/>
      <c r="M499" s="227"/>
    </row>
    <row r="500" spans="1:13" s="135" customFormat="1" ht="15" thickBot="1" x14ac:dyDescent="0.4">
      <c r="B500" s="121"/>
      <c r="C500" s="128"/>
      <c r="D500" s="128"/>
      <c r="E500" s="156"/>
      <c r="F500" s="157"/>
      <c r="G500" s="156"/>
      <c r="H500" s="157"/>
      <c r="I500" s="153" t="str">
        <f t="shared" si="7"/>
        <v/>
      </c>
      <c r="J500" s="158"/>
      <c r="K500" s="158"/>
      <c r="L500" s="230"/>
      <c r="M500" s="227"/>
    </row>
    <row r="501" spans="1:13" s="84" customFormat="1" x14ac:dyDescent="0.35">
      <c r="A501" s="135"/>
      <c r="B501" s="121"/>
      <c r="C501" s="128"/>
      <c r="D501" s="128"/>
      <c r="E501" s="156"/>
      <c r="F501" s="157"/>
      <c r="G501" s="156"/>
      <c r="H501" s="157"/>
      <c r="I501" s="153" t="str">
        <f t="shared" si="7"/>
        <v/>
      </c>
      <c r="J501" s="158"/>
      <c r="K501" s="158"/>
      <c r="L501" s="230"/>
      <c r="M501" s="227"/>
    </row>
    <row r="502" spans="1:13" x14ac:dyDescent="0.35">
      <c r="A502" s="135"/>
      <c r="B502" s="121"/>
      <c r="C502" s="128"/>
      <c r="D502" s="128"/>
      <c r="E502" s="156"/>
      <c r="F502" s="157"/>
      <c r="G502" s="156"/>
      <c r="H502" s="157"/>
      <c r="I502" s="153" t="str">
        <f t="shared" si="7"/>
        <v/>
      </c>
      <c r="J502" s="158"/>
      <c r="K502" s="158"/>
      <c r="L502" s="230"/>
      <c r="M502" s="227"/>
    </row>
    <row r="503" spans="1:13" x14ac:dyDescent="0.35">
      <c r="A503" s="135"/>
      <c r="B503" s="121"/>
      <c r="C503" s="128"/>
      <c r="D503" s="128"/>
      <c r="E503" s="156"/>
      <c r="F503" s="157"/>
      <c r="G503" s="156"/>
      <c r="H503" s="157"/>
      <c r="I503" s="153" t="str">
        <f t="shared" si="7"/>
        <v/>
      </c>
      <c r="J503" s="158"/>
      <c r="K503" s="158"/>
      <c r="L503" s="230"/>
      <c r="M503" s="227"/>
    </row>
    <row r="504" spans="1:13" x14ac:dyDescent="0.35">
      <c r="A504" s="135"/>
      <c r="B504" s="121"/>
      <c r="C504" s="128"/>
      <c r="D504" s="128"/>
      <c r="E504" s="156"/>
      <c r="F504" s="157"/>
      <c r="G504" s="156"/>
      <c r="H504" s="157"/>
      <c r="I504" s="153" t="str">
        <f t="shared" si="7"/>
        <v/>
      </c>
      <c r="J504" s="158"/>
      <c r="K504" s="158"/>
      <c r="L504" s="230"/>
      <c r="M504" s="227"/>
    </row>
    <row r="505" spans="1:13" x14ac:dyDescent="0.35">
      <c r="A505" s="135"/>
      <c r="B505" s="121"/>
      <c r="C505" s="128"/>
      <c r="D505" s="128"/>
      <c r="E505" s="156"/>
      <c r="F505" s="157"/>
      <c r="G505" s="156"/>
      <c r="H505" s="157"/>
      <c r="I505" s="153" t="str">
        <f t="shared" si="7"/>
        <v/>
      </c>
      <c r="J505" s="158"/>
      <c r="K505" s="158"/>
      <c r="L505" s="230"/>
      <c r="M505" s="227"/>
    </row>
    <row r="506" spans="1:13" x14ac:dyDescent="0.35">
      <c r="A506" s="135"/>
      <c r="B506" s="121"/>
      <c r="C506" s="128"/>
      <c r="D506" s="128"/>
      <c r="E506" s="156"/>
      <c r="F506" s="157"/>
      <c r="G506" s="156"/>
      <c r="H506" s="157"/>
      <c r="I506" s="153" t="str">
        <f t="shared" si="7"/>
        <v/>
      </c>
      <c r="J506" s="158"/>
      <c r="K506" s="158"/>
      <c r="L506" s="230"/>
      <c r="M506" s="227"/>
    </row>
    <row r="507" spans="1:13" x14ac:dyDescent="0.35">
      <c r="A507" s="135"/>
      <c r="B507" s="121"/>
      <c r="C507" s="128"/>
      <c r="D507" s="128"/>
      <c r="E507" s="156"/>
      <c r="F507" s="157"/>
      <c r="G507" s="156"/>
      <c r="H507" s="157"/>
      <c r="I507" s="153" t="str">
        <f t="shared" si="7"/>
        <v/>
      </c>
      <c r="J507" s="158"/>
      <c r="K507" s="158"/>
      <c r="L507" s="230"/>
      <c r="M507" s="227"/>
    </row>
    <row r="508" spans="1:13" x14ac:dyDescent="0.35">
      <c r="A508" s="135"/>
      <c r="B508" s="121"/>
      <c r="C508" s="128"/>
      <c r="D508" s="128"/>
      <c r="E508" s="156"/>
      <c r="F508" s="157"/>
      <c r="G508" s="156"/>
      <c r="H508" s="157"/>
      <c r="I508" s="153" t="str">
        <f t="shared" si="7"/>
        <v/>
      </c>
      <c r="J508" s="158"/>
      <c r="K508" s="158"/>
      <c r="L508" s="230"/>
      <c r="M508" s="227"/>
    </row>
    <row r="509" spans="1:13" x14ac:dyDescent="0.35">
      <c r="A509" s="135"/>
      <c r="B509" s="121"/>
      <c r="C509" s="128"/>
      <c r="D509" s="128"/>
      <c r="E509" s="156"/>
      <c r="F509" s="157"/>
      <c r="G509" s="156"/>
      <c r="H509" s="157"/>
      <c r="I509" s="153" t="str">
        <f t="shared" si="7"/>
        <v/>
      </c>
      <c r="J509" s="158"/>
      <c r="K509" s="158"/>
      <c r="L509" s="230"/>
      <c r="M509" s="227"/>
    </row>
    <row r="510" spans="1:13" x14ac:dyDescent="0.35">
      <c r="A510" s="135"/>
      <c r="B510" s="121"/>
      <c r="C510" s="128"/>
      <c r="D510" s="128"/>
      <c r="E510" s="156"/>
      <c r="F510" s="157"/>
      <c r="G510" s="156"/>
      <c r="H510" s="157"/>
      <c r="I510" s="153" t="str">
        <f t="shared" si="7"/>
        <v/>
      </c>
      <c r="J510" s="158"/>
      <c r="K510" s="158"/>
      <c r="L510" s="230"/>
      <c r="M510" s="227"/>
    </row>
    <row r="511" spans="1:13" x14ac:dyDescent="0.35">
      <c r="A511" s="135"/>
      <c r="B511" s="121"/>
      <c r="C511" s="128"/>
      <c r="D511" s="128"/>
      <c r="E511" s="156"/>
      <c r="F511" s="157"/>
      <c r="G511" s="156"/>
      <c r="H511" s="157"/>
      <c r="I511" s="153" t="str">
        <f t="shared" si="7"/>
        <v/>
      </c>
      <c r="J511" s="158"/>
      <c r="K511" s="158"/>
      <c r="L511" s="230"/>
      <c r="M511" s="227"/>
    </row>
    <row r="512" spans="1:13" x14ac:dyDescent="0.35">
      <c r="A512" s="135"/>
      <c r="B512" s="121"/>
      <c r="C512" s="128"/>
      <c r="D512" s="128"/>
      <c r="E512" s="156"/>
      <c r="F512" s="157"/>
      <c r="G512" s="156"/>
      <c r="H512" s="157"/>
      <c r="I512" s="153" t="str">
        <f t="shared" si="7"/>
        <v/>
      </c>
      <c r="J512" s="158"/>
      <c r="K512" s="158"/>
      <c r="L512" s="230"/>
      <c r="M512" s="227"/>
    </row>
    <row r="513" spans="1:13" x14ac:dyDescent="0.35">
      <c r="A513" s="135"/>
      <c r="B513" s="121"/>
      <c r="C513" s="128"/>
      <c r="D513" s="128"/>
      <c r="E513" s="156"/>
      <c r="F513" s="157"/>
      <c r="G513" s="156"/>
      <c r="H513" s="157"/>
      <c r="I513" s="153" t="str">
        <f t="shared" si="7"/>
        <v/>
      </c>
      <c r="J513" s="158"/>
      <c r="K513" s="158"/>
      <c r="L513" s="230"/>
      <c r="M513" s="227"/>
    </row>
    <row r="514" spans="1:13" x14ac:dyDescent="0.35">
      <c r="A514" s="135"/>
      <c r="B514" s="121"/>
      <c r="C514" s="128"/>
      <c r="D514" s="128"/>
      <c r="E514" s="156"/>
      <c r="F514" s="157"/>
      <c r="G514" s="156"/>
      <c r="H514" s="157"/>
      <c r="I514" s="153" t="str">
        <f t="shared" si="7"/>
        <v/>
      </c>
      <c r="J514" s="158"/>
      <c r="K514" s="158"/>
      <c r="L514" s="230"/>
      <c r="M514" s="227"/>
    </row>
    <row r="515" spans="1:13" x14ac:dyDescent="0.35">
      <c r="A515" s="135"/>
      <c r="B515" s="121"/>
      <c r="C515" s="128"/>
      <c r="D515" s="128"/>
      <c r="E515" s="156"/>
      <c r="F515" s="157"/>
      <c r="G515" s="156"/>
      <c r="H515" s="157"/>
      <c r="I515" s="153" t="str">
        <f t="shared" si="7"/>
        <v/>
      </c>
      <c r="J515" s="158"/>
      <c r="K515" s="158"/>
      <c r="L515" s="230"/>
      <c r="M515" s="227"/>
    </row>
    <row r="516" spans="1:13" x14ac:dyDescent="0.35">
      <c r="A516" s="135"/>
      <c r="B516" s="121"/>
      <c r="C516" s="128"/>
      <c r="D516" s="128"/>
      <c r="E516" s="156"/>
      <c r="F516" s="157"/>
      <c r="G516" s="156"/>
      <c r="H516" s="157"/>
      <c r="I516" s="153" t="str">
        <f t="shared" si="7"/>
        <v/>
      </c>
      <c r="J516" s="158"/>
      <c r="K516" s="158"/>
      <c r="L516" s="230"/>
      <c r="M516" s="227"/>
    </row>
    <row r="517" spans="1:13" x14ac:dyDescent="0.35">
      <c r="A517" s="135"/>
      <c r="B517" s="121"/>
      <c r="C517" s="128"/>
      <c r="D517" s="128"/>
      <c r="E517" s="156"/>
      <c r="F517" s="157"/>
      <c r="G517" s="156"/>
      <c r="H517" s="157"/>
      <c r="I517" s="153" t="str">
        <f t="shared" si="7"/>
        <v/>
      </c>
      <c r="J517" s="158"/>
      <c r="K517" s="158"/>
      <c r="L517" s="230"/>
      <c r="M517" s="227"/>
    </row>
    <row r="518" spans="1:13" x14ac:dyDescent="0.35">
      <c r="A518" s="135"/>
      <c r="B518" s="121"/>
      <c r="C518" s="128"/>
      <c r="D518" s="128"/>
      <c r="E518" s="156"/>
      <c r="F518" s="157"/>
      <c r="G518" s="156"/>
      <c r="H518" s="157"/>
      <c r="I518" s="153" t="str">
        <f t="shared" si="7"/>
        <v/>
      </c>
      <c r="J518" s="158"/>
      <c r="K518" s="158"/>
      <c r="L518" s="230"/>
      <c r="M518" s="227"/>
    </row>
    <row r="519" spans="1:13" x14ac:dyDescent="0.35">
      <c r="A519" s="135"/>
      <c r="B519" s="121"/>
      <c r="C519" s="128"/>
      <c r="D519" s="128"/>
      <c r="E519" s="156"/>
      <c r="F519" s="157"/>
      <c r="G519" s="156"/>
      <c r="H519" s="157"/>
      <c r="I519" s="153" t="str">
        <f t="shared" si="7"/>
        <v/>
      </c>
      <c r="J519" s="158"/>
      <c r="K519" s="158"/>
      <c r="L519" s="230"/>
      <c r="M519" s="227"/>
    </row>
    <row r="520" spans="1:13" x14ac:dyDescent="0.35">
      <c r="A520" s="135"/>
      <c r="B520" s="121"/>
      <c r="C520" s="128"/>
      <c r="D520" s="128"/>
      <c r="E520" s="156"/>
      <c r="F520" s="157"/>
      <c r="G520" s="156"/>
      <c r="H520" s="157"/>
      <c r="I520" s="153" t="str">
        <f t="shared" si="7"/>
        <v/>
      </c>
      <c r="J520" s="158"/>
      <c r="K520" s="158"/>
      <c r="L520" s="230"/>
      <c r="M520" s="227"/>
    </row>
    <row r="521" spans="1:13" x14ac:dyDescent="0.35">
      <c r="A521" s="135"/>
      <c r="B521" s="121"/>
      <c r="C521" s="128"/>
      <c r="D521" s="128"/>
      <c r="E521" s="156"/>
      <c r="F521" s="157"/>
      <c r="G521" s="156"/>
      <c r="H521" s="157"/>
      <c r="I521" s="153" t="str">
        <f t="shared" si="7"/>
        <v/>
      </c>
      <c r="J521" s="158"/>
      <c r="K521" s="158"/>
      <c r="L521" s="230"/>
      <c r="M521" s="227"/>
    </row>
    <row r="522" spans="1:13" x14ac:dyDescent="0.35">
      <c r="A522" s="135"/>
      <c r="B522" s="121"/>
      <c r="C522" s="128"/>
      <c r="D522" s="128"/>
      <c r="E522" s="156"/>
      <c r="F522" s="157"/>
      <c r="G522" s="156"/>
      <c r="H522" s="157"/>
      <c r="I522" s="153" t="str">
        <f t="shared" si="7"/>
        <v/>
      </c>
      <c r="J522" s="158"/>
      <c r="K522" s="158"/>
      <c r="L522" s="230"/>
      <c r="M522" s="227"/>
    </row>
    <row r="523" spans="1:13" x14ac:dyDescent="0.35">
      <c r="A523" s="135"/>
      <c r="B523" s="121"/>
      <c r="C523" s="128"/>
      <c r="D523" s="128"/>
      <c r="E523" s="156"/>
      <c r="F523" s="157"/>
      <c r="G523" s="156"/>
      <c r="H523" s="157"/>
      <c r="I523" s="153" t="str">
        <f t="shared" si="7"/>
        <v/>
      </c>
      <c r="J523" s="158"/>
      <c r="K523" s="158"/>
      <c r="L523" s="230"/>
      <c r="M523" s="227"/>
    </row>
    <row r="524" spans="1:13" x14ac:dyDescent="0.35">
      <c r="A524" s="135"/>
      <c r="B524" s="121"/>
      <c r="C524" s="128"/>
      <c r="D524" s="128"/>
      <c r="E524" s="156"/>
      <c r="F524" s="157"/>
      <c r="G524" s="156"/>
      <c r="H524" s="157"/>
      <c r="I524" s="153" t="str">
        <f t="shared" si="7"/>
        <v/>
      </c>
      <c r="J524" s="158"/>
      <c r="K524" s="158"/>
      <c r="L524" s="230"/>
      <c r="M524" s="227"/>
    </row>
    <row r="525" spans="1:13" x14ac:dyDescent="0.35">
      <c r="A525" s="135"/>
      <c r="B525" s="121"/>
      <c r="C525" s="128"/>
      <c r="D525" s="128"/>
      <c r="E525" s="156"/>
      <c r="F525" s="157"/>
      <c r="G525" s="156"/>
      <c r="H525" s="157"/>
      <c r="I525" s="153" t="str">
        <f t="shared" si="7"/>
        <v/>
      </c>
      <c r="J525" s="158"/>
      <c r="K525" s="158"/>
      <c r="L525" s="230"/>
      <c r="M525" s="227"/>
    </row>
    <row r="526" spans="1:13" x14ac:dyDescent="0.35">
      <c r="A526" s="135"/>
      <c r="B526" s="121"/>
      <c r="C526" s="128"/>
      <c r="D526" s="128"/>
      <c r="E526" s="156"/>
      <c r="F526" s="157"/>
      <c r="G526" s="156"/>
      <c r="H526" s="157"/>
      <c r="I526" s="153" t="str">
        <f t="shared" si="7"/>
        <v/>
      </c>
      <c r="J526" s="158"/>
      <c r="K526" s="158"/>
      <c r="L526" s="230"/>
      <c r="M526" s="227"/>
    </row>
    <row r="527" spans="1:13" x14ac:dyDescent="0.35">
      <c r="A527" s="135"/>
      <c r="B527" s="121"/>
      <c r="C527" s="128"/>
      <c r="D527" s="128"/>
      <c r="E527" s="156"/>
      <c r="F527" s="157"/>
      <c r="G527" s="156"/>
      <c r="H527" s="157"/>
      <c r="I527" s="153" t="str">
        <f t="shared" si="7"/>
        <v/>
      </c>
      <c r="J527" s="158"/>
      <c r="K527" s="158"/>
      <c r="L527" s="230"/>
      <c r="M527" s="227"/>
    </row>
    <row r="528" spans="1:13" x14ac:dyDescent="0.35">
      <c r="A528" s="135"/>
      <c r="B528" s="121"/>
      <c r="C528" s="128"/>
      <c r="D528" s="128"/>
      <c r="E528" s="156"/>
      <c r="F528" s="157"/>
      <c r="G528" s="156"/>
      <c r="H528" s="157"/>
      <c r="I528" s="153" t="str">
        <f t="shared" si="7"/>
        <v/>
      </c>
      <c r="J528" s="158"/>
      <c r="K528" s="158"/>
      <c r="L528" s="230"/>
      <c r="M528" s="227"/>
    </row>
    <row r="529" spans="1:13" x14ac:dyDescent="0.35">
      <c r="A529" s="135"/>
      <c r="B529" s="121"/>
      <c r="C529" s="128"/>
      <c r="D529" s="128"/>
      <c r="E529" s="156"/>
      <c r="F529" s="157"/>
      <c r="G529" s="156"/>
      <c r="H529" s="157"/>
      <c r="I529" s="153" t="str">
        <f t="shared" si="7"/>
        <v/>
      </c>
      <c r="J529" s="158"/>
      <c r="K529" s="158"/>
      <c r="L529" s="230"/>
      <c r="M529" s="227"/>
    </row>
    <row r="530" spans="1:13" x14ac:dyDescent="0.35">
      <c r="A530" s="135"/>
      <c r="B530" s="121"/>
      <c r="C530" s="128"/>
      <c r="D530" s="128"/>
      <c r="E530" s="156"/>
      <c r="F530" s="157"/>
      <c r="G530" s="156"/>
      <c r="H530" s="157"/>
      <c r="I530" s="153" t="str">
        <f t="shared" si="7"/>
        <v/>
      </c>
      <c r="J530" s="158"/>
      <c r="K530" s="158"/>
      <c r="L530" s="230"/>
      <c r="M530" s="227"/>
    </row>
    <row r="531" spans="1:13" x14ac:dyDescent="0.35">
      <c r="A531" s="135"/>
      <c r="B531" s="121"/>
      <c r="C531" s="128"/>
      <c r="D531" s="128"/>
      <c r="E531" s="156"/>
      <c r="F531" s="157"/>
      <c r="G531" s="156"/>
      <c r="H531" s="157"/>
      <c r="I531" s="153" t="str">
        <f t="shared" si="7"/>
        <v/>
      </c>
      <c r="J531" s="158"/>
      <c r="K531" s="158"/>
      <c r="L531" s="230"/>
      <c r="M531" s="227"/>
    </row>
    <row r="532" spans="1:13" x14ac:dyDescent="0.35">
      <c r="A532" s="135"/>
      <c r="B532" s="121"/>
      <c r="C532" s="128"/>
      <c r="D532" s="128"/>
      <c r="E532" s="156"/>
      <c r="F532" s="157"/>
      <c r="G532" s="156"/>
      <c r="H532" s="157"/>
      <c r="I532" s="153" t="str">
        <f t="shared" si="7"/>
        <v/>
      </c>
      <c r="J532" s="158"/>
      <c r="K532" s="158"/>
      <c r="L532" s="230"/>
      <c r="M532" s="227"/>
    </row>
    <row r="533" spans="1:13" x14ac:dyDescent="0.35">
      <c r="A533" s="135"/>
      <c r="B533" s="121"/>
      <c r="C533" s="128"/>
      <c r="D533" s="128"/>
      <c r="E533" s="156"/>
      <c r="F533" s="157"/>
      <c r="G533" s="156"/>
      <c r="H533" s="157"/>
      <c r="I533" s="153" t="str">
        <f t="shared" si="7"/>
        <v/>
      </c>
      <c r="J533" s="158"/>
      <c r="K533" s="158"/>
      <c r="L533" s="230"/>
      <c r="M533" s="227"/>
    </row>
    <row r="534" spans="1:13" x14ac:dyDescent="0.35">
      <c r="A534" s="135"/>
      <c r="B534" s="121"/>
      <c r="C534" s="128"/>
      <c r="D534" s="128"/>
      <c r="E534" s="156"/>
      <c r="F534" s="157"/>
      <c r="G534" s="156"/>
      <c r="H534" s="157"/>
      <c r="I534" s="153" t="str">
        <f t="shared" si="7"/>
        <v/>
      </c>
      <c r="J534" s="158"/>
      <c r="K534" s="158"/>
      <c r="L534" s="230"/>
      <c r="M534" s="227"/>
    </row>
    <row r="535" spans="1:13" x14ac:dyDescent="0.35">
      <c r="A535" s="135"/>
      <c r="B535" s="121"/>
      <c r="C535" s="128"/>
      <c r="D535" s="128"/>
      <c r="E535" s="156"/>
      <c r="F535" s="157"/>
      <c r="G535" s="156"/>
      <c r="H535" s="157"/>
      <c r="I535" s="153" t="str">
        <f t="shared" si="7"/>
        <v/>
      </c>
      <c r="J535" s="158"/>
      <c r="K535" s="158"/>
      <c r="L535" s="230"/>
      <c r="M535" s="227"/>
    </row>
    <row r="536" spans="1:13" x14ac:dyDescent="0.35">
      <c r="A536" s="135"/>
      <c r="B536" s="121"/>
      <c r="C536" s="128"/>
      <c r="D536" s="128"/>
      <c r="E536" s="156"/>
      <c r="F536" s="157"/>
      <c r="G536" s="156"/>
      <c r="H536" s="157"/>
      <c r="I536" s="153" t="str">
        <f t="shared" si="7"/>
        <v/>
      </c>
      <c r="J536" s="158"/>
      <c r="K536" s="158"/>
      <c r="L536" s="230"/>
      <c r="M536" s="227"/>
    </row>
    <row r="537" spans="1:13" x14ac:dyDescent="0.35">
      <c r="A537" s="135"/>
      <c r="B537" s="121"/>
      <c r="C537" s="128"/>
      <c r="D537" s="128"/>
      <c r="E537" s="156"/>
      <c r="F537" s="157"/>
      <c r="G537" s="156"/>
      <c r="H537" s="157"/>
      <c r="I537" s="153" t="str">
        <f t="shared" ref="I537:I600" si="8">IF(H537="","",(VALUE(TEXT(G537,"m/dd/yy ")&amp;TEXT(H537,"hh:mm:ss"))-(VALUE(TEXT(E537,"m/dd/yy ")&amp;TEXT(F537,"hh:mm:ss"))))*24)</f>
        <v/>
      </c>
      <c r="J537" s="158"/>
      <c r="K537" s="158"/>
      <c r="L537" s="230"/>
      <c r="M537" s="227"/>
    </row>
    <row r="538" spans="1:13" x14ac:dyDescent="0.35">
      <c r="A538" s="135"/>
      <c r="B538" s="121"/>
      <c r="C538" s="128"/>
      <c r="D538" s="128"/>
      <c r="E538" s="156"/>
      <c r="F538" s="157"/>
      <c r="G538" s="156"/>
      <c r="H538" s="157"/>
      <c r="I538" s="153" t="str">
        <f t="shared" si="8"/>
        <v/>
      </c>
      <c r="J538" s="158"/>
      <c r="K538" s="158"/>
      <c r="L538" s="230"/>
      <c r="M538" s="227"/>
    </row>
    <row r="539" spans="1:13" x14ac:dyDescent="0.35">
      <c r="A539" s="135"/>
      <c r="B539" s="121"/>
      <c r="C539" s="128"/>
      <c r="D539" s="128"/>
      <c r="E539" s="156"/>
      <c r="F539" s="157"/>
      <c r="G539" s="156"/>
      <c r="H539" s="157"/>
      <c r="I539" s="153" t="str">
        <f t="shared" si="8"/>
        <v/>
      </c>
      <c r="J539" s="158"/>
      <c r="K539" s="158"/>
      <c r="L539" s="230"/>
      <c r="M539" s="227"/>
    </row>
    <row r="540" spans="1:13" x14ac:dyDescent="0.35">
      <c r="A540" s="135"/>
      <c r="B540" s="121"/>
      <c r="C540" s="128"/>
      <c r="D540" s="128"/>
      <c r="E540" s="156"/>
      <c r="F540" s="157"/>
      <c r="G540" s="156"/>
      <c r="H540" s="157"/>
      <c r="I540" s="153" t="str">
        <f t="shared" si="8"/>
        <v/>
      </c>
      <c r="J540" s="158"/>
      <c r="K540" s="158"/>
      <c r="L540" s="230"/>
      <c r="M540" s="227"/>
    </row>
    <row r="541" spans="1:13" x14ac:dyDescent="0.35">
      <c r="A541" s="135"/>
      <c r="B541" s="121"/>
      <c r="C541" s="128"/>
      <c r="D541" s="128"/>
      <c r="E541" s="156"/>
      <c r="F541" s="157"/>
      <c r="G541" s="156"/>
      <c r="H541" s="157"/>
      <c r="I541" s="153" t="str">
        <f t="shared" si="8"/>
        <v/>
      </c>
      <c r="J541" s="158"/>
      <c r="K541" s="158"/>
      <c r="L541" s="230"/>
      <c r="M541" s="227"/>
    </row>
    <row r="542" spans="1:13" x14ac:dyDescent="0.35">
      <c r="A542" s="135"/>
      <c r="B542" s="121"/>
      <c r="C542" s="128"/>
      <c r="D542" s="128"/>
      <c r="E542" s="156"/>
      <c r="F542" s="157"/>
      <c r="G542" s="156"/>
      <c r="H542" s="157"/>
      <c r="I542" s="153" t="str">
        <f t="shared" si="8"/>
        <v/>
      </c>
      <c r="J542" s="158"/>
      <c r="K542" s="158"/>
      <c r="L542" s="230"/>
      <c r="M542" s="227"/>
    </row>
    <row r="543" spans="1:13" x14ac:dyDescent="0.35">
      <c r="A543" s="135"/>
      <c r="B543" s="121"/>
      <c r="C543" s="128"/>
      <c r="D543" s="128"/>
      <c r="E543" s="156"/>
      <c r="F543" s="157"/>
      <c r="G543" s="156"/>
      <c r="H543" s="157"/>
      <c r="I543" s="153" t="str">
        <f t="shared" si="8"/>
        <v/>
      </c>
      <c r="J543" s="158"/>
      <c r="K543" s="158"/>
      <c r="L543" s="230"/>
      <c r="M543" s="227"/>
    </row>
    <row r="544" spans="1:13" x14ac:dyDescent="0.35">
      <c r="A544" s="135"/>
      <c r="B544" s="121"/>
      <c r="C544" s="128"/>
      <c r="D544" s="128"/>
      <c r="E544" s="156"/>
      <c r="F544" s="157"/>
      <c r="G544" s="156"/>
      <c r="H544" s="157"/>
      <c r="I544" s="153" t="str">
        <f t="shared" si="8"/>
        <v/>
      </c>
      <c r="J544" s="158"/>
      <c r="K544" s="158"/>
      <c r="L544" s="230"/>
      <c r="M544" s="227"/>
    </row>
    <row r="545" spans="1:13" x14ac:dyDescent="0.35">
      <c r="A545" s="135"/>
      <c r="B545" s="121"/>
      <c r="C545" s="128"/>
      <c r="D545" s="128"/>
      <c r="E545" s="156"/>
      <c r="F545" s="157"/>
      <c r="G545" s="156"/>
      <c r="H545" s="157"/>
      <c r="I545" s="153" t="str">
        <f t="shared" si="8"/>
        <v/>
      </c>
      <c r="J545" s="158"/>
      <c r="K545" s="158"/>
      <c r="L545" s="230"/>
      <c r="M545" s="227"/>
    </row>
    <row r="546" spans="1:13" x14ac:dyDescent="0.35">
      <c r="A546" s="135"/>
      <c r="B546" s="121"/>
      <c r="C546" s="128"/>
      <c r="D546" s="128"/>
      <c r="E546" s="156"/>
      <c r="F546" s="157"/>
      <c r="G546" s="156"/>
      <c r="H546" s="157"/>
      <c r="I546" s="153" t="str">
        <f t="shared" si="8"/>
        <v/>
      </c>
      <c r="J546" s="158"/>
      <c r="K546" s="158"/>
      <c r="L546" s="230"/>
      <c r="M546" s="227"/>
    </row>
    <row r="547" spans="1:13" x14ac:dyDescent="0.35">
      <c r="A547" s="135"/>
      <c r="B547" s="121"/>
      <c r="C547" s="128"/>
      <c r="D547" s="128"/>
      <c r="E547" s="156"/>
      <c r="F547" s="157"/>
      <c r="G547" s="156"/>
      <c r="H547" s="157"/>
      <c r="I547" s="153" t="str">
        <f t="shared" si="8"/>
        <v/>
      </c>
      <c r="J547" s="158"/>
      <c r="K547" s="158"/>
      <c r="L547" s="230"/>
      <c r="M547" s="227"/>
    </row>
    <row r="548" spans="1:13" x14ac:dyDescent="0.35">
      <c r="A548" s="135"/>
      <c r="B548" s="121"/>
      <c r="C548" s="128"/>
      <c r="D548" s="128"/>
      <c r="E548" s="156"/>
      <c r="F548" s="157"/>
      <c r="G548" s="156"/>
      <c r="H548" s="157"/>
      <c r="I548" s="153" t="str">
        <f t="shared" si="8"/>
        <v/>
      </c>
      <c r="J548" s="158"/>
      <c r="K548" s="158"/>
      <c r="L548" s="230"/>
      <c r="M548" s="227"/>
    </row>
    <row r="549" spans="1:13" x14ac:dyDescent="0.35">
      <c r="A549" s="135"/>
      <c r="B549" s="121"/>
      <c r="C549" s="128"/>
      <c r="D549" s="128"/>
      <c r="E549" s="156"/>
      <c r="F549" s="157"/>
      <c r="G549" s="156"/>
      <c r="H549" s="157"/>
      <c r="I549" s="153" t="str">
        <f t="shared" si="8"/>
        <v/>
      </c>
      <c r="J549" s="158"/>
      <c r="K549" s="158"/>
      <c r="L549" s="230"/>
      <c r="M549" s="227"/>
    </row>
    <row r="550" spans="1:13" x14ac:dyDescent="0.35">
      <c r="A550" s="135"/>
      <c r="B550" s="121"/>
      <c r="C550" s="128"/>
      <c r="D550" s="128"/>
      <c r="E550" s="156"/>
      <c r="F550" s="157"/>
      <c r="G550" s="156"/>
      <c r="H550" s="157"/>
      <c r="I550" s="153" t="str">
        <f t="shared" si="8"/>
        <v/>
      </c>
      <c r="J550" s="158"/>
      <c r="K550" s="158"/>
      <c r="L550" s="230"/>
      <c r="M550" s="227"/>
    </row>
    <row r="551" spans="1:13" x14ac:dyDescent="0.35">
      <c r="A551" s="135"/>
      <c r="B551" s="121"/>
      <c r="C551" s="128"/>
      <c r="D551" s="128"/>
      <c r="E551" s="156"/>
      <c r="F551" s="157"/>
      <c r="G551" s="156"/>
      <c r="H551" s="157"/>
      <c r="I551" s="153" t="str">
        <f t="shared" si="8"/>
        <v/>
      </c>
      <c r="J551" s="158"/>
      <c r="K551" s="158"/>
      <c r="L551" s="230"/>
      <c r="M551" s="227"/>
    </row>
    <row r="552" spans="1:13" x14ac:dyDescent="0.35">
      <c r="A552" s="135"/>
      <c r="B552" s="121"/>
      <c r="C552" s="128"/>
      <c r="D552" s="128"/>
      <c r="E552" s="156"/>
      <c r="F552" s="157"/>
      <c r="G552" s="156"/>
      <c r="H552" s="157"/>
      <c r="I552" s="153" t="str">
        <f t="shared" si="8"/>
        <v/>
      </c>
      <c r="J552" s="158"/>
      <c r="K552" s="158"/>
      <c r="L552" s="230"/>
      <c r="M552" s="227"/>
    </row>
    <row r="553" spans="1:13" x14ac:dyDescent="0.35">
      <c r="A553" s="135"/>
      <c r="B553" s="121"/>
      <c r="C553" s="128"/>
      <c r="D553" s="128"/>
      <c r="E553" s="156"/>
      <c r="F553" s="157"/>
      <c r="G553" s="156"/>
      <c r="H553" s="157"/>
      <c r="I553" s="153" t="str">
        <f t="shared" si="8"/>
        <v/>
      </c>
      <c r="J553" s="158"/>
      <c r="K553" s="158"/>
      <c r="L553" s="230"/>
      <c r="M553" s="227"/>
    </row>
    <row r="554" spans="1:13" x14ac:dyDescent="0.35">
      <c r="A554" s="135"/>
      <c r="B554" s="121"/>
      <c r="C554" s="128"/>
      <c r="D554" s="128"/>
      <c r="E554" s="156"/>
      <c r="F554" s="157"/>
      <c r="G554" s="156"/>
      <c r="H554" s="157"/>
      <c r="I554" s="153" t="str">
        <f t="shared" si="8"/>
        <v/>
      </c>
      <c r="J554" s="158"/>
      <c r="K554" s="158"/>
      <c r="L554" s="230"/>
      <c r="M554" s="227"/>
    </row>
    <row r="555" spans="1:13" x14ac:dyDescent="0.35">
      <c r="A555" s="135"/>
      <c r="B555" s="121"/>
      <c r="C555" s="128"/>
      <c r="D555" s="128"/>
      <c r="E555" s="156"/>
      <c r="F555" s="157"/>
      <c r="G555" s="156"/>
      <c r="H555" s="157"/>
      <c r="I555" s="153" t="str">
        <f t="shared" si="8"/>
        <v/>
      </c>
      <c r="J555" s="158"/>
      <c r="K555" s="158"/>
      <c r="L555" s="230"/>
      <c r="M555" s="227"/>
    </row>
    <row r="556" spans="1:13" x14ac:dyDescent="0.35">
      <c r="A556" s="135"/>
      <c r="B556" s="121"/>
      <c r="C556" s="128"/>
      <c r="D556" s="128"/>
      <c r="E556" s="156"/>
      <c r="F556" s="157"/>
      <c r="G556" s="156"/>
      <c r="H556" s="157"/>
      <c r="I556" s="153" t="str">
        <f t="shared" si="8"/>
        <v/>
      </c>
      <c r="J556" s="158"/>
      <c r="K556" s="158"/>
      <c r="L556" s="230"/>
      <c r="M556" s="227"/>
    </row>
    <row r="557" spans="1:13" x14ac:dyDescent="0.35">
      <c r="A557" s="135"/>
      <c r="B557" s="121"/>
      <c r="C557" s="128"/>
      <c r="D557" s="128"/>
      <c r="E557" s="156"/>
      <c r="F557" s="157"/>
      <c r="G557" s="156"/>
      <c r="H557" s="157"/>
      <c r="I557" s="153" t="str">
        <f t="shared" si="8"/>
        <v/>
      </c>
      <c r="J557" s="158"/>
      <c r="K557" s="158"/>
      <c r="L557" s="230"/>
      <c r="M557" s="227"/>
    </row>
    <row r="558" spans="1:13" x14ac:dyDescent="0.35">
      <c r="A558" s="135"/>
      <c r="B558" s="121"/>
      <c r="C558" s="128"/>
      <c r="D558" s="128"/>
      <c r="E558" s="156"/>
      <c r="F558" s="157"/>
      <c r="G558" s="156"/>
      <c r="H558" s="157"/>
      <c r="I558" s="153" t="str">
        <f t="shared" si="8"/>
        <v/>
      </c>
      <c r="J558" s="158"/>
      <c r="K558" s="158"/>
      <c r="L558" s="230"/>
      <c r="M558" s="227"/>
    </row>
    <row r="559" spans="1:13" x14ac:dyDescent="0.35">
      <c r="A559" s="135"/>
      <c r="B559" s="121"/>
      <c r="C559" s="128"/>
      <c r="D559" s="128"/>
      <c r="E559" s="156"/>
      <c r="F559" s="157"/>
      <c r="G559" s="156"/>
      <c r="H559" s="157"/>
      <c r="I559" s="153" t="str">
        <f t="shared" si="8"/>
        <v/>
      </c>
      <c r="J559" s="158"/>
      <c r="K559" s="158"/>
      <c r="L559" s="230"/>
      <c r="M559" s="227"/>
    </row>
    <row r="560" spans="1:13" x14ac:dyDescent="0.35">
      <c r="A560" s="135"/>
      <c r="B560" s="121"/>
      <c r="C560" s="128"/>
      <c r="D560" s="128"/>
      <c r="E560" s="156"/>
      <c r="F560" s="157"/>
      <c r="G560" s="156"/>
      <c r="H560" s="157"/>
      <c r="I560" s="153" t="str">
        <f t="shared" si="8"/>
        <v/>
      </c>
      <c r="J560" s="158"/>
      <c r="K560" s="158"/>
      <c r="L560" s="230"/>
      <c r="M560" s="227"/>
    </row>
    <row r="561" spans="1:13" x14ac:dyDescent="0.35">
      <c r="A561" s="135"/>
      <c r="B561" s="121"/>
      <c r="C561" s="128"/>
      <c r="D561" s="128"/>
      <c r="E561" s="156"/>
      <c r="F561" s="157"/>
      <c r="G561" s="156"/>
      <c r="H561" s="157"/>
      <c r="I561" s="153" t="str">
        <f t="shared" si="8"/>
        <v/>
      </c>
      <c r="J561" s="158"/>
      <c r="K561" s="158"/>
      <c r="L561" s="230"/>
      <c r="M561" s="227"/>
    </row>
    <row r="562" spans="1:13" x14ac:dyDescent="0.35">
      <c r="A562" s="135"/>
      <c r="B562" s="121"/>
      <c r="C562" s="128"/>
      <c r="D562" s="128"/>
      <c r="E562" s="156"/>
      <c r="F562" s="157"/>
      <c r="G562" s="156"/>
      <c r="H562" s="157"/>
      <c r="I562" s="153" t="str">
        <f t="shared" si="8"/>
        <v/>
      </c>
      <c r="J562" s="158"/>
      <c r="K562" s="158"/>
      <c r="L562" s="230"/>
      <c r="M562" s="227"/>
    </row>
    <row r="563" spans="1:13" x14ac:dyDescent="0.35">
      <c r="A563" s="135"/>
      <c r="B563" s="121"/>
      <c r="C563" s="128"/>
      <c r="D563" s="128"/>
      <c r="E563" s="156"/>
      <c r="F563" s="157"/>
      <c r="G563" s="156"/>
      <c r="H563" s="157"/>
      <c r="I563" s="153" t="str">
        <f t="shared" si="8"/>
        <v/>
      </c>
      <c r="J563" s="158"/>
      <c r="K563" s="158"/>
      <c r="L563" s="230"/>
      <c r="M563" s="227"/>
    </row>
    <row r="564" spans="1:13" x14ac:dyDescent="0.35">
      <c r="A564" s="135"/>
      <c r="B564" s="121"/>
      <c r="C564" s="128"/>
      <c r="D564" s="128"/>
      <c r="E564" s="156"/>
      <c r="F564" s="157"/>
      <c r="G564" s="156"/>
      <c r="H564" s="157"/>
      <c r="I564" s="153" t="str">
        <f t="shared" si="8"/>
        <v/>
      </c>
      <c r="J564" s="158"/>
      <c r="K564" s="158"/>
      <c r="L564" s="230"/>
      <c r="M564" s="227"/>
    </row>
    <row r="565" spans="1:13" x14ac:dyDescent="0.35">
      <c r="A565" s="135"/>
      <c r="B565" s="121"/>
      <c r="C565" s="128"/>
      <c r="D565" s="128"/>
      <c r="E565" s="156"/>
      <c r="F565" s="157"/>
      <c r="G565" s="156"/>
      <c r="H565" s="157"/>
      <c r="I565" s="153" t="str">
        <f t="shared" si="8"/>
        <v/>
      </c>
      <c r="J565" s="158"/>
      <c r="K565" s="158"/>
      <c r="L565" s="230"/>
      <c r="M565" s="227"/>
    </row>
    <row r="566" spans="1:13" x14ac:dyDescent="0.35">
      <c r="A566" s="135"/>
      <c r="B566" s="121"/>
      <c r="C566" s="128"/>
      <c r="D566" s="128"/>
      <c r="E566" s="156"/>
      <c r="F566" s="157"/>
      <c r="G566" s="156"/>
      <c r="H566" s="157"/>
      <c r="I566" s="153" t="str">
        <f t="shared" si="8"/>
        <v/>
      </c>
      <c r="J566" s="158"/>
      <c r="K566" s="158"/>
      <c r="L566" s="230"/>
      <c r="M566" s="227"/>
    </row>
    <row r="567" spans="1:13" x14ac:dyDescent="0.35">
      <c r="A567" s="135"/>
      <c r="B567" s="121"/>
      <c r="C567" s="128"/>
      <c r="D567" s="128"/>
      <c r="E567" s="156"/>
      <c r="F567" s="157"/>
      <c r="G567" s="156"/>
      <c r="H567" s="157"/>
      <c r="I567" s="153" t="str">
        <f t="shared" si="8"/>
        <v/>
      </c>
      <c r="J567" s="158"/>
      <c r="K567" s="158"/>
      <c r="L567" s="230"/>
      <c r="M567" s="227"/>
    </row>
    <row r="568" spans="1:13" x14ac:dyDescent="0.35">
      <c r="A568" s="135"/>
      <c r="B568" s="121"/>
      <c r="C568" s="128"/>
      <c r="D568" s="128"/>
      <c r="E568" s="156"/>
      <c r="F568" s="157"/>
      <c r="G568" s="156"/>
      <c r="H568" s="157"/>
      <c r="I568" s="153" t="str">
        <f t="shared" si="8"/>
        <v/>
      </c>
      <c r="J568" s="158"/>
      <c r="K568" s="158"/>
      <c r="L568" s="230"/>
      <c r="M568" s="227"/>
    </row>
    <row r="569" spans="1:13" x14ac:dyDescent="0.35">
      <c r="A569" s="135"/>
      <c r="B569" s="121"/>
      <c r="C569" s="128"/>
      <c r="D569" s="128"/>
      <c r="E569" s="156"/>
      <c r="F569" s="157"/>
      <c r="G569" s="156"/>
      <c r="H569" s="157"/>
      <c r="I569" s="153" t="str">
        <f t="shared" si="8"/>
        <v/>
      </c>
      <c r="J569" s="158"/>
      <c r="K569" s="158"/>
      <c r="L569" s="230"/>
      <c r="M569" s="227"/>
    </row>
    <row r="570" spans="1:13" x14ac:dyDescent="0.35">
      <c r="A570" s="135"/>
      <c r="B570" s="121"/>
      <c r="C570" s="128"/>
      <c r="D570" s="128"/>
      <c r="E570" s="156"/>
      <c r="F570" s="157"/>
      <c r="G570" s="156"/>
      <c r="H570" s="157"/>
      <c r="I570" s="153" t="str">
        <f t="shared" si="8"/>
        <v/>
      </c>
      <c r="J570" s="158"/>
      <c r="K570" s="158"/>
      <c r="L570" s="230"/>
      <c r="M570" s="227"/>
    </row>
    <row r="571" spans="1:13" x14ac:dyDescent="0.35">
      <c r="A571" s="135"/>
      <c r="B571" s="121"/>
      <c r="C571" s="128"/>
      <c r="D571" s="128"/>
      <c r="E571" s="156"/>
      <c r="F571" s="157"/>
      <c r="G571" s="156"/>
      <c r="H571" s="157"/>
      <c r="I571" s="153" t="str">
        <f t="shared" si="8"/>
        <v/>
      </c>
      <c r="J571" s="158"/>
      <c r="K571" s="158"/>
      <c r="L571" s="230"/>
      <c r="M571" s="227"/>
    </row>
    <row r="572" spans="1:13" x14ac:dyDescent="0.35">
      <c r="A572" s="135"/>
      <c r="B572" s="121"/>
      <c r="C572" s="128"/>
      <c r="D572" s="128"/>
      <c r="E572" s="156"/>
      <c r="F572" s="157"/>
      <c r="G572" s="156"/>
      <c r="H572" s="157"/>
      <c r="I572" s="153" t="str">
        <f t="shared" si="8"/>
        <v/>
      </c>
      <c r="J572" s="158"/>
      <c r="K572" s="158"/>
      <c r="L572" s="230"/>
      <c r="M572" s="227"/>
    </row>
    <row r="573" spans="1:13" x14ac:dyDescent="0.35">
      <c r="A573" s="135"/>
      <c r="B573" s="121"/>
      <c r="C573" s="128"/>
      <c r="D573" s="128"/>
      <c r="E573" s="156"/>
      <c r="F573" s="157"/>
      <c r="G573" s="156"/>
      <c r="H573" s="157"/>
      <c r="I573" s="153" t="str">
        <f t="shared" si="8"/>
        <v/>
      </c>
      <c r="J573" s="158"/>
      <c r="K573" s="158"/>
      <c r="L573" s="230"/>
      <c r="M573" s="227"/>
    </row>
    <row r="574" spans="1:13" x14ac:dyDescent="0.35">
      <c r="A574" s="135"/>
      <c r="B574" s="121"/>
      <c r="C574" s="128"/>
      <c r="D574" s="128"/>
      <c r="E574" s="156"/>
      <c r="F574" s="157"/>
      <c r="G574" s="156"/>
      <c r="H574" s="157"/>
      <c r="I574" s="153" t="str">
        <f t="shared" si="8"/>
        <v/>
      </c>
      <c r="J574" s="158"/>
      <c r="K574" s="158"/>
      <c r="L574" s="230"/>
      <c r="M574" s="227"/>
    </row>
    <row r="575" spans="1:13" x14ac:dyDescent="0.35">
      <c r="A575" s="135"/>
      <c r="B575" s="121"/>
      <c r="C575" s="128"/>
      <c r="D575" s="128"/>
      <c r="E575" s="156"/>
      <c r="F575" s="157"/>
      <c r="G575" s="156"/>
      <c r="H575" s="157"/>
      <c r="I575" s="153" t="str">
        <f t="shared" si="8"/>
        <v/>
      </c>
      <c r="J575" s="158"/>
      <c r="K575" s="158"/>
      <c r="L575" s="230"/>
      <c r="M575" s="227"/>
    </row>
    <row r="576" spans="1:13" x14ac:dyDescent="0.35">
      <c r="A576" s="135"/>
      <c r="B576" s="121"/>
      <c r="C576" s="128"/>
      <c r="D576" s="128"/>
      <c r="E576" s="156"/>
      <c r="F576" s="157"/>
      <c r="G576" s="156"/>
      <c r="H576" s="157"/>
      <c r="I576" s="153" t="str">
        <f t="shared" si="8"/>
        <v/>
      </c>
      <c r="J576" s="158"/>
      <c r="K576" s="158"/>
      <c r="L576" s="230"/>
      <c r="M576" s="227"/>
    </row>
    <row r="577" spans="1:13" x14ac:dyDescent="0.35">
      <c r="A577" s="135"/>
      <c r="B577" s="121"/>
      <c r="C577" s="128"/>
      <c r="D577" s="128"/>
      <c r="E577" s="156"/>
      <c r="F577" s="157"/>
      <c r="G577" s="156"/>
      <c r="H577" s="157"/>
      <c r="I577" s="153" t="str">
        <f t="shared" si="8"/>
        <v/>
      </c>
      <c r="J577" s="158"/>
      <c r="K577" s="158"/>
      <c r="L577" s="230"/>
      <c r="M577" s="227"/>
    </row>
    <row r="578" spans="1:13" x14ac:dyDescent="0.35">
      <c r="A578" s="135"/>
      <c r="B578" s="121"/>
      <c r="C578" s="128"/>
      <c r="D578" s="128"/>
      <c r="E578" s="156"/>
      <c r="F578" s="157"/>
      <c r="G578" s="156"/>
      <c r="H578" s="157"/>
      <c r="I578" s="153" t="str">
        <f t="shared" si="8"/>
        <v/>
      </c>
      <c r="J578" s="158"/>
      <c r="K578" s="158"/>
      <c r="L578" s="230"/>
      <c r="M578" s="227"/>
    </row>
    <row r="579" spans="1:13" x14ac:dyDescent="0.35">
      <c r="A579" s="135"/>
      <c r="B579" s="121"/>
      <c r="C579" s="128"/>
      <c r="D579" s="128"/>
      <c r="E579" s="156"/>
      <c r="F579" s="157"/>
      <c r="G579" s="156"/>
      <c r="H579" s="157"/>
      <c r="I579" s="153" t="str">
        <f t="shared" si="8"/>
        <v/>
      </c>
      <c r="J579" s="158"/>
      <c r="K579" s="158"/>
      <c r="L579" s="230"/>
      <c r="M579" s="227"/>
    </row>
    <row r="580" spans="1:13" x14ac:dyDescent="0.35">
      <c r="A580" s="135"/>
      <c r="B580" s="121"/>
      <c r="C580" s="128"/>
      <c r="D580" s="128"/>
      <c r="E580" s="156"/>
      <c r="F580" s="157"/>
      <c r="G580" s="156"/>
      <c r="H580" s="157"/>
      <c r="I580" s="153" t="str">
        <f t="shared" si="8"/>
        <v/>
      </c>
      <c r="J580" s="158"/>
      <c r="K580" s="158"/>
      <c r="L580" s="230"/>
      <c r="M580" s="227"/>
    </row>
    <row r="581" spans="1:13" x14ac:dyDescent="0.35">
      <c r="A581" s="135"/>
      <c r="B581" s="121"/>
      <c r="C581" s="128"/>
      <c r="D581" s="128"/>
      <c r="E581" s="156"/>
      <c r="F581" s="157"/>
      <c r="G581" s="156"/>
      <c r="H581" s="157"/>
      <c r="I581" s="153" t="str">
        <f t="shared" si="8"/>
        <v/>
      </c>
      <c r="J581" s="158"/>
      <c r="K581" s="158"/>
      <c r="L581" s="230"/>
      <c r="M581" s="227"/>
    </row>
    <row r="582" spans="1:13" x14ac:dyDescent="0.35">
      <c r="A582" s="135"/>
      <c r="B582" s="121"/>
      <c r="C582" s="128"/>
      <c r="D582" s="128"/>
      <c r="E582" s="156"/>
      <c r="F582" s="157"/>
      <c r="G582" s="156"/>
      <c r="H582" s="157"/>
      <c r="I582" s="153" t="str">
        <f t="shared" si="8"/>
        <v/>
      </c>
      <c r="J582" s="158"/>
      <c r="K582" s="158"/>
      <c r="L582" s="230"/>
      <c r="M582" s="227"/>
    </row>
    <row r="583" spans="1:13" x14ac:dyDescent="0.35">
      <c r="A583" s="135"/>
      <c r="B583" s="121"/>
      <c r="C583" s="128"/>
      <c r="D583" s="128"/>
      <c r="E583" s="156"/>
      <c r="F583" s="157"/>
      <c r="G583" s="156"/>
      <c r="H583" s="157"/>
      <c r="I583" s="153" t="str">
        <f t="shared" si="8"/>
        <v/>
      </c>
      <c r="J583" s="158"/>
      <c r="K583" s="158"/>
      <c r="L583" s="230"/>
      <c r="M583" s="227"/>
    </row>
    <row r="584" spans="1:13" x14ac:dyDescent="0.35">
      <c r="A584" s="135"/>
      <c r="B584" s="121"/>
      <c r="C584" s="128"/>
      <c r="D584" s="128"/>
      <c r="E584" s="156"/>
      <c r="F584" s="157"/>
      <c r="G584" s="156"/>
      <c r="H584" s="157"/>
      <c r="I584" s="153" t="str">
        <f t="shared" si="8"/>
        <v/>
      </c>
      <c r="J584" s="158"/>
      <c r="K584" s="158"/>
      <c r="L584" s="230"/>
      <c r="M584" s="227"/>
    </row>
    <row r="585" spans="1:13" x14ac:dyDescent="0.35">
      <c r="A585" s="135"/>
      <c r="B585" s="121"/>
      <c r="C585" s="128"/>
      <c r="D585" s="128"/>
      <c r="E585" s="156"/>
      <c r="F585" s="157"/>
      <c r="G585" s="156"/>
      <c r="H585" s="157"/>
      <c r="I585" s="153" t="str">
        <f t="shared" si="8"/>
        <v/>
      </c>
      <c r="J585" s="158"/>
      <c r="K585" s="158"/>
      <c r="L585" s="230"/>
      <c r="M585" s="227"/>
    </row>
    <row r="586" spans="1:13" x14ac:dyDescent="0.35">
      <c r="A586" s="135"/>
      <c r="B586" s="121"/>
      <c r="C586" s="128"/>
      <c r="D586" s="128"/>
      <c r="E586" s="156"/>
      <c r="F586" s="157"/>
      <c r="G586" s="156"/>
      <c r="H586" s="157"/>
      <c r="I586" s="153" t="str">
        <f t="shared" si="8"/>
        <v/>
      </c>
      <c r="J586" s="158"/>
      <c r="K586" s="158"/>
      <c r="L586" s="230"/>
      <c r="M586" s="227"/>
    </row>
    <row r="587" spans="1:13" x14ac:dyDescent="0.35">
      <c r="A587" s="135"/>
      <c r="B587" s="121"/>
      <c r="C587" s="128"/>
      <c r="D587" s="128"/>
      <c r="E587" s="156"/>
      <c r="F587" s="157"/>
      <c r="G587" s="156"/>
      <c r="H587" s="157"/>
      <c r="I587" s="153" t="str">
        <f t="shared" si="8"/>
        <v/>
      </c>
      <c r="J587" s="158"/>
      <c r="K587" s="158"/>
      <c r="L587" s="230"/>
      <c r="M587" s="227"/>
    </row>
    <row r="588" spans="1:13" x14ac:dyDescent="0.35">
      <c r="A588" s="135"/>
      <c r="B588" s="121"/>
      <c r="C588" s="128"/>
      <c r="D588" s="128"/>
      <c r="E588" s="156"/>
      <c r="F588" s="157"/>
      <c r="G588" s="156"/>
      <c r="H588" s="157"/>
      <c r="I588" s="153" t="str">
        <f t="shared" si="8"/>
        <v/>
      </c>
      <c r="J588" s="158"/>
      <c r="K588" s="158"/>
      <c r="L588" s="230"/>
      <c r="M588" s="227"/>
    </row>
    <row r="589" spans="1:13" x14ac:dyDescent="0.35">
      <c r="A589" s="135"/>
      <c r="B589" s="121"/>
      <c r="C589" s="128"/>
      <c r="D589" s="128"/>
      <c r="E589" s="156"/>
      <c r="F589" s="157"/>
      <c r="G589" s="156"/>
      <c r="H589" s="157"/>
      <c r="I589" s="153" t="str">
        <f t="shared" si="8"/>
        <v/>
      </c>
      <c r="J589" s="158"/>
      <c r="K589" s="158"/>
      <c r="L589" s="230"/>
      <c r="M589" s="227"/>
    </row>
    <row r="590" spans="1:13" x14ac:dyDescent="0.35">
      <c r="A590" s="135"/>
      <c r="B590" s="121"/>
      <c r="C590" s="128"/>
      <c r="D590" s="128"/>
      <c r="E590" s="156"/>
      <c r="F590" s="157"/>
      <c r="G590" s="156"/>
      <c r="H590" s="157"/>
      <c r="I590" s="153" t="str">
        <f t="shared" si="8"/>
        <v/>
      </c>
      <c r="J590" s="158"/>
      <c r="K590" s="158"/>
      <c r="L590" s="230"/>
      <c r="M590" s="227"/>
    </row>
    <row r="591" spans="1:13" x14ac:dyDescent="0.35">
      <c r="A591" s="135"/>
      <c r="B591" s="121"/>
      <c r="C591" s="128"/>
      <c r="D591" s="128"/>
      <c r="E591" s="156"/>
      <c r="F591" s="157"/>
      <c r="G591" s="156"/>
      <c r="H591" s="157"/>
      <c r="I591" s="153" t="str">
        <f t="shared" si="8"/>
        <v/>
      </c>
      <c r="J591" s="158"/>
      <c r="K591" s="158"/>
      <c r="L591" s="230"/>
      <c r="M591" s="227"/>
    </row>
    <row r="592" spans="1:13" x14ac:dyDescent="0.35">
      <c r="A592" s="135"/>
      <c r="B592" s="121"/>
      <c r="C592" s="128"/>
      <c r="D592" s="128"/>
      <c r="E592" s="156"/>
      <c r="F592" s="157"/>
      <c r="G592" s="156"/>
      <c r="H592" s="157"/>
      <c r="I592" s="153" t="str">
        <f t="shared" si="8"/>
        <v/>
      </c>
      <c r="J592" s="158"/>
      <c r="K592" s="158"/>
      <c r="L592" s="230"/>
      <c r="M592" s="227"/>
    </row>
    <row r="593" spans="1:13" x14ac:dyDescent="0.35">
      <c r="A593" s="135"/>
      <c r="B593" s="121"/>
      <c r="C593" s="128"/>
      <c r="D593" s="128"/>
      <c r="E593" s="156"/>
      <c r="F593" s="157"/>
      <c r="G593" s="156"/>
      <c r="H593" s="157"/>
      <c r="I593" s="153" t="str">
        <f t="shared" si="8"/>
        <v/>
      </c>
      <c r="J593" s="158"/>
      <c r="K593" s="158"/>
      <c r="L593" s="230"/>
      <c r="M593" s="227"/>
    </row>
    <row r="594" spans="1:13" x14ac:dyDescent="0.35">
      <c r="A594" s="135"/>
      <c r="B594" s="121"/>
      <c r="C594" s="128"/>
      <c r="D594" s="128"/>
      <c r="E594" s="156"/>
      <c r="F594" s="157"/>
      <c r="G594" s="156"/>
      <c r="H594" s="157"/>
      <c r="I594" s="153" t="str">
        <f t="shared" si="8"/>
        <v/>
      </c>
      <c r="J594" s="158"/>
      <c r="K594" s="158"/>
      <c r="L594" s="230"/>
      <c r="M594" s="227"/>
    </row>
    <row r="595" spans="1:13" x14ac:dyDescent="0.35">
      <c r="A595" s="135"/>
      <c r="B595" s="121"/>
      <c r="C595" s="128"/>
      <c r="D595" s="128"/>
      <c r="E595" s="156"/>
      <c r="F595" s="157"/>
      <c r="G595" s="156"/>
      <c r="H595" s="157"/>
      <c r="I595" s="153" t="str">
        <f t="shared" si="8"/>
        <v/>
      </c>
      <c r="J595" s="158"/>
      <c r="K595" s="158"/>
      <c r="L595" s="230"/>
      <c r="M595" s="227"/>
    </row>
    <row r="596" spans="1:13" x14ac:dyDescent="0.35">
      <c r="A596" s="135"/>
      <c r="B596" s="121"/>
      <c r="C596" s="128"/>
      <c r="D596" s="128"/>
      <c r="E596" s="156"/>
      <c r="F596" s="157"/>
      <c r="G596" s="156"/>
      <c r="H596" s="157"/>
      <c r="I596" s="153" t="str">
        <f t="shared" si="8"/>
        <v/>
      </c>
      <c r="J596" s="158"/>
      <c r="K596" s="158"/>
      <c r="L596" s="230"/>
      <c r="M596" s="227"/>
    </row>
    <row r="597" spans="1:13" x14ac:dyDescent="0.35">
      <c r="A597" s="135"/>
      <c r="B597" s="121"/>
      <c r="C597" s="128"/>
      <c r="D597" s="128"/>
      <c r="E597" s="156"/>
      <c r="F597" s="157"/>
      <c r="G597" s="156"/>
      <c r="H597" s="157"/>
      <c r="I597" s="153" t="str">
        <f t="shared" si="8"/>
        <v/>
      </c>
      <c r="J597" s="158"/>
      <c r="K597" s="158"/>
      <c r="L597" s="230"/>
      <c r="M597" s="227"/>
    </row>
    <row r="598" spans="1:13" x14ac:dyDescent="0.35">
      <c r="A598" s="135"/>
      <c r="B598" s="121"/>
      <c r="C598" s="128"/>
      <c r="D598" s="128"/>
      <c r="E598" s="156"/>
      <c r="F598" s="157"/>
      <c r="G598" s="156"/>
      <c r="H598" s="157"/>
      <c r="I598" s="153" t="str">
        <f t="shared" si="8"/>
        <v/>
      </c>
      <c r="J598" s="158"/>
      <c r="K598" s="158"/>
      <c r="L598" s="230"/>
      <c r="M598" s="227"/>
    </row>
    <row r="599" spans="1:13" x14ac:dyDescent="0.35">
      <c r="A599" s="135"/>
      <c r="B599" s="121"/>
      <c r="C599" s="128"/>
      <c r="D599" s="128"/>
      <c r="E599" s="156"/>
      <c r="F599" s="157"/>
      <c r="G599" s="156"/>
      <c r="H599" s="157"/>
      <c r="I599" s="153" t="str">
        <f t="shared" si="8"/>
        <v/>
      </c>
      <c r="J599" s="158"/>
      <c r="K599" s="158"/>
      <c r="L599" s="230"/>
      <c r="M599" s="227"/>
    </row>
    <row r="600" spans="1:13" x14ac:dyDescent="0.35">
      <c r="A600" s="135"/>
      <c r="B600" s="121"/>
      <c r="C600" s="128"/>
      <c r="D600" s="128"/>
      <c r="E600" s="156"/>
      <c r="F600" s="157"/>
      <c r="G600" s="156"/>
      <c r="H600" s="157"/>
      <c r="I600" s="153" t="str">
        <f t="shared" si="8"/>
        <v/>
      </c>
      <c r="J600" s="158"/>
      <c r="K600" s="158"/>
      <c r="L600" s="230"/>
      <c r="M600" s="227"/>
    </row>
    <row r="601" spans="1:13" x14ac:dyDescent="0.35">
      <c r="A601" s="135"/>
      <c r="B601" s="121"/>
      <c r="C601" s="128"/>
      <c r="D601" s="128"/>
      <c r="E601" s="156"/>
      <c r="F601" s="157"/>
      <c r="G601" s="156"/>
      <c r="H601" s="157"/>
      <c r="I601" s="153" t="str">
        <f t="shared" ref="I601:I664" si="9">IF(H601="","",(VALUE(TEXT(G601,"m/dd/yy ")&amp;TEXT(H601,"hh:mm:ss"))-(VALUE(TEXT(E601,"m/dd/yy ")&amp;TEXT(F601,"hh:mm:ss"))))*24)</f>
        <v/>
      </c>
      <c r="J601" s="158"/>
      <c r="K601" s="158"/>
      <c r="L601" s="230"/>
      <c r="M601" s="227"/>
    </row>
    <row r="602" spans="1:13" x14ac:dyDescent="0.35">
      <c r="A602" s="135"/>
      <c r="B602" s="121"/>
      <c r="C602" s="128"/>
      <c r="D602" s="128"/>
      <c r="E602" s="156"/>
      <c r="F602" s="157"/>
      <c r="G602" s="156"/>
      <c r="H602" s="157"/>
      <c r="I602" s="153" t="str">
        <f t="shared" si="9"/>
        <v/>
      </c>
      <c r="J602" s="158"/>
      <c r="K602" s="158"/>
      <c r="L602" s="230"/>
      <c r="M602" s="227"/>
    </row>
    <row r="603" spans="1:13" x14ac:dyDescent="0.35">
      <c r="A603" s="135"/>
      <c r="B603" s="121"/>
      <c r="C603" s="128"/>
      <c r="D603" s="128"/>
      <c r="E603" s="156"/>
      <c r="F603" s="157"/>
      <c r="G603" s="156"/>
      <c r="H603" s="157"/>
      <c r="I603" s="153" t="str">
        <f t="shared" si="9"/>
        <v/>
      </c>
      <c r="J603" s="158"/>
      <c r="K603" s="158"/>
      <c r="L603" s="230"/>
      <c r="M603" s="227"/>
    </row>
    <row r="604" spans="1:13" x14ac:dyDescent="0.35">
      <c r="A604" s="135"/>
      <c r="B604" s="121"/>
      <c r="C604" s="128"/>
      <c r="D604" s="128"/>
      <c r="E604" s="156"/>
      <c r="F604" s="157"/>
      <c r="G604" s="156"/>
      <c r="H604" s="157"/>
      <c r="I604" s="153" t="str">
        <f t="shared" si="9"/>
        <v/>
      </c>
      <c r="J604" s="158"/>
      <c r="K604" s="158"/>
      <c r="L604" s="230"/>
      <c r="M604" s="227"/>
    </row>
    <row r="605" spans="1:13" x14ac:dyDescent="0.35">
      <c r="A605" s="135"/>
      <c r="B605" s="121"/>
      <c r="C605" s="128"/>
      <c r="D605" s="128"/>
      <c r="E605" s="156"/>
      <c r="F605" s="157"/>
      <c r="G605" s="156"/>
      <c r="H605" s="157"/>
      <c r="I605" s="153" t="str">
        <f t="shared" si="9"/>
        <v/>
      </c>
      <c r="J605" s="158"/>
      <c r="K605" s="158"/>
      <c r="L605" s="230"/>
      <c r="M605" s="227"/>
    </row>
    <row r="606" spans="1:13" x14ac:dyDescent="0.35">
      <c r="A606" s="135"/>
      <c r="B606" s="121"/>
      <c r="C606" s="128"/>
      <c r="D606" s="128"/>
      <c r="E606" s="156"/>
      <c r="F606" s="157"/>
      <c r="G606" s="156"/>
      <c r="H606" s="157"/>
      <c r="I606" s="153" t="str">
        <f t="shared" si="9"/>
        <v/>
      </c>
      <c r="J606" s="158"/>
      <c r="K606" s="158"/>
      <c r="L606" s="230"/>
      <c r="M606" s="227"/>
    </row>
    <row r="607" spans="1:13" x14ac:dyDescent="0.35">
      <c r="A607" s="135"/>
      <c r="B607" s="121"/>
      <c r="C607" s="128"/>
      <c r="D607" s="128"/>
      <c r="E607" s="156"/>
      <c r="F607" s="157"/>
      <c r="G607" s="156"/>
      <c r="H607" s="157"/>
      <c r="I607" s="153" t="str">
        <f t="shared" si="9"/>
        <v/>
      </c>
      <c r="J607" s="158"/>
      <c r="K607" s="158"/>
      <c r="L607" s="230"/>
      <c r="M607" s="227"/>
    </row>
    <row r="608" spans="1:13" x14ac:dyDescent="0.35">
      <c r="A608" s="135"/>
      <c r="B608" s="121"/>
      <c r="C608" s="128"/>
      <c r="D608" s="128"/>
      <c r="E608" s="156"/>
      <c r="F608" s="157"/>
      <c r="G608" s="156"/>
      <c r="H608" s="157"/>
      <c r="I608" s="153" t="str">
        <f t="shared" si="9"/>
        <v/>
      </c>
      <c r="J608" s="158"/>
      <c r="K608" s="158"/>
      <c r="L608" s="230"/>
      <c r="M608" s="227"/>
    </row>
    <row r="609" spans="1:13" x14ac:dyDescent="0.35">
      <c r="A609" s="135"/>
      <c r="B609" s="121"/>
      <c r="C609" s="128"/>
      <c r="D609" s="128"/>
      <c r="E609" s="156"/>
      <c r="F609" s="157"/>
      <c r="G609" s="156"/>
      <c r="H609" s="157"/>
      <c r="I609" s="153" t="str">
        <f t="shared" si="9"/>
        <v/>
      </c>
      <c r="J609" s="158"/>
      <c r="K609" s="158"/>
      <c r="L609" s="230"/>
      <c r="M609" s="227"/>
    </row>
    <row r="610" spans="1:13" x14ac:dyDescent="0.35">
      <c r="A610" s="135"/>
      <c r="B610" s="121"/>
      <c r="C610" s="128"/>
      <c r="D610" s="128"/>
      <c r="E610" s="156"/>
      <c r="F610" s="157"/>
      <c r="G610" s="156"/>
      <c r="H610" s="157"/>
      <c r="I610" s="153" t="str">
        <f t="shared" si="9"/>
        <v/>
      </c>
      <c r="J610" s="158"/>
      <c r="K610" s="158"/>
      <c r="L610" s="230"/>
      <c r="M610" s="227"/>
    </row>
    <row r="611" spans="1:13" x14ac:dyDescent="0.35">
      <c r="A611" s="135"/>
      <c r="B611" s="121"/>
      <c r="C611" s="128"/>
      <c r="D611" s="128"/>
      <c r="E611" s="156"/>
      <c r="F611" s="157"/>
      <c r="G611" s="156"/>
      <c r="H611" s="157"/>
      <c r="I611" s="153" t="str">
        <f t="shared" si="9"/>
        <v/>
      </c>
      <c r="J611" s="158"/>
      <c r="K611" s="158"/>
      <c r="L611" s="230"/>
      <c r="M611" s="227"/>
    </row>
    <row r="612" spans="1:13" x14ac:dyDescent="0.35">
      <c r="A612" s="135"/>
      <c r="B612" s="121"/>
      <c r="C612" s="128"/>
      <c r="D612" s="128"/>
      <c r="E612" s="156"/>
      <c r="F612" s="157"/>
      <c r="G612" s="156"/>
      <c r="H612" s="157"/>
      <c r="I612" s="153" t="str">
        <f t="shared" si="9"/>
        <v/>
      </c>
      <c r="J612" s="158"/>
      <c r="K612" s="158"/>
      <c r="L612" s="230"/>
      <c r="M612" s="227"/>
    </row>
    <row r="613" spans="1:13" x14ac:dyDescent="0.35">
      <c r="A613" s="135"/>
      <c r="B613" s="121"/>
      <c r="C613" s="128"/>
      <c r="D613" s="128"/>
      <c r="E613" s="156"/>
      <c r="F613" s="157"/>
      <c r="G613" s="156"/>
      <c r="H613" s="157"/>
      <c r="I613" s="153" t="str">
        <f t="shared" si="9"/>
        <v/>
      </c>
      <c r="J613" s="158"/>
      <c r="K613" s="158"/>
      <c r="L613" s="230"/>
      <c r="M613" s="227"/>
    </row>
    <row r="614" spans="1:13" x14ac:dyDescent="0.35">
      <c r="A614" s="135"/>
      <c r="B614" s="121"/>
      <c r="C614" s="128"/>
      <c r="D614" s="128"/>
      <c r="E614" s="156"/>
      <c r="F614" s="157"/>
      <c r="G614" s="156"/>
      <c r="H614" s="157"/>
      <c r="I614" s="153" t="str">
        <f t="shared" si="9"/>
        <v/>
      </c>
      <c r="J614" s="158"/>
      <c r="K614" s="158"/>
      <c r="L614" s="230"/>
      <c r="M614" s="227"/>
    </row>
    <row r="615" spans="1:13" x14ac:dyDescent="0.35">
      <c r="A615" s="135"/>
      <c r="B615" s="121"/>
      <c r="C615" s="128"/>
      <c r="D615" s="128"/>
      <c r="E615" s="156"/>
      <c r="F615" s="157"/>
      <c r="G615" s="156"/>
      <c r="H615" s="157"/>
      <c r="I615" s="153" t="str">
        <f t="shared" si="9"/>
        <v/>
      </c>
      <c r="J615" s="158"/>
      <c r="K615" s="158"/>
      <c r="L615" s="230"/>
      <c r="M615" s="227"/>
    </row>
    <row r="616" spans="1:13" x14ac:dyDescent="0.35">
      <c r="A616" s="135"/>
      <c r="B616" s="121"/>
      <c r="C616" s="128"/>
      <c r="D616" s="128"/>
      <c r="E616" s="156"/>
      <c r="F616" s="157"/>
      <c r="G616" s="156"/>
      <c r="H616" s="157"/>
      <c r="I616" s="153" t="str">
        <f t="shared" si="9"/>
        <v/>
      </c>
      <c r="J616" s="158"/>
      <c r="K616" s="158"/>
      <c r="L616" s="230"/>
      <c r="M616" s="227"/>
    </row>
    <row r="617" spans="1:13" x14ac:dyDescent="0.35">
      <c r="A617" s="135"/>
      <c r="B617" s="121"/>
      <c r="C617" s="128"/>
      <c r="D617" s="128"/>
      <c r="E617" s="156"/>
      <c r="F617" s="157"/>
      <c r="G617" s="156"/>
      <c r="H617" s="157"/>
      <c r="I617" s="153" t="str">
        <f t="shared" si="9"/>
        <v/>
      </c>
      <c r="J617" s="158"/>
      <c r="K617" s="158"/>
      <c r="L617" s="230"/>
      <c r="M617" s="227"/>
    </row>
    <row r="618" spans="1:13" x14ac:dyDescent="0.35">
      <c r="A618" s="135"/>
      <c r="B618" s="121"/>
      <c r="C618" s="128"/>
      <c r="D618" s="128"/>
      <c r="E618" s="156"/>
      <c r="F618" s="157"/>
      <c r="G618" s="156"/>
      <c r="H618" s="157"/>
      <c r="I618" s="153" t="str">
        <f t="shared" si="9"/>
        <v/>
      </c>
      <c r="J618" s="158"/>
      <c r="K618" s="158"/>
      <c r="L618" s="230"/>
      <c r="M618" s="227"/>
    </row>
    <row r="619" spans="1:13" x14ac:dyDescent="0.35">
      <c r="A619" s="135"/>
      <c r="B619" s="121"/>
      <c r="C619" s="128"/>
      <c r="D619" s="128"/>
      <c r="E619" s="156"/>
      <c r="F619" s="157"/>
      <c r="G619" s="156"/>
      <c r="H619" s="157"/>
      <c r="I619" s="153" t="str">
        <f t="shared" si="9"/>
        <v/>
      </c>
      <c r="J619" s="158"/>
      <c r="K619" s="158"/>
      <c r="L619" s="230"/>
      <c r="M619" s="227"/>
    </row>
    <row r="620" spans="1:13" x14ac:dyDescent="0.35">
      <c r="A620" s="135"/>
      <c r="B620" s="121"/>
      <c r="C620" s="128"/>
      <c r="D620" s="128"/>
      <c r="E620" s="156"/>
      <c r="F620" s="157"/>
      <c r="G620" s="156"/>
      <c r="H620" s="157"/>
      <c r="I620" s="153" t="str">
        <f t="shared" si="9"/>
        <v/>
      </c>
      <c r="J620" s="158"/>
      <c r="K620" s="158"/>
      <c r="L620" s="230"/>
      <c r="M620" s="227"/>
    </row>
    <row r="621" spans="1:13" x14ac:dyDescent="0.35">
      <c r="A621" s="135"/>
      <c r="B621" s="121"/>
      <c r="C621" s="128"/>
      <c r="D621" s="128"/>
      <c r="E621" s="156"/>
      <c r="F621" s="157"/>
      <c r="G621" s="156"/>
      <c r="H621" s="157"/>
      <c r="I621" s="153" t="str">
        <f t="shared" si="9"/>
        <v/>
      </c>
      <c r="J621" s="158"/>
      <c r="K621" s="158"/>
      <c r="L621" s="230"/>
      <c r="M621" s="227"/>
    </row>
    <row r="622" spans="1:13" x14ac:dyDescent="0.35">
      <c r="A622" s="135"/>
      <c r="B622" s="121"/>
      <c r="C622" s="128"/>
      <c r="D622" s="128"/>
      <c r="E622" s="156"/>
      <c r="F622" s="157"/>
      <c r="G622" s="156"/>
      <c r="H622" s="157"/>
      <c r="I622" s="153" t="str">
        <f t="shared" si="9"/>
        <v/>
      </c>
      <c r="J622" s="158"/>
      <c r="K622" s="158"/>
      <c r="L622" s="230"/>
      <c r="M622" s="227"/>
    </row>
    <row r="623" spans="1:13" x14ac:dyDescent="0.35">
      <c r="A623" s="135"/>
      <c r="B623" s="121"/>
      <c r="C623" s="128"/>
      <c r="D623" s="128"/>
      <c r="E623" s="156"/>
      <c r="F623" s="157"/>
      <c r="G623" s="156"/>
      <c r="H623" s="157"/>
      <c r="I623" s="153" t="str">
        <f t="shared" si="9"/>
        <v/>
      </c>
      <c r="J623" s="158"/>
      <c r="K623" s="158"/>
      <c r="L623" s="230"/>
      <c r="M623" s="227"/>
    </row>
    <row r="624" spans="1:13" x14ac:dyDescent="0.35">
      <c r="A624" s="135"/>
      <c r="B624" s="121"/>
      <c r="C624" s="128"/>
      <c r="D624" s="128"/>
      <c r="E624" s="156"/>
      <c r="F624" s="157"/>
      <c r="G624" s="156"/>
      <c r="H624" s="157"/>
      <c r="I624" s="153" t="str">
        <f t="shared" si="9"/>
        <v/>
      </c>
      <c r="J624" s="158"/>
      <c r="K624" s="158"/>
      <c r="L624" s="230"/>
      <c r="M624" s="227"/>
    </row>
    <row r="625" spans="1:13" x14ac:dyDescent="0.35">
      <c r="A625" s="135"/>
      <c r="B625" s="121"/>
      <c r="C625" s="128"/>
      <c r="D625" s="128"/>
      <c r="E625" s="156"/>
      <c r="F625" s="157"/>
      <c r="G625" s="156"/>
      <c r="H625" s="157"/>
      <c r="I625" s="153" t="str">
        <f t="shared" si="9"/>
        <v/>
      </c>
      <c r="J625" s="158"/>
      <c r="K625" s="158"/>
      <c r="L625" s="230"/>
      <c r="M625" s="227"/>
    </row>
    <row r="626" spans="1:13" x14ac:dyDescent="0.35">
      <c r="A626" s="135"/>
      <c r="B626" s="121"/>
      <c r="C626" s="128"/>
      <c r="D626" s="128"/>
      <c r="E626" s="156"/>
      <c r="F626" s="157"/>
      <c r="G626" s="156"/>
      <c r="H626" s="157"/>
      <c r="I626" s="153" t="str">
        <f t="shared" si="9"/>
        <v/>
      </c>
      <c r="J626" s="158"/>
      <c r="K626" s="158"/>
      <c r="L626" s="230"/>
      <c r="M626" s="227"/>
    </row>
    <row r="627" spans="1:13" x14ac:dyDescent="0.35">
      <c r="A627" s="135"/>
      <c r="B627" s="121"/>
      <c r="C627" s="128"/>
      <c r="D627" s="128"/>
      <c r="E627" s="156"/>
      <c r="F627" s="157"/>
      <c r="G627" s="156"/>
      <c r="H627" s="157"/>
      <c r="I627" s="153" t="str">
        <f t="shared" si="9"/>
        <v/>
      </c>
      <c r="J627" s="158"/>
      <c r="K627" s="158"/>
      <c r="L627" s="230"/>
      <c r="M627" s="227"/>
    </row>
    <row r="628" spans="1:13" x14ac:dyDescent="0.35">
      <c r="A628" s="135"/>
      <c r="B628" s="121"/>
      <c r="C628" s="128"/>
      <c r="D628" s="128"/>
      <c r="E628" s="156"/>
      <c r="F628" s="157"/>
      <c r="G628" s="156"/>
      <c r="H628" s="157"/>
      <c r="I628" s="153" t="str">
        <f t="shared" si="9"/>
        <v/>
      </c>
      <c r="J628" s="158"/>
      <c r="K628" s="158"/>
      <c r="L628" s="230"/>
      <c r="M628" s="227"/>
    </row>
    <row r="629" spans="1:13" x14ac:dyDescent="0.35">
      <c r="A629" s="135"/>
      <c r="B629" s="121"/>
      <c r="C629" s="128"/>
      <c r="D629" s="128"/>
      <c r="E629" s="156"/>
      <c r="F629" s="157"/>
      <c r="G629" s="156"/>
      <c r="H629" s="157"/>
      <c r="I629" s="153" t="str">
        <f t="shared" si="9"/>
        <v/>
      </c>
      <c r="J629" s="158"/>
      <c r="K629" s="158"/>
      <c r="L629" s="230"/>
      <c r="M629" s="227"/>
    </row>
    <row r="630" spans="1:13" x14ac:dyDescent="0.35">
      <c r="A630" s="135"/>
      <c r="B630" s="121"/>
      <c r="C630" s="128"/>
      <c r="D630" s="128"/>
      <c r="E630" s="156"/>
      <c r="F630" s="157"/>
      <c r="G630" s="156"/>
      <c r="H630" s="157"/>
      <c r="I630" s="153" t="str">
        <f t="shared" si="9"/>
        <v/>
      </c>
      <c r="J630" s="158"/>
      <c r="K630" s="158"/>
      <c r="L630" s="230"/>
      <c r="M630" s="227"/>
    </row>
    <row r="631" spans="1:13" x14ac:dyDescent="0.35">
      <c r="A631" s="135"/>
      <c r="B631" s="121"/>
      <c r="C631" s="128"/>
      <c r="D631" s="128"/>
      <c r="E631" s="156"/>
      <c r="F631" s="157"/>
      <c r="G631" s="156"/>
      <c r="H631" s="157"/>
      <c r="I631" s="153" t="str">
        <f t="shared" si="9"/>
        <v/>
      </c>
      <c r="J631" s="158"/>
      <c r="K631" s="158"/>
      <c r="L631" s="230"/>
      <c r="M631" s="227"/>
    </row>
    <row r="632" spans="1:13" x14ac:dyDescent="0.35">
      <c r="A632" s="135"/>
      <c r="B632" s="121"/>
      <c r="C632" s="128"/>
      <c r="D632" s="128"/>
      <c r="E632" s="156"/>
      <c r="F632" s="157"/>
      <c r="G632" s="156"/>
      <c r="H632" s="157"/>
      <c r="I632" s="153" t="str">
        <f t="shared" si="9"/>
        <v/>
      </c>
      <c r="J632" s="158"/>
      <c r="K632" s="158"/>
      <c r="L632" s="230"/>
      <c r="M632" s="227"/>
    </row>
    <row r="633" spans="1:13" x14ac:dyDescent="0.35">
      <c r="A633" s="135"/>
      <c r="B633" s="121"/>
      <c r="C633" s="128"/>
      <c r="D633" s="128"/>
      <c r="E633" s="156"/>
      <c r="F633" s="157"/>
      <c r="G633" s="156"/>
      <c r="H633" s="157"/>
      <c r="I633" s="153" t="str">
        <f t="shared" si="9"/>
        <v/>
      </c>
      <c r="J633" s="158"/>
      <c r="K633" s="158"/>
      <c r="L633" s="230"/>
      <c r="M633" s="227"/>
    </row>
    <row r="634" spans="1:13" x14ac:dyDescent="0.35">
      <c r="A634" s="135"/>
      <c r="B634" s="121"/>
      <c r="C634" s="128"/>
      <c r="D634" s="128"/>
      <c r="E634" s="156"/>
      <c r="F634" s="157"/>
      <c r="G634" s="156"/>
      <c r="H634" s="157"/>
      <c r="I634" s="153" t="str">
        <f t="shared" si="9"/>
        <v/>
      </c>
      <c r="J634" s="158"/>
      <c r="K634" s="158"/>
      <c r="L634" s="230"/>
      <c r="M634" s="227"/>
    </row>
    <row r="635" spans="1:13" x14ac:dyDescent="0.35">
      <c r="A635" s="135"/>
      <c r="B635" s="121"/>
      <c r="C635" s="128"/>
      <c r="D635" s="128"/>
      <c r="E635" s="156"/>
      <c r="F635" s="157"/>
      <c r="G635" s="156"/>
      <c r="H635" s="157"/>
      <c r="I635" s="153" t="str">
        <f t="shared" si="9"/>
        <v/>
      </c>
      <c r="J635" s="158"/>
      <c r="K635" s="158"/>
      <c r="L635" s="230"/>
      <c r="M635" s="227"/>
    </row>
    <row r="636" spans="1:13" x14ac:dyDescent="0.35">
      <c r="A636" s="135"/>
      <c r="B636" s="121"/>
      <c r="C636" s="128"/>
      <c r="D636" s="128"/>
      <c r="E636" s="156"/>
      <c r="F636" s="157"/>
      <c r="G636" s="156"/>
      <c r="H636" s="157"/>
      <c r="I636" s="153" t="str">
        <f t="shared" si="9"/>
        <v/>
      </c>
      <c r="J636" s="158"/>
      <c r="K636" s="158"/>
      <c r="L636" s="230"/>
      <c r="M636" s="227"/>
    </row>
    <row r="637" spans="1:13" x14ac:dyDescent="0.35">
      <c r="A637" s="135"/>
      <c r="B637" s="121"/>
      <c r="C637" s="128"/>
      <c r="D637" s="128"/>
      <c r="E637" s="156"/>
      <c r="F637" s="157"/>
      <c r="G637" s="156"/>
      <c r="H637" s="157"/>
      <c r="I637" s="153" t="str">
        <f t="shared" si="9"/>
        <v/>
      </c>
      <c r="J637" s="158"/>
      <c r="K637" s="158"/>
      <c r="L637" s="230"/>
      <c r="M637" s="227"/>
    </row>
    <row r="638" spans="1:13" x14ac:dyDescent="0.35">
      <c r="A638" s="135"/>
      <c r="B638" s="121"/>
      <c r="C638" s="128"/>
      <c r="D638" s="128"/>
      <c r="E638" s="156"/>
      <c r="F638" s="157"/>
      <c r="G638" s="156"/>
      <c r="H638" s="157"/>
      <c r="I638" s="153" t="str">
        <f t="shared" si="9"/>
        <v/>
      </c>
      <c r="J638" s="158"/>
      <c r="K638" s="158"/>
      <c r="L638" s="230"/>
      <c r="M638" s="227"/>
    </row>
    <row r="639" spans="1:13" x14ac:dyDescent="0.35">
      <c r="A639" s="135"/>
      <c r="B639" s="121"/>
      <c r="C639" s="128"/>
      <c r="D639" s="128"/>
      <c r="E639" s="156"/>
      <c r="F639" s="157"/>
      <c r="G639" s="156"/>
      <c r="H639" s="157"/>
      <c r="I639" s="153" t="str">
        <f t="shared" si="9"/>
        <v/>
      </c>
      <c r="J639" s="158"/>
      <c r="K639" s="158"/>
      <c r="L639" s="230"/>
      <c r="M639" s="227"/>
    </row>
    <row r="640" spans="1:13" x14ac:dyDescent="0.35">
      <c r="A640" s="135"/>
      <c r="B640" s="121"/>
      <c r="C640" s="128"/>
      <c r="D640" s="128"/>
      <c r="E640" s="156"/>
      <c r="F640" s="157"/>
      <c r="G640" s="156"/>
      <c r="H640" s="157"/>
      <c r="I640" s="153" t="str">
        <f t="shared" si="9"/>
        <v/>
      </c>
      <c r="J640" s="158"/>
      <c r="K640" s="158"/>
      <c r="L640" s="230"/>
      <c r="M640" s="227"/>
    </row>
    <row r="641" spans="1:13" x14ac:dyDescent="0.35">
      <c r="A641" s="135"/>
      <c r="B641" s="121"/>
      <c r="C641" s="128"/>
      <c r="D641" s="128"/>
      <c r="E641" s="156"/>
      <c r="F641" s="157"/>
      <c r="G641" s="156"/>
      <c r="H641" s="157"/>
      <c r="I641" s="153" t="str">
        <f t="shared" si="9"/>
        <v/>
      </c>
      <c r="J641" s="158"/>
      <c r="K641" s="158"/>
      <c r="L641" s="230"/>
      <c r="M641" s="227"/>
    </row>
    <row r="642" spans="1:13" x14ac:dyDescent="0.35">
      <c r="A642" s="135"/>
      <c r="B642" s="121"/>
      <c r="C642" s="128"/>
      <c r="D642" s="128"/>
      <c r="E642" s="156"/>
      <c r="F642" s="157"/>
      <c r="G642" s="156"/>
      <c r="H642" s="157"/>
      <c r="I642" s="153" t="str">
        <f t="shared" si="9"/>
        <v/>
      </c>
      <c r="J642" s="158"/>
      <c r="K642" s="158"/>
      <c r="L642" s="230"/>
      <c r="M642" s="227"/>
    </row>
    <row r="643" spans="1:13" x14ac:dyDescent="0.35">
      <c r="A643" s="135"/>
      <c r="B643" s="121"/>
      <c r="C643" s="128"/>
      <c r="D643" s="128"/>
      <c r="E643" s="156"/>
      <c r="F643" s="157"/>
      <c r="G643" s="156"/>
      <c r="H643" s="157"/>
      <c r="I643" s="153" t="str">
        <f t="shared" si="9"/>
        <v/>
      </c>
      <c r="J643" s="158"/>
      <c r="K643" s="158"/>
      <c r="L643" s="230"/>
      <c r="M643" s="227"/>
    </row>
    <row r="644" spans="1:13" x14ac:dyDescent="0.35">
      <c r="A644" s="135"/>
      <c r="B644" s="121"/>
      <c r="C644" s="128"/>
      <c r="D644" s="128"/>
      <c r="E644" s="156"/>
      <c r="F644" s="157"/>
      <c r="G644" s="156"/>
      <c r="H644" s="157"/>
      <c r="I644" s="153" t="str">
        <f t="shared" si="9"/>
        <v/>
      </c>
      <c r="J644" s="158"/>
      <c r="K644" s="158"/>
      <c r="L644" s="230"/>
      <c r="M644" s="227"/>
    </row>
    <row r="645" spans="1:13" x14ac:dyDescent="0.35">
      <c r="A645" s="135"/>
      <c r="B645" s="121"/>
      <c r="C645" s="128"/>
      <c r="D645" s="128"/>
      <c r="E645" s="156"/>
      <c r="F645" s="157"/>
      <c r="G645" s="156"/>
      <c r="H645" s="157"/>
      <c r="I645" s="153" t="str">
        <f t="shared" si="9"/>
        <v/>
      </c>
      <c r="J645" s="158"/>
      <c r="K645" s="158"/>
      <c r="L645" s="230"/>
      <c r="M645" s="227"/>
    </row>
    <row r="646" spans="1:13" x14ac:dyDescent="0.35">
      <c r="A646" s="135"/>
      <c r="B646" s="121"/>
      <c r="C646" s="128"/>
      <c r="D646" s="128"/>
      <c r="E646" s="156"/>
      <c r="F646" s="157"/>
      <c r="G646" s="156"/>
      <c r="H646" s="157"/>
      <c r="I646" s="153" t="str">
        <f t="shared" si="9"/>
        <v/>
      </c>
      <c r="J646" s="158"/>
      <c r="K646" s="158"/>
      <c r="L646" s="230"/>
      <c r="M646" s="227"/>
    </row>
    <row r="647" spans="1:13" x14ac:dyDescent="0.35">
      <c r="A647" s="135"/>
      <c r="B647" s="121"/>
      <c r="C647" s="128"/>
      <c r="D647" s="128"/>
      <c r="E647" s="156"/>
      <c r="F647" s="157"/>
      <c r="G647" s="156"/>
      <c r="H647" s="157"/>
      <c r="I647" s="153" t="str">
        <f t="shared" si="9"/>
        <v/>
      </c>
      <c r="J647" s="158"/>
      <c r="K647" s="158"/>
      <c r="L647" s="230"/>
      <c r="M647" s="227"/>
    </row>
    <row r="648" spans="1:13" x14ac:dyDescent="0.35">
      <c r="A648" s="135"/>
      <c r="B648" s="121"/>
      <c r="C648" s="128"/>
      <c r="D648" s="128"/>
      <c r="E648" s="156"/>
      <c r="F648" s="157"/>
      <c r="G648" s="156"/>
      <c r="H648" s="157"/>
      <c r="I648" s="153" t="str">
        <f t="shared" si="9"/>
        <v/>
      </c>
      <c r="J648" s="158"/>
      <c r="K648" s="158"/>
      <c r="L648" s="230"/>
      <c r="M648" s="227"/>
    </row>
    <row r="649" spans="1:13" x14ac:dyDescent="0.35">
      <c r="A649" s="135"/>
      <c r="B649" s="121"/>
      <c r="C649" s="128"/>
      <c r="D649" s="128"/>
      <c r="E649" s="156"/>
      <c r="F649" s="157"/>
      <c r="G649" s="156"/>
      <c r="H649" s="157"/>
      <c r="I649" s="153" t="str">
        <f t="shared" si="9"/>
        <v/>
      </c>
      <c r="J649" s="158"/>
      <c r="K649" s="158"/>
      <c r="L649" s="230"/>
      <c r="M649" s="227"/>
    </row>
    <row r="650" spans="1:13" x14ac:dyDescent="0.35">
      <c r="A650" s="135"/>
      <c r="B650" s="121"/>
      <c r="C650" s="128"/>
      <c r="D650" s="128"/>
      <c r="E650" s="156"/>
      <c r="F650" s="157"/>
      <c r="G650" s="156"/>
      <c r="H650" s="157"/>
      <c r="I650" s="153" t="str">
        <f t="shared" si="9"/>
        <v/>
      </c>
      <c r="J650" s="158"/>
      <c r="K650" s="158"/>
      <c r="L650" s="230"/>
      <c r="M650" s="227"/>
    </row>
    <row r="651" spans="1:13" x14ac:dyDescent="0.35">
      <c r="A651" s="135"/>
      <c r="B651" s="121"/>
      <c r="C651" s="128"/>
      <c r="D651" s="128"/>
      <c r="E651" s="156"/>
      <c r="F651" s="157"/>
      <c r="G651" s="156"/>
      <c r="H651" s="157"/>
      <c r="I651" s="153" t="str">
        <f t="shared" si="9"/>
        <v/>
      </c>
      <c r="J651" s="158"/>
      <c r="K651" s="158"/>
      <c r="L651" s="230"/>
      <c r="M651" s="227"/>
    </row>
    <row r="652" spans="1:13" x14ac:dyDescent="0.35">
      <c r="A652" s="135"/>
      <c r="B652" s="121"/>
      <c r="C652" s="128"/>
      <c r="D652" s="128"/>
      <c r="E652" s="156"/>
      <c r="F652" s="157"/>
      <c r="G652" s="156"/>
      <c r="H652" s="157"/>
      <c r="I652" s="153" t="str">
        <f t="shared" si="9"/>
        <v/>
      </c>
      <c r="J652" s="158"/>
      <c r="K652" s="158"/>
      <c r="L652" s="230"/>
      <c r="M652" s="227"/>
    </row>
    <row r="653" spans="1:13" x14ac:dyDescent="0.35">
      <c r="A653" s="135"/>
      <c r="B653" s="121"/>
      <c r="C653" s="128"/>
      <c r="D653" s="128"/>
      <c r="E653" s="156"/>
      <c r="F653" s="157"/>
      <c r="G653" s="156"/>
      <c r="H653" s="157"/>
      <c r="I653" s="153" t="str">
        <f t="shared" si="9"/>
        <v/>
      </c>
      <c r="J653" s="158"/>
      <c r="K653" s="158"/>
      <c r="L653" s="230"/>
      <c r="M653" s="227"/>
    </row>
    <row r="654" spans="1:13" x14ac:dyDescent="0.35">
      <c r="A654" s="135"/>
      <c r="B654" s="121"/>
      <c r="C654" s="128"/>
      <c r="D654" s="128"/>
      <c r="E654" s="156"/>
      <c r="F654" s="157"/>
      <c r="G654" s="156"/>
      <c r="H654" s="157"/>
      <c r="I654" s="153" t="str">
        <f t="shared" si="9"/>
        <v/>
      </c>
      <c r="J654" s="158"/>
      <c r="K654" s="158"/>
      <c r="L654" s="230"/>
      <c r="M654" s="227"/>
    </row>
    <row r="655" spans="1:13" x14ac:dyDescent="0.35">
      <c r="A655" s="135"/>
      <c r="B655" s="121"/>
      <c r="C655" s="128"/>
      <c r="D655" s="128"/>
      <c r="E655" s="156"/>
      <c r="F655" s="157"/>
      <c r="G655" s="156"/>
      <c r="H655" s="157"/>
      <c r="I655" s="153" t="str">
        <f t="shared" si="9"/>
        <v/>
      </c>
      <c r="J655" s="158"/>
      <c r="K655" s="158"/>
      <c r="L655" s="230"/>
      <c r="M655" s="227"/>
    </row>
    <row r="656" spans="1:13" x14ac:dyDescent="0.35">
      <c r="A656" s="135"/>
      <c r="B656" s="121"/>
      <c r="C656" s="128"/>
      <c r="D656" s="128"/>
      <c r="E656" s="156"/>
      <c r="F656" s="157"/>
      <c r="G656" s="156"/>
      <c r="H656" s="157"/>
      <c r="I656" s="153" t="str">
        <f t="shared" si="9"/>
        <v/>
      </c>
      <c r="J656" s="158"/>
      <c r="K656" s="158"/>
      <c r="L656" s="230"/>
      <c r="M656" s="227"/>
    </row>
    <row r="657" spans="1:13" x14ac:dyDescent="0.35">
      <c r="A657" s="135"/>
      <c r="B657" s="121"/>
      <c r="C657" s="128"/>
      <c r="D657" s="128"/>
      <c r="E657" s="156"/>
      <c r="F657" s="157"/>
      <c r="G657" s="156"/>
      <c r="H657" s="157"/>
      <c r="I657" s="153" t="str">
        <f t="shared" si="9"/>
        <v/>
      </c>
      <c r="J657" s="158"/>
      <c r="K657" s="158"/>
      <c r="L657" s="230"/>
      <c r="M657" s="227"/>
    </row>
    <row r="658" spans="1:13" x14ac:dyDescent="0.35">
      <c r="A658" s="135"/>
      <c r="B658" s="121"/>
      <c r="C658" s="128"/>
      <c r="D658" s="128"/>
      <c r="E658" s="156"/>
      <c r="F658" s="157"/>
      <c r="G658" s="156"/>
      <c r="H658" s="157"/>
      <c r="I658" s="153" t="str">
        <f t="shared" si="9"/>
        <v/>
      </c>
      <c r="J658" s="158"/>
      <c r="K658" s="158"/>
      <c r="L658" s="230"/>
      <c r="M658" s="227"/>
    </row>
    <row r="659" spans="1:13" x14ac:dyDescent="0.35">
      <c r="A659" s="135"/>
      <c r="B659" s="121"/>
      <c r="C659" s="128"/>
      <c r="D659" s="128"/>
      <c r="E659" s="156"/>
      <c r="F659" s="157"/>
      <c r="G659" s="156"/>
      <c r="H659" s="157"/>
      <c r="I659" s="153" t="str">
        <f t="shared" si="9"/>
        <v/>
      </c>
      <c r="J659" s="158"/>
      <c r="K659" s="158"/>
      <c r="L659" s="230"/>
      <c r="M659" s="227"/>
    </row>
    <row r="660" spans="1:13" x14ac:dyDescent="0.35">
      <c r="A660" s="135"/>
      <c r="B660" s="121"/>
      <c r="C660" s="128"/>
      <c r="D660" s="128"/>
      <c r="E660" s="156"/>
      <c r="F660" s="157"/>
      <c r="G660" s="156"/>
      <c r="H660" s="157"/>
      <c r="I660" s="153" t="str">
        <f t="shared" si="9"/>
        <v/>
      </c>
      <c r="J660" s="158"/>
      <c r="K660" s="158"/>
      <c r="L660" s="230"/>
      <c r="M660" s="227"/>
    </row>
    <row r="661" spans="1:13" x14ac:dyDescent="0.35">
      <c r="A661" s="135"/>
      <c r="B661" s="121"/>
      <c r="C661" s="128"/>
      <c r="D661" s="128"/>
      <c r="E661" s="156"/>
      <c r="F661" s="157"/>
      <c r="G661" s="156"/>
      <c r="H661" s="157"/>
      <c r="I661" s="153" t="str">
        <f t="shared" si="9"/>
        <v/>
      </c>
      <c r="J661" s="158"/>
      <c r="K661" s="158"/>
      <c r="L661" s="230"/>
      <c r="M661" s="227"/>
    </row>
    <row r="662" spans="1:13" x14ac:dyDescent="0.35">
      <c r="A662" s="135"/>
      <c r="B662" s="121"/>
      <c r="C662" s="128"/>
      <c r="D662" s="128"/>
      <c r="E662" s="156"/>
      <c r="F662" s="157"/>
      <c r="G662" s="156"/>
      <c r="H662" s="157"/>
      <c r="I662" s="153" t="str">
        <f t="shared" si="9"/>
        <v/>
      </c>
      <c r="J662" s="158"/>
      <c r="K662" s="158"/>
      <c r="L662" s="230"/>
      <c r="M662" s="227"/>
    </row>
    <row r="663" spans="1:13" x14ac:dyDescent="0.35">
      <c r="A663" s="135"/>
      <c r="B663" s="121"/>
      <c r="C663" s="128"/>
      <c r="D663" s="128"/>
      <c r="E663" s="156"/>
      <c r="F663" s="157"/>
      <c r="G663" s="156"/>
      <c r="H663" s="157"/>
      <c r="I663" s="153" t="str">
        <f t="shared" si="9"/>
        <v/>
      </c>
      <c r="J663" s="158"/>
      <c r="K663" s="158"/>
      <c r="L663" s="230"/>
      <c r="M663" s="227"/>
    </row>
    <row r="664" spans="1:13" x14ac:dyDescent="0.35">
      <c r="A664" s="135"/>
      <c r="B664" s="121"/>
      <c r="C664" s="128"/>
      <c r="D664" s="128"/>
      <c r="E664" s="156"/>
      <c r="F664" s="157"/>
      <c r="G664" s="156"/>
      <c r="H664" s="157"/>
      <c r="I664" s="153" t="str">
        <f t="shared" si="9"/>
        <v/>
      </c>
      <c r="J664" s="158"/>
      <c r="K664" s="158"/>
      <c r="L664" s="230"/>
      <c r="M664" s="227"/>
    </row>
    <row r="665" spans="1:13" x14ac:dyDescent="0.35">
      <c r="A665" s="135"/>
      <c r="B665" s="121"/>
      <c r="C665" s="128"/>
      <c r="D665" s="128"/>
      <c r="E665" s="156"/>
      <c r="F665" s="157"/>
      <c r="G665" s="156"/>
      <c r="H665" s="157"/>
      <c r="I665" s="153" t="str">
        <f t="shared" ref="I665:I728" si="10">IF(H665="","",(VALUE(TEXT(G665,"m/dd/yy ")&amp;TEXT(H665,"hh:mm:ss"))-(VALUE(TEXT(E665,"m/dd/yy ")&amp;TEXT(F665,"hh:mm:ss"))))*24)</f>
        <v/>
      </c>
      <c r="J665" s="158"/>
      <c r="K665" s="158"/>
      <c r="L665" s="230"/>
      <c r="M665" s="227"/>
    </row>
    <row r="666" spans="1:13" x14ac:dyDescent="0.35">
      <c r="A666" s="135"/>
      <c r="B666" s="121"/>
      <c r="C666" s="128"/>
      <c r="D666" s="128"/>
      <c r="E666" s="156"/>
      <c r="F666" s="157"/>
      <c r="G666" s="156"/>
      <c r="H666" s="157"/>
      <c r="I666" s="153" t="str">
        <f t="shared" si="10"/>
        <v/>
      </c>
      <c r="J666" s="158"/>
      <c r="K666" s="158"/>
      <c r="L666" s="230"/>
      <c r="M666" s="227"/>
    </row>
    <row r="667" spans="1:13" x14ac:dyDescent="0.35">
      <c r="A667" s="135"/>
      <c r="B667" s="121"/>
      <c r="C667" s="128"/>
      <c r="D667" s="128"/>
      <c r="E667" s="156"/>
      <c r="F667" s="157"/>
      <c r="G667" s="156"/>
      <c r="H667" s="157"/>
      <c r="I667" s="153" t="str">
        <f t="shared" si="10"/>
        <v/>
      </c>
      <c r="J667" s="158"/>
      <c r="K667" s="158"/>
      <c r="L667" s="230"/>
      <c r="M667" s="227"/>
    </row>
    <row r="668" spans="1:13" x14ac:dyDescent="0.35">
      <c r="A668" s="135"/>
      <c r="B668" s="121"/>
      <c r="C668" s="128"/>
      <c r="D668" s="128"/>
      <c r="E668" s="156"/>
      <c r="F668" s="157"/>
      <c r="G668" s="156"/>
      <c r="H668" s="157"/>
      <c r="I668" s="153" t="str">
        <f t="shared" si="10"/>
        <v/>
      </c>
      <c r="J668" s="158"/>
      <c r="K668" s="158"/>
      <c r="L668" s="230"/>
      <c r="M668" s="227"/>
    </row>
    <row r="669" spans="1:13" x14ac:dyDescent="0.35">
      <c r="A669" s="135"/>
      <c r="B669" s="121"/>
      <c r="C669" s="128"/>
      <c r="D669" s="128"/>
      <c r="E669" s="156"/>
      <c r="F669" s="157"/>
      <c r="G669" s="156"/>
      <c r="H669" s="157"/>
      <c r="I669" s="153" t="str">
        <f t="shared" si="10"/>
        <v/>
      </c>
      <c r="J669" s="158"/>
      <c r="K669" s="158"/>
      <c r="L669" s="230"/>
      <c r="M669" s="227"/>
    </row>
    <row r="670" spans="1:13" x14ac:dyDescent="0.35">
      <c r="A670" s="135"/>
      <c r="B670" s="121"/>
      <c r="C670" s="128"/>
      <c r="D670" s="128"/>
      <c r="E670" s="156"/>
      <c r="F670" s="157"/>
      <c r="G670" s="156"/>
      <c r="H670" s="157"/>
      <c r="I670" s="153" t="str">
        <f t="shared" si="10"/>
        <v/>
      </c>
      <c r="J670" s="158"/>
      <c r="K670" s="158"/>
      <c r="L670" s="230"/>
      <c r="M670" s="227"/>
    </row>
    <row r="671" spans="1:13" x14ac:dyDescent="0.35">
      <c r="A671" s="135"/>
      <c r="B671" s="121"/>
      <c r="C671" s="128"/>
      <c r="D671" s="128"/>
      <c r="E671" s="156"/>
      <c r="F671" s="157"/>
      <c r="G671" s="156"/>
      <c r="H671" s="157"/>
      <c r="I671" s="153" t="str">
        <f t="shared" si="10"/>
        <v/>
      </c>
      <c r="J671" s="158"/>
      <c r="K671" s="158"/>
      <c r="L671" s="230"/>
      <c r="M671" s="227"/>
    </row>
    <row r="672" spans="1:13" x14ac:dyDescent="0.35">
      <c r="A672" s="135"/>
      <c r="B672" s="121"/>
      <c r="C672" s="128"/>
      <c r="D672" s="128"/>
      <c r="E672" s="156"/>
      <c r="F672" s="157"/>
      <c r="G672" s="156"/>
      <c r="H672" s="157"/>
      <c r="I672" s="153" t="str">
        <f t="shared" si="10"/>
        <v/>
      </c>
      <c r="J672" s="158"/>
      <c r="K672" s="158"/>
      <c r="L672" s="230"/>
      <c r="M672" s="227"/>
    </row>
    <row r="673" spans="1:13" x14ac:dyDescent="0.35">
      <c r="A673" s="135"/>
      <c r="B673" s="121"/>
      <c r="C673" s="128"/>
      <c r="D673" s="128"/>
      <c r="E673" s="156"/>
      <c r="F673" s="157"/>
      <c r="G673" s="156"/>
      <c r="H673" s="157"/>
      <c r="I673" s="153" t="str">
        <f t="shared" si="10"/>
        <v/>
      </c>
      <c r="J673" s="158"/>
      <c r="K673" s="158"/>
      <c r="L673" s="230"/>
      <c r="M673" s="227"/>
    </row>
    <row r="674" spans="1:13" x14ac:dyDescent="0.35">
      <c r="A674" s="135"/>
      <c r="B674" s="121"/>
      <c r="C674" s="128"/>
      <c r="D674" s="128"/>
      <c r="E674" s="156"/>
      <c r="F674" s="157"/>
      <c r="G674" s="156"/>
      <c r="H674" s="157"/>
      <c r="I674" s="153" t="str">
        <f t="shared" si="10"/>
        <v/>
      </c>
      <c r="J674" s="158"/>
      <c r="K674" s="158"/>
      <c r="L674" s="230"/>
      <c r="M674" s="227"/>
    </row>
    <row r="675" spans="1:13" x14ac:dyDescent="0.35">
      <c r="A675" s="135"/>
      <c r="B675" s="121"/>
      <c r="C675" s="128"/>
      <c r="D675" s="128"/>
      <c r="E675" s="156"/>
      <c r="F675" s="157"/>
      <c r="G675" s="156"/>
      <c r="H675" s="157"/>
      <c r="I675" s="153" t="str">
        <f t="shared" si="10"/>
        <v/>
      </c>
      <c r="J675" s="158"/>
      <c r="K675" s="158"/>
      <c r="L675" s="230"/>
      <c r="M675" s="227"/>
    </row>
    <row r="676" spans="1:13" x14ac:dyDescent="0.35">
      <c r="A676" s="135"/>
      <c r="B676" s="121"/>
      <c r="C676" s="128"/>
      <c r="D676" s="128"/>
      <c r="E676" s="156"/>
      <c r="F676" s="157"/>
      <c r="G676" s="156"/>
      <c r="H676" s="157"/>
      <c r="I676" s="153" t="str">
        <f t="shared" si="10"/>
        <v/>
      </c>
      <c r="J676" s="158"/>
      <c r="K676" s="158"/>
      <c r="L676" s="230"/>
      <c r="M676" s="227"/>
    </row>
    <row r="677" spans="1:13" x14ac:dyDescent="0.35">
      <c r="A677" s="135"/>
      <c r="B677" s="121"/>
      <c r="C677" s="128"/>
      <c r="D677" s="128"/>
      <c r="E677" s="156"/>
      <c r="F677" s="157"/>
      <c r="G677" s="156"/>
      <c r="H677" s="157"/>
      <c r="I677" s="153" t="str">
        <f t="shared" si="10"/>
        <v/>
      </c>
      <c r="J677" s="158"/>
      <c r="K677" s="158"/>
      <c r="L677" s="230"/>
      <c r="M677" s="227"/>
    </row>
    <row r="678" spans="1:13" x14ac:dyDescent="0.35">
      <c r="A678" s="135"/>
      <c r="B678" s="121"/>
      <c r="C678" s="128"/>
      <c r="D678" s="128"/>
      <c r="E678" s="156"/>
      <c r="F678" s="157"/>
      <c r="G678" s="156"/>
      <c r="H678" s="157"/>
      <c r="I678" s="153" t="str">
        <f t="shared" si="10"/>
        <v/>
      </c>
      <c r="J678" s="158"/>
      <c r="K678" s="158"/>
      <c r="L678" s="230"/>
      <c r="M678" s="227"/>
    </row>
    <row r="679" spans="1:13" x14ac:dyDescent="0.35">
      <c r="A679" s="135"/>
      <c r="B679" s="121"/>
      <c r="C679" s="128"/>
      <c r="D679" s="128"/>
      <c r="E679" s="156"/>
      <c r="F679" s="157"/>
      <c r="G679" s="156"/>
      <c r="H679" s="157"/>
      <c r="I679" s="153" t="str">
        <f t="shared" si="10"/>
        <v/>
      </c>
      <c r="J679" s="158"/>
      <c r="K679" s="158"/>
      <c r="L679" s="230"/>
      <c r="M679" s="227"/>
    </row>
    <row r="680" spans="1:13" x14ac:dyDescent="0.35">
      <c r="A680" s="135"/>
      <c r="B680" s="121"/>
      <c r="C680" s="128"/>
      <c r="D680" s="128"/>
      <c r="E680" s="156"/>
      <c r="F680" s="157"/>
      <c r="G680" s="156"/>
      <c r="H680" s="157"/>
      <c r="I680" s="153" t="str">
        <f t="shared" si="10"/>
        <v/>
      </c>
      <c r="J680" s="158"/>
      <c r="K680" s="158"/>
      <c r="L680" s="230"/>
      <c r="M680" s="227"/>
    </row>
    <row r="681" spans="1:13" x14ac:dyDescent="0.35">
      <c r="A681" s="135"/>
      <c r="B681" s="121"/>
      <c r="C681" s="128"/>
      <c r="D681" s="128"/>
      <c r="E681" s="156"/>
      <c r="F681" s="157"/>
      <c r="G681" s="156"/>
      <c r="H681" s="157"/>
      <c r="I681" s="153" t="str">
        <f t="shared" si="10"/>
        <v/>
      </c>
      <c r="J681" s="158"/>
      <c r="K681" s="158"/>
      <c r="L681" s="230"/>
      <c r="M681" s="227"/>
    </row>
    <row r="682" spans="1:13" x14ac:dyDescent="0.35">
      <c r="A682" s="135"/>
      <c r="B682" s="121"/>
      <c r="C682" s="128"/>
      <c r="D682" s="128"/>
      <c r="E682" s="156"/>
      <c r="F682" s="157"/>
      <c r="G682" s="156"/>
      <c r="H682" s="157"/>
      <c r="I682" s="153" t="str">
        <f t="shared" si="10"/>
        <v/>
      </c>
      <c r="J682" s="158"/>
      <c r="K682" s="158"/>
      <c r="L682" s="230"/>
      <c r="M682" s="227"/>
    </row>
    <row r="683" spans="1:13" x14ac:dyDescent="0.35">
      <c r="A683" s="135"/>
      <c r="B683" s="121"/>
      <c r="C683" s="128"/>
      <c r="D683" s="128"/>
      <c r="E683" s="156"/>
      <c r="F683" s="157"/>
      <c r="G683" s="156"/>
      <c r="H683" s="157"/>
      <c r="I683" s="153" t="str">
        <f t="shared" si="10"/>
        <v/>
      </c>
      <c r="J683" s="158"/>
      <c r="K683" s="158"/>
      <c r="L683" s="230"/>
      <c r="M683" s="227"/>
    </row>
    <row r="684" spans="1:13" x14ac:dyDescent="0.35">
      <c r="A684" s="135"/>
      <c r="B684" s="121"/>
      <c r="C684" s="128"/>
      <c r="D684" s="128"/>
      <c r="E684" s="156"/>
      <c r="F684" s="157"/>
      <c r="G684" s="156"/>
      <c r="H684" s="157"/>
      <c r="I684" s="153" t="str">
        <f t="shared" si="10"/>
        <v/>
      </c>
      <c r="J684" s="158"/>
      <c r="K684" s="158"/>
      <c r="L684" s="230"/>
      <c r="M684" s="227"/>
    </row>
    <row r="685" spans="1:13" x14ac:dyDescent="0.35">
      <c r="A685" s="135"/>
      <c r="B685" s="121"/>
      <c r="C685" s="128"/>
      <c r="D685" s="128"/>
      <c r="E685" s="156"/>
      <c r="F685" s="157"/>
      <c r="G685" s="156"/>
      <c r="H685" s="157"/>
      <c r="I685" s="153" t="str">
        <f t="shared" si="10"/>
        <v/>
      </c>
      <c r="J685" s="158"/>
      <c r="K685" s="158"/>
      <c r="L685" s="230"/>
      <c r="M685" s="227"/>
    </row>
    <row r="686" spans="1:13" x14ac:dyDescent="0.35">
      <c r="A686" s="135"/>
      <c r="B686" s="121"/>
      <c r="C686" s="128"/>
      <c r="D686" s="128"/>
      <c r="E686" s="156"/>
      <c r="F686" s="157"/>
      <c r="G686" s="156"/>
      <c r="H686" s="157"/>
      <c r="I686" s="153" t="str">
        <f t="shared" si="10"/>
        <v/>
      </c>
      <c r="J686" s="158"/>
      <c r="K686" s="158"/>
      <c r="L686" s="230"/>
      <c r="M686" s="227"/>
    </row>
    <row r="687" spans="1:13" x14ac:dyDescent="0.35">
      <c r="A687" s="135"/>
      <c r="B687" s="121"/>
      <c r="C687" s="128"/>
      <c r="D687" s="128"/>
      <c r="E687" s="156"/>
      <c r="F687" s="157"/>
      <c r="G687" s="156"/>
      <c r="H687" s="157"/>
      <c r="I687" s="153" t="str">
        <f t="shared" si="10"/>
        <v/>
      </c>
      <c r="J687" s="158"/>
      <c r="K687" s="158"/>
      <c r="L687" s="230"/>
      <c r="M687" s="227"/>
    </row>
    <row r="688" spans="1:13" x14ac:dyDescent="0.35">
      <c r="A688" s="135"/>
      <c r="B688" s="121"/>
      <c r="C688" s="128"/>
      <c r="D688" s="128"/>
      <c r="E688" s="156"/>
      <c r="F688" s="157"/>
      <c r="G688" s="156"/>
      <c r="H688" s="157"/>
      <c r="I688" s="153" t="str">
        <f t="shared" si="10"/>
        <v/>
      </c>
      <c r="J688" s="158"/>
      <c r="K688" s="158"/>
      <c r="L688" s="230"/>
      <c r="M688" s="227"/>
    </row>
    <row r="689" spans="1:13" x14ac:dyDescent="0.35">
      <c r="A689" s="135"/>
      <c r="B689" s="121"/>
      <c r="C689" s="128"/>
      <c r="D689" s="128"/>
      <c r="E689" s="156"/>
      <c r="F689" s="157"/>
      <c r="G689" s="156"/>
      <c r="H689" s="157"/>
      <c r="I689" s="153" t="str">
        <f t="shared" si="10"/>
        <v/>
      </c>
      <c r="J689" s="158"/>
      <c r="K689" s="158"/>
      <c r="L689" s="230"/>
      <c r="M689" s="227"/>
    </row>
    <row r="690" spans="1:13" x14ac:dyDescent="0.35">
      <c r="A690" s="135"/>
      <c r="B690" s="121"/>
      <c r="C690" s="128"/>
      <c r="D690" s="128"/>
      <c r="E690" s="156"/>
      <c r="F690" s="157"/>
      <c r="G690" s="156"/>
      <c r="H690" s="157"/>
      <c r="I690" s="153" t="str">
        <f t="shared" si="10"/>
        <v/>
      </c>
      <c r="J690" s="158"/>
      <c r="K690" s="158"/>
      <c r="L690" s="230"/>
      <c r="M690" s="227"/>
    </row>
    <row r="691" spans="1:13" x14ac:dyDescent="0.35">
      <c r="A691" s="135"/>
      <c r="B691" s="121"/>
      <c r="C691" s="128"/>
      <c r="D691" s="128"/>
      <c r="E691" s="156"/>
      <c r="F691" s="157"/>
      <c r="G691" s="156"/>
      <c r="H691" s="157"/>
      <c r="I691" s="153" t="str">
        <f t="shared" si="10"/>
        <v/>
      </c>
      <c r="J691" s="158"/>
      <c r="K691" s="158"/>
      <c r="L691" s="230"/>
      <c r="M691" s="227"/>
    </row>
    <row r="692" spans="1:13" x14ac:dyDescent="0.35">
      <c r="A692" s="135"/>
      <c r="B692" s="121"/>
      <c r="C692" s="128"/>
      <c r="D692" s="128"/>
      <c r="E692" s="156"/>
      <c r="F692" s="157"/>
      <c r="G692" s="156"/>
      <c r="H692" s="157"/>
      <c r="I692" s="153" t="str">
        <f t="shared" si="10"/>
        <v/>
      </c>
      <c r="J692" s="158"/>
      <c r="K692" s="158"/>
      <c r="L692" s="230"/>
      <c r="M692" s="227"/>
    </row>
    <row r="693" spans="1:13" x14ac:dyDescent="0.35">
      <c r="A693" s="135"/>
      <c r="B693" s="121"/>
      <c r="C693" s="128"/>
      <c r="D693" s="128"/>
      <c r="E693" s="156"/>
      <c r="F693" s="157"/>
      <c r="G693" s="156"/>
      <c r="H693" s="157"/>
      <c r="I693" s="153" t="str">
        <f t="shared" si="10"/>
        <v/>
      </c>
      <c r="J693" s="158"/>
      <c r="K693" s="158"/>
      <c r="L693" s="230"/>
      <c r="M693" s="227"/>
    </row>
    <row r="694" spans="1:13" x14ac:dyDescent="0.35">
      <c r="A694" s="135"/>
      <c r="B694" s="121"/>
      <c r="C694" s="128"/>
      <c r="D694" s="128"/>
      <c r="E694" s="156"/>
      <c r="F694" s="157"/>
      <c r="G694" s="156"/>
      <c r="H694" s="157"/>
      <c r="I694" s="153" t="str">
        <f t="shared" si="10"/>
        <v/>
      </c>
      <c r="J694" s="158"/>
      <c r="K694" s="158"/>
      <c r="L694" s="230"/>
      <c r="M694" s="227"/>
    </row>
    <row r="695" spans="1:13" x14ac:dyDescent="0.35">
      <c r="A695" s="135"/>
      <c r="B695" s="121"/>
      <c r="C695" s="128"/>
      <c r="D695" s="128"/>
      <c r="E695" s="156"/>
      <c r="F695" s="157"/>
      <c r="G695" s="156"/>
      <c r="H695" s="157"/>
      <c r="I695" s="153" t="str">
        <f t="shared" si="10"/>
        <v/>
      </c>
      <c r="J695" s="158"/>
      <c r="K695" s="158"/>
      <c r="L695" s="230"/>
      <c r="M695" s="227"/>
    </row>
    <row r="696" spans="1:13" x14ac:dyDescent="0.35">
      <c r="A696" s="135"/>
      <c r="B696" s="121"/>
      <c r="C696" s="128"/>
      <c r="D696" s="128"/>
      <c r="E696" s="156"/>
      <c r="F696" s="157"/>
      <c r="G696" s="156"/>
      <c r="H696" s="157"/>
      <c r="I696" s="153" t="str">
        <f t="shared" si="10"/>
        <v/>
      </c>
      <c r="J696" s="158"/>
      <c r="K696" s="158"/>
      <c r="L696" s="230"/>
      <c r="M696" s="227"/>
    </row>
    <row r="697" spans="1:13" x14ac:dyDescent="0.35">
      <c r="A697" s="135"/>
      <c r="B697" s="121"/>
      <c r="C697" s="128"/>
      <c r="D697" s="128"/>
      <c r="E697" s="156"/>
      <c r="F697" s="157"/>
      <c r="G697" s="156"/>
      <c r="H697" s="157"/>
      <c r="I697" s="153" t="str">
        <f t="shared" si="10"/>
        <v/>
      </c>
      <c r="J697" s="158"/>
      <c r="K697" s="158"/>
      <c r="L697" s="230"/>
      <c r="M697" s="227"/>
    </row>
    <row r="698" spans="1:13" x14ac:dyDescent="0.35">
      <c r="A698" s="135"/>
      <c r="B698" s="121"/>
      <c r="C698" s="128"/>
      <c r="D698" s="128"/>
      <c r="E698" s="156"/>
      <c r="F698" s="157"/>
      <c r="G698" s="156"/>
      <c r="H698" s="157"/>
      <c r="I698" s="153" t="str">
        <f t="shared" si="10"/>
        <v/>
      </c>
      <c r="J698" s="158"/>
      <c r="K698" s="158"/>
      <c r="L698" s="230"/>
      <c r="M698" s="227"/>
    </row>
    <row r="699" spans="1:13" x14ac:dyDescent="0.35">
      <c r="A699" s="135"/>
      <c r="B699" s="121"/>
      <c r="C699" s="128"/>
      <c r="D699" s="128"/>
      <c r="E699" s="156"/>
      <c r="F699" s="157"/>
      <c r="G699" s="156"/>
      <c r="H699" s="157"/>
      <c r="I699" s="153" t="str">
        <f t="shared" si="10"/>
        <v/>
      </c>
      <c r="J699" s="158"/>
      <c r="K699" s="158"/>
      <c r="L699" s="230"/>
      <c r="M699" s="227"/>
    </row>
    <row r="700" spans="1:13" x14ac:dyDescent="0.35">
      <c r="A700" s="135"/>
      <c r="B700" s="121"/>
      <c r="C700" s="128"/>
      <c r="D700" s="128"/>
      <c r="E700" s="156"/>
      <c r="F700" s="157"/>
      <c r="G700" s="156"/>
      <c r="H700" s="157"/>
      <c r="I700" s="153" t="str">
        <f t="shared" si="10"/>
        <v/>
      </c>
      <c r="J700" s="158"/>
      <c r="K700" s="158"/>
      <c r="L700" s="230"/>
      <c r="M700" s="227"/>
    </row>
    <row r="701" spans="1:13" x14ac:dyDescent="0.35">
      <c r="A701" s="135"/>
      <c r="B701" s="121"/>
      <c r="C701" s="128"/>
      <c r="D701" s="128"/>
      <c r="E701" s="156"/>
      <c r="F701" s="157"/>
      <c r="G701" s="156"/>
      <c r="H701" s="157"/>
      <c r="I701" s="153" t="str">
        <f t="shared" si="10"/>
        <v/>
      </c>
      <c r="J701" s="158"/>
      <c r="K701" s="158"/>
      <c r="L701" s="230"/>
      <c r="M701" s="227"/>
    </row>
    <row r="702" spans="1:13" x14ac:dyDescent="0.35">
      <c r="A702" s="135"/>
      <c r="B702" s="121"/>
      <c r="C702" s="128"/>
      <c r="D702" s="128"/>
      <c r="E702" s="156"/>
      <c r="F702" s="157"/>
      <c r="G702" s="156"/>
      <c r="H702" s="157"/>
      <c r="I702" s="153" t="str">
        <f t="shared" si="10"/>
        <v/>
      </c>
      <c r="J702" s="158"/>
      <c r="K702" s="158"/>
      <c r="L702" s="230"/>
      <c r="M702" s="227"/>
    </row>
    <row r="703" spans="1:13" x14ac:dyDescent="0.35">
      <c r="A703" s="135"/>
      <c r="B703" s="121"/>
      <c r="C703" s="128"/>
      <c r="D703" s="128"/>
      <c r="E703" s="156"/>
      <c r="F703" s="157"/>
      <c r="G703" s="156"/>
      <c r="H703" s="157"/>
      <c r="I703" s="153" t="str">
        <f t="shared" si="10"/>
        <v/>
      </c>
      <c r="J703" s="158"/>
      <c r="K703" s="158"/>
      <c r="L703" s="230"/>
      <c r="M703" s="227"/>
    </row>
    <row r="704" spans="1:13" x14ac:dyDescent="0.35">
      <c r="A704" s="135"/>
      <c r="B704" s="121"/>
      <c r="C704" s="128"/>
      <c r="D704" s="128"/>
      <c r="E704" s="156"/>
      <c r="F704" s="157"/>
      <c r="G704" s="156"/>
      <c r="H704" s="157"/>
      <c r="I704" s="153" t="str">
        <f t="shared" si="10"/>
        <v/>
      </c>
      <c r="J704" s="158"/>
      <c r="K704" s="158"/>
      <c r="L704" s="230"/>
      <c r="M704" s="227"/>
    </row>
    <row r="705" spans="1:13" x14ac:dyDescent="0.35">
      <c r="A705" s="135"/>
      <c r="B705" s="121"/>
      <c r="C705" s="128"/>
      <c r="D705" s="128"/>
      <c r="E705" s="156"/>
      <c r="F705" s="157"/>
      <c r="G705" s="156"/>
      <c r="H705" s="157"/>
      <c r="I705" s="153" t="str">
        <f t="shared" si="10"/>
        <v/>
      </c>
      <c r="J705" s="158"/>
      <c r="K705" s="158"/>
      <c r="L705" s="230"/>
      <c r="M705" s="227"/>
    </row>
    <row r="706" spans="1:13" x14ac:dyDescent="0.35">
      <c r="A706" s="135"/>
      <c r="B706" s="121"/>
      <c r="C706" s="128"/>
      <c r="D706" s="128"/>
      <c r="E706" s="156"/>
      <c r="F706" s="157"/>
      <c r="G706" s="156"/>
      <c r="H706" s="157"/>
      <c r="I706" s="153" t="str">
        <f t="shared" si="10"/>
        <v/>
      </c>
      <c r="J706" s="158"/>
      <c r="K706" s="158"/>
      <c r="L706" s="230"/>
      <c r="M706" s="227"/>
    </row>
    <row r="707" spans="1:13" x14ac:dyDescent="0.35">
      <c r="A707" s="135"/>
      <c r="B707" s="121"/>
      <c r="C707" s="128"/>
      <c r="D707" s="128"/>
      <c r="E707" s="156"/>
      <c r="F707" s="157"/>
      <c r="G707" s="156"/>
      <c r="H707" s="157"/>
      <c r="I707" s="153" t="str">
        <f t="shared" si="10"/>
        <v/>
      </c>
      <c r="J707" s="158"/>
      <c r="K707" s="158"/>
      <c r="L707" s="230"/>
      <c r="M707" s="227"/>
    </row>
    <row r="708" spans="1:13" x14ac:dyDescent="0.35">
      <c r="A708" s="135"/>
      <c r="B708" s="121"/>
      <c r="C708" s="128"/>
      <c r="D708" s="128"/>
      <c r="E708" s="156"/>
      <c r="F708" s="157"/>
      <c r="G708" s="156"/>
      <c r="H708" s="157"/>
      <c r="I708" s="153" t="str">
        <f t="shared" si="10"/>
        <v/>
      </c>
      <c r="J708" s="158"/>
      <c r="K708" s="158"/>
      <c r="L708" s="230"/>
      <c r="M708" s="227"/>
    </row>
    <row r="709" spans="1:13" x14ac:dyDescent="0.35">
      <c r="A709" s="135"/>
      <c r="B709" s="121"/>
      <c r="C709" s="128"/>
      <c r="D709" s="128"/>
      <c r="E709" s="156"/>
      <c r="F709" s="157"/>
      <c r="G709" s="156"/>
      <c r="H709" s="157"/>
      <c r="I709" s="153" t="str">
        <f t="shared" si="10"/>
        <v/>
      </c>
      <c r="J709" s="158"/>
      <c r="K709" s="158"/>
      <c r="L709" s="230"/>
      <c r="M709" s="227"/>
    </row>
    <row r="710" spans="1:13" x14ac:dyDescent="0.35">
      <c r="A710" s="135"/>
      <c r="B710" s="121"/>
      <c r="C710" s="128"/>
      <c r="D710" s="128"/>
      <c r="E710" s="156"/>
      <c r="F710" s="157"/>
      <c r="G710" s="156"/>
      <c r="H710" s="157"/>
      <c r="I710" s="153" t="str">
        <f t="shared" si="10"/>
        <v/>
      </c>
      <c r="J710" s="158"/>
      <c r="K710" s="158"/>
      <c r="L710" s="230"/>
      <c r="M710" s="227"/>
    </row>
    <row r="711" spans="1:13" x14ac:dyDescent="0.35">
      <c r="A711" s="135"/>
      <c r="B711" s="121"/>
      <c r="C711" s="128"/>
      <c r="D711" s="128"/>
      <c r="E711" s="156"/>
      <c r="F711" s="157"/>
      <c r="G711" s="156"/>
      <c r="H711" s="157"/>
      <c r="I711" s="153" t="str">
        <f t="shared" si="10"/>
        <v/>
      </c>
      <c r="J711" s="158"/>
      <c r="K711" s="158"/>
      <c r="L711" s="230"/>
      <c r="M711" s="227"/>
    </row>
    <row r="712" spans="1:13" x14ac:dyDescent="0.35">
      <c r="A712" s="135"/>
      <c r="B712" s="121"/>
      <c r="C712" s="128"/>
      <c r="D712" s="128"/>
      <c r="E712" s="156"/>
      <c r="F712" s="157"/>
      <c r="G712" s="156"/>
      <c r="H712" s="157"/>
      <c r="I712" s="153" t="str">
        <f t="shared" si="10"/>
        <v/>
      </c>
      <c r="J712" s="158"/>
      <c r="K712" s="158"/>
      <c r="L712" s="230"/>
      <c r="M712" s="227"/>
    </row>
    <row r="713" spans="1:13" x14ac:dyDescent="0.35">
      <c r="A713" s="135"/>
      <c r="B713" s="121"/>
      <c r="C713" s="128"/>
      <c r="D713" s="128"/>
      <c r="E713" s="156"/>
      <c r="F713" s="157"/>
      <c r="G713" s="156"/>
      <c r="H713" s="157"/>
      <c r="I713" s="153" t="str">
        <f t="shared" si="10"/>
        <v/>
      </c>
      <c r="J713" s="158"/>
      <c r="K713" s="158"/>
      <c r="L713" s="230"/>
      <c r="M713" s="227"/>
    </row>
    <row r="714" spans="1:13" x14ac:dyDescent="0.35">
      <c r="A714" s="135"/>
      <c r="B714" s="121"/>
      <c r="C714" s="128"/>
      <c r="D714" s="128"/>
      <c r="E714" s="156"/>
      <c r="F714" s="157"/>
      <c r="G714" s="156"/>
      <c r="H714" s="157"/>
      <c r="I714" s="153" t="str">
        <f t="shared" si="10"/>
        <v/>
      </c>
      <c r="J714" s="158"/>
      <c r="K714" s="158"/>
      <c r="L714" s="230"/>
      <c r="M714" s="227"/>
    </row>
    <row r="715" spans="1:13" x14ac:dyDescent="0.35">
      <c r="A715" s="135"/>
      <c r="B715" s="121"/>
      <c r="C715" s="128"/>
      <c r="D715" s="128"/>
      <c r="E715" s="156"/>
      <c r="F715" s="157"/>
      <c r="G715" s="156"/>
      <c r="H715" s="157"/>
      <c r="I715" s="153" t="str">
        <f t="shared" si="10"/>
        <v/>
      </c>
      <c r="J715" s="158"/>
      <c r="K715" s="158"/>
      <c r="L715" s="230"/>
      <c r="M715" s="227"/>
    </row>
    <row r="716" spans="1:13" x14ac:dyDescent="0.35">
      <c r="A716" s="135"/>
      <c r="B716" s="121"/>
      <c r="C716" s="128"/>
      <c r="D716" s="128"/>
      <c r="E716" s="156"/>
      <c r="F716" s="157"/>
      <c r="G716" s="156"/>
      <c r="H716" s="157"/>
      <c r="I716" s="153" t="str">
        <f t="shared" si="10"/>
        <v/>
      </c>
      <c r="J716" s="158"/>
      <c r="K716" s="158"/>
      <c r="L716" s="230"/>
      <c r="M716" s="227"/>
    </row>
    <row r="717" spans="1:13" x14ac:dyDescent="0.35">
      <c r="A717" s="135"/>
      <c r="B717" s="121"/>
      <c r="C717" s="128"/>
      <c r="D717" s="128"/>
      <c r="E717" s="156"/>
      <c r="F717" s="157"/>
      <c r="G717" s="156"/>
      <c r="H717" s="157"/>
      <c r="I717" s="153" t="str">
        <f t="shared" si="10"/>
        <v/>
      </c>
      <c r="J717" s="158"/>
      <c r="K717" s="158"/>
      <c r="L717" s="230"/>
      <c r="M717" s="227"/>
    </row>
    <row r="718" spans="1:13" x14ac:dyDescent="0.35">
      <c r="A718" s="135"/>
      <c r="B718" s="121"/>
      <c r="C718" s="128"/>
      <c r="D718" s="128"/>
      <c r="E718" s="156"/>
      <c r="F718" s="157"/>
      <c r="G718" s="156"/>
      <c r="H718" s="157"/>
      <c r="I718" s="153" t="str">
        <f t="shared" si="10"/>
        <v/>
      </c>
      <c r="J718" s="158"/>
      <c r="K718" s="158"/>
      <c r="L718" s="230"/>
      <c r="M718" s="227"/>
    </row>
    <row r="719" spans="1:13" x14ac:dyDescent="0.35">
      <c r="A719" s="135"/>
      <c r="B719" s="121"/>
      <c r="C719" s="128"/>
      <c r="D719" s="128"/>
      <c r="E719" s="156"/>
      <c r="F719" s="157"/>
      <c r="G719" s="156"/>
      <c r="H719" s="157"/>
      <c r="I719" s="153" t="str">
        <f t="shared" si="10"/>
        <v/>
      </c>
      <c r="J719" s="158"/>
      <c r="K719" s="158"/>
      <c r="L719" s="230"/>
      <c r="M719" s="227"/>
    </row>
    <row r="720" spans="1:13" x14ac:dyDescent="0.35">
      <c r="A720" s="135"/>
      <c r="B720" s="121"/>
      <c r="C720" s="128"/>
      <c r="D720" s="128"/>
      <c r="E720" s="156"/>
      <c r="F720" s="157"/>
      <c r="G720" s="156"/>
      <c r="H720" s="157"/>
      <c r="I720" s="153" t="str">
        <f t="shared" si="10"/>
        <v/>
      </c>
      <c r="J720" s="158"/>
      <c r="K720" s="158"/>
      <c r="L720" s="230"/>
      <c r="M720" s="227"/>
    </row>
    <row r="721" spans="1:13" x14ac:dyDescent="0.35">
      <c r="A721" s="135"/>
      <c r="B721" s="121"/>
      <c r="C721" s="128"/>
      <c r="D721" s="128"/>
      <c r="E721" s="156"/>
      <c r="F721" s="157"/>
      <c r="G721" s="156"/>
      <c r="H721" s="157"/>
      <c r="I721" s="153" t="str">
        <f t="shared" si="10"/>
        <v/>
      </c>
      <c r="J721" s="158"/>
      <c r="K721" s="158"/>
      <c r="L721" s="230"/>
      <c r="M721" s="227"/>
    </row>
    <row r="722" spans="1:13" x14ac:dyDescent="0.35">
      <c r="A722" s="135"/>
      <c r="B722" s="121"/>
      <c r="C722" s="128"/>
      <c r="D722" s="128"/>
      <c r="E722" s="156"/>
      <c r="F722" s="157"/>
      <c r="G722" s="156"/>
      <c r="H722" s="157"/>
      <c r="I722" s="153" t="str">
        <f t="shared" si="10"/>
        <v/>
      </c>
      <c r="J722" s="158"/>
      <c r="K722" s="158"/>
      <c r="L722" s="230"/>
      <c r="M722" s="227"/>
    </row>
    <row r="723" spans="1:13" x14ac:dyDescent="0.35">
      <c r="A723" s="135"/>
      <c r="B723" s="121"/>
      <c r="C723" s="128"/>
      <c r="D723" s="128"/>
      <c r="E723" s="156"/>
      <c r="F723" s="157"/>
      <c r="G723" s="156"/>
      <c r="H723" s="157"/>
      <c r="I723" s="153" t="str">
        <f t="shared" si="10"/>
        <v/>
      </c>
      <c r="J723" s="158"/>
      <c r="K723" s="158"/>
      <c r="L723" s="230"/>
      <c r="M723" s="227"/>
    </row>
    <row r="724" spans="1:13" x14ac:dyDescent="0.35">
      <c r="A724" s="135"/>
      <c r="B724" s="121"/>
      <c r="C724" s="128"/>
      <c r="D724" s="128"/>
      <c r="E724" s="156"/>
      <c r="F724" s="157"/>
      <c r="G724" s="156"/>
      <c r="H724" s="157"/>
      <c r="I724" s="153" t="str">
        <f t="shared" si="10"/>
        <v/>
      </c>
      <c r="J724" s="158"/>
      <c r="K724" s="158"/>
      <c r="L724" s="230"/>
      <c r="M724" s="227"/>
    </row>
    <row r="725" spans="1:13" x14ac:dyDescent="0.35">
      <c r="A725" s="135"/>
      <c r="B725" s="121"/>
      <c r="C725" s="128"/>
      <c r="D725" s="128"/>
      <c r="E725" s="156"/>
      <c r="F725" s="157"/>
      <c r="G725" s="156"/>
      <c r="H725" s="157"/>
      <c r="I725" s="153" t="str">
        <f t="shared" si="10"/>
        <v/>
      </c>
      <c r="J725" s="158"/>
      <c r="K725" s="158"/>
      <c r="L725" s="230"/>
      <c r="M725" s="227"/>
    </row>
    <row r="726" spans="1:13" x14ac:dyDescent="0.35">
      <c r="A726" s="135"/>
      <c r="B726" s="121"/>
      <c r="C726" s="128"/>
      <c r="D726" s="128"/>
      <c r="E726" s="156"/>
      <c r="F726" s="157"/>
      <c r="G726" s="156"/>
      <c r="H726" s="157"/>
      <c r="I726" s="153" t="str">
        <f t="shared" si="10"/>
        <v/>
      </c>
      <c r="J726" s="158"/>
      <c r="K726" s="158"/>
      <c r="L726" s="230"/>
      <c r="M726" s="227"/>
    </row>
    <row r="727" spans="1:13" x14ac:dyDescent="0.35">
      <c r="A727" s="135"/>
      <c r="B727" s="121"/>
      <c r="C727" s="128"/>
      <c r="D727" s="128"/>
      <c r="E727" s="156"/>
      <c r="F727" s="157"/>
      <c r="G727" s="156"/>
      <c r="H727" s="157"/>
      <c r="I727" s="153" t="str">
        <f t="shared" si="10"/>
        <v/>
      </c>
      <c r="J727" s="158"/>
      <c r="K727" s="158"/>
      <c r="L727" s="230"/>
      <c r="M727" s="227"/>
    </row>
    <row r="728" spans="1:13" x14ac:dyDescent="0.35">
      <c r="A728" s="135"/>
      <c r="B728" s="121"/>
      <c r="C728" s="128"/>
      <c r="D728" s="128"/>
      <c r="E728" s="156"/>
      <c r="F728" s="157"/>
      <c r="G728" s="156"/>
      <c r="H728" s="157"/>
      <c r="I728" s="153" t="str">
        <f t="shared" si="10"/>
        <v/>
      </c>
      <c r="J728" s="158"/>
      <c r="K728" s="158"/>
      <c r="L728" s="230"/>
      <c r="M728" s="227"/>
    </row>
    <row r="729" spans="1:13" x14ac:dyDescent="0.35">
      <c r="A729" s="135"/>
      <c r="B729" s="121"/>
      <c r="C729" s="128"/>
      <c r="D729" s="128"/>
      <c r="E729" s="156"/>
      <c r="F729" s="157"/>
      <c r="G729" s="156"/>
      <c r="H729" s="157"/>
      <c r="I729" s="153" t="str">
        <f t="shared" ref="I729:I792" si="11">IF(H729="","",(VALUE(TEXT(G729,"m/dd/yy ")&amp;TEXT(H729,"hh:mm:ss"))-(VALUE(TEXT(E729,"m/dd/yy ")&amp;TEXT(F729,"hh:mm:ss"))))*24)</f>
        <v/>
      </c>
      <c r="J729" s="158"/>
      <c r="K729" s="158"/>
      <c r="L729" s="230"/>
      <c r="M729" s="227"/>
    </row>
    <row r="730" spans="1:13" x14ac:dyDescent="0.35">
      <c r="A730" s="135"/>
      <c r="B730" s="121"/>
      <c r="C730" s="128"/>
      <c r="D730" s="128"/>
      <c r="E730" s="156"/>
      <c r="F730" s="157"/>
      <c r="G730" s="156"/>
      <c r="H730" s="157"/>
      <c r="I730" s="153" t="str">
        <f t="shared" si="11"/>
        <v/>
      </c>
      <c r="J730" s="158"/>
      <c r="K730" s="158"/>
      <c r="L730" s="230"/>
      <c r="M730" s="227"/>
    </row>
    <row r="731" spans="1:13" x14ac:dyDescent="0.35">
      <c r="A731" s="135"/>
      <c r="B731" s="121"/>
      <c r="C731" s="128"/>
      <c r="D731" s="128"/>
      <c r="E731" s="156"/>
      <c r="F731" s="157"/>
      <c r="G731" s="156"/>
      <c r="H731" s="157"/>
      <c r="I731" s="153" t="str">
        <f t="shared" si="11"/>
        <v/>
      </c>
      <c r="J731" s="158"/>
      <c r="K731" s="158"/>
      <c r="L731" s="230"/>
      <c r="M731" s="227"/>
    </row>
    <row r="732" spans="1:13" x14ac:dyDescent="0.35">
      <c r="A732" s="135"/>
      <c r="B732" s="121"/>
      <c r="C732" s="128"/>
      <c r="D732" s="128"/>
      <c r="E732" s="156"/>
      <c r="F732" s="157"/>
      <c r="G732" s="156"/>
      <c r="H732" s="157"/>
      <c r="I732" s="153" t="str">
        <f t="shared" si="11"/>
        <v/>
      </c>
      <c r="J732" s="158"/>
      <c r="K732" s="158"/>
      <c r="L732" s="230"/>
      <c r="M732" s="227"/>
    </row>
    <row r="733" spans="1:13" x14ac:dyDescent="0.35">
      <c r="A733" s="135"/>
      <c r="B733" s="121"/>
      <c r="C733" s="128"/>
      <c r="D733" s="128"/>
      <c r="E733" s="156"/>
      <c r="F733" s="157"/>
      <c r="G733" s="156"/>
      <c r="H733" s="157"/>
      <c r="I733" s="153" t="str">
        <f t="shared" si="11"/>
        <v/>
      </c>
      <c r="J733" s="158"/>
      <c r="K733" s="158"/>
      <c r="L733" s="230"/>
      <c r="M733" s="227"/>
    </row>
    <row r="734" spans="1:13" x14ac:dyDescent="0.35">
      <c r="A734" s="135"/>
      <c r="B734" s="121"/>
      <c r="C734" s="128"/>
      <c r="D734" s="128"/>
      <c r="E734" s="156"/>
      <c r="F734" s="157"/>
      <c r="G734" s="156"/>
      <c r="H734" s="157"/>
      <c r="I734" s="153" t="str">
        <f t="shared" si="11"/>
        <v/>
      </c>
      <c r="J734" s="158"/>
      <c r="K734" s="158"/>
      <c r="L734" s="230"/>
      <c r="M734" s="227"/>
    </row>
    <row r="735" spans="1:13" x14ac:dyDescent="0.35">
      <c r="A735" s="135"/>
      <c r="B735" s="121"/>
      <c r="C735" s="128"/>
      <c r="D735" s="128"/>
      <c r="E735" s="156"/>
      <c r="F735" s="157"/>
      <c r="G735" s="156"/>
      <c r="H735" s="157"/>
      <c r="I735" s="153" t="str">
        <f t="shared" si="11"/>
        <v/>
      </c>
      <c r="J735" s="158"/>
      <c r="K735" s="158"/>
      <c r="L735" s="230"/>
      <c r="M735" s="227"/>
    </row>
    <row r="736" spans="1:13" x14ac:dyDescent="0.35">
      <c r="A736" s="135"/>
      <c r="B736" s="121"/>
      <c r="C736" s="128"/>
      <c r="D736" s="128"/>
      <c r="E736" s="156"/>
      <c r="F736" s="157"/>
      <c r="G736" s="156"/>
      <c r="H736" s="157"/>
      <c r="I736" s="153" t="str">
        <f t="shared" si="11"/>
        <v/>
      </c>
      <c r="J736" s="158"/>
      <c r="K736" s="158"/>
      <c r="L736" s="230"/>
      <c r="M736" s="227"/>
    </row>
    <row r="737" spans="1:13" x14ac:dyDescent="0.35">
      <c r="A737" s="135"/>
      <c r="B737" s="121"/>
      <c r="C737" s="128"/>
      <c r="D737" s="128"/>
      <c r="E737" s="156"/>
      <c r="F737" s="157"/>
      <c r="G737" s="156"/>
      <c r="H737" s="157"/>
      <c r="I737" s="153" t="str">
        <f t="shared" si="11"/>
        <v/>
      </c>
      <c r="J737" s="158"/>
      <c r="K737" s="158"/>
      <c r="L737" s="230"/>
      <c r="M737" s="227"/>
    </row>
    <row r="738" spans="1:13" x14ac:dyDescent="0.35">
      <c r="A738" s="135"/>
      <c r="B738" s="121"/>
      <c r="C738" s="128"/>
      <c r="D738" s="128"/>
      <c r="E738" s="156"/>
      <c r="F738" s="157"/>
      <c r="G738" s="156"/>
      <c r="H738" s="157"/>
      <c r="I738" s="153" t="str">
        <f t="shared" si="11"/>
        <v/>
      </c>
      <c r="J738" s="158"/>
      <c r="K738" s="158"/>
      <c r="L738" s="230"/>
      <c r="M738" s="227"/>
    </row>
    <row r="739" spans="1:13" x14ac:dyDescent="0.35">
      <c r="A739" s="135"/>
      <c r="B739" s="121"/>
      <c r="C739" s="128"/>
      <c r="D739" s="128"/>
      <c r="E739" s="156"/>
      <c r="F739" s="157"/>
      <c r="G739" s="156"/>
      <c r="H739" s="157"/>
      <c r="I739" s="153" t="str">
        <f t="shared" si="11"/>
        <v/>
      </c>
      <c r="J739" s="158"/>
      <c r="K739" s="158"/>
      <c r="L739" s="230"/>
      <c r="M739" s="227"/>
    </row>
    <row r="740" spans="1:13" x14ac:dyDescent="0.35">
      <c r="A740" s="135"/>
      <c r="B740" s="121"/>
      <c r="C740" s="128"/>
      <c r="D740" s="128"/>
      <c r="E740" s="156"/>
      <c r="F740" s="157"/>
      <c r="G740" s="156"/>
      <c r="H740" s="157"/>
      <c r="I740" s="153" t="str">
        <f t="shared" si="11"/>
        <v/>
      </c>
      <c r="J740" s="158"/>
      <c r="K740" s="158"/>
      <c r="L740" s="230"/>
      <c r="M740" s="227"/>
    </row>
    <row r="741" spans="1:13" x14ac:dyDescent="0.35">
      <c r="A741" s="135"/>
      <c r="B741" s="121"/>
      <c r="C741" s="128"/>
      <c r="D741" s="128"/>
      <c r="E741" s="156"/>
      <c r="F741" s="157"/>
      <c r="G741" s="156"/>
      <c r="H741" s="157"/>
      <c r="I741" s="153" t="str">
        <f t="shared" si="11"/>
        <v/>
      </c>
      <c r="J741" s="158"/>
      <c r="K741" s="158"/>
      <c r="L741" s="230"/>
      <c r="M741" s="227"/>
    </row>
    <row r="742" spans="1:13" x14ac:dyDescent="0.35">
      <c r="A742" s="135"/>
      <c r="B742" s="121"/>
      <c r="C742" s="128"/>
      <c r="D742" s="128"/>
      <c r="E742" s="156"/>
      <c r="F742" s="157"/>
      <c r="G742" s="156"/>
      <c r="H742" s="157"/>
      <c r="I742" s="153" t="str">
        <f t="shared" si="11"/>
        <v/>
      </c>
      <c r="J742" s="158"/>
      <c r="K742" s="158"/>
      <c r="L742" s="230"/>
      <c r="M742" s="227"/>
    </row>
    <row r="743" spans="1:13" x14ac:dyDescent="0.35">
      <c r="A743" s="135"/>
      <c r="B743" s="121"/>
      <c r="C743" s="128"/>
      <c r="D743" s="128"/>
      <c r="E743" s="156"/>
      <c r="F743" s="157"/>
      <c r="G743" s="156"/>
      <c r="H743" s="157"/>
      <c r="I743" s="153" t="str">
        <f t="shared" si="11"/>
        <v/>
      </c>
      <c r="J743" s="158"/>
      <c r="K743" s="158"/>
      <c r="L743" s="230"/>
      <c r="M743" s="227"/>
    </row>
    <row r="744" spans="1:13" x14ac:dyDescent="0.35">
      <c r="A744" s="135"/>
      <c r="B744" s="121"/>
      <c r="C744" s="128"/>
      <c r="D744" s="128"/>
      <c r="E744" s="156"/>
      <c r="F744" s="157"/>
      <c r="G744" s="156"/>
      <c r="H744" s="157"/>
      <c r="I744" s="153" t="str">
        <f t="shared" si="11"/>
        <v/>
      </c>
      <c r="J744" s="158"/>
      <c r="K744" s="158"/>
      <c r="L744" s="230"/>
      <c r="M744" s="227"/>
    </row>
    <row r="745" spans="1:13" x14ac:dyDescent="0.35">
      <c r="A745" s="135"/>
      <c r="B745" s="121"/>
      <c r="C745" s="128"/>
      <c r="D745" s="128"/>
      <c r="E745" s="156"/>
      <c r="F745" s="157"/>
      <c r="G745" s="156"/>
      <c r="H745" s="157"/>
      <c r="I745" s="153" t="str">
        <f t="shared" si="11"/>
        <v/>
      </c>
      <c r="J745" s="158"/>
      <c r="K745" s="158"/>
      <c r="L745" s="230"/>
      <c r="M745" s="227"/>
    </row>
    <row r="746" spans="1:13" x14ac:dyDescent="0.35">
      <c r="A746" s="135"/>
      <c r="B746" s="121"/>
      <c r="C746" s="128"/>
      <c r="D746" s="128"/>
      <c r="E746" s="156"/>
      <c r="F746" s="157"/>
      <c r="G746" s="156"/>
      <c r="H746" s="157"/>
      <c r="I746" s="153" t="str">
        <f t="shared" si="11"/>
        <v/>
      </c>
      <c r="J746" s="158"/>
      <c r="K746" s="158"/>
      <c r="L746" s="230"/>
      <c r="M746" s="227"/>
    </row>
    <row r="747" spans="1:13" x14ac:dyDescent="0.35">
      <c r="A747" s="135"/>
      <c r="B747" s="121"/>
      <c r="C747" s="128"/>
      <c r="D747" s="128"/>
      <c r="E747" s="156"/>
      <c r="F747" s="157"/>
      <c r="G747" s="156"/>
      <c r="H747" s="157"/>
      <c r="I747" s="153" t="str">
        <f t="shared" si="11"/>
        <v/>
      </c>
      <c r="J747" s="158"/>
      <c r="K747" s="158"/>
      <c r="L747" s="230"/>
      <c r="M747" s="227"/>
    </row>
    <row r="748" spans="1:13" x14ac:dyDescent="0.35">
      <c r="A748" s="135"/>
      <c r="B748" s="121"/>
      <c r="C748" s="128"/>
      <c r="D748" s="128"/>
      <c r="E748" s="156"/>
      <c r="F748" s="157"/>
      <c r="G748" s="156"/>
      <c r="H748" s="157"/>
      <c r="I748" s="153" t="str">
        <f t="shared" si="11"/>
        <v/>
      </c>
      <c r="J748" s="158"/>
      <c r="K748" s="158"/>
      <c r="L748" s="230"/>
      <c r="M748" s="227"/>
    </row>
    <row r="749" spans="1:13" x14ac:dyDescent="0.35">
      <c r="A749" s="135"/>
      <c r="B749" s="121"/>
      <c r="C749" s="128"/>
      <c r="D749" s="128"/>
      <c r="E749" s="156"/>
      <c r="F749" s="157"/>
      <c r="G749" s="156"/>
      <c r="H749" s="157"/>
      <c r="I749" s="153" t="str">
        <f t="shared" si="11"/>
        <v/>
      </c>
      <c r="J749" s="158"/>
      <c r="K749" s="158"/>
      <c r="L749" s="230"/>
      <c r="M749" s="227"/>
    </row>
    <row r="750" spans="1:13" x14ac:dyDescent="0.35">
      <c r="A750" s="135"/>
      <c r="B750" s="121"/>
      <c r="C750" s="128"/>
      <c r="D750" s="128"/>
      <c r="E750" s="156"/>
      <c r="F750" s="157"/>
      <c r="G750" s="156"/>
      <c r="H750" s="157"/>
      <c r="I750" s="153" t="str">
        <f t="shared" si="11"/>
        <v/>
      </c>
      <c r="J750" s="158"/>
      <c r="K750" s="158"/>
      <c r="L750" s="230"/>
      <c r="M750" s="227"/>
    </row>
    <row r="751" spans="1:13" x14ac:dyDescent="0.35">
      <c r="A751" s="135"/>
      <c r="B751" s="121"/>
      <c r="C751" s="128"/>
      <c r="D751" s="128"/>
      <c r="E751" s="156"/>
      <c r="F751" s="157"/>
      <c r="G751" s="156"/>
      <c r="H751" s="157"/>
      <c r="I751" s="153" t="str">
        <f t="shared" si="11"/>
        <v/>
      </c>
      <c r="J751" s="158"/>
      <c r="K751" s="158"/>
      <c r="L751" s="230"/>
      <c r="M751" s="227"/>
    </row>
    <row r="752" spans="1:13" x14ac:dyDescent="0.35">
      <c r="A752" s="135"/>
      <c r="B752" s="121"/>
      <c r="C752" s="128"/>
      <c r="D752" s="128"/>
      <c r="E752" s="156"/>
      <c r="F752" s="157"/>
      <c r="G752" s="156"/>
      <c r="H752" s="157"/>
      <c r="I752" s="153" t="str">
        <f t="shared" si="11"/>
        <v/>
      </c>
      <c r="J752" s="158"/>
      <c r="K752" s="158"/>
      <c r="L752" s="230"/>
      <c r="M752" s="227"/>
    </row>
    <row r="753" spans="1:13" x14ac:dyDescent="0.35">
      <c r="A753" s="135"/>
      <c r="B753" s="121"/>
      <c r="C753" s="128"/>
      <c r="D753" s="128"/>
      <c r="E753" s="156"/>
      <c r="F753" s="157"/>
      <c r="G753" s="156"/>
      <c r="H753" s="157"/>
      <c r="I753" s="153" t="str">
        <f t="shared" si="11"/>
        <v/>
      </c>
      <c r="J753" s="158"/>
      <c r="K753" s="158"/>
      <c r="L753" s="230"/>
      <c r="M753" s="227"/>
    </row>
    <row r="754" spans="1:13" x14ac:dyDescent="0.35">
      <c r="A754" s="135"/>
      <c r="B754" s="121"/>
      <c r="C754" s="128"/>
      <c r="D754" s="128"/>
      <c r="E754" s="156"/>
      <c r="F754" s="157"/>
      <c r="G754" s="156"/>
      <c r="H754" s="157"/>
      <c r="I754" s="153" t="str">
        <f t="shared" si="11"/>
        <v/>
      </c>
      <c r="J754" s="158"/>
      <c r="K754" s="158"/>
      <c r="L754" s="230"/>
      <c r="M754" s="227"/>
    </row>
    <row r="755" spans="1:13" x14ac:dyDescent="0.35">
      <c r="A755" s="135"/>
      <c r="B755" s="121"/>
      <c r="C755" s="128"/>
      <c r="D755" s="128"/>
      <c r="E755" s="156"/>
      <c r="F755" s="157"/>
      <c r="G755" s="156"/>
      <c r="H755" s="157"/>
      <c r="I755" s="153" t="str">
        <f t="shared" si="11"/>
        <v/>
      </c>
      <c r="J755" s="158"/>
      <c r="K755" s="158"/>
      <c r="L755" s="230"/>
      <c r="M755" s="227"/>
    </row>
    <row r="756" spans="1:13" x14ac:dyDescent="0.35">
      <c r="A756" s="135"/>
      <c r="B756" s="121"/>
      <c r="C756" s="128"/>
      <c r="D756" s="128"/>
      <c r="E756" s="156"/>
      <c r="F756" s="157"/>
      <c r="G756" s="156"/>
      <c r="H756" s="157"/>
      <c r="I756" s="153" t="str">
        <f t="shared" si="11"/>
        <v/>
      </c>
      <c r="J756" s="158"/>
      <c r="K756" s="158"/>
      <c r="L756" s="230"/>
      <c r="M756" s="227"/>
    </row>
    <row r="757" spans="1:13" x14ac:dyDescent="0.35">
      <c r="A757" s="135"/>
      <c r="B757" s="121"/>
      <c r="C757" s="128"/>
      <c r="D757" s="128"/>
      <c r="E757" s="156"/>
      <c r="F757" s="157"/>
      <c r="G757" s="156"/>
      <c r="H757" s="157"/>
      <c r="I757" s="153" t="str">
        <f t="shared" si="11"/>
        <v/>
      </c>
      <c r="J757" s="158"/>
      <c r="K757" s="158"/>
      <c r="L757" s="230"/>
      <c r="M757" s="227"/>
    </row>
    <row r="758" spans="1:13" x14ac:dyDescent="0.35">
      <c r="A758" s="135"/>
      <c r="B758" s="121"/>
      <c r="C758" s="128"/>
      <c r="D758" s="128"/>
      <c r="E758" s="156"/>
      <c r="F758" s="157"/>
      <c r="G758" s="156"/>
      <c r="H758" s="157"/>
      <c r="I758" s="153" t="str">
        <f t="shared" si="11"/>
        <v/>
      </c>
      <c r="J758" s="158"/>
      <c r="K758" s="158"/>
      <c r="L758" s="230"/>
      <c r="M758" s="227"/>
    </row>
    <row r="759" spans="1:13" x14ac:dyDescent="0.35">
      <c r="A759" s="135"/>
      <c r="B759" s="121"/>
      <c r="C759" s="128"/>
      <c r="D759" s="128"/>
      <c r="E759" s="156"/>
      <c r="F759" s="157"/>
      <c r="G759" s="156"/>
      <c r="H759" s="157"/>
      <c r="I759" s="153" t="str">
        <f t="shared" si="11"/>
        <v/>
      </c>
      <c r="J759" s="158"/>
      <c r="K759" s="158"/>
      <c r="L759" s="230"/>
      <c r="M759" s="227"/>
    </row>
    <row r="760" spans="1:13" x14ac:dyDescent="0.35">
      <c r="A760" s="135"/>
      <c r="B760" s="121"/>
      <c r="C760" s="128"/>
      <c r="D760" s="128"/>
      <c r="E760" s="156"/>
      <c r="F760" s="157"/>
      <c r="G760" s="156"/>
      <c r="H760" s="157"/>
      <c r="I760" s="153" t="str">
        <f t="shared" si="11"/>
        <v/>
      </c>
      <c r="J760" s="158"/>
      <c r="K760" s="158"/>
      <c r="L760" s="230"/>
      <c r="M760" s="227"/>
    </row>
    <row r="761" spans="1:13" x14ac:dyDescent="0.35">
      <c r="A761" s="135"/>
      <c r="B761" s="121"/>
      <c r="C761" s="128"/>
      <c r="D761" s="128"/>
      <c r="E761" s="156"/>
      <c r="F761" s="157"/>
      <c r="G761" s="156"/>
      <c r="H761" s="157"/>
      <c r="I761" s="153" t="str">
        <f t="shared" si="11"/>
        <v/>
      </c>
      <c r="J761" s="158"/>
      <c r="K761" s="158"/>
      <c r="L761" s="230"/>
      <c r="M761" s="227"/>
    </row>
    <row r="762" spans="1:13" x14ac:dyDescent="0.35">
      <c r="A762" s="135"/>
      <c r="B762" s="121"/>
      <c r="C762" s="128"/>
      <c r="D762" s="128"/>
      <c r="E762" s="156"/>
      <c r="F762" s="157"/>
      <c r="G762" s="156"/>
      <c r="H762" s="157"/>
      <c r="I762" s="153" t="str">
        <f t="shared" si="11"/>
        <v/>
      </c>
      <c r="J762" s="158"/>
      <c r="K762" s="158"/>
      <c r="L762" s="230"/>
      <c r="M762" s="227"/>
    </row>
    <row r="763" spans="1:13" x14ac:dyDescent="0.35">
      <c r="A763" s="135"/>
      <c r="B763" s="121"/>
      <c r="C763" s="128"/>
      <c r="D763" s="128"/>
      <c r="E763" s="156"/>
      <c r="F763" s="157"/>
      <c r="G763" s="156"/>
      <c r="H763" s="157"/>
      <c r="I763" s="153" t="str">
        <f t="shared" si="11"/>
        <v/>
      </c>
      <c r="J763" s="158"/>
      <c r="K763" s="158"/>
      <c r="L763" s="230"/>
      <c r="M763" s="227"/>
    </row>
    <row r="764" spans="1:13" x14ac:dyDescent="0.35">
      <c r="A764" s="135"/>
      <c r="B764" s="121"/>
      <c r="C764" s="128"/>
      <c r="D764" s="128"/>
      <c r="E764" s="156"/>
      <c r="F764" s="157"/>
      <c r="G764" s="156"/>
      <c r="H764" s="157"/>
      <c r="I764" s="153" t="str">
        <f t="shared" si="11"/>
        <v/>
      </c>
      <c r="J764" s="158"/>
      <c r="K764" s="158"/>
      <c r="L764" s="230"/>
      <c r="M764" s="227"/>
    </row>
    <row r="765" spans="1:13" x14ac:dyDescent="0.35">
      <c r="A765" s="135"/>
      <c r="B765" s="121"/>
      <c r="C765" s="128"/>
      <c r="D765" s="128"/>
      <c r="E765" s="156"/>
      <c r="F765" s="157"/>
      <c r="G765" s="156"/>
      <c r="H765" s="157"/>
      <c r="I765" s="153" t="str">
        <f t="shared" si="11"/>
        <v/>
      </c>
      <c r="J765" s="158"/>
      <c r="K765" s="158"/>
      <c r="L765" s="230"/>
      <c r="M765" s="227"/>
    </row>
    <row r="766" spans="1:13" x14ac:dyDescent="0.35">
      <c r="A766" s="135"/>
      <c r="B766" s="121"/>
      <c r="C766" s="128"/>
      <c r="D766" s="128"/>
      <c r="E766" s="156"/>
      <c r="F766" s="157"/>
      <c r="G766" s="156"/>
      <c r="H766" s="157"/>
      <c r="I766" s="153" t="str">
        <f t="shared" si="11"/>
        <v/>
      </c>
      <c r="J766" s="158"/>
      <c r="K766" s="158"/>
      <c r="L766" s="230"/>
      <c r="M766" s="227"/>
    </row>
    <row r="767" spans="1:13" x14ac:dyDescent="0.35">
      <c r="A767" s="135"/>
      <c r="B767" s="121"/>
      <c r="C767" s="128"/>
      <c r="D767" s="128"/>
      <c r="E767" s="156"/>
      <c r="F767" s="157"/>
      <c r="G767" s="156"/>
      <c r="H767" s="157"/>
      <c r="I767" s="153" t="str">
        <f t="shared" si="11"/>
        <v/>
      </c>
      <c r="J767" s="158"/>
      <c r="K767" s="158"/>
      <c r="L767" s="230"/>
      <c r="M767" s="227"/>
    </row>
    <row r="768" spans="1:13" x14ac:dyDescent="0.35">
      <c r="A768" s="135"/>
      <c r="B768" s="121"/>
      <c r="C768" s="128"/>
      <c r="D768" s="128"/>
      <c r="E768" s="156"/>
      <c r="F768" s="157"/>
      <c r="G768" s="156"/>
      <c r="H768" s="157"/>
      <c r="I768" s="153" t="str">
        <f t="shared" si="11"/>
        <v/>
      </c>
      <c r="J768" s="158"/>
      <c r="K768" s="158"/>
      <c r="L768" s="230"/>
      <c r="M768" s="227"/>
    </row>
    <row r="769" spans="1:13" x14ac:dyDescent="0.35">
      <c r="A769" s="135"/>
      <c r="B769" s="121"/>
      <c r="C769" s="128"/>
      <c r="D769" s="128"/>
      <c r="E769" s="156"/>
      <c r="F769" s="157"/>
      <c r="G769" s="156"/>
      <c r="H769" s="157"/>
      <c r="I769" s="153" t="str">
        <f t="shared" si="11"/>
        <v/>
      </c>
      <c r="J769" s="158"/>
      <c r="K769" s="158"/>
      <c r="L769" s="230"/>
      <c r="M769" s="227"/>
    </row>
    <row r="770" spans="1:13" x14ac:dyDescent="0.35">
      <c r="A770" s="135"/>
      <c r="B770" s="121"/>
      <c r="C770" s="128"/>
      <c r="D770" s="128"/>
      <c r="E770" s="156"/>
      <c r="F770" s="157"/>
      <c r="G770" s="156"/>
      <c r="H770" s="157"/>
      <c r="I770" s="153" t="str">
        <f t="shared" si="11"/>
        <v/>
      </c>
      <c r="J770" s="158"/>
      <c r="K770" s="158"/>
      <c r="L770" s="230"/>
      <c r="M770" s="227"/>
    </row>
    <row r="771" spans="1:13" x14ac:dyDescent="0.35">
      <c r="A771" s="135"/>
      <c r="B771" s="121"/>
      <c r="C771" s="128"/>
      <c r="D771" s="128"/>
      <c r="E771" s="156"/>
      <c r="F771" s="157"/>
      <c r="G771" s="156"/>
      <c r="H771" s="157"/>
      <c r="I771" s="153" t="str">
        <f t="shared" si="11"/>
        <v/>
      </c>
      <c r="J771" s="158"/>
      <c r="K771" s="158"/>
      <c r="L771" s="230"/>
      <c r="M771" s="227"/>
    </row>
    <row r="772" spans="1:13" x14ac:dyDescent="0.35">
      <c r="A772" s="135"/>
      <c r="B772" s="121"/>
      <c r="C772" s="128"/>
      <c r="D772" s="128"/>
      <c r="E772" s="156"/>
      <c r="F772" s="157"/>
      <c r="G772" s="156"/>
      <c r="H772" s="157"/>
      <c r="I772" s="153" t="str">
        <f t="shared" si="11"/>
        <v/>
      </c>
      <c r="J772" s="158"/>
      <c r="K772" s="158"/>
      <c r="L772" s="230"/>
      <c r="M772" s="227"/>
    </row>
    <row r="773" spans="1:13" x14ac:dyDescent="0.35">
      <c r="A773" s="135"/>
      <c r="B773" s="121"/>
      <c r="C773" s="128"/>
      <c r="D773" s="128"/>
      <c r="E773" s="156"/>
      <c r="F773" s="157"/>
      <c r="G773" s="156"/>
      <c r="H773" s="157"/>
      <c r="I773" s="153" t="str">
        <f t="shared" si="11"/>
        <v/>
      </c>
      <c r="J773" s="158"/>
      <c r="K773" s="158"/>
      <c r="L773" s="230"/>
      <c r="M773" s="227"/>
    </row>
    <row r="774" spans="1:13" x14ac:dyDescent="0.35">
      <c r="A774" s="135"/>
      <c r="B774" s="121"/>
      <c r="C774" s="128"/>
      <c r="D774" s="128"/>
      <c r="E774" s="156"/>
      <c r="F774" s="157"/>
      <c r="G774" s="156"/>
      <c r="H774" s="157"/>
      <c r="I774" s="153" t="str">
        <f t="shared" si="11"/>
        <v/>
      </c>
      <c r="J774" s="158"/>
      <c r="K774" s="158"/>
      <c r="L774" s="230"/>
      <c r="M774" s="227"/>
    </row>
    <row r="775" spans="1:13" x14ac:dyDescent="0.35">
      <c r="A775" s="135"/>
      <c r="B775" s="121"/>
      <c r="C775" s="128"/>
      <c r="D775" s="128"/>
      <c r="E775" s="156"/>
      <c r="F775" s="157"/>
      <c r="G775" s="156"/>
      <c r="H775" s="157"/>
      <c r="I775" s="153" t="str">
        <f t="shared" si="11"/>
        <v/>
      </c>
      <c r="J775" s="158"/>
      <c r="K775" s="158"/>
      <c r="L775" s="230"/>
      <c r="M775" s="227"/>
    </row>
    <row r="776" spans="1:13" x14ac:dyDescent="0.35">
      <c r="A776" s="135"/>
      <c r="B776" s="121"/>
      <c r="C776" s="128"/>
      <c r="D776" s="128"/>
      <c r="E776" s="156"/>
      <c r="F776" s="157"/>
      <c r="G776" s="156"/>
      <c r="H776" s="157"/>
      <c r="I776" s="153" t="str">
        <f t="shared" si="11"/>
        <v/>
      </c>
      <c r="J776" s="158"/>
      <c r="K776" s="158"/>
      <c r="L776" s="230"/>
      <c r="M776" s="227"/>
    </row>
    <row r="777" spans="1:13" x14ac:dyDescent="0.35">
      <c r="A777" s="135"/>
      <c r="B777" s="121"/>
      <c r="C777" s="128"/>
      <c r="D777" s="128"/>
      <c r="E777" s="156"/>
      <c r="F777" s="157"/>
      <c r="G777" s="156"/>
      <c r="H777" s="157"/>
      <c r="I777" s="153" t="str">
        <f t="shared" si="11"/>
        <v/>
      </c>
      <c r="J777" s="158"/>
      <c r="K777" s="158"/>
      <c r="L777" s="230"/>
      <c r="M777" s="227"/>
    </row>
    <row r="778" spans="1:13" x14ac:dyDescent="0.35">
      <c r="A778" s="135"/>
      <c r="B778" s="121"/>
      <c r="C778" s="128"/>
      <c r="D778" s="128"/>
      <c r="E778" s="156"/>
      <c r="F778" s="157"/>
      <c r="G778" s="156"/>
      <c r="H778" s="157"/>
      <c r="I778" s="153" t="str">
        <f t="shared" si="11"/>
        <v/>
      </c>
      <c r="J778" s="158"/>
      <c r="K778" s="158"/>
      <c r="L778" s="230"/>
      <c r="M778" s="227"/>
    </row>
    <row r="779" spans="1:13" x14ac:dyDescent="0.35">
      <c r="A779" s="135"/>
      <c r="B779" s="121"/>
      <c r="C779" s="128"/>
      <c r="D779" s="128"/>
      <c r="E779" s="156"/>
      <c r="F779" s="157"/>
      <c r="G779" s="156"/>
      <c r="H779" s="157"/>
      <c r="I779" s="153" t="str">
        <f t="shared" si="11"/>
        <v/>
      </c>
      <c r="J779" s="158"/>
      <c r="K779" s="158"/>
      <c r="L779" s="230"/>
      <c r="M779" s="227"/>
    </row>
    <row r="780" spans="1:13" x14ac:dyDescent="0.35">
      <c r="A780" s="135"/>
      <c r="B780" s="121"/>
      <c r="C780" s="128"/>
      <c r="D780" s="128"/>
      <c r="E780" s="156"/>
      <c r="F780" s="157"/>
      <c r="G780" s="156"/>
      <c r="H780" s="157"/>
      <c r="I780" s="153" t="str">
        <f t="shared" si="11"/>
        <v/>
      </c>
      <c r="J780" s="158"/>
      <c r="K780" s="158"/>
      <c r="L780" s="230"/>
      <c r="M780" s="227"/>
    </row>
    <row r="781" spans="1:13" x14ac:dyDescent="0.35">
      <c r="A781" s="135"/>
      <c r="B781" s="121"/>
      <c r="C781" s="128"/>
      <c r="D781" s="128"/>
      <c r="E781" s="156"/>
      <c r="F781" s="157"/>
      <c r="G781" s="156"/>
      <c r="H781" s="157"/>
      <c r="I781" s="153" t="str">
        <f t="shared" si="11"/>
        <v/>
      </c>
      <c r="J781" s="158"/>
      <c r="K781" s="158"/>
      <c r="L781" s="230"/>
      <c r="M781" s="227"/>
    </row>
    <row r="782" spans="1:13" x14ac:dyDescent="0.35">
      <c r="A782" s="135"/>
      <c r="B782" s="121"/>
      <c r="C782" s="128"/>
      <c r="D782" s="128"/>
      <c r="E782" s="156"/>
      <c r="F782" s="157"/>
      <c r="G782" s="156"/>
      <c r="H782" s="157"/>
      <c r="I782" s="153" t="str">
        <f t="shared" si="11"/>
        <v/>
      </c>
      <c r="J782" s="158"/>
      <c r="K782" s="158"/>
      <c r="L782" s="230"/>
      <c r="M782" s="227"/>
    </row>
    <row r="783" spans="1:13" x14ac:dyDescent="0.35">
      <c r="A783" s="135"/>
      <c r="B783" s="121"/>
      <c r="C783" s="128"/>
      <c r="D783" s="128"/>
      <c r="E783" s="156"/>
      <c r="F783" s="157"/>
      <c r="G783" s="156"/>
      <c r="H783" s="157"/>
      <c r="I783" s="153" t="str">
        <f t="shared" si="11"/>
        <v/>
      </c>
      <c r="J783" s="158"/>
      <c r="K783" s="158"/>
      <c r="L783" s="230"/>
      <c r="M783" s="227"/>
    </row>
    <row r="784" spans="1:13" x14ac:dyDescent="0.35">
      <c r="A784" s="135"/>
      <c r="B784" s="121"/>
      <c r="C784" s="128"/>
      <c r="D784" s="128"/>
      <c r="E784" s="156"/>
      <c r="F784" s="157"/>
      <c r="G784" s="156"/>
      <c r="H784" s="157"/>
      <c r="I784" s="153" t="str">
        <f t="shared" si="11"/>
        <v/>
      </c>
      <c r="J784" s="158"/>
      <c r="K784" s="158"/>
      <c r="L784" s="230"/>
      <c r="M784" s="227"/>
    </row>
    <row r="785" spans="1:13" x14ac:dyDescent="0.35">
      <c r="A785" s="135"/>
      <c r="B785" s="121"/>
      <c r="C785" s="128"/>
      <c r="D785" s="128"/>
      <c r="E785" s="156"/>
      <c r="F785" s="157"/>
      <c r="G785" s="156"/>
      <c r="H785" s="157"/>
      <c r="I785" s="153" t="str">
        <f t="shared" si="11"/>
        <v/>
      </c>
      <c r="J785" s="158"/>
      <c r="K785" s="158"/>
      <c r="L785" s="230"/>
      <c r="M785" s="227"/>
    </row>
    <row r="786" spans="1:13" x14ac:dyDescent="0.35">
      <c r="A786" s="135"/>
      <c r="B786" s="121"/>
      <c r="C786" s="128"/>
      <c r="D786" s="128"/>
      <c r="E786" s="156"/>
      <c r="F786" s="157"/>
      <c r="G786" s="156"/>
      <c r="H786" s="157"/>
      <c r="I786" s="153" t="str">
        <f t="shared" si="11"/>
        <v/>
      </c>
      <c r="J786" s="158"/>
      <c r="K786" s="158"/>
      <c r="L786" s="230"/>
      <c r="M786" s="227"/>
    </row>
    <row r="787" spans="1:13" x14ac:dyDescent="0.35">
      <c r="A787" s="135"/>
      <c r="B787" s="121"/>
      <c r="C787" s="128"/>
      <c r="D787" s="128"/>
      <c r="E787" s="156"/>
      <c r="F787" s="157"/>
      <c r="G787" s="156"/>
      <c r="H787" s="157"/>
      <c r="I787" s="153" t="str">
        <f t="shared" si="11"/>
        <v/>
      </c>
      <c r="J787" s="158"/>
      <c r="K787" s="158"/>
      <c r="L787" s="230"/>
      <c r="M787" s="227"/>
    </row>
    <row r="788" spans="1:13" x14ac:dyDescent="0.35">
      <c r="A788" s="135"/>
      <c r="B788" s="121"/>
      <c r="C788" s="128"/>
      <c r="D788" s="128"/>
      <c r="E788" s="156"/>
      <c r="F788" s="157"/>
      <c r="G788" s="156"/>
      <c r="H788" s="157"/>
      <c r="I788" s="153" t="str">
        <f t="shared" si="11"/>
        <v/>
      </c>
      <c r="J788" s="158"/>
      <c r="K788" s="158"/>
      <c r="L788" s="230"/>
      <c r="M788" s="227"/>
    </row>
    <row r="789" spans="1:13" x14ac:dyDescent="0.35">
      <c r="A789" s="135"/>
      <c r="B789" s="121"/>
      <c r="C789" s="128"/>
      <c r="D789" s="128"/>
      <c r="E789" s="156"/>
      <c r="F789" s="157"/>
      <c r="G789" s="156"/>
      <c r="H789" s="157"/>
      <c r="I789" s="153" t="str">
        <f t="shared" si="11"/>
        <v/>
      </c>
      <c r="J789" s="158"/>
      <c r="K789" s="158"/>
      <c r="L789" s="230"/>
      <c r="M789" s="227"/>
    </row>
    <row r="790" spans="1:13" x14ac:dyDescent="0.35">
      <c r="A790" s="135"/>
      <c r="B790" s="121"/>
      <c r="C790" s="128"/>
      <c r="D790" s="128"/>
      <c r="E790" s="156"/>
      <c r="F790" s="157"/>
      <c r="G790" s="156"/>
      <c r="H790" s="157"/>
      <c r="I790" s="153" t="str">
        <f t="shared" si="11"/>
        <v/>
      </c>
      <c r="J790" s="158"/>
      <c r="K790" s="158"/>
      <c r="L790" s="230"/>
      <c r="M790" s="227"/>
    </row>
    <row r="791" spans="1:13" x14ac:dyDescent="0.35">
      <c r="A791" s="135"/>
      <c r="B791" s="121"/>
      <c r="C791" s="128"/>
      <c r="D791" s="128"/>
      <c r="E791" s="156"/>
      <c r="F791" s="157"/>
      <c r="G791" s="156"/>
      <c r="H791" s="157"/>
      <c r="I791" s="153" t="str">
        <f t="shared" si="11"/>
        <v/>
      </c>
      <c r="J791" s="158"/>
      <c r="K791" s="158"/>
      <c r="L791" s="230"/>
      <c r="M791" s="227"/>
    </row>
    <row r="792" spans="1:13" x14ac:dyDescent="0.35">
      <c r="A792" s="135"/>
      <c r="B792" s="121"/>
      <c r="C792" s="128"/>
      <c r="D792" s="128"/>
      <c r="E792" s="156"/>
      <c r="F792" s="157"/>
      <c r="G792" s="156"/>
      <c r="H792" s="157"/>
      <c r="I792" s="153" t="str">
        <f t="shared" si="11"/>
        <v/>
      </c>
      <c r="J792" s="158"/>
      <c r="K792" s="158"/>
      <c r="L792" s="230"/>
      <c r="M792" s="227"/>
    </row>
    <row r="793" spans="1:13" x14ac:dyDescent="0.35">
      <c r="A793" s="135"/>
      <c r="B793" s="121"/>
      <c r="C793" s="128"/>
      <c r="D793" s="128"/>
      <c r="E793" s="156"/>
      <c r="F793" s="157"/>
      <c r="G793" s="156"/>
      <c r="H793" s="157"/>
      <c r="I793" s="153" t="str">
        <f t="shared" ref="I793:I856" si="12">IF(H793="","",(VALUE(TEXT(G793,"m/dd/yy ")&amp;TEXT(H793,"hh:mm:ss"))-(VALUE(TEXT(E793,"m/dd/yy ")&amp;TEXT(F793,"hh:mm:ss"))))*24)</f>
        <v/>
      </c>
      <c r="J793" s="158"/>
      <c r="K793" s="158"/>
      <c r="L793" s="230"/>
      <c r="M793" s="227"/>
    </row>
    <row r="794" spans="1:13" x14ac:dyDescent="0.35">
      <c r="A794" s="135"/>
      <c r="B794" s="121"/>
      <c r="C794" s="128"/>
      <c r="D794" s="128"/>
      <c r="E794" s="156"/>
      <c r="F794" s="157"/>
      <c r="G794" s="156"/>
      <c r="H794" s="157"/>
      <c r="I794" s="153" t="str">
        <f t="shared" si="12"/>
        <v/>
      </c>
      <c r="J794" s="158"/>
      <c r="K794" s="158"/>
      <c r="L794" s="230"/>
      <c r="M794" s="227"/>
    </row>
    <row r="795" spans="1:13" x14ac:dyDescent="0.35">
      <c r="A795" s="135"/>
      <c r="B795" s="121"/>
      <c r="C795" s="128"/>
      <c r="D795" s="128"/>
      <c r="E795" s="156"/>
      <c r="F795" s="157"/>
      <c r="G795" s="156"/>
      <c r="H795" s="157"/>
      <c r="I795" s="153" t="str">
        <f t="shared" si="12"/>
        <v/>
      </c>
      <c r="J795" s="158"/>
      <c r="K795" s="158"/>
      <c r="L795" s="230"/>
      <c r="M795" s="227"/>
    </row>
    <row r="796" spans="1:13" x14ac:dyDescent="0.35">
      <c r="A796" s="135"/>
      <c r="B796" s="121"/>
      <c r="C796" s="128"/>
      <c r="D796" s="128"/>
      <c r="E796" s="156"/>
      <c r="F796" s="157"/>
      <c r="G796" s="156"/>
      <c r="H796" s="157"/>
      <c r="I796" s="153" t="str">
        <f t="shared" si="12"/>
        <v/>
      </c>
      <c r="J796" s="158"/>
      <c r="K796" s="158"/>
      <c r="L796" s="230"/>
      <c r="M796" s="227"/>
    </row>
    <row r="797" spans="1:13" x14ac:dyDescent="0.35">
      <c r="A797" s="135"/>
      <c r="B797" s="121"/>
      <c r="C797" s="128"/>
      <c r="D797" s="128"/>
      <c r="E797" s="156"/>
      <c r="F797" s="157"/>
      <c r="G797" s="156"/>
      <c r="H797" s="157"/>
      <c r="I797" s="153" t="str">
        <f t="shared" si="12"/>
        <v/>
      </c>
      <c r="J797" s="158"/>
      <c r="K797" s="158"/>
      <c r="L797" s="230"/>
      <c r="M797" s="227"/>
    </row>
    <row r="798" spans="1:13" x14ac:dyDescent="0.35">
      <c r="A798" s="135"/>
      <c r="B798" s="121"/>
      <c r="C798" s="128"/>
      <c r="D798" s="128"/>
      <c r="E798" s="156"/>
      <c r="F798" s="157"/>
      <c r="G798" s="156"/>
      <c r="H798" s="157"/>
      <c r="I798" s="153" t="str">
        <f t="shared" si="12"/>
        <v/>
      </c>
      <c r="J798" s="158"/>
      <c r="K798" s="158"/>
      <c r="L798" s="230"/>
      <c r="M798" s="227"/>
    </row>
    <row r="799" spans="1:13" x14ac:dyDescent="0.35">
      <c r="A799" s="135"/>
      <c r="B799" s="121"/>
      <c r="C799" s="128"/>
      <c r="D799" s="128"/>
      <c r="E799" s="156"/>
      <c r="F799" s="157"/>
      <c r="G799" s="156"/>
      <c r="H799" s="157"/>
      <c r="I799" s="153" t="str">
        <f t="shared" si="12"/>
        <v/>
      </c>
      <c r="J799" s="158"/>
      <c r="K799" s="158"/>
      <c r="L799" s="230"/>
      <c r="M799" s="227"/>
    </row>
    <row r="800" spans="1:13" x14ac:dyDescent="0.35">
      <c r="A800" s="135"/>
      <c r="B800" s="121"/>
      <c r="C800" s="128"/>
      <c r="D800" s="128"/>
      <c r="E800" s="156"/>
      <c r="F800" s="157"/>
      <c r="G800" s="156"/>
      <c r="H800" s="157"/>
      <c r="I800" s="153" t="str">
        <f t="shared" si="12"/>
        <v/>
      </c>
      <c r="J800" s="158"/>
      <c r="K800" s="158"/>
      <c r="L800" s="230"/>
      <c r="M800" s="227"/>
    </row>
    <row r="801" spans="1:13" x14ac:dyDescent="0.35">
      <c r="A801" s="135"/>
      <c r="B801" s="121"/>
      <c r="C801" s="128"/>
      <c r="D801" s="128"/>
      <c r="E801" s="156"/>
      <c r="F801" s="157"/>
      <c r="G801" s="156"/>
      <c r="H801" s="157"/>
      <c r="I801" s="153" t="str">
        <f t="shared" si="12"/>
        <v/>
      </c>
      <c r="J801" s="158"/>
      <c r="K801" s="158"/>
      <c r="L801" s="230"/>
      <c r="M801" s="227"/>
    </row>
    <row r="802" spans="1:13" x14ac:dyDescent="0.35">
      <c r="A802" s="135"/>
      <c r="B802" s="121"/>
      <c r="C802" s="128"/>
      <c r="D802" s="128"/>
      <c r="E802" s="156"/>
      <c r="F802" s="157"/>
      <c r="G802" s="156"/>
      <c r="H802" s="157"/>
      <c r="I802" s="153" t="str">
        <f t="shared" si="12"/>
        <v/>
      </c>
      <c r="J802" s="158"/>
      <c r="K802" s="158"/>
      <c r="L802" s="230"/>
      <c r="M802" s="227"/>
    </row>
    <row r="803" spans="1:13" x14ac:dyDescent="0.35">
      <c r="A803" s="135"/>
      <c r="B803" s="121"/>
      <c r="C803" s="128"/>
      <c r="D803" s="128"/>
      <c r="E803" s="156"/>
      <c r="F803" s="157"/>
      <c r="G803" s="156"/>
      <c r="H803" s="157"/>
      <c r="I803" s="153" t="str">
        <f t="shared" si="12"/>
        <v/>
      </c>
      <c r="J803" s="158"/>
      <c r="K803" s="158"/>
      <c r="L803" s="230"/>
      <c r="M803" s="227"/>
    </row>
    <row r="804" spans="1:13" x14ac:dyDescent="0.35">
      <c r="A804" s="135"/>
      <c r="B804" s="121"/>
      <c r="C804" s="128"/>
      <c r="D804" s="128"/>
      <c r="E804" s="156"/>
      <c r="F804" s="157"/>
      <c r="G804" s="156"/>
      <c r="H804" s="157"/>
      <c r="I804" s="153" t="str">
        <f t="shared" si="12"/>
        <v/>
      </c>
      <c r="J804" s="158"/>
      <c r="K804" s="158"/>
      <c r="L804" s="230"/>
      <c r="M804" s="227"/>
    </row>
    <row r="805" spans="1:13" x14ac:dyDescent="0.35">
      <c r="A805" s="135"/>
      <c r="B805" s="121"/>
      <c r="C805" s="128"/>
      <c r="D805" s="128"/>
      <c r="E805" s="156"/>
      <c r="F805" s="157"/>
      <c r="G805" s="156"/>
      <c r="H805" s="157"/>
      <c r="I805" s="153" t="str">
        <f t="shared" si="12"/>
        <v/>
      </c>
      <c r="J805" s="158"/>
      <c r="K805" s="158"/>
      <c r="L805" s="230"/>
      <c r="M805" s="227"/>
    </row>
    <row r="806" spans="1:13" x14ac:dyDescent="0.35">
      <c r="A806" s="135"/>
      <c r="B806" s="121"/>
      <c r="C806" s="128"/>
      <c r="D806" s="128"/>
      <c r="E806" s="156"/>
      <c r="F806" s="157"/>
      <c r="G806" s="156"/>
      <c r="H806" s="157"/>
      <c r="I806" s="153" t="str">
        <f t="shared" si="12"/>
        <v/>
      </c>
      <c r="J806" s="158"/>
      <c r="K806" s="158"/>
      <c r="L806" s="230"/>
      <c r="M806" s="227"/>
    </row>
    <row r="807" spans="1:13" x14ac:dyDescent="0.35">
      <c r="A807" s="135"/>
      <c r="B807" s="121"/>
      <c r="C807" s="128"/>
      <c r="D807" s="128"/>
      <c r="E807" s="156"/>
      <c r="F807" s="157"/>
      <c r="G807" s="156"/>
      <c r="H807" s="157"/>
      <c r="I807" s="153" t="str">
        <f t="shared" si="12"/>
        <v/>
      </c>
      <c r="J807" s="158"/>
      <c r="K807" s="158"/>
      <c r="L807" s="230"/>
      <c r="M807" s="227"/>
    </row>
    <row r="808" spans="1:13" x14ac:dyDescent="0.35">
      <c r="A808" s="135"/>
      <c r="B808" s="121"/>
      <c r="C808" s="128"/>
      <c r="D808" s="128"/>
      <c r="E808" s="156"/>
      <c r="F808" s="157"/>
      <c r="G808" s="156"/>
      <c r="H808" s="157"/>
      <c r="I808" s="153" t="str">
        <f t="shared" si="12"/>
        <v/>
      </c>
      <c r="J808" s="158"/>
      <c r="K808" s="158"/>
      <c r="L808" s="230"/>
      <c r="M808" s="227"/>
    </row>
    <row r="809" spans="1:13" x14ac:dyDescent="0.35">
      <c r="A809" s="135"/>
      <c r="B809" s="121"/>
      <c r="C809" s="128"/>
      <c r="D809" s="128"/>
      <c r="E809" s="156"/>
      <c r="F809" s="157"/>
      <c r="G809" s="156"/>
      <c r="H809" s="157"/>
      <c r="I809" s="153" t="str">
        <f t="shared" si="12"/>
        <v/>
      </c>
      <c r="J809" s="158"/>
      <c r="K809" s="158"/>
      <c r="L809" s="230"/>
      <c r="M809" s="227"/>
    </row>
    <row r="810" spans="1:13" x14ac:dyDescent="0.35">
      <c r="A810" s="135"/>
      <c r="B810" s="121"/>
      <c r="C810" s="128"/>
      <c r="D810" s="128"/>
      <c r="E810" s="156"/>
      <c r="F810" s="157"/>
      <c r="G810" s="156"/>
      <c r="H810" s="157"/>
      <c r="I810" s="153" t="str">
        <f t="shared" si="12"/>
        <v/>
      </c>
      <c r="J810" s="158"/>
      <c r="K810" s="158"/>
      <c r="L810" s="230"/>
      <c r="M810" s="227"/>
    </row>
    <row r="811" spans="1:13" x14ac:dyDescent="0.35">
      <c r="A811" s="135"/>
      <c r="B811" s="121"/>
      <c r="C811" s="128"/>
      <c r="D811" s="128"/>
      <c r="E811" s="156"/>
      <c r="F811" s="157"/>
      <c r="G811" s="156"/>
      <c r="H811" s="157"/>
      <c r="I811" s="153" t="str">
        <f t="shared" si="12"/>
        <v/>
      </c>
      <c r="J811" s="158"/>
      <c r="K811" s="158"/>
      <c r="L811" s="230"/>
      <c r="M811" s="227"/>
    </row>
    <row r="812" spans="1:13" x14ac:dyDescent="0.35">
      <c r="A812" s="135"/>
      <c r="B812" s="121"/>
      <c r="C812" s="128"/>
      <c r="D812" s="128"/>
      <c r="E812" s="156"/>
      <c r="F812" s="157"/>
      <c r="G812" s="156"/>
      <c r="H812" s="157"/>
      <c r="I812" s="153" t="str">
        <f t="shared" si="12"/>
        <v/>
      </c>
      <c r="J812" s="158"/>
      <c r="K812" s="158"/>
      <c r="L812" s="230"/>
      <c r="M812" s="227"/>
    </row>
    <row r="813" spans="1:13" x14ac:dyDescent="0.35">
      <c r="A813" s="135"/>
      <c r="B813" s="121"/>
      <c r="C813" s="128"/>
      <c r="D813" s="128"/>
      <c r="E813" s="156"/>
      <c r="F813" s="157"/>
      <c r="G813" s="156"/>
      <c r="H813" s="157"/>
      <c r="I813" s="153" t="str">
        <f t="shared" si="12"/>
        <v/>
      </c>
      <c r="J813" s="158"/>
      <c r="K813" s="158"/>
      <c r="L813" s="230"/>
      <c r="M813" s="227"/>
    </row>
    <row r="814" spans="1:13" x14ac:dyDescent="0.35">
      <c r="A814" s="135"/>
      <c r="B814" s="121"/>
      <c r="C814" s="128"/>
      <c r="D814" s="128"/>
      <c r="E814" s="156"/>
      <c r="F814" s="157"/>
      <c r="G814" s="156"/>
      <c r="H814" s="157"/>
      <c r="I814" s="153" t="str">
        <f t="shared" si="12"/>
        <v/>
      </c>
      <c r="J814" s="158"/>
      <c r="K814" s="158"/>
      <c r="L814" s="230"/>
      <c r="M814" s="227"/>
    </row>
    <row r="815" spans="1:13" x14ac:dyDescent="0.35">
      <c r="A815" s="135"/>
      <c r="B815" s="121"/>
      <c r="C815" s="128"/>
      <c r="D815" s="128"/>
      <c r="E815" s="156"/>
      <c r="F815" s="157"/>
      <c r="G815" s="156"/>
      <c r="H815" s="157"/>
      <c r="I815" s="153" t="str">
        <f t="shared" si="12"/>
        <v/>
      </c>
      <c r="J815" s="158"/>
      <c r="K815" s="158"/>
      <c r="L815" s="230"/>
      <c r="M815" s="227"/>
    </row>
    <row r="816" spans="1:13" x14ac:dyDescent="0.35">
      <c r="A816" s="135"/>
      <c r="B816" s="121"/>
      <c r="C816" s="128"/>
      <c r="D816" s="128"/>
      <c r="E816" s="156"/>
      <c r="F816" s="157"/>
      <c r="G816" s="156"/>
      <c r="H816" s="157"/>
      <c r="I816" s="153" t="str">
        <f t="shared" si="12"/>
        <v/>
      </c>
      <c r="J816" s="158"/>
      <c r="K816" s="158"/>
      <c r="L816" s="230"/>
      <c r="M816" s="227"/>
    </row>
    <row r="817" spans="1:13" x14ac:dyDescent="0.35">
      <c r="A817" s="135"/>
      <c r="B817" s="121"/>
      <c r="C817" s="128"/>
      <c r="D817" s="128"/>
      <c r="E817" s="156"/>
      <c r="F817" s="157"/>
      <c r="G817" s="156"/>
      <c r="H817" s="157"/>
      <c r="I817" s="153" t="str">
        <f t="shared" si="12"/>
        <v/>
      </c>
      <c r="J817" s="158"/>
      <c r="K817" s="158"/>
      <c r="L817" s="230"/>
      <c r="M817" s="227"/>
    </row>
    <row r="818" spans="1:13" x14ac:dyDescent="0.35">
      <c r="A818" s="135"/>
      <c r="B818" s="121"/>
      <c r="C818" s="128"/>
      <c r="D818" s="128"/>
      <c r="E818" s="156"/>
      <c r="F818" s="157"/>
      <c r="G818" s="156"/>
      <c r="H818" s="157"/>
      <c r="I818" s="153" t="str">
        <f t="shared" si="12"/>
        <v/>
      </c>
      <c r="J818" s="158"/>
      <c r="K818" s="158"/>
      <c r="L818" s="230"/>
      <c r="M818" s="227"/>
    </row>
    <row r="819" spans="1:13" x14ac:dyDescent="0.35">
      <c r="A819" s="135"/>
      <c r="B819" s="121"/>
      <c r="C819" s="128"/>
      <c r="D819" s="128"/>
      <c r="E819" s="156"/>
      <c r="F819" s="157"/>
      <c r="G819" s="156"/>
      <c r="H819" s="157"/>
      <c r="I819" s="153" t="str">
        <f t="shared" si="12"/>
        <v/>
      </c>
      <c r="J819" s="158"/>
      <c r="K819" s="158"/>
      <c r="L819" s="230"/>
      <c r="M819" s="227"/>
    </row>
    <row r="820" spans="1:13" x14ac:dyDescent="0.35">
      <c r="A820" s="135"/>
      <c r="B820" s="121"/>
      <c r="C820" s="128"/>
      <c r="D820" s="128"/>
      <c r="E820" s="156"/>
      <c r="F820" s="157"/>
      <c r="G820" s="156"/>
      <c r="H820" s="157"/>
      <c r="I820" s="153" t="str">
        <f t="shared" si="12"/>
        <v/>
      </c>
      <c r="J820" s="158"/>
      <c r="K820" s="158"/>
      <c r="L820" s="230"/>
      <c r="M820" s="227"/>
    </row>
    <row r="821" spans="1:13" x14ac:dyDescent="0.35">
      <c r="A821" s="135"/>
      <c r="B821" s="121"/>
      <c r="C821" s="128"/>
      <c r="D821" s="128"/>
      <c r="E821" s="156"/>
      <c r="F821" s="157"/>
      <c r="G821" s="156"/>
      <c r="H821" s="157"/>
      <c r="I821" s="153" t="str">
        <f t="shared" si="12"/>
        <v/>
      </c>
      <c r="J821" s="158"/>
      <c r="K821" s="158"/>
      <c r="L821" s="230"/>
      <c r="M821" s="227"/>
    </row>
    <row r="822" spans="1:13" x14ac:dyDescent="0.35">
      <c r="A822" s="135"/>
      <c r="B822" s="121"/>
      <c r="C822" s="128"/>
      <c r="D822" s="128"/>
      <c r="E822" s="156"/>
      <c r="F822" s="157"/>
      <c r="G822" s="156"/>
      <c r="H822" s="157"/>
      <c r="I822" s="153" t="str">
        <f t="shared" si="12"/>
        <v/>
      </c>
      <c r="J822" s="158"/>
      <c r="K822" s="158"/>
      <c r="L822" s="230"/>
      <c r="M822" s="227"/>
    </row>
    <row r="823" spans="1:13" x14ac:dyDescent="0.35">
      <c r="A823" s="135"/>
      <c r="B823" s="121"/>
      <c r="C823" s="128"/>
      <c r="D823" s="128"/>
      <c r="E823" s="156"/>
      <c r="F823" s="157"/>
      <c r="G823" s="156"/>
      <c r="H823" s="157"/>
      <c r="I823" s="153" t="str">
        <f t="shared" si="12"/>
        <v/>
      </c>
      <c r="J823" s="158"/>
      <c r="K823" s="158"/>
      <c r="L823" s="230"/>
      <c r="M823" s="227"/>
    </row>
    <row r="824" spans="1:13" x14ac:dyDescent="0.35">
      <c r="A824" s="135"/>
      <c r="B824" s="121"/>
      <c r="C824" s="128"/>
      <c r="D824" s="128"/>
      <c r="E824" s="156"/>
      <c r="F824" s="157"/>
      <c r="G824" s="156"/>
      <c r="H824" s="157"/>
      <c r="I824" s="153" t="str">
        <f t="shared" si="12"/>
        <v/>
      </c>
      <c r="J824" s="158"/>
      <c r="K824" s="158"/>
      <c r="L824" s="230"/>
      <c r="M824" s="227"/>
    </row>
    <row r="825" spans="1:13" x14ac:dyDescent="0.35">
      <c r="A825" s="135"/>
      <c r="B825" s="121"/>
      <c r="C825" s="128"/>
      <c r="D825" s="128"/>
      <c r="E825" s="156"/>
      <c r="F825" s="157"/>
      <c r="G825" s="156"/>
      <c r="H825" s="157"/>
      <c r="I825" s="153" t="str">
        <f t="shared" si="12"/>
        <v/>
      </c>
      <c r="J825" s="158"/>
      <c r="K825" s="158"/>
      <c r="L825" s="230"/>
      <c r="M825" s="227"/>
    </row>
    <row r="826" spans="1:13" x14ac:dyDescent="0.35">
      <c r="A826" s="135"/>
      <c r="B826" s="121"/>
      <c r="C826" s="128"/>
      <c r="D826" s="128"/>
      <c r="E826" s="156"/>
      <c r="F826" s="157"/>
      <c r="G826" s="156"/>
      <c r="H826" s="157"/>
      <c r="I826" s="153" t="str">
        <f t="shared" si="12"/>
        <v/>
      </c>
      <c r="J826" s="158"/>
      <c r="K826" s="158"/>
      <c r="L826" s="230"/>
      <c r="M826" s="227"/>
    </row>
    <row r="827" spans="1:13" x14ac:dyDescent="0.35">
      <c r="A827" s="135"/>
      <c r="B827" s="121"/>
      <c r="C827" s="128"/>
      <c r="D827" s="128"/>
      <c r="E827" s="156"/>
      <c r="F827" s="157"/>
      <c r="G827" s="156"/>
      <c r="H827" s="157"/>
      <c r="I827" s="153" t="str">
        <f t="shared" si="12"/>
        <v/>
      </c>
      <c r="J827" s="158"/>
      <c r="K827" s="158"/>
      <c r="L827" s="230"/>
      <c r="M827" s="227"/>
    </row>
    <row r="828" spans="1:13" x14ac:dyDescent="0.35">
      <c r="A828" s="135"/>
      <c r="B828" s="121"/>
      <c r="C828" s="128"/>
      <c r="D828" s="128"/>
      <c r="E828" s="156"/>
      <c r="F828" s="157"/>
      <c r="G828" s="156"/>
      <c r="H828" s="157"/>
      <c r="I828" s="153" t="str">
        <f t="shared" si="12"/>
        <v/>
      </c>
      <c r="J828" s="158"/>
      <c r="K828" s="158"/>
      <c r="L828" s="230"/>
      <c r="M828" s="227"/>
    </row>
    <row r="829" spans="1:13" x14ac:dyDescent="0.35">
      <c r="A829" s="135"/>
      <c r="B829" s="121"/>
      <c r="C829" s="128"/>
      <c r="D829" s="128"/>
      <c r="E829" s="156"/>
      <c r="F829" s="157"/>
      <c r="G829" s="156"/>
      <c r="H829" s="157"/>
      <c r="I829" s="153" t="str">
        <f t="shared" si="12"/>
        <v/>
      </c>
      <c r="J829" s="158"/>
      <c r="K829" s="158"/>
      <c r="L829" s="230"/>
      <c r="M829" s="227"/>
    </row>
    <row r="830" spans="1:13" x14ac:dyDescent="0.35">
      <c r="A830" s="135"/>
      <c r="B830" s="121"/>
      <c r="C830" s="128"/>
      <c r="D830" s="128"/>
      <c r="E830" s="156"/>
      <c r="F830" s="157"/>
      <c r="G830" s="156"/>
      <c r="H830" s="157"/>
      <c r="I830" s="153" t="str">
        <f t="shared" si="12"/>
        <v/>
      </c>
      <c r="J830" s="158"/>
      <c r="K830" s="158"/>
      <c r="L830" s="230"/>
      <c r="M830" s="227"/>
    </row>
    <row r="831" spans="1:13" x14ac:dyDescent="0.35">
      <c r="A831" s="135"/>
      <c r="B831" s="121"/>
      <c r="C831" s="128"/>
      <c r="D831" s="128"/>
      <c r="E831" s="156"/>
      <c r="F831" s="157"/>
      <c r="G831" s="156"/>
      <c r="H831" s="157"/>
      <c r="I831" s="153" t="str">
        <f t="shared" si="12"/>
        <v/>
      </c>
      <c r="J831" s="158"/>
      <c r="K831" s="158"/>
      <c r="L831" s="230"/>
      <c r="M831" s="227"/>
    </row>
    <row r="832" spans="1:13" x14ac:dyDescent="0.35">
      <c r="A832" s="135"/>
      <c r="B832" s="121"/>
      <c r="C832" s="128"/>
      <c r="D832" s="128"/>
      <c r="E832" s="156"/>
      <c r="F832" s="157"/>
      <c r="G832" s="156"/>
      <c r="H832" s="157"/>
      <c r="I832" s="153" t="str">
        <f t="shared" si="12"/>
        <v/>
      </c>
      <c r="J832" s="158"/>
      <c r="K832" s="158"/>
      <c r="L832" s="230"/>
      <c r="M832" s="227"/>
    </row>
    <row r="833" spans="1:13" x14ac:dyDescent="0.35">
      <c r="A833" s="135"/>
      <c r="B833" s="121"/>
      <c r="C833" s="128"/>
      <c r="D833" s="128"/>
      <c r="E833" s="156"/>
      <c r="F833" s="157"/>
      <c r="G833" s="156"/>
      <c r="H833" s="157"/>
      <c r="I833" s="153" t="str">
        <f t="shared" si="12"/>
        <v/>
      </c>
      <c r="J833" s="158"/>
      <c r="K833" s="158"/>
      <c r="L833" s="230"/>
      <c r="M833" s="227"/>
    </row>
    <row r="834" spans="1:13" x14ac:dyDescent="0.35">
      <c r="A834" s="135"/>
      <c r="B834" s="121"/>
      <c r="C834" s="128"/>
      <c r="D834" s="128"/>
      <c r="E834" s="156"/>
      <c r="F834" s="157"/>
      <c r="G834" s="156"/>
      <c r="H834" s="157"/>
      <c r="I834" s="153" t="str">
        <f t="shared" si="12"/>
        <v/>
      </c>
      <c r="J834" s="158"/>
      <c r="K834" s="158"/>
      <c r="L834" s="230"/>
      <c r="M834" s="227"/>
    </row>
    <row r="835" spans="1:13" x14ac:dyDescent="0.35">
      <c r="A835" s="135"/>
      <c r="B835" s="121"/>
      <c r="C835" s="128"/>
      <c r="D835" s="128"/>
      <c r="E835" s="156"/>
      <c r="F835" s="157"/>
      <c r="G835" s="156"/>
      <c r="H835" s="157"/>
      <c r="I835" s="153" t="str">
        <f t="shared" si="12"/>
        <v/>
      </c>
      <c r="J835" s="158"/>
      <c r="K835" s="158"/>
      <c r="L835" s="230"/>
      <c r="M835" s="227"/>
    </row>
    <row r="836" spans="1:13" x14ac:dyDescent="0.35">
      <c r="A836" s="135"/>
      <c r="B836" s="121"/>
      <c r="C836" s="128"/>
      <c r="D836" s="128"/>
      <c r="E836" s="156"/>
      <c r="F836" s="157"/>
      <c r="G836" s="156"/>
      <c r="H836" s="157"/>
      <c r="I836" s="153" t="str">
        <f t="shared" si="12"/>
        <v/>
      </c>
      <c r="J836" s="158"/>
      <c r="K836" s="158"/>
      <c r="L836" s="230"/>
      <c r="M836" s="227"/>
    </row>
    <row r="837" spans="1:13" x14ac:dyDescent="0.35">
      <c r="A837" s="135"/>
      <c r="B837" s="121"/>
      <c r="C837" s="128"/>
      <c r="D837" s="128"/>
      <c r="E837" s="156"/>
      <c r="F837" s="157"/>
      <c r="G837" s="156"/>
      <c r="H837" s="157"/>
      <c r="I837" s="153" t="str">
        <f t="shared" si="12"/>
        <v/>
      </c>
      <c r="J837" s="158"/>
      <c r="K837" s="158"/>
      <c r="L837" s="230"/>
      <c r="M837" s="227"/>
    </row>
    <row r="838" spans="1:13" x14ac:dyDescent="0.35">
      <c r="A838" s="135"/>
      <c r="B838" s="121"/>
      <c r="C838" s="128"/>
      <c r="D838" s="128"/>
      <c r="E838" s="156"/>
      <c r="F838" s="157"/>
      <c r="G838" s="156"/>
      <c r="H838" s="157"/>
      <c r="I838" s="153" t="str">
        <f t="shared" si="12"/>
        <v/>
      </c>
      <c r="J838" s="158"/>
      <c r="K838" s="158"/>
      <c r="L838" s="230"/>
      <c r="M838" s="227"/>
    </row>
    <row r="839" spans="1:13" x14ac:dyDescent="0.35">
      <c r="A839" s="135"/>
      <c r="B839" s="121"/>
      <c r="C839" s="128"/>
      <c r="D839" s="128"/>
      <c r="E839" s="156"/>
      <c r="F839" s="157"/>
      <c r="G839" s="156"/>
      <c r="H839" s="157"/>
      <c r="I839" s="153" t="str">
        <f t="shared" si="12"/>
        <v/>
      </c>
      <c r="J839" s="158"/>
      <c r="K839" s="158"/>
      <c r="L839" s="230"/>
      <c r="M839" s="227"/>
    </row>
    <row r="840" spans="1:13" x14ac:dyDescent="0.35">
      <c r="A840" s="135"/>
      <c r="B840" s="121"/>
      <c r="C840" s="128"/>
      <c r="D840" s="128"/>
      <c r="E840" s="156"/>
      <c r="F840" s="157"/>
      <c r="G840" s="156"/>
      <c r="H840" s="157"/>
      <c r="I840" s="153" t="str">
        <f t="shared" si="12"/>
        <v/>
      </c>
      <c r="J840" s="158"/>
      <c r="K840" s="158"/>
      <c r="L840" s="230"/>
      <c r="M840" s="227"/>
    </row>
    <row r="841" spans="1:13" x14ac:dyDescent="0.35">
      <c r="A841" s="135"/>
      <c r="B841" s="121"/>
      <c r="C841" s="128"/>
      <c r="D841" s="128"/>
      <c r="E841" s="156"/>
      <c r="F841" s="157"/>
      <c r="G841" s="156"/>
      <c r="H841" s="157"/>
      <c r="I841" s="153" t="str">
        <f t="shared" si="12"/>
        <v/>
      </c>
      <c r="J841" s="158"/>
      <c r="K841" s="158"/>
      <c r="L841" s="230"/>
      <c r="M841" s="227"/>
    </row>
    <row r="842" spans="1:13" x14ac:dyDescent="0.35">
      <c r="A842" s="135"/>
      <c r="B842" s="121"/>
      <c r="C842" s="128"/>
      <c r="D842" s="128"/>
      <c r="E842" s="156"/>
      <c r="F842" s="157"/>
      <c r="G842" s="156"/>
      <c r="H842" s="157"/>
      <c r="I842" s="153" t="str">
        <f t="shared" si="12"/>
        <v/>
      </c>
      <c r="J842" s="158"/>
      <c r="K842" s="158"/>
      <c r="L842" s="230"/>
      <c r="M842" s="227"/>
    </row>
    <row r="843" spans="1:13" x14ac:dyDescent="0.35">
      <c r="A843" s="135"/>
      <c r="B843" s="121"/>
      <c r="C843" s="128"/>
      <c r="D843" s="128"/>
      <c r="E843" s="156"/>
      <c r="F843" s="157"/>
      <c r="G843" s="156"/>
      <c r="H843" s="157"/>
      <c r="I843" s="153" t="str">
        <f t="shared" si="12"/>
        <v/>
      </c>
      <c r="J843" s="158"/>
      <c r="K843" s="158"/>
      <c r="L843" s="230"/>
      <c r="M843" s="227"/>
    </row>
    <row r="844" spans="1:13" x14ac:dyDescent="0.35">
      <c r="A844" s="135"/>
      <c r="B844" s="121"/>
      <c r="C844" s="128"/>
      <c r="D844" s="128"/>
      <c r="E844" s="156"/>
      <c r="F844" s="157"/>
      <c r="G844" s="156"/>
      <c r="H844" s="157"/>
      <c r="I844" s="153" t="str">
        <f t="shared" si="12"/>
        <v/>
      </c>
      <c r="J844" s="158"/>
      <c r="K844" s="158"/>
      <c r="L844" s="230"/>
      <c r="M844" s="227"/>
    </row>
    <row r="845" spans="1:13" x14ac:dyDescent="0.35">
      <c r="A845" s="135"/>
      <c r="B845" s="121"/>
      <c r="C845" s="128"/>
      <c r="D845" s="128"/>
      <c r="E845" s="156"/>
      <c r="F845" s="157"/>
      <c r="G845" s="156"/>
      <c r="H845" s="157"/>
      <c r="I845" s="153" t="str">
        <f t="shared" si="12"/>
        <v/>
      </c>
      <c r="J845" s="158"/>
      <c r="K845" s="158"/>
      <c r="L845" s="230"/>
      <c r="M845" s="227"/>
    </row>
    <row r="846" spans="1:13" x14ac:dyDescent="0.35">
      <c r="A846" s="135"/>
      <c r="B846" s="121"/>
      <c r="C846" s="128"/>
      <c r="D846" s="128"/>
      <c r="E846" s="156"/>
      <c r="F846" s="157"/>
      <c r="G846" s="156"/>
      <c r="H846" s="157"/>
      <c r="I846" s="153" t="str">
        <f t="shared" si="12"/>
        <v/>
      </c>
      <c r="J846" s="158"/>
      <c r="K846" s="158"/>
      <c r="L846" s="230"/>
      <c r="M846" s="227"/>
    </row>
    <row r="847" spans="1:13" x14ac:dyDescent="0.35">
      <c r="A847" s="135"/>
      <c r="B847" s="121"/>
      <c r="C847" s="128"/>
      <c r="D847" s="128"/>
      <c r="E847" s="156"/>
      <c r="F847" s="157"/>
      <c r="G847" s="156"/>
      <c r="H847" s="157"/>
      <c r="I847" s="153" t="str">
        <f t="shared" si="12"/>
        <v/>
      </c>
      <c r="J847" s="158"/>
      <c r="K847" s="158"/>
      <c r="L847" s="230"/>
      <c r="M847" s="227"/>
    </row>
    <row r="848" spans="1:13" x14ac:dyDescent="0.35">
      <c r="A848" s="135"/>
      <c r="B848" s="121"/>
      <c r="C848" s="128"/>
      <c r="D848" s="128"/>
      <c r="E848" s="156"/>
      <c r="F848" s="157"/>
      <c r="G848" s="156"/>
      <c r="H848" s="157"/>
      <c r="I848" s="153" t="str">
        <f t="shared" si="12"/>
        <v/>
      </c>
      <c r="J848" s="158"/>
      <c r="K848" s="158"/>
      <c r="L848" s="230"/>
      <c r="M848" s="227"/>
    </row>
    <row r="849" spans="1:13" x14ac:dyDescent="0.35">
      <c r="A849" s="135"/>
      <c r="B849" s="121"/>
      <c r="C849" s="128"/>
      <c r="D849" s="128"/>
      <c r="E849" s="156"/>
      <c r="F849" s="157"/>
      <c r="G849" s="156"/>
      <c r="H849" s="157"/>
      <c r="I849" s="153" t="str">
        <f t="shared" si="12"/>
        <v/>
      </c>
      <c r="J849" s="158"/>
      <c r="K849" s="158"/>
      <c r="L849" s="230"/>
      <c r="M849" s="227"/>
    </row>
    <row r="850" spans="1:13" x14ac:dyDescent="0.35">
      <c r="A850" s="135"/>
      <c r="B850" s="121"/>
      <c r="C850" s="128"/>
      <c r="D850" s="128"/>
      <c r="E850" s="156"/>
      <c r="F850" s="157"/>
      <c r="G850" s="156"/>
      <c r="H850" s="157"/>
      <c r="I850" s="153" t="str">
        <f t="shared" si="12"/>
        <v/>
      </c>
      <c r="J850" s="158"/>
      <c r="K850" s="158"/>
      <c r="L850" s="230"/>
      <c r="M850" s="227"/>
    </row>
    <row r="851" spans="1:13" x14ac:dyDescent="0.35">
      <c r="A851" s="135"/>
      <c r="B851" s="121"/>
      <c r="C851" s="128"/>
      <c r="D851" s="128"/>
      <c r="E851" s="156"/>
      <c r="F851" s="157"/>
      <c r="G851" s="156"/>
      <c r="H851" s="157"/>
      <c r="I851" s="153" t="str">
        <f t="shared" si="12"/>
        <v/>
      </c>
      <c r="J851" s="158"/>
      <c r="K851" s="158"/>
      <c r="L851" s="230"/>
      <c r="M851" s="227"/>
    </row>
    <row r="852" spans="1:13" x14ac:dyDescent="0.35">
      <c r="A852" s="135"/>
      <c r="B852" s="121"/>
      <c r="C852" s="128"/>
      <c r="D852" s="128"/>
      <c r="E852" s="156"/>
      <c r="F852" s="157"/>
      <c r="G852" s="156"/>
      <c r="H852" s="157"/>
      <c r="I852" s="153" t="str">
        <f t="shared" si="12"/>
        <v/>
      </c>
      <c r="J852" s="158"/>
      <c r="K852" s="158"/>
      <c r="L852" s="230"/>
      <c r="M852" s="227"/>
    </row>
    <row r="853" spans="1:13" x14ac:dyDescent="0.35">
      <c r="A853" s="135"/>
      <c r="B853" s="121"/>
      <c r="C853" s="128"/>
      <c r="D853" s="128"/>
      <c r="E853" s="156"/>
      <c r="F853" s="157"/>
      <c r="G853" s="156"/>
      <c r="H853" s="157"/>
      <c r="I853" s="153" t="str">
        <f t="shared" si="12"/>
        <v/>
      </c>
      <c r="J853" s="158"/>
      <c r="K853" s="158"/>
      <c r="L853" s="230"/>
      <c r="M853" s="227"/>
    </row>
    <row r="854" spans="1:13" x14ac:dyDescent="0.35">
      <c r="A854" s="135"/>
      <c r="B854" s="121"/>
      <c r="C854" s="128"/>
      <c r="D854" s="128"/>
      <c r="E854" s="156"/>
      <c r="F854" s="157"/>
      <c r="G854" s="156"/>
      <c r="H854" s="157"/>
      <c r="I854" s="153" t="str">
        <f t="shared" si="12"/>
        <v/>
      </c>
      <c r="J854" s="158"/>
      <c r="K854" s="158"/>
      <c r="L854" s="230"/>
      <c r="M854" s="227"/>
    </row>
    <row r="855" spans="1:13" x14ac:dyDescent="0.35">
      <c r="A855" s="135"/>
      <c r="B855" s="121"/>
      <c r="C855" s="128"/>
      <c r="D855" s="128"/>
      <c r="E855" s="156"/>
      <c r="F855" s="157"/>
      <c r="G855" s="156"/>
      <c r="H855" s="157"/>
      <c r="I855" s="153" t="str">
        <f t="shared" si="12"/>
        <v/>
      </c>
      <c r="J855" s="158"/>
      <c r="K855" s="158"/>
      <c r="L855" s="230"/>
      <c r="M855" s="227"/>
    </row>
    <row r="856" spans="1:13" x14ac:dyDescent="0.35">
      <c r="A856" s="135"/>
      <c r="B856" s="121"/>
      <c r="C856" s="128"/>
      <c r="D856" s="128"/>
      <c r="E856" s="156"/>
      <c r="F856" s="157"/>
      <c r="G856" s="156"/>
      <c r="H856" s="157"/>
      <c r="I856" s="153" t="str">
        <f t="shared" si="12"/>
        <v/>
      </c>
      <c r="J856" s="158"/>
      <c r="K856" s="158"/>
      <c r="L856" s="230"/>
      <c r="M856" s="227"/>
    </row>
    <row r="857" spans="1:13" x14ac:dyDescent="0.35">
      <c r="A857" s="135"/>
      <c r="B857" s="121"/>
      <c r="C857" s="128"/>
      <c r="D857" s="128"/>
      <c r="E857" s="156"/>
      <c r="F857" s="157"/>
      <c r="G857" s="156"/>
      <c r="H857" s="157"/>
      <c r="I857" s="153" t="str">
        <f t="shared" ref="I857:I920" si="13">IF(H857="","",(VALUE(TEXT(G857,"m/dd/yy ")&amp;TEXT(H857,"hh:mm:ss"))-(VALUE(TEXT(E857,"m/dd/yy ")&amp;TEXT(F857,"hh:mm:ss"))))*24)</f>
        <v/>
      </c>
      <c r="J857" s="158"/>
      <c r="K857" s="158"/>
      <c r="L857" s="230"/>
      <c r="M857" s="227"/>
    </row>
    <row r="858" spans="1:13" x14ac:dyDescent="0.35">
      <c r="A858" s="135"/>
      <c r="B858" s="121"/>
      <c r="C858" s="128"/>
      <c r="D858" s="128"/>
      <c r="E858" s="156"/>
      <c r="F858" s="157"/>
      <c r="G858" s="156"/>
      <c r="H858" s="157"/>
      <c r="I858" s="153" t="str">
        <f t="shared" si="13"/>
        <v/>
      </c>
      <c r="J858" s="158"/>
      <c r="K858" s="158"/>
      <c r="L858" s="230"/>
      <c r="M858" s="227"/>
    </row>
    <row r="859" spans="1:13" x14ac:dyDescent="0.35">
      <c r="A859" s="135"/>
      <c r="B859" s="121"/>
      <c r="C859" s="128"/>
      <c r="D859" s="128"/>
      <c r="E859" s="156"/>
      <c r="F859" s="157"/>
      <c r="G859" s="156"/>
      <c r="H859" s="157"/>
      <c r="I859" s="153" t="str">
        <f t="shared" si="13"/>
        <v/>
      </c>
      <c r="J859" s="158"/>
      <c r="K859" s="158"/>
      <c r="L859" s="230"/>
      <c r="M859" s="227"/>
    </row>
    <row r="860" spans="1:13" x14ac:dyDescent="0.35">
      <c r="A860" s="135"/>
      <c r="B860" s="121"/>
      <c r="C860" s="128"/>
      <c r="D860" s="128"/>
      <c r="E860" s="156"/>
      <c r="F860" s="157"/>
      <c r="G860" s="156"/>
      <c r="H860" s="157"/>
      <c r="I860" s="153" t="str">
        <f t="shared" si="13"/>
        <v/>
      </c>
      <c r="J860" s="158"/>
      <c r="K860" s="158"/>
      <c r="L860" s="230"/>
      <c r="M860" s="227"/>
    </row>
    <row r="861" spans="1:13" x14ac:dyDescent="0.35">
      <c r="A861" s="135"/>
      <c r="B861" s="121"/>
      <c r="C861" s="128"/>
      <c r="D861" s="128"/>
      <c r="E861" s="156"/>
      <c r="F861" s="157"/>
      <c r="G861" s="156"/>
      <c r="H861" s="157"/>
      <c r="I861" s="153" t="str">
        <f t="shared" si="13"/>
        <v/>
      </c>
      <c r="J861" s="158"/>
      <c r="K861" s="158"/>
      <c r="L861" s="230"/>
      <c r="M861" s="227"/>
    </row>
    <row r="862" spans="1:13" x14ac:dyDescent="0.35">
      <c r="A862" s="135"/>
      <c r="B862" s="121"/>
      <c r="C862" s="128"/>
      <c r="D862" s="128"/>
      <c r="E862" s="156"/>
      <c r="F862" s="157"/>
      <c r="G862" s="156"/>
      <c r="H862" s="157"/>
      <c r="I862" s="153" t="str">
        <f t="shared" si="13"/>
        <v/>
      </c>
      <c r="J862" s="158"/>
      <c r="K862" s="158"/>
      <c r="L862" s="230"/>
      <c r="M862" s="227"/>
    </row>
    <row r="863" spans="1:13" x14ac:dyDescent="0.35">
      <c r="A863" s="135"/>
      <c r="B863" s="121"/>
      <c r="C863" s="128"/>
      <c r="D863" s="128"/>
      <c r="E863" s="156"/>
      <c r="F863" s="157"/>
      <c r="G863" s="156"/>
      <c r="H863" s="157"/>
      <c r="I863" s="153" t="str">
        <f t="shared" si="13"/>
        <v/>
      </c>
      <c r="J863" s="158"/>
      <c r="K863" s="158"/>
      <c r="L863" s="230"/>
      <c r="M863" s="227"/>
    </row>
    <row r="864" spans="1:13" x14ac:dyDescent="0.35">
      <c r="A864" s="135"/>
      <c r="B864" s="121"/>
      <c r="C864" s="128"/>
      <c r="D864" s="128"/>
      <c r="E864" s="156"/>
      <c r="F864" s="157"/>
      <c r="G864" s="156"/>
      <c r="H864" s="157"/>
      <c r="I864" s="153" t="str">
        <f t="shared" si="13"/>
        <v/>
      </c>
      <c r="J864" s="158"/>
      <c r="K864" s="158"/>
      <c r="L864" s="230"/>
      <c r="M864" s="227"/>
    </row>
    <row r="865" spans="1:13" x14ac:dyDescent="0.35">
      <c r="A865" s="135"/>
      <c r="B865" s="121"/>
      <c r="C865" s="128"/>
      <c r="D865" s="128"/>
      <c r="E865" s="156"/>
      <c r="F865" s="157"/>
      <c r="G865" s="156"/>
      <c r="H865" s="157"/>
      <c r="I865" s="153" t="str">
        <f t="shared" si="13"/>
        <v/>
      </c>
      <c r="J865" s="158"/>
      <c r="K865" s="158"/>
      <c r="L865" s="230"/>
      <c r="M865" s="227"/>
    </row>
    <row r="866" spans="1:13" x14ac:dyDescent="0.35">
      <c r="A866" s="135"/>
      <c r="B866" s="121"/>
      <c r="C866" s="128"/>
      <c r="D866" s="128"/>
      <c r="E866" s="156"/>
      <c r="F866" s="157"/>
      <c r="G866" s="156"/>
      <c r="H866" s="157"/>
      <c r="I866" s="153" t="str">
        <f t="shared" si="13"/>
        <v/>
      </c>
      <c r="J866" s="158"/>
      <c r="K866" s="158"/>
      <c r="L866" s="230"/>
      <c r="M866" s="227"/>
    </row>
    <row r="867" spans="1:13" x14ac:dyDescent="0.35">
      <c r="A867" s="135"/>
      <c r="B867" s="121"/>
      <c r="C867" s="128"/>
      <c r="D867" s="128"/>
      <c r="E867" s="156"/>
      <c r="F867" s="157"/>
      <c r="G867" s="156"/>
      <c r="H867" s="157"/>
      <c r="I867" s="153" t="str">
        <f t="shared" si="13"/>
        <v/>
      </c>
      <c r="J867" s="158"/>
      <c r="K867" s="158"/>
      <c r="L867" s="230"/>
      <c r="M867" s="227"/>
    </row>
    <row r="868" spans="1:13" x14ac:dyDescent="0.35">
      <c r="A868" s="135"/>
      <c r="B868" s="121"/>
      <c r="C868" s="128"/>
      <c r="D868" s="128"/>
      <c r="E868" s="156"/>
      <c r="F868" s="157"/>
      <c r="G868" s="156"/>
      <c r="H868" s="157"/>
      <c r="I868" s="153" t="str">
        <f t="shared" si="13"/>
        <v/>
      </c>
      <c r="J868" s="158"/>
      <c r="K868" s="158"/>
      <c r="L868" s="230"/>
      <c r="M868" s="227"/>
    </row>
    <row r="869" spans="1:13" x14ac:dyDescent="0.35">
      <c r="A869" s="135"/>
      <c r="B869" s="121"/>
      <c r="C869" s="128"/>
      <c r="D869" s="128"/>
      <c r="E869" s="156"/>
      <c r="F869" s="157"/>
      <c r="G869" s="156"/>
      <c r="H869" s="157"/>
      <c r="I869" s="153" t="str">
        <f t="shared" si="13"/>
        <v/>
      </c>
      <c r="J869" s="158"/>
      <c r="K869" s="158"/>
      <c r="L869" s="230"/>
      <c r="M869" s="227"/>
    </row>
    <row r="870" spans="1:13" x14ac:dyDescent="0.35">
      <c r="A870" s="135"/>
      <c r="B870" s="121"/>
      <c r="C870" s="128"/>
      <c r="D870" s="128"/>
      <c r="E870" s="156"/>
      <c r="F870" s="157"/>
      <c r="G870" s="156"/>
      <c r="H870" s="157"/>
      <c r="I870" s="153" t="str">
        <f t="shared" si="13"/>
        <v/>
      </c>
      <c r="J870" s="158"/>
      <c r="K870" s="158"/>
      <c r="L870" s="230"/>
      <c r="M870" s="227"/>
    </row>
    <row r="871" spans="1:13" x14ac:dyDescent="0.35">
      <c r="A871" s="135"/>
      <c r="B871" s="121"/>
      <c r="C871" s="128"/>
      <c r="D871" s="128"/>
      <c r="E871" s="156"/>
      <c r="F871" s="157"/>
      <c r="G871" s="156"/>
      <c r="H871" s="157"/>
      <c r="I871" s="153" t="str">
        <f t="shared" si="13"/>
        <v/>
      </c>
      <c r="J871" s="158"/>
      <c r="K871" s="158"/>
      <c r="L871" s="230"/>
      <c r="M871" s="227"/>
    </row>
    <row r="872" spans="1:13" x14ac:dyDescent="0.35">
      <c r="A872" s="135"/>
      <c r="B872" s="121"/>
      <c r="C872" s="128"/>
      <c r="D872" s="128"/>
      <c r="E872" s="156"/>
      <c r="F872" s="157"/>
      <c r="G872" s="156"/>
      <c r="H872" s="157"/>
      <c r="I872" s="153" t="str">
        <f t="shared" si="13"/>
        <v/>
      </c>
      <c r="J872" s="158"/>
      <c r="K872" s="158"/>
      <c r="L872" s="230"/>
      <c r="M872" s="227"/>
    </row>
    <row r="873" spans="1:13" x14ac:dyDescent="0.35">
      <c r="A873" s="135"/>
      <c r="B873" s="121"/>
      <c r="C873" s="128"/>
      <c r="D873" s="128"/>
      <c r="E873" s="156"/>
      <c r="F873" s="157"/>
      <c r="G873" s="156"/>
      <c r="H873" s="157"/>
      <c r="I873" s="153" t="str">
        <f t="shared" si="13"/>
        <v/>
      </c>
      <c r="J873" s="158"/>
      <c r="K873" s="158"/>
      <c r="L873" s="230"/>
      <c r="M873" s="227"/>
    </row>
    <row r="874" spans="1:13" x14ac:dyDescent="0.35">
      <c r="A874" s="135"/>
      <c r="B874" s="121"/>
      <c r="C874" s="128"/>
      <c r="D874" s="128"/>
      <c r="E874" s="156"/>
      <c r="F874" s="157"/>
      <c r="G874" s="156"/>
      <c r="H874" s="157"/>
      <c r="I874" s="153" t="str">
        <f t="shared" si="13"/>
        <v/>
      </c>
      <c r="J874" s="158"/>
      <c r="K874" s="158"/>
      <c r="L874" s="230"/>
      <c r="M874" s="227"/>
    </row>
    <row r="875" spans="1:13" x14ac:dyDescent="0.35">
      <c r="A875" s="135"/>
      <c r="B875" s="121"/>
      <c r="C875" s="128"/>
      <c r="D875" s="128"/>
      <c r="E875" s="156"/>
      <c r="F875" s="157"/>
      <c r="G875" s="156"/>
      <c r="H875" s="157"/>
      <c r="I875" s="153" t="str">
        <f t="shared" si="13"/>
        <v/>
      </c>
      <c r="J875" s="158"/>
      <c r="K875" s="158"/>
      <c r="L875" s="230"/>
      <c r="M875" s="227"/>
    </row>
    <row r="876" spans="1:13" x14ac:dyDescent="0.35">
      <c r="A876" s="135"/>
      <c r="B876" s="121"/>
      <c r="C876" s="128"/>
      <c r="D876" s="128"/>
      <c r="E876" s="156"/>
      <c r="F876" s="157"/>
      <c r="G876" s="156"/>
      <c r="H876" s="157"/>
      <c r="I876" s="153" t="str">
        <f t="shared" si="13"/>
        <v/>
      </c>
      <c r="J876" s="158"/>
      <c r="K876" s="158"/>
      <c r="L876" s="230"/>
      <c r="M876" s="227"/>
    </row>
    <row r="877" spans="1:13" x14ac:dyDescent="0.35">
      <c r="A877" s="135"/>
      <c r="B877" s="121"/>
      <c r="C877" s="128"/>
      <c r="D877" s="128"/>
      <c r="E877" s="156"/>
      <c r="F877" s="157"/>
      <c r="G877" s="156"/>
      <c r="H877" s="157"/>
      <c r="I877" s="153" t="str">
        <f t="shared" si="13"/>
        <v/>
      </c>
      <c r="J877" s="158"/>
      <c r="K877" s="158"/>
      <c r="L877" s="230"/>
      <c r="M877" s="227"/>
    </row>
    <row r="878" spans="1:13" x14ac:dyDescent="0.35">
      <c r="A878" s="135"/>
      <c r="B878" s="121"/>
      <c r="C878" s="128"/>
      <c r="D878" s="128"/>
      <c r="E878" s="156"/>
      <c r="F878" s="157"/>
      <c r="G878" s="156"/>
      <c r="H878" s="157"/>
      <c r="I878" s="153" t="str">
        <f t="shared" si="13"/>
        <v/>
      </c>
      <c r="J878" s="158"/>
      <c r="K878" s="158"/>
      <c r="L878" s="230"/>
      <c r="M878" s="227"/>
    </row>
    <row r="879" spans="1:13" x14ac:dyDescent="0.35">
      <c r="A879" s="135"/>
      <c r="B879" s="121"/>
      <c r="C879" s="128"/>
      <c r="D879" s="128"/>
      <c r="E879" s="156"/>
      <c r="F879" s="157"/>
      <c r="G879" s="156"/>
      <c r="H879" s="157"/>
      <c r="I879" s="153" t="str">
        <f t="shared" si="13"/>
        <v/>
      </c>
      <c r="J879" s="158"/>
      <c r="K879" s="158"/>
      <c r="L879" s="230"/>
      <c r="M879" s="227"/>
    </row>
    <row r="880" spans="1:13" x14ac:dyDescent="0.35">
      <c r="A880" s="135"/>
      <c r="B880" s="121"/>
      <c r="C880" s="128"/>
      <c r="D880" s="128"/>
      <c r="E880" s="156"/>
      <c r="F880" s="157"/>
      <c r="G880" s="156"/>
      <c r="H880" s="157"/>
      <c r="I880" s="153" t="str">
        <f t="shared" si="13"/>
        <v/>
      </c>
      <c r="J880" s="158"/>
      <c r="K880" s="158"/>
      <c r="L880" s="230"/>
      <c r="M880" s="227"/>
    </row>
    <row r="881" spans="1:13" x14ac:dyDescent="0.35">
      <c r="A881" s="135"/>
      <c r="B881" s="121"/>
      <c r="C881" s="128"/>
      <c r="D881" s="128"/>
      <c r="E881" s="156"/>
      <c r="F881" s="157"/>
      <c r="G881" s="156"/>
      <c r="H881" s="157"/>
      <c r="I881" s="153" t="str">
        <f t="shared" si="13"/>
        <v/>
      </c>
      <c r="J881" s="158"/>
      <c r="K881" s="158"/>
      <c r="L881" s="230"/>
      <c r="M881" s="227"/>
    </row>
    <row r="882" spans="1:13" x14ac:dyDescent="0.35">
      <c r="A882" s="135"/>
      <c r="B882" s="121"/>
      <c r="C882" s="128"/>
      <c r="D882" s="128"/>
      <c r="E882" s="156"/>
      <c r="F882" s="157"/>
      <c r="G882" s="156"/>
      <c r="H882" s="157"/>
      <c r="I882" s="153" t="str">
        <f t="shared" si="13"/>
        <v/>
      </c>
      <c r="J882" s="158"/>
      <c r="K882" s="158"/>
      <c r="L882" s="230"/>
      <c r="M882" s="227"/>
    </row>
    <row r="883" spans="1:13" x14ac:dyDescent="0.35">
      <c r="A883" s="135"/>
      <c r="B883" s="121"/>
      <c r="C883" s="128"/>
      <c r="D883" s="128"/>
      <c r="E883" s="156"/>
      <c r="F883" s="157"/>
      <c r="G883" s="156"/>
      <c r="H883" s="157"/>
      <c r="I883" s="153" t="str">
        <f t="shared" si="13"/>
        <v/>
      </c>
      <c r="J883" s="158"/>
      <c r="K883" s="158"/>
      <c r="L883" s="230"/>
      <c r="M883" s="227"/>
    </row>
    <row r="884" spans="1:13" x14ac:dyDescent="0.35">
      <c r="A884" s="135"/>
      <c r="B884" s="121"/>
      <c r="C884" s="128"/>
      <c r="D884" s="128"/>
      <c r="E884" s="156"/>
      <c r="F884" s="157"/>
      <c r="G884" s="156"/>
      <c r="H884" s="157"/>
      <c r="I884" s="153" t="str">
        <f t="shared" si="13"/>
        <v/>
      </c>
      <c r="J884" s="158"/>
      <c r="K884" s="158"/>
      <c r="L884" s="230"/>
      <c r="M884" s="227"/>
    </row>
    <row r="885" spans="1:13" x14ac:dyDescent="0.35">
      <c r="A885" s="135"/>
      <c r="B885" s="121"/>
      <c r="C885" s="128"/>
      <c r="D885" s="128"/>
      <c r="E885" s="156"/>
      <c r="F885" s="157"/>
      <c r="G885" s="156"/>
      <c r="H885" s="157"/>
      <c r="I885" s="153" t="str">
        <f t="shared" si="13"/>
        <v/>
      </c>
      <c r="J885" s="158"/>
      <c r="K885" s="158"/>
      <c r="L885" s="230"/>
      <c r="M885" s="227"/>
    </row>
    <row r="886" spans="1:13" x14ac:dyDescent="0.35">
      <c r="A886" s="135"/>
      <c r="B886" s="121"/>
      <c r="C886" s="128"/>
      <c r="D886" s="128"/>
      <c r="E886" s="156"/>
      <c r="F886" s="157"/>
      <c r="G886" s="156"/>
      <c r="H886" s="157"/>
      <c r="I886" s="153" t="str">
        <f t="shared" si="13"/>
        <v/>
      </c>
      <c r="J886" s="158"/>
      <c r="K886" s="158"/>
      <c r="L886" s="230"/>
      <c r="M886" s="227"/>
    </row>
    <row r="887" spans="1:13" x14ac:dyDescent="0.35">
      <c r="A887" s="135"/>
      <c r="B887" s="121"/>
      <c r="C887" s="128"/>
      <c r="D887" s="128"/>
      <c r="E887" s="156"/>
      <c r="F887" s="157"/>
      <c r="G887" s="156"/>
      <c r="H887" s="157"/>
      <c r="I887" s="153" t="str">
        <f t="shared" si="13"/>
        <v/>
      </c>
      <c r="J887" s="158"/>
      <c r="K887" s="158"/>
      <c r="L887" s="230"/>
      <c r="M887" s="227"/>
    </row>
    <row r="888" spans="1:13" x14ac:dyDescent="0.35">
      <c r="A888" s="135"/>
      <c r="B888" s="121"/>
      <c r="C888" s="128"/>
      <c r="D888" s="128"/>
      <c r="E888" s="156"/>
      <c r="F888" s="157"/>
      <c r="G888" s="156"/>
      <c r="H888" s="157"/>
      <c r="I888" s="153" t="str">
        <f t="shared" si="13"/>
        <v/>
      </c>
      <c r="J888" s="158"/>
      <c r="K888" s="158"/>
      <c r="L888" s="230"/>
      <c r="M888" s="227"/>
    </row>
    <row r="889" spans="1:13" x14ac:dyDescent="0.35">
      <c r="A889" s="135"/>
      <c r="B889" s="121"/>
      <c r="C889" s="128"/>
      <c r="D889" s="128"/>
      <c r="E889" s="156"/>
      <c r="F889" s="157"/>
      <c r="G889" s="156"/>
      <c r="H889" s="157"/>
      <c r="I889" s="153" t="str">
        <f t="shared" si="13"/>
        <v/>
      </c>
      <c r="J889" s="158"/>
      <c r="K889" s="158"/>
      <c r="L889" s="230"/>
      <c r="M889" s="227"/>
    </row>
    <row r="890" spans="1:13" x14ac:dyDescent="0.35">
      <c r="A890" s="135"/>
      <c r="B890" s="121"/>
      <c r="C890" s="128"/>
      <c r="D890" s="128"/>
      <c r="E890" s="156"/>
      <c r="F890" s="157"/>
      <c r="G890" s="156"/>
      <c r="H890" s="157"/>
      <c r="I890" s="153" t="str">
        <f t="shared" si="13"/>
        <v/>
      </c>
      <c r="J890" s="158"/>
      <c r="K890" s="158"/>
      <c r="L890" s="230"/>
      <c r="M890" s="227"/>
    </row>
    <row r="891" spans="1:13" x14ac:dyDescent="0.35">
      <c r="A891" s="135"/>
      <c r="B891" s="121"/>
      <c r="C891" s="128"/>
      <c r="D891" s="128"/>
      <c r="E891" s="156"/>
      <c r="F891" s="157"/>
      <c r="G891" s="156"/>
      <c r="H891" s="157"/>
      <c r="I891" s="153" t="str">
        <f t="shared" si="13"/>
        <v/>
      </c>
      <c r="J891" s="158"/>
      <c r="K891" s="158"/>
      <c r="L891" s="230"/>
      <c r="M891" s="227"/>
    </row>
    <row r="892" spans="1:13" x14ac:dyDescent="0.35">
      <c r="A892" s="135"/>
      <c r="B892" s="121"/>
      <c r="C892" s="128"/>
      <c r="D892" s="128"/>
      <c r="E892" s="156"/>
      <c r="F892" s="157"/>
      <c r="G892" s="156"/>
      <c r="H892" s="157"/>
      <c r="I892" s="153" t="str">
        <f t="shared" si="13"/>
        <v/>
      </c>
      <c r="J892" s="158"/>
      <c r="K892" s="158"/>
      <c r="L892" s="230"/>
      <c r="M892" s="227"/>
    </row>
    <row r="893" spans="1:13" x14ac:dyDescent="0.35">
      <c r="A893" s="135"/>
      <c r="B893" s="121"/>
      <c r="C893" s="128"/>
      <c r="D893" s="128"/>
      <c r="E893" s="156"/>
      <c r="F893" s="157"/>
      <c r="G893" s="156"/>
      <c r="H893" s="157"/>
      <c r="I893" s="153" t="str">
        <f t="shared" si="13"/>
        <v/>
      </c>
      <c r="J893" s="158"/>
      <c r="K893" s="158"/>
      <c r="L893" s="230"/>
      <c r="M893" s="227"/>
    </row>
    <row r="894" spans="1:13" x14ac:dyDescent="0.35">
      <c r="A894" s="135"/>
      <c r="B894" s="121"/>
      <c r="C894" s="128"/>
      <c r="D894" s="128"/>
      <c r="E894" s="156"/>
      <c r="F894" s="157"/>
      <c r="G894" s="156"/>
      <c r="H894" s="157"/>
      <c r="I894" s="153" t="str">
        <f t="shared" si="13"/>
        <v/>
      </c>
      <c r="J894" s="158"/>
      <c r="K894" s="158"/>
      <c r="L894" s="230"/>
      <c r="M894" s="227"/>
    </row>
    <row r="895" spans="1:13" x14ac:dyDescent="0.35">
      <c r="A895" s="135"/>
      <c r="B895" s="121"/>
      <c r="C895" s="128"/>
      <c r="D895" s="128"/>
      <c r="E895" s="156"/>
      <c r="F895" s="157"/>
      <c r="G895" s="156"/>
      <c r="H895" s="157"/>
      <c r="I895" s="153" t="str">
        <f t="shared" si="13"/>
        <v/>
      </c>
      <c r="J895" s="158"/>
      <c r="K895" s="158"/>
      <c r="L895" s="230"/>
      <c r="M895" s="227"/>
    </row>
    <row r="896" spans="1:13" x14ac:dyDescent="0.35">
      <c r="A896" s="135"/>
      <c r="B896" s="121"/>
      <c r="C896" s="128"/>
      <c r="D896" s="128"/>
      <c r="E896" s="156"/>
      <c r="F896" s="157"/>
      <c r="G896" s="156"/>
      <c r="H896" s="157"/>
      <c r="I896" s="153" t="str">
        <f t="shared" si="13"/>
        <v/>
      </c>
      <c r="J896" s="158"/>
      <c r="K896" s="158"/>
      <c r="L896" s="230"/>
      <c r="M896" s="227"/>
    </row>
    <row r="897" spans="1:13" x14ac:dyDescent="0.35">
      <c r="A897" s="135"/>
      <c r="B897" s="121"/>
      <c r="C897" s="128"/>
      <c r="D897" s="128"/>
      <c r="E897" s="156"/>
      <c r="F897" s="157"/>
      <c r="G897" s="156"/>
      <c r="H897" s="157"/>
      <c r="I897" s="153" t="str">
        <f t="shared" si="13"/>
        <v/>
      </c>
      <c r="J897" s="158"/>
      <c r="K897" s="158"/>
      <c r="L897" s="230"/>
      <c r="M897" s="227"/>
    </row>
    <row r="898" spans="1:13" x14ac:dyDescent="0.35">
      <c r="A898" s="135"/>
      <c r="B898" s="121"/>
      <c r="C898" s="128"/>
      <c r="D898" s="128"/>
      <c r="E898" s="156"/>
      <c r="F898" s="157"/>
      <c r="G898" s="156"/>
      <c r="H898" s="157"/>
      <c r="I898" s="153" t="str">
        <f t="shared" si="13"/>
        <v/>
      </c>
      <c r="J898" s="158"/>
      <c r="K898" s="158"/>
      <c r="L898" s="230"/>
      <c r="M898" s="227"/>
    </row>
    <row r="899" spans="1:13" x14ac:dyDescent="0.35">
      <c r="A899" s="135"/>
      <c r="B899" s="121"/>
      <c r="C899" s="128"/>
      <c r="D899" s="128"/>
      <c r="E899" s="156"/>
      <c r="F899" s="157"/>
      <c r="G899" s="156"/>
      <c r="H899" s="157"/>
      <c r="I899" s="153" t="str">
        <f t="shared" si="13"/>
        <v/>
      </c>
      <c r="J899" s="158"/>
      <c r="K899" s="158"/>
      <c r="L899" s="230"/>
      <c r="M899" s="227"/>
    </row>
    <row r="900" spans="1:13" x14ac:dyDescent="0.35">
      <c r="A900" s="135"/>
      <c r="B900" s="121"/>
      <c r="C900" s="128"/>
      <c r="D900" s="128"/>
      <c r="E900" s="156"/>
      <c r="F900" s="157"/>
      <c r="G900" s="156"/>
      <c r="H900" s="157"/>
      <c r="I900" s="153" t="str">
        <f t="shared" si="13"/>
        <v/>
      </c>
      <c r="J900" s="158"/>
      <c r="K900" s="158"/>
      <c r="L900" s="230"/>
      <c r="M900" s="227"/>
    </row>
    <row r="901" spans="1:13" x14ac:dyDescent="0.35">
      <c r="A901" s="135"/>
      <c r="B901" s="121"/>
      <c r="C901" s="128"/>
      <c r="D901" s="128"/>
      <c r="E901" s="156"/>
      <c r="F901" s="157"/>
      <c r="G901" s="156"/>
      <c r="H901" s="157"/>
      <c r="I901" s="153" t="str">
        <f t="shared" si="13"/>
        <v/>
      </c>
      <c r="J901" s="158"/>
      <c r="K901" s="158"/>
      <c r="L901" s="230"/>
      <c r="M901" s="227"/>
    </row>
    <row r="902" spans="1:13" x14ac:dyDescent="0.35">
      <c r="A902" s="135"/>
      <c r="B902" s="121"/>
      <c r="C902" s="128"/>
      <c r="D902" s="128"/>
      <c r="E902" s="156"/>
      <c r="F902" s="157"/>
      <c r="G902" s="156"/>
      <c r="H902" s="157"/>
      <c r="I902" s="153" t="str">
        <f t="shared" si="13"/>
        <v/>
      </c>
      <c r="J902" s="158"/>
      <c r="K902" s="158"/>
      <c r="L902" s="230"/>
      <c r="M902" s="227"/>
    </row>
    <row r="903" spans="1:13" x14ac:dyDescent="0.35">
      <c r="A903" s="135"/>
      <c r="B903" s="121"/>
      <c r="C903" s="128"/>
      <c r="D903" s="128"/>
      <c r="E903" s="156"/>
      <c r="F903" s="157"/>
      <c r="G903" s="156"/>
      <c r="H903" s="157"/>
      <c r="I903" s="153" t="str">
        <f t="shared" si="13"/>
        <v/>
      </c>
      <c r="J903" s="158"/>
      <c r="K903" s="158"/>
      <c r="L903" s="230"/>
      <c r="M903" s="227"/>
    </row>
    <row r="904" spans="1:13" x14ac:dyDescent="0.35">
      <c r="A904" s="135"/>
      <c r="B904" s="121"/>
      <c r="C904" s="128"/>
      <c r="D904" s="128"/>
      <c r="E904" s="156"/>
      <c r="F904" s="157"/>
      <c r="G904" s="156"/>
      <c r="H904" s="157"/>
      <c r="I904" s="153" t="str">
        <f t="shared" si="13"/>
        <v/>
      </c>
      <c r="J904" s="158"/>
      <c r="K904" s="158"/>
      <c r="L904" s="230"/>
      <c r="M904" s="227"/>
    </row>
    <row r="905" spans="1:13" x14ac:dyDescent="0.35">
      <c r="A905" s="135"/>
      <c r="B905" s="121"/>
      <c r="C905" s="128"/>
      <c r="D905" s="128"/>
      <c r="E905" s="156"/>
      <c r="F905" s="157"/>
      <c r="G905" s="156"/>
      <c r="H905" s="157"/>
      <c r="I905" s="153" t="str">
        <f t="shared" si="13"/>
        <v/>
      </c>
      <c r="J905" s="158"/>
      <c r="K905" s="158"/>
      <c r="L905" s="230"/>
      <c r="M905" s="227"/>
    </row>
    <row r="906" spans="1:13" x14ac:dyDescent="0.35">
      <c r="A906" s="135"/>
      <c r="B906" s="121"/>
      <c r="C906" s="128"/>
      <c r="D906" s="128"/>
      <c r="E906" s="156"/>
      <c r="F906" s="157"/>
      <c r="G906" s="156"/>
      <c r="H906" s="157"/>
      <c r="I906" s="153" t="str">
        <f t="shared" si="13"/>
        <v/>
      </c>
      <c r="J906" s="158"/>
      <c r="K906" s="158"/>
      <c r="L906" s="230"/>
      <c r="M906" s="227"/>
    </row>
    <row r="907" spans="1:13" x14ac:dyDescent="0.35">
      <c r="A907" s="135"/>
      <c r="B907" s="121"/>
      <c r="C907" s="128"/>
      <c r="D907" s="128"/>
      <c r="E907" s="156"/>
      <c r="F907" s="157"/>
      <c r="G907" s="156"/>
      <c r="H907" s="157"/>
      <c r="I907" s="153" t="str">
        <f t="shared" si="13"/>
        <v/>
      </c>
      <c r="J907" s="158"/>
      <c r="K907" s="158"/>
      <c r="L907" s="230"/>
      <c r="M907" s="227"/>
    </row>
    <row r="908" spans="1:13" x14ac:dyDescent="0.35">
      <c r="A908" s="135"/>
      <c r="B908" s="121"/>
      <c r="C908" s="128"/>
      <c r="D908" s="128"/>
      <c r="E908" s="156"/>
      <c r="F908" s="157"/>
      <c r="G908" s="156"/>
      <c r="H908" s="157"/>
      <c r="I908" s="153" t="str">
        <f t="shared" si="13"/>
        <v/>
      </c>
      <c r="J908" s="158"/>
      <c r="K908" s="158"/>
      <c r="L908" s="230"/>
      <c r="M908" s="227"/>
    </row>
    <row r="909" spans="1:13" x14ac:dyDescent="0.35">
      <c r="A909" s="135"/>
      <c r="B909" s="121"/>
      <c r="C909" s="128"/>
      <c r="D909" s="128"/>
      <c r="E909" s="156"/>
      <c r="F909" s="157"/>
      <c r="G909" s="156"/>
      <c r="H909" s="157"/>
      <c r="I909" s="153" t="str">
        <f t="shared" si="13"/>
        <v/>
      </c>
      <c r="J909" s="158"/>
      <c r="K909" s="158"/>
      <c r="L909" s="230"/>
      <c r="M909" s="227"/>
    </row>
    <row r="910" spans="1:13" x14ac:dyDescent="0.35">
      <c r="A910" s="135"/>
      <c r="B910" s="121"/>
      <c r="C910" s="128"/>
      <c r="D910" s="128"/>
      <c r="E910" s="156"/>
      <c r="F910" s="157"/>
      <c r="G910" s="156"/>
      <c r="H910" s="157"/>
      <c r="I910" s="153" t="str">
        <f t="shared" si="13"/>
        <v/>
      </c>
      <c r="J910" s="158"/>
      <c r="K910" s="158"/>
      <c r="L910" s="230"/>
      <c r="M910" s="227"/>
    </row>
    <row r="911" spans="1:13" x14ac:dyDescent="0.35">
      <c r="A911" s="135"/>
      <c r="B911" s="121"/>
      <c r="C911" s="128"/>
      <c r="D911" s="128"/>
      <c r="E911" s="156"/>
      <c r="F911" s="157"/>
      <c r="G911" s="156"/>
      <c r="H911" s="157"/>
      <c r="I911" s="153" t="str">
        <f t="shared" si="13"/>
        <v/>
      </c>
      <c r="J911" s="158"/>
      <c r="K911" s="158"/>
      <c r="L911" s="230"/>
      <c r="M911" s="227"/>
    </row>
    <row r="912" spans="1:13" x14ac:dyDescent="0.35">
      <c r="A912" s="135"/>
      <c r="B912" s="121"/>
      <c r="C912" s="128"/>
      <c r="D912" s="128"/>
      <c r="E912" s="156"/>
      <c r="F912" s="157"/>
      <c r="G912" s="156"/>
      <c r="H912" s="157"/>
      <c r="I912" s="153" t="str">
        <f t="shared" si="13"/>
        <v/>
      </c>
      <c r="J912" s="158"/>
      <c r="K912" s="158"/>
      <c r="L912" s="230"/>
      <c r="M912" s="227"/>
    </row>
    <row r="913" spans="1:13" x14ac:dyDescent="0.35">
      <c r="A913" s="135"/>
      <c r="B913" s="121"/>
      <c r="C913" s="128"/>
      <c r="D913" s="128"/>
      <c r="E913" s="156"/>
      <c r="F913" s="157"/>
      <c r="G913" s="156"/>
      <c r="H913" s="157"/>
      <c r="I913" s="153" t="str">
        <f t="shared" si="13"/>
        <v/>
      </c>
      <c r="J913" s="158"/>
      <c r="K913" s="158"/>
      <c r="L913" s="230"/>
      <c r="M913" s="227"/>
    </row>
    <row r="914" spans="1:13" x14ac:dyDescent="0.35">
      <c r="A914" s="135"/>
      <c r="B914" s="121"/>
      <c r="C914" s="128"/>
      <c r="D914" s="128"/>
      <c r="E914" s="156"/>
      <c r="F914" s="157"/>
      <c r="G914" s="156"/>
      <c r="H914" s="157"/>
      <c r="I914" s="153" t="str">
        <f t="shared" si="13"/>
        <v/>
      </c>
      <c r="J914" s="158"/>
      <c r="K914" s="158"/>
      <c r="L914" s="230"/>
      <c r="M914" s="227"/>
    </row>
    <row r="915" spans="1:13" x14ac:dyDescent="0.35">
      <c r="A915" s="135"/>
      <c r="B915" s="121"/>
      <c r="C915" s="128"/>
      <c r="D915" s="128"/>
      <c r="E915" s="156"/>
      <c r="F915" s="157"/>
      <c r="G915" s="156"/>
      <c r="H915" s="157"/>
      <c r="I915" s="153" t="str">
        <f t="shared" si="13"/>
        <v/>
      </c>
      <c r="J915" s="158"/>
      <c r="K915" s="158"/>
      <c r="L915" s="230"/>
      <c r="M915" s="227"/>
    </row>
    <row r="916" spans="1:13" x14ac:dyDescent="0.35">
      <c r="A916" s="135"/>
      <c r="B916" s="121"/>
      <c r="C916" s="128"/>
      <c r="D916" s="128"/>
      <c r="E916" s="156"/>
      <c r="F916" s="157"/>
      <c r="G916" s="156"/>
      <c r="H916" s="157"/>
      <c r="I916" s="153" t="str">
        <f t="shared" si="13"/>
        <v/>
      </c>
      <c r="J916" s="158"/>
      <c r="K916" s="158"/>
      <c r="L916" s="230"/>
      <c r="M916" s="227"/>
    </row>
    <row r="917" spans="1:13" x14ac:dyDescent="0.35">
      <c r="A917" s="135"/>
      <c r="B917" s="121"/>
      <c r="C917" s="128"/>
      <c r="D917" s="128"/>
      <c r="E917" s="156"/>
      <c r="F917" s="157"/>
      <c r="G917" s="156"/>
      <c r="H917" s="157"/>
      <c r="I917" s="153" t="str">
        <f t="shared" si="13"/>
        <v/>
      </c>
      <c r="J917" s="158"/>
      <c r="K917" s="158"/>
      <c r="L917" s="230"/>
      <c r="M917" s="227"/>
    </row>
    <row r="918" spans="1:13" x14ac:dyDescent="0.35">
      <c r="A918" s="135"/>
      <c r="B918" s="121"/>
      <c r="C918" s="128"/>
      <c r="D918" s="128"/>
      <c r="E918" s="156"/>
      <c r="F918" s="157"/>
      <c r="G918" s="156"/>
      <c r="H918" s="157"/>
      <c r="I918" s="153" t="str">
        <f t="shared" si="13"/>
        <v/>
      </c>
      <c r="J918" s="158"/>
      <c r="K918" s="158"/>
      <c r="L918" s="230"/>
      <c r="M918" s="227"/>
    </row>
    <row r="919" spans="1:13" x14ac:dyDescent="0.35">
      <c r="A919" s="135"/>
      <c r="B919" s="121"/>
      <c r="C919" s="128"/>
      <c r="D919" s="128"/>
      <c r="E919" s="156"/>
      <c r="F919" s="157"/>
      <c r="G919" s="156"/>
      <c r="H919" s="157"/>
      <c r="I919" s="153" t="str">
        <f t="shared" si="13"/>
        <v/>
      </c>
      <c r="J919" s="158"/>
      <c r="K919" s="158"/>
      <c r="L919" s="230"/>
      <c r="M919" s="227"/>
    </row>
    <row r="920" spans="1:13" x14ac:dyDescent="0.35">
      <c r="A920" s="135"/>
      <c r="B920" s="121"/>
      <c r="C920" s="128"/>
      <c r="D920" s="128"/>
      <c r="E920" s="156"/>
      <c r="F920" s="157"/>
      <c r="G920" s="156"/>
      <c r="H920" s="157"/>
      <c r="I920" s="153" t="str">
        <f t="shared" si="13"/>
        <v/>
      </c>
      <c r="J920" s="158"/>
      <c r="K920" s="158"/>
      <c r="L920" s="230"/>
      <c r="M920" s="227"/>
    </row>
    <row r="921" spans="1:13" x14ac:dyDescent="0.35">
      <c r="A921" s="135"/>
      <c r="B921" s="121"/>
      <c r="C921" s="128"/>
      <c r="D921" s="128"/>
      <c r="E921" s="156"/>
      <c r="F921" s="157"/>
      <c r="G921" s="156"/>
      <c r="H921" s="157"/>
      <c r="I921" s="153" t="str">
        <f t="shared" ref="I921:I984" si="14">IF(H921="","",(VALUE(TEXT(G921,"m/dd/yy ")&amp;TEXT(H921,"hh:mm:ss"))-(VALUE(TEXT(E921,"m/dd/yy ")&amp;TEXT(F921,"hh:mm:ss"))))*24)</f>
        <v/>
      </c>
      <c r="J921" s="158"/>
      <c r="K921" s="158"/>
      <c r="L921" s="230"/>
      <c r="M921" s="227"/>
    </row>
    <row r="922" spans="1:13" x14ac:dyDescent="0.35">
      <c r="A922" s="135"/>
      <c r="B922" s="121"/>
      <c r="C922" s="128"/>
      <c r="D922" s="128"/>
      <c r="E922" s="156"/>
      <c r="F922" s="157"/>
      <c r="G922" s="156"/>
      <c r="H922" s="157"/>
      <c r="I922" s="153" t="str">
        <f t="shared" si="14"/>
        <v/>
      </c>
      <c r="J922" s="158"/>
      <c r="K922" s="158"/>
      <c r="L922" s="230"/>
      <c r="M922" s="227"/>
    </row>
    <row r="923" spans="1:13" x14ac:dyDescent="0.35">
      <c r="A923" s="135"/>
      <c r="B923" s="121"/>
      <c r="C923" s="128"/>
      <c r="D923" s="128"/>
      <c r="E923" s="156"/>
      <c r="F923" s="157"/>
      <c r="G923" s="156"/>
      <c r="H923" s="157"/>
      <c r="I923" s="153" t="str">
        <f t="shared" si="14"/>
        <v/>
      </c>
      <c r="J923" s="158"/>
      <c r="K923" s="158"/>
      <c r="L923" s="230"/>
      <c r="M923" s="227"/>
    </row>
    <row r="924" spans="1:13" x14ac:dyDescent="0.35">
      <c r="A924" s="135"/>
      <c r="B924" s="121"/>
      <c r="C924" s="128"/>
      <c r="D924" s="128"/>
      <c r="E924" s="156"/>
      <c r="F924" s="157"/>
      <c r="G924" s="156"/>
      <c r="H924" s="157"/>
      <c r="I924" s="153" t="str">
        <f t="shared" si="14"/>
        <v/>
      </c>
      <c r="J924" s="158"/>
      <c r="K924" s="158"/>
      <c r="L924" s="230"/>
      <c r="M924" s="227"/>
    </row>
    <row r="925" spans="1:13" x14ac:dyDescent="0.35">
      <c r="A925" s="135"/>
      <c r="B925" s="121"/>
      <c r="C925" s="128"/>
      <c r="D925" s="128"/>
      <c r="E925" s="156"/>
      <c r="F925" s="157"/>
      <c r="G925" s="156"/>
      <c r="H925" s="157"/>
      <c r="I925" s="153" t="str">
        <f t="shared" si="14"/>
        <v/>
      </c>
      <c r="J925" s="158"/>
      <c r="K925" s="158"/>
      <c r="L925" s="230"/>
      <c r="M925" s="227"/>
    </row>
    <row r="926" spans="1:13" x14ac:dyDescent="0.35">
      <c r="A926" s="135"/>
      <c r="B926" s="121"/>
      <c r="C926" s="128"/>
      <c r="D926" s="128"/>
      <c r="E926" s="156"/>
      <c r="F926" s="157"/>
      <c r="G926" s="156"/>
      <c r="H926" s="157"/>
      <c r="I926" s="153" t="str">
        <f t="shared" si="14"/>
        <v/>
      </c>
      <c r="J926" s="158"/>
      <c r="K926" s="158"/>
      <c r="L926" s="230"/>
      <c r="M926" s="227"/>
    </row>
    <row r="927" spans="1:13" x14ac:dyDescent="0.35">
      <c r="A927" s="135"/>
      <c r="B927" s="121"/>
      <c r="C927" s="128"/>
      <c r="D927" s="128"/>
      <c r="E927" s="156"/>
      <c r="F927" s="157"/>
      <c r="G927" s="156"/>
      <c r="H927" s="157"/>
      <c r="I927" s="153" t="str">
        <f t="shared" si="14"/>
        <v/>
      </c>
      <c r="J927" s="158"/>
      <c r="K927" s="158"/>
      <c r="L927" s="230"/>
      <c r="M927" s="227"/>
    </row>
    <row r="928" spans="1:13" x14ac:dyDescent="0.35">
      <c r="A928" s="135"/>
      <c r="B928" s="121"/>
      <c r="C928" s="128"/>
      <c r="D928" s="128"/>
      <c r="E928" s="156"/>
      <c r="F928" s="157"/>
      <c r="G928" s="156"/>
      <c r="H928" s="157"/>
      <c r="I928" s="153" t="str">
        <f t="shared" si="14"/>
        <v/>
      </c>
      <c r="J928" s="158"/>
      <c r="K928" s="158"/>
      <c r="L928" s="230"/>
      <c r="M928" s="227"/>
    </row>
    <row r="929" spans="1:13" x14ac:dyDescent="0.35">
      <c r="A929" s="135"/>
      <c r="B929" s="121"/>
      <c r="C929" s="128"/>
      <c r="D929" s="128"/>
      <c r="E929" s="156"/>
      <c r="F929" s="157"/>
      <c r="G929" s="156"/>
      <c r="H929" s="157"/>
      <c r="I929" s="153" t="str">
        <f t="shared" si="14"/>
        <v/>
      </c>
      <c r="J929" s="158"/>
      <c r="K929" s="158"/>
      <c r="L929" s="230"/>
      <c r="M929" s="227"/>
    </row>
    <row r="930" spans="1:13" x14ac:dyDescent="0.35">
      <c r="A930" s="135"/>
      <c r="B930" s="121"/>
      <c r="C930" s="128"/>
      <c r="D930" s="128"/>
      <c r="E930" s="156"/>
      <c r="F930" s="157"/>
      <c r="G930" s="156"/>
      <c r="H930" s="157"/>
      <c r="I930" s="153" t="str">
        <f t="shared" si="14"/>
        <v/>
      </c>
      <c r="J930" s="158"/>
      <c r="K930" s="158"/>
      <c r="L930" s="230"/>
      <c r="M930" s="227"/>
    </row>
    <row r="931" spans="1:13" x14ac:dyDescent="0.35">
      <c r="A931" s="135"/>
      <c r="B931" s="121"/>
      <c r="C931" s="128"/>
      <c r="D931" s="128"/>
      <c r="E931" s="156"/>
      <c r="F931" s="157"/>
      <c r="G931" s="156"/>
      <c r="H931" s="157"/>
      <c r="I931" s="153" t="str">
        <f t="shared" si="14"/>
        <v/>
      </c>
      <c r="J931" s="158"/>
      <c r="K931" s="158"/>
      <c r="L931" s="230"/>
      <c r="M931" s="227"/>
    </row>
    <row r="932" spans="1:13" x14ac:dyDescent="0.35">
      <c r="A932" s="135"/>
      <c r="B932" s="121"/>
      <c r="C932" s="128"/>
      <c r="D932" s="128"/>
      <c r="E932" s="156"/>
      <c r="F932" s="157"/>
      <c r="G932" s="156"/>
      <c r="H932" s="157"/>
      <c r="I932" s="153" t="str">
        <f t="shared" si="14"/>
        <v/>
      </c>
      <c r="J932" s="158"/>
      <c r="K932" s="158"/>
      <c r="L932" s="230"/>
      <c r="M932" s="227"/>
    </row>
    <row r="933" spans="1:13" x14ac:dyDescent="0.35">
      <c r="A933" s="135"/>
      <c r="B933" s="121"/>
      <c r="C933" s="128"/>
      <c r="D933" s="128"/>
      <c r="E933" s="156"/>
      <c r="F933" s="157"/>
      <c r="G933" s="156"/>
      <c r="H933" s="157"/>
      <c r="I933" s="153" t="str">
        <f t="shared" si="14"/>
        <v/>
      </c>
      <c r="J933" s="158"/>
      <c r="K933" s="158"/>
      <c r="L933" s="230"/>
      <c r="M933" s="227"/>
    </row>
    <row r="934" spans="1:13" x14ac:dyDescent="0.35">
      <c r="A934" s="135"/>
      <c r="B934" s="121"/>
      <c r="C934" s="128"/>
      <c r="D934" s="128"/>
      <c r="E934" s="156"/>
      <c r="F934" s="157"/>
      <c r="G934" s="156"/>
      <c r="H934" s="157"/>
      <c r="I934" s="153" t="str">
        <f t="shared" si="14"/>
        <v/>
      </c>
      <c r="J934" s="158"/>
      <c r="K934" s="158"/>
      <c r="L934" s="230"/>
      <c r="M934" s="227"/>
    </row>
    <row r="935" spans="1:13" x14ac:dyDescent="0.35">
      <c r="A935" s="135"/>
      <c r="B935" s="121"/>
      <c r="C935" s="128"/>
      <c r="D935" s="128"/>
      <c r="E935" s="156"/>
      <c r="F935" s="157"/>
      <c r="G935" s="156"/>
      <c r="H935" s="157"/>
      <c r="I935" s="153" t="str">
        <f t="shared" si="14"/>
        <v/>
      </c>
      <c r="J935" s="158"/>
      <c r="K935" s="158"/>
      <c r="L935" s="230"/>
      <c r="M935" s="227"/>
    </row>
    <row r="936" spans="1:13" x14ac:dyDescent="0.35">
      <c r="A936" s="135"/>
      <c r="B936" s="121"/>
      <c r="C936" s="128"/>
      <c r="D936" s="128"/>
      <c r="E936" s="156"/>
      <c r="F936" s="157"/>
      <c r="G936" s="156"/>
      <c r="H936" s="157"/>
      <c r="I936" s="153" t="str">
        <f t="shared" si="14"/>
        <v/>
      </c>
      <c r="J936" s="158"/>
      <c r="K936" s="158"/>
      <c r="L936" s="230"/>
      <c r="M936" s="227"/>
    </row>
    <row r="937" spans="1:13" x14ac:dyDescent="0.35">
      <c r="A937" s="135"/>
      <c r="B937" s="121"/>
      <c r="C937" s="128"/>
      <c r="D937" s="128"/>
      <c r="E937" s="156"/>
      <c r="F937" s="157"/>
      <c r="G937" s="156"/>
      <c r="H937" s="157"/>
      <c r="I937" s="153" t="str">
        <f t="shared" si="14"/>
        <v/>
      </c>
      <c r="J937" s="158"/>
      <c r="K937" s="158"/>
      <c r="L937" s="230"/>
      <c r="M937" s="227"/>
    </row>
    <row r="938" spans="1:13" x14ac:dyDescent="0.35">
      <c r="A938" s="135"/>
      <c r="B938" s="121"/>
      <c r="C938" s="128"/>
      <c r="D938" s="128"/>
      <c r="E938" s="156"/>
      <c r="F938" s="157"/>
      <c r="G938" s="156"/>
      <c r="H938" s="157"/>
      <c r="I938" s="153" t="str">
        <f t="shared" si="14"/>
        <v/>
      </c>
      <c r="J938" s="158"/>
      <c r="K938" s="158"/>
      <c r="L938" s="230"/>
      <c r="M938" s="227"/>
    </row>
    <row r="939" spans="1:13" x14ac:dyDescent="0.35">
      <c r="A939" s="135"/>
      <c r="B939" s="121"/>
      <c r="C939" s="128"/>
      <c r="D939" s="128"/>
      <c r="E939" s="156"/>
      <c r="F939" s="157"/>
      <c r="G939" s="156"/>
      <c r="H939" s="157"/>
      <c r="I939" s="153" t="str">
        <f t="shared" si="14"/>
        <v/>
      </c>
      <c r="J939" s="158"/>
      <c r="K939" s="158"/>
      <c r="L939" s="230"/>
      <c r="M939" s="227"/>
    </row>
    <row r="940" spans="1:13" x14ac:dyDescent="0.35">
      <c r="A940" s="135"/>
      <c r="B940" s="121"/>
      <c r="C940" s="128"/>
      <c r="D940" s="128"/>
      <c r="E940" s="156"/>
      <c r="F940" s="157"/>
      <c r="G940" s="156"/>
      <c r="H940" s="157"/>
      <c r="I940" s="153" t="str">
        <f t="shared" si="14"/>
        <v/>
      </c>
      <c r="J940" s="158"/>
      <c r="K940" s="158"/>
      <c r="L940" s="230"/>
      <c r="M940" s="227"/>
    </row>
    <row r="941" spans="1:13" x14ac:dyDescent="0.35">
      <c r="A941" s="135"/>
      <c r="B941" s="121"/>
      <c r="C941" s="128"/>
      <c r="D941" s="128"/>
      <c r="E941" s="156"/>
      <c r="F941" s="157"/>
      <c r="G941" s="156"/>
      <c r="H941" s="157"/>
      <c r="I941" s="153" t="str">
        <f t="shared" si="14"/>
        <v/>
      </c>
      <c r="J941" s="158"/>
      <c r="K941" s="158"/>
      <c r="L941" s="230"/>
      <c r="M941" s="227"/>
    </row>
    <row r="942" spans="1:13" x14ac:dyDescent="0.35">
      <c r="A942" s="135"/>
      <c r="B942" s="121"/>
      <c r="C942" s="128"/>
      <c r="D942" s="128"/>
      <c r="E942" s="156"/>
      <c r="F942" s="157"/>
      <c r="G942" s="156"/>
      <c r="H942" s="157"/>
      <c r="I942" s="153" t="str">
        <f t="shared" si="14"/>
        <v/>
      </c>
      <c r="J942" s="158"/>
      <c r="K942" s="158"/>
      <c r="L942" s="230"/>
      <c r="M942" s="227"/>
    </row>
    <row r="943" spans="1:13" x14ac:dyDescent="0.35">
      <c r="A943" s="135"/>
      <c r="B943" s="121"/>
      <c r="C943" s="128"/>
      <c r="D943" s="128"/>
      <c r="E943" s="156"/>
      <c r="F943" s="157"/>
      <c r="G943" s="156"/>
      <c r="H943" s="157"/>
      <c r="I943" s="153" t="str">
        <f t="shared" si="14"/>
        <v/>
      </c>
      <c r="J943" s="158"/>
      <c r="K943" s="158"/>
      <c r="L943" s="230"/>
      <c r="M943" s="227"/>
    </row>
    <row r="944" spans="1:13" x14ac:dyDescent="0.35">
      <c r="A944" s="135"/>
      <c r="B944" s="121"/>
      <c r="C944" s="128"/>
      <c r="D944" s="128"/>
      <c r="E944" s="156"/>
      <c r="F944" s="157"/>
      <c r="G944" s="156"/>
      <c r="H944" s="157"/>
      <c r="I944" s="153" t="str">
        <f t="shared" si="14"/>
        <v/>
      </c>
      <c r="J944" s="158"/>
      <c r="K944" s="158"/>
      <c r="L944" s="230"/>
      <c r="M944" s="227"/>
    </row>
    <row r="945" spans="1:13" x14ac:dyDescent="0.35">
      <c r="A945" s="135"/>
      <c r="B945" s="121"/>
      <c r="C945" s="128"/>
      <c r="D945" s="128"/>
      <c r="E945" s="156"/>
      <c r="F945" s="157"/>
      <c r="G945" s="156"/>
      <c r="H945" s="157"/>
      <c r="I945" s="153" t="str">
        <f t="shared" si="14"/>
        <v/>
      </c>
      <c r="J945" s="158"/>
      <c r="K945" s="158"/>
      <c r="L945" s="230"/>
      <c r="M945" s="227"/>
    </row>
    <row r="946" spans="1:13" x14ac:dyDescent="0.35">
      <c r="A946" s="135"/>
      <c r="B946" s="121"/>
      <c r="C946" s="128"/>
      <c r="D946" s="128"/>
      <c r="E946" s="156"/>
      <c r="F946" s="157"/>
      <c r="G946" s="156"/>
      <c r="H946" s="157"/>
      <c r="I946" s="153" t="str">
        <f t="shared" si="14"/>
        <v/>
      </c>
      <c r="J946" s="158"/>
      <c r="K946" s="158"/>
      <c r="L946" s="230"/>
      <c r="M946" s="227"/>
    </row>
    <row r="947" spans="1:13" x14ac:dyDescent="0.35">
      <c r="A947" s="135"/>
      <c r="B947" s="121"/>
      <c r="C947" s="128"/>
      <c r="D947" s="128"/>
      <c r="E947" s="156"/>
      <c r="F947" s="157"/>
      <c r="G947" s="156"/>
      <c r="H947" s="157"/>
      <c r="I947" s="153" t="str">
        <f t="shared" si="14"/>
        <v/>
      </c>
      <c r="J947" s="158"/>
      <c r="K947" s="158"/>
      <c r="L947" s="230"/>
      <c r="M947" s="227"/>
    </row>
    <row r="948" spans="1:13" x14ac:dyDescent="0.35">
      <c r="A948" s="135"/>
      <c r="B948" s="121"/>
      <c r="C948" s="128"/>
      <c r="D948" s="128"/>
      <c r="E948" s="156"/>
      <c r="F948" s="157"/>
      <c r="G948" s="156"/>
      <c r="H948" s="157"/>
      <c r="I948" s="153" t="str">
        <f t="shared" si="14"/>
        <v/>
      </c>
      <c r="J948" s="158"/>
      <c r="K948" s="158"/>
      <c r="L948" s="230"/>
      <c r="M948" s="227"/>
    </row>
    <row r="949" spans="1:13" x14ac:dyDescent="0.35">
      <c r="A949" s="135"/>
      <c r="B949" s="121"/>
      <c r="C949" s="128"/>
      <c r="D949" s="128"/>
      <c r="E949" s="156"/>
      <c r="F949" s="157"/>
      <c r="G949" s="156"/>
      <c r="H949" s="157"/>
      <c r="I949" s="153" t="str">
        <f t="shared" si="14"/>
        <v/>
      </c>
      <c r="J949" s="158"/>
      <c r="K949" s="158"/>
      <c r="L949" s="230"/>
      <c r="M949" s="227"/>
    </row>
    <row r="950" spans="1:13" x14ac:dyDescent="0.35">
      <c r="A950" s="135"/>
      <c r="B950" s="121"/>
      <c r="C950" s="128"/>
      <c r="D950" s="128"/>
      <c r="E950" s="156"/>
      <c r="F950" s="157"/>
      <c r="G950" s="156"/>
      <c r="H950" s="157"/>
      <c r="I950" s="153" t="str">
        <f t="shared" si="14"/>
        <v/>
      </c>
      <c r="J950" s="158"/>
      <c r="K950" s="158"/>
      <c r="L950" s="230"/>
      <c r="M950" s="227"/>
    </row>
    <row r="951" spans="1:13" x14ac:dyDescent="0.35">
      <c r="A951" s="135"/>
      <c r="B951" s="121"/>
      <c r="C951" s="128"/>
      <c r="D951" s="128"/>
      <c r="E951" s="156"/>
      <c r="F951" s="157"/>
      <c r="G951" s="156"/>
      <c r="H951" s="157"/>
      <c r="I951" s="153" t="str">
        <f t="shared" si="14"/>
        <v/>
      </c>
      <c r="J951" s="158"/>
      <c r="K951" s="158"/>
      <c r="L951" s="230"/>
      <c r="M951" s="227"/>
    </row>
    <row r="952" spans="1:13" x14ac:dyDescent="0.35">
      <c r="A952" s="135"/>
      <c r="B952" s="121"/>
      <c r="C952" s="128"/>
      <c r="D952" s="128"/>
      <c r="E952" s="156"/>
      <c r="F952" s="157"/>
      <c r="G952" s="156"/>
      <c r="H952" s="157"/>
      <c r="I952" s="153" t="str">
        <f t="shared" si="14"/>
        <v/>
      </c>
      <c r="J952" s="158"/>
      <c r="K952" s="158"/>
      <c r="L952" s="230"/>
      <c r="M952" s="227"/>
    </row>
    <row r="953" spans="1:13" x14ac:dyDescent="0.35">
      <c r="A953" s="135"/>
      <c r="B953" s="121"/>
      <c r="C953" s="128"/>
      <c r="D953" s="128"/>
      <c r="E953" s="156"/>
      <c r="F953" s="157"/>
      <c r="G953" s="156"/>
      <c r="H953" s="157"/>
      <c r="I953" s="153" t="str">
        <f t="shared" si="14"/>
        <v/>
      </c>
      <c r="J953" s="158"/>
      <c r="K953" s="158"/>
      <c r="L953" s="230"/>
      <c r="M953" s="227"/>
    </row>
    <row r="954" spans="1:13" x14ac:dyDescent="0.35">
      <c r="A954" s="135"/>
      <c r="B954" s="121"/>
      <c r="C954" s="128"/>
      <c r="D954" s="128"/>
      <c r="E954" s="156"/>
      <c r="F954" s="157"/>
      <c r="G954" s="156"/>
      <c r="H954" s="157"/>
      <c r="I954" s="153" t="str">
        <f t="shared" si="14"/>
        <v/>
      </c>
      <c r="J954" s="158"/>
      <c r="K954" s="158"/>
      <c r="L954" s="230"/>
      <c r="M954" s="227"/>
    </row>
    <row r="955" spans="1:13" x14ac:dyDescent="0.35">
      <c r="A955" s="135"/>
      <c r="B955" s="121"/>
      <c r="C955" s="128"/>
      <c r="D955" s="128"/>
      <c r="E955" s="156"/>
      <c r="F955" s="157"/>
      <c r="G955" s="156"/>
      <c r="H955" s="157"/>
      <c r="I955" s="153" t="str">
        <f t="shared" si="14"/>
        <v/>
      </c>
      <c r="J955" s="158"/>
      <c r="K955" s="158"/>
      <c r="L955" s="230"/>
      <c r="M955" s="227"/>
    </row>
    <row r="956" spans="1:13" x14ac:dyDescent="0.35">
      <c r="A956" s="135"/>
      <c r="B956" s="121"/>
      <c r="C956" s="128"/>
      <c r="D956" s="128"/>
      <c r="E956" s="156"/>
      <c r="F956" s="157"/>
      <c r="G956" s="156"/>
      <c r="H956" s="157"/>
      <c r="I956" s="153" t="str">
        <f t="shared" si="14"/>
        <v/>
      </c>
      <c r="J956" s="158"/>
      <c r="K956" s="158"/>
      <c r="L956" s="230"/>
      <c r="M956" s="227"/>
    </row>
    <row r="957" spans="1:13" x14ac:dyDescent="0.35">
      <c r="A957" s="135"/>
      <c r="B957" s="121"/>
      <c r="C957" s="128"/>
      <c r="D957" s="128"/>
      <c r="E957" s="156"/>
      <c r="F957" s="157"/>
      <c r="G957" s="156"/>
      <c r="H957" s="157"/>
      <c r="I957" s="153" t="str">
        <f t="shared" si="14"/>
        <v/>
      </c>
      <c r="J957" s="158"/>
      <c r="K957" s="158"/>
      <c r="L957" s="230"/>
      <c r="M957" s="227"/>
    </row>
    <row r="958" spans="1:13" x14ac:dyDescent="0.35">
      <c r="A958" s="135"/>
      <c r="B958" s="121"/>
      <c r="C958" s="128"/>
      <c r="D958" s="128"/>
      <c r="E958" s="156"/>
      <c r="F958" s="157"/>
      <c r="G958" s="156"/>
      <c r="H958" s="157"/>
      <c r="I958" s="153" t="str">
        <f t="shared" si="14"/>
        <v/>
      </c>
      <c r="J958" s="158"/>
      <c r="K958" s="158"/>
      <c r="L958" s="230"/>
      <c r="M958" s="227"/>
    </row>
    <row r="959" spans="1:13" x14ac:dyDescent="0.35">
      <c r="A959" s="135"/>
      <c r="B959" s="121"/>
      <c r="C959" s="128"/>
      <c r="D959" s="128"/>
      <c r="E959" s="156"/>
      <c r="F959" s="157"/>
      <c r="G959" s="156"/>
      <c r="H959" s="157"/>
      <c r="I959" s="153" t="str">
        <f t="shared" si="14"/>
        <v/>
      </c>
      <c r="J959" s="158"/>
      <c r="K959" s="158"/>
      <c r="L959" s="230"/>
      <c r="M959" s="227"/>
    </row>
    <row r="960" spans="1:13" x14ac:dyDescent="0.35">
      <c r="A960" s="135"/>
      <c r="B960" s="121"/>
      <c r="C960" s="128"/>
      <c r="D960" s="128"/>
      <c r="E960" s="156"/>
      <c r="F960" s="157"/>
      <c r="G960" s="156"/>
      <c r="H960" s="157"/>
      <c r="I960" s="153" t="str">
        <f t="shared" si="14"/>
        <v/>
      </c>
      <c r="J960" s="158"/>
      <c r="K960" s="158"/>
      <c r="L960" s="230"/>
      <c r="M960" s="227"/>
    </row>
    <row r="961" spans="1:13" x14ac:dyDescent="0.35">
      <c r="A961" s="135"/>
      <c r="B961" s="121"/>
      <c r="C961" s="128"/>
      <c r="D961" s="128"/>
      <c r="E961" s="156"/>
      <c r="F961" s="157"/>
      <c r="G961" s="156"/>
      <c r="H961" s="157"/>
      <c r="I961" s="153" t="str">
        <f t="shared" si="14"/>
        <v/>
      </c>
      <c r="J961" s="158"/>
      <c r="K961" s="158"/>
      <c r="L961" s="230"/>
      <c r="M961" s="227"/>
    </row>
    <row r="962" spans="1:13" x14ac:dyDescent="0.35">
      <c r="A962" s="135"/>
      <c r="B962" s="121"/>
      <c r="C962" s="128"/>
      <c r="D962" s="128"/>
      <c r="E962" s="156"/>
      <c r="F962" s="157"/>
      <c r="G962" s="156"/>
      <c r="H962" s="157"/>
      <c r="I962" s="153" t="str">
        <f t="shared" si="14"/>
        <v/>
      </c>
      <c r="J962" s="158"/>
      <c r="K962" s="158"/>
      <c r="L962" s="230"/>
      <c r="M962" s="227"/>
    </row>
    <row r="963" spans="1:13" x14ac:dyDescent="0.35">
      <c r="A963" s="135"/>
      <c r="B963" s="121"/>
      <c r="C963" s="128"/>
      <c r="D963" s="128"/>
      <c r="E963" s="156"/>
      <c r="F963" s="157"/>
      <c r="G963" s="156"/>
      <c r="H963" s="157"/>
      <c r="I963" s="153" t="str">
        <f t="shared" si="14"/>
        <v/>
      </c>
      <c r="J963" s="158"/>
      <c r="K963" s="158"/>
      <c r="L963" s="230"/>
      <c r="M963" s="227"/>
    </row>
    <row r="964" spans="1:13" x14ac:dyDescent="0.35">
      <c r="A964" s="135"/>
      <c r="B964" s="121"/>
      <c r="C964" s="128"/>
      <c r="D964" s="128"/>
      <c r="E964" s="156"/>
      <c r="F964" s="157"/>
      <c r="G964" s="156"/>
      <c r="H964" s="157"/>
      <c r="I964" s="153" t="str">
        <f t="shared" si="14"/>
        <v/>
      </c>
      <c r="J964" s="158"/>
      <c r="K964" s="158"/>
      <c r="L964" s="230"/>
      <c r="M964" s="227"/>
    </row>
    <row r="965" spans="1:13" x14ac:dyDescent="0.35">
      <c r="A965" s="135"/>
      <c r="B965" s="121"/>
      <c r="C965" s="128"/>
      <c r="D965" s="128"/>
      <c r="E965" s="156"/>
      <c r="F965" s="157"/>
      <c r="G965" s="156"/>
      <c r="H965" s="157"/>
      <c r="I965" s="153" t="str">
        <f t="shared" si="14"/>
        <v/>
      </c>
      <c r="J965" s="158"/>
      <c r="K965" s="158"/>
      <c r="L965" s="230"/>
      <c r="M965" s="227"/>
    </row>
    <row r="966" spans="1:13" x14ac:dyDescent="0.35">
      <c r="A966" s="135"/>
      <c r="B966" s="121"/>
      <c r="C966" s="128"/>
      <c r="D966" s="128"/>
      <c r="E966" s="156"/>
      <c r="F966" s="157"/>
      <c r="G966" s="156"/>
      <c r="H966" s="157"/>
      <c r="I966" s="153" t="str">
        <f t="shared" si="14"/>
        <v/>
      </c>
      <c r="J966" s="158"/>
      <c r="K966" s="158"/>
      <c r="L966" s="230"/>
      <c r="M966" s="227"/>
    </row>
    <row r="967" spans="1:13" x14ac:dyDescent="0.35">
      <c r="A967" s="135"/>
      <c r="B967" s="121"/>
      <c r="C967" s="128"/>
      <c r="D967" s="128"/>
      <c r="E967" s="156"/>
      <c r="F967" s="157"/>
      <c r="G967" s="156"/>
      <c r="H967" s="157"/>
      <c r="I967" s="153" t="str">
        <f t="shared" si="14"/>
        <v/>
      </c>
      <c r="J967" s="158"/>
      <c r="K967" s="158"/>
      <c r="L967" s="230"/>
      <c r="M967" s="227"/>
    </row>
    <row r="968" spans="1:13" x14ac:dyDescent="0.35">
      <c r="A968" s="135"/>
      <c r="B968" s="121"/>
      <c r="C968" s="128"/>
      <c r="D968" s="128"/>
      <c r="E968" s="156"/>
      <c r="F968" s="157"/>
      <c r="G968" s="156"/>
      <c r="H968" s="157"/>
      <c r="I968" s="153" t="str">
        <f t="shared" si="14"/>
        <v/>
      </c>
      <c r="J968" s="158"/>
      <c r="K968" s="158"/>
      <c r="L968" s="230"/>
      <c r="M968" s="227"/>
    </row>
    <row r="969" spans="1:13" x14ac:dyDescent="0.35">
      <c r="A969" s="135"/>
      <c r="B969" s="121"/>
      <c r="C969" s="128"/>
      <c r="D969" s="128"/>
      <c r="E969" s="156"/>
      <c r="F969" s="157"/>
      <c r="G969" s="156"/>
      <c r="H969" s="157"/>
      <c r="I969" s="153" t="str">
        <f t="shared" si="14"/>
        <v/>
      </c>
      <c r="J969" s="158"/>
      <c r="K969" s="158"/>
      <c r="L969" s="230"/>
      <c r="M969" s="227"/>
    </row>
    <row r="970" spans="1:13" x14ac:dyDescent="0.35">
      <c r="A970" s="135"/>
      <c r="B970" s="121"/>
      <c r="C970" s="128"/>
      <c r="D970" s="128"/>
      <c r="E970" s="156"/>
      <c r="F970" s="157"/>
      <c r="G970" s="156"/>
      <c r="H970" s="157"/>
      <c r="I970" s="153" t="str">
        <f t="shared" si="14"/>
        <v/>
      </c>
      <c r="J970" s="158"/>
      <c r="K970" s="158"/>
      <c r="L970" s="230"/>
      <c r="M970" s="227"/>
    </row>
    <row r="971" spans="1:13" x14ac:dyDescent="0.35">
      <c r="A971" s="135"/>
      <c r="B971" s="121"/>
      <c r="C971" s="128"/>
      <c r="D971" s="128"/>
      <c r="E971" s="156"/>
      <c r="F971" s="157"/>
      <c r="G971" s="156"/>
      <c r="H971" s="157"/>
      <c r="I971" s="153" t="str">
        <f t="shared" si="14"/>
        <v/>
      </c>
      <c r="J971" s="158"/>
      <c r="K971" s="158"/>
      <c r="L971" s="230"/>
      <c r="M971" s="227"/>
    </row>
    <row r="972" spans="1:13" x14ac:dyDescent="0.35">
      <c r="A972" s="135"/>
      <c r="B972" s="121"/>
      <c r="C972" s="128"/>
      <c r="D972" s="128"/>
      <c r="E972" s="156"/>
      <c r="F972" s="157"/>
      <c r="G972" s="156"/>
      <c r="H972" s="157"/>
      <c r="I972" s="153" t="str">
        <f t="shared" si="14"/>
        <v/>
      </c>
      <c r="J972" s="158"/>
      <c r="K972" s="158"/>
      <c r="L972" s="230"/>
      <c r="M972" s="227"/>
    </row>
    <row r="973" spans="1:13" x14ac:dyDescent="0.35">
      <c r="A973" s="135"/>
      <c r="B973" s="121"/>
      <c r="C973" s="128"/>
      <c r="D973" s="128"/>
      <c r="E973" s="156"/>
      <c r="F973" s="157"/>
      <c r="G973" s="156"/>
      <c r="H973" s="157"/>
      <c r="I973" s="153" t="str">
        <f t="shared" si="14"/>
        <v/>
      </c>
      <c r="J973" s="158"/>
      <c r="K973" s="158"/>
      <c r="L973" s="230"/>
      <c r="M973" s="227"/>
    </row>
    <row r="974" spans="1:13" x14ac:dyDescent="0.35">
      <c r="A974" s="135"/>
      <c r="B974" s="121"/>
      <c r="C974" s="128"/>
      <c r="D974" s="128"/>
      <c r="E974" s="156"/>
      <c r="F974" s="157"/>
      <c r="G974" s="156"/>
      <c r="H974" s="157"/>
      <c r="I974" s="153" t="str">
        <f t="shared" si="14"/>
        <v/>
      </c>
      <c r="J974" s="158"/>
      <c r="K974" s="158"/>
      <c r="L974" s="230"/>
      <c r="M974" s="227"/>
    </row>
    <row r="975" spans="1:13" x14ac:dyDescent="0.35">
      <c r="A975" s="135"/>
      <c r="B975" s="121"/>
      <c r="C975" s="128"/>
      <c r="D975" s="128"/>
      <c r="E975" s="156"/>
      <c r="F975" s="157"/>
      <c r="G975" s="156"/>
      <c r="H975" s="157"/>
      <c r="I975" s="153" t="str">
        <f t="shared" si="14"/>
        <v/>
      </c>
      <c r="J975" s="158"/>
      <c r="K975" s="158"/>
      <c r="L975" s="230"/>
      <c r="M975" s="227"/>
    </row>
    <row r="976" spans="1:13" x14ac:dyDescent="0.35">
      <c r="A976" s="135"/>
      <c r="B976" s="121"/>
      <c r="C976" s="128"/>
      <c r="D976" s="128"/>
      <c r="E976" s="156"/>
      <c r="F976" s="157"/>
      <c r="G976" s="156"/>
      <c r="H976" s="157"/>
      <c r="I976" s="153" t="str">
        <f t="shared" si="14"/>
        <v/>
      </c>
      <c r="J976" s="158"/>
      <c r="K976" s="158"/>
      <c r="L976" s="230"/>
      <c r="M976" s="227"/>
    </row>
    <row r="977" spans="1:13" x14ac:dyDescent="0.35">
      <c r="A977" s="135"/>
      <c r="B977" s="121"/>
      <c r="C977" s="128"/>
      <c r="D977" s="128"/>
      <c r="E977" s="156"/>
      <c r="F977" s="157"/>
      <c r="G977" s="156"/>
      <c r="H977" s="157"/>
      <c r="I977" s="153" t="str">
        <f t="shared" si="14"/>
        <v/>
      </c>
      <c r="J977" s="158"/>
      <c r="K977" s="158"/>
      <c r="L977" s="230"/>
      <c r="M977" s="227"/>
    </row>
    <row r="978" spans="1:13" x14ac:dyDescent="0.35">
      <c r="A978" s="135"/>
      <c r="B978" s="121"/>
      <c r="C978" s="128"/>
      <c r="D978" s="128"/>
      <c r="E978" s="156"/>
      <c r="F978" s="157"/>
      <c r="G978" s="156"/>
      <c r="H978" s="157"/>
      <c r="I978" s="153" t="str">
        <f t="shared" si="14"/>
        <v/>
      </c>
      <c r="J978" s="158"/>
      <c r="K978" s="158"/>
      <c r="L978" s="230"/>
      <c r="M978" s="227"/>
    </row>
    <row r="979" spans="1:13" x14ac:dyDescent="0.35">
      <c r="A979" s="135"/>
      <c r="B979" s="121"/>
      <c r="C979" s="128"/>
      <c r="D979" s="128"/>
      <c r="E979" s="156"/>
      <c r="F979" s="157"/>
      <c r="G979" s="156"/>
      <c r="H979" s="157"/>
      <c r="I979" s="153" t="str">
        <f t="shared" si="14"/>
        <v/>
      </c>
      <c r="J979" s="158"/>
      <c r="K979" s="158"/>
      <c r="L979" s="230"/>
      <c r="M979" s="227"/>
    </row>
    <row r="980" spans="1:13" x14ac:dyDescent="0.35">
      <c r="A980" s="135"/>
      <c r="B980" s="121"/>
      <c r="C980" s="128"/>
      <c r="D980" s="128"/>
      <c r="E980" s="156"/>
      <c r="F980" s="157"/>
      <c r="G980" s="156"/>
      <c r="H980" s="157"/>
      <c r="I980" s="153" t="str">
        <f t="shared" si="14"/>
        <v/>
      </c>
      <c r="J980" s="158"/>
      <c r="K980" s="158"/>
      <c r="L980" s="230"/>
      <c r="M980" s="227"/>
    </row>
    <row r="981" spans="1:13" x14ac:dyDescent="0.35">
      <c r="A981" s="135"/>
      <c r="B981" s="121"/>
      <c r="C981" s="128"/>
      <c r="D981" s="128"/>
      <c r="E981" s="156"/>
      <c r="F981" s="157"/>
      <c r="G981" s="156"/>
      <c r="H981" s="157"/>
      <c r="I981" s="153" t="str">
        <f t="shared" si="14"/>
        <v/>
      </c>
      <c r="J981" s="158"/>
      <c r="K981" s="158"/>
      <c r="L981" s="230"/>
      <c r="M981" s="227"/>
    </row>
    <row r="982" spans="1:13" x14ac:dyDescent="0.35">
      <c r="A982" s="135"/>
      <c r="B982" s="121"/>
      <c r="C982" s="128"/>
      <c r="D982" s="128"/>
      <c r="E982" s="156"/>
      <c r="F982" s="157"/>
      <c r="G982" s="156"/>
      <c r="H982" s="157"/>
      <c r="I982" s="153" t="str">
        <f t="shared" si="14"/>
        <v/>
      </c>
      <c r="J982" s="158"/>
      <c r="K982" s="158"/>
      <c r="L982" s="230"/>
      <c r="M982" s="227"/>
    </row>
    <row r="983" spans="1:13" x14ac:dyDescent="0.35">
      <c r="A983" s="135"/>
      <c r="B983" s="121"/>
      <c r="C983" s="128"/>
      <c r="D983" s="128"/>
      <c r="E983" s="156"/>
      <c r="F983" s="157"/>
      <c r="G983" s="156"/>
      <c r="H983" s="157"/>
      <c r="I983" s="153" t="str">
        <f t="shared" si="14"/>
        <v/>
      </c>
      <c r="J983" s="158"/>
      <c r="K983" s="158"/>
      <c r="L983" s="230"/>
      <c r="M983" s="227"/>
    </row>
    <row r="984" spans="1:13" x14ac:dyDescent="0.35">
      <c r="A984" s="135"/>
      <c r="B984" s="121"/>
      <c r="C984" s="128"/>
      <c r="D984" s="128"/>
      <c r="E984" s="156"/>
      <c r="F984" s="157"/>
      <c r="G984" s="156"/>
      <c r="H984" s="157"/>
      <c r="I984" s="153" t="str">
        <f t="shared" si="14"/>
        <v/>
      </c>
      <c r="J984" s="158"/>
      <c r="K984" s="158"/>
      <c r="L984" s="230"/>
      <c r="M984" s="227"/>
    </row>
    <row r="985" spans="1:13" x14ac:dyDescent="0.35">
      <c r="A985" s="135"/>
      <c r="B985" s="121"/>
      <c r="C985" s="128"/>
      <c r="D985" s="128"/>
      <c r="E985" s="156"/>
      <c r="F985" s="157"/>
      <c r="G985" s="156"/>
      <c r="H985" s="157"/>
      <c r="I985" s="153" t="str">
        <f t="shared" ref="I985:I1048" si="15">IF(H985="","",(VALUE(TEXT(G985,"m/dd/yy ")&amp;TEXT(H985,"hh:mm:ss"))-(VALUE(TEXT(E985,"m/dd/yy ")&amp;TEXT(F985,"hh:mm:ss"))))*24)</f>
        <v/>
      </c>
      <c r="J985" s="158"/>
      <c r="K985" s="158"/>
      <c r="L985" s="230"/>
      <c r="M985" s="227"/>
    </row>
    <row r="986" spans="1:13" x14ac:dyDescent="0.35">
      <c r="A986" s="135"/>
      <c r="B986" s="121"/>
      <c r="C986" s="128"/>
      <c r="D986" s="128"/>
      <c r="E986" s="156"/>
      <c r="F986" s="157"/>
      <c r="G986" s="156"/>
      <c r="H986" s="157"/>
      <c r="I986" s="153" t="str">
        <f t="shared" si="15"/>
        <v/>
      </c>
      <c r="J986" s="158"/>
      <c r="K986" s="158"/>
      <c r="L986" s="230"/>
      <c r="M986" s="227"/>
    </row>
    <row r="987" spans="1:13" x14ac:dyDescent="0.35">
      <c r="A987" s="135"/>
      <c r="B987" s="121"/>
      <c r="C987" s="128"/>
      <c r="D987" s="128"/>
      <c r="E987" s="156"/>
      <c r="F987" s="157"/>
      <c r="G987" s="156"/>
      <c r="H987" s="157"/>
      <c r="I987" s="153" t="str">
        <f t="shared" si="15"/>
        <v/>
      </c>
      <c r="J987" s="158"/>
      <c r="K987" s="158"/>
      <c r="L987" s="230"/>
      <c r="M987" s="227"/>
    </row>
    <row r="988" spans="1:13" x14ac:dyDescent="0.35">
      <c r="A988" s="135"/>
      <c r="B988" s="121"/>
      <c r="C988" s="128"/>
      <c r="D988" s="128"/>
      <c r="E988" s="156"/>
      <c r="F988" s="157"/>
      <c r="G988" s="156"/>
      <c r="H988" s="157"/>
      <c r="I988" s="153" t="str">
        <f t="shared" si="15"/>
        <v/>
      </c>
      <c r="J988" s="158"/>
      <c r="K988" s="158"/>
      <c r="L988" s="230"/>
      <c r="M988" s="227"/>
    </row>
    <row r="989" spans="1:13" x14ac:dyDescent="0.35">
      <c r="A989" s="135"/>
      <c r="B989" s="121"/>
      <c r="C989" s="128"/>
      <c r="D989" s="128"/>
      <c r="E989" s="156"/>
      <c r="F989" s="157"/>
      <c r="G989" s="156"/>
      <c r="H989" s="157"/>
      <c r="I989" s="153" t="str">
        <f t="shared" si="15"/>
        <v/>
      </c>
      <c r="J989" s="158"/>
      <c r="K989" s="158"/>
      <c r="L989" s="230"/>
      <c r="M989" s="227"/>
    </row>
    <row r="990" spans="1:13" x14ac:dyDescent="0.35">
      <c r="A990" s="135"/>
      <c r="B990" s="121"/>
      <c r="C990" s="128"/>
      <c r="D990" s="128"/>
      <c r="E990" s="156"/>
      <c r="F990" s="157"/>
      <c r="G990" s="156"/>
      <c r="H990" s="157"/>
      <c r="I990" s="153" t="str">
        <f t="shared" si="15"/>
        <v/>
      </c>
      <c r="J990" s="158"/>
      <c r="K990" s="158"/>
      <c r="L990" s="230"/>
      <c r="M990" s="227"/>
    </row>
    <row r="991" spans="1:13" x14ac:dyDescent="0.35">
      <c r="A991" s="135"/>
      <c r="B991" s="121"/>
      <c r="C991" s="128"/>
      <c r="D991" s="128"/>
      <c r="E991" s="156"/>
      <c r="F991" s="157"/>
      <c r="G991" s="156"/>
      <c r="H991" s="157"/>
      <c r="I991" s="153" t="str">
        <f t="shared" si="15"/>
        <v/>
      </c>
      <c r="J991" s="158"/>
      <c r="K991" s="158"/>
      <c r="L991" s="230"/>
      <c r="M991" s="227"/>
    </row>
    <row r="992" spans="1:13" x14ac:dyDescent="0.35">
      <c r="A992" s="135"/>
      <c r="B992" s="121"/>
      <c r="C992" s="128"/>
      <c r="D992" s="128"/>
      <c r="E992" s="156"/>
      <c r="F992" s="157"/>
      <c r="G992" s="156"/>
      <c r="H992" s="157"/>
      <c r="I992" s="153" t="str">
        <f t="shared" si="15"/>
        <v/>
      </c>
      <c r="J992" s="158"/>
      <c r="K992" s="158"/>
      <c r="L992" s="230"/>
      <c r="M992" s="227"/>
    </row>
    <row r="993" spans="1:13" x14ac:dyDescent="0.35">
      <c r="A993" s="135"/>
      <c r="B993" s="121"/>
      <c r="C993" s="128"/>
      <c r="D993" s="128"/>
      <c r="E993" s="156"/>
      <c r="F993" s="157"/>
      <c r="G993" s="156"/>
      <c r="H993" s="157"/>
      <c r="I993" s="153" t="str">
        <f t="shared" si="15"/>
        <v/>
      </c>
      <c r="J993" s="158"/>
      <c r="K993" s="158"/>
      <c r="L993" s="230"/>
      <c r="M993" s="227"/>
    </row>
    <row r="994" spans="1:13" x14ac:dyDescent="0.35">
      <c r="A994" s="135"/>
      <c r="B994" s="121"/>
      <c r="C994" s="128"/>
      <c r="D994" s="128"/>
      <c r="E994" s="156"/>
      <c r="F994" s="157"/>
      <c r="G994" s="156"/>
      <c r="H994" s="157"/>
      <c r="I994" s="153" t="str">
        <f t="shared" si="15"/>
        <v/>
      </c>
      <c r="J994" s="158"/>
      <c r="K994" s="158"/>
      <c r="L994" s="230"/>
      <c r="M994" s="227"/>
    </row>
    <row r="995" spans="1:13" x14ac:dyDescent="0.35">
      <c r="A995" s="135"/>
      <c r="B995" s="121"/>
      <c r="C995" s="128"/>
      <c r="D995" s="128"/>
      <c r="E995" s="156"/>
      <c r="F995" s="157"/>
      <c r="G995" s="156"/>
      <c r="H995" s="157"/>
      <c r="I995" s="153" t="str">
        <f t="shared" si="15"/>
        <v/>
      </c>
      <c r="J995" s="158"/>
      <c r="K995" s="158"/>
      <c r="L995" s="230"/>
      <c r="M995" s="227"/>
    </row>
    <row r="996" spans="1:13" x14ac:dyDescent="0.35">
      <c r="A996" s="135"/>
      <c r="B996" s="121"/>
      <c r="C996" s="128"/>
      <c r="D996" s="128"/>
      <c r="E996" s="156"/>
      <c r="F996" s="157"/>
      <c r="G996" s="156"/>
      <c r="H996" s="157"/>
      <c r="I996" s="153" t="str">
        <f t="shared" si="15"/>
        <v/>
      </c>
      <c r="J996" s="158"/>
      <c r="K996" s="158"/>
      <c r="L996" s="230"/>
      <c r="M996" s="227"/>
    </row>
    <row r="997" spans="1:13" x14ac:dyDescent="0.35">
      <c r="A997" s="135"/>
      <c r="B997" s="121"/>
      <c r="C997" s="128"/>
      <c r="D997" s="128"/>
      <c r="E997" s="156"/>
      <c r="F997" s="157"/>
      <c r="G997" s="156"/>
      <c r="H997" s="157"/>
      <c r="I997" s="153" t="str">
        <f t="shared" si="15"/>
        <v/>
      </c>
      <c r="J997" s="158"/>
      <c r="K997" s="158"/>
      <c r="L997" s="230"/>
      <c r="M997" s="227"/>
    </row>
    <row r="998" spans="1:13" x14ac:dyDescent="0.35">
      <c r="A998" s="135"/>
      <c r="B998" s="121"/>
      <c r="C998" s="128"/>
      <c r="D998" s="128"/>
      <c r="E998" s="156"/>
      <c r="F998" s="157"/>
      <c r="G998" s="156"/>
      <c r="H998" s="157"/>
      <c r="I998" s="153" t="str">
        <f t="shared" si="15"/>
        <v/>
      </c>
      <c r="J998" s="158"/>
      <c r="K998" s="158"/>
      <c r="L998" s="230"/>
      <c r="M998" s="227"/>
    </row>
    <row r="999" spans="1:13" x14ac:dyDescent="0.35">
      <c r="A999" s="135"/>
      <c r="B999" s="121"/>
      <c r="C999" s="128"/>
      <c r="D999" s="128"/>
      <c r="E999" s="156"/>
      <c r="F999" s="157"/>
      <c r="G999" s="156"/>
      <c r="H999" s="157"/>
      <c r="I999" s="153" t="str">
        <f t="shared" si="15"/>
        <v/>
      </c>
      <c r="J999" s="158"/>
      <c r="K999" s="158"/>
      <c r="L999" s="230"/>
      <c r="M999" s="227"/>
    </row>
    <row r="1000" spans="1:13" x14ac:dyDescent="0.35">
      <c r="A1000" s="135"/>
      <c r="B1000" s="121"/>
      <c r="C1000" s="128"/>
      <c r="D1000" s="128"/>
      <c r="E1000" s="156"/>
      <c r="F1000" s="157"/>
      <c r="G1000" s="156"/>
      <c r="H1000" s="157"/>
      <c r="I1000" s="153" t="str">
        <f t="shared" si="15"/>
        <v/>
      </c>
      <c r="J1000" s="158"/>
      <c r="K1000" s="158"/>
      <c r="L1000" s="230"/>
      <c r="M1000" s="227"/>
    </row>
    <row r="1001" spans="1:13" x14ac:dyDescent="0.35">
      <c r="A1001" s="135"/>
      <c r="B1001" s="121"/>
      <c r="C1001" s="128"/>
      <c r="D1001" s="128"/>
      <c r="E1001" s="156"/>
      <c r="F1001" s="157"/>
      <c r="G1001" s="156"/>
      <c r="H1001" s="157"/>
      <c r="I1001" s="153" t="str">
        <f t="shared" si="15"/>
        <v/>
      </c>
      <c r="J1001" s="158"/>
      <c r="K1001" s="158"/>
      <c r="L1001" s="230"/>
      <c r="M1001" s="227"/>
    </row>
    <row r="1002" spans="1:13" x14ac:dyDescent="0.35">
      <c r="A1002" s="135"/>
      <c r="B1002" s="121"/>
      <c r="C1002" s="128"/>
      <c r="D1002" s="128"/>
      <c r="E1002" s="156"/>
      <c r="F1002" s="157"/>
      <c r="G1002" s="156"/>
      <c r="H1002" s="157"/>
      <c r="I1002" s="153" t="str">
        <f t="shared" si="15"/>
        <v/>
      </c>
      <c r="J1002" s="158"/>
      <c r="K1002" s="158"/>
      <c r="L1002" s="230"/>
      <c r="M1002" s="227"/>
    </row>
    <row r="1003" spans="1:13" x14ac:dyDescent="0.35">
      <c r="A1003" s="135"/>
      <c r="B1003" s="121"/>
      <c r="C1003" s="128"/>
      <c r="D1003" s="128"/>
      <c r="E1003" s="156"/>
      <c r="F1003" s="157"/>
      <c r="G1003" s="156"/>
      <c r="H1003" s="157"/>
      <c r="I1003" s="153" t="str">
        <f t="shared" si="15"/>
        <v/>
      </c>
      <c r="J1003" s="158"/>
      <c r="K1003" s="158"/>
      <c r="L1003" s="230"/>
      <c r="M1003" s="227"/>
    </row>
    <row r="1004" spans="1:13" x14ac:dyDescent="0.35">
      <c r="A1004" s="135"/>
      <c r="B1004" s="121"/>
      <c r="C1004" s="128"/>
      <c r="D1004" s="128"/>
      <c r="E1004" s="156"/>
      <c r="F1004" s="157"/>
      <c r="G1004" s="156"/>
      <c r="H1004" s="157"/>
      <c r="I1004" s="153" t="str">
        <f t="shared" si="15"/>
        <v/>
      </c>
      <c r="J1004" s="158"/>
      <c r="K1004" s="158"/>
      <c r="L1004" s="230"/>
      <c r="M1004" s="227"/>
    </row>
    <row r="1005" spans="1:13" x14ac:dyDescent="0.35">
      <c r="A1005" s="135"/>
      <c r="B1005" s="121"/>
      <c r="C1005" s="128"/>
      <c r="D1005" s="128"/>
      <c r="E1005" s="156"/>
      <c r="F1005" s="157"/>
      <c r="G1005" s="156"/>
      <c r="H1005" s="157"/>
      <c r="I1005" s="153" t="str">
        <f t="shared" si="15"/>
        <v/>
      </c>
      <c r="J1005" s="158"/>
      <c r="K1005" s="158"/>
      <c r="L1005" s="230"/>
      <c r="M1005" s="227"/>
    </row>
    <row r="1006" spans="1:13" x14ac:dyDescent="0.35">
      <c r="A1006" s="135"/>
      <c r="B1006" s="121"/>
      <c r="C1006" s="128"/>
      <c r="D1006" s="128"/>
      <c r="E1006" s="156"/>
      <c r="F1006" s="157"/>
      <c r="G1006" s="156"/>
      <c r="H1006" s="157"/>
      <c r="I1006" s="153" t="str">
        <f t="shared" si="15"/>
        <v/>
      </c>
      <c r="J1006" s="158"/>
      <c r="K1006" s="158"/>
      <c r="L1006" s="230"/>
      <c r="M1006" s="227"/>
    </row>
    <row r="1007" spans="1:13" x14ac:dyDescent="0.35">
      <c r="A1007" s="135"/>
      <c r="B1007" s="121"/>
      <c r="C1007" s="128"/>
      <c r="D1007" s="128"/>
      <c r="E1007" s="156"/>
      <c r="F1007" s="157"/>
      <c r="G1007" s="156"/>
      <c r="H1007" s="157"/>
      <c r="I1007" s="153" t="str">
        <f t="shared" si="15"/>
        <v/>
      </c>
      <c r="J1007" s="158"/>
      <c r="K1007" s="158"/>
      <c r="L1007" s="230"/>
      <c r="M1007" s="227"/>
    </row>
    <row r="1008" spans="1:13" x14ac:dyDescent="0.35">
      <c r="A1008" s="135"/>
      <c r="B1008" s="121"/>
      <c r="C1008" s="128"/>
      <c r="D1008" s="128"/>
      <c r="E1008" s="156"/>
      <c r="F1008" s="157"/>
      <c r="G1008" s="156"/>
      <c r="H1008" s="157"/>
      <c r="I1008" s="153" t="str">
        <f t="shared" si="15"/>
        <v/>
      </c>
      <c r="J1008" s="158"/>
      <c r="K1008" s="158"/>
      <c r="L1008" s="230"/>
      <c r="M1008" s="227"/>
    </row>
    <row r="1009" spans="1:13" x14ac:dyDescent="0.35">
      <c r="A1009" s="135"/>
      <c r="B1009" s="121"/>
      <c r="C1009" s="128"/>
      <c r="D1009" s="128"/>
      <c r="E1009" s="156"/>
      <c r="F1009" s="157"/>
      <c r="G1009" s="156"/>
      <c r="H1009" s="157"/>
      <c r="I1009" s="153" t="str">
        <f t="shared" si="15"/>
        <v/>
      </c>
      <c r="J1009" s="158"/>
      <c r="K1009" s="158"/>
      <c r="L1009" s="230"/>
      <c r="M1009" s="227"/>
    </row>
    <row r="1010" spans="1:13" x14ac:dyDescent="0.35">
      <c r="A1010" s="135"/>
      <c r="B1010" s="121"/>
      <c r="C1010" s="128"/>
      <c r="D1010" s="128"/>
      <c r="E1010" s="156"/>
      <c r="F1010" s="157"/>
      <c r="G1010" s="156"/>
      <c r="H1010" s="157"/>
      <c r="I1010" s="153" t="str">
        <f t="shared" si="15"/>
        <v/>
      </c>
      <c r="J1010" s="158"/>
      <c r="K1010" s="158"/>
      <c r="L1010" s="230"/>
      <c r="M1010" s="227"/>
    </row>
    <row r="1011" spans="1:13" x14ac:dyDescent="0.35">
      <c r="A1011" s="135"/>
      <c r="B1011" s="121"/>
      <c r="C1011" s="128"/>
      <c r="D1011" s="128"/>
      <c r="E1011" s="156"/>
      <c r="F1011" s="157"/>
      <c r="G1011" s="156"/>
      <c r="H1011" s="157"/>
      <c r="I1011" s="153" t="str">
        <f t="shared" si="15"/>
        <v/>
      </c>
      <c r="J1011" s="158"/>
      <c r="K1011" s="158"/>
      <c r="L1011" s="230"/>
      <c r="M1011" s="227"/>
    </row>
    <row r="1012" spans="1:13" x14ac:dyDescent="0.35">
      <c r="A1012" s="135"/>
      <c r="B1012" s="121"/>
      <c r="C1012" s="128"/>
      <c r="D1012" s="128"/>
      <c r="E1012" s="156"/>
      <c r="F1012" s="157"/>
      <c r="G1012" s="156"/>
      <c r="H1012" s="157"/>
      <c r="I1012" s="153" t="str">
        <f t="shared" si="15"/>
        <v/>
      </c>
      <c r="J1012" s="158"/>
      <c r="K1012" s="158"/>
      <c r="L1012" s="230"/>
      <c r="M1012" s="227"/>
    </row>
    <row r="1013" spans="1:13" x14ac:dyDescent="0.35">
      <c r="A1013" s="135"/>
      <c r="B1013" s="121"/>
      <c r="C1013" s="128"/>
      <c r="D1013" s="128"/>
      <c r="E1013" s="156"/>
      <c r="F1013" s="157"/>
      <c r="G1013" s="156"/>
      <c r="H1013" s="157"/>
      <c r="I1013" s="153" t="str">
        <f t="shared" si="15"/>
        <v/>
      </c>
      <c r="J1013" s="158"/>
      <c r="K1013" s="158"/>
      <c r="L1013" s="230"/>
      <c r="M1013" s="227"/>
    </row>
    <row r="1014" spans="1:13" x14ac:dyDescent="0.35">
      <c r="A1014" s="135"/>
      <c r="B1014" s="121"/>
      <c r="C1014" s="128"/>
      <c r="D1014" s="128"/>
      <c r="E1014" s="156"/>
      <c r="F1014" s="157"/>
      <c r="G1014" s="156"/>
      <c r="H1014" s="157"/>
      <c r="I1014" s="153" t="str">
        <f t="shared" si="15"/>
        <v/>
      </c>
      <c r="J1014" s="158"/>
      <c r="K1014" s="158"/>
      <c r="L1014" s="230"/>
      <c r="M1014" s="227"/>
    </row>
    <row r="1015" spans="1:13" x14ac:dyDescent="0.35">
      <c r="A1015" s="135"/>
      <c r="B1015" s="121"/>
      <c r="C1015" s="128"/>
      <c r="D1015" s="128"/>
      <c r="E1015" s="156"/>
      <c r="F1015" s="157"/>
      <c r="G1015" s="156"/>
      <c r="H1015" s="157"/>
      <c r="I1015" s="153" t="str">
        <f t="shared" si="15"/>
        <v/>
      </c>
      <c r="J1015" s="158"/>
      <c r="K1015" s="158"/>
      <c r="L1015" s="230"/>
      <c r="M1015" s="227"/>
    </row>
    <row r="1016" spans="1:13" x14ac:dyDescent="0.35">
      <c r="A1016" s="135"/>
      <c r="B1016" s="121"/>
      <c r="C1016" s="128"/>
      <c r="D1016" s="128"/>
      <c r="E1016" s="156"/>
      <c r="F1016" s="157"/>
      <c r="G1016" s="156"/>
      <c r="H1016" s="157"/>
      <c r="I1016" s="153" t="str">
        <f t="shared" si="15"/>
        <v/>
      </c>
      <c r="J1016" s="158"/>
      <c r="K1016" s="158"/>
      <c r="L1016" s="230"/>
      <c r="M1016" s="227"/>
    </row>
    <row r="1017" spans="1:13" x14ac:dyDescent="0.35">
      <c r="A1017" s="135"/>
      <c r="B1017" s="121"/>
      <c r="C1017" s="128"/>
      <c r="D1017" s="128"/>
      <c r="E1017" s="156"/>
      <c r="F1017" s="157"/>
      <c r="G1017" s="156"/>
      <c r="H1017" s="157"/>
      <c r="I1017" s="153" t="str">
        <f t="shared" si="15"/>
        <v/>
      </c>
      <c r="J1017" s="158"/>
      <c r="K1017" s="158"/>
      <c r="L1017" s="230"/>
      <c r="M1017" s="227"/>
    </row>
    <row r="1018" spans="1:13" x14ac:dyDescent="0.35">
      <c r="A1018" s="135"/>
      <c r="B1018" s="121"/>
      <c r="C1018" s="128"/>
      <c r="D1018" s="128"/>
      <c r="E1018" s="156"/>
      <c r="F1018" s="157"/>
      <c r="G1018" s="156"/>
      <c r="H1018" s="157"/>
      <c r="I1018" s="153" t="str">
        <f t="shared" si="15"/>
        <v/>
      </c>
      <c r="J1018" s="158"/>
      <c r="K1018" s="158"/>
      <c r="L1018" s="230"/>
      <c r="M1018" s="227"/>
    </row>
    <row r="1019" spans="1:13" x14ac:dyDescent="0.35">
      <c r="A1019" s="135"/>
      <c r="B1019" s="121"/>
      <c r="C1019" s="128"/>
      <c r="D1019" s="128"/>
      <c r="E1019" s="156"/>
      <c r="F1019" s="157"/>
      <c r="G1019" s="156"/>
      <c r="H1019" s="157"/>
      <c r="I1019" s="153" t="str">
        <f t="shared" si="15"/>
        <v/>
      </c>
      <c r="J1019" s="158"/>
      <c r="K1019" s="158"/>
      <c r="L1019" s="230"/>
      <c r="M1019" s="227"/>
    </row>
    <row r="1020" spans="1:13" x14ac:dyDescent="0.35">
      <c r="A1020" s="135"/>
      <c r="B1020" s="121"/>
      <c r="C1020" s="128"/>
      <c r="D1020" s="128"/>
      <c r="E1020" s="156"/>
      <c r="F1020" s="157"/>
      <c r="G1020" s="156"/>
      <c r="H1020" s="157"/>
      <c r="I1020" s="153" t="str">
        <f t="shared" si="15"/>
        <v/>
      </c>
      <c r="J1020" s="158"/>
      <c r="K1020" s="158"/>
      <c r="L1020" s="230"/>
      <c r="M1020" s="227"/>
    </row>
    <row r="1021" spans="1:13" x14ac:dyDescent="0.35">
      <c r="A1021" s="135"/>
      <c r="B1021" s="121"/>
      <c r="C1021" s="128"/>
      <c r="D1021" s="128"/>
      <c r="E1021" s="156"/>
      <c r="F1021" s="157"/>
      <c r="G1021" s="156"/>
      <c r="H1021" s="157"/>
      <c r="I1021" s="153" t="str">
        <f t="shared" si="15"/>
        <v/>
      </c>
      <c r="J1021" s="158"/>
      <c r="K1021" s="158"/>
      <c r="L1021" s="230"/>
      <c r="M1021" s="227"/>
    </row>
    <row r="1022" spans="1:13" x14ac:dyDescent="0.35">
      <c r="A1022" s="135"/>
      <c r="B1022" s="121"/>
      <c r="C1022" s="128"/>
      <c r="D1022" s="128"/>
      <c r="E1022" s="156"/>
      <c r="F1022" s="157"/>
      <c r="G1022" s="156"/>
      <c r="H1022" s="157"/>
      <c r="I1022" s="153" t="str">
        <f t="shared" si="15"/>
        <v/>
      </c>
      <c r="J1022" s="158"/>
      <c r="K1022" s="158"/>
      <c r="L1022" s="230"/>
      <c r="M1022" s="227"/>
    </row>
    <row r="1023" spans="1:13" x14ac:dyDescent="0.35">
      <c r="A1023" s="135"/>
      <c r="B1023" s="121"/>
      <c r="C1023" s="128"/>
      <c r="D1023" s="128"/>
      <c r="E1023" s="156"/>
      <c r="F1023" s="157"/>
      <c r="G1023" s="156"/>
      <c r="H1023" s="157"/>
      <c r="I1023" s="153" t="str">
        <f t="shared" si="15"/>
        <v/>
      </c>
      <c r="J1023" s="158"/>
      <c r="K1023" s="158"/>
      <c r="L1023" s="230"/>
      <c r="M1023" s="227"/>
    </row>
    <row r="1024" spans="1:13" x14ac:dyDescent="0.35">
      <c r="A1024" s="135"/>
      <c r="B1024" s="121"/>
      <c r="C1024" s="128"/>
      <c r="D1024" s="128"/>
      <c r="E1024" s="156"/>
      <c r="F1024" s="157"/>
      <c r="G1024" s="156"/>
      <c r="H1024" s="157"/>
      <c r="I1024" s="153" t="str">
        <f t="shared" si="15"/>
        <v/>
      </c>
      <c r="J1024" s="158"/>
      <c r="K1024" s="158"/>
      <c r="L1024" s="230"/>
      <c r="M1024" s="227"/>
    </row>
    <row r="1025" spans="1:13" x14ac:dyDescent="0.35">
      <c r="A1025" s="135"/>
      <c r="B1025" s="121"/>
      <c r="C1025" s="128"/>
      <c r="D1025" s="128"/>
      <c r="E1025" s="156"/>
      <c r="F1025" s="157"/>
      <c r="G1025" s="156"/>
      <c r="H1025" s="157"/>
      <c r="I1025" s="153" t="str">
        <f t="shared" si="15"/>
        <v/>
      </c>
      <c r="J1025" s="158"/>
      <c r="K1025" s="158"/>
      <c r="L1025" s="230"/>
      <c r="M1025" s="227"/>
    </row>
    <row r="1026" spans="1:13" x14ac:dyDescent="0.35">
      <c r="A1026" s="135"/>
      <c r="B1026" s="121"/>
      <c r="C1026" s="128"/>
      <c r="D1026" s="128"/>
      <c r="E1026" s="156"/>
      <c r="F1026" s="157"/>
      <c r="G1026" s="156"/>
      <c r="H1026" s="157"/>
      <c r="I1026" s="153" t="str">
        <f t="shared" si="15"/>
        <v/>
      </c>
      <c r="J1026" s="158"/>
      <c r="K1026" s="158"/>
      <c r="L1026" s="230"/>
      <c r="M1026" s="227"/>
    </row>
    <row r="1027" spans="1:13" x14ac:dyDescent="0.35">
      <c r="A1027" s="135"/>
      <c r="B1027" s="121"/>
      <c r="C1027" s="128"/>
      <c r="D1027" s="128"/>
      <c r="E1027" s="156"/>
      <c r="F1027" s="157"/>
      <c r="G1027" s="156"/>
      <c r="H1027" s="157"/>
      <c r="I1027" s="153" t="str">
        <f t="shared" si="15"/>
        <v/>
      </c>
      <c r="J1027" s="158"/>
      <c r="K1027" s="158"/>
      <c r="L1027" s="230"/>
      <c r="M1027" s="227"/>
    </row>
    <row r="1028" spans="1:13" x14ac:dyDescent="0.35">
      <c r="A1028" s="135"/>
      <c r="B1028" s="121"/>
      <c r="C1028" s="128"/>
      <c r="D1028" s="128"/>
      <c r="E1028" s="156"/>
      <c r="F1028" s="157"/>
      <c r="G1028" s="156"/>
      <c r="H1028" s="157"/>
      <c r="I1028" s="153" t="str">
        <f t="shared" si="15"/>
        <v/>
      </c>
      <c r="J1028" s="158"/>
      <c r="K1028" s="158"/>
      <c r="L1028" s="230"/>
      <c r="M1028" s="227"/>
    </row>
    <row r="1029" spans="1:13" x14ac:dyDescent="0.35">
      <c r="A1029" s="135"/>
      <c r="B1029" s="121"/>
      <c r="C1029" s="128"/>
      <c r="D1029" s="128"/>
      <c r="E1029" s="156"/>
      <c r="F1029" s="157"/>
      <c r="G1029" s="156"/>
      <c r="H1029" s="157"/>
      <c r="I1029" s="153" t="str">
        <f t="shared" si="15"/>
        <v/>
      </c>
      <c r="J1029" s="158"/>
      <c r="K1029" s="158"/>
      <c r="L1029" s="230"/>
      <c r="M1029" s="227"/>
    </row>
    <row r="1030" spans="1:13" x14ac:dyDescent="0.35">
      <c r="A1030" s="135"/>
      <c r="B1030" s="121"/>
      <c r="C1030" s="128"/>
      <c r="D1030" s="128"/>
      <c r="E1030" s="156"/>
      <c r="F1030" s="157"/>
      <c r="G1030" s="156"/>
      <c r="H1030" s="157"/>
      <c r="I1030" s="153" t="str">
        <f t="shared" si="15"/>
        <v/>
      </c>
      <c r="J1030" s="158"/>
      <c r="K1030" s="158"/>
      <c r="L1030" s="230"/>
      <c r="M1030" s="227"/>
    </row>
    <row r="1031" spans="1:13" x14ac:dyDescent="0.35">
      <c r="A1031" s="135"/>
      <c r="B1031" s="121"/>
      <c r="C1031" s="128"/>
      <c r="D1031" s="128"/>
      <c r="E1031" s="156"/>
      <c r="F1031" s="157"/>
      <c r="G1031" s="156"/>
      <c r="H1031" s="157"/>
      <c r="I1031" s="153" t="str">
        <f t="shared" si="15"/>
        <v/>
      </c>
      <c r="J1031" s="158"/>
      <c r="K1031" s="158"/>
      <c r="L1031" s="230"/>
      <c r="M1031" s="227"/>
    </row>
    <row r="1032" spans="1:13" x14ac:dyDescent="0.35">
      <c r="A1032" s="135"/>
      <c r="B1032" s="121"/>
      <c r="C1032" s="128"/>
      <c r="D1032" s="128"/>
      <c r="E1032" s="156"/>
      <c r="F1032" s="157"/>
      <c r="G1032" s="156"/>
      <c r="H1032" s="157"/>
      <c r="I1032" s="153" t="str">
        <f t="shared" si="15"/>
        <v/>
      </c>
      <c r="J1032" s="158"/>
      <c r="K1032" s="158"/>
      <c r="L1032" s="230"/>
      <c r="M1032" s="227"/>
    </row>
    <row r="1033" spans="1:13" x14ac:dyDescent="0.35">
      <c r="A1033" s="135"/>
      <c r="B1033" s="121"/>
      <c r="C1033" s="128"/>
      <c r="D1033" s="128"/>
      <c r="E1033" s="156"/>
      <c r="F1033" s="157"/>
      <c r="G1033" s="156"/>
      <c r="H1033" s="157"/>
      <c r="I1033" s="153" t="str">
        <f t="shared" si="15"/>
        <v/>
      </c>
      <c r="J1033" s="158"/>
      <c r="K1033" s="158"/>
      <c r="L1033" s="230"/>
      <c r="M1033" s="227"/>
    </row>
    <row r="1034" spans="1:13" x14ac:dyDescent="0.35">
      <c r="A1034" s="135"/>
      <c r="B1034" s="121"/>
      <c r="C1034" s="128"/>
      <c r="D1034" s="128"/>
      <c r="E1034" s="156"/>
      <c r="F1034" s="157"/>
      <c r="G1034" s="156"/>
      <c r="H1034" s="157"/>
      <c r="I1034" s="153" t="str">
        <f t="shared" si="15"/>
        <v/>
      </c>
      <c r="J1034" s="158"/>
      <c r="K1034" s="158"/>
      <c r="L1034" s="230"/>
      <c r="M1034" s="227"/>
    </row>
    <row r="1035" spans="1:13" x14ac:dyDescent="0.35">
      <c r="A1035" s="135"/>
      <c r="B1035" s="121"/>
      <c r="C1035" s="128"/>
      <c r="D1035" s="128"/>
      <c r="E1035" s="156"/>
      <c r="F1035" s="157"/>
      <c r="G1035" s="156"/>
      <c r="H1035" s="157"/>
      <c r="I1035" s="153" t="str">
        <f t="shared" si="15"/>
        <v/>
      </c>
      <c r="J1035" s="158"/>
      <c r="K1035" s="158"/>
      <c r="L1035" s="230"/>
      <c r="M1035" s="227"/>
    </row>
    <row r="1036" spans="1:13" x14ac:dyDescent="0.35">
      <c r="A1036" s="135"/>
      <c r="B1036" s="121"/>
      <c r="C1036" s="128"/>
      <c r="D1036" s="128"/>
      <c r="E1036" s="156"/>
      <c r="F1036" s="157"/>
      <c r="G1036" s="156"/>
      <c r="H1036" s="157"/>
      <c r="I1036" s="153" t="str">
        <f t="shared" si="15"/>
        <v/>
      </c>
      <c r="J1036" s="158"/>
      <c r="K1036" s="158"/>
      <c r="L1036" s="230"/>
      <c r="M1036" s="227"/>
    </row>
    <row r="1037" spans="1:13" x14ac:dyDescent="0.35">
      <c r="A1037" s="135"/>
      <c r="B1037" s="121"/>
      <c r="C1037" s="128"/>
      <c r="D1037" s="128"/>
      <c r="E1037" s="156"/>
      <c r="F1037" s="157"/>
      <c r="G1037" s="156"/>
      <c r="H1037" s="157"/>
      <c r="I1037" s="153" t="str">
        <f t="shared" si="15"/>
        <v/>
      </c>
      <c r="J1037" s="158"/>
      <c r="K1037" s="158"/>
      <c r="L1037" s="230"/>
      <c r="M1037" s="227"/>
    </row>
    <row r="1038" spans="1:13" x14ac:dyDescent="0.35">
      <c r="A1038" s="135"/>
      <c r="B1038" s="121"/>
      <c r="C1038" s="128"/>
      <c r="D1038" s="128"/>
      <c r="E1038" s="156"/>
      <c r="F1038" s="157"/>
      <c r="G1038" s="156"/>
      <c r="H1038" s="157"/>
      <c r="I1038" s="153" t="str">
        <f t="shared" si="15"/>
        <v/>
      </c>
      <c r="J1038" s="158"/>
      <c r="K1038" s="158"/>
      <c r="L1038" s="230"/>
      <c r="M1038" s="227"/>
    </row>
    <row r="1039" spans="1:13" x14ac:dyDescent="0.35">
      <c r="A1039" s="135"/>
      <c r="B1039" s="121"/>
      <c r="C1039" s="128"/>
      <c r="D1039" s="128"/>
      <c r="E1039" s="156"/>
      <c r="F1039" s="157"/>
      <c r="G1039" s="156"/>
      <c r="H1039" s="157"/>
      <c r="I1039" s="153" t="str">
        <f t="shared" si="15"/>
        <v/>
      </c>
      <c r="J1039" s="158"/>
      <c r="K1039" s="158"/>
      <c r="L1039" s="230"/>
      <c r="M1039" s="227"/>
    </row>
    <row r="1040" spans="1:13" x14ac:dyDescent="0.35">
      <c r="A1040" s="135"/>
      <c r="B1040" s="121"/>
      <c r="C1040" s="128"/>
      <c r="D1040" s="128"/>
      <c r="E1040" s="156"/>
      <c r="F1040" s="157"/>
      <c r="G1040" s="156"/>
      <c r="H1040" s="157"/>
      <c r="I1040" s="153" t="str">
        <f t="shared" si="15"/>
        <v/>
      </c>
      <c r="J1040" s="158"/>
      <c r="K1040" s="158"/>
      <c r="L1040" s="230"/>
      <c r="M1040" s="227"/>
    </row>
    <row r="1041" spans="1:13" x14ac:dyDescent="0.35">
      <c r="A1041" s="135"/>
      <c r="B1041" s="121"/>
      <c r="C1041" s="128"/>
      <c r="D1041" s="128"/>
      <c r="E1041" s="156"/>
      <c r="F1041" s="157"/>
      <c r="G1041" s="156"/>
      <c r="H1041" s="157"/>
      <c r="I1041" s="153" t="str">
        <f t="shared" si="15"/>
        <v/>
      </c>
      <c r="J1041" s="158"/>
      <c r="K1041" s="158"/>
      <c r="L1041" s="230"/>
      <c r="M1041" s="227"/>
    </row>
    <row r="1042" spans="1:13" x14ac:dyDescent="0.35">
      <c r="A1042" s="135"/>
      <c r="B1042" s="121"/>
      <c r="C1042" s="128"/>
      <c r="D1042" s="128"/>
      <c r="E1042" s="156"/>
      <c r="F1042" s="157"/>
      <c r="G1042" s="156"/>
      <c r="H1042" s="157"/>
      <c r="I1042" s="153" t="str">
        <f t="shared" si="15"/>
        <v/>
      </c>
      <c r="J1042" s="158"/>
      <c r="K1042" s="158"/>
      <c r="L1042" s="230"/>
      <c r="M1042" s="227"/>
    </row>
    <row r="1043" spans="1:13" x14ac:dyDescent="0.35">
      <c r="A1043" s="135"/>
      <c r="B1043" s="121"/>
      <c r="C1043" s="128"/>
      <c r="D1043" s="128"/>
      <c r="E1043" s="156"/>
      <c r="F1043" s="157"/>
      <c r="G1043" s="156"/>
      <c r="H1043" s="157"/>
      <c r="I1043" s="153" t="str">
        <f t="shared" si="15"/>
        <v/>
      </c>
      <c r="J1043" s="158"/>
      <c r="K1043" s="158"/>
      <c r="L1043" s="230"/>
      <c r="M1043" s="227"/>
    </row>
    <row r="1044" spans="1:13" x14ac:dyDescent="0.35">
      <c r="A1044" s="135"/>
      <c r="B1044" s="121"/>
      <c r="C1044" s="128"/>
      <c r="D1044" s="128"/>
      <c r="E1044" s="156"/>
      <c r="F1044" s="157"/>
      <c r="G1044" s="156"/>
      <c r="H1044" s="157"/>
      <c r="I1044" s="153" t="str">
        <f t="shared" si="15"/>
        <v/>
      </c>
      <c r="J1044" s="158"/>
      <c r="K1044" s="158"/>
      <c r="L1044" s="230"/>
      <c r="M1044" s="227"/>
    </row>
    <row r="1045" spans="1:13" x14ac:dyDescent="0.35">
      <c r="A1045" s="135"/>
      <c r="B1045" s="121"/>
      <c r="C1045" s="128"/>
      <c r="D1045" s="128"/>
      <c r="E1045" s="156"/>
      <c r="F1045" s="157"/>
      <c r="G1045" s="156"/>
      <c r="H1045" s="157"/>
      <c r="I1045" s="153" t="str">
        <f t="shared" si="15"/>
        <v/>
      </c>
      <c r="J1045" s="158"/>
      <c r="K1045" s="158"/>
      <c r="L1045" s="230"/>
      <c r="M1045" s="227"/>
    </row>
    <row r="1046" spans="1:13" x14ac:dyDescent="0.35">
      <c r="A1046" s="135"/>
      <c r="B1046" s="121"/>
      <c r="C1046" s="128"/>
      <c r="D1046" s="128"/>
      <c r="E1046" s="156"/>
      <c r="F1046" s="157"/>
      <c r="G1046" s="156"/>
      <c r="H1046" s="157"/>
      <c r="I1046" s="153" t="str">
        <f t="shared" si="15"/>
        <v/>
      </c>
      <c r="J1046" s="158"/>
      <c r="K1046" s="158"/>
      <c r="L1046" s="230"/>
      <c r="M1046" s="227"/>
    </row>
    <row r="1047" spans="1:13" x14ac:dyDescent="0.35">
      <c r="A1047" s="135"/>
      <c r="B1047" s="121"/>
      <c r="C1047" s="128"/>
      <c r="D1047" s="128"/>
      <c r="E1047" s="156"/>
      <c r="F1047" s="157"/>
      <c r="G1047" s="156"/>
      <c r="H1047" s="157"/>
      <c r="I1047" s="153" t="str">
        <f t="shared" si="15"/>
        <v/>
      </c>
      <c r="J1047" s="158"/>
      <c r="K1047" s="158"/>
      <c r="L1047" s="230"/>
      <c r="M1047" s="227"/>
    </row>
    <row r="1048" spans="1:13" x14ac:dyDescent="0.35">
      <c r="A1048" s="135"/>
      <c r="B1048" s="121"/>
      <c r="C1048" s="128"/>
      <c r="D1048" s="128"/>
      <c r="E1048" s="156"/>
      <c r="F1048" s="157"/>
      <c r="G1048" s="156"/>
      <c r="H1048" s="157"/>
      <c r="I1048" s="153" t="str">
        <f t="shared" si="15"/>
        <v/>
      </c>
      <c r="J1048" s="158"/>
      <c r="K1048" s="158"/>
      <c r="L1048" s="230"/>
      <c r="M1048" s="227"/>
    </row>
    <row r="1049" spans="1:13" x14ac:dyDescent="0.35">
      <c r="A1049" s="135"/>
      <c r="B1049" s="121"/>
      <c r="C1049" s="128"/>
      <c r="D1049" s="128"/>
      <c r="E1049" s="156"/>
      <c r="F1049" s="157"/>
      <c r="G1049" s="156"/>
      <c r="H1049" s="157"/>
      <c r="I1049" s="153" t="str">
        <f t="shared" ref="I1049:I1112" si="16">IF(H1049="","",(VALUE(TEXT(G1049,"m/dd/yy ")&amp;TEXT(H1049,"hh:mm:ss"))-(VALUE(TEXT(E1049,"m/dd/yy ")&amp;TEXT(F1049,"hh:mm:ss"))))*24)</f>
        <v/>
      </c>
      <c r="J1049" s="158"/>
      <c r="K1049" s="158"/>
      <c r="L1049" s="230"/>
      <c r="M1049" s="227"/>
    </row>
    <row r="1050" spans="1:13" x14ac:dyDescent="0.35">
      <c r="A1050" s="135"/>
      <c r="B1050" s="121"/>
      <c r="C1050" s="128"/>
      <c r="D1050" s="128"/>
      <c r="E1050" s="156"/>
      <c r="F1050" s="157"/>
      <c r="G1050" s="156"/>
      <c r="H1050" s="157"/>
      <c r="I1050" s="153" t="str">
        <f t="shared" si="16"/>
        <v/>
      </c>
      <c r="J1050" s="158"/>
      <c r="K1050" s="158"/>
      <c r="L1050" s="230"/>
      <c r="M1050" s="227"/>
    </row>
    <row r="1051" spans="1:13" x14ac:dyDescent="0.35">
      <c r="A1051" s="135"/>
      <c r="B1051" s="121"/>
      <c r="C1051" s="128"/>
      <c r="D1051" s="128"/>
      <c r="E1051" s="156"/>
      <c r="F1051" s="157"/>
      <c r="G1051" s="156"/>
      <c r="H1051" s="157"/>
      <c r="I1051" s="153" t="str">
        <f t="shared" si="16"/>
        <v/>
      </c>
      <c r="J1051" s="158"/>
      <c r="K1051" s="158"/>
      <c r="L1051" s="230"/>
      <c r="M1051" s="227"/>
    </row>
    <row r="1052" spans="1:13" x14ac:dyDescent="0.35">
      <c r="A1052" s="135"/>
      <c r="B1052" s="121"/>
      <c r="C1052" s="128"/>
      <c r="D1052" s="128"/>
      <c r="E1052" s="156"/>
      <c r="F1052" s="157"/>
      <c r="G1052" s="156"/>
      <c r="H1052" s="157"/>
      <c r="I1052" s="153" t="str">
        <f t="shared" si="16"/>
        <v/>
      </c>
      <c r="J1052" s="158"/>
      <c r="K1052" s="158"/>
      <c r="L1052" s="230"/>
      <c r="M1052" s="227"/>
    </row>
    <row r="1053" spans="1:13" x14ac:dyDescent="0.35">
      <c r="A1053" s="135"/>
      <c r="B1053" s="121"/>
      <c r="C1053" s="128"/>
      <c r="D1053" s="128"/>
      <c r="E1053" s="156"/>
      <c r="F1053" s="157"/>
      <c r="G1053" s="156"/>
      <c r="H1053" s="157"/>
      <c r="I1053" s="153" t="str">
        <f t="shared" si="16"/>
        <v/>
      </c>
      <c r="J1053" s="158"/>
      <c r="K1053" s="158"/>
      <c r="L1053" s="230"/>
      <c r="M1053" s="227"/>
    </row>
    <row r="1054" spans="1:13" x14ac:dyDescent="0.35">
      <c r="A1054" s="135"/>
      <c r="B1054" s="121"/>
      <c r="C1054" s="128"/>
      <c r="D1054" s="128"/>
      <c r="E1054" s="156"/>
      <c r="F1054" s="157"/>
      <c r="G1054" s="156"/>
      <c r="H1054" s="157"/>
      <c r="I1054" s="153" t="str">
        <f t="shared" si="16"/>
        <v/>
      </c>
      <c r="J1054" s="158"/>
      <c r="K1054" s="158"/>
      <c r="L1054" s="230"/>
      <c r="M1054" s="227"/>
    </row>
    <row r="1055" spans="1:13" x14ac:dyDescent="0.35">
      <c r="A1055" s="135"/>
      <c r="B1055" s="121"/>
      <c r="C1055" s="128"/>
      <c r="D1055" s="128"/>
      <c r="E1055" s="156"/>
      <c r="F1055" s="157"/>
      <c r="G1055" s="156"/>
      <c r="H1055" s="157"/>
      <c r="I1055" s="153" t="str">
        <f t="shared" si="16"/>
        <v/>
      </c>
      <c r="J1055" s="158"/>
      <c r="K1055" s="158"/>
      <c r="L1055" s="230"/>
      <c r="M1055" s="227"/>
    </row>
    <row r="1056" spans="1:13" x14ac:dyDescent="0.35">
      <c r="A1056" s="135"/>
      <c r="B1056" s="121"/>
      <c r="C1056" s="128"/>
      <c r="D1056" s="128"/>
      <c r="E1056" s="156"/>
      <c r="F1056" s="157"/>
      <c r="G1056" s="156"/>
      <c r="H1056" s="157"/>
      <c r="I1056" s="153" t="str">
        <f t="shared" si="16"/>
        <v/>
      </c>
      <c r="J1056" s="158"/>
      <c r="K1056" s="158"/>
      <c r="L1056" s="230"/>
      <c r="M1056" s="227"/>
    </row>
    <row r="1057" spans="1:13" x14ac:dyDescent="0.35">
      <c r="A1057" s="135"/>
      <c r="B1057" s="121"/>
      <c r="C1057" s="128"/>
      <c r="D1057" s="128"/>
      <c r="E1057" s="156"/>
      <c r="F1057" s="157"/>
      <c r="G1057" s="156"/>
      <c r="H1057" s="157"/>
      <c r="I1057" s="153" t="str">
        <f t="shared" si="16"/>
        <v/>
      </c>
      <c r="J1057" s="158"/>
      <c r="K1057" s="158"/>
      <c r="L1057" s="230"/>
      <c r="M1057" s="227"/>
    </row>
    <row r="1058" spans="1:13" x14ac:dyDescent="0.35">
      <c r="A1058" s="135"/>
      <c r="B1058" s="121"/>
      <c r="C1058" s="128"/>
      <c r="D1058" s="128"/>
      <c r="E1058" s="156"/>
      <c r="F1058" s="157"/>
      <c r="G1058" s="156"/>
      <c r="H1058" s="157"/>
      <c r="I1058" s="153" t="str">
        <f t="shared" si="16"/>
        <v/>
      </c>
      <c r="J1058" s="158"/>
      <c r="K1058" s="158"/>
      <c r="L1058" s="230"/>
      <c r="M1058" s="227"/>
    </row>
    <row r="1059" spans="1:13" x14ac:dyDescent="0.35">
      <c r="A1059" s="135"/>
      <c r="B1059" s="121"/>
      <c r="C1059" s="128"/>
      <c r="D1059" s="128"/>
      <c r="E1059" s="156"/>
      <c r="F1059" s="157"/>
      <c r="G1059" s="156"/>
      <c r="H1059" s="157"/>
      <c r="I1059" s="153" t="str">
        <f t="shared" si="16"/>
        <v/>
      </c>
      <c r="J1059" s="158"/>
      <c r="K1059" s="158"/>
      <c r="L1059" s="230"/>
      <c r="M1059" s="227"/>
    </row>
    <row r="1060" spans="1:13" x14ac:dyDescent="0.35">
      <c r="A1060" s="135"/>
      <c r="B1060" s="121"/>
      <c r="C1060" s="128"/>
      <c r="D1060" s="128"/>
      <c r="E1060" s="156"/>
      <c r="F1060" s="157"/>
      <c r="G1060" s="156"/>
      <c r="H1060" s="157"/>
      <c r="I1060" s="153" t="str">
        <f t="shared" si="16"/>
        <v/>
      </c>
      <c r="J1060" s="158"/>
      <c r="K1060" s="158"/>
      <c r="L1060" s="230"/>
      <c r="M1060" s="227"/>
    </row>
    <row r="1061" spans="1:13" x14ac:dyDescent="0.35">
      <c r="A1061" s="135"/>
      <c r="B1061" s="121"/>
      <c r="C1061" s="128"/>
      <c r="D1061" s="128"/>
      <c r="E1061" s="156"/>
      <c r="F1061" s="157"/>
      <c r="G1061" s="156"/>
      <c r="H1061" s="157"/>
      <c r="I1061" s="153" t="str">
        <f t="shared" si="16"/>
        <v/>
      </c>
      <c r="J1061" s="158"/>
      <c r="K1061" s="158"/>
      <c r="L1061" s="230"/>
      <c r="M1061" s="227"/>
    </row>
    <row r="1062" spans="1:13" x14ac:dyDescent="0.35">
      <c r="A1062" s="135"/>
      <c r="B1062" s="121"/>
      <c r="C1062" s="128"/>
      <c r="D1062" s="128"/>
      <c r="E1062" s="156"/>
      <c r="F1062" s="157"/>
      <c r="G1062" s="156"/>
      <c r="H1062" s="157"/>
      <c r="I1062" s="153" t="str">
        <f t="shared" si="16"/>
        <v/>
      </c>
      <c r="J1062" s="158"/>
      <c r="K1062" s="158"/>
      <c r="L1062" s="230"/>
      <c r="M1062" s="227"/>
    </row>
    <row r="1063" spans="1:13" x14ac:dyDescent="0.35">
      <c r="A1063" s="135"/>
      <c r="B1063" s="121"/>
      <c r="C1063" s="128"/>
      <c r="D1063" s="128"/>
      <c r="E1063" s="156"/>
      <c r="F1063" s="157"/>
      <c r="G1063" s="156"/>
      <c r="H1063" s="157"/>
      <c r="I1063" s="153" t="str">
        <f t="shared" si="16"/>
        <v/>
      </c>
      <c r="J1063" s="158"/>
      <c r="K1063" s="158"/>
      <c r="L1063" s="230"/>
      <c r="M1063" s="227"/>
    </row>
    <row r="1064" spans="1:13" x14ac:dyDescent="0.35">
      <c r="A1064" s="135"/>
      <c r="B1064" s="121"/>
      <c r="C1064" s="128"/>
      <c r="D1064" s="128"/>
      <c r="E1064" s="156"/>
      <c r="F1064" s="157"/>
      <c r="G1064" s="156"/>
      <c r="H1064" s="157"/>
      <c r="I1064" s="153" t="str">
        <f t="shared" si="16"/>
        <v/>
      </c>
      <c r="J1064" s="158"/>
      <c r="K1064" s="158"/>
      <c r="L1064" s="230"/>
      <c r="M1064" s="227"/>
    </row>
    <row r="1065" spans="1:13" x14ac:dyDescent="0.35">
      <c r="A1065" s="135"/>
      <c r="B1065" s="121"/>
      <c r="C1065" s="128"/>
      <c r="D1065" s="128"/>
      <c r="E1065" s="156"/>
      <c r="F1065" s="157"/>
      <c r="G1065" s="156"/>
      <c r="H1065" s="157"/>
      <c r="I1065" s="153" t="str">
        <f t="shared" si="16"/>
        <v/>
      </c>
      <c r="J1065" s="158"/>
      <c r="K1065" s="158"/>
      <c r="L1065" s="230"/>
      <c r="M1065" s="227"/>
    </row>
    <row r="1066" spans="1:13" x14ac:dyDescent="0.35">
      <c r="A1066" s="135"/>
      <c r="B1066" s="121"/>
      <c r="C1066" s="128"/>
      <c r="D1066" s="128"/>
      <c r="E1066" s="156"/>
      <c r="F1066" s="157"/>
      <c r="G1066" s="156"/>
      <c r="H1066" s="157"/>
      <c r="I1066" s="153" t="str">
        <f t="shared" si="16"/>
        <v/>
      </c>
      <c r="J1066" s="158"/>
      <c r="K1066" s="158"/>
      <c r="L1066" s="230"/>
      <c r="M1066" s="227"/>
    </row>
    <row r="1067" spans="1:13" x14ac:dyDescent="0.35">
      <c r="A1067" s="135"/>
      <c r="B1067" s="121"/>
      <c r="C1067" s="128"/>
      <c r="D1067" s="128"/>
      <c r="E1067" s="156"/>
      <c r="F1067" s="157"/>
      <c r="G1067" s="156"/>
      <c r="H1067" s="157"/>
      <c r="I1067" s="153" t="str">
        <f t="shared" si="16"/>
        <v/>
      </c>
      <c r="J1067" s="158"/>
      <c r="K1067" s="158"/>
      <c r="L1067" s="230"/>
      <c r="M1067" s="227"/>
    </row>
    <row r="1068" spans="1:13" x14ac:dyDescent="0.35">
      <c r="A1068" s="135"/>
      <c r="B1068" s="121"/>
      <c r="C1068" s="128"/>
      <c r="D1068" s="128"/>
      <c r="E1068" s="156"/>
      <c r="F1068" s="157"/>
      <c r="G1068" s="156"/>
      <c r="H1068" s="157"/>
      <c r="I1068" s="153" t="str">
        <f t="shared" si="16"/>
        <v/>
      </c>
      <c r="J1068" s="158"/>
      <c r="K1068" s="158"/>
      <c r="L1068" s="230"/>
      <c r="M1068" s="227"/>
    </row>
    <row r="1069" spans="1:13" x14ac:dyDescent="0.35">
      <c r="A1069" s="135"/>
      <c r="B1069" s="121"/>
      <c r="C1069" s="128"/>
      <c r="D1069" s="128"/>
      <c r="E1069" s="156"/>
      <c r="F1069" s="157"/>
      <c r="G1069" s="156"/>
      <c r="H1069" s="157"/>
      <c r="I1069" s="153" t="str">
        <f t="shared" si="16"/>
        <v/>
      </c>
      <c r="J1069" s="158"/>
      <c r="K1069" s="158"/>
      <c r="L1069" s="230"/>
      <c r="M1069" s="227"/>
    </row>
    <row r="1070" spans="1:13" x14ac:dyDescent="0.35">
      <c r="A1070" s="135"/>
      <c r="B1070" s="121"/>
      <c r="C1070" s="128"/>
      <c r="D1070" s="128"/>
      <c r="E1070" s="156"/>
      <c r="F1070" s="157"/>
      <c r="G1070" s="156"/>
      <c r="H1070" s="157"/>
      <c r="I1070" s="153" t="str">
        <f t="shared" si="16"/>
        <v/>
      </c>
      <c r="J1070" s="158"/>
      <c r="K1070" s="158"/>
      <c r="L1070" s="230"/>
      <c r="M1070" s="227"/>
    </row>
    <row r="1071" spans="1:13" x14ac:dyDescent="0.35">
      <c r="A1071" s="135"/>
      <c r="B1071" s="121"/>
      <c r="C1071" s="128"/>
      <c r="D1071" s="128"/>
      <c r="E1071" s="156"/>
      <c r="F1071" s="157"/>
      <c r="G1071" s="156"/>
      <c r="H1071" s="157"/>
      <c r="I1071" s="153" t="str">
        <f t="shared" si="16"/>
        <v/>
      </c>
      <c r="J1071" s="158"/>
      <c r="K1071" s="158"/>
      <c r="L1071" s="230"/>
      <c r="M1071" s="227"/>
    </row>
    <row r="1072" spans="1:13" x14ac:dyDescent="0.35">
      <c r="A1072" s="135"/>
      <c r="B1072" s="121"/>
      <c r="C1072" s="128"/>
      <c r="D1072" s="128"/>
      <c r="E1072" s="156"/>
      <c r="F1072" s="157"/>
      <c r="G1072" s="156"/>
      <c r="H1072" s="157"/>
      <c r="I1072" s="153" t="str">
        <f t="shared" si="16"/>
        <v/>
      </c>
      <c r="J1072" s="158"/>
      <c r="K1072" s="158"/>
      <c r="L1072" s="230"/>
      <c r="M1072" s="227"/>
    </row>
    <row r="1073" spans="1:13" x14ac:dyDescent="0.35">
      <c r="A1073" s="135"/>
      <c r="B1073" s="121"/>
      <c r="C1073" s="128"/>
      <c r="D1073" s="128"/>
      <c r="E1073" s="156"/>
      <c r="F1073" s="157"/>
      <c r="G1073" s="156"/>
      <c r="H1073" s="157"/>
      <c r="I1073" s="153" t="str">
        <f t="shared" si="16"/>
        <v/>
      </c>
      <c r="J1073" s="158"/>
      <c r="K1073" s="158"/>
      <c r="L1073" s="230"/>
      <c r="M1073" s="227"/>
    </row>
    <row r="1074" spans="1:13" x14ac:dyDescent="0.35">
      <c r="A1074" s="135"/>
      <c r="B1074" s="121"/>
      <c r="C1074" s="128"/>
      <c r="D1074" s="128"/>
      <c r="E1074" s="156"/>
      <c r="F1074" s="157"/>
      <c r="G1074" s="156"/>
      <c r="H1074" s="157"/>
      <c r="I1074" s="153" t="str">
        <f t="shared" si="16"/>
        <v/>
      </c>
      <c r="J1074" s="158"/>
      <c r="K1074" s="158"/>
      <c r="L1074" s="230"/>
      <c r="M1074" s="227"/>
    </row>
    <row r="1075" spans="1:13" x14ac:dyDescent="0.35">
      <c r="A1075" s="135"/>
      <c r="B1075" s="121"/>
      <c r="C1075" s="128"/>
      <c r="D1075" s="128"/>
      <c r="E1075" s="156"/>
      <c r="F1075" s="157"/>
      <c r="G1075" s="156"/>
      <c r="H1075" s="157"/>
      <c r="I1075" s="153" t="str">
        <f t="shared" si="16"/>
        <v/>
      </c>
      <c r="J1075" s="158"/>
      <c r="K1075" s="158"/>
      <c r="L1075" s="230"/>
      <c r="M1075" s="227"/>
    </row>
    <row r="1076" spans="1:13" x14ac:dyDescent="0.35">
      <c r="A1076" s="135"/>
      <c r="B1076" s="121"/>
      <c r="C1076" s="128"/>
      <c r="D1076" s="128"/>
      <c r="E1076" s="156"/>
      <c r="F1076" s="157"/>
      <c r="G1076" s="156"/>
      <c r="H1076" s="157"/>
      <c r="I1076" s="153" t="str">
        <f t="shared" si="16"/>
        <v/>
      </c>
      <c r="J1076" s="158"/>
      <c r="K1076" s="158"/>
      <c r="L1076" s="230"/>
      <c r="M1076" s="227"/>
    </row>
    <row r="1077" spans="1:13" x14ac:dyDescent="0.35">
      <c r="A1077" s="135"/>
      <c r="B1077" s="121"/>
      <c r="C1077" s="128"/>
      <c r="D1077" s="128"/>
      <c r="E1077" s="156"/>
      <c r="F1077" s="157"/>
      <c r="G1077" s="156"/>
      <c r="H1077" s="157"/>
      <c r="I1077" s="153" t="str">
        <f t="shared" si="16"/>
        <v/>
      </c>
      <c r="J1077" s="158"/>
      <c r="K1077" s="158"/>
      <c r="L1077" s="230"/>
      <c r="M1077" s="227"/>
    </row>
    <row r="1078" spans="1:13" x14ac:dyDescent="0.35">
      <c r="A1078" s="135"/>
      <c r="B1078" s="121"/>
      <c r="C1078" s="128"/>
      <c r="D1078" s="128"/>
      <c r="E1078" s="156"/>
      <c r="F1078" s="157"/>
      <c r="G1078" s="156"/>
      <c r="H1078" s="157"/>
      <c r="I1078" s="153" t="str">
        <f t="shared" si="16"/>
        <v/>
      </c>
      <c r="J1078" s="158"/>
      <c r="K1078" s="158"/>
      <c r="L1078" s="230"/>
      <c r="M1078" s="227"/>
    </row>
    <row r="1079" spans="1:13" x14ac:dyDescent="0.35">
      <c r="A1079" s="135"/>
      <c r="B1079" s="121"/>
      <c r="C1079" s="128"/>
      <c r="D1079" s="128"/>
      <c r="E1079" s="156"/>
      <c r="F1079" s="157"/>
      <c r="G1079" s="156"/>
      <c r="H1079" s="157"/>
      <c r="I1079" s="153" t="str">
        <f t="shared" si="16"/>
        <v/>
      </c>
      <c r="J1079" s="158"/>
      <c r="K1079" s="158"/>
      <c r="L1079" s="230"/>
      <c r="M1079" s="227"/>
    </row>
    <row r="1080" spans="1:13" x14ac:dyDescent="0.35">
      <c r="A1080" s="135"/>
      <c r="B1080" s="121"/>
      <c r="C1080" s="128"/>
      <c r="D1080" s="128"/>
      <c r="E1080" s="156"/>
      <c r="F1080" s="157"/>
      <c r="G1080" s="156"/>
      <c r="H1080" s="157"/>
      <c r="I1080" s="153" t="str">
        <f t="shared" si="16"/>
        <v/>
      </c>
      <c r="J1080" s="158"/>
      <c r="K1080" s="158"/>
      <c r="L1080" s="230"/>
      <c r="M1080" s="227"/>
    </row>
    <row r="1081" spans="1:13" x14ac:dyDescent="0.35">
      <c r="A1081" s="135"/>
      <c r="B1081" s="121"/>
      <c r="C1081" s="128"/>
      <c r="D1081" s="128"/>
      <c r="E1081" s="156"/>
      <c r="F1081" s="157"/>
      <c r="G1081" s="156"/>
      <c r="H1081" s="157"/>
      <c r="I1081" s="153" t="str">
        <f t="shared" si="16"/>
        <v/>
      </c>
      <c r="J1081" s="158"/>
      <c r="K1081" s="158"/>
      <c r="L1081" s="230"/>
      <c r="M1081" s="227"/>
    </row>
    <row r="1082" spans="1:13" x14ac:dyDescent="0.35">
      <c r="A1082" s="135"/>
      <c r="B1082" s="121"/>
      <c r="C1082" s="128"/>
      <c r="D1082" s="128"/>
      <c r="E1082" s="156"/>
      <c r="F1082" s="157"/>
      <c r="G1082" s="156"/>
      <c r="H1082" s="157"/>
      <c r="I1082" s="153" t="str">
        <f t="shared" si="16"/>
        <v/>
      </c>
      <c r="J1082" s="158"/>
      <c r="K1082" s="158"/>
      <c r="L1082" s="230"/>
      <c r="M1082" s="227"/>
    </row>
    <row r="1083" spans="1:13" x14ac:dyDescent="0.35">
      <c r="A1083" s="135"/>
      <c r="B1083" s="121"/>
      <c r="C1083" s="128"/>
      <c r="D1083" s="128"/>
      <c r="E1083" s="156"/>
      <c r="F1083" s="157"/>
      <c r="G1083" s="156"/>
      <c r="H1083" s="157"/>
      <c r="I1083" s="153" t="str">
        <f t="shared" si="16"/>
        <v/>
      </c>
      <c r="J1083" s="158"/>
      <c r="K1083" s="158"/>
      <c r="L1083" s="230"/>
      <c r="M1083" s="227"/>
    </row>
    <row r="1084" spans="1:13" x14ac:dyDescent="0.35">
      <c r="A1084" s="135"/>
      <c r="B1084" s="121"/>
      <c r="C1084" s="128"/>
      <c r="D1084" s="128"/>
      <c r="E1084" s="156"/>
      <c r="F1084" s="157"/>
      <c r="G1084" s="156"/>
      <c r="H1084" s="157"/>
      <c r="I1084" s="153" t="str">
        <f t="shared" si="16"/>
        <v/>
      </c>
      <c r="J1084" s="158"/>
      <c r="K1084" s="158"/>
      <c r="L1084" s="230"/>
      <c r="M1084" s="227"/>
    </row>
    <row r="1085" spans="1:13" x14ac:dyDescent="0.35">
      <c r="A1085" s="135"/>
      <c r="B1085" s="121"/>
      <c r="C1085" s="128"/>
      <c r="D1085" s="128"/>
      <c r="E1085" s="156"/>
      <c r="F1085" s="157"/>
      <c r="G1085" s="156"/>
      <c r="H1085" s="157"/>
      <c r="I1085" s="153" t="str">
        <f t="shared" si="16"/>
        <v/>
      </c>
      <c r="J1085" s="158"/>
      <c r="K1085" s="158"/>
      <c r="L1085" s="230"/>
      <c r="M1085" s="227"/>
    </row>
    <row r="1086" spans="1:13" x14ac:dyDescent="0.35">
      <c r="A1086" s="135"/>
      <c r="B1086" s="121"/>
      <c r="C1086" s="128"/>
      <c r="D1086" s="128"/>
      <c r="E1086" s="156"/>
      <c r="F1086" s="157"/>
      <c r="G1086" s="156"/>
      <c r="H1086" s="157"/>
      <c r="I1086" s="153" t="str">
        <f t="shared" si="16"/>
        <v/>
      </c>
      <c r="J1086" s="158"/>
      <c r="K1086" s="158"/>
      <c r="L1086" s="230"/>
      <c r="M1086" s="227"/>
    </row>
    <row r="1087" spans="1:13" x14ac:dyDescent="0.35">
      <c r="A1087" s="135"/>
      <c r="B1087" s="121"/>
      <c r="C1087" s="128"/>
      <c r="D1087" s="128"/>
      <c r="E1087" s="156"/>
      <c r="F1087" s="157"/>
      <c r="G1087" s="156"/>
      <c r="H1087" s="157"/>
      <c r="I1087" s="153" t="str">
        <f t="shared" si="16"/>
        <v/>
      </c>
      <c r="J1087" s="158"/>
      <c r="K1087" s="158"/>
      <c r="L1087" s="230"/>
      <c r="M1087" s="227"/>
    </row>
    <row r="1088" spans="1:13" x14ac:dyDescent="0.35">
      <c r="A1088" s="135"/>
      <c r="B1088" s="121"/>
      <c r="C1088" s="128"/>
      <c r="D1088" s="128"/>
      <c r="E1088" s="156"/>
      <c r="F1088" s="157"/>
      <c r="G1088" s="156"/>
      <c r="H1088" s="157"/>
      <c r="I1088" s="153" t="str">
        <f t="shared" si="16"/>
        <v/>
      </c>
      <c r="J1088" s="158"/>
      <c r="K1088" s="158"/>
      <c r="L1088" s="230"/>
      <c r="M1088" s="227"/>
    </row>
    <row r="1089" spans="1:13" x14ac:dyDescent="0.35">
      <c r="A1089" s="135"/>
      <c r="B1089" s="121"/>
      <c r="C1089" s="128"/>
      <c r="D1089" s="128"/>
      <c r="E1089" s="156"/>
      <c r="F1089" s="157"/>
      <c r="G1089" s="156"/>
      <c r="H1089" s="157"/>
      <c r="I1089" s="153" t="str">
        <f t="shared" si="16"/>
        <v/>
      </c>
      <c r="J1089" s="158"/>
      <c r="K1089" s="158"/>
      <c r="L1089" s="230"/>
      <c r="M1089" s="227"/>
    </row>
    <row r="1090" spans="1:13" x14ac:dyDescent="0.35">
      <c r="A1090" s="135"/>
      <c r="B1090" s="121"/>
      <c r="C1090" s="128"/>
      <c r="D1090" s="128"/>
      <c r="E1090" s="156"/>
      <c r="F1090" s="157"/>
      <c r="G1090" s="156"/>
      <c r="H1090" s="157"/>
      <c r="I1090" s="153" t="str">
        <f t="shared" si="16"/>
        <v/>
      </c>
      <c r="J1090" s="158"/>
      <c r="K1090" s="158"/>
      <c r="L1090" s="230"/>
      <c r="M1090" s="227"/>
    </row>
    <row r="1091" spans="1:13" x14ac:dyDescent="0.35">
      <c r="A1091" s="135"/>
      <c r="B1091" s="121"/>
      <c r="C1091" s="128"/>
      <c r="D1091" s="128"/>
      <c r="E1091" s="156"/>
      <c r="F1091" s="157"/>
      <c r="G1091" s="156"/>
      <c r="H1091" s="157"/>
      <c r="I1091" s="153" t="str">
        <f t="shared" si="16"/>
        <v/>
      </c>
      <c r="J1091" s="158"/>
      <c r="K1091" s="158"/>
      <c r="L1091" s="230"/>
      <c r="M1091" s="227"/>
    </row>
    <row r="1092" spans="1:13" x14ac:dyDescent="0.35">
      <c r="A1092" s="135"/>
      <c r="B1092" s="121"/>
      <c r="C1092" s="128"/>
      <c r="D1092" s="128"/>
      <c r="E1092" s="156"/>
      <c r="F1092" s="157"/>
      <c r="G1092" s="156"/>
      <c r="H1092" s="157"/>
      <c r="I1092" s="153" t="str">
        <f t="shared" si="16"/>
        <v/>
      </c>
      <c r="J1092" s="158"/>
      <c r="K1092" s="158"/>
      <c r="L1092" s="230"/>
      <c r="M1092" s="227"/>
    </row>
    <row r="1093" spans="1:13" x14ac:dyDescent="0.35">
      <c r="A1093" s="135"/>
      <c r="B1093" s="121"/>
      <c r="C1093" s="128"/>
      <c r="D1093" s="128"/>
      <c r="E1093" s="156"/>
      <c r="F1093" s="157"/>
      <c r="G1093" s="156"/>
      <c r="H1093" s="157"/>
      <c r="I1093" s="153" t="str">
        <f t="shared" si="16"/>
        <v/>
      </c>
      <c r="J1093" s="158"/>
      <c r="K1093" s="158"/>
      <c r="L1093" s="230"/>
      <c r="M1093" s="227"/>
    </row>
    <row r="1094" spans="1:13" x14ac:dyDescent="0.35">
      <c r="A1094" s="135"/>
      <c r="B1094" s="121"/>
      <c r="C1094" s="128"/>
      <c r="D1094" s="128"/>
      <c r="E1094" s="156"/>
      <c r="F1094" s="157"/>
      <c r="G1094" s="156"/>
      <c r="H1094" s="157"/>
      <c r="I1094" s="153" t="str">
        <f t="shared" si="16"/>
        <v/>
      </c>
      <c r="J1094" s="158"/>
      <c r="K1094" s="158"/>
      <c r="L1094" s="230"/>
      <c r="M1094" s="227"/>
    </row>
    <row r="1095" spans="1:13" x14ac:dyDescent="0.35">
      <c r="A1095" s="135"/>
      <c r="B1095" s="121"/>
      <c r="C1095" s="128"/>
      <c r="D1095" s="128"/>
      <c r="E1095" s="156"/>
      <c r="F1095" s="157"/>
      <c r="G1095" s="156"/>
      <c r="H1095" s="157"/>
      <c r="I1095" s="153" t="str">
        <f t="shared" si="16"/>
        <v/>
      </c>
      <c r="J1095" s="158"/>
      <c r="K1095" s="158"/>
      <c r="L1095" s="230"/>
      <c r="M1095" s="227"/>
    </row>
    <row r="1096" spans="1:13" x14ac:dyDescent="0.35">
      <c r="A1096" s="135"/>
      <c r="B1096" s="121"/>
      <c r="C1096" s="128"/>
      <c r="D1096" s="128"/>
      <c r="E1096" s="156"/>
      <c r="F1096" s="157"/>
      <c r="G1096" s="156"/>
      <c r="H1096" s="157"/>
      <c r="I1096" s="153" t="str">
        <f t="shared" si="16"/>
        <v/>
      </c>
      <c r="J1096" s="158"/>
      <c r="K1096" s="158"/>
      <c r="L1096" s="230"/>
      <c r="M1096" s="227"/>
    </row>
    <row r="1097" spans="1:13" x14ac:dyDescent="0.35">
      <c r="A1097" s="135"/>
      <c r="B1097" s="121"/>
      <c r="C1097" s="128"/>
      <c r="D1097" s="128"/>
      <c r="E1097" s="156"/>
      <c r="F1097" s="157"/>
      <c r="G1097" s="156"/>
      <c r="H1097" s="157"/>
      <c r="I1097" s="153" t="str">
        <f t="shared" si="16"/>
        <v/>
      </c>
      <c r="J1097" s="158"/>
      <c r="K1097" s="158"/>
      <c r="L1097" s="230"/>
      <c r="M1097" s="227"/>
    </row>
    <row r="1098" spans="1:13" x14ac:dyDescent="0.35">
      <c r="A1098" s="135"/>
      <c r="B1098" s="121"/>
      <c r="C1098" s="128"/>
      <c r="D1098" s="128"/>
      <c r="E1098" s="156"/>
      <c r="F1098" s="157"/>
      <c r="G1098" s="156"/>
      <c r="H1098" s="157"/>
      <c r="I1098" s="153" t="str">
        <f t="shared" si="16"/>
        <v/>
      </c>
      <c r="J1098" s="158"/>
      <c r="K1098" s="158"/>
      <c r="L1098" s="230"/>
      <c r="M1098" s="227"/>
    </row>
    <row r="1099" spans="1:13" x14ac:dyDescent="0.35">
      <c r="A1099" s="135"/>
      <c r="B1099" s="121"/>
      <c r="C1099" s="128"/>
      <c r="D1099" s="128"/>
      <c r="E1099" s="156"/>
      <c r="F1099" s="157"/>
      <c r="G1099" s="156"/>
      <c r="H1099" s="157"/>
      <c r="I1099" s="153" t="str">
        <f t="shared" si="16"/>
        <v/>
      </c>
      <c r="J1099" s="158"/>
      <c r="K1099" s="158"/>
      <c r="L1099" s="230"/>
      <c r="M1099" s="227"/>
    </row>
    <row r="1100" spans="1:13" x14ac:dyDescent="0.35">
      <c r="A1100" s="135"/>
      <c r="B1100" s="121"/>
      <c r="C1100" s="128"/>
      <c r="D1100" s="128"/>
      <c r="E1100" s="156"/>
      <c r="F1100" s="157"/>
      <c r="G1100" s="156"/>
      <c r="H1100" s="157"/>
      <c r="I1100" s="153" t="str">
        <f t="shared" si="16"/>
        <v/>
      </c>
      <c r="J1100" s="158"/>
      <c r="K1100" s="158"/>
      <c r="L1100" s="230"/>
      <c r="M1100" s="227"/>
    </row>
    <row r="1101" spans="1:13" x14ac:dyDescent="0.35">
      <c r="A1101" s="135"/>
      <c r="B1101" s="121"/>
      <c r="C1101" s="128"/>
      <c r="D1101" s="128"/>
      <c r="E1101" s="156"/>
      <c r="F1101" s="157"/>
      <c r="G1101" s="156"/>
      <c r="H1101" s="157"/>
      <c r="I1101" s="153" t="str">
        <f t="shared" si="16"/>
        <v/>
      </c>
      <c r="J1101" s="158"/>
      <c r="K1101" s="158"/>
      <c r="L1101" s="230"/>
      <c r="M1101" s="227"/>
    </row>
    <row r="1102" spans="1:13" x14ac:dyDescent="0.35">
      <c r="A1102" s="135"/>
      <c r="B1102" s="121"/>
      <c r="C1102" s="128"/>
      <c r="D1102" s="128"/>
      <c r="E1102" s="156"/>
      <c r="F1102" s="157"/>
      <c r="G1102" s="156"/>
      <c r="H1102" s="157"/>
      <c r="I1102" s="153" t="str">
        <f t="shared" si="16"/>
        <v/>
      </c>
      <c r="J1102" s="158"/>
      <c r="K1102" s="158"/>
      <c r="L1102" s="230"/>
      <c r="M1102" s="227"/>
    </row>
    <row r="1103" spans="1:13" x14ac:dyDescent="0.35">
      <c r="A1103" s="135"/>
      <c r="B1103" s="121"/>
      <c r="C1103" s="128"/>
      <c r="D1103" s="128"/>
      <c r="E1103" s="156"/>
      <c r="F1103" s="157"/>
      <c r="G1103" s="156"/>
      <c r="H1103" s="157"/>
      <c r="I1103" s="153" t="str">
        <f t="shared" si="16"/>
        <v/>
      </c>
      <c r="J1103" s="158"/>
      <c r="K1103" s="158"/>
      <c r="L1103" s="230"/>
      <c r="M1103" s="227"/>
    </row>
    <row r="1104" spans="1:13" x14ac:dyDescent="0.35">
      <c r="A1104" s="135"/>
      <c r="B1104" s="121"/>
      <c r="C1104" s="128"/>
      <c r="D1104" s="128"/>
      <c r="E1104" s="156"/>
      <c r="F1104" s="157"/>
      <c r="G1104" s="156"/>
      <c r="H1104" s="157"/>
      <c r="I1104" s="153" t="str">
        <f t="shared" si="16"/>
        <v/>
      </c>
      <c r="J1104" s="158"/>
      <c r="K1104" s="158"/>
      <c r="L1104" s="230"/>
      <c r="M1104" s="227"/>
    </row>
    <row r="1105" spans="1:13" x14ac:dyDescent="0.35">
      <c r="A1105" s="135"/>
      <c r="B1105" s="121"/>
      <c r="C1105" s="128"/>
      <c r="D1105" s="128"/>
      <c r="E1105" s="156"/>
      <c r="F1105" s="157"/>
      <c r="G1105" s="156"/>
      <c r="H1105" s="157"/>
      <c r="I1105" s="153" t="str">
        <f t="shared" si="16"/>
        <v/>
      </c>
      <c r="J1105" s="158"/>
      <c r="K1105" s="158"/>
      <c r="L1105" s="230"/>
      <c r="M1105" s="227"/>
    </row>
    <row r="1106" spans="1:13" x14ac:dyDescent="0.35">
      <c r="A1106" s="135"/>
      <c r="B1106" s="121"/>
      <c r="C1106" s="128"/>
      <c r="D1106" s="128"/>
      <c r="E1106" s="156"/>
      <c r="F1106" s="157"/>
      <c r="G1106" s="156"/>
      <c r="H1106" s="157"/>
      <c r="I1106" s="153" t="str">
        <f t="shared" si="16"/>
        <v/>
      </c>
      <c r="J1106" s="158"/>
      <c r="K1106" s="158"/>
      <c r="L1106" s="230"/>
      <c r="M1106" s="227"/>
    </row>
    <row r="1107" spans="1:13" x14ac:dyDescent="0.35">
      <c r="A1107" s="135"/>
      <c r="B1107" s="121"/>
      <c r="C1107" s="128"/>
      <c r="D1107" s="128"/>
      <c r="E1107" s="156"/>
      <c r="F1107" s="157"/>
      <c r="G1107" s="156"/>
      <c r="H1107" s="157"/>
      <c r="I1107" s="153" t="str">
        <f t="shared" si="16"/>
        <v/>
      </c>
      <c r="J1107" s="158"/>
      <c r="K1107" s="158"/>
      <c r="L1107" s="230"/>
      <c r="M1107" s="227"/>
    </row>
    <row r="1108" spans="1:13" x14ac:dyDescent="0.35">
      <c r="A1108" s="135"/>
      <c r="B1108" s="121"/>
      <c r="C1108" s="128"/>
      <c r="D1108" s="128"/>
      <c r="E1108" s="156"/>
      <c r="F1108" s="157"/>
      <c r="G1108" s="156"/>
      <c r="H1108" s="157"/>
      <c r="I1108" s="153" t="str">
        <f t="shared" si="16"/>
        <v/>
      </c>
      <c r="J1108" s="158"/>
      <c r="K1108" s="158"/>
      <c r="L1108" s="230"/>
      <c r="M1108" s="227"/>
    </row>
    <row r="1109" spans="1:13" x14ac:dyDescent="0.35">
      <c r="A1109" s="135"/>
      <c r="B1109" s="121"/>
      <c r="C1109" s="128"/>
      <c r="D1109" s="128"/>
      <c r="E1109" s="156"/>
      <c r="F1109" s="157"/>
      <c r="G1109" s="156"/>
      <c r="H1109" s="157"/>
      <c r="I1109" s="153" t="str">
        <f t="shared" si="16"/>
        <v/>
      </c>
      <c r="J1109" s="158"/>
      <c r="K1109" s="158"/>
      <c r="L1109" s="230"/>
      <c r="M1109" s="227"/>
    </row>
    <row r="1110" spans="1:13" x14ac:dyDescent="0.35">
      <c r="A1110" s="135"/>
      <c r="B1110" s="121"/>
      <c r="C1110" s="128"/>
      <c r="D1110" s="128"/>
      <c r="E1110" s="156"/>
      <c r="F1110" s="157"/>
      <c r="G1110" s="156"/>
      <c r="H1110" s="157"/>
      <c r="I1110" s="153" t="str">
        <f t="shared" si="16"/>
        <v/>
      </c>
      <c r="J1110" s="158"/>
      <c r="K1110" s="158"/>
      <c r="L1110" s="230"/>
      <c r="M1110" s="227"/>
    </row>
    <row r="1111" spans="1:13" x14ac:dyDescent="0.35">
      <c r="A1111" s="135"/>
      <c r="B1111" s="121"/>
      <c r="C1111" s="128"/>
      <c r="D1111" s="128"/>
      <c r="E1111" s="156"/>
      <c r="F1111" s="157"/>
      <c r="G1111" s="156"/>
      <c r="H1111" s="157"/>
      <c r="I1111" s="153" t="str">
        <f t="shared" si="16"/>
        <v/>
      </c>
      <c r="J1111" s="158"/>
      <c r="K1111" s="158"/>
      <c r="L1111" s="230"/>
      <c r="M1111" s="227"/>
    </row>
    <row r="1112" spans="1:13" x14ac:dyDescent="0.35">
      <c r="A1112" s="135"/>
      <c r="B1112" s="121"/>
      <c r="C1112" s="128"/>
      <c r="D1112" s="128"/>
      <c r="E1112" s="156"/>
      <c r="F1112" s="157"/>
      <c r="G1112" s="156"/>
      <c r="H1112" s="157"/>
      <c r="I1112" s="153" t="str">
        <f t="shared" si="16"/>
        <v/>
      </c>
      <c r="J1112" s="158"/>
      <c r="K1112" s="158"/>
      <c r="L1112" s="230"/>
      <c r="M1112" s="227"/>
    </row>
    <row r="1113" spans="1:13" x14ac:dyDescent="0.35">
      <c r="A1113" s="135"/>
      <c r="B1113" s="121"/>
      <c r="C1113" s="128"/>
      <c r="D1113" s="128"/>
      <c r="E1113" s="156"/>
      <c r="F1113" s="157"/>
      <c r="G1113" s="156"/>
      <c r="H1113" s="157"/>
      <c r="I1113" s="153" t="str">
        <f t="shared" ref="I1113:I1176" si="17">IF(H1113="","",(VALUE(TEXT(G1113,"m/dd/yy ")&amp;TEXT(H1113,"hh:mm:ss"))-(VALUE(TEXT(E1113,"m/dd/yy ")&amp;TEXT(F1113,"hh:mm:ss"))))*24)</f>
        <v/>
      </c>
      <c r="J1113" s="158"/>
      <c r="K1113" s="158"/>
      <c r="L1113" s="230"/>
      <c r="M1113" s="227"/>
    </row>
    <row r="1114" spans="1:13" x14ac:dyDescent="0.35">
      <c r="A1114" s="135"/>
      <c r="B1114" s="121"/>
      <c r="C1114" s="128"/>
      <c r="D1114" s="128"/>
      <c r="E1114" s="156"/>
      <c r="F1114" s="157"/>
      <c r="G1114" s="156"/>
      <c r="H1114" s="157"/>
      <c r="I1114" s="153" t="str">
        <f t="shared" si="17"/>
        <v/>
      </c>
      <c r="J1114" s="158"/>
      <c r="K1114" s="158"/>
      <c r="L1114" s="230"/>
      <c r="M1114" s="227"/>
    </row>
    <row r="1115" spans="1:13" x14ac:dyDescent="0.35">
      <c r="A1115" s="135"/>
      <c r="B1115" s="121"/>
      <c r="C1115" s="128"/>
      <c r="D1115" s="128"/>
      <c r="E1115" s="156"/>
      <c r="F1115" s="157"/>
      <c r="G1115" s="156"/>
      <c r="H1115" s="157"/>
      <c r="I1115" s="153" t="str">
        <f t="shared" si="17"/>
        <v/>
      </c>
      <c r="J1115" s="158"/>
      <c r="K1115" s="158"/>
      <c r="L1115" s="230"/>
      <c r="M1115" s="227"/>
    </row>
    <row r="1116" spans="1:13" x14ac:dyDescent="0.35">
      <c r="A1116" s="135"/>
      <c r="B1116" s="121"/>
      <c r="C1116" s="128"/>
      <c r="D1116" s="128"/>
      <c r="E1116" s="156"/>
      <c r="F1116" s="157"/>
      <c r="G1116" s="156"/>
      <c r="H1116" s="157"/>
      <c r="I1116" s="153" t="str">
        <f t="shared" si="17"/>
        <v/>
      </c>
      <c r="J1116" s="158"/>
      <c r="K1116" s="158"/>
      <c r="L1116" s="230"/>
      <c r="M1116" s="227"/>
    </row>
    <row r="1117" spans="1:13" x14ac:dyDescent="0.35">
      <c r="A1117" s="135"/>
      <c r="B1117" s="121"/>
      <c r="C1117" s="128"/>
      <c r="D1117" s="128"/>
      <c r="E1117" s="156"/>
      <c r="F1117" s="157"/>
      <c r="G1117" s="156"/>
      <c r="H1117" s="157"/>
      <c r="I1117" s="153" t="str">
        <f t="shared" si="17"/>
        <v/>
      </c>
      <c r="J1117" s="158"/>
      <c r="K1117" s="158"/>
      <c r="L1117" s="230"/>
      <c r="M1117" s="227"/>
    </row>
    <row r="1118" spans="1:13" x14ac:dyDescent="0.35">
      <c r="A1118" s="135"/>
      <c r="B1118" s="121"/>
      <c r="C1118" s="128"/>
      <c r="D1118" s="128"/>
      <c r="E1118" s="156"/>
      <c r="F1118" s="157"/>
      <c r="G1118" s="156"/>
      <c r="H1118" s="157"/>
      <c r="I1118" s="153" t="str">
        <f t="shared" si="17"/>
        <v/>
      </c>
      <c r="J1118" s="158"/>
      <c r="K1118" s="158"/>
      <c r="L1118" s="230"/>
      <c r="M1118" s="227"/>
    </row>
    <row r="1119" spans="1:13" x14ac:dyDescent="0.35">
      <c r="A1119" s="135"/>
      <c r="B1119" s="121"/>
      <c r="C1119" s="128"/>
      <c r="D1119" s="128"/>
      <c r="E1119" s="156"/>
      <c r="F1119" s="157"/>
      <c r="G1119" s="156"/>
      <c r="H1119" s="157"/>
      <c r="I1119" s="153" t="str">
        <f t="shared" si="17"/>
        <v/>
      </c>
      <c r="J1119" s="158"/>
      <c r="K1119" s="158"/>
      <c r="L1119" s="230"/>
      <c r="M1119" s="227"/>
    </row>
    <row r="1120" spans="1:13" x14ac:dyDescent="0.35">
      <c r="A1120" s="135"/>
      <c r="B1120" s="121"/>
      <c r="C1120" s="128"/>
      <c r="D1120" s="128"/>
      <c r="E1120" s="156"/>
      <c r="F1120" s="157"/>
      <c r="G1120" s="156"/>
      <c r="H1120" s="157"/>
      <c r="I1120" s="153" t="str">
        <f t="shared" si="17"/>
        <v/>
      </c>
      <c r="J1120" s="158"/>
      <c r="K1120" s="158"/>
      <c r="L1120" s="230"/>
      <c r="M1120" s="227"/>
    </row>
    <row r="1121" spans="1:13" x14ac:dyDescent="0.35">
      <c r="A1121" s="135"/>
      <c r="B1121" s="121"/>
      <c r="C1121" s="128"/>
      <c r="D1121" s="128"/>
      <c r="E1121" s="156"/>
      <c r="F1121" s="157"/>
      <c r="G1121" s="156"/>
      <c r="H1121" s="157"/>
      <c r="I1121" s="153" t="str">
        <f t="shared" si="17"/>
        <v/>
      </c>
      <c r="J1121" s="158"/>
      <c r="K1121" s="158"/>
      <c r="L1121" s="230"/>
      <c r="M1121" s="227"/>
    </row>
    <row r="1122" spans="1:13" x14ac:dyDescent="0.35">
      <c r="A1122" s="135"/>
      <c r="B1122" s="121"/>
      <c r="C1122" s="128"/>
      <c r="D1122" s="128"/>
      <c r="E1122" s="156"/>
      <c r="F1122" s="157"/>
      <c r="G1122" s="156"/>
      <c r="H1122" s="157"/>
      <c r="I1122" s="153" t="str">
        <f t="shared" si="17"/>
        <v/>
      </c>
      <c r="J1122" s="158"/>
      <c r="K1122" s="158"/>
      <c r="L1122" s="230"/>
      <c r="M1122" s="227"/>
    </row>
    <row r="1123" spans="1:13" x14ac:dyDescent="0.35">
      <c r="A1123" s="135"/>
      <c r="B1123" s="121"/>
      <c r="C1123" s="128"/>
      <c r="D1123" s="128"/>
      <c r="E1123" s="156"/>
      <c r="F1123" s="157"/>
      <c r="G1123" s="156"/>
      <c r="H1123" s="157"/>
      <c r="I1123" s="153" t="str">
        <f t="shared" si="17"/>
        <v/>
      </c>
      <c r="J1123" s="158"/>
      <c r="K1123" s="158"/>
      <c r="L1123" s="230"/>
      <c r="M1123" s="227"/>
    </row>
    <row r="1124" spans="1:13" x14ac:dyDescent="0.35">
      <c r="A1124" s="135"/>
      <c r="B1124" s="121"/>
      <c r="C1124" s="128"/>
      <c r="D1124" s="128"/>
      <c r="E1124" s="156"/>
      <c r="F1124" s="157"/>
      <c r="G1124" s="156"/>
      <c r="H1124" s="157"/>
      <c r="I1124" s="153" t="str">
        <f t="shared" si="17"/>
        <v/>
      </c>
      <c r="J1124" s="158"/>
      <c r="K1124" s="158"/>
      <c r="L1124" s="230"/>
      <c r="M1124" s="227"/>
    </row>
    <row r="1125" spans="1:13" x14ac:dyDescent="0.35">
      <c r="A1125" s="135"/>
      <c r="B1125" s="121"/>
      <c r="C1125" s="128"/>
      <c r="D1125" s="128"/>
      <c r="E1125" s="156"/>
      <c r="F1125" s="157"/>
      <c r="G1125" s="156"/>
      <c r="H1125" s="157"/>
      <c r="I1125" s="153" t="str">
        <f t="shared" si="17"/>
        <v/>
      </c>
      <c r="J1125" s="158"/>
      <c r="K1125" s="158"/>
      <c r="L1125" s="230"/>
      <c r="M1125" s="227"/>
    </row>
    <row r="1126" spans="1:13" x14ac:dyDescent="0.35">
      <c r="A1126" s="135"/>
      <c r="B1126" s="121"/>
      <c r="C1126" s="128"/>
      <c r="D1126" s="128"/>
      <c r="E1126" s="156"/>
      <c r="F1126" s="157"/>
      <c r="G1126" s="156"/>
      <c r="H1126" s="157"/>
      <c r="I1126" s="153" t="str">
        <f t="shared" si="17"/>
        <v/>
      </c>
      <c r="J1126" s="158"/>
      <c r="K1126" s="158"/>
      <c r="L1126" s="230"/>
      <c r="M1126" s="227"/>
    </row>
    <row r="1127" spans="1:13" x14ac:dyDescent="0.35">
      <c r="A1127" s="135"/>
      <c r="B1127" s="121"/>
      <c r="C1127" s="128"/>
      <c r="D1127" s="128"/>
      <c r="E1127" s="156"/>
      <c r="F1127" s="157"/>
      <c r="G1127" s="156"/>
      <c r="H1127" s="157"/>
      <c r="I1127" s="153" t="str">
        <f t="shared" si="17"/>
        <v/>
      </c>
      <c r="J1127" s="158"/>
      <c r="K1127" s="158"/>
      <c r="L1127" s="230"/>
      <c r="M1127" s="227"/>
    </row>
    <row r="1128" spans="1:13" x14ac:dyDescent="0.35">
      <c r="A1128" s="135"/>
      <c r="B1128" s="121"/>
      <c r="C1128" s="128"/>
      <c r="D1128" s="128"/>
      <c r="E1128" s="156"/>
      <c r="F1128" s="157"/>
      <c r="G1128" s="156"/>
      <c r="H1128" s="157"/>
      <c r="I1128" s="153" t="str">
        <f t="shared" si="17"/>
        <v/>
      </c>
      <c r="J1128" s="158"/>
      <c r="K1128" s="158"/>
      <c r="L1128" s="230"/>
      <c r="M1128" s="227"/>
    </row>
    <row r="1129" spans="1:13" x14ac:dyDescent="0.35">
      <c r="A1129" s="135"/>
      <c r="B1129" s="121"/>
      <c r="C1129" s="128"/>
      <c r="D1129" s="128"/>
      <c r="E1129" s="156"/>
      <c r="F1129" s="157"/>
      <c r="G1129" s="156"/>
      <c r="H1129" s="157"/>
      <c r="I1129" s="153" t="str">
        <f t="shared" si="17"/>
        <v/>
      </c>
      <c r="J1129" s="158"/>
      <c r="K1129" s="158"/>
      <c r="L1129" s="230"/>
      <c r="M1129" s="227"/>
    </row>
    <row r="1130" spans="1:13" x14ac:dyDescent="0.35">
      <c r="A1130" s="135"/>
      <c r="B1130" s="121"/>
      <c r="C1130" s="128"/>
      <c r="D1130" s="128"/>
      <c r="E1130" s="156"/>
      <c r="F1130" s="157"/>
      <c r="G1130" s="156"/>
      <c r="H1130" s="157"/>
      <c r="I1130" s="153" t="str">
        <f t="shared" si="17"/>
        <v/>
      </c>
      <c r="J1130" s="158"/>
      <c r="K1130" s="158"/>
      <c r="L1130" s="230"/>
      <c r="M1130" s="227"/>
    </row>
    <row r="1131" spans="1:13" x14ac:dyDescent="0.35">
      <c r="A1131" s="135"/>
      <c r="B1131" s="121"/>
      <c r="C1131" s="128"/>
      <c r="D1131" s="128"/>
      <c r="E1131" s="156"/>
      <c r="F1131" s="157"/>
      <c r="G1131" s="156"/>
      <c r="H1131" s="157"/>
      <c r="I1131" s="153" t="str">
        <f t="shared" si="17"/>
        <v/>
      </c>
      <c r="J1131" s="158"/>
      <c r="K1131" s="158"/>
      <c r="L1131" s="230"/>
      <c r="M1131" s="227"/>
    </row>
    <row r="1132" spans="1:13" x14ac:dyDescent="0.35">
      <c r="A1132" s="135"/>
      <c r="B1132" s="121"/>
      <c r="C1132" s="128"/>
      <c r="D1132" s="128"/>
      <c r="E1132" s="156"/>
      <c r="F1132" s="157"/>
      <c r="G1132" s="156"/>
      <c r="H1132" s="157"/>
      <c r="I1132" s="153" t="str">
        <f t="shared" si="17"/>
        <v/>
      </c>
      <c r="J1132" s="158"/>
      <c r="K1132" s="158"/>
      <c r="L1132" s="230"/>
      <c r="M1132" s="227"/>
    </row>
    <row r="1133" spans="1:13" x14ac:dyDescent="0.35">
      <c r="A1133" s="135"/>
      <c r="B1133" s="121"/>
      <c r="C1133" s="128"/>
      <c r="D1133" s="128"/>
      <c r="E1133" s="156"/>
      <c r="F1133" s="157"/>
      <c r="G1133" s="156"/>
      <c r="H1133" s="157"/>
      <c r="I1133" s="153" t="str">
        <f t="shared" si="17"/>
        <v/>
      </c>
      <c r="J1133" s="158"/>
      <c r="K1133" s="158"/>
      <c r="L1133" s="230"/>
      <c r="M1133" s="227"/>
    </row>
    <row r="1134" spans="1:13" x14ac:dyDescent="0.35">
      <c r="A1134" s="135"/>
      <c r="B1134" s="121"/>
      <c r="C1134" s="128"/>
      <c r="D1134" s="128"/>
      <c r="E1134" s="156"/>
      <c r="F1134" s="157"/>
      <c r="G1134" s="156"/>
      <c r="H1134" s="157"/>
      <c r="I1134" s="153" t="str">
        <f t="shared" si="17"/>
        <v/>
      </c>
      <c r="J1134" s="158"/>
      <c r="K1134" s="158"/>
      <c r="L1134" s="230"/>
      <c r="M1134" s="227"/>
    </row>
    <row r="1135" spans="1:13" x14ac:dyDescent="0.35">
      <c r="A1135" s="135"/>
      <c r="B1135" s="121"/>
      <c r="C1135" s="128"/>
      <c r="D1135" s="128"/>
      <c r="E1135" s="156"/>
      <c r="F1135" s="157"/>
      <c r="G1135" s="156"/>
      <c r="H1135" s="157"/>
      <c r="I1135" s="153" t="str">
        <f t="shared" si="17"/>
        <v/>
      </c>
      <c r="J1135" s="158"/>
      <c r="K1135" s="158"/>
      <c r="L1135" s="230"/>
      <c r="M1135" s="227"/>
    </row>
    <row r="1136" spans="1:13" x14ac:dyDescent="0.35">
      <c r="A1136" s="135"/>
      <c r="B1136" s="121"/>
      <c r="C1136" s="128"/>
      <c r="D1136" s="128"/>
      <c r="E1136" s="156"/>
      <c r="F1136" s="157"/>
      <c r="G1136" s="156"/>
      <c r="H1136" s="157"/>
      <c r="I1136" s="153" t="str">
        <f t="shared" si="17"/>
        <v/>
      </c>
      <c r="J1136" s="158"/>
      <c r="K1136" s="158"/>
      <c r="L1136" s="230"/>
      <c r="M1136" s="227"/>
    </row>
    <row r="1137" spans="1:13" x14ac:dyDescent="0.35">
      <c r="A1137" s="135"/>
      <c r="B1137" s="121"/>
      <c r="C1137" s="128"/>
      <c r="D1137" s="128"/>
      <c r="E1137" s="156"/>
      <c r="F1137" s="157"/>
      <c r="G1137" s="156"/>
      <c r="H1137" s="157"/>
      <c r="I1137" s="153" t="str">
        <f t="shared" si="17"/>
        <v/>
      </c>
      <c r="J1137" s="158"/>
      <c r="K1137" s="158"/>
      <c r="L1137" s="230"/>
      <c r="M1137" s="227"/>
    </row>
    <row r="1138" spans="1:13" x14ac:dyDescent="0.35">
      <c r="A1138" s="135"/>
      <c r="B1138" s="121"/>
      <c r="C1138" s="128"/>
      <c r="D1138" s="128"/>
      <c r="E1138" s="156"/>
      <c r="F1138" s="157"/>
      <c r="G1138" s="156"/>
      <c r="H1138" s="157"/>
      <c r="I1138" s="153" t="str">
        <f t="shared" si="17"/>
        <v/>
      </c>
      <c r="J1138" s="158"/>
      <c r="K1138" s="158"/>
      <c r="L1138" s="230"/>
      <c r="M1138" s="227"/>
    </row>
    <row r="1139" spans="1:13" x14ac:dyDescent="0.35">
      <c r="A1139" s="135"/>
      <c r="B1139" s="121"/>
      <c r="C1139" s="128"/>
      <c r="D1139" s="128"/>
      <c r="E1139" s="156"/>
      <c r="F1139" s="157"/>
      <c r="G1139" s="156"/>
      <c r="H1139" s="157"/>
      <c r="I1139" s="153" t="str">
        <f t="shared" si="17"/>
        <v/>
      </c>
      <c r="J1139" s="158"/>
      <c r="K1139" s="158"/>
      <c r="L1139" s="230"/>
      <c r="M1139" s="227"/>
    </row>
    <row r="1140" spans="1:13" x14ac:dyDescent="0.35">
      <c r="A1140" s="135"/>
      <c r="B1140" s="121"/>
      <c r="C1140" s="128"/>
      <c r="D1140" s="128"/>
      <c r="E1140" s="156"/>
      <c r="F1140" s="157"/>
      <c r="G1140" s="156"/>
      <c r="H1140" s="157"/>
      <c r="I1140" s="153" t="str">
        <f t="shared" si="17"/>
        <v/>
      </c>
      <c r="J1140" s="158"/>
      <c r="K1140" s="158"/>
      <c r="L1140" s="230"/>
      <c r="M1140" s="227"/>
    </row>
    <row r="1141" spans="1:13" x14ac:dyDescent="0.35">
      <c r="A1141" s="135"/>
      <c r="B1141" s="121"/>
      <c r="C1141" s="128"/>
      <c r="D1141" s="128"/>
      <c r="E1141" s="156"/>
      <c r="F1141" s="157"/>
      <c r="G1141" s="156"/>
      <c r="H1141" s="157"/>
      <c r="I1141" s="153" t="str">
        <f t="shared" si="17"/>
        <v/>
      </c>
      <c r="J1141" s="158"/>
      <c r="K1141" s="158"/>
      <c r="L1141" s="230"/>
      <c r="M1141" s="227"/>
    </row>
    <row r="1142" spans="1:13" x14ac:dyDescent="0.35">
      <c r="A1142" s="135"/>
      <c r="B1142" s="121"/>
      <c r="C1142" s="128"/>
      <c r="D1142" s="128"/>
      <c r="E1142" s="156"/>
      <c r="F1142" s="157"/>
      <c r="G1142" s="156"/>
      <c r="H1142" s="157"/>
      <c r="I1142" s="153" t="str">
        <f t="shared" si="17"/>
        <v/>
      </c>
      <c r="J1142" s="158"/>
      <c r="K1142" s="158"/>
      <c r="L1142" s="230"/>
      <c r="M1142" s="227"/>
    </row>
    <row r="1143" spans="1:13" x14ac:dyDescent="0.35">
      <c r="A1143" s="135"/>
      <c r="B1143" s="121"/>
      <c r="C1143" s="128"/>
      <c r="D1143" s="128"/>
      <c r="E1143" s="156"/>
      <c r="F1143" s="157"/>
      <c r="G1143" s="156"/>
      <c r="H1143" s="157"/>
      <c r="I1143" s="153" t="str">
        <f t="shared" si="17"/>
        <v/>
      </c>
      <c r="J1143" s="158"/>
      <c r="K1143" s="158"/>
      <c r="L1143" s="230"/>
      <c r="M1143" s="227"/>
    </row>
    <row r="1144" spans="1:13" x14ac:dyDescent="0.35">
      <c r="A1144" s="135"/>
      <c r="B1144" s="121"/>
      <c r="C1144" s="128"/>
      <c r="D1144" s="128"/>
      <c r="E1144" s="156"/>
      <c r="F1144" s="157"/>
      <c r="G1144" s="156"/>
      <c r="H1144" s="157"/>
      <c r="I1144" s="153" t="str">
        <f t="shared" si="17"/>
        <v/>
      </c>
      <c r="J1144" s="158"/>
      <c r="K1144" s="158"/>
      <c r="L1144" s="230"/>
      <c r="M1144" s="227"/>
    </row>
    <row r="1145" spans="1:13" x14ac:dyDescent="0.35">
      <c r="A1145" s="135"/>
      <c r="B1145" s="121"/>
      <c r="C1145" s="128"/>
      <c r="D1145" s="128"/>
      <c r="E1145" s="156"/>
      <c r="F1145" s="157"/>
      <c r="G1145" s="156"/>
      <c r="H1145" s="157"/>
      <c r="I1145" s="153" t="str">
        <f t="shared" si="17"/>
        <v/>
      </c>
      <c r="J1145" s="158"/>
      <c r="K1145" s="158"/>
      <c r="L1145" s="230"/>
      <c r="M1145" s="227"/>
    </row>
    <row r="1146" spans="1:13" x14ac:dyDescent="0.35">
      <c r="A1146" s="135"/>
      <c r="B1146" s="121"/>
      <c r="C1146" s="128"/>
      <c r="D1146" s="128"/>
      <c r="E1146" s="156"/>
      <c r="F1146" s="157"/>
      <c r="G1146" s="156"/>
      <c r="H1146" s="157"/>
      <c r="I1146" s="153" t="str">
        <f t="shared" si="17"/>
        <v/>
      </c>
      <c r="J1146" s="158"/>
      <c r="K1146" s="158"/>
      <c r="L1146" s="230"/>
      <c r="M1146" s="227"/>
    </row>
    <row r="1147" spans="1:13" x14ac:dyDescent="0.35">
      <c r="A1147" s="135"/>
      <c r="B1147" s="121"/>
      <c r="C1147" s="128"/>
      <c r="D1147" s="128"/>
      <c r="E1147" s="156"/>
      <c r="F1147" s="157"/>
      <c r="G1147" s="156"/>
      <c r="H1147" s="157"/>
      <c r="I1147" s="153" t="str">
        <f t="shared" si="17"/>
        <v/>
      </c>
      <c r="J1147" s="158"/>
      <c r="K1147" s="158"/>
      <c r="L1147" s="230"/>
      <c r="M1147" s="227"/>
    </row>
    <row r="1148" spans="1:13" x14ac:dyDescent="0.35">
      <c r="A1148" s="135"/>
      <c r="B1148" s="121"/>
      <c r="C1148" s="128"/>
      <c r="D1148" s="128"/>
      <c r="E1148" s="156"/>
      <c r="F1148" s="157"/>
      <c r="G1148" s="156"/>
      <c r="H1148" s="157"/>
      <c r="I1148" s="153" t="str">
        <f t="shared" si="17"/>
        <v/>
      </c>
      <c r="J1148" s="158"/>
      <c r="K1148" s="158"/>
      <c r="L1148" s="230"/>
      <c r="M1148" s="227"/>
    </row>
    <row r="1149" spans="1:13" x14ac:dyDescent="0.35">
      <c r="A1149" s="135"/>
      <c r="B1149" s="121"/>
      <c r="C1149" s="128"/>
      <c r="D1149" s="128"/>
      <c r="E1149" s="156"/>
      <c r="F1149" s="157"/>
      <c r="G1149" s="156"/>
      <c r="H1149" s="157"/>
      <c r="I1149" s="153" t="str">
        <f t="shared" si="17"/>
        <v/>
      </c>
      <c r="J1149" s="158"/>
      <c r="K1149" s="158"/>
      <c r="L1149" s="230"/>
      <c r="M1149" s="227"/>
    </row>
    <row r="1150" spans="1:13" x14ac:dyDescent="0.35">
      <c r="A1150" s="135"/>
      <c r="B1150" s="121"/>
      <c r="C1150" s="128"/>
      <c r="D1150" s="128"/>
      <c r="E1150" s="156"/>
      <c r="F1150" s="157"/>
      <c r="G1150" s="156"/>
      <c r="H1150" s="157"/>
      <c r="I1150" s="153" t="str">
        <f t="shared" si="17"/>
        <v/>
      </c>
      <c r="J1150" s="158"/>
      <c r="K1150" s="158"/>
      <c r="L1150" s="230"/>
      <c r="M1150" s="227"/>
    </row>
    <row r="1151" spans="1:13" x14ac:dyDescent="0.35">
      <c r="A1151" s="135"/>
      <c r="B1151" s="121"/>
      <c r="C1151" s="128"/>
      <c r="D1151" s="128"/>
      <c r="E1151" s="156"/>
      <c r="F1151" s="157"/>
      <c r="G1151" s="156"/>
      <c r="H1151" s="157"/>
      <c r="I1151" s="153" t="str">
        <f t="shared" si="17"/>
        <v/>
      </c>
      <c r="J1151" s="158"/>
      <c r="K1151" s="158"/>
      <c r="L1151" s="230"/>
      <c r="M1151" s="227"/>
    </row>
    <row r="1152" spans="1:13" x14ac:dyDescent="0.35">
      <c r="A1152" s="135"/>
      <c r="B1152" s="121"/>
      <c r="C1152" s="128"/>
      <c r="D1152" s="128"/>
      <c r="E1152" s="156"/>
      <c r="F1152" s="157"/>
      <c r="G1152" s="156"/>
      <c r="H1152" s="157"/>
      <c r="I1152" s="153" t="str">
        <f t="shared" si="17"/>
        <v/>
      </c>
      <c r="J1152" s="158"/>
      <c r="K1152" s="158"/>
      <c r="L1152" s="230"/>
      <c r="M1152" s="227"/>
    </row>
    <row r="1153" spans="1:13" x14ac:dyDescent="0.35">
      <c r="A1153" s="135"/>
      <c r="B1153" s="121"/>
      <c r="C1153" s="128"/>
      <c r="D1153" s="128"/>
      <c r="E1153" s="156"/>
      <c r="F1153" s="157"/>
      <c r="G1153" s="156"/>
      <c r="H1153" s="157"/>
      <c r="I1153" s="153" t="str">
        <f t="shared" si="17"/>
        <v/>
      </c>
      <c r="J1153" s="158"/>
      <c r="K1153" s="158"/>
      <c r="L1153" s="230"/>
      <c r="M1153" s="227"/>
    </row>
    <row r="1154" spans="1:13" x14ac:dyDescent="0.35">
      <c r="A1154" s="135"/>
      <c r="B1154" s="121"/>
      <c r="C1154" s="128"/>
      <c r="D1154" s="128"/>
      <c r="E1154" s="156"/>
      <c r="F1154" s="157"/>
      <c r="G1154" s="156"/>
      <c r="H1154" s="157"/>
      <c r="I1154" s="153" t="str">
        <f t="shared" si="17"/>
        <v/>
      </c>
      <c r="J1154" s="158"/>
      <c r="K1154" s="158"/>
      <c r="L1154" s="230"/>
      <c r="M1154" s="227"/>
    </row>
    <row r="1155" spans="1:13" x14ac:dyDescent="0.35">
      <c r="A1155" s="135"/>
      <c r="B1155" s="121"/>
      <c r="C1155" s="128"/>
      <c r="D1155" s="128"/>
      <c r="E1155" s="156"/>
      <c r="F1155" s="157"/>
      <c r="G1155" s="156"/>
      <c r="H1155" s="157"/>
      <c r="I1155" s="153" t="str">
        <f t="shared" si="17"/>
        <v/>
      </c>
      <c r="J1155" s="158"/>
      <c r="K1155" s="158"/>
      <c r="L1155" s="230"/>
      <c r="M1155" s="227"/>
    </row>
    <row r="1156" spans="1:13" x14ac:dyDescent="0.35">
      <c r="A1156" s="135"/>
      <c r="B1156" s="121"/>
      <c r="C1156" s="128"/>
      <c r="D1156" s="128"/>
      <c r="E1156" s="156"/>
      <c r="F1156" s="157"/>
      <c r="G1156" s="156"/>
      <c r="H1156" s="157"/>
      <c r="I1156" s="153" t="str">
        <f t="shared" si="17"/>
        <v/>
      </c>
      <c r="J1156" s="158"/>
      <c r="K1156" s="158"/>
      <c r="L1156" s="230"/>
      <c r="M1156" s="227"/>
    </row>
    <row r="1157" spans="1:13" x14ac:dyDescent="0.35">
      <c r="A1157" s="135"/>
      <c r="B1157" s="121"/>
      <c r="C1157" s="128"/>
      <c r="D1157" s="128"/>
      <c r="E1157" s="156"/>
      <c r="F1157" s="157"/>
      <c r="G1157" s="156"/>
      <c r="H1157" s="157"/>
      <c r="I1157" s="153" t="str">
        <f t="shared" si="17"/>
        <v/>
      </c>
      <c r="J1157" s="158"/>
      <c r="K1157" s="158"/>
      <c r="L1157" s="230"/>
      <c r="M1157" s="227"/>
    </row>
    <row r="1158" spans="1:13" x14ac:dyDescent="0.35">
      <c r="A1158" s="135"/>
      <c r="B1158" s="121"/>
      <c r="C1158" s="128"/>
      <c r="D1158" s="128"/>
      <c r="E1158" s="156"/>
      <c r="F1158" s="157"/>
      <c r="G1158" s="156"/>
      <c r="H1158" s="157"/>
      <c r="I1158" s="153" t="str">
        <f t="shared" si="17"/>
        <v/>
      </c>
      <c r="J1158" s="158"/>
      <c r="K1158" s="158"/>
      <c r="L1158" s="230"/>
      <c r="M1158" s="227"/>
    </row>
    <row r="1159" spans="1:13" x14ac:dyDescent="0.35">
      <c r="A1159" s="135"/>
      <c r="B1159" s="121"/>
      <c r="C1159" s="128"/>
      <c r="D1159" s="128"/>
      <c r="E1159" s="156"/>
      <c r="F1159" s="157"/>
      <c r="G1159" s="156"/>
      <c r="H1159" s="157"/>
      <c r="I1159" s="153" t="str">
        <f t="shared" si="17"/>
        <v/>
      </c>
      <c r="J1159" s="158"/>
      <c r="K1159" s="158"/>
      <c r="L1159" s="230"/>
      <c r="M1159" s="227"/>
    </row>
    <row r="1160" spans="1:13" x14ac:dyDescent="0.35">
      <c r="A1160" s="135"/>
      <c r="B1160" s="121"/>
      <c r="C1160" s="128"/>
      <c r="D1160" s="128"/>
      <c r="E1160" s="156"/>
      <c r="F1160" s="157"/>
      <c r="G1160" s="156"/>
      <c r="H1160" s="157"/>
      <c r="I1160" s="153" t="str">
        <f t="shared" si="17"/>
        <v/>
      </c>
      <c r="J1160" s="158"/>
      <c r="K1160" s="158"/>
      <c r="L1160" s="230"/>
      <c r="M1160" s="227"/>
    </row>
    <row r="1161" spans="1:13" x14ac:dyDescent="0.35">
      <c r="A1161" s="135"/>
      <c r="B1161" s="121"/>
      <c r="C1161" s="128"/>
      <c r="D1161" s="128"/>
      <c r="E1161" s="156"/>
      <c r="F1161" s="157"/>
      <c r="G1161" s="156"/>
      <c r="H1161" s="157"/>
      <c r="I1161" s="153" t="str">
        <f t="shared" si="17"/>
        <v/>
      </c>
      <c r="J1161" s="158"/>
      <c r="K1161" s="158"/>
      <c r="L1161" s="230"/>
      <c r="M1161" s="227"/>
    </row>
    <row r="1162" spans="1:13" x14ac:dyDescent="0.35">
      <c r="A1162" s="135"/>
      <c r="B1162" s="121"/>
      <c r="C1162" s="128"/>
      <c r="D1162" s="128"/>
      <c r="E1162" s="156"/>
      <c r="F1162" s="157"/>
      <c r="G1162" s="156"/>
      <c r="H1162" s="157"/>
      <c r="I1162" s="153" t="str">
        <f t="shared" si="17"/>
        <v/>
      </c>
      <c r="J1162" s="158"/>
      <c r="K1162" s="158"/>
      <c r="L1162" s="230"/>
      <c r="M1162" s="227"/>
    </row>
    <row r="1163" spans="1:13" x14ac:dyDescent="0.35">
      <c r="A1163" s="135"/>
      <c r="B1163" s="121"/>
      <c r="C1163" s="128"/>
      <c r="D1163" s="128"/>
      <c r="E1163" s="156"/>
      <c r="F1163" s="157"/>
      <c r="G1163" s="156"/>
      <c r="H1163" s="157"/>
      <c r="I1163" s="153" t="str">
        <f t="shared" si="17"/>
        <v/>
      </c>
      <c r="J1163" s="158"/>
      <c r="K1163" s="158"/>
      <c r="L1163" s="230"/>
      <c r="M1163" s="227"/>
    </row>
    <row r="1164" spans="1:13" x14ac:dyDescent="0.35">
      <c r="A1164" s="135"/>
      <c r="B1164" s="121"/>
      <c r="C1164" s="128"/>
      <c r="D1164" s="128"/>
      <c r="E1164" s="156"/>
      <c r="F1164" s="157"/>
      <c r="G1164" s="156"/>
      <c r="H1164" s="157"/>
      <c r="I1164" s="153" t="str">
        <f t="shared" si="17"/>
        <v/>
      </c>
      <c r="J1164" s="158"/>
      <c r="K1164" s="158"/>
      <c r="L1164" s="230"/>
      <c r="M1164" s="227"/>
    </row>
    <row r="1165" spans="1:13" x14ac:dyDescent="0.35">
      <c r="A1165" s="135"/>
      <c r="B1165" s="121"/>
      <c r="C1165" s="128"/>
      <c r="D1165" s="128"/>
      <c r="E1165" s="156"/>
      <c r="F1165" s="157"/>
      <c r="G1165" s="156"/>
      <c r="H1165" s="157"/>
      <c r="I1165" s="153" t="str">
        <f t="shared" si="17"/>
        <v/>
      </c>
      <c r="J1165" s="158"/>
      <c r="K1165" s="158"/>
      <c r="L1165" s="230"/>
      <c r="M1165" s="227"/>
    </row>
    <row r="1166" spans="1:13" x14ac:dyDescent="0.35">
      <c r="A1166" s="135"/>
      <c r="B1166" s="121"/>
      <c r="C1166" s="128"/>
      <c r="D1166" s="128"/>
      <c r="E1166" s="156"/>
      <c r="F1166" s="157"/>
      <c r="G1166" s="156"/>
      <c r="H1166" s="157"/>
      <c r="I1166" s="153" t="str">
        <f t="shared" si="17"/>
        <v/>
      </c>
      <c r="J1166" s="158"/>
      <c r="K1166" s="158"/>
      <c r="L1166" s="230"/>
      <c r="M1166" s="227"/>
    </row>
    <row r="1167" spans="1:13" x14ac:dyDescent="0.35">
      <c r="A1167" s="135"/>
      <c r="B1167" s="121"/>
      <c r="C1167" s="128"/>
      <c r="D1167" s="128"/>
      <c r="E1167" s="156"/>
      <c r="F1167" s="157"/>
      <c r="G1167" s="156"/>
      <c r="H1167" s="157"/>
      <c r="I1167" s="153" t="str">
        <f t="shared" si="17"/>
        <v/>
      </c>
      <c r="J1167" s="158"/>
      <c r="K1167" s="158"/>
      <c r="L1167" s="230"/>
      <c r="M1167" s="227"/>
    </row>
    <row r="1168" spans="1:13" x14ac:dyDescent="0.35">
      <c r="A1168" s="135"/>
      <c r="B1168" s="121"/>
      <c r="C1168" s="128"/>
      <c r="D1168" s="128"/>
      <c r="E1168" s="156"/>
      <c r="F1168" s="157"/>
      <c r="G1168" s="156"/>
      <c r="H1168" s="157"/>
      <c r="I1168" s="153" t="str">
        <f t="shared" si="17"/>
        <v/>
      </c>
      <c r="J1168" s="158"/>
      <c r="K1168" s="158"/>
      <c r="L1168" s="230"/>
      <c r="M1168" s="227"/>
    </row>
    <row r="1169" spans="1:13" x14ac:dyDescent="0.35">
      <c r="A1169" s="135"/>
      <c r="B1169" s="121"/>
      <c r="C1169" s="128"/>
      <c r="D1169" s="128"/>
      <c r="E1169" s="156"/>
      <c r="F1169" s="157"/>
      <c r="G1169" s="156"/>
      <c r="H1169" s="157"/>
      <c r="I1169" s="153" t="str">
        <f t="shared" si="17"/>
        <v/>
      </c>
      <c r="J1169" s="158"/>
      <c r="K1169" s="158"/>
      <c r="L1169" s="230"/>
      <c r="M1169" s="227"/>
    </row>
    <row r="1170" spans="1:13" x14ac:dyDescent="0.35">
      <c r="A1170" s="135"/>
      <c r="B1170" s="121"/>
      <c r="C1170" s="128"/>
      <c r="D1170" s="128"/>
      <c r="E1170" s="156"/>
      <c r="F1170" s="157"/>
      <c r="G1170" s="156"/>
      <c r="H1170" s="157"/>
      <c r="I1170" s="153" t="str">
        <f t="shared" si="17"/>
        <v/>
      </c>
      <c r="J1170" s="158"/>
      <c r="K1170" s="158"/>
      <c r="L1170" s="230"/>
      <c r="M1170" s="227"/>
    </row>
    <row r="1171" spans="1:13" x14ac:dyDescent="0.35">
      <c r="A1171" s="135"/>
      <c r="B1171" s="121"/>
      <c r="C1171" s="128"/>
      <c r="D1171" s="128"/>
      <c r="E1171" s="156"/>
      <c r="F1171" s="157"/>
      <c r="G1171" s="156"/>
      <c r="H1171" s="157"/>
      <c r="I1171" s="153" t="str">
        <f t="shared" si="17"/>
        <v/>
      </c>
      <c r="J1171" s="158"/>
      <c r="K1171" s="158"/>
      <c r="L1171" s="230"/>
      <c r="M1171" s="227"/>
    </row>
    <row r="1172" spans="1:13" x14ac:dyDescent="0.35">
      <c r="A1172" s="135"/>
      <c r="B1172" s="121"/>
      <c r="C1172" s="128"/>
      <c r="D1172" s="128"/>
      <c r="E1172" s="156"/>
      <c r="F1172" s="157"/>
      <c r="G1172" s="156"/>
      <c r="H1172" s="157"/>
      <c r="I1172" s="153" t="str">
        <f t="shared" si="17"/>
        <v/>
      </c>
      <c r="J1172" s="158"/>
      <c r="K1172" s="158"/>
      <c r="L1172" s="230"/>
      <c r="M1172" s="227"/>
    </row>
    <row r="1173" spans="1:13" x14ac:dyDescent="0.35">
      <c r="A1173" s="135"/>
      <c r="B1173" s="121"/>
      <c r="C1173" s="128"/>
      <c r="D1173" s="128"/>
      <c r="E1173" s="156"/>
      <c r="F1173" s="157"/>
      <c r="G1173" s="156"/>
      <c r="H1173" s="157"/>
      <c r="I1173" s="153" t="str">
        <f t="shared" si="17"/>
        <v/>
      </c>
      <c r="J1173" s="158"/>
      <c r="K1173" s="158"/>
      <c r="L1173" s="230"/>
      <c r="M1173" s="227"/>
    </row>
    <row r="1174" spans="1:13" x14ac:dyDescent="0.35">
      <c r="A1174" s="135"/>
      <c r="B1174" s="121"/>
      <c r="C1174" s="128"/>
      <c r="D1174" s="128"/>
      <c r="E1174" s="156"/>
      <c r="F1174" s="157"/>
      <c r="G1174" s="156"/>
      <c r="H1174" s="157"/>
      <c r="I1174" s="153" t="str">
        <f t="shared" si="17"/>
        <v/>
      </c>
      <c r="J1174" s="158"/>
      <c r="K1174" s="158"/>
      <c r="L1174" s="230"/>
      <c r="M1174" s="227"/>
    </row>
    <row r="1175" spans="1:13" x14ac:dyDescent="0.35">
      <c r="A1175" s="135"/>
      <c r="B1175" s="121"/>
      <c r="C1175" s="128"/>
      <c r="D1175" s="128"/>
      <c r="E1175" s="156"/>
      <c r="F1175" s="157"/>
      <c r="G1175" s="156"/>
      <c r="H1175" s="157"/>
      <c r="I1175" s="153" t="str">
        <f t="shared" si="17"/>
        <v/>
      </c>
      <c r="J1175" s="158"/>
      <c r="K1175" s="158"/>
      <c r="L1175" s="230"/>
      <c r="M1175" s="227"/>
    </row>
    <row r="1176" spans="1:13" x14ac:dyDescent="0.35">
      <c r="A1176" s="135"/>
      <c r="B1176" s="121"/>
      <c r="C1176" s="128"/>
      <c r="D1176" s="128"/>
      <c r="E1176" s="156"/>
      <c r="F1176" s="157"/>
      <c r="G1176" s="156"/>
      <c r="H1176" s="157"/>
      <c r="I1176" s="153" t="str">
        <f t="shared" si="17"/>
        <v/>
      </c>
      <c r="J1176" s="158"/>
      <c r="K1176" s="158"/>
      <c r="L1176" s="230"/>
      <c r="M1176" s="227"/>
    </row>
    <row r="1177" spans="1:13" x14ac:dyDescent="0.35">
      <c r="A1177" s="135"/>
      <c r="B1177" s="121"/>
      <c r="C1177" s="128"/>
      <c r="D1177" s="128"/>
      <c r="E1177" s="156"/>
      <c r="F1177" s="157"/>
      <c r="G1177" s="156"/>
      <c r="H1177" s="157"/>
      <c r="I1177" s="153" t="str">
        <f t="shared" ref="I1177:I1240" si="18">IF(H1177="","",(VALUE(TEXT(G1177,"m/dd/yy ")&amp;TEXT(H1177,"hh:mm:ss"))-(VALUE(TEXT(E1177,"m/dd/yy ")&amp;TEXT(F1177,"hh:mm:ss"))))*24)</f>
        <v/>
      </c>
      <c r="J1177" s="158"/>
      <c r="K1177" s="158"/>
      <c r="L1177" s="230"/>
      <c r="M1177" s="227"/>
    </row>
    <row r="1178" spans="1:13" x14ac:dyDescent="0.35">
      <c r="A1178" s="135"/>
      <c r="B1178" s="121"/>
      <c r="C1178" s="128"/>
      <c r="D1178" s="128"/>
      <c r="E1178" s="156"/>
      <c r="F1178" s="157"/>
      <c r="G1178" s="156"/>
      <c r="H1178" s="157"/>
      <c r="I1178" s="153" t="str">
        <f t="shared" si="18"/>
        <v/>
      </c>
      <c r="J1178" s="158"/>
      <c r="K1178" s="158"/>
      <c r="L1178" s="230"/>
      <c r="M1178" s="227"/>
    </row>
    <row r="1179" spans="1:13" x14ac:dyDescent="0.35">
      <c r="A1179" s="135"/>
      <c r="B1179" s="121"/>
      <c r="C1179" s="128"/>
      <c r="D1179" s="128"/>
      <c r="E1179" s="156"/>
      <c r="F1179" s="157"/>
      <c r="G1179" s="156"/>
      <c r="H1179" s="157"/>
      <c r="I1179" s="153" t="str">
        <f t="shared" si="18"/>
        <v/>
      </c>
      <c r="J1179" s="158"/>
      <c r="K1179" s="158"/>
      <c r="L1179" s="230"/>
      <c r="M1179" s="227"/>
    </row>
    <row r="1180" spans="1:13" x14ac:dyDescent="0.35">
      <c r="A1180" s="135"/>
      <c r="B1180" s="121"/>
      <c r="C1180" s="128"/>
      <c r="D1180" s="128"/>
      <c r="E1180" s="156"/>
      <c r="F1180" s="157"/>
      <c r="G1180" s="156"/>
      <c r="H1180" s="157"/>
      <c r="I1180" s="153" t="str">
        <f t="shared" si="18"/>
        <v/>
      </c>
      <c r="J1180" s="158"/>
      <c r="K1180" s="158"/>
      <c r="L1180" s="230"/>
      <c r="M1180" s="227"/>
    </row>
    <row r="1181" spans="1:13" x14ac:dyDescent="0.35">
      <c r="A1181" s="135"/>
      <c r="B1181" s="121"/>
      <c r="C1181" s="128"/>
      <c r="D1181" s="128"/>
      <c r="E1181" s="156"/>
      <c r="F1181" s="157"/>
      <c r="G1181" s="156"/>
      <c r="H1181" s="157"/>
      <c r="I1181" s="153" t="str">
        <f t="shared" si="18"/>
        <v/>
      </c>
      <c r="J1181" s="158"/>
      <c r="K1181" s="158"/>
      <c r="L1181" s="230"/>
      <c r="M1181" s="227"/>
    </row>
    <row r="1182" spans="1:13" x14ac:dyDescent="0.35">
      <c r="A1182" s="135"/>
      <c r="B1182" s="121"/>
      <c r="C1182" s="128"/>
      <c r="D1182" s="128"/>
      <c r="E1182" s="156"/>
      <c r="F1182" s="157"/>
      <c r="G1182" s="156"/>
      <c r="H1182" s="157"/>
      <c r="I1182" s="153" t="str">
        <f t="shared" si="18"/>
        <v/>
      </c>
      <c r="J1182" s="158"/>
      <c r="K1182" s="158"/>
      <c r="L1182" s="230"/>
      <c r="M1182" s="227"/>
    </row>
    <row r="1183" spans="1:13" x14ac:dyDescent="0.35">
      <c r="A1183" s="135"/>
      <c r="B1183" s="121"/>
      <c r="C1183" s="128"/>
      <c r="D1183" s="128"/>
      <c r="E1183" s="156"/>
      <c r="F1183" s="157"/>
      <c r="G1183" s="156"/>
      <c r="H1183" s="157"/>
      <c r="I1183" s="153" t="str">
        <f t="shared" si="18"/>
        <v/>
      </c>
      <c r="J1183" s="158"/>
      <c r="K1183" s="158"/>
      <c r="L1183" s="230"/>
      <c r="M1183" s="227"/>
    </row>
    <row r="1184" spans="1:13" x14ac:dyDescent="0.35">
      <c r="A1184" s="135"/>
      <c r="B1184" s="121"/>
      <c r="C1184" s="128"/>
      <c r="D1184" s="128"/>
      <c r="E1184" s="156"/>
      <c r="F1184" s="157"/>
      <c r="G1184" s="156"/>
      <c r="H1184" s="157"/>
      <c r="I1184" s="153" t="str">
        <f t="shared" si="18"/>
        <v/>
      </c>
      <c r="J1184" s="158"/>
      <c r="K1184" s="158"/>
      <c r="L1184" s="230"/>
      <c r="M1184" s="227"/>
    </row>
    <row r="1185" spans="1:13" x14ac:dyDescent="0.35">
      <c r="A1185" s="135"/>
      <c r="B1185" s="121"/>
      <c r="C1185" s="128"/>
      <c r="D1185" s="128"/>
      <c r="E1185" s="156"/>
      <c r="F1185" s="157"/>
      <c r="G1185" s="156"/>
      <c r="H1185" s="157"/>
      <c r="I1185" s="153" t="str">
        <f t="shared" si="18"/>
        <v/>
      </c>
      <c r="J1185" s="158"/>
      <c r="K1185" s="158"/>
      <c r="L1185" s="230"/>
      <c r="M1185" s="227"/>
    </row>
    <row r="1186" spans="1:13" x14ac:dyDescent="0.35">
      <c r="A1186" s="135"/>
      <c r="B1186" s="121"/>
      <c r="C1186" s="128"/>
      <c r="D1186" s="128"/>
      <c r="E1186" s="156"/>
      <c r="F1186" s="157"/>
      <c r="G1186" s="156"/>
      <c r="H1186" s="157"/>
      <c r="I1186" s="153" t="str">
        <f t="shared" si="18"/>
        <v/>
      </c>
      <c r="J1186" s="158"/>
      <c r="K1186" s="158"/>
      <c r="L1186" s="230"/>
      <c r="M1186" s="227"/>
    </row>
    <row r="1187" spans="1:13" x14ac:dyDescent="0.35">
      <c r="A1187" s="135"/>
      <c r="B1187" s="121"/>
      <c r="C1187" s="128"/>
      <c r="D1187" s="128"/>
      <c r="E1187" s="156"/>
      <c r="F1187" s="157"/>
      <c r="G1187" s="156"/>
      <c r="H1187" s="157"/>
      <c r="I1187" s="153" t="str">
        <f t="shared" si="18"/>
        <v/>
      </c>
      <c r="J1187" s="158"/>
      <c r="K1187" s="158"/>
      <c r="L1187" s="230"/>
      <c r="M1187" s="227"/>
    </row>
    <row r="1188" spans="1:13" x14ac:dyDescent="0.35">
      <c r="A1188" s="135"/>
      <c r="B1188" s="121"/>
      <c r="C1188" s="128"/>
      <c r="D1188" s="128"/>
      <c r="E1188" s="156"/>
      <c r="F1188" s="157"/>
      <c r="G1188" s="156"/>
      <c r="H1188" s="157"/>
      <c r="I1188" s="153" t="str">
        <f t="shared" si="18"/>
        <v/>
      </c>
      <c r="J1188" s="158"/>
      <c r="K1188" s="158"/>
      <c r="L1188" s="230"/>
      <c r="M1188" s="227"/>
    </row>
    <row r="1189" spans="1:13" x14ac:dyDescent="0.35">
      <c r="A1189" s="135"/>
      <c r="B1189" s="121"/>
      <c r="C1189" s="128"/>
      <c r="D1189" s="128"/>
      <c r="E1189" s="156"/>
      <c r="F1189" s="157"/>
      <c r="G1189" s="156"/>
      <c r="H1189" s="157"/>
      <c r="I1189" s="153" t="str">
        <f t="shared" si="18"/>
        <v/>
      </c>
      <c r="J1189" s="158"/>
      <c r="K1189" s="158"/>
      <c r="L1189" s="230"/>
      <c r="M1189" s="227"/>
    </row>
    <row r="1190" spans="1:13" x14ac:dyDescent="0.35">
      <c r="A1190" s="135"/>
      <c r="B1190" s="121"/>
      <c r="C1190" s="128"/>
      <c r="D1190" s="128"/>
      <c r="E1190" s="156"/>
      <c r="F1190" s="157"/>
      <c r="G1190" s="156"/>
      <c r="H1190" s="157"/>
      <c r="I1190" s="153" t="str">
        <f t="shared" si="18"/>
        <v/>
      </c>
      <c r="J1190" s="158"/>
      <c r="K1190" s="158"/>
      <c r="L1190" s="230"/>
      <c r="M1190" s="227"/>
    </row>
    <row r="1191" spans="1:13" x14ac:dyDescent="0.35">
      <c r="A1191" s="135"/>
      <c r="B1191" s="121"/>
      <c r="C1191" s="128"/>
      <c r="D1191" s="128"/>
      <c r="E1191" s="156"/>
      <c r="F1191" s="157"/>
      <c r="G1191" s="156"/>
      <c r="H1191" s="157"/>
      <c r="I1191" s="153" t="str">
        <f t="shared" si="18"/>
        <v/>
      </c>
      <c r="J1191" s="158"/>
      <c r="K1191" s="158"/>
      <c r="L1191" s="230"/>
      <c r="M1191" s="227"/>
    </row>
    <row r="1192" spans="1:13" x14ac:dyDescent="0.35">
      <c r="A1192" s="135"/>
      <c r="B1192" s="121"/>
      <c r="C1192" s="128"/>
      <c r="D1192" s="128"/>
      <c r="E1192" s="156"/>
      <c r="F1192" s="157"/>
      <c r="G1192" s="156"/>
      <c r="H1192" s="157"/>
      <c r="I1192" s="153" t="str">
        <f t="shared" si="18"/>
        <v/>
      </c>
      <c r="J1192" s="158"/>
      <c r="K1192" s="158"/>
      <c r="L1192" s="230"/>
      <c r="M1192" s="227"/>
    </row>
    <row r="1193" spans="1:13" x14ac:dyDescent="0.35">
      <c r="A1193" s="135"/>
      <c r="B1193" s="121"/>
      <c r="C1193" s="128"/>
      <c r="D1193" s="128"/>
      <c r="E1193" s="156"/>
      <c r="F1193" s="157"/>
      <c r="G1193" s="156"/>
      <c r="H1193" s="157"/>
      <c r="I1193" s="153" t="str">
        <f t="shared" si="18"/>
        <v/>
      </c>
      <c r="J1193" s="158"/>
      <c r="K1193" s="158"/>
      <c r="L1193" s="230"/>
      <c r="M1193" s="227"/>
    </row>
    <row r="1194" spans="1:13" x14ac:dyDescent="0.35">
      <c r="A1194" s="135"/>
      <c r="B1194" s="121"/>
      <c r="C1194" s="128"/>
      <c r="D1194" s="128"/>
      <c r="E1194" s="156"/>
      <c r="F1194" s="157"/>
      <c r="G1194" s="156"/>
      <c r="H1194" s="157"/>
      <c r="I1194" s="153" t="str">
        <f t="shared" si="18"/>
        <v/>
      </c>
      <c r="J1194" s="158"/>
      <c r="K1194" s="158"/>
      <c r="L1194" s="230"/>
      <c r="M1194" s="227"/>
    </row>
    <row r="1195" spans="1:13" x14ac:dyDescent="0.35">
      <c r="A1195" s="135"/>
      <c r="B1195" s="121"/>
      <c r="C1195" s="128"/>
      <c r="D1195" s="128"/>
      <c r="E1195" s="156"/>
      <c r="F1195" s="157"/>
      <c r="G1195" s="156"/>
      <c r="H1195" s="157"/>
      <c r="I1195" s="153" t="str">
        <f t="shared" si="18"/>
        <v/>
      </c>
      <c r="J1195" s="158"/>
      <c r="K1195" s="158"/>
      <c r="L1195" s="230"/>
      <c r="M1195" s="227"/>
    </row>
    <row r="1196" spans="1:13" x14ac:dyDescent="0.35">
      <c r="A1196" s="135"/>
      <c r="B1196" s="121"/>
      <c r="C1196" s="128"/>
      <c r="D1196" s="128"/>
      <c r="E1196" s="156"/>
      <c r="F1196" s="157"/>
      <c r="G1196" s="156"/>
      <c r="H1196" s="157"/>
      <c r="I1196" s="153" t="str">
        <f t="shared" si="18"/>
        <v/>
      </c>
      <c r="J1196" s="158"/>
      <c r="K1196" s="158"/>
      <c r="L1196" s="230"/>
      <c r="M1196" s="227"/>
    </row>
    <row r="1197" spans="1:13" x14ac:dyDescent="0.35">
      <c r="A1197" s="135"/>
      <c r="B1197" s="121"/>
      <c r="C1197" s="128"/>
      <c r="D1197" s="128"/>
      <c r="E1197" s="156"/>
      <c r="F1197" s="157"/>
      <c r="G1197" s="156"/>
      <c r="H1197" s="157"/>
      <c r="I1197" s="153" t="str">
        <f t="shared" si="18"/>
        <v/>
      </c>
      <c r="J1197" s="158"/>
      <c r="K1197" s="158"/>
      <c r="L1197" s="230"/>
      <c r="M1197" s="227"/>
    </row>
    <row r="1198" spans="1:13" x14ac:dyDescent="0.35">
      <c r="A1198" s="135"/>
      <c r="B1198" s="121"/>
      <c r="C1198" s="128"/>
      <c r="D1198" s="128"/>
      <c r="E1198" s="156"/>
      <c r="F1198" s="157"/>
      <c r="G1198" s="156"/>
      <c r="H1198" s="157"/>
      <c r="I1198" s="153" t="str">
        <f t="shared" si="18"/>
        <v/>
      </c>
      <c r="J1198" s="158"/>
      <c r="K1198" s="158"/>
      <c r="L1198" s="230"/>
      <c r="M1198" s="227"/>
    </row>
    <row r="1199" spans="1:13" x14ac:dyDescent="0.35">
      <c r="A1199" s="135"/>
      <c r="B1199" s="121"/>
      <c r="C1199" s="128"/>
      <c r="D1199" s="128"/>
      <c r="E1199" s="156"/>
      <c r="F1199" s="157"/>
      <c r="G1199" s="156"/>
      <c r="H1199" s="157"/>
      <c r="I1199" s="153" t="str">
        <f t="shared" si="18"/>
        <v/>
      </c>
      <c r="J1199" s="158"/>
      <c r="K1199" s="158"/>
      <c r="L1199" s="230"/>
      <c r="M1199" s="227"/>
    </row>
    <row r="1200" spans="1:13" x14ac:dyDescent="0.35">
      <c r="A1200" s="135"/>
      <c r="B1200" s="121"/>
      <c r="C1200" s="128"/>
      <c r="D1200" s="128"/>
      <c r="E1200" s="156"/>
      <c r="F1200" s="157"/>
      <c r="G1200" s="156"/>
      <c r="H1200" s="157"/>
      <c r="I1200" s="153" t="str">
        <f t="shared" si="18"/>
        <v/>
      </c>
      <c r="J1200" s="158"/>
      <c r="K1200" s="158"/>
      <c r="L1200" s="230"/>
      <c r="M1200" s="227"/>
    </row>
    <row r="1201" spans="1:13" x14ac:dyDescent="0.35">
      <c r="A1201" s="135"/>
      <c r="B1201" s="121"/>
      <c r="C1201" s="128"/>
      <c r="D1201" s="128"/>
      <c r="E1201" s="156"/>
      <c r="F1201" s="157"/>
      <c r="G1201" s="156"/>
      <c r="H1201" s="157"/>
      <c r="I1201" s="153" t="str">
        <f t="shared" si="18"/>
        <v/>
      </c>
      <c r="J1201" s="158"/>
      <c r="K1201" s="158"/>
      <c r="L1201" s="230"/>
      <c r="M1201" s="227"/>
    </row>
    <row r="1202" spans="1:13" x14ac:dyDescent="0.35">
      <c r="A1202" s="135"/>
      <c r="B1202" s="121"/>
      <c r="C1202" s="128"/>
      <c r="D1202" s="128"/>
      <c r="E1202" s="156"/>
      <c r="F1202" s="157"/>
      <c r="G1202" s="156"/>
      <c r="H1202" s="157"/>
      <c r="I1202" s="153" t="str">
        <f t="shared" si="18"/>
        <v/>
      </c>
      <c r="J1202" s="158"/>
      <c r="K1202" s="158"/>
      <c r="L1202" s="230"/>
      <c r="M1202" s="227"/>
    </row>
    <row r="1203" spans="1:13" x14ac:dyDescent="0.35">
      <c r="A1203" s="135"/>
      <c r="B1203" s="121"/>
      <c r="C1203" s="128"/>
      <c r="D1203" s="128"/>
      <c r="E1203" s="156"/>
      <c r="F1203" s="157"/>
      <c r="G1203" s="156"/>
      <c r="H1203" s="157"/>
      <c r="I1203" s="153" t="str">
        <f t="shared" si="18"/>
        <v/>
      </c>
      <c r="J1203" s="158"/>
      <c r="K1203" s="158"/>
      <c r="L1203" s="230"/>
      <c r="M1203" s="227"/>
    </row>
    <row r="1204" spans="1:13" x14ac:dyDescent="0.35">
      <c r="A1204" s="135"/>
      <c r="B1204" s="121"/>
      <c r="C1204" s="128"/>
      <c r="D1204" s="128"/>
      <c r="E1204" s="156"/>
      <c r="F1204" s="157"/>
      <c r="G1204" s="156"/>
      <c r="H1204" s="157"/>
      <c r="I1204" s="153" t="str">
        <f t="shared" si="18"/>
        <v/>
      </c>
      <c r="J1204" s="158"/>
      <c r="K1204" s="158"/>
      <c r="L1204" s="230"/>
      <c r="M1204" s="227"/>
    </row>
    <row r="1205" spans="1:13" x14ac:dyDescent="0.35">
      <c r="A1205" s="135"/>
      <c r="B1205" s="121"/>
      <c r="C1205" s="128"/>
      <c r="D1205" s="128"/>
      <c r="E1205" s="156"/>
      <c r="F1205" s="157"/>
      <c r="G1205" s="156"/>
      <c r="H1205" s="157"/>
      <c r="I1205" s="153" t="str">
        <f t="shared" si="18"/>
        <v/>
      </c>
      <c r="J1205" s="158"/>
      <c r="K1205" s="158"/>
      <c r="L1205" s="230"/>
      <c r="M1205" s="227"/>
    </row>
    <row r="1206" spans="1:13" x14ac:dyDescent="0.35">
      <c r="A1206" s="135"/>
      <c r="B1206" s="121"/>
      <c r="C1206" s="128"/>
      <c r="D1206" s="128"/>
      <c r="E1206" s="156"/>
      <c r="F1206" s="157"/>
      <c r="G1206" s="156"/>
      <c r="H1206" s="157"/>
      <c r="I1206" s="153" t="str">
        <f t="shared" si="18"/>
        <v/>
      </c>
      <c r="J1206" s="158"/>
      <c r="K1206" s="158"/>
      <c r="L1206" s="230"/>
      <c r="M1206" s="227"/>
    </row>
    <row r="1207" spans="1:13" x14ac:dyDescent="0.35">
      <c r="A1207" s="135"/>
      <c r="B1207" s="121"/>
      <c r="C1207" s="128"/>
      <c r="D1207" s="128"/>
      <c r="E1207" s="156"/>
      <c r="F1207" s="157"/>
      <c r="G1207" s="156"/>
      <c r="H1207" s="157"/>
      <c r="I1207" s="153" t="str">
        <f t="shared" si="18"/>
        <v/>
      </c>
      <c r="J1207" s="158"/>
      <c r="K1207" s="158"/>
      <c r="L1207" s="230"/>
      <c r="M1207" s="227"/>
    </row>
    <row r="1208" spans="1:13" x14ac:dyDescent="0.35">
      <c r="A1208" s="135"/>
      <c r="B1208" s="121"/>
      <c r="C1208" s="128"/>
      <c r="D1208" s="128"/>
      <c r="E1208" s="156"/>
      <c r="F1208" s="157"/>
      <c r="G1208" s="156"/>
      <c r="H1208" s="157"/>
      <c r="I1208" s="153" t="str">
        <f t="shared" si="18"/>
        <v/>
      </c>
      <c r="J1208" s="158"/>
      <c r="K1208" s="158"/>
      <c r="L1208" s="230"/>
      <c r="M1208" s="227"/>
    </row>
    <row r="1209" spans="1:13" x14ac:dyDescent="0.35">
      <c r="A1209" s="135"/>
      <c r="B1209" s="121"/>
      <c r="C1209" s="128"/>
      <c r="D1209" s="128"/>
      <c r="E1209" s="156"/>
      <c r="F1209" s="157"/>
      <c r="G1209" s="156"/>
      <c r="H1209" s="157"/>
      <c r="I1209" s="153" t="str">
        <f t="shared" si="18"/>
        <v/>
      </c>
      <c r="J1209" s="158"/>
      <c r="K1209" s="158"/>
      <c r="L1209" s="230"/>
      <c r="M1209" s="227"/>
    </row>
    <row r="1210" spans="1:13" x14ac:dyDescent="0.35">
      <c r="A1210" s="135"/>
      <c r="B1210" s="121"/>
      <c r="C1210" s="128"/>
      <c r="D1210" s="128"/>
      <c r="E1210" s="156"/>
      <c r="F1210" s="157"/>
      <c r="G1210" s="156"/>
      <c r="H1210" s="157"/>
      <c r="I1210" s="153" t="str">
        <f t="shared" si="18"/>
        <v/>
      </c>
      <c r="J1210" s="158"/>
      <c r="K1210" s="158"/>
      <c r="L1210" s="230"/>
      <c r="M1210" s="227"/>
    </row>
    <row r="1211" spans="1:13" x14ac:dyDescent="0.35">
      <c r="A1211" s="135"/>
      <c r="B1211" s="121"/>
      <c r="C1211" s="128"/>
      <c r="D1211" s="128"/>
      <c r="E1211" s="156"/>
      <c r="F1211" s="157"/>
      <c r="G1211" s="156"/>
      <c r="H1211" s="157"/>
      <c r="I1211" s="153" t="str">
        <f t="shared" si="18"/>
        <v/>
      </c>
      <c r="J1211" s="158"/>
      <c r="K1211" s="158"/>
      <c r="L1211" s="230"/>
      <c r="M1211" s="227"/>
    </row>
    <row r="1212" spans="1:13" x14ac:dyDescent="0.35">
      <c r="A1212" s="135"/>
      <c r="B1212" s="121"/>
      <c r="C1212" s="128"/>
      <c r="D1212" s="128"/>
      <c r="E1212" s="156"/>
      <c r="F1212" s="157"/>
      <c r="G1212" s="156"/>
      <c r="H1212" s="157"/>
      <c r="I1212" s="153" t="str">
        <f t="shared" si="18"/>
        <v/>
      </c>
      <c r="J1212" s="158"/>
      <c r="K1212" s="158"/>
      <c r="L1212" s="230"/>
      <c r="M1212" s="227"/>
    </row>
    <row r="1213" spans="1:13" x14ac:dyDescent="0.35">
      <c r="A1213" s="135"/>
      <c r="B1213" s="121"/>
      <c r="C1213" s="128"/>
      <c r="D1213" s="128"/>
      <c r="E1213" s="156"/>
      <c r="F1213" s="157"/>
      <c r="G1213" s="156"/>
      <c r="H1213" s="157"/>
      <c r="I1213" s="153" t="str">
        <f t="shared" si="18"/>
        <v/>
      </c>
      <c r="J1213" s="158"/>
      <c r="K1213" s="158"/>
      <c r="L1213" s="230"/>
      <c r="M1213" s="227"/>
    </row>
    <row r="1214" spans="1:13" x14ac:dyDescent="0.35">
      <c r="A1214" s="135"/>
      <c r="B1214" s="121"/>
      <c r="C1214" s="128"/>
      <c r="D1214" s="128"/>
      <c r="E1214" s="156"/>
      <c r="F1214" s="157"/>
      <c r="G1214" s="156"/>
      <c r="H1214" s="157"/>
      <c r="I1214" s="153" t="str">
        <f t="shared" si="18"/>
        <v/>
      </c>
      <c r="J1214" s="158"/>
      <c r="K1214" s="158"/>
      <c r="L1214" s="230"/>
      <c r="M1214" s="227"/>
    </row>
    <row r="1215" spans="1:13" x14ac:dyDescent="0.35">
      <c r="A1215" s="135"/>
      <c r="B1215" s="121"/>
      <c r="C1215" s="128"/>
      <c r="D1215" s="128"/>
      <c r="E1215" s="156"/>
      <c r="F1215" s="157"/>
      <c r="G1215" s="156"/>
      <c r="H1215" s="157"/>
      <c r="I1215" s="153" t="str">
        <f t="shared" si="18"/>
        <v/>
      </c>
      <c r="J1215" s="158"/>
      <c r="K1215" s="158"/>
      <c r="L1215" s="230"/>
      <c r="M1215" s="227"/>
    </row>
    <row r="1216" spans="1:13" x14ac:dyDescent="0.35">
      <c r="A1216" s="135"/>
      <c r="B1216" s="121"/>
      <c r="C1216" s="128"/>
      <c r="D1216" s="128"/>
      <c r="E1216" s="156"/>
      <c r="F1216" s="157"/>
      <c r="G1216" s="156"/>
      <c r="H1216" s="157"/>
      <c r="I1216" s="153" t="str">
        <f t="shared" si="18"/>
        <v/>
      </c>
      <c r="J1216" s="158"/>
      <c r="K1216" s="158"/>
      <c r="L1216" s="230"/>
      <c r="M1216" s="227"/>
    </row>
    <row r="1217" spans="1:13" x14ac:dyDescent="0.35">
      <c r="A1217" s="135"/>
      <c r="B1217" s="121"/>
      <c r="C1217" s="128"/>
      <c r="D1217" s="128"/>
      <c r="E1217" s="156"/>
      <c r="F1217" s="157"/>
      <c r="G1217" s="156"/>
      <c r="H1217" s="157"/>
      <c r="I1217" s="153" t="str">
        <f t="shared" si="18"/>
        <v/>
      </c>
      <c r="J1217" s="158"/>
      <c r="K1217" s="158"/>
      <c r="L1217" s="230"/>
      <c r="M1217" s="227"/>
    </row>
    <row r="1218" spans="1:13" x14ac:dyDescent="0.35">
      <c r="A1218" s="135"/>
      <c r="B1218" s="121"/>
      <c r="C1218" s="128"/>
      <c r="D1218" s="128"/>
      <c r="E1218" s="156"/>
      <c r="F1218" s="157"/>
      <c r="G1218" s="156"/>
      <c r="H1218" s="157"/>
      <c r="I1218" s="153" t="str">
        <f t="shared" si="18"/>
        <v/>
      </c>
      <c r="J1218" s="158"/>
      <c r="K1218" s="158"/>
      <c r="L1218" s="230"/>
      <c r="M1218" s="227"/>
    </row>
    <row r="1219" spans="1:13" x14ac:dyDescent="0.35">
      <c r="A1219" s="135"/>
      <c r="B1219" s="121"/>
      <c r="C1219" s="128"/>
      <c r="D1219" s="128"/>
      <c r="E1219" s="156"/>
      <c r="F1219" s="157"/>
      <c r="G1219" s="156"/>
      <c r="H1219" s="157"/>
      <c r="I1219" s="153" t="str">
        <f t="shared" si="18"/>
        <v/>
      </c>
      <c r="J1219" s="158"/>
      <c r="K1219" s="158"/>
      <c r="L1219" s="230"/>
      <c r="M1219" s="227"/>
    </row>
    <row r="1220" spans="1:13" x14ac:dyDescent="0.35">
      <c r="A1220" s="135"/>
      <c r="B1220" s="121"/>
      <c r="C1220" s="128"/>
      <c r="D1220" s="128"/>
      <c r="E1220" s="156"/>
      <c r="F1220" s="157"/>
      <c r="G1220" s="156"/>
      <c r="H1220" s="157"/>
      <c r="I1220" s="153" t="str">
        <f t="shared" si="18"/>
        <v/>
      </c>
      <c r="J1220" s="158"/>
      <c r="K1220" s="158"/>
      <c r="L1220" s="230"/>
      <c r="M1220" s="227"/>
    </row>
    <row r="1221" spans="1:13" x14ac:dyDescent="0.35">
      <c r="A1221" s="135"/>
      <c r="B1221" s="121"/>
      <c r="C1221" s="128"/>
      <c r="D1221" s="128"/>
      <c r="E1221" s="156"/>
      <c r="F1221" s="157"/>
      <c r="G1221" s="156"/>
      <c r="H1221" s="157"/>
      <c r="I1221" s="153" t="str">
        <f t="shared" si="18"/>
        <v/>
      </c>
      <c r="J1221" s="158"/>
      <c r="K1221" s="158"/>
      <c r="L1221" s="230"/>
      <c r="M1221" s="227"/>
    </row>
    <row r="1222" spans="1:13" x14ac:dyDescent="0.35">
      <c r="A1222" s="135"/>
      <c r="B1222" s="121"/>
      <c r="C1222" s="128"/>
      <c r="D1222" s="128"/>
      <c r="E1222" s="156"/>
      <c r="F1222" s="157"/>
      <c r="G1222" s="156"/>
      <c r="H1222" s="157"/>
      <c r="I1222" s="153" t="str">
        <f t="shared" si="18"/>
        <v/>
      </c>
      <c r="J1222" s="158"/>
      <c r="K1222" s="158"/>
      <c r="L1222" s="230"/>
      <c r="M1222" s="227"/>
    </row>
    <row r="1223" spans="1:13" x14ac:dyDescent="0.35">
      <c r="A1223" s="135"/>
      <c r="B1223" s="121"/>
      <c r="C1223" s="128"/>
      <c r="D1223" s="128"/>
      <c r="E1223" s="156"/>
      <c r="F1223" s="157"/>
      <c r="G1223" s="156"/>
      <c r="H1223" s="157"/>
      <c r="I1223" s="153" t="str">
        <f t="shared" si="18"/>
        <v/>
      </c>
      <c r="J1223" s="158"/>
      <c r="K1223" s="158"/>
      <c r="L1223" s="230"/>
      <c r="M1223" s="227"/>
    </row>
    <row r="1224" spans="1:13" x14ac:dyDescent="0.35">
      <c r="A1224" s="135"/>
      <c r="B1224" s="121"/>
      <c r="C1224" s="128"/>
      <c r="D1224" s="128"/>
      <c r="E1224" s="156"/>
      <c r="F1224" s="157"/>
      <c r="G1224" s="156"/>
      <c r="H1224" s="157"/>
      <c r="I1224" s="153" t="str">
        <f t="shared" si="18"/>
        <v/>
      </c>
      <c r="J1224" s="158"/>
      <c r="K1224" s="158"/>
      <c r="L1224" s="230"/>
      <c r="M1224" s="227"/>
    </row>
    <row r="1225" spans="1:13" x14ac:dyDescent="0.35">
      <c r="A1225" s="135"/>
      <c r="B1225" s="121"/>
      <c r="C1225" s="128"/>
      <c r="D1225" s="128"/>
      <c r="E1225" s="156"/>
      <c r="F1225" s="157"/>
      <c r="G1225" s="156"/>
      <c r="H1225" s="157"/>
      <c r="I1225" s="153" t="str">
        <f t="shared" si="18"/>
        <v/>
      </c>
      <c r="J1225" s="158"/>
      <c r="K1225" s="158"/>
      <c r="L1225" s="230"/>
      <c r="M1225" s="227"/>
    </row>
    <row r="1226" spans="1:13" x14ac:dyDescent="0.35">
      <c r="A1226" s="135"/>
      <c r="B1226" s="121"/>
      <c r="C1226" s="128"/>
      <c r="D1226" s="128"/>
      <c r="E1226" s="156"/>
      <c r="F1226" s="157"/>
      <c r="G1226" s="156"/>
      <c r="H1226" s="157"/>
      <c r="I1226" s="153" t="str">
        <f t="shared" si="18"/>
        <v/>
      </c>
      <c r="J1226" s="158"/>
      <c r="K1226" s="158"/>
      <c r="L1226" s="230"/>
      <c r="M1226" s="227"/>
    </row>
    <row r="1227" spans="1:13" x14ac:dyDescent="0.35">
      <c r="A1227" s="135"/>
      <c r="B1227" s="121"/>
      <c r="C1227" s="128"/>
      <c r="D1227" s="128"/>
      <c r="E1227" s="156"/>
      <c r="F1227" s="157"/>
      <c r="G1227" s="156"/>
      <c r="H1227" s="157"/>
      <c r="I1227" s="153" t="str">
        <f t="shared" si="18"/>
        <v/>
      </c>
      <c r="J1227" s="158"/>
      <c r="K1227" s="158"/>
      <c r="L1227" s="230"/>
      <c r="M1227" s="227"/>
    </row>
    <row r="1228" spans="1:13" x14ac:dyDescent="0.35">
      <c r="A1228" s="135"/>
      <c r="B1228" s="121"/>
      <c r="C1228" s="128"/>
      <c r="D1228" s="128"/>
      <c r="E1228" s="156"/>
      <c r="F1228" s="157"/>
      <c r="G1228" s="156"/>
      <c r="H1228" s="157"/>
      <c r="I1228" s="153" t="str">
        <f t="shared" si="18"/>
        <v/>
      </c>
      <c r="J1228" s="158"/>
      <c r="K1228" s="158"/>
      <c r="L1228" s="230"/>
      <c r="M1228" s="227"/>
    </row>
    <row r="1229" spans="1:13" x14ac:dyDescent="0.35">
      <c r="A1229" s="135"/>
      <c r="B1229" s="121"/>
      <c r="C1229" s="128"/>
      <c r="D1229" s="128"/>
      <c r="E1229" s="156"/>
      <c r="F1229" s="157"/>
      <c r="G1229" s="156"/>
      <c r="H1229" s="157"/>
      <c r="I1229" s="153" t="str">
        <f t="shared" si="18"/>
        <v/>
      </c>
      <c r="J1229" s="158"/>
      <c r="K1229" s="158"/>
      <c r="L1229" s="230"/>
      <c r="M1229" s="227"/>
    </row>
    <row r="1230" spans="1:13" x14ac:dyDescent="0.35">
      <c r="A1230" s="135"/>
      <c r="B1230" s="121"/>
      <c r="C1230" s="128"/>
      <c r="D1230" s="128"/>
      <c r="E1230" s="156"/>
      <c r="F1230" s="157"/>
      <c r="G1230" s="156"/>
      <c r="H1230" s="157"/>
      <c r="I1230" s="153" t="str">
        <f t="shared" si="18"/>
        <v/>
      </c>
      <c r="J1230" s="158"/>
      <c r="K1230" s="158"/>
      <c r="L1230" s="230"/>
      <c r="M1230" s="227"/>
    </row>
    <row r="1231" spans="1:13" x14ac:dyDescent="0.35">
      <c r="A1231" s="135"/>
      <c r="B1231" s="121"/>
      <c r="C1231" s="128"/>
      <c r="D1231" s="128"/>
      <c r="E1231" s="156"/>
      <c r="F1231" s="157"/>
      <c r="G1231" s="156"/>
      <c r="H1231" s="157"/>
      <c r="I1231" s="153" t="str">
        <f t="shared" si="18"/>
        <v/>
      </c>
      <c r="J1231" s="158"/>
      <c r="K1231" s="158"/>
      <c r="L1231" s="230"/>
      <c r="M1231" s="227"/>
    </row>
    <row r="1232" spans="1:13" x14ac:dyDescent="0.35">
      <c r="A1232" s="135"/>
      <c r="B1232" s="121"/>
      <c r="C1232" s="128"/>
      <c r="D1232" s="128"/>
      <c r="E1232" s="156"/>
      <c r="F1232" s="157"/>
      <c r="G1232" s="156"/>
      <c r="H1232" s="157"/>
      <c r="I1232" s="153" t="str">
        <f t="shared" si="18"/>
        <v/>
      </c>
      <c r="J1232" s="158"/>
      <c r="K1232" s="158"/>
      <c r="L1232" s="230"/>
      <c r="M1232" s="227"/>
    </row>
    <row r="1233" spans="1:13" x14ac:dyDescent="0.35">
      <c r="A1233" s="135"/>
      <c r="B1233" s="121"/>
      <c r="C1233" s="128"/>
      <c r="D1233" s="128"/>
      <c r="E1233" s="156"/>
      <c r="F1233" s="157"/>
      <c r="G1233" s="156"/>
      <c r="H1233" s="157"/>
      <c r="I1233" s="153" t="str">
        <f t="shared" si="18"/>
        <v/>
      </c>
      <c r="J1233" s="158"/>
      <c r="K1233" s="158"/>
      <c r="L1233" s="230"/>
      <c r="M1233" s="227"/>
    </row>
    <row r="1234" spans="1:13" x14ac:dyDescent="0.35">
      <c r="A1234" s="135"/>
      <c r="B1234" s="121"/>
      <c r="C1234" s="128"/>
      <c r="D1234" s="128"/>
      <c r="E1234" s="156"/>
      <c r="F1234" s="157"/>
      <c r="G1234" s="156"/>
      <c r="H1234" s="157"/>
      <c r="I1234" s="153" t="str">
        <f t="shared" si="18"/>
        <v/>
      </c>
      <c r="J1234" s="158"/>
      <c r="K1234" s="158"/>
      <c r="L1234" s="230"/>
      <c r="M1234" s="227"/>
    </row>
    <row r="1235" spans="1:13" x14ac:dyDescent="0.35">
      <c r="A1235" s="135"/>
      <c r="B1235" s="121"/>
      <c r="C1235" s="128"/>
      <c r="D1235" s="128"/>
      <c r="E1235" s="156"/>
      <c r="F1235" s="157"/>
      <c r="G1235" s="156"/>
      <c r="H1235" s="157"/>
      <c r="I1235" s="153" t="str">
        <f t="shared" si="18"/>
        <v/>
      </c>
      <c r="J1235" s="158"/>
      <c r="K1235" s="158"/>
      <c r="L1235" s="230"/>
      <c r="M1235" s="227"/>
    </row>
    <row r="1236" spans="1:13" x14ac:dyDescent="0.35">
      <c r="A1236" s="135"/>
      <c r="B1236" s="121"/>
      <c r="C1236" s="128"/>
      <c r="D1236" s="128"/>
      <c r="E1236" s="156"/>
      <c r="F1236" s="157"/>
      <c r="G1236" s="156"/>
      <c r="H1236" s="157"/>
      <c r="I1236" s="153" t="str">
        <f t="shared" si="18"/>
        <v/>
      </c>
      <c r="J1236" s="158"/>
      <c r="K1236" s="158"/>
      <c r="L1236" s="230"/>
      <c r="M1236" s="227"/>
    </row>
    <row r="1237" spans="1:13" x14ac:dyDescent="0.35">
      <c r="A1237" s="135"/>
      <c r="B1237" s="121"/>
      <c r="C1237" s="128"/>
      <c r="D1237" s="128"/>
      <c r="E1237" s="156"/>
      <c r="F1237" s="157"/>
      <c r="G1237" s="156"/>
      <c r="H1237" s="157"/>
      <c r="I1237" s="153" t="str">
        <f t="shared" si="18"/>
        <v/>
      </c>
      <c r="J1237" s="158"/>
      <c r="K1237" s="158"/>
      <c r="L1237" s="230"/>
      <c r="M1237" s="227"/>
    </row>
    <row r="1238" spans="1:13" x14ac:dyDescent="0.35">
      <c r="A1238" s="135"/>
      <c r="B1238" s="121"/>
      <c r="C1238" s="128"/>
      <c r="D1238" s="128"/>
      <c r="E1238" s="156"/>
      <c r="F1238" s="157"/>
      <c r="G1238" s="156"/>
      <c r="H1238" s="157"/>
      <c r="I1238" s="153" t="str">
        <f t="shared" si="18"/>
        <v/>
      </c>
      <c r="J1238" s="158"/>
      <c r="K1238" s="158"/>
      <c r="L1238" s="230"/>
      <c r="M1238" s="227"/>
    </row>
    <row r="1239" spans="1:13" x14ac:dyDescent="0.35">
      <c r="A1239" s="135"/>
      <c r="B1239" s="121"/>
      <c r="C1239" s="128"/>
      <c r="D1239" s="128"/>
      <c r="E1239" s="156"/>
      <c r="F1239" s="157"/>
      <c r="G1239" s="156"/>
      <c r="H1239" s="157"/>
      <c r="I1239" s="153" t="str">
        <f t="shared" si="18"/>
        <v/>
      </c>
      <c r="J1239" s="158"/>
      <c r="K1239" s="158"/>
      <c r="L1239" s="230"/>
      <c r="M1239" s="227"/>
    </row>
    <row r="1240" spans="1:13" x14ac:dyDescent="0.35">
      <c r="A1240" s="135"/>
      <c r="B1240" s="121"/>
      <c r="C1240" s="128"/>
      <c r="D1240" s="128"/>
      <c r="E1240" s="156"/>
      <c r="F1240" s="157"/>
      <c r="G1240" s="156"/>
      <c r="H1240" s="157"/>
      <c r="I1240" s="153" t="str">
        <f t="shared" si="18"/>
        <v/>
      </c>
      <c r="J1240" s="158"/>
      <c r="K1240" s="158"/>
      <c r="L1240" s="230"/>
      <c r="M1240" s="227"/>
    </row>
    <row r="1241" spans="1:13" x14ac:dyDescent="0.35">
      <c r="A1241" s="135"/>
      <c r="B1241" s="121"/>
      <c r="C1241" s="128"/>
      <c r="D1241" s="128"/>
      <c r="E1241" s="156"/>
      <c r="F1241" s="157"/>
      <c r="G1241" s="156"/>
      <c r="H1241" s="157"/>
      <c r="I1241" s="153" t="str">
        <f t="shared" ref="I1241:I1304" si="19">IF(H1241="","",(VALUE(TEXT(G1241,"m/dd/yy ")&amp;TEXT(H1241,"hh:mm:ss"))-(VALUE(TEXT(E1241,"m/dd/yy ")&amp;TEXT(F1241,"hh:mm:ss"))))*24)</f>
        <v/>
      </c>
      <c r="J1241" s="158"/>
      <c r="K1241" s="158"/>
      <c r="L1241" s="230"/>
      <c r="M1241" s="227"/>
    </row>
    <row r="1242" spans="1:13" x14ac:dyDescent="0.35">
      <c r="A1242" s="135"/>
      <c r="B1242" s="121"/>
      <c r="C1242" s="128"/>
      <c r="D1242" s="128"/>
      <c r="E1242" s="156"/>
      <c r="F1242" s="157"/>
      <c r="G1242" s="156"/>
      <c r="H1242" s="157"/>
      <c r="I1242" s="153" t="str">
        <f t="shared" si="19"/>
        <v/>
      </c>
      <c r="J1242" s="158"/>
      <c r="K1242" s="158"/>
      <c r="L1242" s="230"/>
      <c r="M1242" s="227"/>
    </row>
    <row r="1243" spans="1:13" x14ac:dyDescent="0.35">
      <c r="A1243" s="135"/>
      <c r="B1243" s="121"/>
      <c r="C1243" s="128"/>
      <c r="D1243" s="128"/>
      <c r="E1243" s="156"/>
      <c r="F1243" s="157"/>
      <c r="G1243" s="156"/>
      <c r="H1243" s="157"/>
      <c r="I1243" s="153" t="str">
        <f t="shared" si="19"/>
        <v/>
      </c>
      <c r="J1243" s="158"/>
      <c r="K1243" s="158"/>
      <c r="L1243" s="230"/>
      <c r="M1243" s="227"/>
    </row>
    <row r="1244" spans="1:13" x14ac:dyDescent="0.35">
      <c r="A1244" s="135"/>
      <c r="B1244" s="121"/>
      <c r="C1244" s="128"/>
      <c r="D1244" s="128"/>
      <c r="E1244" s="156"/>
      <c r="F1244" s="157"/>
      <c r="G1244" s="156"/>
      <c r="H1244" s="157"/>
      <c r="I1244" s="153" t="str">
        <f t="shared" si="19"/>
        <v/>
      </c>
      <c r="J1244" s="158"/>
      <c r="K1244" s="158"/>
      <c r="L1244" s="230"/>
      <c r="M1244" s="227"/>
    </row>
    <row r="1245" spans="1:13" x14ac:dyDescent="0.35">
      <c r="A1245" s="135"/>
      <c r="B1245" s="121"/>
      <c r="C1245" s="128"/>
      <c r="D1245" s="128"/>
      <c r="E1245" s="156"/>
      <c r="F1245" s="157"/>
      <c r="G1245" s="156"/>
      <c r="H1245" s="157"/>
      <c r="I1245" s="153" t="str">
        <f t="shared" si="19"/>
        <v/>
      </c>
      <c r="J1245" s="158"/>
      <c r="K1245" s="158"/>
      <c r="L1245" s="230"/>
      <c r="M1245" s="227"/>
    </row>
    <row r="1246" spans="1:13" x14ac:dyDescent="0.35">
      <c r="A1246" s="135"/>
      <c r="B1246" s="121"/>
      <c r="C1246" s="128"/>
      <c r="D1246" s="128"/>
      <c r="E1246" s="156"/>
      <c r="F1246" s="157"/>
      <c r="G1246" s="156"/>
      <c r="H1246" s="157"/>
      <c r="I1246" s="153" t="str">
        <f t="shared" si="19"/>
        <v/>
      </c>
      <c r="J1246" s="158"/>
      <c r="K1246" s="158"/>
      <c r="L1246" s="230"/>
      <c r="M1246" s="227"/>
    </row>
    <row r="1247" spans="1:13" x14ac:dyDescent="0.35">
      <c r="A1247" s="135"/>
      <c r="B1247" s="121"/>
      <c r="C1247" s="128"/>
      <c r="D1247" s="128"/>
      <c r="E1247" s="156"/>
      <c r="F1247" s="157"/>
      <c r="G1247" s="156"/>
      <c r="H1247" s="157"/>
      <c r="I1247" s="153" t="str">
        <f t="shared" si="19"/>
        <v/>
      </c>
      <c r="J1247" s="158"/>
      <c r="K1247" s="158"/>
      <c r="L1247" s="230"/>
      <c r="M1247" s="227"/>
    </row>
    <row r="1248" spans="1:13" x14ac:dyDescent="0.35">
      <c r="A1248" s="135"/>
      <c r="B1248" s="121"/>
      <c r="C1248" s="128"/>
      <c r="D1248" s="128"/>
      <c r="E1248" s="156"/>
      <c r="F1248" s="157"/>
      <c r="G1248" s="156"/>
      <c r="H1248" s="157"/>
      <c r="I1248" s="153" t="str">
        <f t="shared" si="19"/>
        <v/>
      </c>
      <c r="J1248" s="158"/>
      <c r="K1248" s="158"/>
      <c r="L1248" s="230"/>
      <c r="M1248" s="227"/>
    </row>
    <row r="1249" spans="1:13" x14ac:dyDescent="0.35">
      <c r="A1249" s="135"/>
      <c r="B1249" s="121"/>
      <c r="C1249" s="128"/>
      <c r="D1249" s="128"/>
      <c r="E1249" s="156"/>
      <c r="F1249" s="157"/>
      <c r="G1249" s="156"/>
      <c r="H1249" s="157"/>
      <c r="I1249" s="153" t="str">
        <f t="shared" si="19"/>
        <v/>
      </c>
      <c r="J1249" s="158"/>
      <c r="K1249" s="158"/>
      <c r="L1249" s="230"/>
      <c r="M1249" s="227"/>
    </row>
    <row r="1250" spans="1:13" x14ac:dyDescent="0.35">
      <c r="A1250" s="135"/>
      <c r="B1250" s="121"/>
      <c r="C1250" s="128"/>
      <c r="D1250" s="128"/>
      <c r="E1250" s="156"/>
      <c r="F1250" s="157"/>
      <c r="G1250" s="156"/>
      <c r="H1250" s="157"/>
      <c r="I1250" s="153" t="str">
        <f t="shared" si="19"/>
        <v/>
      </c>
      <c r="J1250" s="158"/>
      <c r="K1250" s="158"/>
      <c r="L1250" s="230"/>
      <c r="M1250" s="227"/>
    </row>
    <row r="1251" spans="1:13" x14ac:dyDescent="0.35">
      <c r="A1251" s="135"/>
      <c r="B1251" s="121"/>
      <c r="C1251" s="128"/>
      <c r="D1251" s="128"/>
      <c r="E1251" s="156"/>
      <c r="F1251" s="157"/>
      <c r="G1251" s="156"/>
      <c r="H1251" s="157"/>
      <c r="I1251" s="153" t="str">
        <f t="shared" si="19"/>
        <v/>
      </c>
      <c r="J1251" s="158"/>
      <c r="K1251" s="158"/>
      <c r="L1251" s="230"/>
      <c r="M1251" s="227"/>
    </row>
    <row r="1252" spans="1:13" x14ac:dyDescent="0.35">
      <c r="A1252" s="135"/>
      <c r="B1252" s="121"/>
      <c r="C1252" s="128"/>
      <c r="D1252" s="128"/>
      <c r="E1252" s="156"/>
      <c r="F1252" s="157"/>
      <c r="G1252" s="156"/>
      <c r="H1252" s="157"/>
      <c r="I1252" s="153" t="str">
        <f t="shared" si="19"/>
        <v/>
      </c>
      <c r="J1252" s="158"/>
      <c r="K1252" s="158"/>
      <c r="L1252" s="230"/>
      <c r="M1252" s="227"/>
    </row>
    <row r="1253" spans="1:13" x14ac:dyDescent="0.35">
      <c r="A1253" s="135"/>
      <c r="B1253" s="121"/>
      <c r="C1253" s="128"/>
      <c r="D1253" s="128"/>
      <c r="E1253" s="156"/>
      <c r="F1253" s="157"/>
      <c r="G1253" s="156"/>
      <c r="H1253" s="157"/>
      <c r="I1253" s="153" t="str">
        <f t="shared" si="19"/>
        <v/>
      </c>
      <c r="J1253" s="158"/>
      <c r="K1253" s="158"/>
      <c r="L1253" s="230"/>
      <c r="M1253" s="227"/>
    </row>
    <row r="1254" spans="1:13" x14ac:dyDescent="0.35">
      <c r="A1254" s="135"/>
      <c r="B1254" s="121"/>
      <c r="C1254" s="128"/>
      <c r="D1254" s="128"/>
      <c r="E1254" s="156"/>
      <c r="F1254" s="157"/>
      <c r="G1254" s="156"/>
      <c r="H1254" s="157"/>
      <c r="I1254" s="153" t="str">
        <f t="shared" si="19"/>
        <v/>
      </c>
      <c r="J1254" s="158"/>
      <c r="K1254" s="158"/>
      <c r="L1254" s="230"/>
      <c r="M1254" s="227"/>
    </row>
    <row r="1255" spans="1:13" x14ac:dyDescent="0.35">
      <c r="A1255" s="135"/>
      <c r="B1255" s="121"/>
      <c r="C1255" s="128"/>
      <c r="D1255" s="128"/>
      <c r="E1255" s="156"/>
      <c r="F1255" s="157"/>
      <c r="G1255" s="156"/>
      <c r="H1255" s="157"/>
      <c r="I1255" s="153" t="str">
        <f t="shared" si="19"/>
        <v/>
      </c>
      <c r="J1255" s="158"/>
      <c r="K1255" s="158"/>
      <c r="L1255" s="230"/>
      <c r="M1255" s="227"/>
    </row>
    <row r="1256" spans="1:13" x14ac:dyDescent="0.35">
      <c r="A1256" s="135"/>
      <c r="B1256" s="121"/>
      <c r="C1256" s="128"/>
      <c r="D1256" s="128"/>
      <c r="E1256" s="156"/>
      <c r="F1256" s="157"/>
      <c r="G1256" s="156"/>
      <c r="H1256" s="157"/>
      <c r="I1256" s="153" t="str">
        <f t="shared" si="19"/>
        <v/>
      </c>
      <c r="J1256" s="158"/>
      <c r="K1256" s="158"/>
      <c r="L1256" s="230"/>
      <c r="M1256" s="227"/>
    </row>
    <row r="1257" spans="1:13" x14ac:dyDescent="0.35">
      <c r="A1257" s="135"/>
      <c r="B1257" s="121"/>
      <c r="C1257" s="128"/>
      <c r="D1257" s="128"/>
      <c r="E1257" s="156"/>
      <c r="F1257" s="157"/>
      <c r="G1257" s="156"/>
      <c r="H1257" s="157"/>
      <c r="I1257" s="153" t="str">
        <f t="shared" si="19"/>
        <v/>
      </c>
      <c r="J1257" s="158"/>
      <c r="K1257" s="158"/>
      <c r="L1257" s="230"/>
      <c r="M1257" s="227"/>
    </row>
    <row r="1258" spans="1:13" x14ac:dyDescent="0.35">
      <c r="A1258" s="135"/>
      <c r="B1258" s="121"/>
      <c r="C1258" s="128"/>
      <c r="D1258" s="128"/>
      <c r="E1258" s="156"/>
      <c r="F1258" s="157"/>
      <c r="G1258" s="156"/>
      <c r="H1258" s="157"/>
      <c r="I1258" s="153" t="str">
        <f t="shared" si="19"/>
        <v/>
      </c>
      <c r="J1258" s="158"/>
      <c r="K1258" s="158"/>
      <c r="L1258" s="230"/>
      <c r="M1258" s="227"/>
    </row>
    <row r="1259" spans="1:13" x14ac:dyDescent="0.35">
      <c r="A1259" s="135"/>
      <c r="B1259" s="121"/>
      <c r="C1259" s="128"/>
      <c r="D1259" s="128"/>
      <c r="E1259" s="156"/>
      <c r="F1259" s="157"/>
      <c r="G1259" s="156"/>
      <c r="H1259" s="157"/>
      <c r="I1259" s="153" t="str">
        <f t="shared" si="19"/>
        <v/>
      </c>
      <c r="J1259" s="158"/>
      <c r="K1259" s="158"/>
      <c r="L1259" s="230"/>
      <c r="M1259" s="227"/>
    </row>
    <row r="1260" spans="1:13" x14ac:dyDescent="0.35">
      <c r="A1260" s="135"/>
      <c r="B1260" s="121"/>
      <c r="C1260" s="128"/>
      <c r="D1260" s="128"/>
      <c r="E1260" s="156"/>
      <c r="F1260" s="157"/>
      <c r="G1260" s="156"/>
      <c r="H1260" s="157"/>
      <c r="I1260" s="153" t="str">
        <f t="shared" si="19"/>
        <v/>
      </c>
      <c r="J1260" s="158"/>
      <c r="K1260" s="158"/>
      <c r="L1260" s="230"/>
      <c r="M1260" s="227"/>
    </row>
    <row r="1261" spans="1:13" x14ac:dyDescent="0.35">
      <c r="A1261" s="135"/>
      <c r="B1261" s="121"/>
      <c r="C1261" s="128"/>
      <c r="D1261" s="128"/>
      <c r="E1261" s="156"/>
      <c r="F1261" s="157"/>
      <c r="G1261" s="156"/>
      <c r="H1261" s="157"/>
      <c r="I1261" s="153" t="str">
        <f t="shared" si="19"/>
        <v/>
      </c>
      <c r="J1261" s="158"/>
      <c r="K1261" s="158"/>
      <c r="L1261" s="230"/>
      <c r="M1261" s="227"/>
    </row>
    <row r="1262" spans="1:13" x14ac:dyDescent="0.35">
      <c r="A1262" s="135"/>
      <c r="B1262" s="121"/>
      <c r="C1262" s="128"/>
      <c r="D1262" s="128"/>
      <c r="E1262" s="156"/>
      <c r="F1262" s="157"/>
      <c r="G1262" s="156"/>
      <c r="H1262" s="157"/>
      <c r="I1262" s="153" t="str">
        <f t="shared" si="19"/>
        <v/>
      </c>
      <c r="J1262" s="158"/>
      <c r="K1262" s="158"/>
      <c r="L1262" s="230"/>
      <c r="M1262" s="227"/>
    </row>
    <row r="1263" spans="1:13" x14ac:dyDescent="0.35">
      <c r="A1263" s="135"/>
      <c r="B1263" s="121"/>
      <c r="C1263" s="128"/>
      <c r="D1263" s="128"/>
      <c r="E1263" s="156"/>
      <c r="F1263" s="157"/>
      <c r="G1263" s="156"/>
      <c r="H1263" s="157"/>
      <c r="I1263" s="153" t="str">
        <f t="shared" si="19"/>
        <v/>
      </c>
      <c r="J1263" s="158"/>
      <c r="K1263" s="158"/>
      <c r="L1263" s="230"/>
      <c r="M1263" s="227"/>
    </row>
    <row r="1264" spans="1:13" x14ac:dyDescent="0.35">
      <c r="A1264" s="135"/>
      <c r="B1264" s="121"/>
      <c r="C1264" s="128"/>
      <c r="D1264" s="128"/>
      <c r="E1264" s="156"/>
      <c r="F1264" s="157"/>
      <c r="G1264" s="156"/>
      <c r="H1264" s="157"/>
      <c r="I1264" s="153" t="str">
        <f t="shared" si="19"/>
        <v/>
      </c>
      <c r="J1264" s="158"/>
      <c r="K1264" s="158"/>
      <c r="L1264" s="230"/>
      <c r="M1264" s="227"/>
    </row>
    <row r="1265" spans="1:13" x14ac:dyDescent="0.35">
      <c r="A1265" s="135"/>
      <c r="B1265" s="121"/>
      <c r="C1265" s="128"/>
      <c r="D1265" s="128"/>
      <c r="E1265" s="156"/>
      <c r="F1265" s="157"/>
      <c r="G1265" s="156"/>
      <c r="H1265" s="157"/>
      <c r="I1265" s="153" t="str">
        <f t="shared" si="19"/>
        <v/>
      </c>
      <c r="J1265" s="158"/>
      <c r="K1265" s="158"/>
      <c r="L1265" s="230"/>
      <c r="M1265" s="227"/>
    </row>
    <row r="1266" spans="1:13" x14ac:dyDescent="0.35">
      <c r="A1266" s="135"/>
      <c r="B1266" s="121"/>
      <c r="C1266" s="128"/>
      <c r="D1266" s="128"/>
      <c r="E1266" s="156"/>
      <c r="F1266" s="157"/>
      <c r="G1266" s="156"/>
      <c r="H1266" s="157"/>
      <c r="I1266" s="153" t="str">
        <f t="shared" si="19"/>
        <v/>
      </c>
      <c r="J1266" s="158"/>
      <c r="K1266" s="158"/>
      <c r="L1266" s="230"/>
      <c r="M1266" s="227"/>
    </row>
    <row r="1267" spans="1:13" x14ac:dyDescent="0.35">
      <c r="A1267" s="135"/>
      <c r="B1267" s="121"/>
      <c r="C1267" s="128"/>
      <c r="D1267" s="128"/>
      <c r="E1267" s="156"/>
      <c r="F1267" s="157"/>
      <c r="G1267" s="156"/>
      <c r="H1267" s="157"/>
      <c r="I1267" s="153" t="str">
        <f t="shared" si="19"/>
        <v/>
      </c>
      <c r="J1267" s="158"/>
      <c r="K1267" s="158"/>
      <c r="L1267" s="230"/>
      <c r="M1267" s="227"/>
    </row>
    <row r="1268" spans="1:13" x14ac:dyDescent="0.35">
      <c r="A1268" s="135"/>
      <c r="B1268" s="121"/>
      <c r="C1268" s="128"/>
      <c r="D1268" s="128"/>
      <c r="E1268" s="156"/>
      <c r="F1268" s="157"/>
      <c r="G1268" s="156"/>
      <c r="H1268" s="157"/>
      <c r="I1268" s="153" t="str">
        <f t="shared" si="19"/>
        <v/>
      </c>
      <c r="J1268" s="158"/>
      <c r="K1268" s="158"/>
      <c r="L1268" s="230"/>
      <c r="M1268" s="227"/>
    </row>
    <row r="1269" spans="1:13" x14ac:dyDescent="0.35">
      <c r="A1269" s="135"/>
      <c r="B1269" s="121"/>
      <c r="C1269" s="128"/>
      <c r="D1269" s="128"/>
      <c r="E1269" s="156"/>
      <c r="F1269" s="157"/>
      <c r="G1269" s="156"/>
      <c r="H1269" s="157"/>
      <c r="I1269" s="153" t="str">
        <f t="shared" si="19"/>
        <v/>
      </c>
      <c r="J1269" s="158"/>
      <c r="K1269" s="158"/>
      <c r="L1269" s="230"/>
      <c r="M1269" s="227"/>
    </row>
    <row r="1270" spans="1:13" x14ac:dyDescent="0.35">
      <c r="A1270" s="135"/>
      <c r="B1270" s="121"/>
      <c r="C1270" s="128"/>
      <c r="D1270" s="128"/>
      <c r="E1270" s="156"/>
      <c r="F1270" s="157"/>
      <c r="G1270" s="156"/>
      <c r="H1270" s="157"/>
      <c r="I1270" s="153" t="str">
        <f t="shared" si="19"/>
        <v/>
      </c>
      <c r="J1270" s="158"/>
      <c r="K1270" s="158"/>
      <c r="L1270" s="230"/>
      <c r="M1270" s="227"/>
    </row>
    <row r="1271" spans="1:13" x14ac:dyDescent="0.35">
      <c r="A1271" s="135"/>
      <c r="B1271" s="121"/>
      <c r="C1271" s="128"/>
      <c r="D1271" s="128"/>
      <c r="E1271" s="156"/>
      <c r="F1271" s="157"/>
      <c r="G1271" s="156"/>
      <c r="H1271" s="157"/>
      <c r="I1271" s="153" t="str">
        <f t="shared" si="19"/>
        <v/>
      </c>
      <c r="J1271" s="158"/>
      <c r="K1271" s="158"/>
      <c r="L1271" s="230"/>
      <c r="M1271" s="227"/>
    </row>
    <row r="1272" spans="1:13" x14ac:dyDescent="0.35">
      <c r="A1272" s="135"/>
      <c r="B1272" s="121"/>
      <c r="C1272" s="128"/>
      <c r="D1272" s="128"/>
      <c r="E1272" s="156"/>
      <c r="F1272" s="157"/>
      <c r="G1272" s="156"/>
      <c r="H1272" s="157"/>
      <c r="I1272" s="153" t="str">
        <f t="shared" si="19"/>
        <v/>
      </c>
      <c r="J1272" s="158"/>
      <c r="K1272" s="158"/>
      <c r="L1272" s="230"/>
      <c r="M1272" s="227"/>
    </row>
    <row r="1273" spans="1:13" x14ac:dyDescent="0.35">
      <c r="A1273" s="135"/>
      <c r="B1273" s="121"/>
      <c r="C1273" s="128"/>
      <c r="D1273" s="128"/>
      <c r="E1273" s="156"/>
      <c r="F1273" s="157"/>
      <c r="G1273" s="156"/>
      <c r="H1273" s="157"/>
      <c r="I1273" s="153" t="str">
        <f t="shared" si="19"/>
        <v/>
      </c>
      <c r="J1273" s="158"/>
      <c r="K1273" s="158"/>
      <c r="L1273" s="230"/>
      <c r="M1273" s="227"/>
    </row>
    <row r="1274" spans="1:13" x14ac:dyDescent="0.35">
      <c r="A1274" s="135"/>
      <c r="B1274" s="121"/>
      <c r="C1274" s="128"/>
      <c r="D1274" s="128"/>
      <c r="E1274" s="156"/>
      <c r="F1274" s="157"/>
      <c r="G1274" s="156"/>
      <c r="H1274" s="157"/>
      <c r="I1274" s="153" t="str">
        <f t="shared" si="19"/>
        <v/>
      </c>
      <c r="J1274" s="158"/>
      <c r="K1274" s="158"/>
      <c r="L1274" s="230"/>
      <c r="M1274" s="227"/>
    </row>
    <row r="1275" spans="1:13" x14ac:dyDescent="0.35">
      <c r="A1275" s="135"/>
      <c r="B1275" s="121"/>
      <c r="C1275" s="128"/>
      <c r="D1275" s="128"/>
      <c r="E1275" s="156"/>
      <c r="F1275" s="157"/>
      <c r="G1275" s="156"/>
      <c r="H1275" s="157"/>
      <c r="I1275" s="153" t="str">
        <f t="shared" si="19"/>
        <v/>
      </c>
      <c r="J1275" s="158"/>
      <c r="K1275" s="158"/>
      <c r="L1275" s="230"/>
      <c r="M1275" s="227"/>
    </row>
    <row r="1276" spans="1:13" x14ac:dyDescent="0.35">
      <c r="A1276" s="135"/>
      <c r="B1276" s="121"/>
      <c r="C1276" s="128"/>
      <c r="D1276" s="128"/>
      <c r="E1276" s="156"/>
      <c r="F1276" s="157"/>
      <c r="G1276" s="156"/>
      <c r="H1276" s="157"/>
      <c r="I1276" s="153" t="str">
        <f t="shared" si="19"/>
        <v/>
      </c>
      <c r="J1276" s="158"/>
      <c r="K1276" s="158"/>
      <c r="L1276" s="230"/>
      <c r="M1276" s="227"/>
    </row>
    <row r="1277" spans="1:13" x14ac:dyDescent="0.35">
      <c r="A1277" s="135"/>
      <c r="B1277" s="121"/>
      <c r="C1277" s="128"/>
      <c r="D1277" s="128"/>
      <c r="E1277" s="156"/>
      <c r="F1277" s="157"/>
      <c r="G1277" s="156"/>
      <c r="H1277" s="157"/>
      <c r="I1277" s="153" t="str">
        <f t="shared" si="19"/>
        <v/>
      </c>
      <c r="J1277" s="158"/>
      <c r="K1277" s="158"/>
      <c r="L1277" s="230"/>
      <c r="M1277" s="227"/>
    </row>
    <row r="1278" spans="1:13" x14ac:dyDescent="0.35">
      <c r="A1278" s="135"/>
      <c r="B1278" s="121"/>
      <c r="C1278" s="128"/>
      <c r="D1278" s="128"/>
      <c r="E1278" s="156"/>
      <c r="F1278" s="157"/>
      <c r="G1278" s="156"/>
      <c r="H1278" s="157"/>
      <c r="I1278" s="153" t="str">
        <f t="shared" si="19"/>
        <v/>
      </c>
      <c r="J1278" s="158"/>
      <c r="K1278" s="158"/>
      <c r="L1278" s="230"/>
      <c r="M1278" s="227"/>
    </row>
    <row r="1279" spans="1:13" x14ac:dyDescent="0.35">
      <c r="A1279" s="135"/>
      <c r="B1279" s="121"/>
      <c r="C1279" s="128"/>
      <c r="D1279" s="128"/>
      <c r="E1279" s="156"/>
      <c r="F1279" s="157"/>
      <c r="G1279" s="156"/>
      <c r="H1279" s="157"/>
      <c r="I1279" s="153" t="str">
        <f t="shared" si="19"/>
        <v/>
      </c>
      <c r="J1279" s="158"/>
      <c r="K1279" s="158"/>
      <c r="L1279" s="230"/>
      <c r="M1279" s="227"/>
    </row>
    <row r="1280" spans="1:13" x14ac:dyDescent="0.35">
      <c r="A1280" s="135"/>
      <c r="B1280" s="121"/>
      <c r="C1280" s="128"/>
      <c r="D1280" s="128"/>
      <c r="E1280" s="156"/>
      <c r="F1280" s="157"/>
      <c r="G1280" s="156"/>
      <c r="H1280" s="157"/>
      <c r="I1280" s="153" t="str">
        <f t="shared" si="19"/>
        <v/>
      </c>
      <c r="J1280" s="158"/>
      <c r="K1280" s="158"/>
      <c r="L1280" s="230"/>
      <c r="M1280" s="227"/>
    </row>
    <row r="1281" spans="1:13" x14ac:dyDescent="0.35">
      <c r="A1281" s="135"/>
      <c r="B1281" s="121"/>
      <c r="C1281" s="128"/>
      <c r="D1281" s="128"/>
      <c r="E1281" s="156"/>
      <c r="F1281" s="157"/>
      <c r="G1281" s="156"/>
      <c r="H1281" s="157"/>
      <c r="I1281" s="153" t="str">
        <f t="shared" si="19"/>
        <v/>
      </c>
      <c r="J1281" s="158"/>
      <c r="K1281" s="158"/>
      <c r="L1281" s="230"/>
      <c r="M1281" s="227"/>
    </row>
    <row r="1282" spans="1:13" x14ac:dyDescent="0.35">
      <c r="A1282" s="135"/>
      <c r="B1282" s="121"/>
      <c r="C1282" s="128"/>
      <c r="D1282" s="128"/>
      <c r="E1282" s="156"/>
      <c r="F1282" s="157"/>
      <c r="G1282" s="156"/>
      <c r="H1282" s="157"/>
      <c r="I1282" s="153" t="str">
        <f t="shared" si="19"/>
        <v/>
      </c>
      <c r="J1282" s="158"/>
      <c r="K1282" s="158"/>
      <c r="L1282" s="230"/>
      <c r="M1282" s="227"/>
    </row>
    <row r="1283" spans="1:13" x14ac:dyDescent="0.35">
      <c r="A1283" s="135"/>
      <c r="B1283" s="121"/>
      <c r="C1283" s="128"/>
      <c r="D1283" s="128"/>
      <c r="E1283" s="156"/>
      <c r="F1283" s="157"/>
      <c r="G1283" s="156"/>
      <c r="H1283" s="157"/>
      <c r="I1283" s="153" t="str">
        <f t="shared" si="19"/>
        <v/>
      </c>
      <c r="J1283" s="158"/>
      <c r="K1283" s="158"/>
      <c r="L1283" s="230"/>
      <c r="M1283" s="227"/>
    </row>
    <row r="1284" spans="1:13" x14ac:dyDescent="0.35">
      <c r="A1284" s="135"/>
      <c r="B1284" s="121"/>
      <c r="C1284" s="128"/>
      <c r="D1284" s="128"/>
      <c r="E1284" s="156"/>
      <c r="F1284" s="157"/>
      <c r="G1284" s="156"/>
      <c r="H1284" s="157"/>
      <c r="I1284" s="153" t="str">
        <f t="shared" si="19"/>
        <v/>
      </c>
      <c r="J1284" s="158"/>
      <c r="K1284" s="158"/>
      <c r="L1284" s="230"/>
      <c r="M1284" s="227"/>
    </row>
    <row r="1285" spans="1:13" x14ac:dyDescent="0.35">
      <c r="A1285" s="135"/>
      <c r="B1285" s="121"/>
      <c r="C1285" s="128"/>
      <c r="D1285" s="128"/>
      <c r="E1285" s="156"/>
      <c r="F1285" s="157"/>
      <c r="G1285" s="156"/>
      <c r="H1285" s="157"/>
      <c r="I1285" s="153" t="str">
        <f t="shared" si="19"/>
        <v/>
      </c>
      <c r="J1285" s="158"/>
      <c r="K1285" s="158"/>
      <c r="L1285" s="230"/>
      <c r="M1285" s="227"/>
    </row>
    <row r="1286" spans="1:13" x14ac:dyDescent="0.35">
      <c r="A1286" s="135"/>
      <c r="B1286" s="121"/>
      <c r="C1286" s="128"/>
      <c r="D1286" s="128"/>
      <c r="E1286" s="156"/>
      <c r="F1286" s="157"/>
      <c r="G1286" s="156"/>
      <c r="H1286" s="157"/>
      <c r="I1286" s="153" t="str">
        <f t="shared" si="19"/>
        <v/>
      </c>
      <c r="J1286" s="158"/>
      <c r="K1286" s="158"/>
      <c r="L1286" s="230"/>
      <c r="M1286" s="227"/>
    </row>
    <row r="1287" spans="1:13" x14ac:dyDescent="0.35">
      <c r="A1287" s="135"/>
      <c r="B1287" s="121"/>
      <c r="C1287" s="128"/>
      <c r="D1287" s="128"/>
      <c r="E1287" s="156"/>
      <c r="F1287" s="157"/>
      <c r="G1287" s="156"/>
      <c r="H1287" s="157"/>
      <c r="I1287" s="153" t="str">
        <f t="shared" si="19"/>
        <v/>
      </c>
      <c r="J1287" s="158"/>
      <c r="K1287" s="158"/>
      <c r="L1287" s="230"/>
      <c r="M1287" s="227"/>
    </row>
    <row r="1288" spans="1:13" x14ac:dyDescent="0.35">
      <c r="A1288" s="135"/>
      <c r="B1288" s="121"/>
      <c r="C1288" s="128"/>
      <c r="D1288" s="128"/>
      <c r="E1288" s="156"/>
      <c r="F1288" s="157"/>
      <c r="G1288" s="156"/>
      <c r="H1288" s="157"/>
      <c r="I1288" s="153" t="str">
        <f t="shared" si="19"/>
        <v/>
      </c>
      <c r="J1288" s="158"/>
      <c r="K1288" s="158"/>
      <c r="L1288" s="230"/>
      <c r="M1288" s="227"/>
    </row>
    <row r="1289" spans="1:13" x14ac:dyDescent="0.35">
      <c r="A1289" s="135"/>
      <c r="B1289" s="121"/>
      <c r="C1289" s="128"/>
      <c r="D1289" s="128"/>
      <c r="E1289" s="156"/>
      <c r="F1289" s="157"/>
      <c r="G1289" s="156"/>
      <c r="H1289" s="157"/>
      <c r="I1289" s="153" t="str">
        <f t="shared" si="19"/>
        <v/>
      </c>
      <c r="J1289" s="158"/>
      <c r="K1289" s="158"/>
      <c r="L1289" s="230"/>
      <c r="M1289" s="227"/>
    </row>
    <row r="1290" spans="1:13" x14ac:dyDescent="0.35">
      <c r="A1290" s="135"/>
      <c r="B1290" s="121"/>
      <c r="C1290" s="128"/>
      <c r="D1290" s="128"/>
      <c r="E1290" s="156"/>
      <c r="F1290" s="157"/>
      <c r="G1290" s="156"/>
      <c r="H1290" s="157"/>
      <c r="I1290" s="153" t="str">
        <f t="shared" si="19"/>
        <v/>
      </c>
      <c r="J1290" s="158"/>
      <c r="K1290" s="158"/>
      <c r="L1290" s="230"/>
      <c r="M1290" s="227"/>
    </row>
    <row r="1291" spans="1:13" x14ac:dyDescent="0.35">
      <c r="A1291" s="135"/>
      <c r="B1291" s="121"/>
      <c r="C1291" s="128"/>
      <c r="D1291" s="128"/>
      <c r="E1291" s="156"/>
      <c r="F1291" s="157"/>
      <c r="G1291" s="156"/>
      <c r="H1291" s="157"/>
      <c r="I1291" s="153" t="str">
        <f t="shared" si="19"/>
        <v/>
      </c>
      <c r="J1291" s="158"/>
      <c r="K1291" s="158"/>
      <c r="L1291" s="230"/>
      <c r="M1291" s="227"/>
    </row>
    <row r="1292" spans="1:13" x14ac:dyDescent="0.35">
      <c r="A1292" s="135"/>
      <c r="B1292" s="121"/>
      <c r="C1292" s="128"/>
      <c r="D1292" s="128"/>
      <c r="E1292" s="156"/>
      <c r="F1292" s="157"/>
      <c r="G1292" s="156"/>
      <c r="H1292" s="157"/>
      <c r="I1292" s="153" t="str">
        <f t="shared" si="19"/>
        <v/>
      </c>
      <c r="J1292" s="158"/>
      <c r="K1292" s="158"/>
      <c r="L1292" s="230"/>
      <c r="M1292" s="227"/>
    </row>
    <row r="1293" spans="1:13" x14ac:dyDescent="0.35">
      <c r="A1293" s="135"/>
      <c r="B1293" s="121"/>
      <c r="C1293" s="128"/>
      <c r="D1293" s="128"/>
      <c r="E1293" s="156"/>
      <c r="F1293" s="157"/>
      <c r="G1293" s="156"/>
      <c r="H1293" s="157"/>
      <c r="I1293" s="153" t="str">
        <f t="shared" si="19"/>
        <v/>
      </c>
      <c r="J1293" s="158"/>
      <c r="K1293" s="158"/>
      <c r="L1293" s="230"/>
      <c r="M1293" s="227"/>
    </row>
    <row r="1294" spans="1:13" x14ac:dyDescent="0.35">
      <c r="A1294" s="135"/>
      <c r="B1294" s="121"/>
      <c r="C1294" s="128"/>
      <c r="D1294" s="128"/>
      <c r="E1294" s="156"/>
      <c r="F1294" s="157"/>
      <c r="G1294" s="156"/>
      <c r="H1294" s="157"/>
      <c r="I1294" s="153" t="str">
        <f t="shared" si="19"/>
        <v/>
      </c>
      <c r="J1294" s="158"/>
      <c r="K1294" s="158"/>
      <c r="L1294" s="230"/>
      <c r="M1294" s="227"/>
    </row>
    <row r="1295" spans="1:13" x14ac:dyDescent="0.35">
      <c r="A1295" s="135"/>
      <c r="B1295" s="121"/>
      <c r="C1295" s="128"/>
      <c r="D1295" s="128"/>
      <c r="E1295" s="156"/>
      <c r="F1295" s="157"/>
      <c r="G1295" s="156"/>
      <c r="H1295" s="157"/>
      <c r="I1295" s="153" t="str">
        <f t="shared" si="19"/>
        <v/>
      </c>
      <c r="J1295" s="158"/>
      <c r="K1295" s="158"/>
      <c r="L1295" s="230"/>
      <c r="M1295" s="227"/>
    </row>
    <row r="1296" spans="1:13" x14ac:dyDescent="0.35">
      <c r="A1296" s="135"/>
      <c r="B1296" s="121"/>
      <c r="C1296" s="128"/>
      <c r="D1296" s="128"/>
      <c r="E1296" s="156"/>
      <c r="F1296" s="157"/>
      <c r="G1296" s="156"/>
      <c r="H1296" s="157"/>
      <c r="I1296" s="153" t="str">
        <f t="shared" si="19"/>
        <v/>
      </c>
      <c r="J1296" s="158"/>
      <c r="K1296" s="158"/>
      <c r="L1296" s="230"/>
      <c r="M1296" s="227"/>
    </row>
    <row r="1297" spans="1:13" x14ac:dyDescent="0.35">
      <c r="A1297" s="135"/>
      <c r="B1297" s="121"/>
      <c r="C1297" s="128"/>
      <c r="D1297" s="128"/>
      <c r="E1297" s="156"/>
      <c r="F1297" s="157"/>
      <c r="G1297" s="156"/>
      <c r="H1297" s="157"/>
      <c r="I1297" s="153" t="str">
        <f t="shared" si="19"/>
        <v/>
      </c>
      <c r="J1297" s="158"/>
      <c r="K1297" s="158"/>
      <c r="L1297" s="230"/>
      <c r="M1297" s="227"/>
    </row>
    <row r="1298" spans="1:13" x14ac:dyDescent="0.35">
      <c r="A1298" s="135"/>
      <c r="B1298" s="121"/>
      <c r="C1298" s="128"/>
      <c r="D1298" s="128"/>
      <c r="E1298" s="156"/>
      <c r="F1298" s="157"/>
      <c r="G1298" s="156"/>
      <c r="H1298" s="157"/>
      <c r="I1298" s="153" t="str">
        <f t="shared" si="19"/>
        <v/>
      </c>
      <c r="J1298" s="158"/>
      <c r="K1298" s="158"/>
      <c r="L1298" s="230"/>
      <c r="M1298" s="227"/>
    </row>
    <row r="1299" spans="1:13" x14ac:dyDescent="0.35">
      <c r="A1299" s="135"/>
      <c r="B1299" s="121"/>
      <c r="C1299" s="128"/>
      <c r="D1299" s="128"/>
      <c r="E1299" s="156"/>
      <c r="F1299" s="157"/>
      <c r="G1299" s="156"/>
      <c r="H1299" s="157"/>
      <c r="I1299" s="153" t="str">
        <f t="shared" si="19"/>
        <v/>
      </c>
      <c r="J1299" s="158"/>
      <c r="K1299" s="158"/>
      <c r="L1299" s="230"/>
      <c r="M1299" s="227"/>
    </row>
    <row r="1300" spans="1:13" x14ac:dyDescent="0.35">
      <c r="A1300" s="135"/>
      <c r="B1300" s="121"/>
      <c r="C1300" s="128"/>
      <c r="D1300" s="128"/>
      <c r="E1300" s="156"/>
      <c r="F1300" s="157"/>
      <c r="G1300" s="156"/>
      <c r="H1300" s="157"/>
      <c r="I1300" s="153" t="str">
        <f t="shared" si="19"/>
        <v/>
      </c>
      <c r="J1300" s="158"/>
      <c r="K1300" s="158"/>
      <c r="L1300" s="230"/>
      <c r="M1300" s="227"/>
    </row>
    <row r="1301" spans="1:13" x14ac:dyDescent="0.35">
      <c r="A1301" s="135"/>
      <c r="B1301" s="121"/>
      <c r="C1301" s="128"/>
      <c r="D1301" s="128"/>
      <c r="E1301" s="156"/>
      <c r="F1301" s="157"/>
      <c r="G1301" s="156"/>
      <c r="H1301" s="157"/>
      <c r="I1301" s="153" t="str">
        <f t="shared" si="19"/>
        <v/>
      </c>
      <c r="J1301" s="158"/>
      <c r="K1301" s="158"/>
      <c r="L1301" s="230"/>
      <c r="M1301" s="227"/>
    </row>
    <row r="1302" spans="1:13" x14ac:dyDescent="0.35">
      <c r="A1302" s="135"/>
      <c r="B1302" s="121"/>
      <c r="C1302" s="128"/>
      <c r="D1302" s="128"/>
      <c r="E1302" s="156"/>
      <c r="F1302" s="157"/>
      <c r="G1302" s="156"/>
      <c r="H1302" s="157"/>
      <c r="I1302" s="153" t="str">
        <f t="shared" si="19"/>
        <v/>
      </c>
      <c r="J1302" s="158"/>
      <c r="K1302" s="158"/>
      <c r="L1302" s="230"/>
      <c r="M1302" s="227"/>
    </row>
    <row r="1303" spans="1:13" x14ac:dyDescent="0.35">
      <c r="A1303" s="135"/>
      <c r="B1303" s="121"/>
      <c r="C1303" s="128"/>
      <c r="D1303" s="128"/>
      <c r="E1303" s="156"/>
      <c r="F1303" s="157"/>
      <c r="G1303" s="156"/>
      <c r="H1303" s="157"/>
      <c r="I1303" s="153" t="str">
        <f t="shared" si="19"/>
        <v/>
      </c>
      <c r="J1303" s="158"/>
      <c r="K1303" s="158"/>
      <c r="L1303" s="230"/>
      <c r="M1303" s="227"/>
    </row>
    <row r="1304" spans="1:13" x14ac:dyDescent="0.35">
      <c r="A1304" s="135"/>
      <c r="B1304" s="121"/>
      <c r="C1304" s="128"/>
      <c r="D1304" s="128"/>
      <c r="E1304" s="156"/>
      <c r="F1304" s="157"/>
      <c r="G1304" s="156"/>
      <c r="H1304" s="157"/>
      <c r="I1304" s="153" t="str">
        <f t="shared" si="19"/>
        <v/>
      </c>
      <c r="J1304" s="158"/>
      <c r="K1304" s="158"/>
      <c r="L1304" s="230"/>
      <c r="M1304" s="227"/>
    </row>
    <row r="1305" spans="1:13" x14ac:dyDescent="0.35">
      <c r="A1305" s="135"/>
      <c r="B1305" s="121"/>
      <c r="C1305" s="128"/>
      <c r="D1305" s="128"/>
      <c r="E1305" s="156"/>
      <c r="F1305" s="157"/>
      <c r="G1305" s="156"/>
      <c r="H1305" s="157"/>
      <c r="I1305" s="153" t="str">
        <f t="shared" ref="I1305:I1368" si="20">IF(H1305="","",(VALUE(TEXT(G1305,"m/dd/yy ")&amp;TEXT(H1305,"hh:mm:ss"))-(VALUE(TEXT(E1305,"m/dd/yy ")&amp;TEXT(F1305,"hh:mm:ss"))))*24)</f>
        <v/>
      </c>
      <c r="J1305" s="158"/>
      <c r="K1305" s="158"/>
      <c r="L1305" s="230"/>
      <c r="M1305" s="227"/>
    </row>
    <row r="1306" spans="1:13" x14ac:dyDescent="0.35">
      <c r="A1306" s="135"/>
      <c r="B1306" s="121"/>
      <c r="C1306" s="128"/>
      <c r="D1306" s="128"/>
      <c r="E1306" s="156"/>
      <c r="F1306" s="157"/>
      <c r="G1306" s="156"/>
      <c r="H1306" s="157"/>
      <c r="I1306" s="153" t="str">
        <f t="shared" si="20"/>
        <v/>
      </c>
      <c r="J1306" s="158"/>
      <c r="K1306" s="158"/>
      <c r="L1306" s="230"/>
      <c r="M1306" s="227"/>
    </row>
    <row r="1307" spans="1:13" x14ac:dyDescent="0.35">
      <c r="A1307" s="135"/>
      <c r="B1307" s="121"/>
      <c r="C1307" s="128"/>
      <c r="D1307" s="128"/>
      <c r="E1307" s="156"/>
      <c r="F1307" s="157"/>
      <c r="G1307" s="156"/>
      <c r="H1307" s="157"/>
      <c r="I1307" s="153" t="str">
        <f t="shared" si="20"/>
        <v/>
      </c>
      <c r="J1307" s="158"/>
      <c r="K1307" s="158"/>
      <c r="L1307" s="230"/>
      <c r="M1307" s="227"/>
    </row>
    <row r="1308" spans="1:13" x14ac:dyDescent="0.35">
      <c r="A1308" s="135"/>
      <c r="B1308" s="121"/>
      <c r="C1308" s="128"/>
      <c r="D1308" s="128"/>
      <c r="E1308" s="156"/>
      <c r="F1308" s="157"/>
      <c r="G1308" s="156"/>
      <c r="H1308" s="157"/>
      <c r="I1308" s="153" t="str">
        <f t="shared" si="20"/>
        <v/>
      </c>
      <c r="J1308" s="158"/>
      <c r="K1308" s="158"/>
      <c r="L1308" s="230"/>
      <c r="M1308" s="227"/>
    </row>
    <row r="1309" spans="1:13" x14ac:dyDescent="0.35">
      <c r="A1309" s="135"/>
      <c r="B1309" s="121"/>
      <c r="C1309" s="128"/>
      <c r="D1309" s="128"/>
      <c r="E1309" s="156"/>
      <c r="F1309" s="157"/>
      <c r="G1309" s="156"/>
      <c r="H1309" s="157"/>
      <c r="I1309" s="153" t="str">
        <f t="shared" si="20"/>
        <v/>
      </c>
      <c r="J1309" s="158"/>
      <c r="K1309" s="158"/>
      <c r="L1309" s="230"/>
      <c r="M1309" s="227"/>
    </row>
    <row r="1310" spans="1:13" x14ac:dyDescent="0.35">
      <c r="A1310" s="135"/>
      <c r="B1310" s="121"/>
      <c r="C1310" s="128"/>
      <c r="D1310" s="128"/>
      <c r="E1310" s="156"/>
      <c r="F1310" s="157"/>
      <c r="G1310" s="156"/>
      <c r="H1310" s="157"/>
      <c r="I1310" s="153" t="str">
        <f t="shared" si="20"/>
        <v/>
      </c>
      <c r="J1310" s="158"/>
      <c r="K1310" s="158"/>
      <c r="L1310" s="230"/>
      <c r="M1310" s="227"/>
    </row>
    <row r="1311" spans="1:13" x14ac:dyDescent="0.35">
      <c r="A1311" s="135"/>
      <c r="B1311" s="121"/>
      <c r="C1311" s="128"/>
      <c r="D1311" s="128"/>
      <c r="E1311" s="156"/>
      <c r="F1311" s="157"/>
      <c r="G1311" s="156"/>
      <c r="H1311" s="157"/>
      <c r="I1311" s="153" t="str">
        <f t="shared" si="20"/>
        <v/>
      </c>
      <c r="J1311" s="158"/>
      <c r="K1311" s="158"/>
      <c r="L1311" s="230"/>
      <c r="M1311" s="227"/>
    </row>
    <row r="1312" spans="1:13" x14ac:dyDescent="0.35">
      <c r="A1312" s="135"/>
      <c r="B1312" s="121"/>
      <c r="C1312" s="128"/>
      <c r="D1312" s="128"/>
      <c r="E1312" s="156"/>
      <c r="F1312" s="157"/>
      <c r="G1312" s="156"/>
      <c r="H1312" s="157"/>
      <c r="I1312" s="153" t="str">
        <f t="shared" si="20"/>
        <v/>
      </c>
      <c r="J1312" s="158"/>
      <c r="K1312" s="158"/>
      <c r="L1312" s="230"/>
      <c r="M1312" s="227"/>
    </row>
    <row r="1313" spans="1:13" x14ac:dyDescent="0.35">
      <c r="A1313" s="135"/>
      <c r="B1313" s="121"/>
      <c r="C1313" s="128"/>
      <c r="D1313" s="128"/>
      <c r="E1313" s="156"/>
      <c r="F1313" s="157"/>
      <c r="G1313" s="156"/>
      <c r="H1313" s="157"/>
      <c r="I1313" s="153" t="str">
        <f t="shared" si="20"/>
        <v/>
      </c>
      <c r="J1313" s="158"/>
      <c r="K1313" s="158"/>
      <c r="L1313" s="230"/>
      <c r="M1313" s="227"/>
    </row>
    <row r="1314" spans="1:13" x14ac:dyDescent="0.35">
      <c r="A1314" s="135"/>
      <c r="B1314" s="121"/>
      <c r="C1314" s="128"/>
      <c r="D1314" s="128"/>
      <c r="E1314" s="156"/>
      <c r="F1314" s="157"/>
      <c r="G1314" s="156"/>
      <c r="H1314" s="157"/>
      <c r="I1314" s="153" t="str">
        <f t="shared" si="20"/>
        <v/>
      </c>
      <c r="J1314" s="158"/>
      <c r="K1314" s="158"/>
      <c r="L1314" s="230"/>
      <c r="M1314" s="227"/>
    </row>
    <row r="1315" spans="1:13" x14ac:dyDescent="0.35">
      <c r="A1315" s="135"/>
      <c r="B1315" s="121"/>
      <c r="C1315" s="128"/>
      <c r="D1315" s="128"/>
      <c r="E1315" s="156"/>
      <c r="F1315" s="157"/>
      <c r="G1315" s="156"/>
      <c r="H1315" s="157"/>
      <c r="I1315" s="153" t="str">
        <f t="shared" si="20"/>
        <v/>
      </c>
      <c r="J1315" s="158"/>
      <c r="K1315" s="158"/>
      <c r="L1315" s="230"/>
      <c r="M1315" s="227"/>
    </row>
    <row r="1316" spans="1:13" x14ac:dyDescent="0.35">
      <c r="A1316" s="135"/>
      <c r="B1316" s="121"/>
      <c r="C1316" s="128"/>
      <c r="D1316" s="128"/>
      <c r="E1316" s="156"/>
      <c r="F1316" s="157"/>
      <c r="G1316" s="156"/>
      <c r="H1316" s="157"/>
      <c r="I1316" s="153" t="str">
        <f t="shared" si="20"/>
        <v/>
      </c>
      <c r="J1316" s="158"/>
      <c r="K1316" s="158"/>
      <c r="L1316" s="230"/>
      <c r="M1316" s="227"/>
    </row>
    <row r="1317" spans="1:13" x14ac:dyDescent="0.35">
      <c r="A1317" s="135"/>
      <c r="B1317" s="121"/>
      <c r="C1317" s="128"/>
      <c r="D1317" s="128"/>
      <c r="E1317" s="156"/>
      <c r="F1317" s="157"/>
      <c r="G1317" s="156"/>
      <c r="H1317" s="157"/>
      <c r="I1317" s="153" t="str">
        <f t="shared" si="20"/>
        <v/>
      </c>
      <c r="J1317" s="158"/>
      <c r="K1317" s="158"/>
      <c r="L1317" s="230"/>
      <c r="M1317" s="227"/>
    </row>
    <row r="1318" spans="1:13" x14ac:dyDescent="0.35">
      <c r="A1318" s="135"/>
      <c r="B1318" s="121"/>
      <c r="C1318" s="128"/>
      <c r="D1318" s="128"/>
      <c r="E1318" s="156"/>
      <c r="F1318" s="157"/>
      <c r="G1318" s="156"/>
      <c r="H1318" s="157"/>
      <c r="I1318" s="153" t="str">
        <f t="shared" si="20"/>
        <v/>
      </c>
      <c r="J1318" s="158"/>
      <c r="K1318" s="158"/>
      <c r="L1318" s="230"/>
      <c r="M1318" s="227"/>
    </row>
    <row r="1319" spans="1:13" x14ac:dyDescent="0.35">
      <c r="A1319" s="135"/>
      <c r="B1319" s="121"/>
      <c r="C1319" s="128"/>
      <c r="D1319" s="128"/>
      <c r="E1319" s="156"/>
      <c r="F1319" s="157"/>
      <c r="G1319" s="156"/>
      <c r="H1319" s="157"/>
      <c r="I1319" s="153" t="str">
        <f t="shared" si="20"/>
        <v/>
      </c>
      <c r="J1319" s="158"/>
      <c r="K1319" s="158"/>
      <c r="L1319" s="230"/>
      <c r="M1319" s="227"/>
    </row>
    <row r="1320" spans="1:13" x14ac:dyDescent="0.35">
      <c r="A1320" s="135"/>
      <c r="B1320" s="121"/>
      <c r="C1320" s="128"/>
      <c r="D1320" s="128"/>
      <c r="E1320" s="156"/>
      <c r="F1320" s="157"/>
      <c r="G1320" s="156"/>
      <c r="H1320" s="157"/>
      <c r="I1320" s="153" t="str">
        <f t="shared" si="20"/>
        <v/>
      </c>
      <c r="J1320" s="158"/>
      <c r="K1320" s="158"/>
      <c r="L1320" s="230"/>
      <c r="M1320" s="227"/>
    </row>
    <row r="1321" spans="1:13" x14ac:dyDescent="0.35">
      <c r="A1321" s="135"/>
      <c r="B1321" s="121"/>
      <c r="C1321" s="128"/>
      <c r="D1321" s="128"/>
      <c r="E1321" s="156"/>
      <c r="F1321" s="157"/>
      <c r="G1321" s="156"/>
      <c r="H1321" s="157"/>
      <c r="I1321" s="153" t="str">
        <f t="shared" si="20"/>
        <v/>
      </c>
      <c r="J1321" s="158"/>
      <c r="K1321" s="158"/>
      <c r="L1321" s="230"/>
      <c r="M1321" s="227"/>
    </row>
    <row r="1322" spans="1:13" x14ac:dyDescent="0.35">
      <c r="A1322" s="135"/>
      <c r="B1322" s="121"/>
      <c r="C1322" s="128"/>
      <c r="D1322" s="128"/>
      <c r="E1322" s="156"/>
      <c r="F1322" s="157"/>
      <c r="G1322" s="156"/>
      <c r="H1322" s="157"/>
      <c r="I1322" s="153" t="str">
        <f t="shared" si="20"/>
        <v/>
      </c>
      <c r="J1322" s="158"/>
      <c r="K1322" s="158"/>
      <c r="L1322" s="230"/>
      <c r="M1322" s="227"/>
    </row>
    <row r="1323" spans="1:13" x14ac:dyDescent="0.35">
      <c r="A1323" s="135"/>
      <c r="B1323" s="121"/>
      <c r="C1323" s="128"/>
      <c r="D1323" s="128"/>
      <c r="E1323" s="156"/>
      <c r="F1323" s="157"/>
      <c r="G1323" s="156"/>
      <c r="H1323" s="157"/>
      <c r="I1323" s="153" t="str">
        <f t="shared" si="20"/>
        <v/>
      </c>
      <c r="J1323" s="158"/>
      <c r="K1323" s="158"/>
      <c r="L1323" s="230"/>
      <c r="M1323" s="227"/>
    </row>
    <row r="1324" spans="1:13" x14ac:dyDescent="0.35">
      <c r="A1324" s="135"/>
      <c r="B1324" s="121"/>
      <c r="C1324" s="128"/>
      <c r="D1324" s="128"/>
      <c r="E1324" s="156"/>
      <c r="F1324" s="157"/>
      <c r="G1324" s="156"/>
      <c r="H1324" s="157"/>
      <c r="I1324" s="153" t="str">
        <f t="shared" si="20"/>
        <v/>
      </c>
      <c r="J1324" s="158"/>
      <c r="K1324" s="158"/>
      <c r="L1324" s="230"/>
      <c r="M1324" s="227"/>
    </row>
    <row r="1325" spans="1:13" x14ac:dyDescent="0.35">
      <c r="A1325" s="135"/>
      <c r="B1325" s="121"/>
      <c r="C1325" s="128"/>
      <c r="D1325" s="128"/>
      <c r="E1325" s="156"/>
      <c r="F1325" s="157"/>
      <c r="G1325" s="156"/>
      <c r="H1325" s="157"/>
      <c r="I1325" s="153" t="str">
        <f t="shared" si="20"/>
        <v/>
      </c>
      <c r="J1325" s="158"/>
      <c r="K1325" s="158"/>
      <c r="L1325" s="230"/>
      <c r="M1325" s="227"/>
    </row>
    <row r="1326" spans="1:13" x14ac:dyDescent="0.35">
      <c r="A1326" s="135"/>
      <c r="B1326" s="121"/>
      <c r="C1326" s="128"/>
      <c r="D1326" s="128"/>
      <c r="E1326" s="156"/>
      <c r="F1326" s="157"/>
      <c r="G1326" s="156"/>
      <c r="H1326" s="157"/>
      <c r="I1326" s="153" t="str">
        <f t="shared" si="20"/>
        <v/>
      </c>
      <c r="J1326" s="158"/>
      <c r="K1326" s="158"/>
      <c r="L1326" s="230"/>
      <c r="M1326" s="227"/>
    </row>
    <row r="1327" spans="1:13" x14ac:dyDescent="0.35">
      <c r="A1327" s="135"/>
      <c r="B1327" s="121"/>
      <c r="C1327" s="128"/>
      <c r="D1327" s="128"/>
      <c r="E1327" s="156"/>
      <c r="F1327" s="157"/>
      <c r="G1327" s="156"/>
      <c r="H1327" s="157"/>
      <c r="I1327" s="153" t="str">
        <f t="shared" si="20"/>
        <v/>
      </c>
      <c r="J1327" s="158"/>
      <c r="K1327" s="158"/>
      <c r="L1327" s="230"/>
      <c r="M1327" s="227"/>
    </row>
    <row r="1328" spans="1:13" x14ac:dyDescent="0.35">
      <c r="A1328" s="135"/>
      <c r="B1328" s="121"/>
      <c r="C1328" s="128"/>
      <c r="D1328" s="128"/>
      <c r="E1328" s="156"/>
      <c r="F1328" s="157"/>
      <c r="G1328" s="156"/>
      <c r="H1328" s="157"/>
      <c r="I1328" s="153" t="str">
        <f t="shared" si="20"/>
        <v/>
      </c>
      <c r="J1328" s="158"/>
      <c r="K1328" s="158"/>
      <c r="L1328" s="230"/>
      <c r="M1328" s="227"/>
    </row>
    <row r="1329" spans="1:13" x14ac:dyDescent="0.35">
      <c r="A1329" s="135"/>
      <c r="B1329" s="121"/>
      <c r="C1329" s="128"/>
      <c r="D1329" s="128"/>
      <c r="E1329" s="156"/>
      <c r="F1329" s="157"/>
      <c r="G1329" s="156"/>
      <c r="H1329" s="157"/>
      <c r="I1329" s="153" t="str">
        <f t="shared" si="20"/>
        <v/>
      </c>
      <c r="J1329" s="158"/>
      <c r="K1329" s="158"/>
      <c r="L1329" s="230"/>
      <c r="M1329" s="227"/>
    </row>
    <row r="1330" spans="1:13" x14ac:dyDescent="0.35">
      <c r="A1330" s="135"/>
      <c r="B1330" s="121"/>
      <c r="C1330" s="128"/>
      <c r="D1330" s="128"/>
      <c r="E1330" s="156"/>
      <c r="F1330" s="157"/>
      <c r="G1330" s="156"/>
      <c r="H1330" s="157"/>
      <c r="I1330" s="153" t="str">
        <f t="shared" si="20"/>
        <v/>
      </c>
      <c r="J1330" s="158"/>
      <c r="K1330" s="158"/>
      <c r="L1330" s="230"/>
      <c r="M1330" s="227"/>
    </row>
    <row r="1331" spans="1:13" x14ac:dyDescent="0.35">
      <c r="A1331" s="135"/>
      <c r="B1331" s="121"/>
      <c r="C1331" s="128"/>
      <c r="D1331" s="128"/>
      <c r="E1331" s="156"/>
      <c r="F1331" s="157"/>
      <c r="G1331" s="156"/>
      <c r="H1331" s="157"/>
      <c r="I1331" s="153" t="str">
        <f t="shared" si="20"/>
        <v/>
      </c>
      <c r="J1331" s="158"/>
      <c r="K1331" s="158"/>
      <c r="L1331" s="230"/>
      <c r="M1331" s="227"/>
    </row>
    <row r="1332" spans="1:13" x14ac:dyDescent="0.35">
      <c r="A1332" s="135"/>
      <c r="B1332" s="121"/>
      <c r="C1332" s="128"/>
      <c r="D1332" s="128"/>
      <c r="E1332" s="156"/>
      <c r="F1332" s="157"/>
      <c r="G1332" s="156"/>
      <c r="H1332" s="157"/>
      <c r="I1332" s="153" t="str">
        <f t="shared" si="20"/>
        <v/>
      </c>
      <c r="J1332" s="158"/>
      <c r="K1332" s="158"/>
      <c r="L1332" s="230"/>
      <c r="M1332" s="227"/>
    </row>
    <row r="1333" spans="1:13" x14ac:dyDescent="0.35">
      <c r="A1333" s="135"/>
      <c r="B1333" s="121"/>
      <c r="C1333" s="128"/>
      <c r="D1333" s="128"/>
      <c r="E1333" s="156"/>
      <c r="F1333" s="157"/>
      <c r="G1333" s="156"/>
      <c r="H1333" s="157"/>
      <c r="I1333" s="153" t="str">
        <f t="shared" si="20"/>
        <v/>
      </c>
      <c r="J1333" s="158"/>
      <c r="K1333" s="158"/>
      <c r="L1333" s="230"/>
      <c r="M1333" s="227"/>
    </row>
    <row r="1334" spans="1:13" x14ac:dyDescent="0.35">
      <c r="A1334" s="135"/>
      <c r="B1334" s="121"/>
      <c r="C1334" s="128"/>
      <c r="D1334" s="128"/>
      <c r="E1334" s="156"/>
      <c r="F1334" s="157"/>
      <c r="G1334" s="156"/>
      <c r="H1334" s="157"/>
      <c r="I1334" s="153" t="str">
        <f t="shared" si="20"/>
        <v/>
      </c>
      <c r="J1334" s="158"/>
      <c r="K1334" s="158"/>
      <c r="L1334" s="230"/>
      <c r="M1334" s="227"/>
    </row>
    <row r="1335" spans="1:13" x14ac:dyDescent="0.35">
      <c r="A1335" s="135"/>
      <c r="B1335" s="121"/>
      <c r="C1335" s="128"/>
      <c r="D1335" s="128"/>
      <c r="E1335" s="156"/>
      <c r="F1335" s="157"/>
      <c r="G1335" s="156"/>
      <c r="H1335" s="157"/>
      <c r="I1335" s="153" t="str">
        <f t="shared" si="20"/>
        <v/>
      </c>
      <c r="J1335" s="158"/>
      <c r="K1335" s="158"/>
      <c r="L1335" s="230"/>
      <c r="M1335" s="227"/>
    </row>
    <row r="1336" spans="1:13" x14ac:dyDescent="0.35">
      <c r="A1336" s="135"/>
      <c r="B1336" s="121"/>
      <c r="C1336" s="128"/>
      <c r="D1336" s="128"/>
      <c r="E1336" s="156"/>
      <c r="F1336" s="157"/>
      <c r="G1336" s="156"/>
      <c r="H1336" s="157"/>
      <c r="I1336" s="153" t="str">
        <f t="shared" si="20"/>
        <v/>
      </c>
      <c r="J1336" s="158"/>
      <c r="K1336" s="158"/>
      <c r="L1336" s="230"/>
      <c r="M1336" s="227"/>
    </row>
    <row r="1337" spans="1:13" x14ac:dyDescent="0.35">
      <c r="A1337" s="135"/>
      <c r="B1337" s="121"/>
      <c r="C1337" s="128"/>
      <c r="D1337" s="128"/>
      <c r="E1337" s="156"/>
      <c r="F1337" s="157"/>
      <c r="G1337" s="156"/>
      <c r="H1337" s="157"/>
      <c r="I1337" s="153" t="str">
        <f t="shared" si="20"/>
        <v/>
      </c>
      <c r="J1337" s="158"/>
      <c r="K1337" s="158"/>
      <c r="L1337" s="230"/>
      <c r="M1337" s="227"/>
    </row>
    <row r="1338" spans="1:13" x14ac:dyDescent="0.35">
      <c r="A1338" s="135"/>
      <c r="B1338" s="121"/>
      <c r="C1338" s="128"/>
      <c r="D1338" s="128"/>
      <c r="E1338" s="156"/>
      <c r="F1338" s="157"/>
      <c r="G1338" s="156"/>
      <c r="H1338" s="157"/>
      <c r="I1338" s="153" t="str">
        <f t="shared" si="20"/>
        <v/>
      </c>
      <c r="J1338" s="158"/>
      <c r="K1338" s="158"/>
      <c r="L1338" s="230"/>
      <c r="M1338" s="227"/>
    </row>
    <row r="1339" spans="1:13" x14ac:dyDescent="0.35">
      <c r="A1339" s="135"/>
      <c r="B1339" s="121"/>
      <c r="C1339" s="128"/>
      <c r="D1339" s="128"/>
      <c r="E1339" s="156"/>
      <c r="F1339" s="157"/>
      <c r="G1339" s="156"/>
      <c r="H1339" s="157"/>
      <c r="I1339" s="153" t="str">
        <f t="shared" si="20"/>
        <v/>
      </c>
      <c r="J1339" s="158"/>
      <c r="K1339" s="158"/>
      <c r="L1339" s="230"/>
      <c r="M1339" s="227"/>
    </row>
    <row r="1340" spans="1:13" x14ac:dyDescent="0.35">
      <c r="A1340" s="135"/>
      <c r="B1340" s="121"/>
      <c r="C1340" s="128"/>
      <c r="D1340" s="128"/>
      <c r="E1340" s="156"/>
      <c r="F1340" s="157"/>
      <c r="G1340" s="156"/>
      <c r="H1340" s="157"/>
      <c r="I1340" s="153" t="str">
        <f t="shared" si="20"/>
        <v/>
      </c>
      <c r="J1340" s="158"/>
      <c r="K1340" s="158"/>
      <c r="L1340" s="230"/>
      <c r="M1340" s="227"/>
    </row>
    <row r="1341" spans="1:13" x14ac:dyDescent="0.35">
      <c r="A1341" s="135"/>
      <c r="B1341" s="121"/>
      <c r="C1341" s="128"/>
      <c r="D1341" s="128"/>
      <c r="E1341" s="156"/>
      <c r="F1341" s="157"/>
      <c r="G1341" s="156"/>
      <c r="H1341" s="157"/>
      <c r="I1341" s="153" t="str">
        <f t="shared" si="20"/>
        <v/>
      </c>
      <c r="J1341" s="158"/>
      <c r="K1341" s="158"/>
      <c r="L1341" s="230"/>
      <c r="M1341" s="227"/>
    </row>
    <row r="1342" spans="1:13" x14ac:dyDescent="0.35">
      <c r="A1342" s="135"/>
      <c r="B1342" s="121"/>
      <c r="C1342" s="128"/>
      <c r="D1342" s="128"/>
      <c r="E1342" s="156"/>
      <c r="F1342" s="157"/>
      <c r="G1342" s="156"/>
      <c r="H1342" s="157"/>
      <c r="I1342" s="153" t="str">
        <f t="shared" si="20"/>
        <v/>
      </c>
      <c r="J1342" s="158"/>
      <c r="K1342" s="158"/>
      <c r="L1342" s="230"/>
      <c r="M1342" s="227"/>
    </row>
    <row r="1343" spans="1:13" x14ac:dyDescent="0.35">
      <c r="A1343" s="135"/>
      <c r="B1343" s="121"/>
      <c r="C1343" s="128"/>
      <c r="D1343" s="128"/>
      <c r="E1343" s="156"/>
      <c r="F1343" s="157"/>
      <c r="G1343" s="156"/>
      <c r="H1343" s="157"/>
      <c r="I1343" s="153" t="str">
        <f t="shared" si="20"/>
        <v/>
      </c>
      <c r="J1343" s="158"/>
      <c r="K1343" s="158"/>
      <c r="L1343" s="230"/>
      <c r="M1343" s="227"/>
    </row>
    <row r="1344" spans="1:13" x14ac:dyDescent="0.35">
      <c r="A1344" s="135"/>
      <c r="B1344" s="121"/>
      <c r="C1344" s="128"/>
      <c r="D1344" s="128"/>
      <c r="E1344" s="156"/>
      <c r="F1344" s="157"/>
      <c r="G1344" s="156"/>
      <c r="H1344" s="157"/>
      <c r="I1344" s="153" t="str">
        <f t="shared" si="20"/>
        <v/>
      </c>
      <c r="J1344" s="158"/>
      <c r="K1344" s="158"/>
      <c r="L1344" s="230"/>
      <c r="M1344" s="227"/>
    </row>
    <row r="1345" spans="1:13" x14ac:dyDescent="0.35">
      <c r="A1345" s="135"/>
      <c r="B1345" s="121"/>
      <c r="C1345" s="128"/>
      <c r="D1345" s="128"/>
      <c r="E1345" s="156"/>
      <c r="F1345" s="157"/>
      <c r="G1345" s="156"/>
      <c r="H1345" s="157"/>
      <c r="I1345" s="153" t="str">
        <f t="shared" si="20"/>
        <v/>
      </c>
      <c r="J1345" s="158"/>
      <c r="K1345" s="158"/>
      <c r="L1345" s="230"/>
      <c r="M1345" s="227"/>
    </row>
    <row r="1346" spans="1:13" x14ac:dyDescent="0.35">
      <c r="A1346" s="135"/>
      <c r="B1346" s="121"/>
      <c r="C1346" s="128"/>
      <c r="D1346" s="128"/>
      <c r="E1346" s="156"/>
      <c r="F1346" s="157"/>
      <c r="G1346" s="156"/>
      <c r="H1346" s="157"/>
      <c r="I1346" s="153" t="str">
        <f t="shared" si="20"/>
        <v/>
      </c>
      <c r="J1346" s="158"/>
      <c r="K1346" s="158"/>
      <c r="L1346" s="230"/>
      <c r="M1346" s="227"/>
    </row>
    <row r="1347" spans="1:13" x14ac:dyDescent="0.35">
      <c r="A1347" s="135"/>
      <c r="B1347" s="121"/>
      <c r="C1347" s="128"/>
      <c r="D1347" s="128"/>
      <c r="E1347" s="156"/>
      <c r="F1347" s="157"/>
      <c r="G1347" s="156"/>
      <c r="H1347" s="157"/>
      <c r="I1347" s="153" t="str">
        <f t="shared" si="20"/>
        <v/>
      </c>
      <c r="J1347" s="158"/>
      <c r="K1347" s="158"/>
      <c r="L1347" s="230"/>
      <c r="M1347" s="227"/>
    </row>
    <row r="1348" spans="1:13" x14ac:dyDescent="0.35">
      <c r="A1348" s="135"/>
      <c r="B1348" s="121"/>
      <c r="C1348" s="128"/>
      <c r="D1348" s="128"/>
      <c r="E1348" s="156"/>
      <c r="F1348" s="157"/>
      <c r="G1348" s="156"/>
      <c r="H1348" s="157"/>
      <c r="I1348" s="153" t="str">
        <f t="shared" si="20"/>
        <v/>
      </c>
      <c r="J1348" s="158"/>
      <c r="K1348" s="158"/>
      <c r="L1348" s="230"/>
      <c r="M1348" s="227"/>
    </row>
    <row r="1349" spans="1:13" x14ac:dyDescent="0.35">
      <c r="A1349" s="135"/>
      <c r="B1349" s="121"/>
      <c r="C1349" s="128"/>
      <c r="D1349" s="128"/>
      <c r="E1349" s="156"/>
      <c r="F1349" s="157"/>
      <c r="G1349" s="156"/>
      <c r="H1349" s="157"/>
      <c r="I1349" s="153" t="str">
        <f t="shared" si="20"/>
        <v/>
      </c>
      <c r="J1349" s="158"/>
      <c r="K1349" s="158"/>
      <c r="L1349" s="230"/>
      <c r="M1349" s="227"/>
    </row>
    <row r="1350" spans="1:13" x14ac:dyDescent="0.35">
      <c r="A1350" s="135"/>
      <c r="B1350" s="121"/>
      <c r="C1350" s="128"/>
      <c r="D1350" s="128"/>
      <c r="E1350" s="156"/>
      <c r="F1350" s="157"/>
      <c r="G1350" s="156"/>
      <c r="H1350" s="157"/>
      <c r="I1350" s="153" t="str">
        <f t="shared" si="20"/>
        <v/>
      </c>
      <c r="J1350" s="158"/>
      <c r="K1350" s="158"/>
      <c r="L1350" s="230"/>
      <c r="M1350" s="227"/>
    </row>
    <row r="1351" spans="1:13" x14ac:dyDescent="0.35">
      <c r="A1351" s="135"/>
      <c r="B1351" s="121"/>
      <c r="C1351" s="128"/>
      <c r="D1351" s="128"/>
      <c r="E1351" s="156"/>
      <c r="F1351" s="157"/>
      <c r="G1351" s="156"/>
      <c r="H1351" s="157"/>
      <c r="I1351" s="153" t="str">
        <f t="shared" si="20"/>
        <v/>
      </c>
      <c r="J1351" s="158"/>
      <c r="K1351" s="158"/>
      <c r="L1351" s="230"/>
      <c r="M1351" s="227"/>
    </row>
    <row r="1352" spans="1:13" x14ac:dyDescent="0.35">
      <c r="A1352" s="135"/>
      <c r="B1352" s="121"/>
      <c r="C1352" s="128"/>
      <c r="D1352" s="128"/>
      <c r="E1352" s="156"/>
      <c r="F1352" s="157"/>
      <c r="G1352" s="156"/>
      <c r="H1352" s="157"/>
      <c r="I1352" s="153" t="str">
        <f t="shared" si="20"/>
        <v/>
      </c>
      <c r="J1352" s="158"/>
      <c r="K1352" s="158"/>
      <c r="L1352" s="230"/>
      <c r="M1352" s="227"/>
    </row>
    <row r="1353" spans="1:13" x14ac:dyDescent="0.35">
      <c r="A1353" s="135"/>
      <c r="B1353" s="121"/>
      <c r="C1353" s="128"/>
      <c r="D1353" s="128"/>
      <c r="E1353" s="156"/>
      <c r="F1353" s="157"/>
      <c r="G1353" s="156"/>
      <c r="H1353" s="157"/>
      <c r="I1353" s="153" t="str">
        <f t="shared" si="20"/>
        <v/>
      </c>
      <c r="J1353" s="158"/>
      <c r="K1353" s="158"/>
      <c r="L1353" s="230"/>
      <c r="M1353" s="227"/>
    </row>
    <row r="1354" spans="1:13" x14ac:dyDescent="0.35">
      <c r="A1354" s="135"/>
      <c r="B1354" s="121"/>
      <c r="C1354" s="128"/>
      <c r="D1354" s="128"/>
      <c r="E1354" s="156"/>
      <c r="F1354" s="157"/>
      <c r="G1354" s="156"/>
      <c r="H1354" s="157"/>
      <c r="I1354" s="153" t="str">
        <f t="shared" si="20"/>
        <v/>
      </c>
      <c r="J1354" s="158"/>
      <c r="K1354" s="158"/>
      <c r="L1354" s="230"/>
      <c r="M1354" s="227"/>
    </row>
    <row r="1355" spans="1:13" x14ac:dyDescent="0.35">
      <c r="A1355" s="135"/>
      <c r="B1355" s="121"/>
      <c r="C1355" s="128"/>
      <c r="D1355" s="128"/>
      <c r="E1355" s="156"/>
      <c r="F1355" s="157"/>
      <c r="G1355" s="156"/>
      <c r="H1355" s="157"/>
      <c r="I1355" s="153" t="str">
        <f t="shared" si="20"/>
        <v/>
      </c>
      <c r="J1355" s="158"/>
      <c r="K1355" s="158"/>
      <c r="L1355" s="230"/>
      <c r="M1355" s="227"/>
    </row>
    <row r="1356" spans="1:13" x14ac:dyDescent="0.35">
      <c r="A1356" s="135"/>
      <c r="B1356" s="121"/>
      <c r="C1356" s="128"/>
      <c r="D1356" s="128"/>
      <c r="E1356" s="156"/>
      <c r="F1356" s="157"/>
      <c r="G1356" s="156"/>
      <c r="H1356" s="157"/>
      <c r="I1356" s="153" t="str">
        <f t="shared" si="20"/>
        <v/>
      </c>
      <c r="J1356" s="158"/>
      <c r="K1356" s="158"/>
      <c r="L1356" s="230"/>
      <c r="M1356" s="227"/>
    </row>
    <row r="1357" spans="1:13" x14ac:dyDescent="0.35">
      <c r="A1357" s="135"/>
      <c r="B1357" s="121"/>
      <c r="C1357" s="128"/>
      <c r="D1357" s="128"/>
      <c r="E1357" s="156"/>
      <c r="F1357" s="157"/>
      <c r="G1357" s="156"/>
      <c r="H1357" s="157"/>
      <c r="I1357" s="153" t="str">
        <f t="shared" si="20"/>
        <v/>
      </c>
      <c r="J1357" s="158"/>
      <c r="K1357" s="158"/>
      <c r="L1357" s="230"/>
      <c r="M1357" s="227"/>
    </row>
    <row r="1358" spans="1:13" x14ac:dyDescent="0.35">
      <c r="A1358" s="135"/>
      <c r="B1358" s="121"/>
      <c r="C1358" s="128"/>
      <c r="D1358" s="128"/>
      <c r="E1358" s="156"/>
      <c r="F1358" s="157"/>
      <c r="G1358" s="156"/>
      <c r="H1358" s="157"/>
      <c r="I1358" s="153" t="str">
        <f t="shared" si="20"/>
        <v/>
      </c>
      <c r="J1358" s="158"/>
      <c r="K1358" s="158"/>
      <c r="L1358" s="230"/>
      <c r="M1358" s="227"/>
    </row>
    <row r="1359" spans="1:13" x14ac:dyDescent="0.35">
      <c r="A1359" s="135"/>
      <c r="B1359" s="121"/>
      <c r="C1359" s="128"/>
      <c r="D1359" s="128"/>
      <c r="E1359" s="156"/>
      <c r="F1359" s="157"/>
      <c r="G1359" s="156"/>
      <c r="H1359" s="157"/>
      <c r="I1359" s="153" t="str">
        <f t="shared" si="20"/>
        <v/>
      </c>
      <c r="J1359" s="158"/>
      <c r="K1359" s="158"/>
      <c r="L1359" s="230"/>
      <c r="M1359" s="227"/>
    </row>
    <row r="1360" spans="1:13" x14ac:dyDescent="0.35">
      <c r="A1360" s="135"/>
      <c r="B1360" s="121"/>
      <c r="C1360" s="128"/>
      <c r="D1360" s="128"/>
      <c r="E1360" s="156"/>
      <c r="F1360" s="157"/>
      <c r="G1360" s="156"/>
      <c r="H1360" s="157"/>
      <c r="I1360" s="153" t="str">
        <f t="shared" si="20"/>
        <v/>
      </c>
      <c r="J1360" s="158"/>
      <c r="K1360" s="158"/>
      <c r="L1360" s="230"/>
      <c r="M1360" s="227"/>
    </row>
    <row r="1361" spans="1:13" x14ac:dyDescent="0.35">
      <c r="A1361" s="135"/>
      <c r="B1361" s="121"/>
      <c r="C1361" s="128"/>
      <c r="D1361" s="128"/>
      <c r="E1361" s="156"/>
      <c r="F1361" s="157"/>
      <c r="G1361" s="156"/>
      <c r="H1361" s="157"/>
      <c r="I1361" s="153" t="str">
        <f t="shared" si="20"/>
        <v/>
      </c>
      <c r="J1361" s="158"/>
      <c r="K1361" s="158"/>
      <c r="L1361" s="230"/>
      <c r="M1361" s="227"/>
    </row>
    <row r="1362" spans="1:13" x14ac:dyDescent="0.35">
      <c r="A1362" s="135"/>
      <c r="B1362" s="121"/>
      <c r="C1362" s="128"/>
      <c r="D1362" s="128"/>
      <c r="E1362" s="156"/>
      <c r="F1362" s="157"/>
      <c r="G1362" s="156"/>
      <c r="H1362" s="157"/>
      <c r="I1362" s="153" t="str">
        <f t="shared" si="20"/>
        <v/>
      </c>
      <c r="J1362" s="158"/>
      <c r="K1362" s="158"/>
      <c r="L1362" s="230"/>
      <c r="M1362" s="227"/>
    </row>
    <row r="1363" spans="1:13" x14ac:dyDescent="0.35">
      <c r="A1363" s="135"/>
      <c r="B1363" s="121"/>
      <c r="C1363" s="128"/>
      <c r="D1363" s="128"/>
      <c r="E1363" s="156"/>
      <c r="F1363" s="157"/>
      <c r="G1363" s="156"/>
      <c r="H1363" s="157"/>
      <c r="I1363" s="153" t="str">
        <f t="shared" si="20"/>
        <v/>
      </c>
      <c r="J1363" s="158"/>
      <c r="K1363" s="158"/>
      <c r="L1363" s="230"/>
      <c r="M1363" s="227"/>
    </row>
    <row r="1364" spans="1:13" x14ac:dyDescent="0.35">
      <c r="A1364" s="135"/>
      <c r="B1364" s="121"/>
      <c r="C1364" s="128"/>
      <c r="D1364" s="128"/>
      <c r="E1364" s="156"/>
      <c r="F1364" s="157"/>
      <c r="G1364" s="156"/>
      <c r="H1364" s="157"/>
      <c r="I1364" s="153" t="str">
        <f t="shared" si="20"/>
        <v/>
      </c>
      <c r="J1364" s="158"/>
      <c r="K1364" s="158"/>
      <c r="L1364" s="230"/>
      <c r="M1364" s="227"/>
    </row>
    <row r="1365" spans="1:13" x14ac:dyDescent="0.35">
      <c r="A1365" s="135"/>
      <c r="B1365" s="121"/>
      <c r="C1365" s="128"/>
      <c r="D1365" s="128"/>
      <c r="E1365" s="156"/>
      <c r="F1365" s="157"/>
      <c r="G1365" s="156"/>
      <c r="H1365" s="157"/>
      <c r="I1365" s="153" t="str">
        <f t="shared" si="20"/>
        <v/>
      </c>
      <c r="J1365" s="158"/>
      <c r="K1365" s="158"/>
      <c r="L1365" s="230"/>
      <c r="M1365" s="227"/>
    </row>
    <row r="1366" spans="1:13" x14ac:dyDescent="0.35">
      <c r="A1366" s="135"/>
      <c r="B1366" s="121"/>
      <c r="C1366" s="128"/>
      <c r="D1366" s="128"/>
      <c r="E1366" s="156"/>
      <c r="F1366" s="157"/>
      <c r="G1366" s="156"/>
      <c r="H1366" s="157"/>
      <c r="I1366" s="153" t="str">
        <f t="shared" si="20"/>
        <v/>
      </c>
      <c r="J1366" s="158"/>
      <c r="K1366" s="158"/>
      <c r="L1366" s="230"/>
      <c r="M1366" s="227"/>
    </row>
    <row r="1367" spans="1:13" x14ac:dyDescent="0.35">
      <c r="A1367" s="135"/>
      <c r="B1367" s="121"/>
      <c r="C1367" s="128"/>
      <c r="D1367" s="128"/>
      <c r="E1367" s="156"/>
      <c r="F1367" s="157"/>
      <c r="G1367" s="156"/>
      <c r="H1367" s="157"/>
      <c r="I1367" s="153" t="str">
        <f t="shared" si="20"/>
        <v/>
      </c>
      <c r="J1367" s="158"/>
      <c r="K1367" s="158"/>
      <c r="L1367" s="230"/>
      <c r="M1367" s="227"/>
    </row>
    <row r="1368" spans="1:13" x14ac:dyDescent="0.35">
      <c r="A1368" s="135"/>
      <c r="B1368" s="121"/>
      <c r="C1368" s="128"/>
      <c r="D1368" s="128"/>
      <c r="E1368" s="156"/>
      <c r="F1368" s="157"/>
      <c r="G1368" s="156"/>
      <c r="H1368" s="157"/>
      <c r="I1368" s="153" t="str">
        <f t="shared" si="20"/>
        <v/>
      </c>
      <c r="J1368" s="158"/>
      <c r="K1368" s="158"/>
      <c r="L1368" s="230"/>
      <c r="M1368" s="227"/>
    </row>
    <row r="1369" spans="1:13" x14ac:dyDescent="0.35">
      <c r="A1369" s="135"/>
      <c r="B1369" s="121"/>
      <c r="C1369" s="128"/>
      <c r="D1369" s="128"/>
      <c r="E1369" s="156"/>
      <c r="F1369" s="157"/>
      <c r="G1369" s="156"/>
      <c r="H1369" s="157"/>
      <c r="I1369" s="153" t="str">
        <f t="shared" ref="I1369:I1432" si="21">IF(H1369="","",(VALUE(TEXT(G1369,"m/dd/yy ")&amp;TEXT(H1369,"hh:mm:ss"))-(VALUE(TEXT(E1369,"m/dd/yy ")&amp;TEXT(F1369,"hh:mm:ss"))))*24)</f>
        <v/>
      </c>
      <c r="J1369" s="158"/>
      <c r="K1369" s="158"/>
      <c r="L1369" s="230"/>
      <c r="M1369" s="227"/>
    </row>
    <row r="1370" spans="1:13" x14ac:dyDescent="0.35">
      <c r="A1370" s="135"/>
      <c r="B1370" s="121"/>
      <c r="C1370" s="128"/>
      <c r="D1370" s="128"/>
      <c r="E1370" s="156"/>
      <c r="F1370" s="157"/>
      <c r="G1370" s="156"/>
      <c r="H1370" s="157"/>
      <c r="I1370" s="153" t="str">
        <f t="shared" si="21"/>
        <v/>
      </c>
      <c r="J1370" s="158"/>
      <c r="K1370" s="158"/>
      <c r="L1370" s="230"/>
      <c r="M1370" s="227"/>
    </row>
    <row r="1371" spans="1:13" x14ac:dyDescent="0.35">
      <c r="A1371" s="135"/>
      <c r="B1371" s="121"/>
      <c r="C1371" s="128"/>
      <c r="D1371" s="128"/>
      <c r="E1371" s="156"/>
      <c r="F1371" s="157"/>
      <c r="G1371" s="156"/>
      <c r="H1371" s="157"/>
      <c r="I1371" s="153" t="str">
        <f t="shared" si="21"/>
        <v/>
      </c>
      <c r="J1371" s="158"/>
      <c r="K1371" s="158"/>
      <c r="L1371" s="230"/>
      <c r="M1371" s="227"/>
    </row>
    <row r="1372" spans="1:13" x14ac:dyDescent="0.35">
      <c r="A1372" s="135"/>
      <c r="B1372" s="121"/>
      <c r="C1372" s="128"/>
      <c r="D1372" s="128"/>
      <c r="E1372" s="156"/>
      <c r="F1372" s="157"/>
      <c r="G1372" s="156"/>
      <c r="H1372" s="157"/>
      <c r="I1372" s="153" t="str">
        <f t="shared" si="21"/>
        <v/>
      </c>
      <c r="J1372" s="158"/>
      <c r="K1372" s="158"/>
      <c r="L1372" s="230"/>
      <c r="M1372" s="227"/>
    </row>
    <row r="1373" spans="1:13" x14ac:dyDescent="0.35">
      <c r="A1373" s="135"/>
      <c r="B1373" s="121"/>
      <c r="C1373" s="128"/>
      <c r="D1373" s="128"/>
      <c r="E1373" s="156"/>
      <c r="F1373" s="157"/>
      <c r="G1373" s="156"/>
      <c r="H1373" s="157"/>
      <c r="I1373" s="153" t="str">
        <f t="shared" si="21"/>
        <v/>
      </c>
      <c r="J1373" s="158"/>
      <c r="K1373" s="158"/>
      <c r="L1373" s="230"/>
      <c r="M1373" s="227"/>
    </row>
    <row r="1374" spans="1:13" x14ac:dyDescent="0.35">
      <c r="A1374" s="135"/>
      <c r="B1374" s="121"/>
      <c r="C1374" s="128"/>
      <c r="D1374" s="128"/>
      <c r="E1374" s="156"/>
      <c r="F1374" s="157"/>
      <c r="G1374" s="156"/>
      <c r="H1374" s="157"/>
      <c r="I1374" s="153" t="str">
        <f t="shared" si="21"/>
        <v/>
      </c>
      <c r="J1374" s="158"/>
      <c r="K1374" s="158"/>
      <c r="L1374" s="230"/>
      <c r="M1374" s="227"/>
    </row>
    <row r="1375" spans="1:13" x14ac:dyDescent="0.35">
      <c r="A1375" s="135"/>
      <c r="B1375" s="121"/>
      <c r="C1375" s="128"/>
      <c r="D1375" s="128"/>
      <c r="E1375" s="156"/>
      <c r="F1375" s="157"/>
      <c r="G1375" s="156"/>
      <c r="H1375" s="157"/>
      <c r="I1375" s="153" t="str">
        <f t="shared" si="21"/>
        <v/>
      </c>
      <c r="J1375" s="158"/>
      <c r="K1375" s="158"/>
      <c r="L1375" s="230"/>
      <c r="M1375" s="227"/>
    </row>
    <row r="1376" spans="1:13" x14ac:dyDescent="0.35">
      <c r="A1376" s="135"/>
      <c r="B1376" s="121"/>
      <c r="C1376" s="128"/>
      <c r="D1376" s="128"/>
      <c r="E1376" s="156"/>
      <c r="F1376" s="157"/>
      <c r="G1376" s="156"/>
      <c r="H1376" s="157"/>
      <c r="I1376" s="153" t="str">
        <f t="shared" si="21"/>
        <v/>
      </c>
      <c r="J1376" s="158"/>
      <c r="K1376" s="158"/>
      <c r="L1376" s="230"/>
      <c r="M1376" s="227"/>
    </row>
    <row r="1377" spans="1:13" x14ac:dyDescent="0.35">
      <c r="A1377" s="135"/>
      <c r="B1377" s="121"/>
      <c r="C1377" s="128"/>
      <c r="D1377" s="128"/>
      <c r="E1377" s="156"/>
      <c r="F1377" s="157"/>
      <c r="G1377" s="156"/>
      <c r="H1377" s="157"/>
      <c r="I1377" s="153" t="str">
        <f t="shared" si="21"/>
        <v/>
      </c>
      <c r="J1377" s="158"/>
      <c r="K1377" s="158"/>
      <c r="L1377" s="230"/>
      <c r="M1377" s="227"/>
    </row>
    <row r="1378" spans="1:13" x14ac:dyDescent="0.35">
      <c r="A1378" s="135"/>
      <c r="B1378" s="121"/>
      <c r="C1378" s="128"/>
      <c r="D1378" s="128"/>
      <c r="E1378" s="156"/>
      <c r="F1378" s="157"/>
      <c r="G1378" s="156"/>
      <c r="H1378" s="157"/>
      <c r="I1378" s="153" t="str">
        <f t="shared" si="21"/>
        <v/>
      </c>
      <c r="J1378" s="158"/>
      <c r="K1378" s="158"/>
      <c r="L1378" s="230"/>
      <c r="M1378" s="227"/>
    </row>
    <row r="1379" spans="1:13" x14ac:dyDescent="0.35">
      <c r="A1379" s="135"/>
      <c r="B1379" s="121"/>
      <c r="C1379" s="128"/>
      <c r="D1379" s="128"/>
      <c r="E1379" s="156"/>
      <c r="F1379" s="157"/>
      <c r="G1379" s="156"/>
      <c r="H1379" s="157"/>
      <c r="I1379" s="153" t="str">
        <f t="shared" si="21"/>
        <v/>
      </c>
      <c r="J1379" s="158"/>
      <c r="K1379" s="158"/>
      <c r="L1379" s="230"/>
      <c r="M1379" s="227"/>
    </row>
    <row r="1380" spans="1:13" x14ac:dyDescent="0.35">
      <c r="A1380" s="135"/>
      <c r="B1380" s="121"/>
      <c r="C1380" s="128"/>
      <c r="D1380" s="128"/>
      <c r="E1380" s="156"/>
      <c r="F1380" s="157"/>
      <c r="G1380" s="156"/>
      <c r="H1380" s="157"/>
      <c r="I1380" s="153" t="str">
        <f t="shared" si="21"/>
        <v/>
      </c>
      <c r="J1380" s="158"/>
      <c r="K1380" s="158"/>
      <c r="L1380" s="230"/>
      <c r="M1380" s="227"/>
    </row>
    <row r="1381" spans="1:13" x14ac:dyDescent="0.35">
      <c r="A1381" s="135"/>
      <c r="B1381" s="121"/>
      <c r="C1381" s="128"/>
      <c r="D1381" s="128"/>
      <c r="E1381" s="156"/>
      <c r="F1381" s="157"/>
      <c r="G1381" s="156"/>
      <c r="H1381" s="157"/>
      <c r="I1381" s="153" t="str">
        <f t="shared" si="21"/>
        <v/>
      </c>
      <c r="J1381" s="158"/>
      <c r="K1381" s="158"/>
      <c r="L1381" s="230"/>
      <c r="M1381" s="227"/>
    </row>
    <row r="1382" spans="1:13" x14ac:dyDescent="0.35">
      <c r="A1382" s="135"/>
      <c r="B1382" s="121"/>
      <c r="C1382" s="128"/>
      <c r="D1382" s="128"/>
      <c r="E1382" s="156"/>
      <c r="F1382" s="157"/>
      <c r="G1382" s="156"/>
      <c r="H1382" s="157"/>
      <c r="I1382" s="153" t="str">
        <f t="shared" si="21"/>
        <v/>
      </c>
      <c r="J1382" s="158"/>
      <c r="K1382" s="158"/>
      <c r="L1382" s="230"/>
      <c r="M1382" s="227"/>
    </row>
    <row r="1383" spans="1:13" x14ac:dyDescent="0.35">
      <c r="A1383" s="135"/>
      <c r="B1383" s="121"/>
      <c r="C1383" s="128"/>
      <c r="D1383" s="128"/>
      <c r="E1383" s="156"/>
      <c r="F1383" s="157"/>
      <c r="G1383" s="156"/>
      <c r="H1383" s="157"/>
      <c r="I1383" s="153" t="str">
        <f t="shared" si="21"/>
        <v/>
      </c>
      <c r="J1383" s="158"/>
      <c r="K1383" s="158"/>
      <c r="L1383" s="230"/>
      <c r="M1383" s="227"/>
    </row>
    <row r="1384" spans="1:13" x14ac:dyDescent="0.35">
      <c r="A1384" s="135"/>
      <c r="B1384" s="121"/>
      <c r="C1384" s="128"/>
      <c r="D1384" s="128"/>
      <c r="E1384" s="156"/>
      <c r="F1384" s="157"/>
      <c r="G1384" s="156"/>
      <c r="H1384" s="157"/>
      <c r="I1384" s="153" t="str">
        <f t="shared" si="21"/>
        <v/>
      </c>
      <c r="J1384" s="158"/>
      <c r="K1384" s="158"/>
      <c r="L1384" s="230"/>
      <c r="M1384" s="227"/>
    </row>
    <row r="1385" spans="1:13" x14ac:dyDescent="0.35">
      <c r="A1385" s="135"/>
      <c r="B1385" s="121"/>
      <c r="C1385" s="128"/>
      <c r="D1385" s="128"/>
      <c r="E1385" s="156"/>
      <c r="F1385" s="157"/>
      <c r="G1385" s="156"/>
      <c r="H1385" s="157"/>
      <c r="I1385" s="153" t="str">
        <f t="shared" si="21"/>
        <v/>
      </c>
      <c r="J1385" s="158"/>
      <c r="K1385" s="158"/>
      <c r="L1385" s="230"/>
      <c r="M1385" s="227"/>
    </row>
    <row r="1386" spans="1:13" x14ac:dyDescent="0.35">
      <c r="A1386" s="135"/>
      <c r="B1386" s="121"/>
      <c r="C1386" s="128"/>
      <c r="D1386" s="128"/>
      <c r="E1386" s="156"/>
      <c r="F1386" s="157"/>
      <c r="G1386" s="156"/>
      <c r="H1386" s="157"/>
      <c r="I1386" s="153" t="str">
        <f t="shared" si="21"/>
        <v/>
      </c>
      <c r="J1386" s="158"/>
      <c r="K1386" s="158"/>
      <c r="L1386" s="230"/>
      <c r="M1386" s="227"/>
    </row>
    <row r="1387" spans="1:13" x14ac:dyDescent="0.35">
      <c r="A1387" s="135"/>
      <c r="B1387" s="121"/>
      <c r="C1387" s="128"/>
      <c r="D1387" s="128"/>
      <c r="E1387" s="156"/>
      <c r="F1387" s="157"/>
      <c r="G1387" s="156"/>
      <c r="H1387" s="157"/>
      <c r="I1387" s="153" t="str">
        <f t="shared" si="21"/>
        <v/>
      </c>
      <c r="J1387" s="158"/>
      <c r="K1387" s="158"/>
      <c r="L1387" s="230"/>
      <c r="M1387" s="227"/>
    </row>
    <row r="1388" spans="1:13" x14ac:dyDescent="0.35">
      <c r="A1388" s="135"/>
      <c r="B1388" s="121"/>
      <c r="C1388" s="128"/>
      <c r="D1388" s="128"/>
      <c r="E1388" s="156"/>
      <c r="F1388" s="157"/>
      <c r="G1388" s="156"/>
      <c r="H1388" s="157"/>
      <c r="I1388" s="153" t="str">
        <f t="shared" si="21"/>
        <v/>
      </c>
      <c r="J1388" s="158"/>
      <c r="K1388" s="158"/>
      <c r="L1388" s="230"/>
      <c r="M1388" s="227"/>
    </row>
    <row r="1389" spans="1:13" x14ac:dyDescent="0.35">
      <c r="A1389" s="135"/>
      <c r="B1389" s="121"/>
      <c r="C1389" s="128"/>
      <c r="D1389" s="128"/>
      <c r="E1389" s="156"/>
      <c r="F1389" s="157"/>
      <c r="G1389" s="156"/>
      <c r="H1389" s="157"/>
      <c r="I1389" s="153" t="str">
        <f t="shared" si="21"/>
        <v/>
      </c>
      <c r="J1389" s="158"/>
      <c r="K1389" s="158"/>
      <c r="L1389" s="230"/>
      <c r="M1389" s="227"/>
    </row>
    <row r="1390" spans="1:13" x14ac:dyDescent="0.35">
      <c r="A1390" s="135"/>
      <c r="B1390" s="121"/>
      <c r="C1390" s="128"/>
      <c r="D1390" s="128"/>
      <c r="E1390" s="156"/>
      <c r="F1390" s="157"/>
      <c r="G1390" s="156"/>
      <c r="H1390" s="157"/>
      <c r="I1390" s="153" t="str">
        <f t="shared" si="21"/>
        <v/>
      </c>
      <c r="J1390" s="158"/>
      <c r="K1390" s="158"/>
      <c r="L1390" s="230"/>
      <c r="M1390" s="227"/>
    </row>
    <row r="1391" spans="1:13" x14ac:dyDescent="0.35">
      <c r="A1391" s="135"/>
      <c r="B1391" s="121"/>
      <c r="C1391" s="128"/>
      <c r="D1391" s="128"/>
      <c r="E1391" s="156"/>
      <c r="F1391" s="157"/>
      <c r="G1391" s="156"/>
      <c r="H1391" s="157"/>
      <c r="I1391" s="153" t="str">
        <f t="shared" si="21"/>
        <v/>
      </c>
      <c r="J1391" s="158"/>
      <c r="K1391" s="158"/>
      <c r="L1391" s="230"/>
      <c r="M1391" s="227"/>
    </row>
    <row r="1392" spans="1:13" x14ac:dyDescent="0.35">
      <c r="A1392" s="135"/>
      <c r="B1392" s="121"/>
      <c r="C1392" s="128"/>
      <c r="D1392" s="128"/>
      <c r="E1392" s="156"/>
      <c r="F1392" s="157"/>
      <c r="G1392" s="156"/>
      <c r="H1392" s="157"/>
      <c r="I1392" s="153" t="str">
        <f t="shared" si="21"/>
        <v/>
      </c>
      <c r="J1392" s="158"/>
      <c r="K1392" s="158"/>
      <c r="L1392" s="230"/>
      <c r="M1392" s="227"/>
    </row>
    <row r="1393" spans="1:13" x14ac:dyDescent="0.35">
      <c r="A1393" s="135"/>
      <c r="B1393" s="121"/>
      <c r="C1393" s="128"/>
      <c r="D1393" s="128"/>
      <c r="E1393" s="156"/>
      <c r="F1393" s="157"/>
      <c r="G1393" s="156"/>
      <c r="H1393" s="157"/>
      <c r="I1393" s="153" t="str">
        <f t="shared" si="21"/>
        <v/>
      </c>
      <c r="J1393" s="158"/>
      <c r="K1393" s="158"/>
      <c r="L1393" s="230"/>
      <c r="M1393" s="227"/>
    </row>
    <row r="1394" spans="1:13" x14ac:dyDescent="0.35">
      <c r="A1394" s="135"/>
      <c r="B1394" s="121"/>
      <c r="C1394" s="128"/>
      <c r="D1394" s="128"/>
      <c r="E1394" s="156"/>
      <c r="F1394" s="157"/>
      <c r="G1394" s="156"/>
      <c r="H1394" s="157"/>
      <c r="I1394" s="153" t="str">
        <f t="shared" si="21"/>
        <v/>
      </c>
      <c r="J1394" s="158"/>
      <c r="K1394" s="158"/>
      <c r="L1394" s="230"/>
      <c r="M1394" s="227"/>
    </row>
    <row r="1395" spans="1:13" x14ac:dyDescent="0.35">
      <c r="A1395" s="135"/>
      <c r="B1395" s="121"/>
      <c r="C1395" s="128"/>
      <c r="D1395" s="128"/>
      <c r="E1395" s="156"/>
      <c r="F1395" s="157"/>
      <c r="G1395" s="156"/>
      <c r="H1395" s="157"/>
      <c r="I1395" s="153" t="str">
        <f t="shared" si="21"/>
        <v/>
      </c>
      <c r="J1395" s="158"/>
      <c r="K1395" s="158"/>
      <c r="L1395" s="230"/>
      <c r="M1395" s="227"/>
    </row>
    <row r="1396" spans="1:13" x14ac:dyDescent="0.35">
      <c r="A1396" s="135"/>
      <c r="B1396" s="121"/>
      <c r="C1396" s="128"/>
      <c r="D1396" s="128"/>
      <c r="E1396" s="156"/>
      <c r="F1396" s="157"/>
      <c r="G1396" s="156"/>
      <c r="H1396" s="157"/>
      <c r="I1396" s="153" t="str">
        <f t="shared" si="21"/>
        <v/>
      </c>
      <c r="J1396" s="158"/>
      <c r="K1396" s="158"/>
      <c r="L1396" s="230"/>
      <c r="M1396" s="227"/>
    </row>
    <row r="1397" spans="1:13" x14ac:dyDescent="0.35">
      <c r="A1397" s="135"/>
      <c r="B1397" s="121"/>
      <c r="C1397" s="128"/>
      <c r="D1397" s="128"/>
      <c r="E1397" s="156"/>
      <c r="F1397" s="157"/>
      <c r="G1397" s="156"/>
      <c r="H1397" s="157"/>
      <c r="I1397" s="153" t="str">
        <f t="shared" si="21"/>
        <v/>
      </c>
      <c r="J1397" s="158"/>
      <c r="K1397" s="158"/>
      <c r="L1397" s="230"/>
      <c r="M1397" s="227"/>
    </row>
    <row r="1398" spans="1:13" x14ac:dyDescent="0.35">
      <c r="A1398" s="135"/>
      <c r="B1398" s="121"/>
      <c r="C1398" s="128"/>
      <c r="D1398" s="128"/>
      <c r="E1398" s="156"/>
      <c r="F1398" s="157"/>
      <c r="G1398" s="156"/>
      <c r="H1398" s="157"/>
      <c r="I1398" s="153" t="str">
        <f t="shared" si="21"/>
        <v/>
      </c>
      <c r="J1398" s="158"/>
      <c r="K1398" s="158"/>
      <c r="L1398" s="230"/>
      <c r="M1398" s="227"/>
    </row>
    <row r="1399" spans="1:13" x14ac:dyDescent="0.35">
      <c r="A1399" s="135"/>
      <c r="B1399" s="121"/>
      <c r="C1399" s="128"/>
      <c r="D1399" s="128"/>
      <c r="E1399" s="156"/>
      <c r="F1399" s="157"/>
      <c r="G1399" s="156"/>
      <c r="H1399" s="157"/>
      <c r="I1399" s="153" t="str">
        <f t="shared" si="21"/>
        <v/>
      </c>
      <c r="J1399" s="158"/>
      <c r="K1399" s="158"/>
      <c r="L1399" s="230"/>
      <c r="M1399" s="227"/>
    </row>
    <row r="1400" spans="1:13" x14ac:dyDescent="0.35">
      <c r="A1400" s="135"/>
      <c r="B1400" s="121"/>
      <c r="C1400" s="128"/>
      <c r="D1400" s="128"/>
      <c r="E1400" s="156"/>
      <c r="F1400" s="157"/>
      <c r="G1400" s="156"/>
      <c r="H1400" s="157"/>
      <c r="I1400" s="153" t="str">
        <f t="shared" si="21"/>
        <v/>
      </c>
      <c r="J1400" s="158"/>
      <c r="K1400" s="158"/>
      <c r="L1400" s="230"/>
      <c r="M1400" s="227"/>
    </row>
    <row r="1401" spans="1:13" x14ac:dyDescent="0.35">
      <c r="A1401" s="135"/>
      <c r="B1401" s="121"/>
      <c r="C1401" s="128"/>
      <c r="D1401" s="128"/>
      <c r="E1401" s="156"/>
      <c r="F1401" s="157"/>
      <c r="G1401" s="156"/>
      <c r="H1401" s="157"/>
      <c r="I1401" s="153" t="str">
        <f t="shared" si="21"/>
        <v/>
      </c>
      <c r="J1401" s="158"/>
      <c r="K1401" s="158"/>
      <c r="L1401" s="230"/>
      <c r="M1401" s="227"/>
    </row>
    <row r="1402" spans="1:13" x14ac:dyDescent="0.35">
      <c r="A1402" s="135"/>
      <c r="B1402" s="121"/>
      <c r="C1402" s="128"/>
      <c r="D1402" s="128"/>
      <c r="E1402" s="156"/>
      <c r="F1402" s="157"/>
      <c r="G1402" s="156"/>
      <c r="H1402" s="157"/>
      <c r="I1402" s="153" t="str">
        <f t="shared" si="21"/>
        <v/>
      </c>
      <c r="J1402" s="158"/>
      <c r="K1402" s="158"/>
      <c r="L1402" s="230"/>
      <c r="M1402" s="227"/>
    </row>
    <row r="1403" spans="1:13" x14ac:dyDescent="0.35">
      <c r="A1403" s="135"/>
      <c r="B1403" s="121"/>
      <c r="C1403" s="128"/>
      <c r="D1403" s="128"/>
      <c r="E1403" s="156"/>
      <c r="F1403" s="157"/>
      <c r="G1403" s="156"/>
      <c r="H1403" s="157"/>
      <c r="I1403" s="153" t="str">
        <f t="shared" si="21"/>
        <v/>
      </c>
      <c r="J1403" s="158"/>
      <c r="K1403" s="158"/>
      <c r="L1403" s="230"/>
      <c r="M1403" s="227"/>
    </row>
    <row r="1404" spans="1:13" x14ac:dyDescent="0.35">
      <c r="A1404" s="135"/>
      <c r="B1404" s="121"/>
      <c r="C1404" s="128"/>
      <c r="D1404" s="128"/>
      <c r="E1404" s="156"/>
      <c r="F1404" s="157"/>
      <c r="G1404" s="156"/>
      <c r="H1404" s="157"/>
      <c r="I1404" s="153" t="str">
        <f t="shared" si="21"/>
        <v/>
      </c>
      <c r="J1404" s="158"/>
      <c r="K1404" s="158"/>
      <c r="L1404" s="230"/>
      <c r="M1404" s="227"/>
    </row>
    <row r="1405" spans="1:13" x14ac:dyDescent="0.35">
      <c r="A1405" s="135"/>
      <c r="B1405" s="121"/>
      <c r="C1405" s="128"/>
      <c r="D1405" s="128"/>
      <c r="E1405" s="156"/>
      <c r="F1405" s="157"/>
      <c r="G1405" s="156"/>
      <c r="H1405" s="157"/>
      <c r="I1405" s="153" t="str">
        <f t="shared" si="21"/>
        <v/>
      </c>
      <c r="J1405" s="158"/>
      <c r="K1405" s="158"/>
      <c r="L1405" s="230"/>
      <c r="M1405" s="227"/>
    </row>
    <row r="1406" spans="1:13" x14ac:dyDescent="0.35">
      <c r="A1406" s="135"/>
      <c r="B1406" s="121"/>
      <c r="C1406" s="128"/>
      <c r="D1406" s="128"/>
      <c r="E1406" s="156"/>
      <c r="F1406" s="157"/>
      <c r="G1406" s="156"/>
      <c r="H1406" s="157"/>
      <c r="I1406" s="153" t="str">
        <f t="shared" si="21"/>
        <v/>
      </c>
      <c r="J1406" s="158"/>
      <c r="K1406" s="158"/>
      <c r="L1406" s="230"/>
      <c r="M1406" s="227"/>
    </row>
    <row r="1407" spans="1:13" x14ac:dyDescent="0.35">
      <c r="A1407" s="135"/>
      <c r="B1407" s="121"/>
      <c r="C1407" s="128"/>
      <c r="D1407" s="128"/>
      <c r="E1407" s="156"/>
      <c r="F1407" s="157"/>
      <c r="G1407" s="156"/>
      <c r="H1407" s="157"/>
      <c r="I1407" s="153" t="str">
        <f t="shared" si="21"/>
        <v/>
      </c>
      <c r="J1407" s="158"/>
      <c r="K1407" s="158"/>
      <c r="L1407" s="230"/>
      <c r="M1407" s="227"/>
    </row>
    <row r="1408" spans="1:13" x14ac:dyDescent="0.35">
      <c r="A1408" s="135"/>
      <c r="B1408" s="121"/>
      <c r="C1408" s="128"/>
      <c r="D1408" s="128"/>
      <c r="E1408" s="156"/>
      <c r="F1408" s="157"/>
      <c r="G1408" s="156"/>
      <c r="H1408" s="157"/>
      <c r="I1408" s="153" t="str">
        <f t="shared" si="21"/>
        <v/>
      </c>
      <c r="J1408" s="158"/>
      <c r="K1408" s="158"/>
      <c r="L1408" s="230"/>
      <c r="M1408" s="227"/>
    </row>
    <row r="1409" spans="1:13" x14ac:dyDescent="0.35">
      <c r="A1409" s="135"/>
      <c r="B1409" s="121"/>
      <c r="C1409" s="128"/>
      <c r="D1409" s="128"/>
      <c r="E1409" s="156"/>
      <c r="F1409" s="157"/>
      <c r="G1409" s="156"/>
      <c r="H1409" s="157"/>
      <c r="I1409" s="153" t="str">
        <f t="shared" si="21"/>
        <v/>
      </c>
      <c r="J1409" s="158"/>
      <c r="K1409" s="158"/>
      <c r="L1409" s="230"/>
      <c r="M1409" s="227"/>
    </row>
    <row r="1410" spans="1:13" x14ac:dyDescent="0.35">
      <c r="A1410" s="135"/>
      <c r="B1410" s="121"/>
      <c r="C1410" s="128"/>
      <c r="D1410" s="128"/>
      <c r="E1410" s="156"/>
      <c r="F1410" s="157"/>
      <c r="G1410" s="156"/>
      <c r="H1410" s="157"/>
      <c r="I1410" s="153" t="str">
        <f t="shared" si="21"/>
        <v/>
      </c>
      <c r="J1410" s="158"/>
      <c r="K1410" s="158"/>
      <c r="L1410" s="230"/>
      <c r="M1410" s="227"/>
    </row>
    <row r="1411" spans="1:13" x14ac:dyDescent="0.35">
      <c r="A1411" s="135"/>
      <c r="B1411" s="121"/>
      <c r="C1411" s="128"/>
      <c r="D1411" s="128"/>
      <c r="E1411" s="156"/>
      <c r="F1411" s="157"/>
      <c r="G1411" s="156"/>
      <c r="H1411" s="157"/>
      <c r="I1411" s="153" t="str">
        <f t="shared" si="21"/>
        <v/>
      </c>
      <c r="J1411" s="158"/>
      <c r="K1411" s="158"/>
      <c r="L1411" s="230"/>
      <c r="M1411" s="227"/>
    </row>
    <row r="1412" spans="1:13" x14ac:dyDescent="0.35">
      <c r="A1412" s="135"/>
      <c r="B1412" s="121"/>
      <c r="C1412" s="128"/>
      <c r="D1412" s="128"/>
      <c r="E1412" s="156"/>
      <c r="F1412" s="157"/>
      <c r="G1412" s="156"/>
      <c r="H1412" s="157"/>
      <c r="I1412" s="153" t="str">
        <f t="shared" si="21"/>
        <v/>
      </c>
      <c r="J1412" s="158"/>
      <c r="K1412" s="158"/>
      <c r="L1412" s="230"/>
      <c r="M1412" s="227"/>
    </row>
    <row r="1413" spans="1:13" x14ac:dyDescent="0.35">
      <c r="A1413" s="135"/>
      <c r="B1413" s="121"/>
      <c r="C1413" s="128"/>
      <c r="D1413" s="128"/>
      <c r="E1413" s="156"/>
      <c r="F1413" s="157"/>
      <c r="G1413" s="156"/>
      <c r="H1413" s="157"/>
      <c r="I1413" s="153" t="str">
        <f t="shared" si="21"/>
        <v/>
      </c>
      <c r="J1413" s="158"/>
      <c r="K1413" s="158"/>
      <c r="L1413" s="230"/>
      <c r="M1413" s="227"/>
    </row>
    <row r="1414" spans="1:13" x14ac:dyDescent="0.35">
      <c r="A1414" s="135"/>
      <c r="B1414" s="121"/>
      <c r="C1414" s="128"/>
      <c r="D1414" s="128"/>
      <c r="E1414" s="156"/>
      <c r="F1414" s="157"/>
      <c r="G1414" s="156"/>
      <c r="H1414" s="157"/>
      <c r="I1414" s="153" t="str">
        <f t="shared" si="21"/>
        <v/>
      </c>
      <c r="J1414" s="158"/>
      <c r="K1414" s="158"/>
      <c r="L1414" s="230"/>
      <c r="M1414" s="227"/>
    </row>
    <row r="1415" spans="1:13" x14ac:dyDescent="0.35">
      <c r="A1415" s="135"/>
      <c r="B1415" s="121"/>
      <c r="C1415" s="128"/>
      <c r="D1415" s="128"/>
      <c r="E1415" s="156"/>
      <c r="F1415" s="157"/>
      <c r="G1415" s="156"/>
      <c r="H1415" s="157"/>
      <c r="I1415" s="153" t="str">
        <f t="shared" si="21"/>
        <v/>
      </c>
      <c r="J1415" s="158"/>
      <c r="K1415" s="158"/>
      <c r="L1415" s="230"/>
      <c r="M1415" s="227"/>
    </row>
    <row r="1416" spans="1:13" x14ac:dyDescent="0.35">
      <c r="A1416" s="135"/>
      <c r="B1416" s="121"/>
      <c r="C1416" s="128"/>
      <c r="D1416" s="128"/>
      <c r="E1416" s="156"/>
      <c r="F1416" s="157"/>
      <c r="G1416" s="156"/>
      <c r="H1416" s="157"/>
      <c r="I1416" s="153" t="str">
        <f t="shared" si="21"/>
        <v/>
      </c>
      <c r="J1416" s="158"/>
      <c r="K1416" s="158"/>
      <c r="L1416" s="230"/>
      <c r="M1416" s="227"/>
    </row>
    <row r="1417" spans="1:13" x14ac:dyDescent="0.35">
      <c r="A1417" s="135"/>
      <c r="B1417" s="121"/>
      <c r="C1417" s="128"/>
      <c r="D1417" s="128"/>
      <c r="E1417" s="156"/>
      <c r="F1417" s="157"/>
      <c r="G1417" s="156"/>
      <c r="H1417" s="157"/>
      <c r="I1417" s="153" t="str">
        <f t="shared" si="21"/>
        <v/>
      </c>
      <c r="J1417" s="158"/>
      <c r="K1417" s="158"/>
      <c r="L1417" s="230"/>
      <c r="M1417" s="227"/>
    </row>
    <row r="1418" spans="1:13" x14ac:dyDescent="0.35">
      <c r="A1418" s="135"/>
      <c r="B1418" s="121"/>
      <c r="C1418" s="128"/>
      <c r="D1418" s="128"/>
      <c r="E1418" s="156"/>
      <c r="F1418" s="157"/>
      <c r="G1418" s="156"/>
      <c r="H1418" s="157"/>
      <c r="I1418" s="153" t="str">
        <f t="shared" si="21"/>
        <v/>
      </c>
      <c r="J1418" s="158"/>
      <c r="K1418" s="158"/>
      <c r="L1418" s="230"/>
      <c r="M1418" s="227"/>
    </row>
    <row r="1419" spans="1:13" x14ac:dyDescent="0.35">
      <c r="A1419" s="135"/>
      <c r="B1419" s="121"/>
      <c r="C1419" s="128"/>
      <c r="D1419" s="128"/>
      <c r="E1419" s="156"/>
      <c r="F1419" s="157"/>
      <c r="G1419" s="156"/>
      <c r="H1419" s="157"/>
      <c r="I1419" s="153" t="str">
        <f t="shared" si="21"/>
        <v/>
      </c>
      <c r="J1419" s="158"/>
      <c r="K1419" s="158"/>
      <c r="L1419" s="230"/>
      <c r="M1419" s="227"/>
    </row>
    <row r="1420" spans="1:13" x14ac:dyDescent="0.35">
      <c r="A1420" s="135"/>
      <c r="B1420" s="121"/>
      <c r="C1420" s="128"/>
      <c r="D1420" s="128"/>
      <c r="E1420" s="156"/>
      <c r="F1420" s="157"/>
      <c r="G1420" s="156"/>
      <c r="H1420" s="157"/>
      <c r="I1420" s="153" t="str">
        <f t="shared" si="21"/>
        <v/>
      </c>
      <c r="J1420" s="158"/>
      <c r="K1420" s="158"/>
      <c r="L1420" s="230"/>
      <c r="M1420" s="227"/>
    </row>
    <row r="1421" spans="1:13" x14ac:dyDescent="0.35">
      <c r="A1421" s="135"/>
      <c r="B1421" s="121"/>
      <c r="C1421" s="128"/>
      <c r="D1421" s="128"/>
      <c r="E1421" s="156"/>
      <c r="F1421" s="157"/>
      <c r="G1421" s="156"/>
      <c r="H1421" s="157"/>
      <c r="I1421" s="153" t="str">
        <f t="shared" si="21"/>
        <v/>
      </c>
      <c r="J1421" s="158"/>
      <c r="K1421" s="158"/>
      <c r="L1421" s="230"/>
      <c r="M1421" s="227"/>
    </row>
    <row r="1422" spans="1:13" x14ac:dyDescent="0.35">
      <c r="A1422" s="135"/>
      <c r="B1422" s="121"/>
      <c r="C1422" s="128"/>
      <c r="D1422" s="128"/>
      <c r="E1422" s="156"/>
      <c r="F1422" s="157"/>
      <c r="G1422" s="156"/>
      <c r="H1422" s="157"/>
      <c r="I1422" s="153" t="str">
        <f t="shared" si="21"/>
        <v/>
      </c>
      <c r="J1422" s="158"/>
      <c r="K1422" s="158"/>
      <c r="L1422" s="230"/>
      <c r="M1422" s="227"/>
    </row>
    <row r="1423" spans="1:13" x14ac:dyDescent="0.35">
      <c r="A1423" s="135"/>
      <c r="B1423" s="121"/>
      <c r="C1423" s="128"/>
      <c r="D1423" s="128"/>
      <c r="E1423" s="156"/>
      <c r="F1423" s="157"/>
      <c r="G1423" s="156"/>
      <c r="H1423" s="157"/>
      <c r="I1423" s="153" t="str">
        <f t="shared" si="21"/>
        <v/>
      </c>
      <c r="J1423" s="158"/>
      <c r="K1423" s="158"/>
      <c r="L1423" s="230"/>
      <c r="M1423" s="227"/>
    </row>
    <row r="1424" spans="1:13" x14ac:dyDescent="0.35">
      <c r="A1424" s="135"/>
      <c r="B1424" s="121"/>
      <c r="C1424" s="128"/>
      <c r="D1424" s="128"/>
      <c r="E1424" s="156"/>
      <c r="F1424" s="157"/>
      <c r="G1424" s="156"/>
      <c r="H1424" s="157"/>
      <c r="I1424" s="153" t="str">
        <f t="shared" si="21"/>
        <v/>
      </c>
      <c r="J1424" s="158"/>
      <c r="K1424" s="158"/>
      <c r="L1424" s="230"/>
      <c r="M1424" s="227"/>
    </row>
    <row r="1425" spans="1:13" x14ac:dyDescent="0.35">
      <c r="A1425" s="135"/>
      <c r="B1425" s="121"/>
      <c r="C1425" s="128"/>
      <c r="D1425" s="128"/>
      <c r="E1425" s="156"/>
      <c r="F1425" s="157"/>
      <c r="G1425" s="156"/>
      <c r="H1425" s="157"/>
      <c r="I1425" s="153" t="str">
        <f t="shared" si="21"/>
        <v/>
      </c>
      <c r="J1425" s="158"/>
      <c r="K1425" s="158"/>
      <c r="L1425" s="230"/>
      <c r="M1425" s="227"/>
    </row>
    <row r="1426" spans="1:13" x14ac:dyDescent="0.35">
      <c r="A1426" s="135"/>
      <c r="B1426" s="121"/>
      <c r="C1426" s="128"/>
      <c r="D1426" s="128"/>
      <c r="E1426" s="156"/>
      <c r="F1426" s="157"/>
      <c r="G1426" s="156"/>
      <c r="H1426" s="157"/>
      <c r="I1426" s="153" t="str">
        <f t="shared" si="21"/>
        <v/>
      </c>
      <c r="J1426" s="158"/>
      <c r="K1426" s="158"/>
      <c r="L1426" s="230"/>
      <c r="M1426" s="227"/>
    </row>
    <row r="1427" spans="1:13" x14ac:dyDescent="0.35">
      <c r="A1427" s="135"/>
      <c r="B1427" s="121"/>
      <c r="C1427" s="128"/>
      <c r="D1427" s="128"/>
      <c r="E1427" s="156"/>
      <c r="F1427" s="157"/>
      <c r="G1427" s="156"/>
      <c r="H1427" s="157"/>
      <c r="I1427" s="153" t="str">
        <f t="shared" si="21"/>
        <v/>
      </c>
      <c r="J1427" s="158"/>
      <c r="K1427" s="158"/>
      <c r="L1427" s="230"/>
      <c r="M1427" s="227"/>
    </row>
    <row r="1428" spans="1:13" x14ac:dyDescent="0.35">
      <c r="A1428" s="135"/>
      <c r="B1428" s="121"/>
      <c r="C1428" s="128"/>
      <c r="D1428" s="128"/>
      <c r="E1428" s="156"/>
      <c r="F1428" s="157"/>
      <c r="G1428" s="156"/>
      <c r="H1428" s="157"/>
      <c r="I1428" s="153" t="str">
        <f t="shared" si="21"/>
        <v/>
      </c>
      <c r="J1428" s="158"/>
      <c r="K1428" s="158"/>
      <c r="L1428" s="230"/>
      <c r="M1428" s="227"/>
    </row>
    <row r="1429" spans="1:13" x14ac:dyDescent="0.35">
      <c r="A1429" s="135"/>
      <c r="B1429" s="121"/>
      <c r="C1429" s="128"/>
      <c r="D1429" s="128"/>
      <c r="E1429" s="156"/>
      <c r="F1429" s="157"/>
      <c r="G1429" s="156"/>
      <c r="H1429" s="157"/>
      <c r="I1429" s="153" t="str">
        <f t="shared" si="21"/>
        <v/>
      </c>
      <c r="J1429" s="158"/>
      <c r="K1429" s="158"/>
      <c r="L1429" s="230"/>
      <c r="M1429" s="227"/>
    </row>
    <row r="1430" spans="1:13" x14ac:dyDescent="0.35">
      <c r="A1430" s="135"/>
      <c r="B1430" s="121"/>
      <c r="C1430" s="128"/>
      <c r="D1430" s="128"/>
      <c r="E1430" s="156"/>
      <c r="F1430" s="157"/>
      <c r="G1430" s="156"/>
      <c r="H1430" s="157"/>
      <c r="I1430" s="153" t="str">
        <f t="shared" si="21"/>
        <v/>
      </c>
      <c r="J1430" s="158"/>
      <c r="K1430" s="158"/>
      <c r="L1430" s="230"/>
      <c r="M1430" s="227"/>
    </row>
    <row r="1431" spans="1:13" x14ac:dyDescent="0.35">
      <c r="A1431" s="135"/>
      <c r="B1431" s="121"/>
      <c r="C1431" s="128"/>
      <c r="D1431" s="128"/>
      <c r="E1431" s="156"/>
      <c r="F1431" s="157"/>
      <c r="G1431" s="156"/>
      <c r="H1431" s="157"/>
      <c r="I1431" s="153" t="str">
        <f t="shared" si="21"/>
        <v/>
      </c>
      <c r="J1431" s="158"/>
      <c r="K1431" s="158"/>
      <c r="L1431" s="230"/>
      <c r="M1431" s="227"/>
    </row>
    <row r="1432" spans="1:13" x14ac:dyDescent="0.35">
      <c r="A1432" s="135"/>
      <c r="B1432" s="121"/>
      <c r="C1432" s="128"/>
      <c r="D1432" s="128"/>
      <c r="E1432" s="156"/>
      <c r="F1432" s="157"/>
      <c r="G1432" s="156"/>
      <c r="H1432" s="157"/>
      <c r="I1432" s="153" t="str">
        <f t="shared" si="21"/>
        <v/>
      </c>
      <c r="J1432" s="158"/>
      <c r="K1432" s="158"/>
      <c r="L1432" s="230"/>
      <c r="M1432" s="227"/>
    </row>
    <row r="1433" spans="1:13" x14ac:dyDescent="0.35">
      <c r="A1433" s="135"/>
      <c r="B1433" s="121"/>
      <c r="C1433" s="128"/>
      <c r="D1433" s="128"/>
      <c r="E1433" s="156"/>
      <c r="F1433" s="157"/>
      <c r="G1433" s="156"/>
      <c r="H1433" s="157"/>
      <c r="I1433" s="153" t="str">
        <f t="shared" ref="I1433:I1496" si="22">IF(H1433="","",(VALUE(TEXT(G1433,"m/dd/yy ")&amp;TEXT(H1433,"hh:mm:ss"))-(VALUE(TEXT(E1433,"m/dd/yy ")&amp;TEXT(F1433,"hh:mm:ss"))))*24)</f>
        <v/>
      </c>
      <c r="J1433" s="158"/>
      <c r="K1433" s="158"/>
      <c r="L1433" s="230"/>
      <c r="M1433" s="227"/>
    </row>
    <row r="1434" spans="1:13" x14ac:dyDescent="0.35">
      <c r="A1434" s="135"/>
      <c r="B1434" s="121"/>
      <c r="C1434" s="128"/>
      <c r="D1434" s="128"/>
      <c r="E1434" s="156"/>
      <c r="F1434" s="157"/>
      <c r="G1434" s="156"/>
      <c r="H1434" s="157"/>
      <c r="I1434" s="153" t="str">
        <f t="shared" si="22"/>
        <v/>
      </c>
      <c r="J1434" s="158"/>
      <c r="K1434" s="158"/>
      <c r="L1434" s="230"/>
      <c r="M1434" s="227"/>
    </row>
    <row r="1435" spans="1:13" x14ac:dyDescent="0.35">
      <c r="A1435" s="135"/>
      <c r="B1435" s="121"/>
      <c r="C1435" s="128"/>
      <c r="D1435" s="128"/>
      <c r="E1435" s="156"/>
      <c r="F1435" s="157"/>
      <c r="G1435" s="156"/>
      <c r="H1435" s="157"/>
      <c r="I1435" s="153" t="str">
        <f t="shared" si="22"/>
        <v/>
      </c>
      <c r="J1435" s="158"/>
      <c r="K1435" s="158"/>
      <c r="L1435" s="230"/>
      <c r="M1435" s="227"/>
    </row>
    <row r="1436" spans="1:13" x14ac:dyDescent="0.35">
      <c r="A1436" s="135"/>
      <c r="B1436" s="121"/>
      <c r="C1436" s="128"/>
      <c r="D1436" s="128"/>
      <c r="E1436" s="156"/>
      <c r="F1436" s="157"/>
      <c r="G1436" s="156"/>
      <c r="H1436" s="157"/>
      <c r="I1436" s="153" t="str">
        <f t="shared" si="22"/>
        <v/>
      </c>
      <c r="J1436" s="158"/>
      <c r="K1436" s="158"/>
      <c r="L1436" s="230"/>
      <c r="M1436" s="227"/>
    </row>
    <row r="1437" spans="1:13" x14ac:dyDescent="0.35">
      <c r="A1437" s="135"/>
      <c r="B1437" s="121"/>
      <c r="C1437" s="128"/>
      <c r="D1437" s="128"/>
      <c r="E1437" s="156"/>
      <c r="F1437" s="157"/>
      <c r="G1437" s="156"/>
      <c r="H1437" s="157"/>
      <c r="I1437" s="153" t="str">
        <f t="shared" si="22"/>
        <v/>
      </c>
      <c r="J1437" s="158"/>
      <c r="K1437" s="158"/>
      <c r="L1437" s="230"/>
      <c r="M1437" s="227"/>
    </row>
    <row r="1438" spans="1:13" x14ac:dyDescent="0.35">
      <c r="A1438" s="135"/>
      <c r="B1438" s="121"/>
      <c r="C1438" s="128"/>
      <c r="D1438" s="128"/>
      <c r="E1438" s="156"/>
      <c r="F1438" s="157"/>
      <c r="G1438" s="156"/>
      <c r="H1438" s="157"/>
      <c r="I1438" s="153" t="str">
        <f t="shared" si="22"/>
        <v/>
      </c>
      <c r="J1438" s="158"/>
      <c r="K1438" s="158"/>
      <c r="L1438" s="230"/>
      <c r="M1438" s="227"/>
    </row>
    <row r="1439" spans="1:13" x14ac:dyDescent="0.35">
      <c r="A1439" s="135"/>
      <c r="B1439" s="121"/>
      <c r="C1439" s="128"/>
      <c r="D1439" s="128"/>
      <c r="E1439" s="156"/>
      <c r="F1439" s="157"/>
      <c r="G1439" s="156"/>
      <c r="H1439" s="157"/>
      <c r="I1439" s="153" t="str">
        <f t="shared" si="22"/>
        <v/>
      </c>
      <c r="J1439" s="158"/>
      <c r="K1439" s="158"/>
      <c r="L1439" s="230"/>
      <c r="M1439" s="227"/>
    </row>
    <row r="1440" spans="1:13" x14ac:dyDescent="0.35">
      <c r="A1440" s="135"/>
      <c r="B1440" s="121"/>
      <c r="C1440" s="128"/>
      <c r="D1440" s="128"/>
      <c r="E1440" s="156"/>
      <c r="F1440" s="157"/>
      <c r="G1440" s="156"/>
      <c r="H1440" s="157"/>
      <c r="I1440" s="153" t="str">
        <f t="shared" si="22"/>
        <v/>
      </c>
      <c r="J1440" s="158"/>
      <c r="K1440" s="158"/>
      <c r="L1440" s="230"/>
      <c r="M1440" s="227"/>
    </row>
    <row r="1441" spans="1:13" x14ac:dyDescent="0.35">
      <c r="A1441" s="135"/>
      <c r="B1441" s="121"/>
      <c r="C1441" s="128"/>
      <c r="D1441" s="128"/>
      <c r="E1441" s="156"/>
      <c r="F1441" s="157"/>
      <c r="G1441" s="156"/>
      <c r="H1441" s="157"/>
      <c r="I1441" s="153" t="str">
        <f t="shared" si="22"/>
        <v/>
      </c>
      <c r="J1441" s="158"/>
      <c r="K1441" s="158"/>
      <c r="L1441" s="230"/>
      <c r="M1441" s="227"/>
    </row>
    <row r="1442" spans="1:13" x14ac:dyDescent="0.35">
      <c r="A1442" s="135"/>
      <c r="B1442" s="121"/>
      <c r="C1442" s="128"/>
      <c r="D1442" s="128"/>
      <c r="E1442" s="156"/>
      <c r="F1442" s="157"/>
      <c r="G1442" s="156"/>
      <c r="H1442" s="157"/>
      <c r="I1442" s="153" t="str">
        <f t="shared" si="22"/>
        <v/>
      </c>
      <c r="J1442" s="158"/>
      <c r="K1442" s="158"/>
      <c r="L1442" s="230"/>
      <c r="M1442" s="227"/>
    </row>
    <row r="1443" spans="1:13" x14ac:dyDescent="0.35">
      <c r="A1443" s="135"/>
      <c r="B1443" s="121"/>
      <c r="C1443" s="128"/>
      <c r="D1443" s="128"/>
      <c r="E1443" s="156"/>
      <c r="F1443" s="157"/>
      <c r="G1443" s="156"/>
      <c r="H1443" s="157"/>
      <c r="I1443" s="153" t="str">
        <f t="shared" si="22"/>
        <v/>
      </c>
      <c r="J1443" s="158"/>
      <c r="K1443" s="158"/>
      <c r="L1443" s="230"/>
      <c r="M1443" s="227"/>
    </row>
    <row r="1444" spans="1:13" x14ac:dyDescent="0.35">
      <c r="A1444" s="135"/>
      <c r="B1444" s="121"/>
      <c r="C1444" s="128"/>
      <c r="D1444" s="128"/>
      <c r="E1444" s="156"/>
      <c r="F1444" s="157"/>
      <c r="G1444" s="156"/>
      <c r="H1444" s="157"/>
      <c r="I1444" s="153" t="str">
        <f t="shared" si="22"/>
        <v/>
      </c>
      <c r="J1444" s="158"/>
      <c r="K1444" s="158"/>
      <c r="L1444" s="230"/>
      <c r="M1444" s="227"/>
    </row>
    <row r="1445" spans="1:13" x14ac:dyDescent="0.35">
      <c r="A1445" s="135"/>
      <c r="B1445" s="121"/>
      <c r="C1445" s="128"/>
      <c r="D1445" s="128"/>
      <c r="E1445" s="156"/>
      <c r="F1445" s="157"/>
      <c r="G1445" s="156"/>
      <c r="H1445" s="157"/>
      <c r="I1445" s="153" t="str">
        <f t="shared" si="22"/>
        <v/>
      </c>
      <c r="J1445" s="158"/>
      <c r="K1445" s="158"/>
      <c r="L1445" s="230"/>
      <c r="M1445" s="227"/>
    </row>
    <row r="1446" spans="1:13" x14ac:dyDescent="0.35">
      <c r="A1446" s="135"/>
      <c r="B1446" s="121"/>
      <c r="C1446" s="128"/>
      <c r="D1446" s="128"/>
      <c r="E1446" s="156"/>
      <c r="F1446" s="157"/>
      <c r="G1446" s="156"/>
      <c r="H1446" s="157"/>
      <c r="I1446" s="153" t="str">
        <f t="shared" si="22"/>
        <v/>
      </c>
      <c r="J1446" s="158"/>
      <c r="K1446" s="158"/>
      <c r="L1446" s="230"/>
      <c r="M1446" s="227"/>
    </row>
    <row r="1447" spans="1:13" x14ac:dyDescent="0.35">
      <c r="A1447" s="135"/>
      <c r="B1447" s="121"/>
      <c r="C1447" s="128"/>
      <c r="D1447" s="128"/>
      <c r="E1447" s="156"/>
      <c r="F1447" s="157"/>
      <c r="G1447" s="156"/>
      <c r="H1447" s="157"/>
      <c r="I1447" s="153" t="str">
        <f t="shared" si="22"/>
        <v/>
      </c>
      <c r="J1447" s="158"/>
      <c r="K1447" s="158"/>
      <c r="L1447" s="230"/>
      <c r="M1447" s="227"/>
    </row>
    <row r="1448" spans="1:13" x14ac:dyDescent="0.35">
      <c r="A1448" s="135"/>
      <c r="B1448" s="121"/>
      <c r="C1448" s="128"/>
      <c r="D1448" s="128"/>
      <c r="E1448" s="156"/>
      <c r="F1448" s="157"/>
      <c r="G1448" s="156"/>
      <c r="H1448" s="157"/>
      <c r="I1448" s="153" t="str">
        <f t="shared" si="22"/>
        <v/>
      </c>
      <c r="J1448" s="158"/>
      <c r="K1448" s="158"/>
      <c r="L1448" s="230"/>
      <c r="M1448" s="227"/>
    </row>
    <row r="1449" spans="1:13" x14ac:dyDescent="0.35">
      <c r="A1449" s="135"/>
      <c r="B1449" s="121"/>
      <c r="C1449" s="128"/>
      <c r="D1449" s="128"/>
      <c r="E1449" s="156"/>
      <c r="F1449" s="157"/>
      <c r="G1449" s="156"/>
      <c r="H1449" s="157"/>
      <c r="I1449" s="153" t="str">
        <f t="shared" si="22"/>
        <v/>
      </c>
      <c r="J1449" s="158"/>
      <c r="K1449" s="158"/>
      <c r="L1449" s="230"/>
      <c r="M1449" s="227"/>
    </row>
    <row r="1450" spans="1:13" x14ac:dyDescent="0.35">
      <c r="A1450" s="135"/>
      <c r="B1450" s="121"/>
      <c r="C1450" s="128"/>
      <c r="D1450" s="128"/>
      <c r="E1450" s="156"/>
      <c r="F1450" s="157"/>
      <c r="G1450" s="156"/>
      <c r="H1450" s="157"/>
      <c r="I1450" s="153" t="str">
        <f t="shared" si="22"/>
        <v/>
      </c>
      <c r="J1450" s="158"/>
      <c r="K1450" s="158"/>
      <c r="L1450" s="230"/>
      <c r="M1450" s="227"/>
    </row>
    <row r="1451" spans="1:13" x14ac:dyDescent="0.35">
      <c r="A1451" s="135"/>
      <c r="B1451" s="121"/>
      <c r="C1451" s="128"/>
      <c r="D1451" s="128"/>
      <c r="E1451" s="156"/>
      <c r="F1451" s="157"/>
      <c r="G1451" s="156"/>
      <c r="H1451" s="157"/>
      <c r="I1451" s="153" t="str">
        <f t="shared" si="22"/>
        <v/>
      </c>
      <c r="J1451" s="158"/>
      <c r="K1451" s="158"/>
      <c r="L1451" s="230"/>
      <c r="M1451" s="227"/>
    </row>
    <row r="1452" spans="1:13" x14ac:dyDescent="0.35">
      <c r="A1452" s="135"/>
      <c r="B1452" s="121"/>
      <c r="C1452" s="128"/>
      <c r="D1452" s="128"/>
      <c r="E1452" s="156"/>
      <c r="F1452" s="157"/>
      <c r="G1452" s="156"/>
      <c r="H1452" s="157"/>
      <c r="I1452" s="153" t="str">
        <f t="shared" si="22"/>
        <v/>
      </c>
      <c r="J1452" s="158"/>
      <c r="K1452" s="158"/>
      <c r="L1452" s="230"/>
      <c r="M1452" s="227"/>
    </row>
    <row r="1453" spans="1:13" x14ac:dyDescent="0.35">
      <c r="A1453" s="135"/>
      <c r="B1453" s="121"/>
      <c r="C1453" s="128"/>
      <c r="D1453" s="128"/>
      <c r="E1453" s="156"/>
      <c r="F1453" s="157"/>
      <c r="G1453" s="156"/>
      <c r="H1453" s="157"/>
      <c r="I1453" s="153" t="str">
        <f t="shared" si="22"/>
        <v/>
      </c>
      <c r="J1453" s="158"/>
      <c r="K1453" s="158"/>
      <c r="L1453" s="230"/>
      <c r="M1453" s="227"/>
    </row>
    <row r="1454" spans="1:13" x14ac:dyDescent="0.35">
      <c r="A1454" s="135"/>
      <c r="B1454" s="121"/>
      <c r="C1454" s="128"/>
      <c r="D1454" s="128"/>
      <c r="E1454" s="156"/>
      <c r="F1454" s="157"/>
      <c r="G1454" s="156"/>
      <c r="H1454" s="157"/>
      <c r="I1454" s="153" t="str">
        <f t="shared" si="22"/>
        <v/>
      </c>
      <c r="J1454" s="158"/>
      <c r="K1454" s="158"/>
      <c r="L1454" s="230"/>
      <c r="M1454" s="227"/>
    </row>
    <row r="1455" spans="1:13" x14ac:dyDescent="0.35">
      <c r="A1455" s="135"/>
      <c r="B1455" s="121"/>
      <c r="C1455" s="128"/>
      <c r="D1455" s="128"/>
      <c r="E1455" s="156"/>
      <c r="F1455" s="157"/>
      <c r="G1455" s="156"/>
      <c r="H1455" s="157"/>
      <c r="I1455" s="153" t="str">
        <f t="shared" si="22"/>
        <v/>
      </c>
      <c r="J1455" s="158"/>
      <c r="K1455" s="158"/>
      <c r="L1455" s="230"/>
      <c r="M1455" s="227"/>
    </row>
    <row r="1456" spans="1:13" x14ac:dyDescent="0.35">
      <c r="A1456" s="135"/>
      <c r="B1456" s="121"/>
      <c r="C1456" s="128"/>
      <c r="D1456" s="128"/>
      <c r="E1456" s="156"/>
      <c r="F1456" s="157"/>
      <c r="G1456" s="156"/>
      <c r="H1456" s="157"/>
      <c r="I1456" s="153" t="str">
        <f t="shared" si="22"/>
        <v/>
      </c>
      <c r="J1456" s="158"/>
      <c r="K1456" s="158"/>
      <c r="L1456" s="230"/>
      <c r="M1456" s="227"/>
    </row>
    <row r="1457" spans="1:13" x14ac:dyDescent="0.35">
      <c r="A1457" s="135"/>
      <c r="B1457" s="121"/>
      <c r="C1457" s="128"/>
      <c r="D1457" s="128"/>
      <c r="E1457" s="156"/>
      <c r="F1457" s="157"/>
      <c r="G1457" s="156"/>
      <c r="H1457" s="157"/>
      <c r="I1457" s="153" t="str">
        <f t="shared" si="22"/>
        <v/>
      </c>
      <c r="J1457" s="158"/>
      <c r="K1457" s="158"/>
      <c r="L1457" s="230"/>
      <c r="M1457" s="227"/>
    </row>
    <row r="1458" spans="1:13" x14ac:dyDescent="0.35">
      <c r="A1458" s="135"/>
      <c r="B1458" s="121"/>
      <c r="C1458" s="128"/>
      <c r="D1458" s="128"/>
      <c r="E1458" s="156"/>
      <c r="F1458" s="157"/>
      <c r="G1458" s="156"/>
      <c r="H1458" s="157"/>
      <c r="I1458" s="153" t="str">
        <f t="shared" si="22"/>
        <v/>
      </c>
      <c r="J1458" s="158"/>
      <c r="K1458" s="158"/>
      <c r="L1458" s="230"/>
      <c r="M1458" s="227"/>
    </row>
    <row r="1459" spans="1:13" x14ac:dyDescent="0.35">
      <c r="A1459" s="135"/>
      <c r="B1459" s="121"/>
      <c r="C1459" s="128"/>
      <c r="D1459" s="128"/>
      <c r="E1459" s="156"/>
      <c r="F1459" s="157"/>
      <c r="G1459" s="156"/>
      <c r="H1459" s="157"/>
      <c r="I1459" s="153" t="str">
        <f t="shared" si="22"/>
        <v/>
      </c>
      <c r="J1459" s="158"/>
      <c r="K1459" s="158"/>
      <c r="L1459" s="230"/>
      <c r="M1459" s="227"/>
    </row>
    <row r="1460" spans="1:13" x14ac:dyDescent="0.35">
      <c r="A1460" s="135"/>
      <c r="B1460" s="121"/>
      <c r="C1460" s="128"/>
      <c r="D1460" s="128"/>
      <c r="E1460" s="156"/>
      <c r="F1460" s="157"/>
      <c r="G1460" s="156"/>
      <c r="H1460" s="157"/>
      <c r="I1460" s="153" t="str">
        <f t="shared" si="22"/>
        <v/>
      </c>
      <c r="J1460" s="158"/>
      <c r="K1460" s="158"/>
      <c r="L1460" s="230"/>
      <c r="M1460" s="227"/>
    </row>
    <row r="1461" spans="1:13" x14ac:dyDescent="0.35">
      <c r="A1461" s="135"/>
      <c r="B1461" s="121"/>
      <c r="C1461" s="128"/>
      <c r="D1461" s="128"/>
      <c r="E1461" s="156"/>
      <c r="F1461" s="157"/>
      <c r="G1461" s="156"/>
      <c r="H1461" s="157"/>
      <c r="I1461" s="153" t="str">
        <f t="shared" si="22"/>
        <v/>
      </c>
      <c r="J1461" s="158"/>
      <c r="K1461" s="158"/>
      <c r="L1461" s="230"/>
      <c r="M1461" s="227"/>
    </row>
    <row r="1462" spans="1:13" x14ac:dyDescent="0.35">
      <c r="A1462" s="135"/>
      <c r="B1462" s="121"/>
      <c r="C1462" s="128"/>
      <c r="D1462" s="128"/>
      <c r="E1462" s="156"/>
      <c r="F1462" s="157"/>
      <c r="G1462" s="156"/>
      <c r="H1462" s="157"/>
      <c r="I1462" s="153" t="str">
        <f t="shared" si="22"/>
        <v/>
      </c>
      <c r="J1462" s="158"/>
      <c r="K1462" s="158"/>
      <c r="L1462" s="230"/>
      <c r="M1462" s="227"/>
    </row>
    <row r="1463" spans="1:13" x14ac:dyDescent="0.35">
      <c r="A1463" s="135"/>
      <c r="B1463" s="121"/>
      <c r="C1463" s="128"/>
      <c r="D1463" s="128"/>
      <c r="E1463" s="156"/>
      <c r="F1463" s="157"/>
      <c r="G1463" s="156"/>
      <c r="H1463" s="157"/>
      <c r="I1463" s="153" t="str">
        <f t="shared" si="22"/>
        <v/>
      </c>
      <c r="J1463" s="158"/>
      <c r="K1463" s="158"/>
      <c r="L1463" s="230"/>
      <c r="M1463" s="227"/>
    </row>
    <row r="1464" spans="1:13" x14ac:dyDescent="0.35">
      <c r="A1464" s="135"/>
      <c r="B1464" s="121"/>
      <c r="C1464" s="128"/>
      <c r="D1464" s="128"/>
      <c r="E1464" s="156"/>
      <c r="F1464" s="157"/>
      <c r="G1464" s="156"/>
      <c r="H1464" s="157"/>
      <c r="I1464" s="153" t="str">
        <f t="shared" si="22"/>
        <v/>
      </c>
      <c r="J1464" s="158"/>
      <c r="K1464" s="158"/>
      <c r="L1464" s="230"/>
      <c r="M1464" s="227"/>
    </row>
    <row r="1465" spans="1:13" x14ac:dyDescent="0.35">
      <c r="A1465" s="135"/>
      <c r="B1465" s="121"/>
      <c r="C1465" s="128"/>
      <c r="D1465" s="128"/>
      <c r="E1465" s="156"/>
      <c r="F1465" s="157"/>
      <c r="G1465" s="156"/>
      <c r="H1465" s="157"/>
      <c r="I1465" s="153" t="str">
        <f t="shared" si="22"/>
        <v/>
      </c>
      <c r="J1465" s="158"/>
      <c r="K1465" s="158"/>
      <c r="L1465" s="230"/>
      <c r="M1465" s="227"/>
    </row>
    <row r="1466" spans="1:13" x14ac:dyDescent="0.35">
      <c r="A1466" s="135"/>
      <c r="B1466" s="121"/>
      <c r="C1466" s="128"/>
      <c r="D1466" s="128"/>
      <c r="E1466" s="156"/>
      <c r="F1466" s="157"/>
      <c r="G1466" s="156"/>
      <c r="H1466" s="157"/>
      <c r="I1466" s="153" t="str">
        <f t="shared" si="22"/>
        <v/>
      </c>
      <c r="J1466" s="158"/>
      <c r="K1466" s="158"/>
      <c r="L1466" s="230"/>
      <c r="M1466" s="227"/>
    </row>
    <row r="1467" spans="1:13" x14ac:dyDescent="0.35">
      <c r="A1467" s="135"/>
      <c r="B1467" s="121"/>
      <c r="C1467" s="128"/>
      <c r="D1467" s="128"/>
      <c r="E1467" s="156"/>
      <c r="F1467" s="157"/>
      <c r="G1467" s="156"/>
      <c r="H1467" s="157"/>
      <c r="I1467" s="153" t="str">
        <f t="shared" si="22"/>
        <v/>
      </c>
      <c r="J1467" s="158"/>
      <c r="K1467" s="158"/>
      <c r="L1467" s="230"/>
      <c r="M1467" s="227"/>
    </row>
    <row r="1468" spans="1:13" x14ac:dyDescent="0.35">
      <c r="A1468" s="135"/>
      <c r="B1468" s="121"/>
      <c r="C1468" s="128"/>
      <c r="D1468" s="128"/>
      <c r="E1468" s="156"/>
      <c r="F1468" s="157"/>
      <c r="G1468" s="156"/>
      <c r="H1468" s="157"/>
      <c r="I1468" s="153" t="str">
        <f t="shared" si="22"/>
        <v/>
      </c>
      <c r="J1468" s="158"/>
      <c r="K1468" s="158"/>
      <c r="L1468" s="230"/>
      <c r="M1468" s="227"/>
    </row>
    <row r="1469" spans="1:13" x14ac:dyDescent="0.35">
      <c r="A1469" s="135"/>
      <c r="B1469" s="121"/>
      <c r="C1469" s="128"/>
      <c r="D1469" s="128"/>
      <c r="E1469" s="156"/>
      <c r="F1469" s="157"/>
      <c r="G1469" s="156"/>
      <c r="H1469" s="157"/>
      <c r="I1469" s="153" t="str">
        <f t="shared" si="22"/>
        <v/>
      </c>
      <c r="J1469" s="158"/>
      <c r="K1469" s="158"/>
      <c r="L1469" s="230"/>
      <c r="M1469" s="227"/>
    </row>
    <row r="1470" spans="1:13" x14ac:dyDescent="0.35">
      <c r="A1470" s="135"/>
      <c r="B1470" s="121"/>
      <c r="C1470" s="128"/>
      <c r="D1470" s="128"/>
      <c r="E1470" s="156"/>
      <c r="F1470" s="157"/>
      <c r="G1470" s="156"/>
      <c r="H1470" s="157"/>
      <c r="I1470" s="153" t="str">
        <f t="shared" si="22"/>
        <v/>
      </c>
      <c r="J1470" s="158"/>
      <c r="K1470" s="158"/>
      <c r="L1470" s="230"/>
      <c r="M1470" s="227"/>
    </row>
    <row r="1471" spans="1:13" x14ac:dyDescent="0.35">
      <c r="A1471" s="135"/>
      <c r="B1471" s="121"/>
      <c r="C1471" s="128"/>
      <c r="D1471" s="128"/>
      <c r="E1471" s="156"/>
      <c r="F1471" s="157"/>
      <c r="G1471" s="156"/>
      <c r="H1471" s="157"/>
      <c r="I1471" s="153" t="str">
        <f t="shared" si="22"/>
        <v/>
      </c>
      <c r="J1471" s="158"/>
      <c r="K1471" s="158"/>
      <c r="L1471" s="230"/>
      <c r="M1471" s="227"/>
    </row>
    <row r="1472" spans="1:13" x14ac:dyDescent="0.35">
      <c r="A1472" s="135"/>
      <c r="B1472" s="121"/>
      <c r="C1472" s="128"/>
      <c r="D1472" s="128"/>
      <c r="E1472" s="156"/>
      <c r="F1472" s="157"/>
      <c r="G1472" s="156"/>
      <c r="H1472" s="157"/>
      <c r="I1472" s="153" t="str">
        <f t="shared" si="22"/>
        <v/>
      </c>
      <c r="J1472" s="158"/>
      <c r="K1472" s="158"/>
      <c r="L1472" s="230"/>
      <c r="M1472" s="227"/>
    </row>
    <row r="1473" spans="1:13" x14ac:dyDescent="0.35">
      <c r="A1473" s="135"/>
      <c r="B1473" s="121"/>
      <c r="C1473" s="128"/>
      <c r="D1473" s="128"/>
      <c r="E1473" s="156"/>
      <c r="F1473" s="157"/>
      <c r="G1473" s="156"/>
      <c r="H1473" s="157"/>
      <c r="I1473" s="153" t="str">
        <f t="shared" si="22"/>
        <v/>
      </c>
      <c r="J1473" s="158"/>
      <c r="K1473" s="158"/>
      <c r="L1473" s="230"/>
      <c r="M1473" s="227"/>
    </row>
    <row r="1474" spans="1:13" x14ac:dyDescent="0.35">
      <c r="A1474" s="135"/>
      <c r="B1474" s="121"/>
      <c r="C1474" s="128"/>
      <c r="D1474" s="128"/>
      <c r="E1474" s="156"/>
      <c r="F1474" s="157"/>
      <c r="G1474" s="156"/>
      <c r="H1474" s="157"/>
      <c r="I1474" s="153" t="str">
        <f t="shared" si="22"/>
        <v/>
      </c>
      <c r="J1474" s="158"/>
      <c r="K1474" s="158"/>
      <c r="L1474" s="230"/>
      <c r="M1474" s="227"/>
    </row>
    <row r="1475" spans="1:13" x14ac:dyDescent="0.35">
      <c r="A1475" s="135"/>
      <c r="B1475" s="121"/>
      <c r="C1475" s="128"/>
      <c r="D1475" s="128"/>
      <c r="E1475" s="156"/>
      <c r="F1475" s="157"/>
      <c r="G1475" s="156"/>
      <c r="H1475" s="157"/>
      <c r="I1475" s="153" t="str">
        <f t="shared" si="22"/>
        <v/>
      </c>
      <c r="J1475" s="158"/>
      <c r="K1475" s="158"/>
      <c r="L1475" s="230"/>
      <c r="M1475" s="227"/>
    </row>
    <row r="1476" spans="1:13" x14ac:dyDescent="0.35">
      <c r="A1476" s="135"/>
      <c r="B1476" s="121"/>
      <c r="C1476" s="128"/>
      <c r="D1476" s="128"/>
      <c r="E1476" s="156"/>
      <c r="F1476" s="157"/>
      <c r="G1476" s="156"/>
      <c r="H1476" s="157"/>
      <c r="I1476" s="153" t="str">
        <f t="shared" si="22"/>
        <v/>
      </c>
      <c r="J1476" s="158"/>
      <c r="K1476" s="158"/>
      <c r="L1476" s="230"/>
      <c r="M1476" s="227"/>
    </row>
    <row r="1477" spans="1:13" x14ac:dyDescent="0.35">
      <c r="A1477" s="135"/>
      <c r="B1477" s="121"/>
      <c r="C1477" s="128"/>
      <c r="D1477" s="128"/>
      <c r="E1477" s="156"/>
      <c r="F1477" s="157"/>
      <c r="G1477" s="156"/>
      <c r="H1477" s="157"/>
      <c r="I1477" s="153" t="str">
        <f t="shared" si="22"/>
        <v/>
      </c>
      <c r="J1477" s="158"/>
      <c r="K1477" s="158"/>
      <c r="L1477" s="230"/>
      <c r="M1477" s="227"/>
    </row>
    <row r="1478" spans="1:13" x14ac:dyDescent="0.35">
      <c r="A1478" s="135"/>
      <c r="B1478" s="121"/>
      <c r="C1478" s="128"/>
      <c r="D1478" s="128"/>
      <c r="E1478" s="156"/>
      <c r="F1478" s="157"/>
      <c r="G1478" s="156"/>
      <c r="H1478" s="157"/>
      <c r="I1478" s="153" t="str">
        <f t="shared" si="22"/>
        <v/>
      </c>
      <c r="J1478" s="158"/>
      <c r="K1478" s="158"/>
      <c r="L1478" s="230"/>
      <c r="M1478" s="227"/>
    </row>
    <row r="1479" spans="1:13" x14ac:dyDescent="0.35">
      <c r="A1479" s="135"/>
      <c r="B1479" s="121"/>
      <c r="C1479" s="128"/>
      <c r="D1479" s="128"/>
      <c r="E1479" s="156"/>
      <c r="F1479" s="157"/>
      <c r="G1479" s="156"/>
      <c r="H1479" s="157"/>
      <c r="I1479" s="153" t="str">
        <f t="shared" si="22"/>
        <v/>
      </c>
      <c r="J1479" s="158"/>
      <c r="K1479" s="158"/>
      <c r="L1479" s="230"/>
      <c r="M1479" s="227"/>
    </row>
    <row r="1480" spans="1:13" x14ac:dyDescent="0.35">
      <c r="A1480" s="135"/>
      <c r="B1480" s="121"/>
      <c r="C1480" s="128"/>
      <c r="D1480" s="128"/>
      <c r="E1480" s="156"/>
      <c r="F1480" s="157"/>
      <c r="G1480" s="156"/>
      <c r="H1480" s="157"/>
      <c r="I1480" s="153" t="str">
        <f t="shared" si="22"/>
        <v/>
      </c>
      <c r="J1480" s="158"/>
      <c r="K1480" s="158"/>
      <c r="L1480" s="230"/>
      <c r="M1480" s="227"/>
    </row>
    <row r="1481" spans="1:13" x14ac:dyDescent="0.35">
      <c r="A1481" s="135"/>
      <c r="B1481" s="121"/>
      <c r="C1481" s="128"/>
      <c r="D1481" s="128"/>
      <c r="E1481" s="156"/>
      <c r="F1481" s="157"/>
      <c r="G1481" s="156"/>
      <c r="H1481" s="157"/>
      <c r="I1481" s="153" t="str">
        <f t="shared" si="22"/>
        <v/>
      </c>
      <c r="J1481" s="158"/>
      <c r="K1481" s="158"/>
      <c r="L1481" s="230"/>
      <c r="M1481" s="227"/>
    </row>
    <row r="1482" spans="1:13" x14ac:dyDescent="0.35">
      <c r="A1482" s="135"/>
      <c r="B1482" s="121"/>
      <c r="C1482" s="128"/>
      <c r="D1482" s="128"/>
      <c r="E1482" s="156"/>
      <c r="F1482" s="157"/>
      <c r="G1482" s="156"/>
      <c r="H1482" s="157"/>
      <c r="I1482" s="153" t="str">
        <f t="shared" si="22"/>
        <v/>
      </c>
      <c r="J1482" s="158"/>
      <c r="K1482" s="158"/>
      <c r="L1482" s="230"/>
      <c r="M1482" s="227"/>
    </row>
    <row r="1483" spans="1:13" x14ac:dyDescent="0.35">
      <c r="A1483" s="135"/>
      <c r="B1483" s="121"/>
      <c r="C1483" s="128"/>
      <c r="D1483" s="128"/>
      <c r="E1483" s="156"/>
      <c r="F1483" s="157"/>
      <c r="G1483" s="156"/>
      <c r="H1483" s="157"/>
      <c r="I1483" s="153" t="str">
        <f t="shared" si="22"/>
        <v/>
      </c>
      <c r="J1483" s="158"/>
      <c r="K1483" s="158"/>
      <c r="L1483" s="230"/>
      <c r="M1483" s="227"/>
    </row>
    <row r="1484" spans="1:13" x14ac:dyDescent="0.35">
      <c r="A1484" s="135"/>
      <c r="B1484" s="121"/>
      <c r="C1484" s="128"/>
      <c r="D1484" s="128"/>
      <c r="E1484" s="156"/>
      <c r="F1484" s="157"/>
      <c r="G1484" s="156"/>
      <c r="H1484" s="157"/>
      <c r="I1484" s="153" t="str">
        <f t="shared" si="22"/>
        <v/>
      </c>
      <c r="J1484" s="158"/>
      <c r="K1484" s="158"/>
      <c r="L1484" s="230"/>
      <c r="M1484" s="227"/>
    </row>
    <row r="1485" spans="1:13" x14ac:dyDescent="0.35">
      <c r="A1485" s="135"/>
      <c r="B1485" s="121"/>
      <c r="C1485" s="128"/>
      <c r="D1485" s="128"/>
      <c r="E1485" s="156"/>
      <c r="F1485" s="157"/>
      <c r="G1485" s="156"/>
      <c r="H1485" s="157"/>
      <c r="I1485" s="153" t="str">
        <f t="shared" si="22"/>
        <v/>
      </c>
      <c r="J1485" s="158"/>
      <c r="K1485" s="158"/>
      <c r="L1485" s="230"/>
      <c r="M1485" s="227"/>
    </row>
    <row r="1486" spans="1:13" x14ac:dyDescent="0.35">
      <c r="A1486" s="135"/>
      <c r="B1486" s="121"/>
      <c r="C1486" s="128"/>
      <c r="D1486" s="128"/>
      <c r="E1486" s="156"/>
      <c r="F1486" s="157"/>
      <c r="G1486" s="156"/>
      <c r="H1486" s="157"/>
      <c r="I1486" s="153" t="str">
        <f t="shared" si="22"/>
        <v/>
      </c>
      <c r="J1486" s="158"/>
      <c r="K1486" s="158"/>
      <c r="L1486" s="230"/>
      <c r="M1486" s="227"/>
    </row>
    <row r="1487" spans="1:13" x14ac:dyDescent="0.35">
      <c r="A1487" s="135"/>
      <c r="B1487" s="121"/>
      <c r="C1487" s="128"/>
      <c r="D1487" s="128"/>
      <c r="E1487" s="156"/>
      <c r="F1487" s="157"/>
      <c r="G1487" s="156"/>
      <c r="H1487" s="157"/>
      <c r="I1487" s="153" t="str">
        <f t="shared" si="22"/>
        <v/>
      </c>
      <c r="J1487" s="158"/>
      <c r="K1487" s="158"/>
      <c r="L1487" s="230"/>
      <c r="M1487" s="227"/>
    </row>
    <row r="1488" spans="1:13" x14ac:dyDescent="0.35">
      <c r="A1488" s="135"/>
      <c r="B1488" s="121"/>
      <c r="C1488" s="128"/>
      <c r="D1488" s="128"/>
      <c r="E1488" s="156"/>
      <c r="F1488" s="157"/>
      <c r="G1488" s="156"/>
      <c r="H1488" s="157"/>
      <c r="I1488" s="153" t="str">
        <f t="shared" si="22"/>
        <v/>
      </c>
      <c r="J1488" s="158"/>
      <c r="K1488" s="158"/>
      <c r="L1488" s="230"/>
      <c r="M1488" s="227"/>
    </row>
    <row r="1489" spans="1:13" x14ac:dyDescent="0.35">
      <c r="A1489" s="135"/>
      <c r="B1489" s="121"/>
      <c r="C1489" s="128"/>
      <c r="D1489" s="128"/>
      <c r="E1489" s="156"/>
      <c r="F1489" s="157"/>
      <c r="G1489" s="156"/>
      <c r="H1489" s="157"/>
      <c r="I1489" s="153" t="str">
        <f t="shared" si="22"/>
        <v/>
      </c>
      <c r="J1489" s="158"/>
      <c r="K1489" s="158"/>
      <c r="L1489" s="230"/>
      <c r="M1489" s="227"/>
    </row>
    <row r="1490" spans="1:13" x14ac:dyDescent="0.35">
      <c r="A1490" s="135"/>
      <c r="B1490" s="121"/>
      <c r="C1490" s="128"/>
      <c r="D1490" s="128"/>
      <c r="E1490" s="156"/>
      <c r="F1490" s="157"/>
      <c r="G1490" s="156"/>
      <c r="H1490" s="157"/>
      <c r="I1490" s="153" t="str">
        <f t="shared" si="22"/>
        <v/>
      </c>
      <c r="J1490" s="158"/>
      <c r="K1490" s="158"/>
      <c r="L1490" s="230"/>
      <c r="M1490" s="227"/>
    </row>
    <row r="1491" spans="1:13" x14ac:dyDescent="0.35">
      <c r="A1491" s="135"/>
      <c r="B1491" s="121"/>
      <c r="C1491" s="128"/>
      <c r="D1491" s="128"/>
      <c r="E1491" s="156"/>
      <c r="F1491" s="157"/>
      <c r="G1491" s="156"/>
      <c r="H1491" s="157"/>
      <c r="I1491" s="153" t="str">
        <f t="shared" si="22"/>
        <v/>
      </c>
      <c r="J1491" s="158"/>
      <c r="K1491" s="158"/>
      <c r="L1491" s="230"/>
      <c r="M1491" s="227"/>
    </row>
    <row r="1492" spans="1:13" x14ac:dyDescent="0.35">
      <c r="A1492" s="135"/>
      <c r="B1492" s="121"/>
      <c r="C1492" s="128"/>
      <c r="D1492" s="128"/>
      <c r="E1492" s="156"/>
      <c r="F1492" s="157"/>
      <c r="G1492" s="156"/>
      <c r="H1492" s="157"/>
      <c r="I1492" s="153" t="str">
        <f t="shared" si="22"/>
        <v/>
      </c>
      <c r="J1492" s="158"/>
      <c r="K1492" s="158"/>
      <c r="L1492" s="230"/>
      <c r="M1492" s="227"/>
    </row>
    <row r="1493" spans="1:13" x14ac:dyDescent="0.35">
      <c r="A1493" s="135"/>
      <c r="B1493" s="121"/>
      <c r="C1493" s="128"/>
      <c r="D1493" s="128"/>
      <c r="E1493" s="156"/>
      <c r="F1493" s="157"/>
      <c r="G1493" s="156"/>
      <c r="H1493" s="157"/>
      <c r="I1493" s="153" t="str">
        <f t="shared" si="22"/>
        <v/>
      </c>
      <c r="J1493" s="158"/>
      <c r="K1493" s="158"/>
      <c r="L1493" s="230"/>
      <c r="M1493" s="227"/>
    </row>
    <row r="1494" spans="1:13" x14ac:dyDescent="0.35">
      <c r="A1494" s="135"/>
      <c r="B1494" s="121"/>
      <c r="C1494" s="128"/>
      <c r="D1494" s="128"/>
      <c r="E1494" s="156"/>
      <c r="F1494" s="157"/>
      <c r="G1494" s="156"/>
      <c r="H1494" s="157"/>
      <c r="I1494" s="153" t="str">
        <f t="shared" si="22"/>
        <v/>
      </c>
      <c r="J1494" s="158"/>
      <c r="K1494" s="158"/>
      <c r="L1494" s="230"/>
      <c r="M1494" s="227"/>
    </row>
    <row r="1495" spans="1:13" x14ac:dyDescent="0.35">
      <c r="A1495" s="135"/>
      <c r="B1495" s="121"/>
      <c r="C1495" s="128"/>
      <c r="D1495" s="128"/>
      <c r="E1495" s="156"/>
      <c r="F1495" s="157"/>
      <c r="G1495" s="156"/>
      <c r="H1495" s="157"/>
      <c r="I1495" s="153" t="str">
        <f t="shared" si="22"/>
        <v/>
      </c>
      <c r="J1495" s="158"/>
      <c r="K1495" s="158"/>
      <c r="L1495" s="230"/>
      <c r="M1495" s="227"/>
    </row>
    <row r="1496" spans="1:13" x14ac:dyDescent="0.35">
      <c r="A1496" s="135"/>
      <c r="B1496" s="121"/>
      <c r="C1496" s="128"/>
      <c r="D1496" s="128"/>
      <c r="E1496" s="156"/>
      <c r="F1496" s="157"/>
      <c r="G1496" s="156"/>
      <c r="H1496" s="157"/>
      <c r="I1496" s="153" t="str">
        <f t="shared" si="22"/>
        <v/>
      </c>
      <c r="J1496" s="158"/>
      <c r="K1496" s="158"/>
      <c r="L1496" s="230"/>
      <c r="M1496" s="227"/>
    </row>
    <row r="1497" spans="1:13" x14ac:dyDescent="0.35">
      <c r="A1497" s="135"/>
      <c r="B1497" s="121"/>
      <c r="C1497" s="128"/>
      <c r="D1497" s="128"/>
      <c r="E1497" s="156"/>
      <c r="F1497" s="157"/>
      <c r="G1497" s="156"/>
      <c r="H1497" s="157"/>
      <c r="I1497" s="153" t="str">
        <f t="shared" ref="I1497:I1560" si="23">IF(H1497="","",(VALUE(TEXT(G1497,"m/dd/yy ")&amp;TEXT(H1497,"hh:mm:ss"))-(VALUE(TEXT(E1497,"m/dd/yy ")&amp;TEXT(F1497,"hh:mm:ss"))))*24)</f>
        <v/>
      </c>
      <c r="J1497" s="158"/>
      <c r="K1497" s="158"/>
      <c r="L1497" s="230"/>
      <c r="M1497" s="227"/>
    </row>
    <row r="1498" spans="1:13" x14ac:dyDescent="0.35">
      <c r="A1498" s="135"/>
      <c r="B1498" s="121"/>
      <c r="C1498" s="128"/>
      <c r="D1498" s="128"/>
      <c r="E1498" s="156"/>
      <c r="F1498" s="157"/>
      <c r="G1498" s="156"/>
      <c r="H1498" s="157"/>
      <c r="I1498" s="153" t="str">
        <f t="shared" si="23"/>
        <v/>
      </c>
      <c r="J1498" s="158"/>
      <c r="K1498" s="158"/>
      <c r="L1498" s="230"/>
      <c r="M1498" s="227"/>
    </row>
    <row r="1499" spans="1:13" x14ac:dyDescent="0.35">
      <c r="A1499" s="135"/>
      <c r="B1499" s="121"/>
      <c r="C1499" s="128"/>
      <c r="D1499" s="128"/>
      <c r="E1499" s="156"/>
      <c r="F1499" s="157"/>
      <c r="G1499" s="156"/>
      <c r="H1499" s="157"/>
      <c r="I1499" s="153" t="str">
        <f t="shared" si="23"/>
        <v/>
      </c>
      <c r="J1499" s="158"/>
      <c r="K1499" s="158"/>
      <c r="L1499" s="230"/>
      <c r="M1499" s="227"/>
    </row>
    <row r="1500" spans="1:13" x14ac:dyDescent="0.35">
      <c r="A1500" s="135"/>
      <c r="B1500" s="121"/>
      <c r="C1500" s="128"/>
      <c r="D1500" s="128"/>
      <c r="E1500" s="156"/>
      <c r="F1500" s="157"/>
      <c r="G1500" s="156"/>
      <c r="H1500" s="157"/>
      <c r="I1500" s="153" t="str">
        <f t="shared" si="23"/>
        <v/>
      </c>
      <c r="J1500" s="158"/>
      <c r="K1500" s="158"/>
      <c r="L1500" s="230"/>
      <c r="M1500" s="227"/>
    </row>
    <row r="1501" spans="1:13" x14ac:dyDescent="0.35">
      <c r="A1501" s="135"/>
      <c r="B1501" s="121"/>
      <c r="C1501" s="128"/>
      <c r="D1501" s="128"/>
      <c r="E1501" s="156"/>
      <c r="F1501" s="157"/>
      <c r="G1501" s="156"/>
      <c r="H1501" s="157"/>
      <c r="I1501" s="153" t="str">
        <f t="shared" si="23"/>
        <v/>
      </c>
      <c r="J1501" s="158"/>
      <c r="K1501" s="158"/>
      <c r="L1501" s="230"/>
      <c r="M1501" s="227"/>
    </row>
    <row r="1502" spans="1:13" x14ac:dyDescent="0.35">
      <c r="A1502" s="135"/>
      <c r="B1502" s="121"/>
      <c r="C1502" s="128"/>
      <c r="D1502" s="128"/>
      <c r="E1502" s="156"/>
      <c r="F1502" s="157"/>
      <c r="G1502" s="156"/>
      <c r="H1502" s="157"/>
      <c r="I1502" s="153" t="str">
        <f t="shared" si="23"/>
        <v/>
      </c>
      <c r="J1502" s="158"/>
      <c r="K1502" s="158"/>
      <c r="L1502" s="230"/>
      <c r="M1502" s="227"/>
    </row>
    <row r="1503" spans="1:13" x14ac:dyDescent="0.35">
      <c r="A1503" s="135"/>
      <c r="B1503" s="121"/>
      <c r="C1503" s="128"/>
      <c r="D1503" s="128"/>
      <c r="E1503" s="156"/>
      <c r="F1503" s="157"/>
      <c r="G1503" s="156"/>
      <c r="H1503" s="157"/>
      <c r="I1503" s="153" t="str">
        <f t="shared" si="23"/>
        <v/>
      </c>
      <c r="J1503" s="158"/>
      <c r="K1503" s="158"/>
      <c r="L1503" s="230"/>
      <c r="M1503" s="227"/>
    </row>
    <row r="1504" spans="1:13" x14ac:dyDescent="0.35">
      <c r="A1504" s="135"/>
      <c r="B1504" s="121"/>
      <c r="C1504" s="128"/>
      <c r="D1504" s="128"/>
      <c r="E1504" s="156"/>
      <c r="F1504" s="157"/>
      <c r="G1504" s="156"/>
      <c r="H1504" s="157"/>
      <c r="I1504" s="153" t="str">
        <f t="shared" si="23"/>
        <v/>
      </c>
      <c r="J1504" s="158"/>
      <c r="K1504" s="158"/>
      <c r="L1504" s="230"/>
      <c r="M1504" s="227"/>
    </row>
    <row r="1505" spans="1:13" x14ac:dyDescent="0.35">
      <c r="A1505" s="135"/>
      <c r="B1505" s="121"/>
      <c r="C1505" s="128"/>
      <c r="D1505" s="128"/>
      <c r="E1505" s="156"/>
      <c r="F1505" s="157"/>
      <c r="G1505" s="156"/>
      <c r="H1505" s="157"/>
      <c r="I1505" s="153" t="str">
        <f t="shared" si="23"/>
        <v/>
      </c>
      <c r="J1505" s="158"/>
      <c r="K1505" s="158"/>
      <c r="L1505" s="230"/>
      <c r="M1505" s="227"/>
    </row>
    <row r="1506" spans="1:13" x14ac:dyDescent="0.35">
      <c r="A1506" s="135"/>
      <c r="B1506" s="121"/>
      <c r="C1506" s="128"/>
      <c r="D1506" s="128"/>
      <c r="E1506" s="156"/>
      <c r="F1506" s="157"/>
      <c r="G1506" s="156"/>
      <c r="H1506" s="157"/>
      <c r="I1506" s="153" t="str">
        <f t="shared" si="23"/>
        <v/>
      </c>
      <c r="J1506" s="158"/>
      <c r="K1506" s="158"/>
      <c r="L1506" s="230"/>
      <c r="M1506" s="227"/>
    </row>
    <row r="1507" spans="1:13" x14ac:dyDescent="0.35">
      <c r="A1507" s="135"/>
      <c r="B1507" s="121"/>
      <c r="C1507" s="128"/>
      <c r="D1507" s="128"/>
      <c r="E1507" s="156"/>
      <c r="F1507" s="157"/>
      <c r="G1507" s="156"/>
      <c r="H1507" s="157"/>
      <c r="I1507" s="153" t="str">
        <f t="shared" si="23"/>
        <v/>
      </c>
      <c r="J1507" s="158"/>
      <c r="K1507" s="158"/>
      <c r="L1507" s="230"/>
      <c r="M1507" s="227"/>
    </row>
    <row r="1508" spans="1:13" x14ac:dyDescent="0.35">
      <c r="A1508" s="135"/>
      <c r="B1508" s="121"/>
      <c r="C1508" s="128"/>
      <c r="D1508" s="128"/>
      <c r="E1508" s="156"/>
      <c r="F1508" s="157"/>
      <c r="G1508" s="156"/>
      <c r="H1508" s="157"/>
      <c r="I1508" s="153" t="str">
        <f t="shared" si="23"/>
        <v/>
      </c>
      <c r="J1508" s="158"/>
      <c r="K1508" s="158"/>
      <c r="L1508" s="230"/>
      <c r="M1508" s="227"/>
    </row>
    <row r="1509" spans="1:13" x14ac:dyDescent="0.35">
      <c r="A1509" s="135"/>
      <c r="B1509" s="121"/>
      <c r="C1509" s="128"/>
      <c r="D1509" s="128"/>
      <c r="E1509" s="156"/>
      <c r="F1509" s="157"/>
      <c r="G1509" s="156"/>
      <c r="H1509" s="157"/>
      <c r="I1509" s="153" t="str">
        <f t="shared" si="23"/>
        <v/>
      </c>
      <c r="J1509" s="158"/>
      <c r="K1509" s="158"/>
      <c r="L1509" s="230"/>
      <c r="M1509" s="227"/>
    </row>
    <row r="1510" spans="1:13" x14ac:dyDescent="0.35">
      <c r="A1510" s="135"/>
      <c r="B1510" s="121"/>
      <c r="C1510" s="128"/>
      <c r="D1510" s="128"/>
      <c r="E1510" s="156"/>
      <c r="F1510" s="157"/>
      <c r="G1510" s="156"/>
      <c r="H1510" s="157"/>
      <c r="I1510" s="153" t="str">
        <f t="shared" si="23"/>
        <v/>
      </c>
      <c r="J1510" s="158"/>
      <c r="K1510" s="158"/>
      <c r="L1510" s="230"/>
      <c r="M1510" s="227"/>
    </row>
    <row r="1511" spans="1:13" x14ac:dyDescent="0.35">
      <c r="A1511" s="135"/>
      <c r="B1511" s="121"/>
      <c r="C1511" s="128"/>
      <c r="D1511" s="128"/>
      <c r="E1511" s="156"/>
      <c r="F1511" s="157"/>
      <c r="G1511" s="156"/>
      <c r="H1511" s="157"/>
      <c r="I1511" s="153" t="str">
        <f t="shared" si="23"/>
        <v/>
      </c>
      <c r="J1511" s="158"/>
      <c r="K1511" s="158"/>
      <c r="L1511" s="230"/>
      <c r="M1511" s="227"/>
    </row>
    <row r="1512" spans="1:13" x14ac:dyDescent="0.35">
      <c r="A1512" s="135"/>
      <c r="B1512" s="121"/>
      <c r="C1512" s="128"/>
      <c r="D1512" s="128"/>
      <c r="E1512" s="156"/>
      <c r="F1512" s="157"/>
      <c r="G1512" s="156"/>
      <c r="H1512" s="157"/>
      <c r="I1512" s="153" t="str">
        <f t="shared" si="23"/>
        <v/>
      </c>
      <c r="J1512" s="158"/>
      <c r="K1512" s="158"/>
      <c r="L1512" s="230"/>
      <c r="M1512" s="227"/>
    </row>
    <row r="1513" spans="1:13" x14ac:dyDescent="0.35">
      <c r="A1513" s="135"/>
      <c r="B1513" s="121"/>
      <c r="C1513" s="128"/>
      <c r="D1513" s="128"/>
      <c r="E1513" s="156"/>
      <c r="F1513" s="157"/>
      <c r="G1513" s="156"/>
      <c r="H1513" s="157"/>
      <c r="I1513" s="153" t="str">
        <f t="shared" si="23"/>
        <v/>
      </c>
      <c r="J1513" s="158"/>
      <c r="K1513" s="158"/>
      <c r="L1513" s="230"/>
      <c r="M1513" s="227"/>
    </row>
    <row r="1514" spans="1:13" x14ac:dyDescent="0.35">
      <c r="A1514" s="135"/>
      <c r="B1514" s="121"/>
      <c r="C1514" s="128"/>
      <c r="D1514" s="128"/>
      <c r="E1514" s="156"/>
      <c r="F1514" s="157"/>
      <c r="G1514" s="156"/>
      <c r="H1514" s="157"/>
      <c r="I1514" s="153" t="str">
        <f t="shared" si="23"/>
        <v/>
      </c>
      <c r="J1514" s="158"/>
      <c r="K1514" s="158"/>
      <c r="L1514" s="230"/>
      <c r="M1514" s="227"/>
    </row>
    <row r="1515" spans="1:13" x14ac:dyDescent="0.35">
      <c r="A1515" s="135"/>
      <c r="B1515" s="121"/>
      <c r="C1515" s="128"/>
      <c r="D1515" s="128"/>
      <c r="E1515" s="156"/>
      <c r="F1515" s="157"/>
      <c r="G1515" s="156"/>
      <c r="H1515" s="157"/>
      <c r="I1515" s="153" t="str">
        <f t="shared" si="23"/>
        <v/>
      </c>
      <c r="J1515" s="158"/>
      <c r="K1515" s="158"/>
      <c r="L1515" s="230"/>
      <c r="M1515" s="227"/>
    </row>
    <row r="1516" spans="1:13" x14ac:dyDescent="0.35">
      <c r="A1516" s="135"/>
      <c r="B1516" s="121"/>
      <c r="C1516" s="128"/>
      <c r="D1516" s="128"/>
      <c r="E1516" s="156"/>
      <c r="F1516" s="157"/>
      <c r="G1516" s="156"/>
      <c r="H1516" s="157"/>
      <c r="I1516" s="153" t="str">
        <f t="shared" si="23"/>
        <v/>
      </c>
      <c r="J1516" s="158"/>
      <c r="K1516" s="158"/>
      <c r="L1516" s="230"/>
      <c r="M1516" s="227"/>
    </row>
    <row r="1517" spans="1:13" x14ac:dyDescent="0.35">
      <c r="A1517" s="135"/>
      <c r="B1517" s="121"/>
      <c r="C1517" s="128"/>
      <c r="D1517" s="128"/>
      <c r="E1517" s="156"/>
      <c r="F1517" s="157"/>
      <c r="G1517" s="156"/>
      <c r="H1517" s="157"/>
      <c r="I1517" s="153" t="str">
        <f t="shared" si="23"/>
        <v/>
      </c>
      <c r="J1517" s="158"/>
      <c r="K1517" s="158"/>
      <c r="L1517" s="230"/>
      <c r="M1517" s="227"/>
    </row>
    <row r="1518" spans="1:13" x14ac:dyDescent="0.35">
      <c r="A1518" s="135"/>
      <c r="B1518" s="121"/>
      <c r="C1518" s="128"/>
      <c r="D1518" s="128"/>
      <c r="E1518" s="156"/>
      <c r="F1518" s="157"/>
      <c r="G1518" s="156"/>
      <c r="H1518" s="157"/>
      <c r="I1518" s="153" t="str">
        <f t="shared" si="23"/>
        <v/>
      </c>
      <c r="J1518" s="158"/>
      <c r="K1518" s="158"/>
      <c r="L1518" s="230"/>
      <c r="M1518" s="227"/>
    </row>
    <row r="1519" spans="1:13" x14ac:dyDescent="0.35">
      <c r="A1519" s="135"/>
      <c r="B1519" s="121"/>
      <c r="C1519" s="128"/>
      <c r="D1519" s="128"/>
      <c r="E1519" s="156"/>
      <c r="F1519" s="157"/>
      <c r="G1519" s="156"/>
      <c r="H1519" s="157"/>
      <c r="I1519" s="153" t="str">
        <f t="shared" si="23"/>
        <v/>
      </c>
      <c r="J1519" s="158"/>
      <c r="K1519" s="158"/>
      <c r="L1519" s="230"/>
      <c r="M1519" s="227"/>
    </row>
    <row r="1520" spans="1:13" x14ac:dyDescent="0.35">
      <c r="A1520" s="135"/>
      <c r="B1520" s="121"/>
      <c r="C1520" s="128"/>
      <c r="D1520" s="128"/>
      <c r="E1520" s="156"/>
      <c r="F1520" s="157"/>
      <c r="G1520" s="156"/>
      <c r="H1520" s="157"/>
      <c r="I1520" s="153" t="str">
        <f t="shared" si="23"/>
        <v/>
      </c>
      <c r="J1520" s="158"/>
      <c r="K1520" s="158"/>
      <c r="L1520" s="230"/>
      <c r="M1520" s="227"/>
    </row>
    <row r="1521" spans="1:13" x14ac:dyDescent="0.35">
      <c r="A1521" s="135"/>
      <c r="B1521" s="121"/>
      <c r="C1521" s="128"/>
      <c r="D1521" s="128"/>
      <c r="E1521" s="156"/>
      <c r="F1521" s="157"/>
      <c r="G1521" s="156"/>
      <c r="H1521" s="157"/>
      <c r="I1521" s="153" t="str">
        <f t="shared" si="23"/>
        <v/>
      </c>
      <c r="J1521" s="158"/>
      <c r="K1521" s="158"/>
      <c r="L1521" s="230"/>
      <c r="M1521" s="227"/>
    </row>
    <row r="1522" spans="1:13" x14ac:dyDescent="0.35">
      <c r="A1522" s="135"/>
      <c r="B1522" s="121"/>
      <c r="C1522" s="128"/>
      <c r="D1522" s="128"/>
      <c r="E1522" s="156"/>
      <c r="F1522" s="157"/>
      <c r="G1522" s="156"/>
      <c r="H1522" s="157"/>
      <c r="I1522" s="153" t="str">
        <f t="shared" si="23"/>
        <v/>
      </c>
      <c r="J1522" s="158"/>
      <c r="K1522" s="158"/>
      <c r="L1522" s="230"/>
      <c r="M1522" s="227"/>
    </row>
    <row r="1523" spans="1:13" x14ac:dyDescent="0.35">
      <c r="A1523" s="135"/>
      <c r="B1523" s="121"/>
      <c r="C1523" s="128"/>
      <c r="D1523" s="128"/>
      <c r="E1523" s="156"/>
      <c r="F1523" s="157"/>
      <c r="G1523" s="156"/>
      <c r="H1523" s="157"/>
      <c r="I1523" s="153" t="str">
        <f t="shared" si="23"/>
        <v/>
      </c>
      <c r="J1523" s="158"/>
      <c r="K1523" s="158"/>
      <c r="L1523" s="230"/>
      <c r="M1523" s="227"/>
    </row>
    <row r="1524" spans="1:13" x14ac:dyDescent="0.35">
      <c r="B1524" s="121"/>
      <c r="C1524" s="128"/>
      <c r="D1524" s="128"/>
      <c r="E1524" s="156"/>
      <c r="F1524" s="157"/>
      <c r="G1524" s="156"/>
      <c r="H1524" s="157"/>
      <c r="I1524" s="153" t="str">
        <f t="shared" si="23"/>
        <v/>
      </c>
      <c r="J1524" s="158"/>
      <c r="K1524" s="158"/>
      <c r="L1524" s="230"/>
      <c r="M1524" s="227"/>
    </row>
    <row r="1525" spans="1:13" x14ac:dyDescent="0.35">
      <c r="B1525" s="121"/>
      <c r="C1525" s="128"/>
      <c r="D1525" s="128"/>
      <c r="E1525" s="156"/>
      <c r="F1525" s="157"/>
      <c r="G1525" s="156"/>
      <c r="H1525" s="157"/>
      <c r="I1525" s="153" t="str">
        <f t="shared" si="23"/>
        <v/>
      </c>
      <c r="J1525" s="158"/>
      <c r="K1525" s="158"/>
      <c r="L1525" s="230"/>
      <c r="M1525" s="227"/>
    </row>
    <row r="1526" spans="1:13" x14ac:dyDescent="0.35">
      <c r="B1526" s="121"/>
      <c r="C1526" s="128"/>
      <c r="D1526" s="128"/>
      <c r="E1526" s="156"/>
      <c r="F1526" s="157"/>
      <c r="G1526" s="156"/>
      <c r="H1526" s="157"/>
      <c r="I1526" s="153" t="str">
        <f t="shared" si="23"/>
        <v/>
      </c>
      <c r="J1526" s="158"/>
      <c r="K1526" s="158"/>
      <c r="L1526" s="230"/>
      <c r="M1526" s="227"/>
    </row>
    <row r="1527" spans="1:13" x14ac:dyDescent="0.35">
      <c r="B1527" s="121"/>
      <c r="C1527" s="128"/>
      <c r="D1527" s="128"/>
      <c r="E1527" s="156"/>
      <c r="F1527" s="157"/>
      <c r="G1527" s="156"/>
      <c r="H1527" s="157"/>
      <c r="I1527" s="153" t="str">
        <f t="shared" si="23"/>
        <v/>
      </c>
      <c r="J1527" s="158"/>
      <c r="K1527" s="158"/>
      <c r="L1527" s="230"/>
      <c r="M1527" s="227"/>
    </row>
    <row r="1528" spans="1:13" x14ac:dyDescent="0.35">
      <c r="B1528" s="121"/>
      <c r="C1528" s="128"/>
      <c r="D1528" s="128"/>
      <c r="E1528" s="156"/>
      <c r="F1528" s="157"/>
      <c r="G1528" s="156"/>
      <c r="H1528" s="157"/>
      <c r="I1528" s="153" t="str">
        <f t="shared" si="23"/>
        <v/>
      </c>
      <c r="J1528" s="158"/>
      <c r="K1528" s="158"/>
      <c r="L1528" s="230"/>
      <c r="M1528" s="227"/>
    </row>
    <row r="1529" spans="1:13" x14ac:dyDescent="0.35">
      <c r="B1529" s="121"/>
      <c r="C1529" s="128"/>
      <c r="D1529" s="128"/>
      <c r="E1529" s="156"/>
      <c r="F1529" s="157"/>
      <c r="G1529" s="156"/>
      <c r="H1529" s="157"/>
      <c r="I1529" s="153" t="str">
        <f t="shared" si="23"/>
        <v/>
      </c>
      <c r="J1529" s="158"/>
      <c r="K1529" s="158"/>
      <c r="L1529" s="230"/>
      <c r="M1529" s="227"/>
    </row>
    <row r="1530" spans="1:13" x14ac:dyDescent="0.35">
      <c r="B1530" s="121"/>
      <c r="C1530" s="128"/>
      <c r="D1530" s="128"/>
      <c r="E1530" s="156"/>
      <c r="F1530" s="157"/>
      <c r="G1530" s="156"/>
      <c r="H1530" s="157"/>
      <c r="I1530" s="153" t="str">
        <f t="shared" si="23"/>
        <v/>
      </c>
      <c r="J1530" s="158"/>
      <c r="K1530" s="158"/>
      <c r="L1530" s="230"/>
      <c r="M1530" s="227"/>
    </row>
    <row r="1531" spans="1:13" x14ac:dyDescent="0.35">
      <c r="B1531" s="121"/>
      <c r="C1531" s="128"/>
      <c r="D1531" s="128"/>
      <c r="E1531" s="156"/>
      <c r="F1531" s="157"/>
      <c r="G1531" s="156"/>
      <c r="H1531" s="157"/>
      <c r="I1531" s="153" t="str">
        <f t="shared" si="23"/>
        <v/>
      </c>
      <c r="J1531" s="158"/>
      <c r="K1531" s="158"/>
      <c r="L1531" s="230"/>
      <c r="M1531" s="227"/>
    </row>
    <row r="1532" spans="1:13" x14ac:dyDescent="0.35">
      <c r="B1532" s="121"/>
      <c r="C1532" s="128"/>
      <c r="D1532" s="128"/>
      <c r="E1532" s="156"/>
      <c r="F1532" s="157"/>
      <c r="G1532" s="156"/>
      <c r="H1532" s="157"/>
      <c r="I1532" s="153" t="str">
        <f t="shared" si="23"/>
        <v/>
      </c>
      <c r="J1532" s="158"/>
      <c r="K1532" s="158"/>
      <c r="L1532" s="230"/>
      <c r="M1532" s="227"/>
    </row>
    <row r="1533" spans="1:13" x14ac:dyDescent="0.35">
      <c r="B1533" s="121"/>
      <c r="C1533" s="128"/>
      <c r="D1533" s="128"/>
      <c r="E1533" s="156"/>
      <c r="F1533" s="157"/>
      <c r="G1533" s="156"/>
      <c r="H1533" s="157"/>
      <c r="I1533" s="153" t="str">
        <f t="shared" si="23"/>
        <v/>
      </c>
      <c r="J1533" s="158"/>
      <c r="K1533" s="158"/>
      <c r="L1533" s="230"/>
      <c r="M1533" s="227"/>
    </row>
    <row r="1534" spans="1:13" x14ac:dyDescent="0.35">
      <c r="B1534" s="121"/>
      <c r="C1534" s="128"/>
      <c r="D1534" s="128"/>
      <c r="E1534" s="156"/>
      <c r="F1534" s="157"/>
      <c r="G1534" s="156"/>
      <c r="H1534" s="157"/>
      <c r="I1534" s="153" t="str">
        <f t="shared" si="23"/>
        <v/>
      </c>
      <c r="J1534" s="158"/>
      <c r="K1534" s="158"/>
      <c r="L1534" s="230"/>
      <c r="M1534" s="227"/>
    </row>
    <row r="1535" spans="1:13" x14ac:dyDescent="0.35">
      <c r="B1535" s="121"/>
      <c r="C1535" s="128"/>
      <c r="D1535" s="128"/>
      <c r="E1535" s="156"/>
      <c r="F1535" s="157"/>
      <c r="G1535" s="156"/>
      <c r="H1535" s="157"/>
      <c r="I1535" s="153" t="str">
        <f t="shared" si="23"/>
        <v/>
      </c>
      <c r="J1535" s="158"/>
      <c r="K1535" s="158"/>
      <c r="L1535" s="230"/>
      <c r="M1535" s="227"/>
    </row>
    <row r="1536" spans="1:13" x14ac:dyDescent="0.35">
      <c r="B1536" s="121"/>
      <c r="C1536" s="128"/>
      <c r="D1536" s="128"/>
      <c r="E1536" s="156"/>
      <c r="F1536" s="157"/>
      <c r="G1536" s="156"/>
      <c r="H1536" s="157"/>
      <c r="I1536" s="153" t="str">
        <f t="shared" si="23"/>
        <v/>
      </c>
      <c r="J1536" s="158"/>
      <c r="K1536" s="158"/>
      <c r="L1536" s="230"/>
      <c r="M1536" s="227"/>
    </row>
    <row r="1537" spans="2:13" x14ac:dyDescent="0.35">
      <c r="B1537" s="121"/>
      <c r="C1537" s="128"/>
      <c r="D1537" s="128"/>
      <c r="E1537" s="156"/>
      <c r="F1537" s="157"/>
      <c r="G1537" s="156"/>
      <c r="H1537" s="157"/>
      <c r="I1537" s="153" t="str">
        <f t="shared" si="23"/>
        <v/>
      </c>
      <c r="J1537" s="158"/>
      <c r="K1537" s="158"/>
      <c r="L1537" s="230"/>
      <c r="M1537" s="227"/>
    </row>
    <row r="1538" spans="2:13" x14ac:dyDescent="0.35">
      <c r="B1538" s="121"/>
      <c r="C1538" s="128"/>
      <c r="D1538" s="128"/>
      <c r="E1538" s="156"/>
      <c r="F1538" s="157"/>
      <c r="G1538" s="156"/>
      <c r="H1538" s="157"/>
      <c r="I1538" s="153" t="str">
        <f t="shared" si="23"/>
        <v/>
      </c>
      <c r="J1538" s="158"/>
      <c r="K1538" s="158"/>
      <c r="L1538" s="230"/>
      <c r="M1538" s="227"/>
    </row>
    <row r="1539" spans="2:13" x14ac:dyDescent="0.35">
      <c r="B1539" s="121"/>
      <c r="C1539" s="128"/>
      <c r="D1539" s="128"/>
      <c r="E1539" s="156"/>
      <c r="F1539" s="157"/>
      <c r="G1539" s="156"/>
      <c r="H1539" s="157"/>
      <c r="I1539" s="153" t="str">
        <f t="shared" si="23"/>
        <v/>
      </c>
      <c r="J1539" s="158"/>
      <c r="K1539" s="158"/>
      <c r="L1539" s="230"/>
      <c r="M1539" s="227"/>
    </row>
    <row r="1540" spans="2:13" x14ac:dyDescent="0.35">
      <c r="B1540" s="121"/>
      <c r="C1540" s="128"/>
      <c r="D1540" s="128"/>
      <c r="E1540" s="156"/>
      <c r="F1540" s="157"/>
      <c r="G1540" s="156"/>
      <c r="H1540" s="157"/>
      <c r="I1540" s="153" t="str">
        <f t="shared" si="23"/>
        <v/>
      </c>
      <c r="J1540" s="158"/>
      <c r="K1540" s="158"/>
      <c r="L1540" s="230"/>
      <c r="M1540" s="227"/>
    </row>
    <row r="1541" spans="2:13" x14ac:dyDescent="0.35">
      <c r="B1541" s="121"/>
      <c r="C1541" s="128"/>
      <c r="D1541" s="128"/>
      <c r="E1541" s="156"/>
      <c r="F1541" s="157"/>
      <c r="G1541" s="156"/>
      <c r="H1541" s="157"/>
      <c r="I1541" s="153" t="str">
        <f t="shared" si="23"/>
        <v/>
      </c>
      <c r="J1541" s="158"/>
      <c r="K1541" s="158"/>
      <c r="L1541" s="230"/>
      <c r="M1541" s="227"/>
    </row>
    <row r="1542" spans="2:13" x14ac:dyDescent="0.35">
      <c r="B1542" s="121"/>
      <c r="C1542" s="128"/>
      <c r="D1542" s="128"/>
      <c r="E1542" s="156"/>
      <c r="F1542" s="157"/>
      <c r="G1542" s="156"/>
      <c r="H1542" s="157"/>
      <c r="I1542" s="153" t="str">
        <f t="shared" si="23"/>
        <v/>
      </c>
      <c r="J1542" s="158"/>
      <c r="K1542" s="158"/>
      <c r="L1542" s="230"/>
      <c r="M1542" s="227"/>
    </row>
    <row r="1543" spans="2:13" x14ac:dyDescent="0.35">
      <c r="B1543" s="121"/>
      <c r="C1543" s="128"/>
      <c r="D1543" s="128"/>
      <c r="E1543" s="156"/>
      <c r="F1543" s="157"/>
      <c r="G1543" s="156"/>
      <c r="H1543" s="157"/>
      <c r="I1543" s="153" t="str">
        <f t="shared" si="23"/>
        <v/>
      </c>
      <c r="J1543" s="158"/>
      <c r="K1543" s="158"/>
      <c r="L1543" s="230"/>
      <c r="M1543" s="227"/>
    </row>
    <row r="1544" spans="2:13" x14ac:dyDescent="0.35">
      <c r="B1544" s="121"/>
      <c r="C1544" s="128"/>
      <c r="D1544" s="128"/>
      <c r="E1544" s="156"/>
      <c r="F1544" s="157"/>
      <c r="G1544" s="156"/>
      <c r="H1544" s="157"/>
      <c r="I1544" s="153" t="str">
        <f t="shared" si="23"/>
        <v/>
      </c>
      <c r="J1544" s="158"/>
      <c r="K1544" s="158"/>
      <c r="L1544" s="230"/>
      <c r="M1544" s="227"/>
    </row>
    <row r="1545" spans="2:13" x14ac:dyDescent="0.35">
      <c r="B1545" s="121"/>
      <c r="C1545" s="128"/>
      <c r="D1545" s="128"/>
      <c r="E1545" s="156"/>
      <c r="F1545" s="157"/>
      <c r="G1545" s="156"/>
      <c r="H1545" s="157"/>
      <c r="I1545" s="153" t="str">
        <f t="shared" si="23"/>
        <v/>
      </c>
      <c r="J1545" s="158"/>
      <c r="K1545" s="158"/>
      <c r="L1545" s="230"/>
      <c r="M1545" s="227"/>
    </row>
    <row r="1546" spans="2:13" x14ac:dyDescent="0.35">
      <c r="B1546" s="121"/>
      <c r="C1546" s="128"/>
      <c r="D1546" s="128"/>
      <c r="E1546" s="156"/>
      <c r="F1546" s="157"/>
      <c r="G1546" s="156"/>
      <c r="H1546" s="157"/>
      <c r="I1546" s="153" t="str">
        <f t="shared" si="23"/>
        <v/>
      </c>
      <c r="J1546" s="158"/>
      <c r="K1546" s="158"/>
      <c r="L1546" s="230"/>
      <c r="M1546" s="227"/>
    </row>
    <row r="1547" spans="2:13" x14ac:dyDescent="0.35">
      <c r="B1547" s="121"/>
      <c r="C1547" s="128"/>
      <c r="D1547" s="128"/>
      <c r="E1547" s="156"/>
      <c r="F1547" s="157"/>
      <c r="G1547" s="156"/>
      <c r="H1547" s="157"/>
      <c r="I1547" s="153" t="str">
        <f t="shared" si="23"/>
        <v/>
      </c>
      <c r="J1547" s="158"/>
      <c r="K1547" s="158"/>
      <c r="L1547" s="230"/>
      <c r="M1547" s="227"/>
    </row>
    <row r="1548" spans="2:13" x14ac:dyDescent="0.35">
      <c r="B1548" s="121"/>
      <c r="C1548" s="128"/>
      <c r="D1548" s="128"/>
      <c r="E1548" s="156"/>
      <c r="F1548" s="157"/>
      <c r="G1548" s="156"/>
      <c r="H1548" s="157"/>
      <c r="I1548" s="153" t="str">
        <f t="shared" si="23"/>
        <v/>
      </c>
      <c r="J1548" s="158"/>
      <c r="K1548" s="158"/>
      <c r="L1548" s="230"/>
      <c r="M1548" s="227"/>
    </row>
    <row r="1549" spans="2:13" x14ac:dyDescent="0.35">
      <c r="B1549" s="121"/>
      <c r="C1549" s="128"/>
      <c r="D1549" s="128"/>
      <c r="E1549" s="156"/>
      <c r="F1549" s="157"/>
      <c r="G1549" s="156"/>
      <c r="H1549" s="157"/>
      <c r="I1549" s="153" t="str">
        <f t="shared" si="23"/>
        <v/>
      </c>
      <c r="J1549" s="158"/>
      <c r="K1549" s="158"/>
      <c r="L1549" s="230"/>
      <c r="M1549" s="227"/>
    </row>
    <row r="1550" spans="2:13" x14ac:dyDescent="0.35">
      <c r="B1550" s="121"/>
      <c r="C1550" s="128"/>
      <c r="D1550" s="128"/>
      <c r="E1550" s="156"/>
      <c r="F1550" s="157"/>
      <c r="G1550" s="156"/>
      <c r="H1550" s="157"/>
      <c r="I1550" s="153" t="str">
        <f t="shared" si="23"/>
        <v/>
      </c>
      <c r="J1550" s="158"/>
      <c r="K1550" s="158"/>
      <c r="L1550" s="230"/>
      <c r="M1550" s="227"/>
    </row>
    <row r="1551" spans="2:13" x14ac:dyDescent="0.35">
      <c r="B1551" s="121"/>
      <c r="C1551" s="128"/>
      <c r="D1551" s="128"/>
      <c r="E1551" s="156"/>
      <c r="F1551" s="157"/>
      <c r="G1551" s="156"/>
      <c r="H1551" s="157"/>
      <c r="I1551" s="153" t="str">
        <f t="shared" si="23"/>
        <v/>
      </c>
      <c r="J1551" s="158"/>
      <c r="K1551" s="158"/>
      <c r="L1551" s="230"/>
      <c r="M1551" s="227"/>
    </row>
    <row r="1552" spans="2:13" x14ac:dyDescent="0.35">
      <c r="B1552" s="121"/>
      <c r="C1552" s="128"/>
      <c r="D1552" s="128"/>
      <c r="E1552" s="156"/>
      <c r="F1552" s="157"/>
      <c r="G1552" s="156"/>
      <c r="H1552" s="157"/>
      <c r="I1552" s="153" t="str">
        <f t="shared" si="23"/>
        <v/>
      </c>
      <c r="J1552" s="158"/>
      <c r="K1552" s="158"/>
      <c r="L1552" s="230"/>
      <c r="M1552" s="227"/>
    </row>
    <row r="1553" spans="2:13" x14ac:dyDescent="0.35">
      <c r="B1553" s="121"/>
      <c r="C1553" s="128"/>
      <c r="D1553" s="128"/>
      <c r="E1553" s="156"/>
      <c r="F1553" s="157"/>
      <c r="G1553" s="156"/>
      <c r="H1553" s="157"/>
      <c r="I1553" s="153" t="str">
        <f t="shared" si="23"/>
        <v/>
      </c>
      <c r="J1553" s="158"/>
      <c r="K1553" s="158"/>
      <c r="L1553" s="230"/>
      <c r="M1553" s="227"/>
    </row>
    <row r="1554" spans="2:13" x14ac:dyDescent="0.35">
      <c r="B1554" s="121"/>
      <c r="C1554" s="128"/>
      <c r="D1554" s="128"/>
      <c r="E1554" s="156"/>
      <c r="F1554" s="157"/>
      <c r="G1554" s="156"/>
      <c r="H1554" s="157"/>
      <c r="I1554" s="153" t="str">
        <f t="shared" si="23"/>
        <v/>
      </c>
      <c r="J1554" s="158"/>
      <c r="K1554" s="158"/>
      <c r="L1554" s="230"/>
      <c r="M1554" s="227"/>
    </row>
    <row r="1555" spans="2:13" x14ac:dyDescent="0.35">
      <c r="B1555" s="121"/>
      <c r="C1555" s="128"/>
      <c r="D1555" s="128"/>
      <c r="E1555" s="156"/>
      <c r="F1555" s="157"/>
      <c r="G1555" s="156"/>
      <c r="H1555" s="157"/>
      <c r="I1555" s="153" t="str">
        <f t="shared" si="23"/>
        <v/>
      </c>
      <c r="J1555" s="158"/>
      <c r="K1555" s="158"/>
      <c r="L1555" s="230"/>
      <c r="M1555" s="227"/>
    </row>
    <row r="1556" spans="2:13" x14ac:dyDescent="0.35">
      <c r="B1556" s="121"/>
      <c r="C1556" s="128"/>
      <c r="D1556" s="128"/>
      <c r="E1556" s="156"/>
      <c r="F1556" s="157"/>
      <c r="G1556" s="156"/>
      <c r="H1556" s="157"/>
      <c r="I1556" s="153" t="str">
        <f t="shared" si="23"/>
        <v/>
      </c>
      <c r="J1556" s="158"/>
      <c r="K1556" s="158"/>
      <c r="L1556" s="230"/>
      <c r="M1556" s="227"/>
    </row>
    <row r="1557" spans="2:13" x14ac:dyDescent="0.35">
      <c r="B1557" s="121"/>
      <c r="C1557" s="128"/>
      <c r="D1557" s="128"/>
      <c r="E1557" s="156"/>
      <c r="F1557" s="157"/>
      <c r="G1557" s="156"/>
      <c r="H1557" s="157"/>
      <c r="I1557" s="153" t="str">
        <f t="shared" si="23"/>
        <v/>
      </c>
      <c r="J1557" s="158"/>
      <c r="K1557" s="158"/>
      <c r="L1557" s="230"/>
      <c r="M1557" s="227"/>
    </row>
    <row r="1558" spans="2:13" x14ac:dyDescent="0.35">
      <c r="B1558" s="121"/>
      <c r="C1558" s="128"/>
      <c r="D1558" s="128"/>
      <c r="E1558" s="156"/>
      <c r="F1558" s="157"/>
      <c r="G1558" s="156"/>
      <c r="H1558" s="157"/>
      <c r="I1558" s="153" t="str">
        <f t="shared" si="23"/>
        <v/>
      </c>
      <c r="J1558" s="158"/>
      <c r="K1558" s="158"/>
      <c r="L1558" s="230"/>
      <c r="M1558" s="227"/>
    </row>
    <row r="1559" spans="2:13" x14ac:dyDescent="0.35">
      <c r="B1559" s="121"/>
      <c r="C1559" s="128"/>
      <c r="D1559" s="128"/>
      <c r="E1559" s="156"/>
      <c r="F1559" s="157"/>
      <c r="G1559" s="156"/>
      <c r="H1559" s="157"/>
      <c r="I1559" s="153" t="str">
        <f t="shared" si="23"/>
        <v/>
      </c>
      <c r="J1559" s="158"/>
      <c r="K1559" s="158"/>
      <c r="L1559" s="230"/>
      <c r="M1559" s="227"/>
    </row>
    <row r="1560" spans="2:13" x14ac:dyDescent="0.35">
      <c r="B1560" s="121"/>
      <c r="C1560" s="128"/>
      <c r="D1560" s="128"/>
      <c r="E1560" s="156"/>
      <c r="F1560" s="157"/>
      <c r="G1560" s="156"/>
      <c r="H1560" s="157"/>
      <c r="I1560" s="153" t="str">
        <f t="shared" si="23"/>
        <v/>
      </c>
      <c r="J1560" s="158"/>
      <c r="K1560" s="158"/>
      <c r="L1560" s="230"/>
      <c r="M1560" s="227"/>
    </row>
    <row r="1561" spans="2:13" x14ac:dyDescent="0.35">
      <c r="B1561" s="121"/>
      <c r="C1561" s="128"/>
      <c r="D1561" s="128"/>
      <c r="E1561" s="156"/>
      <c r="F1561" s="157"/>
      <c r="G1561" s="156"/>
      <c r="H1561" s="157"/>
      <c r="I1561" s="153" t="str">
        <f t="shared" ref="I1561:I1624" si="24">IF(H1561="","",(VALUE(TEXT(G1561,"m/dd/yy ")&amp;TEXT(H1561,"hh:mm:ss"))-(VALUE(TEXT(E1561,"m/dd/yy ")&amp;TEXT(F1561,"hh:mm:ss"))))*24)</f>
        <v/>
      </c>
      <c r="J1561" s="158"/>
      <c r="K1561" s="158"/>
      <c r="L1561" s="230"/>
      <c r="M1561" s="227"/>
    </row>
    <row r="1562" spans="2:13" x14ac:dyDescent="0.35">
      <c r="B1562" s="121"/>
      <c r="C1562" s="128"/>
      <c r="D1562" s="128"/>
      <c r="E1562" s="156"/>
      <c r="F1562" s="157"/>
      <c r="G1562" s="156"/>
      <c r="H1562" s="157"/>
      <c r="I1562" s="153" t="str">
        <f t="shared" si="24"/>
        <v/>
      </c>
      <c r="J1562" s="158"/>
      <c r="K1562" s="158"/>
      <c r="L1562" s="230"/>
      <c r="M1562" s="227"/>
    </row>
    <row r="1563" spans="2:13" x14ac:dyDescent="0.35">
      <c r="B1563" s="121"/>
      <c r="C1563" s="128"/>
      <c r="D1563" s="128"/>
      <c r="E1563" s="156"/>
      <c r="F1563" s="157"/>
      <c r="G1563" s="156"/>
      <c r="H1563" s="157"/>
      <c r="I1563" s="153" t="str">
        <f t="shared" si="24"/>
        <v/>
      </c>
      <c r="J1563" s="158"/>
      <c r="K1563" s="158"/>
      <c r="L1563" s="230"/>
      <c r="M1563" s="227"/>
    </row>
    <row r="1564" spans="2:13" x14ac:dyDescent="0.35">
      <c r="B1564" s="121"/>
      <c r="C1564" s="128"/>
      <c r="D1564" s="128"/>
      <c r="E1564" s="156"/>
      <c r="F1564" s="157"/>
      <c r="G1564" s="156"/>
      <c r="H1564" s="157"/>
      <c r="I1564" s="153" t="str">
        <f t="shared" si="24"/>
        <v/>
      </c>
      <c r="J1564" s="158"/>
      <c r="K1564" s="158"/>
      <c r="L1564" s="230"/>
      <c r="M1564" s="227"/>
    </row>
    <row r="1565" spans="2:13" x14ac:dyDescent="0.35">
      <c r="B1565" s="121"/>
      <c r="C1565" s="128"/>
      <c r="D1565" s="128"/>
      <c r="E1565" s="156"/>
      <c r="F1565" s="157"/>
      <c r="G1565" s="156"/>
      <c r="H1565" s="157"/>
      <c r="I1565" s="153" t="str">
        <f t="shared" si="24"/>
        <v/>
      </c>
      <c r="J1565" s="158"/>
      <c r="K1565" s="158"/>
      <c r="L1565" s="230"/>
      <c r="M1565" s="227"/>
    </row>
    <row r="1566" spans="2:13" x14ac:dyDescent="0.35">
      <c r="B1566" s="121"/>
      <c r="C1566" s="128"/>
      <c r="D1566" s="128"/>
      <c r="E1566" s="156"/>
      <c r="F1566" s="157"/>
      <c r="G1566" s="156"/>
      <c r="H1566" s="157"/>
      <c r="I1566" s="153" t="str">
        <f t="shared" si="24"/>
        <v/>
      </c>
      <c r="J1566" s="158"/>
      <c r="K1566" s="158"/>
      <c r="L1566" s="230"/>
      <c r="M1566" s="227"/>
    </row>
    <row r="1567" spans="2:13" x14ac:dyDescent="0.35">
      <c r="B1567" s="121"/>
      <c r="C1567" s="128"/>
      <c r="D1567" s="128"/>
      <c r="E1567" s="156"/>
      <c r="F1567" s="157"/>
      <c r="G1567" s="156"/>
      <c r="H1567" s="157"/>
      <c r="I1567" s="153" t="str">
        <f t="shared" si="24"/>
        <v/>
      </c>
      <c r="J1567" s="158"/>
      <c r="K1567" s="158"/>
      <c r="L1567" s="230"/>
      <c r="M1567" s="227"/>
    </row>
    <row r="1568" spans="2:13" x14ac:dyDescent="0.35">
      <c r="B1568" s="121"/>
      <c r="C1568" s="128"/>
      <c r="D1568" s="128"/>
      <c r="E1568" s="156"/>
      <c r="F1568" s="157"/>
      <c r="G1568" s="156"/>
      <c r="H1568" s="157"/>
      <c r="I1568" s="153" t="str">
        <f t="shared" si="24"/>
        <v/>
      </c>
      <c r="J1568" s="158"/>
      <c r="K1568" s="158"/>
      <c r="L1568" s="230"/>
      <c r="M1568" s="227"/>
    </row>
    <row r="1569" spans="2:13" x14ac:dyDescent="0.35">
      <c r="B1569" s="121"/>
      <c r="C1569" s="128"/>
      <c r="D1569" s="128"/>
      <c r="E1569" s="156"/>
      <c r="F1569" s="157"/>
      <c r="G1569" s="156"/>
      <c r="H1569" s="157"/>
      <c r="I1569" s="153" t="str">
        <f t="shared" si="24"/>
        <v/>
      </c>
      <c r="J1569" s="158"/>
      <c r="K1569" s="158"/>
      <c r="L1569" s="230"/>
      <c r="M1569" s="227"/>
    </row>
    <row r="1570" spans="2:13" x14ac:dyDescent="0.35">
      <c r="B1570" s="121"/>
      <c r="C1570" s="128"/>
      <c r="D1570" s="128"/>
      <c r="E1570" s="156"/>
      <c r="F1570" s="157"/>
      <c r="G1570" s="156"/>
      <c r="H1570" s="157"/>
      <c r="I1570" s="153" t="str">
        <f t="shared" si="24"/>
        <v/>
      </c>
      <c r="J1570" s="158"/>
      <c r="K1570" s="158"/>
      <c r="L1570" s="230"/>
      <c r="M1570" s="227"/>
    </row>
    <row r="1571" spans="2:13" x14ac:dyDescent="0.35">
      <c r="B1571" s="121"/>
      <c r="C1571" s="128"/>
      <c r="D1571" s="128"/>
      <c r="E1571" s="156"/>
      <c r="F1571" s="157"/>
      <c r="G1571" s="156"/>
      <c r="H1571" s="157"/>
      <c r="I1571" s="153" t="str">
        <f t="shared" si="24"/>
        <v/>
      </c>
      <c r="J1571" s="158"/>
      <c r="K1571" s="158"/>
      <c r="L1571" s="230"/>
      <c r="M1571" s="227"/>
    </row>
    <row r="1572" spans="2:13" x14ac:dyDescent="0.35">
      <c r="B1572" s="121"/>
      <c r="C1572" s="128"/>
      <c r="D1572" s="128"/>
      <c r="E1572" s="156"/>
      <c r="F1572" s="157"/>
      <c r="G1572" s="156"/>
      <c r="H1572" s="157"/>
      <c r="I1572" s="153" t="str">
        <f t="shared" si="24"/>
        <v/>
      </c>
      <c r="J1572" s="158"/>
      <c r="K1572" s="158"/>
      <c r="L1572" s="230"/>
      <c r="M1572" s="227"/>
    </row>
    <row r="1573" spans="2:13" x14ac:dyDescent="0.35">
      <c r="B1573" s="121"/>
      <c r="C1573" s="128"/>
      <c r="D1573" s="128"/>
      <c r="E1573" s="156"/>
      <c r="F1573" s="157"/>
      <c r="G1573" s="156"/>
      <c r="H1573" s="157"/>
      <c r="I1573" s="153" t="str">
        <f t="shared" si="24"/>
        <v/>
      </c>
      <c r="J1573" s="158"/>
      <c r="K1573" s="158"/>
      <c r="L1573" s="230"/>
      <c r="M1573" s="227"/>
    </row>
    <row r="1574" spans="2:13" x14ac:dyDescent="0.35">
      <c r="B1574" s="121"/>
      <c r="C1574" s="128"/>
      <c r="D1574" s="128"/>
      <c r="E1574" s="156"/>
      <c r="F1574" s="157"/>
      <c r="G1574" s="156"/>
      <c r="H1574" s="157"/>
      <c r="I1574" s="153" t="str">
        <f t="shared" si="24"/>
        <v/>
      </c>
      <c r="J1574" s="158"/>
      <c r="K1574" s="158"/>
      <c r="L1574" s="230"/>
      <c r="M1574" s="227"/>
    </row>
    <row r="1575" spans="2:13" x14ac:dyDescent="0.35">
      <c r="B1575" s="121"/>
      <c r="C1575" s="128"/>
      <c r="D1575" s="128"/>
      <c r="E1575" s="156"/>
      <c r="F1575" s="157"/>
      <c r="G1575" s="156"/>
      <c r="H1575" s="157"/>
      <c r="I1575" s="153" t="str">
        <f t="shared" si="24"/>
        <v/>
      </c>
      <c r="J1575" s="158"/>
      <c r="K1575" s="158"/>
      <c r="L1575" s="230"/>
      <c r="M1575" s="227"/>
    </row>
    <row r="1576" spans="2:13" x14ac:dyDescent="0.35">
      <c r="B1576" s="121"/>
      <c r="C1576" s="128"/>
      <c r="D1576" s="128"/>
      <c r="E1576" s="156"/>
      <c r="F1576" s="157"/>
      <c r="G1576" s="156"/>
      <c r="H1576" s="157"/>
      <c r="I1576" s="153" t="str">
        <f t="shared" si="24"/>
        <v/>
      </c>
      <c r="J1576" s="158"/>
      <c r="K1576" s="158"/>
      <c r="L1576" s="230"/>
      <c r="M1576" s="227"/>
    </row>
    <row r="1577" spans="2:13" x14ac:dyDescent="0.35">
      <c r="B1577" s="121"/>
      <c r="C1577" s="128"/>
      <c r="D1577" s="128"/>
      <c r="E1577" s="156"/>
      <c r="F1577" s="157"/>
      <c r="G1577" s="156"/>
      <c r="H1577" s="157"/>
      <c r="I1577" s="153" t="str">
        <f t="shared" si="24"/>
        <v/>
      </c>
      <c r="J1577" s="158"/>
      <c r="K1577" s="158"/>
      <c r="L1577" s="230"/>
      <c r="M1577" s="227"/>
    </row>
    <row r="1578" spans="2:13" x14ac:dyDescent="0.35">
      <c r="B1578" s="121"/>
      <c r="C1578" s="128"/>
      <c r="D1578" s="128"/>
      <c r="E1578" s="156"/>
      <c r="F1578" s="157"/>
      <c r="G1578" s="156"/>
      <c r="H1578" s="157"/>
      <c r="I1578" s="153" t="str">
        <f t="shared" si="24"/>
        <v/>
      </c>
      <c r="J1578" s="158"/>
      <c r="K1578" s="158"/>
      <c r="L1578" s="230"/>
      <c r="M1578" s="227"/>
    </row>
    <row r="1579" spans="2:13" x14ac:dyDescent="0.35">
      <c r="B1579" s="121"/>
      <c r="C1579" s="128"/>
      <c r="D1579" s="128"/>
      <c r="E1579" s="156"/>
      <c r="F1579" s="157"/>
      <c r="G1579" s="156"/>
      <c r="H1579" s="157"/>
      <c r="I1579" s="153" t="str">
        <f t="shared" si="24"/>
        <v/>
      </c>
      <c r="J1579" s="158"/>
      <c r="K1579" s="158"/>
      <c r="L1579" s="230"/>
      <c r="M1579" s="227"/>
    </row>
    <row r="1580" spans="2:13" x14ac:dyDescent="0.35">
      <c r="B1580" s="121"/>
      <c r="C1580" s="128"/>
      <c r="D1580" s="128"/>
      <c r="E1580" s="156"/>
      <c r="F1580" s="157"/>
      <c r="G1580" s="156"/>
      <c r="H1580" s="157"/>
      <c r="I1580" s="153" t="str">
        <f t="shared" si="24"/>
        <v/>
      </c>
      <c r="J1580" s="158"/>
      <c r="K1580" s="158"/>
      <c r="L1580" s="230"/>
      <c r="M1580" s="227"/>
    </row>
    <row r="1581" spans="2:13" x14ac:dyDescent="0.35">
      <c r="B1581" s="121"/>
      <c r="C1581" s="128"/>
      <c r="D1581" s="128"/>
      <c r="E1581" s="156"/>
      <c r="F1581" s="157"/>
      <c r="G1581" s="156"/>
      <c r="H1581" s="157"/>
      <c r="I1581" s="153" t="str">
        <f t="shared" si="24"/>
        <v/>
      </c>
      <c r="J1581" s="158"/>
      <c r="K1581" s="158"/>
      <c r="L1581" s="230"/>
      <c r="M1581" s="227"/>
    </row>
    <row r="1582" spans="2:13" x14ac:dyDescent="0.35">
      <c r="B1582" s="121"/>
      <c r="C1582" s="128"/>
      <c r="D1582" s="128"/>
      <c r="E1582" s="156"/>
      <c r="F1582" s="157"/>
      <c r="G1582" s="156"/>
      <c r="H1582" s="157"/>
      <c r="I1582" s="153" t="str">
        <f t="shared" si="24"/>
        <v/>
      </c>
      <c r="J1582" s="158"/>
      <c r="K1582" s="158"/>
      <c r="L1582" s="230"/>
      <c r="M1582" s="227"/>
    </row>
    <row r="1583" spans="2:13" x14ac:dyDescent="0.35">
      <c r="B1583" s="121"/>
      <c r="C1583" s="128"/>
      <c r="D1583" s="128"/>
      <c r="E1583" s="156"/>
      <c r="F1583" s="157"/>
      <c r="G1583" s="156"/>
      <c r="H1583" s="157"/>
      <c r="I1583" s="153" t="str">
        <f t="shared" si="24"/>
        <v/>
      </c>
      <c r="J1583" s="158"/>
      <c r="K1583" s="158"/>
      <c r="L1583" s="230"/>
      <c r="M1583" s="227"/>
    </row>
    <row r="1584" spans="2:13" x14ac:dyDescent="0.35">
      <c r="B1584" s="121"/>
      <c r="C1584" s="128"/>
      <c r="D1584" s="128"/>
      <c r="E1584" s="156"/>
      <c r="F1584" s="157"/>
      <c r="G1584" s="156"/>
      <c r="H1584" s="157"/>
      <c r="I1584" s="153" t="str">
        <f t="shared" si="24"/>
        <v/>
      </c>
      <c r="J1584" s="158"/>
      <c r="K1584" s="158"/>
      <c r="L1584" s="230"/>
      <c r="M1584" s="227"/>
    </row>
    <row r="1585" spans="2:13" x14ac:dyDescent="0.35">
      <c r="B1585" s="121"/>
      <c r="C1585" s="128"/>
      <c r="D1585" s="128"/>
      <c r="E1585" s="156"/>
      <c r="F1585" s="157"/>
      <c r="G1585" s="156"/>
      <c r="H1585" s="157"/>
      <c r="I1585" s="153" t="str">
        <f t="shared" si="24"/>
        <v/>
      </c>
      <c r="J1585" s="158"/>
      <c r="K1585" s="158"/>
      <c r="L1585" s="230"/>
      <c r="M1585" s="227"/>
    </row>
    <row r="1586" spans="2:13" x14ac:dyDescent="0.35">
      <c r="B1586" s="121"/>
      <c r="C1586" s="128"/>
      <c r="D1586" s="128"/>
      <c r="E1586" s="156"/>
      <c r="F1586" s="157"/>
      <c r="G1586" s="156"/>
      <c r="H1586" s="157"/>
      <c r="I1586" s="153" t="str">
        <f t="shared" si="24"/>
        <v/>
      </c>
      <c r="J1586" s="158"/>
      <c r="K1586" s="158"/>
      <c r="L1586" s="230"/>
      <c r="M1586" s="227"/>
    </row>
    <row r="1587" spans="2:13" x14ac:dyDescent="0.35">
      <c r="B1587" s="121"/>
      <c r="C1587" s="128"/>
      <c r="D1587" s="128"/>
      <c r="E1587" s="156"/>
      <c r="F1587" s="157"/>
      <c r="G1587" s="156"/>
      <c r="H1587" s="157"/>
      <c r="I1587" s="153" t="str">
        <f t="shared" si="24"/>
        <v/>
      </c>
      <c r="J1587" s="158"/>
      <c r="K1587" s="158"/>
      <c r="L1587" s="230"/>
      <c r="M1587" s="227"/>
    </row>
    <row r="1588" spans="2:13" x14ac:dyDescent="0.35">
      <c r="B1588" s="121"/>
      <c r="C1588" s="128"/>
      <c r="D1588" s="128"/>
      <c r="E1588" s="156"/>
      <c r="F1588" s="157"/>
      <c r="G1588" s="156"/>
      <c r="H1588" s="157"/>
      <c r="I1588" s="153" t="str">
        <f t="shared" si="24"/>
        <v/>
      </c>
      <c r="J1588" s="158"/>
      <c r="K1588" s="158"/>
      <c r="L1588" s="230"/>
      <c r="M1588" s="227"/>
    </row>
    <row r="1589" spans="2:13" x14ac:dyDescent="0.35">
      <c r="B1589" s="121"/>
      <c r="C1589" s="128"/>
      <c r="D1589" s="128"/>
      <c r="E1589" s="156"/>
      <c r="F1589" s="157"/>
      <c r="G1589" s="156"/>
      <c r="H1589" s="157"/>
      <c r="I1589" s="153" t="str">
        <f t="shared" si="24"/>
        <v/>
      </c>
      <c r="J1589" s="158"/>
      <c r="K1589" s="158"/>
      <c r="L1589" s="230"/>
      <c r="M1589" s="227"/>
    </row>
    <row r="1590" spans="2:13" x14ac:dyDescent="0.35">
      <c r="B1590" s="121"/>
      <c r="C1590" s="128"/>
      <c r="D1590" s="128"/>
      <c r="E1590" s="156"/>
      <c r="F1590" s="157"/>
      <c r="G1590" s="156"/>
      <c r="H1590" s="157"/>
      <c r="I1590" s="153" t="str">
        <f t="shared" si="24"/>
        <v/>
      </c>
      <c r="J1590" s="158"/>
      <c r="K1590" s="158"/>
      <c r="L1590" s="230"/>
      <c r="M1590" s="227"/>
    </row>
    <row r="1591" spans="2:13" x14ac:dyDescent="0.35">
      <c r="B1591" s="121"/>
      <c r="C1591" s="128"/>
      <c r="D1591" s="128"/>
      <c r="E1591" s="156"/>
      <c r="F1591" s="157"/>
      <c r="G1591" s="156"/>
      <c r="H1591" s="157"/>
      <c r="I1591" s="153" t="str">
        <f t="shared" si="24"/>
        <v/>
      </c>
      <c r="J1591" s="158"/>
      <c r="K1591" s="158"/>
      <c r="L1591" s="230"/>
      <c r="M1591" s="227"/>
    </row>
    <row r="1592" spans="2:13" x14ac:dyDescent="0.35">
      <c r="B1592" s="121"/>
      <c r="C1592" s="128"/>
      <c r="D1592" s="128"/>
      <c r="E1592" s="156"/>
      <c r="F1592" s="157"/>
      <c r="G1592" s="156"/>
      <c r="H1592" s="157"/>
      <c r="I1592" s="153" t="str">
        <f t="shared" si="24"/>
        <v/>
      </c>
      <c r="J1592" s="158"/>
      <c r="K1592" s="158"/>
      <c r="L1592" s="230"/>
      <c r="M1592" s="227"/>
    </row>
    <row r="1593" spans="2:13" x14ac:dyDescent="0.35">
      <c r="B1593" s="121"/>
      <c r="C1593" s="128"/>
      <c r="D1593" s="128"/>
      <c r="E1593" s="156"/>
      <c r="F1593" s="157"/>
      <c r="G1593" s="156"/>
      <c r="H1593" s="157"/>
      <c r="I1593" s="153" t="str">
        <f t="shared" si="24"/>
        <v/>
      </c>
      <c r="J1593" s="158"/>
      <c r="K1593" s="158"/>
      <c r="L1593" s="230"/>
      <c r="M1593" s="227"/>
    </row>
    <row r="1594" spans="2:13" x14ac:dyDescent="0.35">
      <c r="B1594" s="121"/>
      <c r="C1594" s="128"/>
      <c r="D1594" s="128"/>
      <c r="E1594" s="156"/>
      <c r="F1594" s="157"/>
      <c r="G1594" s="156"/>
      <c r="H1594" s="157"/>
      <c r="I1594" s="153" t="str">
        <f t="shared" si="24"/>
        <v/>
      </c>
      <c r="J1594" s="158"/>
      <c r="K1594" s="158"/>
      <c r="L1594" s="230"/>
      <c r="M1594" s="227"/>
    </row>
    <row r="1595" spans="2:13" x14ac:dyDescent="0.35">
      <c r="B1595" s="121"/>
      <c r="C1595" s="128"/>
      <c r="D1595" s="128"/>
      <c r="E1595" s="156"/>
      <c r="F1595" s="157"/>
      <c r="G1595" s="156"/>
      <c r="H1595" s="157"/>
      <c r="I1595" s="153" t="str">
        <f t="shared" si="24"/>
        <v/>
      </c>
      <c r="J1595" s="158"/>
      <c r="K1595" s="158"/>
      <c r="L1595" s="230"/>
      <c r="M1595" s="227"/>
    </row>
    <row r="1596" spans="2:13" x14ac:dyDescent="0.35">
      <c r="B1596" s="121"/>
      <c r="C1596" s="128"/>
      <c r="D1596" s="128"/>
      <c r="E1596" s="156"/>
      <c r="F1596" s="157"/>
      <c r="G1596" s="156"/>
      <c r="H1596" s="157"/>
      <c r="I1596" s="153" t="str">
        <f t="shared" si="24"/>
        <v/>
      </c>
      <c r="J1596" s="158"/>
      <c r="K1596" s="158"/>
      <c r="L1596" s="230"/>
      <c r="M1596" s="227"/>
    </row>
    <row r="1597" spans="2:13" x14ac:dyDescent="0.35">
      <c r="B1597" s="121"/>
      <c r="C1597" s="128"/>
      <c r="D1597" s="128"/>
      <c r="E1597" s="156"/>
      <c r="F1597" s="157"/>
      <c r="G1597" s="156"/>
      <c r="H1597" s="157"/>
      <c r="I1597" s="153" t="str">
        <f t="shared" si="24"/>
        <v/>
      </c>
      <c r="J1597" s="158"/>
      <c r="K1597" s="158"/>
      <c r="L1597" s="230"/>
      <c r="M1597" s="227"/>
    </row>
    <row r="1598" spans="2:13" x14ac:dyDescent="0.35">
      <c r="B1598" s="121"/>
      <c r="C1598" s="128"/>
      <c r="D1598" s="128"/>
      <c r="E1598" s="156"/>
      <c r="F1598" s="157"/>
      <c r="G1598" s="156"/>
      <c r="H1598" s="157"/>
      <c r="I1598" s="153" t="str">
        <f t="shared" si="24"/>
        <v/>
      </c>
      <c r="J1598" s="158"/>
      <c r="K1598" s="158"/>
      <c r="L1598" s="230"/>
      <c r="M1598" s="227"/>
    </row>
    <row r="1599" spans="2:13" x14ac:dyDescent="0.35">
      <c r="B1599" s="121"/>
      <c r="C1599" s="128"/>
      <c r="D1599" s="128"/>
      <c r="E1599" s="156"/>
      <c r="F1599" s="157"/>
      <c r="G1599" s="156"/>
      <c r="H1599" s="157"/>
      <c r="I1599" s="153" t="str">
        <f t="shared" si="24"/>
        <v/>
      </c>
      <c r="J1599" s="158"/>
      <c r="K1599" s="158"/>
      <c r="L1599" s="230"/>
      <c r="M1599" s="227"/>
    </row>
    <row r="1600" spans="2:13" x14ac:dyDescent="0.35">
      <c r="B1600" s="121"/>
      <c r="C1600" s="128"/>
      <c r="D1600" s="128"/>
      <c r="E1600" s="156"/>
      <c r="F1600" s="157"/>
      <c r="G1600" s="156"/>
      <c r="H1600" s="157"/>
      <c r="I1600" s="153" t="str">
        <f t="shared" si="24"/>
        <v/>
      </c>
      <c r="J1600" s="158"/>
      <c r="K1600" s="158"/>
      <c r="L1600" s="230"/>
      <c r="M1600" s="227"/>
    </row>
    <row r="1601" spans="2:13" x14ac:dyDescent="0.35">
      <c r="B1601" s="121"/>
      <c r="C1601" s="128"/>
      <c r="D1601" s="128"/>
      <c r="E1601" s="156"/>
      <c r="F1601" s="157"/>
      <c r="G1601" s="156"/>
      <c r="H1601" s="157"/>
      <c r="I1601" s="153" t="str">
        <f t="shared" si="24"/>
        <v/>
      </c>
      <c r="J1601" s="158"/>
      <c r="K1601" s="158"/>
      <c r="L1601" s="230"/>
      <c r="M1601" s="227"/>
    </row>
    <row r="1602" spans="2:13" x14ac:dyDescent="0.35">
      <c r="B1602" s="121"/>
      <c r="C1602" s="128"/>
      <c r="D1602" s="128"/>
      <c r="E1602" s="156"/>
      <c r="F1602" s="157"/>
      <c r="G1602" s="156"/>
      <c r="H1602" s="157"/>
      <c r="I1602" s="153" t="str">
        <f t="shared" si="24"/>
        <v/>
      </c>
      <c r="J1602" s="158"/>
      <c r="K1602" s="158"/>
      <c r="L1602" s="230"/>
      <c r="M1602" s="227"/>
    </row>
    <row r="1603" spans="2:13" x14ac:dyDescent="0.35">
      <c r="B1603" s="121"/>
      <c r="C1603" s="128"/>
      <c r="D1603" s="128"/>
      <c r="E1603" s="156"/>
      <c r="F1603" s="157"/>
      <c r="G1603" s="156"/>
      <c r="H1603" s="157"/>
      <c r="I1603" s="153" t="str">
        <f t="shared" si="24"/>
        <v/>
      </c>
      <c r="J1603" s="158"/>
      <c r="K1603" s="158"/>
      <c r="L1603" s="230"/>
      <c r="M1603" s="227"/>
    </row>
    <row r="1604" spans="2:13" x14ac:dyDescent="0.35">
      <c r="B1604" s="121"/>
      <c r="C1604" s="128"/>
      <c r="D1604" s="128"/>
      <c r="E1604" s="156"/>
      <c r="F1604" s="157"/>
      <c r="G1604" s="156"/>
      <c r="H1604" s="157"/>
      <c r="I1604" s="153" t="str">
        <f t="shared" si="24"/>
        <v/>
      </c>
      <c r="J1604" s="158"/>
      <c r="K1604" s="158"/>
      <c r="L1604" s="230"/>
      <c r="M1604" s="227"/>
    </row>
    <row r="1605" spans="2:13" x14ac:dyDescent="0.35">
      <c r="B1605" s="121"/>
      <c r="C1605" s="128"/>
      <c r="D1605" s="128"/>
      <c r="E1605" s="156"/>
      <c r="F1605" s="157"/>
      <c r="G1605" s="156"/>
      <c r="H1605" s="157"/>
      <c r="I1605" s="153" t="str">
        <f t="shared" si="24"/>
        <v/>
      </c>
      <c r="J1605" s="158"/>
      <c r="K1605" s="158"/>
      <c r="L1605" s="230"/>
      <c r="M1605" s="227"/>
    </row>
    <row r="1606" spans="2:13" x14ac:dyDescent="0.35">
      <c r="B1606" s="121"/>
      <c r="C1606" s="128"/>
      <c r="D1606" s="128"/>
      <c r="E1606" s="156"/>
      <c r="F1606" s="157"/>
      <c r="G1606" s="156"/>
      <c r="H1606" s="157"/>
      <c r="I1606" s="153" t="str">
        <f t="shared" si="24"/>
        <v/>
      </c>
      <c r="J1606" s="158"/>
      <c r="K1606" s="158"/>
      <c r="L1606" s="230"/>
      <c r="M1606" s="227"/>
    </row>
    <row r="1607" spans="2:13" x14ac:dyDescent="0.35">
      <c r="B1607" s="121"/>
      <c r="C1607" s="128"/>
      <c r="D1607" s="128"/>
      <c r="E1607" s="156"/>
      <c r="F1607" s="157"/>
      <c r="G1607" s="156"/>
      <c r="H1607" s="157"/>
      <c r="I1607" s="153" t="str">
        <f t="shared" si="24"/>
        <v/>
      </c>
      <c r="J1607" s="158"/>
      <c r="K1607" s="158"/>
      <c r="L1607" s="230"/>
      <c r="M1607" s="227"/>
    </row>
    <row r="1608" spans="2:13" x14ac:dyDescent="0.35">
      <c r="B1608" s="121"/>
      <c r="C1608" s="128"/>
      <c r="D1608" s="128"/>
      <c r="E1608" s="156"/>
      <c r="F1608" s="157"/>
      <c r="G1608" s="156"/>
      <c r="H1608" s="157"/>
      <c r="I1608" s="153" t="str">
        <f t="shared" si="24"/>
        <v/>
      </c>
      <c r="J1608" s="158"/>
      <c r="K1608" s="158"/>
      <c r="L1608" s="230"/>
      <c r="M1608" s="227"/>
    </row>
    <row r="1609" spans="2:13" x14ac:dyDescent="0.35">
      <c r="B1609" s="121"/>
      <c r="C1609" s="128"/>
      <c r="D1609" s="128"/>
      <c r="E1609" s="156"/>
      <c r="F1609" s="157"/>
      <c r="G1609" s="156"/>
      <c r="H1609" s="157"/>
      <c r="I1609" s="153" t="str">
        <f t="shared" si="24"/>
        <v/>
      </c>
      <c r="J1609" s="158"/>
      <c r="K1609" s="158"/>
      <c r="L1609" s="230"/>
      <c r="M1609" s="227"/>
    </row>
    <row r="1610" spans="2:13" x14ac:dyDescent="0.35">
      <c r="B1610" s="121"/>
      <c r="C1610" s="128"/>
      <c r="D1610" s="128"/>
      <c r="E1610" s="156"/>
      <c r="F1610" s="157"/>
      <c r="G1610" s="156"/>
      <c r="H1610" s="157"/>
      <c r="I1610" s="153" t="str">
        <f t="shared" si="24"/>
        <v/>
      </c>
      <c r="J1610" s="158"/>
      <c r="K1610" s="158"/>
      <c r="L1610" s="230"/>
      <c r="M1610" s="227"/>
    </row>
    <row r="1611" spans="2:13" x14ac:dyDescent="0.35">
      <c r="B1611" s="121"/>
      <c r="C1611" s="128"/>
      <c r="D1611" s="128"/>
      <c r="E1611" s="156"/>
      <c r="F1611" s="157"/>
      <c r="G1611" s="156"/>
      <c r="H1611" s="157"/>
      <c r="I1611" s="153" t="str">
        <f t="shared" si="24"/>
        <v/>
      </c>
      <c r="J1611" s="158"/>
      <c r="K1611" s="158"/>
      <c r="L1611" s="230"/>
      <c r="M1611" s="227"/>
    </row>
    <row r="1612" spans="2:13" x14ac:dyDescent="0.35">
      <c r="B1612" s="121"/>
      <c r="C1612" s="128"/>
      <c r="D1612" s="128"/>
      <c r="E1612" s="156"/>
      <c r="F1612" s="157"/>
      <c r="G1612" s="156"/>
      <c r="H1612" s="157"/>
      <c r="I1612" s="153" t="str">
        <f t="shared" si="24"/>
        <v/>
      </c>
      <c r="J1612" s="158"/>
      <c r="K1612" s="158"/>
      <c r="L1612" s="230"/>
      <c r="M1612" s="227"/>
    </row>
    <row r="1613" spans="2:13" x14ac:dyDescent="0.35">
      <c r="B1613" s="121"/>
      <c r="C1613" s="128"/>
      <c r="D1613" s="128"/>
      <c r="E1613" s="156"/>
      <c r="F1613" s="157"/>
      <c r="G1613" s="156"/>
      <c r="H1613" s="157"/>
      <c r="I1613" s="153" t="str">
        <f t="shared" si="24"/>
        <v/>
      </c>
      <c r="J1613" s="158"/>
      <c r="K1613" s="158"/>
      <c r="L1613" s="230"/>
      <c r="M1613" s="227"/>
    </row>
    <row r="1614" spans="2:13" x14ac:dyDescent="0.35">
      <c r="B1614" s="121"/>
      <c r="C1614" s="128"/>
      <c r="D1614" s="128"/>
      <c r="E1614" s="156"/>
      <c r="F1614" s="157"/>
      <c r="G1614" s="156"/>
      <c r="H1614" s="157"/>
      <c r="I1614" s="153" t="str">
        <f t="shared" si="24"/>
        <v/>
      </c>
      <c r="J1614" s="158"/>
      <c r="K1614" s="158"/>
      <c r="L1614" s="230"/>
      <c r="M1614" s="227"/>
    </row>
    <row r="1615" spans="2:13" x14ac:dyDescent="0.35">
      <c r="B1615" s="121"/>
      <c r="C1615" s="128"/>
      <c r="D1615" s="128"/>
      <c r="E1615" s="156"/>
      <c r="F1615" s="157"/>
      <c r="G1615" s="156"/>
      <c r="H1615" s="157"/>
      <c r="I1615" s="153" t="str">
        <f t="shared" si="24"/>
        <v/>
      </c>
      <c r="J1615" s="158"/>
      <c r="K1615" s="158"/>
      <c r="L1615" s="230"/>
      <c r="M1615" s="227"/>
    </row>
    <row r="1616" spans="2:13" x14ac:dyDescent="0.35">
      <c r="B1616" s="121"/>
      <c r="C1616" s="128"/>
      <c r="D1616" s="128"/>
      <c r="E1616" s="156"/>
      <c r="F1616" s="157"/>
      <c r="G1616" s="156"/>
      <c r="H1616" s="157"/>
      <c r="I1616" s="153" t="str">
        <f t="shared" si="24"/>
        <v/>
      </c>
      <c r="J1616" s="158"/>
      <c r="K1616" s="158"/>
      <c r="L1616" s="230"/>
      <c r="M1616" s="227"/>
    </row>
    <row r="1617" spans="2:13" x14ac:dyDescent="0.35">
      <c r="B1617" s="121"/>
      <c r="C1617" s="128"/>
      <c r="D1617" s="128"/>
      <c r="E1617" s="156"/>
      <c r="F1617" s="157"/>
      <c r="G1617" s="156"/>
      <c r="H1617" s="157"/>
      <c r="I1617" s="153" t="str">
        <f t="shared" si="24"/>
        <v/>
      </c>
      <c r="J1617" s="158"/>
      <c r="K1617" s="158"/>
      <c r="L1617" s="230"/>
      <c r="M1617" s="227"/>
    </row>
    <row r="1618" spans="2:13" x14ac:dyDescent="0.35">
      <c r="B1618" s="121"/>
      <c r="C1618" s="128"/>
      <c r="D1618" s="128"/>
      <c r="E1618" s="156"/>
      <c r="F1618" s="157"/>
      <c r="G1618" s="156"/>
      <c r="H1618" s="157"/>
      <c r="I1618" s="153" t="str">
        <f t="shared" si="24"/>
        <v/>
      </c>
      <c r="J1618" s="158"/>
      <c r="K1618" s="158"/>
      <c r="L1618" s="230"/>
      <c r="M1618" s="227"/>
    </row>
    <row r="1619" spans="2:13" x14ac:dyDescent="0.35">
      <c r="B1619" s="121"/>
      <c r="C1619" s="128"/>
      <c r="D1619" s="128"/>
      <c r="E1619" s="156"/>
      <c r="F1619" s="157"/>
      <c r="G1619" s="156"/>
      <c r="H1619" s="157"/>
      <c r="I1619" s="153" t="str">
        <f t="shared" si="24"/>
        <v/>
      </c>
      <c r="J1619" s="158"/>
      <c r="K1619" s="158"/>
      <c r="L1619" s="230"/>
      <c r="M1619" s="227"/>
    </row>
    <row r="1620" spans="2:13" x14ac:dyDescent="0.35">
      <c r="B1620" s="121"/>
      <c r="C1620" s="128"/>
      <c r="D1620" s="128"/>
      <c r="E1620" s="156"/>
      <c r="F1620" s="157"/>
      <c r="G1620" s="156"/>
      <c r="H1620" s="157"/>
      <c r="I1620" s="153" t="str">
        <f t="shared" si="24"/>
        <v/>
      </c>
      <c r="J1620" s="158"/>
      <c r="K1620" s="158"/>
      <c r="L1620" s="230"/>
      <c r="M1620" s="227"/>
    </row>
    <row r="1621" spans="2:13" x14ac:dyDescent="0.35">
      <c r="B1621" s="121"/>
      <c r="C1621" s="128"/>
      <c r="D1621" s="128"/>
      <c r="E1621" s="156"/>
      <c r="F1621" s="157"/>
      <c r="G1621" s="156"/>
      <c r="H1621" s="157"/>
      <c r="I1621" s="153" t="str">
        <f t="shared" si="24"/>
        <v/>
      </c>
      <c r="J1621" s="158"/>
      <c r="K1621" s="158"/>
      <c r="L1621" s="230"/>
      <c r="M1621" s="227"/>
    </row>
    <row r="1622" spans="2:13" x14ac:dyDescent="0.35">
      <c r="B1622" s="121"/>
      <c r="C1622" s="128"/>
      <c r="D1622" s="128"/>
      <c r="E1622" s="156"/>
      <c r="F1622" s="157"/>
      <c r="G1622" s="156"/>
      <c r="H1622" s="157"/>
      <c r="I1622" s="153" t="str">
        <f t="shared" si="24"/>
        <v/>
      </c>
      <c r="J1622" s="158"/>
      <c r="K1622" s="158"/>
      <c r="L1622" s="230"/>
      <c r="M1622" s="227"/>
    </row>
    <row r="1623" spans="2:13" x14ac:dyDescent="0.35">
      <c r="B1623" s="121"/>
      <c r="C1623" s="128"/>
      <c r="D1623" s="128"/>
      <c r="E1623" s="156"/>
      <c r="F1623" s="157"/>
      <c r="G1623" s="156"/>
      <c r="H1623" s="157"/>
      <c r="I1623" s="153" t="str">
        <f t="shared" si="24"/>
        <v/>
      </c>
      <c r="J1623" s="158"/>
      <c r="K1623" s="158"/>
      <c r="L1623" s="230"/>
      <c r="M1623" s="227"/>
    </row>
    <row r="1624" spans="2:13" x14ac:dyDescent="0.35">
      <c r="B1624" s="121"/>
      <c r="C1624" s="128"/>
      <c r="D1624" s="128"/>
      <c r="E1624" s="156"/>
      <c r="F1624" s="157"/>
      <c r="G1624" s="156"/>
      <c r="H1624" s="157"/>
      <c r="I1624" s="153" t="str">
        <f t="shared" si="24"/>
        <v/>
      </c>
      <c r="J1624" s="158"/>
      <c r="K1624" s="158"/>
      <c r="L1624" s="230"/>
      <c r="M1624" s="227"/>
    </row>
    <row r="1625" spans="2:13" x14ac:dyDescent="0.35">
      <c r="B1625" s="121"/>
      <c r="C1625" s="128"/>
      <c r="D1625" s="128"/>
      <c r="E1625" s="156"/>
      <c r="F1625" s="157"/>
      <c r="G1625" s="156"/>
      <c r="H1625" s="157"/>
      <c r="I1625" s="153" t="str">
        <f t="shared" ref="I1625:I1688" si="25">IF(H1625="","",(VALUE(TEXT(G1625,"m/dd/yy ")&amp;TEXT(H1625,"hh:mm:ss"))-(VALUE(TEXT(E1625,"m/dd/yy ")&amp;TEXT(F1625,"hh:mm:ss"))))*24)</f>
        <v/>
      </c>
      <c r="J1625" s="158"/>
      <c r="K1625" s="158"/>
      <c r="L1625" s="230"/>
      <c r="M1625" s="227"/>
    </row>
    <row r="1626" spans="2:13" x14ac:dyDescent="0.35">
      <c r="B1626" s="121"/>
      <c r="C1626" s="128"/>
      <c r="D1626" s="128"/>
      <c r="E1626" s="156"/>
      <c r="F1626" s="157"/>
      <c r="G1626" s="156"/>
      <c r="H1626" s="157"/>
      <c r="I1626" s="153" t="str">
        <f t="shared" si="25"/>
        <v/>
      </c>
      <c r="J1626" s="158"/>
      <c r="K1626" s="158"/>
      <c r="L1626" s="230"/>
      <c r="M1626" s="227"/>
    </row>
    <row r="1627" spans="2:13" x14ac:dyDescent="0.35">
      <c r="B1627" s="121"/>
      <c r="C1627" s="128"/>
      <c r="D1627" s="128"/>
      <c r="E1627" s="156"/>
      <c r="F1627" s="157"/>
      <c r="G1627" s="156"/>
      <c r="H1627" s="157"/>
      <c r="I1627" s="153" t="str">
        <f t="shared" si="25"/>
        <v/>
      </c>
      <c r="J1627" s="158"/>
      <c r="K1627" s="158"/>
      <c r="L1627" s="230"/>
      <c r="M1627" s="227"/>
    </row>
    <row r="1628" spans="2:13" x14ac:dyDescent="0.35">
      <c r="B1628" s="121"/>
      <c r="C1628" s="128"/>
      <c r="D1628" s="128"/>
      <c r="E1628" s="156"/>
      <c r="F1628" s="157"/>
      <c r="G1628" s="156"/>
      <c r="H1628" s="157"/>
      <c r="I1628" s="153" t="str">
        <f t="shared" si="25"/>
        <v/>
      </c>
      <c r="J1628" s="158"/>
      <c r="K1628" s="158"/>
      <c r="L1628" s="230"/>
      <c r="M1628" s="227"/>
    </row>
    <row r="1629" spans="2:13" x14ac:dyDescent="0.35">
      <c r="B1629" s="121"/>
      <c r="C1629" s="128"/>
      <c r="D1629" s="128"/>
      <c r="E1629" s="156"/>
      <c r="F1629" s="157"/>
      <c r="G1629" s="156"/>
      <c r="H1629" s="157"/>
      <c r="I1629" s="153" t="str">
        <f t="shared" si="25"/>
        <v/>
      </c>
      <c r="J1629" s="158"/>
      <c r="K1629" s="158"/>
      <c r="L1629" s="230"/>
      <c r="M1629" s="227"/>
    </row>
    <row r="1630" spans="2:13" x14ac:dyDescent="0.35">
      <c r="B1630" s="121"/>
      <c r="C1630" s="128"/>
      <c r="D1630" s="128"/>
      <c r="E1630" s="156"/>
      <c r="F1630" s="157"/>
      <c r="G1630" s="156"/>
      <c r="H1630" s="157"/>
      <c r="I1630" s="153" t="str">
        <f t="shared" si="25"/>
        <v/>
      </c>
      <c r="J1630" s="158"/>
      <c r="K1630" s="158"/>
      <c r="L1630" s="230"/>
      <c r="M1630" s="227"/>
    </row>
    <row r="1631" spans="2:13" x14ac:dyDescent="0.35">
      <c r="B1631" s="121"/>
      <c r="C1631" s="128"/>
      <c r="D1631" s="128"/>
      <c r="E1631" s="156"/>
      <c r="F1631" s="157"/>
      <c r="G1631" s="156"/>
      <c r="H1631" s="157"/>
      <c r="I1631" s="153" t="str">
        <f t="shared" si="25"/>
        <v/>
      </c>
      <c r="J1631" s="158"/>
      <c r="K1631" s="158"/>
      <c r="L1631" s="230"/>
      <c r="M1631" s="227"/>
    </row>
    <row r="1632" spans="2:13" x14ac:dyDescent="0.35">
      <c r="B1632" s="121"/>
      <c r="C1632" s="128"/>
      <c r="D1632" s="128"/>
      <c r="E1632" s="156"/>
      <c r="F1632" s="157"/>
      <c r="G1632" s="156"/>
      <c r="H1632" s="157"/>
      <c r="I1632" s="153" t="str">
        <f t="shared" si="25"/>
        <v/>
      </c>
      <c r="J1632" s="158"/>
      <c r="K1632" s="158"/>
      <c r="L1632" s="230"/>
      <c r="M1632" s="227"/>
    </row>
    <row r="1633" spans="2:13" x14ac:dyDescent="0.35">
      <c r="B1633" s="121"/>
      <c r="C1633" s="128"/>
      <c r="D1633" s="128"/>
      <c r="E1633" s="156"/>
      <c r="F1633" s="157"/>
      <c r="G1633" s="156"/>
      <c r="H1633" s="157"/>
      <c r="I1633" s="153" t="str">
        <f t="shared" si="25"/>
        <v/>
      </c>
      <c r="J1633" s="158"/>
      <c r="K1633" s="158"/>
      <c r="L1633" s="230"/>
      <c r="M1633" s="227"/>
    </row>
    <row r="1634" spans="2:13" x14ac:dyDescent="0.35">
      <c r="B1634" s="121"/>
      <c r="C1634" s="128"/>
      <c r="D1634" s="128"/>
      <c r="E1634" s="156"/>
      <c r="F1634" s="157"/>
      <c r="G1634" s="156"/>
      <c r="H1634" s="157"/>
      <c r="I1634" s="153" t="str">
        <f t="shared" si="25"/>
        <v/>
      </c>
      <c r="J1634" s="158"/>
      <c r="K1634" s="158"/>
      <c r="L1634" s="230"/>
      <c r="M1634" s="227"/>
    </row>
    <row r="1635" spans="2:13" x14ac:dyDescent="0.35">
      <c r="B1635" s="121"/>
      <c r="C1635" s="128"/>
      <c r="D1635" s="128"/>
      <c r="E1635" s="156"/>
      <c r="F1635" s="157"/>
      <c r="G1635" s="156"/>
      <c r="H1635" s="157"/>
      <c r="I1635" s="153" t="str">
        <f t="shared" si="25"/>
        <v/>
      </c>
      <c r="J1635" s="158"/>
      <c r="K1635" s="158"/>
      <c r="L1635" s="230"/>
      <c r="M1635" s="227"/>
    </row>
    <row r="1636" spans="2:13" x14ac:dyDescent="0.35">
      <c r="B1636" s="121"/>
      <c r="C1636" s="128"/>
      <c r="D1636" s="128"/>
      <c r="E1636" s="156"/>
      <c r="F1636" s="157"/>
      <c r="G1636" s="156"/>
      <c r="H1636" s="157"/>
      <c r="I1636" s="153" t="str">
        <f t="shared" si="25"/>
        <v/>
      </c>
      <c r="J1636" s="158"/>
      <c r="K1636" s="158"/>
      <c r="L1636" s="230"/>
      <c r="M1636" s="227"/>
    </row>
    <row r="1637" spans="2:13" x14ac:dyDescent="0.35">
      <c r="B1637" s="121"/>
      <c r="C1637" s="128"/>
      <c r="D1637" s="128"/>
      <c r="E1637" s="156"/>
      <c r="F1637" s="157"/>
      <c r="G1637" s="156"/>
      <c r="H1637" s="157"/>
      <c r="I1637" s="153" t="str">
        <f t="shared" si="25"/>
        <v/>
      </c>
      <c r="J1637" s="158"/>
      <c r="K1637" s="158"/>
      <c r="L1637" s="230"/>
      <c r="M1637" s="227"/>
    </row>
    <row r="1638" spans="2:13" x14ac:dyDescent="0.35">
      <c r="B1638" s="121"/>
      <c r="C1638" s="128"/>
      <c r="D1638" s="128"/>
      <c r="E1638" s="156"/>
      <c r="F1638" s="157"/>
      <c r="G1638" s="156"/>
      <c r="H1638" s="157"/>
      <c r="I1638" s="153" t="str">
        <f t="shared" si="25"/>
        <v/>
      </c>
      <c r="J1638" s="158"/>
      <c r="K1638" s="158"/>
      <c r="L1638" s="230"/>
      <c r="M1638" s="227"/>
    </row>
    <row r="1639" spans="2:13" x14ac:dyDescent="0.35">
      <c r="B1639" s="121"/>
      <c r="C1639" s="128"/>
      <c r="D1639" s="128"/>
      <c r="E1639" s="156"/>
      <c r="F1639" s="157"/>
      <c r="G1639" s="156"/>
      <c r="H1639" s="157"/>
      <c r="I1639" s="153" t="str">
        <f t="shared" si="25"/>
        <v/>
      </c>
      <c r="J1639" s="158"/>
      <c r="K1639" s="158"/>
      <c r="L1639" s="230"/>
      <c r="M1639" s="227"/>
    </row>
    <row r="1640" spans="2:13" x14ac:dyDescent="0.35">
      <c r="B1640" s="121"/>
      <c r="C1640" s="128"/>
      <c r="D1640" s="128"/>
      <c r="E1640" s="156"/>
      <c r="F1640" s="157"/>
      <c r="G1640" s="156"/>
      <c r="H1640" s="157"/>
      <c r="I1640" s="153" t="str">
        <f t="shared" si="25"/>
        <v/>
      </c>
      <c r="J1640" s="158"/>
      <c r="K1640" s="158"/>
      <c r="L1640" s="230"/>
      <c r="M1640" s="227"/>
    </row>
    <row r="1641" spans="2:13" x14ac:dyDescent="0.35">
      <c r="B1641" s="121"/>
      <c r="C1641" s="128"/>
      <c r="D1641" s="128"/>
      <c r="E1641" s="156"/>
      <c r="F1641" s="157"/>
      <c r="G1641" s="156"/>
      <c r="H1641" s="157"/>
      <c r="I1641" s="153" t="str">
        <f t="shared" si="25"/>
        <v/>
      </c>
      <c r="J1641" s="158"/>
      <c r="K1641" s="158"/>
      <c r="L1641" s="230"/>
      <c r="M1641" s="227"/>
    </row>
    <row r="1642" spans="2:13" x14ac:dyDescent="0.35">
      <c r="B1642" s="121"/>
      <c r="C1642" s="128"/>
      <c r="D1642" s="128"/>
      <c r="E1642" s="156"/>
      <c r="F1642" s="157"/>
      <c r="G1642" s="156"/>
      <c r="H1642" s="157"/>
      <c r="I1642" s="153" t="str">
        <f t="shared" si="25"/>
        <v/>
      </c>
      <c r="J1642" s="158"/>
      <c r="K1642" s="158"/>
      <c r="L1642" s="230"/>
      <c r="M1642" s="227"/>
    </row>
    <row r="1643" spans="2:13" x14ac:dyDescent="0.35">
      <c r="B1643" s="121"/>
      <c r="C1643" s="128"/>
      <c r="D1643" s="128"/>
      <c r="E1643" s="156"/>
      <c r="F1643" s="157"/>
      <c r="G1643" s="156"/>
      <c r="H1643" s="157"/>
      <c r="I1643" s="153" t="str">
        <f t="shared" si="25"/>
        <v/>
      </c>
      <c r="J1643" s="158"/>
      <c r="K1643" s="158"/>
      <c r="L1643" s="230"/>
      <c r="M1643" s="227"/>
    </row>
    <row r="1644" spans="2:13" x14ac:dyDescent="0.35">
      <c r="B1644" s="121"/>
      <c r="C1644" s="128"/>
      <c r="D1644" s="128"/>
      <c r="E1644" s="156"/>
      <c r="F1644" s="157"/>
      <c r="G1644" s="156"/>
      <c r="H1644" s="157"/>
      <c r="I1644" s="153" t="str">
        <f t="shared" si="25"/>
        <v/>
      </c>
      <c r="J1644" s="158"/>
      <c r="K1644" s="158"/>
      <c r="L1644" s="230"/>
      <c r="M1644" s="227"/>
    </row>
    <row r="1645" spans="2:13" x14ac:dyDescent="0.35">
      <c r="B1645" s="121"/>
      <c r="C1645" s="128"/>
      <c r="D1645" s="128"/>
      <c r="E1645" s="156"/>
      <c r="F1645" s="157"/>
      <c r="G1645" s="156"/>
      <c r="H1645" s="157"/>
      <c r="I1645" s="153" t="str">
        <f t="shared" si="25"/>
        <v/>
      </c>
      <c r="J1645" s="158"/>
      <c r="K1645" s="158"/>
      <c r="L1645" s="230"/>
      <c r="M1645" s="227"/>
    </row>
    <row r="1646" spans="2:13" x14ac:dyDescent="0.35">
      <c r="B1646" s="121"/>
      <c r="C1646" s="128"/>
      <c r="D1646" s="128"/>
      <c r="E1646" s="156"/>
      <c r="F1646" s="157"/>
      <c r="G1646" s="156"/>
      <c r="H1646" s="157"/>
      <c r="I1646" s="153" t="str">
        <f t="shared" si="25"/>
        <v/>
      </c>
      <c r="J1646" s="158"/>
      <c r="K1646" s="158"/>
      <c r="L1646" s="230"/>
      <c r="M1646" s="227"/>
    </row>
    <row r="1647" spans="2:13" x14ac:dyDescent="0.35">
      <c r="B1647" s="121"/>
      <c r="C1647" s="128"/>
      <c r="D1647" s="128"/>
      <c r="E1647" s="156"/>
      <c r="F1647" s="157"/>
      <c r="G1647" s="156"/>
      <c r="H1647" s="157"/>
      <c r="I1647" s="153" t="str">
        <f t="shared" si="25"/>
        <v/>
      </c>
      <c r="J1647" s="158"/>
      <c r="K1647" s="158"/>
      <c r="L1647" s="230"/>
      <c r="M1647" s="227"/>
    </row>
    <row r="1648" spans="2:13" x14ac:dyDescent="0.35">
      <c r="B1648" s="121"/>
      <c r="C1648" s="128"/>
      <c r="D1648" s="128"/>
      <c r="E1648" s="156"/>
      <c r="F1648" s="157"/>
      <c r="G1648" s="156"/>
      <c r="H1648" s="157"/>
      <c r="I1648" s="153" t="str">
        <f t="shared" si="25"/>
        <v/>
      </c>
      <c r="J1648" s="158"/>
      <c r="K1648" s="158"/>
      <c r="L1648" s="230"/>
      <c r="M1648" s="227"/>
    </row>
    <row r="1649" spans="2:13" x14ac:dyDescent="0.35">
      <c r="B1649" s="121"/>
      <c r="C1649" s="128"/>
      <c r="D1649" s="128"/>
      <c r="E1649" s="156"/>
      <c r="F1649" s="157"/>
      <c r="G1649" s="156"/>
      <c r="H1649" s="157"/>
      <c r="I1649" s="153" t="str">
        <f t="shared" si="25"/>
        <v/>
      </c>
      <c r="J1649" s="158"/>
      <c r="K1649" s="158"/>
      <c r="L1649" s="230"/>
      <c r="M1649" s="227"/>
    </row>
    <row r="1650" spans="2:13" x14ac:dyDescent="0.35">
      <c r="B1650" s="121"/>
      <c r="C1650" s="128"/>
      <c r="D1650" s="128"/>
      <c r="E1650" s="156"/>
      <c r="F1650" s="157"/>
      <c r="G1650" s="156"/>
      <c r="H1650" s="157"/>
      <c r="I1650" s="153" t="str">
        <f t="shared" si="25"/>
        <v/>
      </c>
      <c r="J1650" s="158"/>
      <c r="K1650" s="158"/>
      <c r="L1650" s="230"/>
      <c r="M1650" s="227"/>
    </row>
    <row r="1651" spans="2:13" x14ac:dyDescent="0.35">
      <c r="B1651" s="121"/>
      <c r="C1651" s="128"/>
      <c r="D1651" s="128"/>
      <c r="E1651" s="156"/>
      <c r="F1651" s="157"/>
      <c r="G1651" s="156"/>
      <c r="H1651" s="157"/>
      <c r="I1651" s="153" t="str">
        <f t="shared" si="25"/>
        <v/>
      </c>
      <c r="J1651" s="158"/>
      <c r="K1651" s="158"/>
      <c r="L1651" s="230"/>
      <c r="M1651" s="227"/>
    </row>
    <row r="1652" spans="2:13" x14ac:dyDescent="0.35">
      <c r="B1652" s="121"/>
      <c r="C1652" s="128"/>
      <c r="D1652" s="128"/>
      <c r="E1652" s="156"/>
      <c r="F1652" s="157"/>
      <c r="G1652" s="156"/>
      <c r="H1652" s="157"/>
      <c r="I1652" s="153" t="str">
        <f t="shared" si="25"/>
        <v/>
      </c>
      <c r="J1652" s="158"/>
      <c r="K1652" s="158"/>
      <c r="L1652" s="230"/>
      <c r="M1652" s="227"/>
    </row>
    <row r="1653" spans="2:13" x14ac:dyDescent="0.35">
      <c r="B1653" s="121"/>
      <c r="C1653" s="128"/>
      <c r="D1653" s="128"/>
      <c r="E1653" s="156"/>
      <c r="F1653" s="157"/>
      <c r="G1653" s="156"/>
      <c r="H1653" s="157"/>
      <c r="I1653" s="153" t="str">
        <f t="shared" si="25"/>
        <v/>
      </c>
      <c r="J1653" s="158"/>
      <c r="K1653" s="158"/>
      <c r="L1653" s="230"/>
      <c r="M1653" s="227"/>
    </row>
    <row r="1654" spans="2:13" x14ac:dyDescent="0.35">
      <c r="B1654" s="121"/>
      <c r="C1654" s="128"/>
      <c r="D1654" s="128"/>
      <c r="E1654" s="156"/>
      <c r="F1654" s="157"/>
      <c r="G1654" s="156"/>
      <c r="H1654" s="157"/>
      <c r="I1654" s="153" t="str">
        <f t="shared" si="25"/>
        <v/>
      </c>
      <c r="J1654" s="158"/>
      <c r="K1654" s="158"/>
      <c r="L1654" s="230"/>
      <c r="M1654" s="227"/>
    </row>
    <row r="1655" spans="2:13" x14ac:dyDescent="0.35">
      <c r="B1655" s="121"/>
      <c r="C1655" s="128"/>
      <c r="D1655" s="128"/>
      <c r="E1655" s="156"/>
      <c r="F1655" s="157"/>
      <c r="G1655" s="156"/>
      <c r="H1655" s="157"/>
      <c r="I1655" s="153" t="str">
        <f t="shared" si="25"/>
        <v/>
      </c>
      <c r="J1655" s="158"/>
      <c r="K1655" s="158"/>
      <c r="L1655" s="230"/>
      <c r="M1655" s="227"/>
    </row>
    <row r="1656" spans="2:13" x14ac:dyDescent="0.35">
      <c r="B1656" s="121"/>
      <c r="C1656" s="128"/>
      <c r="D1656" s="128"/>
      <c r="E1656" s="156"/>
      <c r="F1656" s="157"/>
      <c r="G1656" s="156"/>
      <c r="H1656" s="157"/>
      <c r="I1656" s="153" t="str">
        <f t="shared" si="25"/>
        <v/>
      </c>
      <c r="J1656" s="158"/>
      <c r="K1656" s="158"/>
      <c r="L1656" s="230"/>
      <c r="M1656" s="227"/>
    </row>
    <row r="1657" spans="2:13" x14ac:dyDescent="0.35">
      <c r="B1657" s="121"/>
      <c r="C1657" s="128"/>
      <c r="D1657" s="128"/>
      <c r="E1657" s="156"/>
      <c r="F1657" s="157"/>
      <c r="G1657" s="156"/>
      <c r="H1657" s="157"/>
      <c r="I1657" s="153" t="str">
        <f t="shared" si="25"/>
        <v/>
      </c>
      <c r="J1657" s="158"/>
      <c r="K1657" s="158"/>
      <c r="L1657" s="230"/>
      <c r="M1657" s="227"/>
    </row>
    <row r="1658" spans="2:13" x14ac:dyDescent="0.35">
      <c r="B1658" s="121"/>
      <c r="C1658" s="128"/>
      <c r="D1658" s="128"/>
      <c r="E1658" s="156"/>
      <c r="F1658" s="157"/>
      <c r="G1658" s="156"/>
      <c r="H1658" s="157"/>
      <c r="I1658" s="153" t="str">
        <f t="shared" si="25"/>
        <v/>
      </c>
      <c r="J1658" s="158"/>
      <c r="K1658" s="158"/>
      <c r="L1658" s="230"/>
      <c r="M1658" s="227"/>
    </row>
    <row r="1659" spans="2:13" x14ac:dyDescent="0.35">
      <c r="B1659" s="121"/>
      <c r="C1659" s="128"/>
      <c r="D1659" s="128"/>
      <c r="E1659" s="156"/>
      <c r="F1659" s="157"/>
      <c r="G1659" s="156"/>
      <c r="H1659" s="157"/>
      <c r="I1659" s="153" t="str">
        <f t="shared" si="25"/>
        <v/>
      </c>
      <c r="J1659" s="158"/>
      <c r="K1659" s="158"/>
      <c r="L1659" s="230"/>
      <c r="M1659" s="227"/>
    </row>
    <row r="1660" spans="2:13" x14ac:dyDescent="0.35">
      <c r="B1660" s="121"/>
      <c r="C1660" s="128"/>
      <c r="D1660" s="128"/>
      <c r="E1660" s="156"/>
      <c r="F1660" s="157"/>
      <c r="G1660" s="156"/>
      <c r="H1660" s="157"/>
      <c r="I1660" s="153" t="str">
        <f t="shared" si="25"/>
        <v/>
      </c>
      <c r="J1660" s="158"/>
      <c r="K1660" s="158"/>
      <c r="L1660" s="230"/>
      <c r="M1660" s="227"/>
    </row>
    <row r="1661" spans="2:13" x14ac:dyDescent="0.35">
      <c r="B1661" s="121"/>
      <c r="C1661" s="128"/>
      <c r="D1661" s="128"/>
      <c r="E1661" s="156"/>
      <c r="F1661" s="157"/>
      <c r="G1661" s="156"/>
      <c r="H1661" s="157"/>
      <c r="I1661" s="153" t="str">
        <f t="shared" si="25"/>
        <v/>
      </c>
      <c r="J1661" s="158"/>
      <c r="K1661" s="158"/>
      <c r="L1661" s="230"/>
      <c r="M1661" s="227"/>
    </row>
    <row r="1662" spans="2:13" x14ac:dyDescent="0.35">
      <c r="B1662" s="121"/>
      <c r="C1662" s="128"/>
      <c r="D1662" s="128"/>
      <c r="E1662" s="156"/>
      <c r="F1662" s="157"/>
      <c r="G1662" s="156"/>
      <c r="H1662" s="157"/>
      <c r="I1662" s="153" t="str">
        <f t="shared" si="25"/>
        <v/>
      </c>
      <c r="J1662" s="158"/>
      <c r="K1662" s="158"/>
      <c r="L1662" s="230"/>
      <c r="M1662" s="227"/>
    </row>
    <row r="1663" spans="2:13" x14ac:dyDescent="0.35">
      <c r="B1663" s="121"/>
      <c r="C1663" s="128"/>
      <c r="D1663" s="128"/>
      <c r="E1663" s="156"/>
      <c r="F1663" s="157"/>
      <c r="G1663" s="156"/>
      <c r="H1663" s="157"/>
      <c r="I1663" s="153" t="str">
        <f t="shared" si="25"/>
        <v/>
      </c>
      <c r="J1663" s="158"/>
      <c r="K1663" s="158"/>
      <c r="L1663" s="230"/>
      <c r="M1663" s="227"/>
    </row>
    <row r="1664" spans="2:13" x14ac:dyDescent="0.35">
      <c r="B1664" s="121"/>
      <c r="C1664" s="128"/>
      <c r="D1664" s="128"/>
      <c r="E1664" s="156"/>
      <c r="F1664" s="157"/>
      <c r="G1664" s="156"/>
      <c r="H1664" s="157"/>
      <c r="I1664" s="153" t="str">
        <f t="shared" si="25"/>
        <v/>
      </c>
      <c r="J1664" s="158"/>
      <c r="K1664" s="158"/>
      <c r="L1664" s="230"/>
      <c r="M1664" s="227"/>
    </row>
    <row r="1665" spans="2:13" x14ac:dyDescent="0.35">
      <c r="B1665" s="121"/>
      <c r="C1665" s="128"/>
      <c r="D1665" s="128"/>
      <c r="E1665" s="156"/>
      <c r="F1665" s="157"/>
      <c r="G1665" s="156"/>
      <c r="H1665" s="157"/>
      <c r="I1665" s="153" t="str">
        <f t="shared" si="25"/>
        <v/>
      </c>
      <c r="J1665" s="158"/>
      <c r="K1665" s="158"/>
      <c r="L1665" s="230"/>
      <c r="M1665" s="227"/>
    </row>
    <row r="1666" spans="2:13" x14ac:dyDescent="0.35">
      <c r="B1666" s="121"/>
      <c r="C1666" s="128"/>
      <c r="D1666" s="128"/>
      <c r="E1666" s="156"/>
      <c r="F1666" s="157"/>
      <c r="G1666" s="156"/>
      <c r="H1666" s="157"/>
      <c r="I1666" s="153" t="str">
        <f t="shared" si="25"/>
        <v/>
      </c>
      <c r="J1666" s="158"/>
      <c r="K1666" s="158"/>
      <c r="L1666" s="230"/>
      <c r="M1666" s="227"/>
    </row>
    <row r="1667" spans="2:13" x14ac:dyDescent="0.35">
      <c r="B1667" s="121"/>
      <c r="C1667" s="128"/>
      <c r="D1667" s="128"/>
      <c r="E1667" s="156"/>
      <c r="F1667" s="157"/>
      <c r="G1667" s="156"/>
      <c r="H1667" s="157"/>
      <c r="I1667" s="153" t="str">
        <f t="shared" si="25"/>
        <v/>
      </c>
      <c r="J1667" s="158"/>
      <c r="K1667" s="158"/>
      <c r="L1667" s="230"/>
      <c r="M1667" s="227"/>
    </row>
    <row r="1668" spans="2:13" x14ac:dyDescent="0.35">
      <c r="B1668" s="121"/>
      <c r="C1668" s="128"/>
      <c r="D1668" s="128"/>
      <c r="E1668" s="156"/>
      <c r="F1668" s="157"/>
      <c r="G1668" s="156"/>
      <c r="H1668" s="157"/>
      <c r="I1668" s="153" t="str">
        <f t="shared" si="25"/>
        <v/>
      </c>
      <c r="J1668" s="158"/>
      <c r="K1668" s="158"/>
      <c r="L1668" s="230"/>
      <c r="M1668" s="227"/>
    </row>
    <row r="1669" spans="2:13" x14ac:dyDescent="0.35">
      <c r="B1669" s="121"/>
      <c r="C1669" s="128"/>
      <c r="D1669" s="128"/>
      <c r="E1669" s="156"/>
      <c r="F1669" s="157"/>
      <c r="G1669" s="156"/>
      <c r="H1669" s="157"/>
      <c r="I1669" s="153" t="str">
        <f t="shared" si="25"/>
        <v/>
      </c>
      <c r="J1669" s="158"/>
      <c r="K1669" s="158"/>
      <c r="L1669" s="230"/>
      <c r="M1669" s="227"/>
    </row>
    <row r="1670" spans="2:13" x14ac:dyDescent="0.35">
      <c r="B1670" s="121"/>
      <c r="C1670" s="128"/>
      <c r="D1670" s="128"/>
      <c r="E1670" s="156"/>
      <c r="F1670" s="157"/>
      <c r="G1670" s="156"/>
      <c r="H1670" s="157"/>
      <c r="I1670" s="153" t="str">
        <f t="shared" si="25"/>
        <v/>
      </c>
      <c r="J1670" s="158"/>
      <c r="K1670" s="158"/>
      <c r="L1670" s="230"/>
      <c r="M1670" s="227"/>
    </row>
    <row r="1671" spans="2:13" x14ac:dyDescent="0.35">
      <c r="B1671" s="121"/>
      <c r="C1671" s="128"/>
      <c r="D1671" s="128"/>
      <c r="E1671" s="156"/>
      <c r="F1671" s="157"/>
      <c r="G1671" s="156"/>
      <c r="H1671" s="157"/>
      <c r="I1671" s="153" t="str">
        <f t="shared" si="25"/>
        <v/>
      </c>
      <c r="J1671" s="158"/>
      <c r="K1671" s="158"/>
      <c r="L1671" s="230"/>
      <c r="M1671" s="227"/>
    </row>
    <row r="1672" spans="2:13" x14ac:dyDescent="0.35">
      <c r="B1672" s="121"/>
      <c r="C1672" s="128"/>
      <c r="D1672" s="128"/>
      <c r="E1672" s="156"/>
      <c r="F1672" s="157"/>
      <c r="G1672" s="156"/>
      <c r="H1672" s="157"/>
      <c r="I1672" s="153" t="str">
        <f t="shared" si="25"/>
        <v/>
      </c>
      <c r="J1672" s="158"/>
      <c r="K1672" s="158"/>
      <c r="L1672" s="230"/>
      <c r="M1672" s="227"/>
    </row>
    <row r="1673" spans="2:13" x14ac:dyDescent="0.35">
      <c r="B1673" s="121"/>
      <c r="C1673" s="128"/>
      <c r="D1673" s="128"/>
      <c r="E1673" s="156"/>
      <c r="F1673" s="157"/>
      <c r="G1673" s="156"/>
      <c r="H1673" s="157"/>
      <c r="I1673" s="153" t="str">
        <f t="shared" si="25"/>
        <v/>
      </c>
      <c r="J1673" s="158"/>
      <c r="K1673" s="158"/>
      <c r="L1673" s="230"/>
      <c r="M1673" s="227"/>
    </row>
    <row r="1674" spans="2:13" x14ac:dyDescent="0.35">
      <c r="B1674" s="121"/>
      <c r="C1674" s="128"/>
      <c r="D1674" s="128"/>
      <c r="E1674" s="156"/>
      <c r="F1674" s="157"/>
      <c r="G1674" s="156"/>
      <c r="H1674" s="157"/>
      <c r="I1674" s="153" t="str">
        <f t="shared" si="25"/>
        <v/>
      </c>
      <c r="J1674" s="158"/>
      <c r="K1674" s="158"/>
      <c r="L1674" s="230"/>
      <c r="M1674" s="227"/>
    </row>
    <row r="1675" spans="2:13" x14ac:dyDescent="0.35">
      <c r="B1675" s="121"/>
      <c r="C1675" s="128"/>
      <c r="D1675" s="128"/>
      <c r="E1675" s="156"/>
      <c r="F1675" s="157"/>
      <c r="G1675" s="156"/>
      <c r="H1675" s="157"/>
      <c r="I1675" s="153" t="str">
        <f t="shared" si="25"/>
        <v/>
      </c>
      <c r="J1675" s="158"/>
      <c r="K1675" s="158"/>
      <c r="L1675" s="230"/>
      <c r="M1675" s="227"/>
    </row>
    <row r="1676" spans="2:13" x14ac:dyDescent="0.35">
      <c r="B1676" s="121"/>
      <c r="C1676" s="128"/>
      <c r="D1676" s="128"/>
      <c r="E1676" s="156"/>
      <c r="F1676" s="157"/>
      <c r="G1676" s="156"/>
      <c r="H1676" s="157"/>
      <c r="I1676" s="153" t="str">
        <f t="shared" si="25"/>
        <v/>
      </c>
      <c r="J1676" s="158"/>
      <c r="K1676" s="158"/>
      <c r="L1676" s="230"/>
      <c r="M1676" s="227"/>
    </row>
    <row r="1677" spans="2:13" x14ac:dyDescent="0.35">
      <c r="B1677" s="121"/>
      <c r="C1677" s="128"/>
      <c r="D1677" s="128"/>
      <c r="E1677" s="156"/>
      <c r="F1677" s="157"/>
      <c r="G1677" s="156"/>
      <c r="H1677" s="157"/>
      <c r="I1677" s="153" t="str">
        <f t="shared" si="25"/>
        <v/>
      </c>
      <c r="J1677" s="158"/>
      <c r="K1677" s="158"/>
      <c r="L1677" s="230"/>
      <c r="M1677" s="227"/>
    </row>
    <row r="1678" spans="2:13" x14ac:dyDescent="0.35">
      <c r="B1678" s="121"/>
      <c r="C1678" s="128"/>
      <c r="D1678" s="128"/>
      <c r="E1678" s="156"/>
      <c r="F1678" s="157"/>
      <c r="G1678" s="156"/>
      <c r="H1678" s="157"/>
      <c r="I1678" s="153" t="str">
        <f t="shared" si="25"/>
        <v/>
      </c>
      <c r="J1678" s="158"/>
      <c r="K1678" s="158"/>
      <c r="L1678" s="230"/>
      <c r="M1678" s="227"/>
    </row>
    <row r="1679" spans="2:13" x14ac:dyDescent="0.35">
      <c r="B1679" s="121"/>
      <c r="C1679" s="128"/>
      <c r="D1679" s="128"/>
      <c r="E1679" s="156"/>
      <c r="F1679" s="157"/>
      <c r="G1679" s="156"/>
      <c r="H1679" s="157"/>
      <c r="I1679" s="153" t="str">
        <f t="shared" si="25"/>
        <v/>
      </c>
      <c r="J1679" s="158"/>
      <c r="K1679" s="158"/>
      <c r="L1679" s="230"/>
      <c r="M1679" s="227"/>
    </row>
    <row r="1680" spans="2:13" x14ac:dyDescent="0.35">
      <c r="B1680" s="121"/>
      <c r="C1680" s="128"/>
      <c r="D1680" s="128"/>
      <c r="E1680" s="156"/>
      <c r="F1680" s="157"/>
      <c r="G1680" s="156"/>
      <c r="H1680" s="157"/>
      <c r="I1680" s="153" t="str">
        <f t="shared" si="25"/>
        <v/>
      </c>
      <c r="J1680" s="158"/>
      <c r="K1680" s="158"/>
      <c r="L1680" s="230"/>
      <c r="M1680" s="227"/>
    </row>
    <row r="1681" spans="2:13" x14ac:dyDescent="0.35">
      <c r="B1681" s="121"/>
      <c r="C1681" s="128"/>
      <c r="D1681" s="128"/>
      <c r="E1681" s="156"/>
      <c r="F1681" s="157"/>
      <c r="G1681" s="156"/>
      <c r="H1681" s="157"/>
      <c r="I1681" s="153" t="str">
        <f t="shared" si="25"/>
        <v/>
      </c>
      <c r="J1681" s="158"/>
      <c r="K1681" s="158"/>
      <c r="L1681" s="230"/>
      <c r="M1681" s="227"/>
    </row>
    <row r="1682" spans="2:13" x14ac:dyDescent="0.35">
      <c r="B1682" s="121"/>
      <c r="C1682" s="128"/>
      <c r="D1682" s="128"/>
      <c r="E1682" s="156"/>
      <c r="F1682" s="157"/>
      <c r="G1682" s="156"/>
      <c r="H1682" s="157"/>
      <c r="I1682" s="153" t="str">
        <f t="shared" si="25"/>
        <v/>
      </c>
      <c r="J1682" s="158"/>
      <c r="K1682" s="158"/>
      <c r="L1682" s="230"/>
      <c r="M1682" s="227"/>
    </row>
    <row r="1683" spans="2:13" x14ac:dyDescent="0.35">
      <c r="B1683" s="121"/>
      <c r="C1683" s="128"/>
      <c r="D1683" s="128"/>
      <c r="E1683" s="156"/>
      <c r="F1683" s="157"/>
      <c r="G1683" s="156"/>
      <c r="H1683" s="157"/>
      <c r="I1683" s="153" t="str">
        <f t="shared" si="25"/>
        <v/>
      </c>
      <c r="J1683" s="158"/>
      <c r="K1683" s="158"/>
      <c r="L1683" s="230"/>
      <c r="M1683" s="227"/>
    </row>
    <row r="1684" spans="2:13" x14ac:dyDescent="0.35">
      <c r="B1684" s="121"/>
      <c r="C1684" s="128"/>
      <c r="D1684" s="128"/>
      <c r="E1684" s="156"/>
      <c r="F1684" s="157"/>
      <c r="G1684" s="156"/>
      <c r="H1684" s="157"/>
      <c r="I1684" s="153" t="str">
        <f t="shared" si="25"/>
        <v/>
      </c>
      <c r="J1684" s="158"/>
      <c r="K1684" s="158"/>
      <c r="L1684" s="230"/>
      <c r="M1684" s="227"/>
    </row>
    <row r="1685" spans="2:13" x14ac:dyDescent="0.35">
      <c r="B1685" s="121"/>
      <c r="C1685" s="128"/>
      <c r="D1685" s="128"/>
      <c r="E1685" s="156"/>
      <c r="F1685" s="157"/>
      <c r="G1685" s="156"/>
      <c r="H1685" s="157"/>
      <c r="I1685" s="153" t="str">
        <f t="shared" si="25"/>
        <v/>
      </c>
      <c r="J1685" s="158"/>
      <c r="K1685" s="158"/>
      <c r="L1685" s="230"/>
      <c r="M1685" s="227"/>
    </row>
    <row r="1686" spans="2:13" x14ac:dyDescent="0.35">
      <c r="B1686" s="121"/>
      <c r="C1686" s="128"/>
      <c r="D1686" s="128"/>
      <c r="E1686" s="156"/>
      <c r="F1686" s="157"/>
      <c r="G1686" s="156"/>
      <c r="H1686" s="157"/>
      <c r="I1686" s="153" t="str">
        <f t="shared" si="25"/>
        <v/>
      </c>
      <c r="J1686" s="158"/>
      <c r="K1686" s="158"/>
      <c r="L1686" s="230"/>
      <c r="M1686" s="227"/>
    </row>
    <row r="1687" spans="2:13" x14ac:dyDescent="0.35">
      <c r="B1687" s="121"/>
      <c r="C1687" s="128"/>
      <c r="D1687" s="128"/>
      <c r="E1687" s="156"/>
      <c r="F1687" s="157"/>
      <c r="G1687" s="156"/>
      <c r="H1687" s="157"/>
      <c r="I1687" s="153" t="str">
        <f t="shared" si="25"/>
        <v/>
      </c>
      <c r="J1687" s="158"/>
      <c r="K1687" s="158"/>
      <c r="L1687" s="230"/>
      <c r="M1687" s="227"/>
    </row>
    <row r="1688" spans="2:13" x14ac:dyDescent="0.35">
      <c r="B1688" s="121"/>
      <c r="C1688" s="128"/>
      <c r="D1688" s="128"/>
      <c r="E1688" s="156"/>
      <c r="F1688" s="157"/>
      <c r="G1688" s="156"/>
      <c r="H1688" s="157"/>
      <c r="I1688" s="153" t="str">
        <f t="shared" si="25"/>
        <v/>
      </c>
      <c r="J1688" s="158"/>
      <c r="K1688" s="158"/>
      <c r="L1688" s="230"/>
      <c r="M1688" s="227"/>
    </row>
    <row r="1689" spans="2:13" x14ac:dyDescent="0.35">
      <c r="B1689" s="121"/>
      <c r="C1689" s="128"/>
      <c r="D1689" s="128"/>
      <c r="E1689" s="156"/>
      <c r="F1689" s="157"/>
      <c r="G1689" s="156"/>
      <c r="H1689" s="157"/>
      <c r="I1689" s="153" t="str">
        <f t="shared" ref="I1689:I1752" si="26">IF(H1689="","",(VALUE(TEXT(G1689,"m/dd/yy ")&amp;TEXT(H1689,"hh:mm:ss"))-(VALUE(TEXT(E1689,"m/dd/yy ")&amp;TEXT(F1689,"hh:mm:ss"))))*24)</f>
        <v/>
      </c>
      <c r="J1689" s="158"/>
      <c r="K1689" s="158"/>
      <c r="L1689" s="230"/>
      <c r="M1689" s="227"/>
    </row>
    <row r="1690" spans="2:13" x14ac:dyDescent="0.35">
      <c r="B1690" s="121"/>
      <c r="C1690" s="128"/>
      <c r="D1690" s="128"/>
      <c r="E1690" s="156"/>
      <c r="F1690" s="157"/>
      <c r="G1690" s="156"/>
      <c r="H1690" s="157"/>
      <c r="I1690" s="153" t="str">
        <f t="shared" si="26"/>
        <v/>
      </c>
      <c r="J1690" s="158"/>
      <c r="K1690" s="158"/>
      <c r="L1690" s="230"/>
      <c r="M1690" s="227"/>
    </row>
    <row r="1691" spans="2:13" x14ac:dyDescent="0.35">
      <c r="B1691" s="121"/>
      <c r="C1691" s="128"/>
      <c r="D1691" s="128"/>
      <c r="E1691" s="156"/>
      <c r="F1691" s="157"/>
      <c r="G1691" s="156"/>
      <c r="H1691" s="157"/>
      <c r="I1691" s="153" t="str">
        <f t="shared" si="26"/>
        <v/>
      </c>
      <c r="J1691" s="158"/>
      <c r="K1691" s="158"/>
      <c r="L1691" s="230"/>
      <c r="M1691" s="227"/>
    </row>
    <row r="1692" spans="2:13" x14ac:dyDescent="0.35">
      <c r="B1692" s="121"/>
      <c r="C1692" s="128"/>
      <c r="D1692" s="128"/>
      <c r="E1692" s="156"/>
      <c r="F1692" s="157"/>
      <c r="G1692" s="156"/>
      <c r="H1692" s="157"/>
      <c r="I1692" s="153" t="str">
        <f t="shared" si="26"/>
        <v/>
      </c>
      <c r="J1692" s="158"/>
      <c r="K1692" s="158"/>
      <c r="L1692" s="230"/>
      <c r="M1692" s="227"/>
    </row>
    <row r="1693" spans="2:13" x14ac:dyDescent="0.35">
      <c r="B1693" s="121"/>
      <c r="C1693" s="128"/>
      <c r="D1693" s="128"/>
      <c r="E1693" s="156"/>
      <c r="F1693" s="157"/>
      <c r="G1693" s="156"/>
      <c r="H1693" s="157"/>
      <c r="I1693" s="153" t="str">
        <f t="shared" si="26"/>
        <v/>
      </c>
      <c r="J1693" s="158"/>
      <c r="K1693" s="158"/>
      <c r="L1693" s="230"/>
      <c r="M1693" s="227"/>
    </row>
    <row r="1694" spans="2:13" x14ac:dyDescent="0.35">
      <c r="B1694" s="121"/>
      <c r="C1694" s="128"/>
      <c r="D1694" s="128"/>
      <c r="E1694" s="156"/>
      <c r="F1694" s="157"/>
      <c r="G1694" s="156"/>
      <c r="H1694" s="157"/>
      <c r="I1694" s="153" t="str">
        <f t="shared" si="26"/>
        <v/>
      </c>
      <c r="J1694" s="158"/>
      <c r="K1694" s="158"/>
      <c r="L1694" s="230"/>
      <c r="M1694" s="227"/>
    </row>
    <row r="1695" spans="2:13" x14ac:dyDescent="0.35">
      <c r="B1695" s="121"/>
      <c r="C1695" s="128"/>
      <c r="D1695" s="128"/>
      <c r="E1695" s="156"/>
      <c r="F1695" s="157"/>
      <c r="G1695" s="156"/>
      <c r="H1695" s="157"/>
      <c r="I1695" s="153" t="str">
        <f t="shared" si="26"/>
        <v/>
      </c>
      <c r="J1695" s="158"/>
      <c r="K1695" s="158"/>
      <c r="L1695" s="230"/>
      <c r="M1695" s="227"/>
    </row>
    <row r="1696" spans="2:13" x14ac:dyDescent="0.35">
      <c r="B1696" s="121"/>
      <c r="C1696" s="128"/>
      <c r="D1696" s="128"/>
      <c r="E1696" s="156"/>
      <c r="F1696" s="157"/>
      <c r="G1696" s="156"/>
      <c r="H1696" s="157"/>
      <c r="I1696" s="153" t="str">
        <f t="shared" si="26"/>
        <v/>
      </c>
      <c r="J1696" s="158"/>
      <c r="K1696" s="158"/>
      <c r="L1696" s="230"/>
      <c r="M1696" s="227"/>
    </row>
    <row r="1697" spans="2:13" x14ac:dyDescent="0.35">
      <c r="B1697" s="121"/>
      <c r="C1697" s="128"/>
      <c r="D1697" s="128"/>
      <c r="E1697" s="156"/>
      <c r="F1697" s="157"/>
      <c r="G1697" s="156"/>
      <c r="H1697" s="157"/>
      <c r="I1697" s="153" t="str">
        <f t="shared" si="26"/>
        <v/>
      </c>
      <c r="J1697" s="158"/>
      <c r="K1697" s="158"/>
      <c r="L1697" s="230"/>
      <c r="M1697" s="227"/>
    </row>
    <row r="1698" spans="2:13" x14ac:dyDescent="0.35">
      <c r="B1698" s="121"/>
      <c r="C1698" s="128"/>
      <c r="D1698" s="128"/>
      <c r="E1698" s="156"/>
      <c r="F1698" s="157"/>
      <c r="G1698" s="156"/>
      <c r="H1698" s="157"/>
      <c r="I1698" s="153" t="str">
        <f t="shared" si="26"/>
        <v/>
      </c>
      <c r="J1698" s="158"/>
      <c r="K1698" s="158"/>
      <c r="L1698" s="230"/>
      <c r="M1698" s="227"/>
    </row>
    <row r="1699" spans="2:13" x14ac:dyDescent="0.35">
      <c r="B1699" s="121"/>
      <c r="C1699" s="128"/>
      <c r="D1699" s="128"/>
      <c r="E1699" s="156"/>
      <c r="F1699" s="157"/>
      <c r="G1699" s="156"/>
      <c r="H1699" s="157"/>
      <c r="I1699" s="153" t="str">
        <f t="shared" si="26"/>
        <v/>
      </c>
      <c r="J1699" s="158"/>
      <c r="K1699" s="158"/>
      <c r="L1699" s="230"/>
      <c r="M1699" s="227"/>
    </row>
    <row r="1700" spans="2:13" x14ac:dyDescent="0.35">
      <c r="B1700" s="121"/>
      <c r="C1700" s="128"/>
      <c r="D1700" s="128"/>
      <c r="E1700" s="156"/>
      <c r="F1700" s="157"/>
      <c r="G1700" s="156"/>
      <c r="H1700" s="157"/>
      <c r="I1700" s="153" t="str">
        <f t="shared" si="26"/>
        <v/>
      </c>
      <c r="J1700" s="158"/>
      <c r="K1700" s="158"/>
      <c r="L1700" s="230"/>
      <c r="M1700" s="227"/>
    </row>
    <row r="1701" spans="2:13" x14ac:dyDescent="0.35">
      <c r="B1701" s="121"/>
      <c r="C1701" s="128"/>
      <c r="D1701" s="128"/>
      <c r="E1701" s="156"/>
      <c r="F1701" s="157"/>
      <c r="G1701" s="156"/>
      <c r="H1701" s="157"/>
      <c r="I1701" s="153" t="str">
        <f t="shared" si="26"/>
        <v/>
      </c>
      <c r="J1701" s="158"/>
      <c r="K1701" s="158"/>
      <c r="L1701" s="230"/>
      <c r="M1701" s="227"/>
    </row>
    <row r="1702" spans="2:13" x14ac:dyDescent="0.35">
      <c r="B1702" s="121"/>
      <c r="C1702" s="128"/>
      <c r="D1702" s="128"/>
      <c r="E1702" s="156"/>
      <c r="F1702" s="157"/>
      <c r="G1702" s="156"/>
      <c r="H1702" s="157"/>
      <c r="I1702" s="153" t="str">
        <f t="shared" si="26"/>
        <v/>
      </c>
      <c r="J1702" s="158"/>
      <c r="K1702" s="158"/>
      <c r="L1702" s="230"/>
      <c r="M1702" s="227"/>
    </row>
    <row r="1703" spans="2:13" x14ac:dyDescent="0.35">
      <c r="B1703" s="121"/>
      <c r="C1703" s="128"/>
      <c r="D1703" s="128"/>
      <c r="E1703" s="156"/>
      <c r="F1703" s="157"/>
      <c r="G1703" s="156"/>
      <c r="H1703" s="157"/>
      <c r="I1703" s="153" t="str">
        <f t="shared" si="26"/>
        <v/>
      </c>
      <c r="J1703" s="158"/>
      <c r="K1703" s="158"/>
      <c r="L1703" s="230"/>
      <c r="M1703" s="227"/>
    </row>
    <row r="1704" spans="2:13" x14ac:dyDescent="0.35">
      <c r="B1704" s="121"/>
      <c r="C1704" s="128"/>
      <c r="D1704" s="128"/>
      <c r="E1704" s="156"/>
      <c r="F1704" s="157"/>
      <c r="G1704" s="156"/>
      <c r="H1704" s="157"/>
      <c r="I1704" s="153" t="str">
        <f t="shared" si="26"/>
        <v/>
      </c>
      <c r="J1704" s="158"/>
      <c r="K1704" s="158"/>
      <c r="L1704" s="230"/>
      <c r="M1704" s="227"/>
    </row>
    <row r="1705" spans="2:13" x14ac:dyDescent="0.35">
      <c r="B1705" s="121"/>
      <c r="C1705" s="128"/>
      <c r="D1705" s="128"/>
      <c r="E1705" s="156"/>
      <c r="F1705" s="157"/>
      <c r="G1705" s="156"/>
      <c r="H1705" s="157"/>
      <c r="I1705" s="153" t="str">
        <f t="shared" si="26"/>
        <v/>
      </c>
      <c r="J1705" s="158"/>
      <c r="K1705" s="158"/>
      <c r="L1705" s="230"/>
      <c r="M1705" s="227"/>
    </row>
    <row r="1706" spans="2:13" x14ac:dyDescent="0.35">
      <c r="B1706" s="121"/>
      <c r="C1706" s="128"/>
      <c r="D1706" s="128"/>
      <c r="E1706" s="156"/>
      <c r="F1706" s="157"/>
      <c r="G1706" s="156"/>
      <c r="H1706" s="157"/>
      <c r="I1706" s="153" t="str">
        <f t="shared" si="26"/>
        <v/>
      </c>
      <c r="J1706" s="158"/>
      <c r="K1706" s="158"/>
      <c r="L1706" s="230"/>
      <c r="M1706" s="227"/>
    </row>
    <row r="1707" spans="2:13" x14ac:dyDescent="0.35">
      <c r="B1707" s="121"/>
      <c r="C1707" s="128"/>
      <c r="D1707" s="128"/>
      <c r="E1707" s="156"/>
      <c r="F1707" s="157"/>
      <c r="G1707" s="156"/>
      <c r="H1707" s="157"/>
      <c r="I1707" s="153" t="str">
        <f t="shared" si="26"/>
        <v/>
      </c>
      <c r="J1707" s="158"/>
      <c r="K1707" s="158"/>
      <c r="L1707" s="230"/>
      <c r="M1707" s="227"/>
    </row>
    <row r="1708" spans="2:13" x14ac:dyDescent="0.35">
      <c r="B1708" s="121"/>
      <c r="C1708" s="128"/>
      <c r="D1708" s="128"/>
      <c r="E1708" s="156"/>
      <c r="F1708" s="157"/>
      <c r="G1708" s="156"/>
      <c r="H1708" s="157"/>
      <c r="I1708" s="153" t="str">
        <f t="shared" si="26"/>
        <v/>
      </c>
      <c r="J1708" s="158"/>
      <c r="K1708" s="158"/>
      <c r="L1708" s="230"/>
      <c r="M1708" s="227"/>
    </row>
    <row r="1709" spans="2:13" x14ac:dyDescent="0.35">
      <c r="B1709" s="121"/>
      <c r="C1709" s="128"/>
      <c r="D1709" s="128"/>
      <c r="E1709" s="156"/>
      <c r="F1709" s="157"/>
      <c r="G1709" s="156"/>
      <c r="H1709" s="157"/>
      <c r="I1709" s="153" t="str">
        <f t="shared" si="26"/>
        <v/>
      </c>
      <c r="J1709" s="158"/>
      <c r="K1709" s="158"/>
      <c r="L1709" s="230"/>
      <c r="M1709" s="227"/>
    </row>
    <row r="1710" spans="2:13" x14ac:dyDescent="0.35">
      <c r="B1710" s="121"/>
      <c r="C1710" s="128"/>
      <c r="D1710" s="128"/>
      <c r="E1710" s="156"/>
      <c r="F1710" s="157"/>
      <c r="G1710" s="156"/>
      <c r="H1710" s="157"/>
      <c r="I1710" s="153" t="str">
        <f t="shared" si="26"/>
        <v/>
      </c>
      <c r="J1710" s="158"/>
      <c r="K1710" s="158"/>
      <c r="L1710" s="230"/>
      <c r="M1710" s="227"/>
    </row>
    <row r="1711" spans="2:13" x14ac:dyDescent="0.35">
      <c r="B1711" s="121"/>
      <c r="C1711" s="128"/>
      <c r="D1711" s="128"/>
      <c r="E1711" s="156"/>
      <c r="F1711" s="157"/>
      <c r="G1711" s="156"/>
      <c r="H1711" s="157"/>
      <c r="I1711" s="153" t="str">
        <f t="shared" si="26"/>
        <v/>
      </c>
      <c r="J1711" s="158"/>
      <c r="K1711" s="158"/>
      <c r="L1711" s="230"/>
      <c r="M1711" s="227"/>
    </row>
    <row r="1712" spans="2:13" x14ac:dyDescent="0.35">
      <c r="B1712" s="121"/>
      <c r="C1712" s="128"/>
      <c r="D1712" s="128"/>
      <c r="E1712" s="156"/>
      <c r="F1712" s="157"/>
      <c r="G1712" s="156"/>
      <c r="H1712" s="157"/>
      <c r="I1712" s="153" t="str">
        <f t="shared" si="26"/>
        <v/>
      </c>
      <c r="J1712" s="158"/>
      <c r="K1712" s="158"/>
      <c r="L1712" s="230"/>
      <c r="M1712" s="227"/>
    </row>
    <row r="1713" spans="2:13" x14ac:dyDescent="0.35">
      <c r="B1713" s="121"/>
      <c r="C1713" s="128"/>
      <c r="D1713" s="128"/>
      <c r="E1713" s="156"/>
      <c r="F1713" s="157"/>
      <c r="G1713" s="156"/>
      <c r="H1713" s="157"/>
      <c r="I1713" s="153" t="str">
        <f t="shared" si="26"/>
        <v/>
      </c>
      <c r="J1713" s="158"/>
      <c r="K1713" s="158"/>
      <c r="L1713" s="230"/>
      <c r="M1713" s="227"/>
    </row>
    <row r="1714" spans="2:13" x14ac:dyDescent="0.35">
      <c r="B1714" s="121"/>
      <c r="C1714" s="128"/>
      <c r="D1714" s="128"/>
      <c r="E1714" s="156"/>
      <c r="F1714" s="157"/>
      <c r="G1714" s="156"/>
      <c r="H1714" s="157"/>
      <c r="I1714" s="153" t="str">
        <f t="shared" si="26"/>
        <v/>
      </c>
      <c r="J1714" s="158"/>
      <c r="K1714" s="158"/>
      <c r="L1714" s="230"/>
      <c r="M1714" s="227"/>
    </row>
    <row r="1715" spans="2:13" x14ac:dyDescent="0.35">
      <c r="B1715" s="121"/>
      <c r="C1715" s="128"/>
      <c r="D1715" s="128"/>
      <c r="E1715" s="156"/>
      <c r="F1715" s="157"/>
      <c r="G1715" s="156"/>
      <c r="H1715" s="157"/>
      <c r="I1715" s="153" t="str">
        <f t="shared" si="26"/>
        <v/>
      </c>
      <c r="J1715" s="158"/>
      <c r="K1715" s="158"/>
      <c r="L1715" s="230"/>
      <c r="M1715" s="227"/>
    </row>
    <row r="1716" spans="2:13" x14ac:dyDescent="0.35">
      <c r="B1716" s="121"/>
      <c r="C1716" s="128"/>
      <c r="D1716" s="128"/>
      <c r="E1716" s="156"/>
      <c r="F1716" s="157"/>
      <c r="G1716" s="156"/>
      <c r="H1716" s="157"/>
      <c r="I1716" s="153" t="str">
        <f t="shared" si="26"/>
        <v/>
      </c>
      <c r="J1716" s="158"/>
      <c r="K1716" s="158"/>
      <c r="L1716" s="230"/>
      <c r="M1716" s="227"/>
    </row>
    <row r="1717" spans="2:13" x14ac:dyDescent="0.35">
      <c r="B1717" s="121"/>
      <c r="C1717" s="128"/>
      <c r="D1717" s="128"/>
      <c r="E1717" s="156"/>
      <c r="F1717" s="157"/>
      <c r="G1717" s="156"/>
      <c r="H1717" s="157"/>
      <c r="I1717" s="153" t="str">
        <f t="shared" si="26"/>
        <v/>
      </c>
      <c r="J1717" s="158"/>
      <c r="K1717" s="158"/>
      <c r="L1717" s="230"/>
      <c r="M1717" s="227"/>
    </row>
    <row r="1718" spans="2:13" x14ac:dyDescent="0.35">
      <c r="B1718" s="121"/>
      <c r="C1718" s="128"/>
      <c r="D1718" s="128"/>
      <c r="E1718" s="156"/>
      <c r="F1718" s="157"/>
      <c r="G1718" s="156"/>
      <c r="H1718" s="157"/>
      <c r="I1718" s="153" t="str">
        <f t="shared" si="26"/>
        <v/>
      </c>
      <c r="J1718" s="158"/>
      <c r="K1718" s="158"/>
      <c r="L1718" s="230"/>
      <c r="M1718" s="227"/>
    </row>
    <row r="1719" spans="2:13" x14ac:dyDescent="0.35">
      <c r="B1719" s="121"/>
      <c r="C1719" s="128"/>
      <c r="D1719" s="128"/>
      <c r="E1719" s="156"/>
      <c r="F1719" s="157"/>
      <c r="G1719" s="156"/>
      <c r="H1719" s="157"/>
      <c r="I1719" s="153" t="str">
        <f t="shared" si="26"/>
        <v/>
      </c>
      <c r="J1719" s="158"/>
      <c r="K1719" s="158"/>
      <c r="L1719" s="230"/>
      <c r="M1719" s="227"/>
    </row>
    <row r="1720" spans="2:13" x14ac:dyDescent="0.35">
      <c r="B1720" s="121"/>
      <c r="C1720" s="128"/>
      <c r="D1720" s="128"/>
      <c r="E1720" s="156"/>
      <c r="F1720" s="157"/>
      <c r="G1720" s="156"/>
      <c r="H1720" s="157"/>
      <c r="I1720" s="153" t="str">
        <f t="shared" si="26"/>
        <v/>
      </c>
      <c r="J1720" s="158"/>
      <c r="K1720" s="158"/>
      <c r="L1720" s="230"/>
      <c r="M1720" s="227"/>
    </row>
    <row r="1721" spans="2:13" x14ac:dyDescent="0.35">
      <c r="B1721" s="121"/>
      <c r="C1721" s="128"/>
      <c r="D1721" s="128"/>
      <c r="E1721" s="156"/>
      <c r="F1721" s="157"/>
      <c r="G1721" s="156"/>
      <c r="H1721" s="157"/>
      <c r="I1721" s="153" t="str">
        <f t="shared" si="26"/>
        <v/>
      </c>
      <c r="J1721" s="158"/>
      <c r="K1721" s="158"/>
      <c r="L1721" s="230"/>
      <c r="M1721" s="227"/>
    </row>
    <row r="1722" spans="2:13" x14ac:dyDescent="0.35">
      <c r="B1722" s="121"/>
      <c r="C1722" s="128"/>
      <c r="D1722" s="128"/>
      <c r="E1722" s="156"/>
      <c r="F1722" s="157"/>
      <c r="G1722" s="156"/>
      <c r="H1722" s="157"/>
      <c r="I1722" s="153" t="str">
        <f t="shared" si="26"/>
        <v/>
      </c>
      <c r="J1722" s="158"/>
      <c r="K1722" s="158"/>
      <c r="L1722" s="230"/>
      <c r="M1722" s="227"/>
    </row>
    <row r="1723" spans="2:13" x14ac:dyDescent="0.35">
      <c r="B1723" s="121"/>
      <c r="C1723" s="128"/>
      <c r="D1723" s="128"/>
      <c r="E1723" s="156"/>
      <c r="F1723" s="157"/>
      <c r="G1723" s="156"/>
      <c r="H1723" s="157"/>
      <c r="I1723" s="153" t="str">
        <f t="shared" si="26"/>
        <v/>
      </c>
      <c r="J1723" s="158"/>
      <c r="K1723" s="158"/>
      <c r="L1723" s="230"/>
      <c r="M1723" s="227"/>
    </row>
    <row r="1724" spans="2:13" x14ac:dyDescent="0.35">
      <c r="B1724" s="121"/>
      <c r="C1724" s="128"/>
      <c r="D1724" s="128"/>
      <c r="E1724" s="156"/>
      <c r="F1724" s="157"/>
      <c r="G1724" s="156"/>
      <c r="H1724" s="157"/>
      <c r="I1724" s="153" t="str">
        <f t="shared" si="26"/>
        <v/>
      </c>
      <c r="J1724" s="158"/>
      <c r="K1724" s="158"/>
      <c r="L1724" s="230"/>
      <c r="M1724" s="227"/>
    </row>
    <row r="1725" spans="2:13" x14ac:dyDescent="0.35">
      <c r="B1725" s="121"/>
      <c r="C1725" s="128"/>
      <c r="D1725" s="128"/>
      <c r="E1725" s="156"/>
      <c r="F1725" s="157"/>
      <c r="G1725" s="156"/>
      <c r="H1725" s="157"/>
      <c r="I1725" s="153" t="str">
        <f t="shared" si="26"/>
        <v/>
      </c>
      <c r="J1725" s="158"/>
      <c r="K1725" s="158"/>
      <c r="L1725" s="230"/>
      <c r="M1725" s="227"/>
    </row>
    <row r="1726" spans="2:13" x14ac:dyDescent="0.35">
      <c r="B1726" s="121"/>
      <c r="C1726" s="128"/>
      <c r="D1726" s="128"/>
      <c r="E1726" s="156"/>
      <c r="F1726" s="157"/>
      <c r="G1726" s="156"/>
      <c r="H1726" s="157"/>
      <c r="I1726" s="153" t="str">
        <f t="shared" si="26"/>
        <v/>
      </c>
      <c r="J1726" s="158"/>
      <c r="K1726" s="158"/>
      <c r="L1726" s="230"/>
      <c r="M1726" s="227"/>
    </row>
    <row r="1727" spans="2:13" x14ac:dyDescent="0.35">
      <c r="B1727" s="121"/>
      <c r="C1727" s="128"/>
      <c r="D1727" s="128"/>
      <c r="E1727" s="156"/>
      <c r="F1727" s="157"/>
      <c r="G1727" s="156"/>
      <c r="H1727" s="157"/>
      <c r="I1727" s="153" t="str">
        <f t="shared" si="26"/>
        <v/>
      </c>
      <c r="J1727" s="158"/>
      <c r="K1727" s="158"/>
      <c r="L1727" s="230"/>
      <c r="M1727" s="227"/>
    </row>
    <row r="1728" spans="2:13" x14ac:dyDescent="0.35">
      <c r="B1728" s="121"/>
      <c r="C1728" s="128"/>
      <c r="D1728" s="128"/>
      <c r="E1728" s="156"/>
      <c r="F1728" s="157"/>
      <c r="G1728" s="156"/>
      <c r="H1728" s="157"/>
      <c r="I1728" s="153" t="str">
        <f t="shared" si="26"/>
        <v/>
      </c>
      <c r="J1728" s="158"/>
      <c r="K1728" s="158"/>
      <c r="L1728" s="230"/>
      <c r="M1728" s="227"/>
    </row>
    <row r="1729" spans="2:13" x14ac:dyDescent="0.35">
      <c r="B1729" s="121"/>
      <c r="C1729" s="128"/>
      <c r="D1729" s="128"/>
      <c r="E1729" s="156"/>
      <c r="F1729" s="157"/>
      <c r="G1729" s="156"/>
      <c r="H1729" s="157"/>
      <c r="I1729" s="153" t="str">
        <f t="shared" si="26"/>
        <v/>
      </c>
      <c r="J1729" s="158"/>
      <c r="K1729" s="158"/>
      <c r="L1729" s="230"/>
      <c r="M1729" s="227"/>
    </row>
    <row r="1730" spans="2:13" x14ac:dyDescent="0.35">
      <c r="B1730" s="121"/>
      <c r="C1730" s="128"/>
      <c r="D1730" s="128"/>
      <c r="E1730" s="156"/>
      <c r="F1730" s="157"/>
      <c r="G1730" s="156"/>
      <c r="H1730" s="157"/>
      <c r="I1730" s="153" t="str">
        <f t="shared" si="26"/>
        <v/>
      </c>
      <c r="J1730" s="158"/>
      <c r="K1730" s="158"/>
      <c r="L1730" s="230"/>
      <c r="M1730" s="227"/>
    </row>
    <row r="1731" spans="2:13" x14ac:dyDescent="0.35">
      <c r="B1731" s="121"/>
      <c r="C1731" s="128"/>
      <c r="D1731" s="128"/>
      <c r="E1731" s="156"/>
      <c r="F1731" s="157"/>
      <c r="G1731" s="156"/>
      <c r="H1731" s="157"/>
      <c r="I1731" s="153" t="str">
        <f t="shared" si="26"/>
        <v/>
      </c>
      <c r="J1731" s="158"/>
      <c r="K1731" s="158"/>
      <c r="L1731" s="230"/>
      <c r="M1731" s="227"/>
    </row>
    <row r="1732" spans="2:13" x14ac:dyDescent="0.35">
      <c r="B1732" s="121"/>
      <c r="C1732" s="128"/>
      <c r="D1732" s="128"/>
      <c r="E1732" s="156"/>
      <c r="F1732" s="157"/>
      <c r="G1732" s="156"/>
      <c r="H1732" s="157"/>
      <c r="I1732" s="153" t="str">
        <f t="shared" si="26"/>
        <v/>
      </c>
      <c r="J1732" s="158"/>
      <c r="K1732" s="158"/>
      <c r="L1732" s="230"/>
      <c r="M1732" s="227"/>
    </row>
    <row r="1733" spans="2:13" x14ac:dyDescent="0.35">
      <c r="B1733" s="121"/>
      <c r="C1733" s="128"/>
      <c r="D1733" s="128"/>
      <c r="E1733" s="156"/>
      <c r="F1733" s="157"/>
      <c r="G1733" s="156"/>
      <c r="H1733" s="157"/>
      <c r="I1733" s="153" t="str">
        <f t="shared" si="26"/>
        <v/>
      </c>
      <c r="J1733" s="158"/>
      <c r="K1733" s="158"/>
      <c r="L1733" s="230"/>
      <c r="M1733" s="227"/>
    </row>
    <row r="1734" spans="2:13" x14ac:dyDescent="0.35">
      <c r="B1734" s="121"/>
      <c r="C1734" s="128"/>
      <c r="D1734" s="128"/>
      <c r="E1734" s="156"/>
      <c r="F1734" s="157"/>
      <c r="G1734" s="156"/>
      <c r="H1734" s="157"/>
      <c r="I1734" s="153" t="str">
        <f t="shared" si="26"/>
        <v/>
      </c>
      <c r="J1734" s="158"/>
      <c r="K1734" s="158"/>
      <c r="L1734" s="230"/>
      <c r="M1734" s="227"/>
    </row>
    <row r="1735" spans="2:13" x14ac:dyDescent="0.35">
      <c r="B1735" s="121"/>
      <c r="C1735" s="128"/>
      <c r="D1735" s="128"/>
      <c r="E1735" s="156"/>
      <c r="F1735" s="157"/>
      <c r="G1735" s="156"/>
      <c r="H1735" s="157"/>
      <c r="I1735" s="153" t="str">
        <f t="shared" si="26"/>
        <v/>
      </c>
      <c r="J1735" s="158"/>
      <c r="K1735" s="158"/>
      <c r="L1735" s="230"/>
      <c r="M1735" s="227"/>
    </row>
    <row r="1736" spans="2:13" x14ac:dyDescent="0.35">
      <c r="B1736" s="121"/>
      <c r="C1736" s="128"/>
      <c r="D1736" s="128"/>
      <c r="E1736" s="156"/>
      <c r="F1736" s="157"/>
      <c r="G1736" s="156"/>
      <c r="H1736" s="157"/>
      <c r="I1736" s="153" t="str">
        <f t="shared" si="26"/>
        <v/>
      </c>
      <c r="J1736" s="158"/>
      <c r="K1736" s="158"/>
      <c r="L1736" s="230"/>
      <c r="M1736" s="227"/>
    </row>
    <row r="1737" spans="2:13" x14ac:dyDescent="0.35">
      <c r="B1737" s="121"/>
      <c r="C1737" s="128"/>
      <c r="D1737" s="128"/>
      <c r="E1737" s="156"/>
      <c r="F1737" s="157"/>
      <c r="G1737" s="156"/>
      <c r="H1737" s="157"/>
      <c r="I1737" s="153" t="str">
        <f t="shared" si="26"/>
        <v/>
      </c>
      <c r="J1737" s="158"/>
      <c r="K1737" s="158"/>
      <c r="L1737" s="230"/>
      <c r="M1737" s="227"/>
    </row>
    <row r="1738" spans="2:13" x14ac:dyDescent="0.35">
      <c r="B1738" s="121"/>
      <c r="C1738" s="128"/>
      <c r="D1738" s="128"/>
      <c r="E1738" s="156"/>
      <c r="F1738" s="157"/>
      <c r="G1738" s="156"/>
      <c r="H1738" s="157"/>
      <c r="I1738" s="153" t="str">
        <f t="shared" si="26"/>
        <v/>
      </c>
      <c r="J1738" s="158"/>
      <c r="K1738" s="158"/>
      <c r="L1738" s="230"/>
      <c r="M1738" s="227"/>
    </row>
    <row r="1739" spans="2:13" x14ac:dyDescent="0.35">
      <c r="B1739" s="121"/>
      <c r="C1739" s="128"/>
      <c r="D1739" s="128"/>
      <c r="E1739" s="156"/>
      <c r="F1739" s="157"/>
      <c r="G1739" s="156"/>
      <c r="H1739" s="157"/>
      <c r="I1739" s="153" t="str">
        <f t="shared" si="26"/>
        <v/>
      </c>
      <c r="J1739" s="158"/>
      <c r="K1739" s="158"/>
      <c r="L1739" s="230"/>
      <c r="M1739" s="227"/>
    </row>
    <row r="1740" spans="2:13" x14ac:dyDescent="0.35">
      <c r="B1740" s="121"/>
      <c r="C1740" s="128"/>
      <c r="D1740" s="128"/>
      <c r="E1740" s="156"/>
      <c r="F1740" s="157"/>
      <c r="G1740" s="156"/>
      <c r="H1740" s="157"/>
      <c r="I1740" s="153" t="str">
        <f t="shared" si="26"/>
        <v/>
      </c>
      <c r="J1740" s="158"/>
      <c r="K1740" s="158"/>
      <c r="L1740" s="230"/>
      <c r="M1740" s="227"/>
    </row>
    <row r="1741" spans="2:13" x14ac:dyDescent="0.35">
      <c r="B1741" s="121"/>
      <c r="C1741" s="128"/>
      <c r="D1741" s="128"/>
      <c r="E1741" s="156"/>
      <c r="F1741" s="157"/>
      <c r="G1741" s="156"/>
      <c r="H1741" s="157"/>
      <c r="I1741" s="153" t="str">
        <f t="shared" si="26"/>
        <v/>
      </c>
      <c r="J1741" s="158"/>
      <c r="K1741" s="158"/>
      <c r="L1741" s="230"/>
      <c r="M1741" s="227"/>
    </row>
    <row r="1742" spans="2:13" x14ac:dyDescent="0.35">
      <c r="B1742" s="121"/>
      <c r="C1742" s="128"/>
      <c r="D1742" s="128"/>
      <c r="E1742" s="156"/>
      <c r="F1742" s="157"/>
      <c r="G1742" s="156"/>
      <c r="H1742" s="157"/>
      <c r="I1742" s="153" t="str">
        <f t="shared" si="26"/>
        <v/>
      </c>
      <c r="J1742" s="158"/>
      <c r="K1742" s="158"/>
      <c r="L1742" s="230"/>
      <c r="M1742" s="227"/>
    </row>
    <row r="1743" spans="2:13" x14ac:dyDescent="0.35">
      <c r="B1743" s="121"/>
      <c r="C1743" s="128"/>
      <c r="D1743" s="128"/>
      <c r="E1743" s="156"/>
      <c r="F1743" s="157"/>
      <c r="G1743" s="156"/>
      <c r="H1743" s="157"/>
      <c r="I1743" s="153" t="str">
        <f t="shared" si="26"/>
        <v/>
      </c>
      <c r="J1743" s="158"/>
      <c r="K1743" s="158"/>
      <c r="L1743" s="230"/>
      <c r="M1743" s="227"/>
    </row>
    <row r="1744" spans="2:13" x14ac:dyDescent="0.35">
      <c r="B1744" s="121"/>
      <c r="C1744" s="128"/>
      <c r="D1744" s="128"/>
      <c r="E1744" s="156"/>
      <c r="F1744" s="157"/>
      <c r="G1744" s="156"/>
      <c r="H1744" s="157"/>
      <c r="I1744" s="153" t="str">
        <f t="shared" si="26"/>
        <v/>
      </c>
      <c r="J1744" s="158"/>
      <c r="K1744" s="158"/>
      <c r="L1744" s="230"/>
      <c r="M1744" s="227"/>
    </row>
    <row r="1745" spans="2:13" x14ac:dyDescent="0.35">
      <c r="B1745" s="121"/>
      <c r="C1745" s="128"/>
      <c r="D1745" s="128"/>
      <c r="E1745" s="156"/>
      <c r="F1745" s="157"/>
      <c r="G1745" s="156"/>
      <c r="H1745" s="157"/>
      <c r="I1745" s="153" t="str">
        <f t="shared" si="26"/>
        <v/>
      </c>
      <c r="J1745" s="158"/>
      <c r="K1745" s="158"/>
      <c r="L1745" s="230"/>
      <c r="M1745" s="227"/>
    </row>
    <row r="1746" spans="2:13" x14ac:dyDescent="0.35">
      <c r="B1746" s="121"/>
      <c r="C1746" s="128"/>
      <c r="D1746" s="128"/>
      <c r="E1746" s="156"/>
      <c r="F1746" s="157"/>
      <c r="G1746" s="156"/>
      <c r="H1746" s="157"/>
      <c r="I1746" s="153" t="str">
        <f t="shared" si="26"/>
        <v/>
      </c>
      <c r="J1746" s="158"/>
      <c r="K1746" s="158"/>
      <c r="L1746" s="230"/>
      <c r="M1746" s="227"/>
    </row>
    <row r="1747" spans="2:13" x14ac:dyDescent="0.35">
      <c r="B1747" s="121"/>
      <c r="C1747" s="128"/>
      <c r="D1747" s="128"/>
      <c r="E1747" s="156"/>
      <c r="F1747" s="157"/>
      <c r="G1747" s="156"/>
      <c r="H1747" s="157"/>
      <c r="I1747" s="153" t="str">
        <f t="shared" si="26"/>
        <v/>
      </c>
      <c r="J1747" s="158"/>
      <c r="K1747" s="158"/>
      <c r="L1747" s="230"/>
      <c r="M1747" s="227"/>
    </row>
    <row r="1748" spans="2:13" x14ac:dyDescent="0.35">
      <c r="B1748" s="121"/>
      <c r="C1748" s="128"/>
      <c r="D1748" s="128"/>
      <c r="E1748" s="156"/>
      <c r="F1748" s="157"/>
      <c r="G1748" s="156"/>
      <c r="H1748" s="157"/>
      <c r="I1748" s="153" t="str">
        <f t="shared" si="26"/>
        <v/>
      </c>
      <c r="J1748" s="158"/>
      <c r="K1748" s="158"/>
      <c r="L1748" s="230"/>
      <c r="M1748" s="227"/>
    </row>
    <row r="1749" spans="2:13" x14ac:dyDescent="0.35">
      <c r="B1749" s="121"/>
      <c r="C1749" s="128"/>
      <c r="D1749" s="128"/>
      <c r="E1749" s="156"/>
      <c r="F1749" s="157"/>
      <c r="G1749" s="156"/>
      <c r="H1749" s="157"/>
      <c r="I1749" s="153" t="str">
        <f t="shared" si="26"/>
        <v/>
      </c>
      <c r="J1749" s="158"/>
      <c r="K1749" s="158"/>
      <c r="L1749" s="230"/>
      <c r="M1749" s="227"/>
    </row>
    <row r="1750" spans="2:13" x14ac:dyDescent="0.35">
      <c r="B1750" s="121"/>
      <c r="C1750" s="128"/>
      <c r="D1750" s="128"/>
      <c r="E1750" s="156"/>
      <c r="F1750" s="157"/>
      <c r="G1750" s="156"/>
      <c r="H1750" s="157"/>
      <c r="I1750" s="153" t="str">
        <f t="shared" si="26"/>
        <v/>
      </c>
      <c r="J1750" s="158"/>
      <c r="K1750" s="158"/>
      <c r="L1750" s="230"/>
      <c r="M1750" s="227"/>
    </row>
    <row r="1751" spans="2:13" x14ac:dyDescent="0.35">
      <c r="B1751" s="121"/>
      <c r="C1751" s="128"/>
      <c r="D1751" s="128"/>
      <c r="E1751" s="156"/>
      <c r="F1751" s="157"/>
      <c r="G1751" s="156"/>
      <c r="H1751" s="157"/>
      <c r="I1751" s="153" t="str">
        <f t="shared" si="26"/>
        <v/>
      </c>
      <c r="J1751" s="158"/>
      <c r="K1751" s="158"/>
      <c r="L1751" s="230"/>
      <c r="M1751" s="227"/>
    </row>
    <row r="1752" spans="2:13" x14ac:dyDescent="0.35">
      <c r="B1752" s="121"/>
      <c r="C1752" s="128"/>
      <c r="D1752" s="128"/>
      <c r="E1752" s="156"/>
      <c r="F1752" s="157"/>
      <c r="G1752" s="156"/>
      <c r="H1752" s="157"/>
      <c r="I1752" s="153" t="str">
        <f t="shared" si="26"/>
        <v/>
      </c>
      <c r="J1752" s="158"/>
      <c r="K1752" s="158"/>
      <c r="L1752" s="230"/>
      <c r="M1752" s="227"/>
    </row>
    <row r="1753" spans="2:13" x14ac:dyDescent="0.35">
      <c r="B1753" s="121"/>
      <c r="C1753" s="128"/>
      <c r="D1753" s="128"/>
      <c r="E1753" s="156"/>
      <c r="F1753" s="157"/>
      <c r="G1753" s="156"/>
      <c r="H1753" s="157"/>
      <c r="I1753" s="153" t="str">
        <f t="shared" ref="I1753:I1816" si="27">IF(H1753="","",(VALUE(TEXT(G1753,"m/dd/yy ")&amp;TEXT(H1753,"hh:mm:ss"))-(VALUE(TEXT(E1753,"m/dd/yy ")&amp;TEXT(F1753,"hh:mm:ss"))))*24)</f>
        <v/>
      </c>
      <c r="J1753" s="158"/>
      <c r="K1753" s="158"/>
      <c r="L1753" s="230"/>
      <c r="M1753" s="227"/>
    </row>
    <row r="1754" spans="2:13" x14ac:dyDescent="0.35">
      <c r="B1754" s="121"/>
      <c r="C1754" s="128"/>
      <c r="D1754" s="128"/>
      <c r="E1754" s="156"/>
      <c r="F1754" s="157"/>
      <c r="G1754" s="156"/>
      <c r="H1754" s="157"/>
      <c r="I1754" s="153" t="str">
        <f t="shared" si="27"/>
        <v/>
      </c>
      <c r="J1754" s="158"/>
      <c r="K1754" s="158"/>
      <c r="L1754" s="230"/>
      <c r="M1754" s="227"/>
    </row>
    <row r="1755" spans="2:13" x14ac:dyDescent="0.35">
      <c r="B1755" s="121"/>
      <c r="C1755" s="128"/>
      <c r="D1755" s="128"/>
      <c r="E1755" s="156"/>
      <c r="F1755" s="157"/>
      <c r="G1755" s="156"/>
      <c r="H1755" s="157"/>
      <c r="I1755" s="153" t="str">
        <f t="shared" si="27"/>
        <v/>
      </c>
      <c r="J1755" s="158"/>
      <c r="K1755" s="158"/>
      <c r="L1755" s="230"/>
      <c r="M1755" s="227"/>
    </row>
    <row r="1756" spans="2:13" x14ac:dyDescent="0.35">
      <c r="B1756" s="121"/>
      <c r="C1756" s="128"/>
      <c r="D1756" s="128"/>
      <c r="E1756" s="156"/>
      <c r="F1756" s="157"/>
      <c r="G1756" s="156"/>
      <c r="H1756" s="157"/>
      <c r="I1756" s="153" t="str">
        <f t="shared" si="27"/>
        <v/>
      </c>
      <c r="J1756" s="158"/>
      <c r="K1756" s="158"/>
      <c r="L1756" s="230"/>
      <c r="M1756" s="227"/>
    </row>
    <row r="1757" spans="2:13" x14ac:dyDescent="0.35">
      <c r="B1757" s="121"/>
      <c r="C1757" s="128"/>
      <c r="D1757" s="128"/>
      <c r="E1757" s="156"/>
      <c r="F1757" s="157"/>
      <c r="G1757" s="156"/>
      <c r="H1757" s="157"/>
      <c r="I1757" s="153" t="str">
        <f t="shared" si="27"/>
        <v/>
      </c>
      <c r="J1757" s="158"/>
      <c r="K1757" s="158"/>
      <c r="L1757" s="230"/>
      <c r="M1757" s="227"/>
    </row>
    <row r="1758" spans="2:13" x14ac:dyDescent="0.35">
      <c r="B1758" s="121"/>
      <c r="C1758" s="128"/>
      <c r="D1758" s="128"/>
      <c r="E1758" s="156"/>
      <c r="F1758" s="157"/>
      <c r="G1758" s="156"/>
      <c r="H1758" s="157"/>
      <c r="I1758" s="153" t="str">
        <f t="shared" si="27"/>
        <v/>
      </c>
      <c r="J1758" s="158"/>
      <c r="K1758" s="158"/>
      <c r="L1758" s="230"/>
      <c r="M1758" s="227"/>
    </row>
    <row r="1759" spans="2:13" x14ac:dyDescent="0.35">
      <c r="B1759" s="121"/>
      <c r="C1759" s="128"/>
      <c r="D1759" s="128"/>
      <c r="E1759" s="156"/>
      <c r="F1759" s="157"/>
      <c r="G1759" s="156"/>
      <c r="H1759" s="157"/>
      <c r="I1759" s="153" t="str">
        <f t="shared" si="27"/>
        <v/>
      </c>
      <c r="J1759" s="158"/>
      <c r="K1759" s="158"/>
      <c r="L1759" s="230"/>
      <c r="M1759" s="227"/>
    </row>
    <row r="1760" spans="2:13" x14ac:dyDescent="0.35">
      <c r="B1760" s="121"/>
      <c r="C1760" s="128"/>
      <c r="D1760" s="128"/>
      <c r="E1760" s="156"/>
      <c r="F1760" s="157"/>
      <c r="G1760" s="156"/>
      <c r="H1760" s="157"/>
      <c r="I1760" s="153" t="str">
        <f t="shared" si="27"/>
        <v/>
      </c>
      <c r="J1760" s="158"/>
      <c r="K1760" s="158"/>
      <c r="L1760" s="230"/>
      <c r="M1760" s="227"/>
    </row>
    <row r="1761" spans="2:13" x14ac:dyDescent="0.35">
      <c r="B1761" s="121"/>
      <c r="C1761" s="128"/>
      <c r="D1761" s="128"/>
      <c r="E1761" s="156"/>
      <c r="F1761" s="157"/>
      <c r="G1761" s="156"/>
      <c r="H1761" s="157"/>
      <c r="I1761" s="153" t="str">
        <f t="shared" si="27"/>
        <v/>
      </c>
      <c r="J1761" s="158"/>
      <c r="K1761" s="158"/>
      <c r="L1761" s="230"/>
      <c r="M1761" s="227"/>
    </row>
    <row r="1762" spans="2:13" x14ac:dyDescent="0.35">
      <c r="B1762" s="121"/>
      <c r="C1762" s="128"/>
      <c r="D1762" s="128"/>
      <c r="E1762" s="156"/>
      <c r="F1762" s="157"/>
      <c r="G1762" s="156"/>
      <c r="H1762" s="157"/>
      <c r="I1762" s="153" t="str">
        <f t="shared" si="27"/>
        <v/>
      </c>
      <c r="J1762" s="158"/>
      <c r="K1762" s="158"/>
      <c r="L1762" s="230"/>
      <c r="M1762" s="227"/>
    </row>
    <row r="1763" spans="2:13" x14ac:dyDescent="0.35">
      <c r="B1763" s="121"/>
      <c r="C1763" s="128"/>
      <c r="D1763" s="128"/>
      <c r="E1763" s="156"/>
      <c r="F1763" s="157"/>
      <c r="G1763" s="156"/>
      <c r="H1763" s="157"/>
      <c r="I1763" s="153" t="str">
        <f t="shared" si="27"/>
        <v/>
      </c>
      <c r="J1763" s="158"/>
      <c r="K1763" s="158"/>
      <c r="L1763" s="230"/>
      <c r="M1763" s="227"/>
    </row>
    <row r="1764" spans="2:13" x14ac:dyDescent="0.35">
      <c r="B1764" s="121"/>
      <c r="C1764" s="128"/>
      <c r="D1764" s="128"/>
      <c r="E1764" s="156"/>
      <c r="F1764" s="157"/>
      <c r="G1764" s="156"/>
      <c r="H1764" s="157"/>
      <c r="I1764" s="153" t="str">
        <f t="shared" si="27"/>
        <v/>
      </c>
      <c r="J1764" s="158"/>
      <c r="K1764" s="158"/>
      <c r="L1764" s="230"/>
      <c r="M1764" s="227"/>
    </row>
    <row r="1765" spans="2:13" x14ac:dyDescent="0.35">
      <c r="B1765" s="121"/>
      <c r="C1765" s="128"/>
      <c r="D1765" s="128"/>
      <c r="E1765" s="156"/>
      <c r="F1765" s="157"/>
      <c r="G1765" s="156"/>
      <c r="H1765" s="157"/>
      <c r="I1765" s="153" t="str">
        <f t="shared" si="27"/>
        <v/>
      </c>
      <c r="J1765" s="158"/>
      <c r="K1765" s="158"/>
      <c r="L1765" s="230"/>
      <c r="M1765" s="227"/>
    </row>
    <row r="1766" spans="2:13" x14ac:dyDescent="0.35">
      <c r="B1766" s="121"/>
      <c r="C1766" s="128"/>
      <c r="D1766" s="128"/>
      <c r="E1766" s="156"/>
      <c r="F1766" s="157"/>
      <c r="G1766" s="156"/>
      <c r="H1766" s="157"/>
      <c r="I1766" s="153" t="str">
        <f t="shared" si="27"/>
        <v/>
      </c>
      <c r="J1766" s="158"/>
      <c r="K1766" s="158"/>
      <c r="L1766" s="230"/>
      <c r="M1766" s="227"/>
    </row>
    <row r="1767" spans="2:13" x14ac:dyDescent="0.35">
      <c r="B1767" s="121"/>
      <c r="C1767" s="128"/>
      <c r="D1767" s="128"/>
      <c r="E1767" s="156"/>
      <c r="F1767" s="157"/>
      <c r="G1767" s="156"/>
      <c r="H1767" s="157"/>
      <c r="I1767" s="153" t="str">
        <f t="shared" si="27"/>
        <v/>
      </c>
      <c r="J1767" s="158"/>
      <c r="K1767" s="158"/>
      <c r="L1767" s="230"/>
      <c r="M1767" s="227"/>
    </row>
    <row r="1768" spans="2:13" x14ac:dyDescent="0.35">
      <c r="B1768" s="121"/>
      <c r="C1768" s="128"/>
      <c r="D1768" s="128"/>
      <c r="E1768" s="156"/>
      <c r="F1768" s="157"/>
      <c r="G1768" s="156"/>
      <c r="H1768" s="157"/>
      <c r="I1768" s="153" t="str">
        <f t="shared" si="27"/>
        <v/>
      </c>
      <c r="J1768" s="158"/>
      <c r="K1768" s="158"/>
      <c r="L1768" s="230"/>
      <c r="M1768" s="227"/>
    </row>
    <row r="1769" spans="2:13" x14ac:dyDescent="0.35">
      <c r="B1769" s="121"/>
      <c r="C1769" s="128"/>
      <c r="D1769" s="128"/>
      <c r="E1769" s="156"/>
      <c r="F1769" s="157"/>
      <c r="G1769" s="156"/>
      <c r="H1769" s="157"/>
      <c r="I1769" s="153" t="str">
        <f t="shared" si="27"/>
        <v/>
      </c>
      <c r="J1769" s="158"/>
      <c r="K1769" s="158"/>
      <c r="L1769" s="230"/>
      <c r="M1769" s="227"/>
    </row>
    <row r="1770" spans="2:13" x14ac:dyDescent="0.35">
      <c r="B1770" s="121"/>
      <c r="C1770" s="128"/>
      <c r="D1770" s="128"/>
      <c r="E1770" s="156"/>
      <c r="F1770" s="157"/>
      <c r="G1770" s="156"/>
      <c r="H1770" s="157"/>
      <c r="I1770" s="153" t="str">
        <f t="shared" si="27"/>
        <v/>
      </c>
      <c r="J1770" s="158"/>
      <c r="K1770" s="158"/>
      <c r="L1770" s="230"/>
      <c r="M1770" s="227"/>
    </row>
    <row r="1771" spans="2:13" x14ac:dyDescent="0.35">
      <c r="B1771" s="121"/>
      <c r="C1771" s="128"/>
      <c r="D1771" s="128"/>
      <c r="E1771" s="156"/>
      <c r="F1771" s="157"/>
      <c r="G1771" s="156"/>
      <c r="H1771" s="157"/>
      <c r="I1771" s="153" t="str">
        <f t="shared" si="27"/>
        <v/>
      </c>
      <c r="J1771" s="158"/>
      <c r="K1771" s="158"/>
      <c r="L1771" s="230"/>
      <c r="M1771" s="227"/>
    </row>
    <row r="1772" spans="2:13" x14ac:dyDescent="0.35">
      <c r="B1772" s="121"/>
      <c r="C1772" s="128"/>
      <c r="D1772" s="128"/>
      <c r="E1772" s="156"/>
      <c r="F1772" s="157"/>
      <c r="G1772" s="156"/>
      <c r="H1772" s="157"/>
      <c r="I1772" s="153" t="str">
        <f t="shared" si="27"/>
        <v/>
      </c>
      <c r="J1772" s="158"/>
      <c r="K1772" s="158"/>
      <c r="L1772" s="230"/>
      <c r="M1772" s="227"/>
    </row>
    <row r="1773" spans="2:13" x14ac:dyDescent="0.35">
      <c r="B1773" s="121"/>
      <c r="C1773" s="128"/>
      <c r="D1773" s="128"/>
      <c r="E1773" s="156"/>
      <c r="F1773" s="157"/>
      <c r="G1773" s="156"/>
      <c r="H1773" s="157"/>
      <c r="I1773" s="153" t="str">
        <f t="shared" si="27"/>
        <v/>
      </c>
      <c r="J1773" s="158"/>
      <c r="K1773" s="158"/>
      <c r="L1773" s="230"/>
      <c r="M1773" s="227"/>
    </row>
    <row r="1774" spans="2:13" x14ac:dyDescent="0.35">
      <c r="B1774" s="121"/>
      <c r="C1774" s="128"/>
      <c r="D1774" s="128"/>
      <c r="E1774" s="156"/>
      <c r="F1774" s="157"/>
      <c r="G1774" s="156"/>
      <c r="H1774" s="157"/>
      <c r="I1774" s="153" t="str">
        <f t="shared" si="27"/>
        <v/>
      </c>
      <c r="J1774" s="158"/>
      <c r="K1774" s="158"/>
      <c r="L1774" s="230"/>
      <c r="M1774" s="227"/>
    </row>
    <row r="1775" spans="2:13" x14ac:dyDescent="0.35">
      <c r="B1775" s="121"/>
      <c r="C1775" s="128"/>
      <c r="D1775" s="128"/>
      <c r="E1775" s="156"/>
      <c r="F1775" s="157"/>
      <c r="G1775" s="156"/>
      <c r="H1775" s="157"/>
      <c r="I1775" s="153" t="str">
        <f t="shared" si="27"/>
        <v/>
      </c>
      <c r="J1775" s="158"/>
      <c r="K1775" s="158"/>
      <c r="L1775" s="230"/>
      <c r="M1775" s="227"/>
    </row>
    <row r="1776" spans="2:13" x14ac:dyDescent="0.35">
      <c r="B1776" s="121"/>
      <c r="C1776" s="128"/>
      <c r="D1776" s="128"/>
      <c r="E1776" s="156"/>
      <c r="F1776" s="157"/>
      <c r="G1776" s="156"/>
      <c r="H1776" s="157"/>
      <c r="I1776" s="153" t="str">
        <f t="shared" si="27"/>
        <v/>
      </c>
      <c r="J1776" s="158"/>
      <c r="K1776" s="158"/>
      <c r="L1776" s="230"/>
      <c r="M1776" s="227"/>
    </row>
    <row r="1777" spans="2:13" x14ac:dyDescent="0.35">
      <c r="B1777" s="121"/>
      <c r="C1777" s="128"/>
      <c r="D1777" s="128"/>
      <c r="E1777" s="156"/>
      <c r="F1777" s="157"/>
      <c r="G1777" s="156"/>
      <c r="H1777" s="157"/>
      <c r="I1777" s="153" t="str">
        <f t="shared" si="27"/>
        <v/>
      </c>
      <c r="J1777" s="158"/>
      <c r="K1777" s="158"/>
      <c r="L1777" s="230"/>
      <c r="M1777" s="227"/>
    </row>
    <row r="1778" spans="2:13" x14ac:dyDescent="0.35">
      <c r="B1778" s="121"/>
      <c r="C1778" s="128"/>
      <c r="D1778" s="128"/>
      <c r="E1778" s="156"/>
      <c r="F1778" s="157"/>
      <c r="G1778" s="156"/>
      <c r="H1778" s="157"/>
      <c r="I1778" s="153" t="str">
        <f t="shared" si="27"/>
        <v/>
      </c>
      <c r="J1778" s="158"/>
      <c r="K1778" s="158"/>
      <c r="L1778" s="230"/>
      <c r="M1778" s="227"/>
    </row>
    <row r="1779" spans="2:13" x14ac:dyDescent="0.35">
      <c r="B1779" s="121"/>
      <c r="C1779" s="128"/>
      <c r="D1779" s="128"/>
      <c r="E1779" s="156"/>
      <c r="F1779" s="157"/>
      <c r="G1779" s="156"/>
      <c r="H1779" s="157"/>
      <c r="I1779" s="153" t="str">
        <f t="shared" si="27"/>
        <v/>
      </c>
      <c r="J1779" s="158"/>
      <c r="K1779" s="158"/>
      <c r="L1779" s="230"/>
      <c r="M1779" s="227"/>
    </row>
    <row r="1780" spans="2:13" x14ac:dyDescent="0.35">
      <c r="B1780" s="121"/>
      <c r="C1780" s="128"/>
      <c r="D1780" s="128"/>
      <c r="E1780" s="156"/>
      <c r="F1780" s="157"/>
      <c r="G1780" s="156"/>
      <c r="H1780" s="157"/>
      <c r="I1780" s="153" t="str">
        <f t="shared" si="27"/>
        <v/>
      </c>
      <c r="J1780" s="158"/>
      <c r="K1780" s="158"/>
      <c r="L1780" s="230"/>
      <c r="M1780" s="227"/>
    </row>
    <row r="1781" spans="2:13" x14ac:dyDescent="0.35">
      <c r="B1781" s="121"/>
      <c r="C1781" s="128"/>
      <c r="D1781" s="128"/>
      <c r="E1781" s="156"/>
      <c r="F1781" s="157"/>
      <c r="G1781" s="156"/>
      <c r="H1781" s="157"/>
      <c r="I1781" s="153" t="str">
        <f t="shared" si="27"/>
        <v/>
      </c>
      <c r="J1781" s="158"/>
      <c r="K1781" s="158"/>
      <c r="L1781" s="230"/>
      <c r="M1781" s="227"/>
    </row>
    <row r="1782" spans="2:13" x14ac:dyDescent="0.35">
      <c r="B1782" s="121"/>
      <c r="C1782" s="128"/>
      <c r="D1782" s="128"/>
      <c r="E1782" s="156"/>
      <c r="F1782" s="157"/>
      <c r="G1782" s="156"/>
      <c r="H1782" s="157"/>
      <c r="I1782" s="153" t="str">
        <f t="shared" si="27"/>
        <v/>
      </c>
      <c r="J1782" s="158"/>
      <c r="K1782" s="158"/>
      <c r="L1782" s="230"/>
      <c r="M1782" s="227"/>
    </row>
    <row r="1783" spans="2:13" x14ac:dyDescent="0.35">
      <c r="B1783" s="121"/>
      <c r="C1783" s="128"/>
      <c r="D1783" s="128"/>
      <c r="E1783" s="156"/>
      <c r="F1783" s="157"/>
      <c r="G1783" s="156"/>
      <c r="H1783" s="157"/>
      <c r="I1783" s="153" t="str">
        <f t="shared" si="27"/>
        <v/>
      </c>
      <c r="J1783" s="158"/>
      <c r="K1783" s="158"/>
      <c r="L1783" s="230"/>
      <c r="M1783" s="227"/>
    </row>
    <row r="1784" spans="2:13" x14ac:dyDescent="0.35">
      <c r="B1784" s="121"/>
      <c r="C1784" s="128"/>
      <c r="D1784" s="128"/>
      <c r="E1784" s="156"/>
      <c r="F1784" s="157"/>
      <c r="G1784" s="156"/>
      <c r="H1784" s="157"/>
      <c r="I1784" s="153" t="str">
        <f t="shared" si="27"/>
        <v/>
      </c>
      <c r="J1784" s="158"/>
      <c r="K1784" s="158"/>
      <c r="L1784" s="230"/>
      <c r="M1784" s="227"/>
    </row>
    <row r="1785" spans="2:13" x14ac:dyDescent="0.35">
      <c r="B1785" s="121"/>
      <c r="C1785" s="128"/>
      <c r="D1785" s="128"/>
      <c r="E1785" s="156"/>
      <c r="F1785" s="157"/>
      <c r="G1785" s="156"/>
      <c r="H1785" s="157"/>
      <c r="I1785" s="153" t="str">
        <f t="shared" si="27"/>
        <v/>
      </c>
      <c r="J1785" s="158"/>
      <c r="K1785" s="158"/>
      <c r="L1785" s="230"/>
      <c r="M1785" s="227"/>
    </row>
    <row r="1786" spans="2:13" x14ac:dyDescent="0.35">
      <c r="B1786" s="121"/>
      <c r="C1786" s="128"/>
      <c r="D1786" s="128"/>
      <c r="E1786" s="156"/>
      <c r="F1786" s="157"/>
      <c r="G1786" s="156"/>
      <c r="H1786" s="157"/>
      <c r="I1786" s="153" t="str">
        <f t="shared" si="27"/>
        <v/>
      </c>
      <c r="J1786" s="158"/>
      <c r="K1786" s="158"/>
      <c r="L1786" s="230"/>
      <c r="M1786" s="227"/>
    </row>
    <row r="1787" spans="2:13" x14ac:dyDescent="0.35">
      <c r="B1787" s="121"/>
      <c r="C1787" s="128"/>
      <c r="D1787" s="128"/>
      <c r="E1787" s="156"/>
      <c r="F1787" s="157"/>
      <c r="G1787" s="156"/>
      <c r="H1787" s="157"/>
      <c r="I1787" s="153" t="str">
        <f t="shared" si="27"/>
        <v/>
      </c>
      <c r="J1787" s="158"/>
      <c r="K1787" s="158"/>
      <c r="L1787" s="230"/>
      <c r="M1787" s="227"/>
    </row>
    <row r="1788" spans="2:13" x14ac:dyDescent="0.35">
      <c r="B1788" s="121"/>
      <c r="C1788" s="128"/>
      <c r="D1788" s="128"/>
      <c r="E1788" s="156"/>
      <c r="F1788" s="157"/>
      <c r="G1788" s="156"/>
      <c r="H1788" s="157"/>
      <c r="I1788" s="153" t="str">
        <f t="shared" si="27"/>
        <v/>
      </c>
      <c r="J1788" s="158"/>
      <c r="K1788" s="158"/>
      <c r="L1788" s="230"/>
      <c r="M1788" s="227"/>
    </row>
    <row r="1789" spans="2:13" x14ac:dyDescent="0.35">
      <c r="B1789" s="121"/>
      <c r="C1789" s="128"/>
      <c r="D1789" s="128"/>
      <c r="E1789" s="156"/>
      <c r="F1789" s="157"/>
      <c r="G1789" s="156"/>
      <c r="H1789" s="157"/>
      <c r="I1789" s="153" t="str">
        <f t="shared" si="27"/>
        <v/>
      </c>
      <c r="J1789" s="158"/>
      <c r="K1789" s="158"/>
      <c r="L1789" s="230"/>
      <c r="M1789" s="227"/>
    </row>
    <row r="1790" spans="2:13" x14ac:dyDescent="0.35">
      <c r="B1790" s="121"/>
      <c r="C1790" s="128"/>
      <c r="D1790" s="128"/>
      <c r="E1790" s="156"/>
      <c r="F1790" s="157"/>
      <c r="G1790" s="156"/>
      <c r="H1790" s="157"/>
      <c r="I1790" s="153" t="str">
        <f t="shared" si="27"/>
        <v/>
      </c>
      <c r="J1790" s="158"/>
      <c r="K1790" s="158"/>
      <c r="L1790" s="230"/>
      <c r="M1790" s="227"/>
    </row>
    <row r="1791" spans="2:13" x14ac:dyDescent="0.35">
      <c r="B1791" s="121"/>
      <c r="C1791" s="128"/>
      <c r="D1791" s="128"/>
      <c r="E1791" s="156"/>
      <c r="F1791" s="157"/>
      <c r="G1791" s="156"/>
      <c r="H1791" s="157"/>
      <c r="I1791" s="153" t="str">
        <f t="shared" si="27"/>
        <v/>
      </c>
      <c r="J1791" s="158"/>
      <c r="K1791" s="158"/>
      <c r="L1791" s="230"/>
      <c r="M1791" s="227"/>
    </row>
    <row r="1792" spans="2:13" x14ac:dyDescent="0.35">
      <c r="B1792" s="121"/>
      <c r="C1792" s="128"/>
      <c r="D1792" s="128"/>
      <c r="E1792" s="156"/>
      <c r="F1792" s="157"/>
      <c r="G1792" s="156"/>
      <c r="H1792" s="157"/>
      <c r="I1792" s="153" t="str">
        <f t="shared" si="27"/>
        <v/>
      </c>
      <c r="J1792" s="158"/>
      <c r="K1792" s="158"/>
      <c r="L1792" s="230"/>
      <c r="M1792" s="227"/>
    </row>
    <row r="1793" spans="2:13" x14ac:dyDescent="0.35">
      <c r="B1793" s="121"/>
      <c r="C1793" s="128"/>
      <c r="D1793" s="128"/>
      <c r="E1793" s="156"/>
      <c r="F1793" s="157"/>
      <c r="G1793" s="156"/>
      <c r="H1793" s="157"/>
      <c r="I1793" s="153" t="str">
        <f t="shared" si="27"/>
        <v/>
      </c>
      <c r="J1793" s="158"/>
      <c r="K1793" s="158"/>
      <c r="L1793" s="230"/>
      <c r="M1793" s="227"/>
    </row>
    <row r="1794" spans="2:13" x14ac:dyDescent="0.35">
      <c r="B1794" s="121"/>
      <c r="C1794" s="128"/>
      <c r="D1794" s="128"/>
      <c r="E1794" s="156"/>
      <c r="F1794" s="157"/>
      <c r="G1794" s="156"/>
      <c r="H1794" s="157"/>
      <c r="I1794" s="153" t="str">
        <f t="shared" si="27"/>
        <v/>
      </c>
      <c r="J1794" s="158"/>
      <c r="K1794" s="158"/>
      <c r="L1794" s="230"/>
      <c r="M1794" s="227"/>
    </row>
    <row r="1795" spans="2:13" x14ac:dyDescent="0.35">
      <c r="B1795" s="121"/>
      <c r="C1795" s="128"/>
      <c r="D1795" s="128"/>
      <c r="E1795" s="156"/>
      <c r="F1795" s="157"/>
      <c r="G1795" s="156"/>
      <c r="H1795" s="157"/>
      <c r="I1795" s="153" t="str">
        <f t="shared" si="27"/>
        <v/>
      </c>
      <c r="J1795" s="158"/>
      <c r="K1795" s="158"/>
      <c r="L1795" s="230"/>
      <c r="M1795" s="227"/>
    </row>
    <row r="1796" spans="2:13" x14ac:dyDescent="0.35">
      <c r="B1796" s="121"/>
      <c r="C1796" s="128"/>
      <c r="D1796" s="128"/>
      <c r="E1796" s="156"/>
      <c r="F1796" s="157"/>
      <c r="G1796" s="156"/>
      <c r="H1796" s="157"/>
      <c r="I1796" s="153" t="str">
        <f t="shared" si="27"/>
        <v/>
      </c>
      <c r="J1796" s="158"/>
      <c r="K1796" s="158"/>
      <c r="L1796" s="230"/>
      <c r="M1796" s="227"/>
    </row>
    <row r="1797" spans="2:13" x14ac:dyDescent="0.35">
      <c r="B1797" s="121"/>
      <c r="C1797" s="128"/>
      <c r="D1797" s="128"/>
      <c r="E1797" s="156"/>
      <c r="F1797" s="157"/>
      <c r="G1797" s="156"/>
      <c r="H1797" s="157"/>
      <c r="I1797" s="153" t="str">
        <f t="shared" si="27"/>
        <v/>
      </c>
      <c r="J1797" s="158"/>
      <c r="K1797" s="158"/>
      <c r="L1797" s="230"/>
      <c r="M1797" s="227"/>
    </row>
    <row r="1798" spans="2:13" x14ac:dyDescent="0.35">
      <c r="B1798" s="121"/>
      <c r="C1798" s="128"/>
      <c r="D1798" s="128"/>
      <c r="E1798" s="156"/>
      <c r="F1798" s="157"/>
      <c r="G1798" s="156"/>
      <c r="H1798" s="157"/>
      <c r="I1798" s="153" t="str">
        <f t="shared" si="27"/>
        <v/>
      </c>
      <c r="J1798" s="158"/>
      <c r="K1798" s="158"/>
      <c r="L1798" s="230"/>
      <c r="M1798" s="227"/>
    </row>
    <row r="1799" spans="2:13" x14ac:dyDescent="0.35">
      <c r="B1799" s="121"/>
      <c r="C1799" s="128"/>
      <c r="D1799" s="128"/>
      <c r="E1799" s="156"/>
      <c r="F1799" s="157"/>
      <c r="G1799" s="156"/>
      <c r="H1799" s="157"/>
      <c r="I1799" s="153" t="str">
        <f t="shared" si="27"/>
        <v/>
      </c>
      <c r="J1799" s="158"/>
      <c r="K1799" s="158"/>
      <c r="L1799" s="230"/>
      <c r="M1799" s="227"/>
    </row>
    <row r="1800" spans="2:13" x14ac:dyDescent="0.35">
      <c r="B1800" s="121"/>
      <c r="C1800" s="128"/>
      <c r="D1800" s="128"/>
      <c r="E1800" s="156"/>
      <c r="F1800" s="157"/>
      <c r="G1800" s="156"/>
      <c r="H1800" s="157"/>
      <c r="I1800" s="153" t="str">
        <f t="shared" si="27"/>
        <v/>
      </c>
      <c r="J1800" s="158"/>
      <c r="K1800" s="158"/>
      <c r="L1800" s="230"/>
      <c r="M1800" s="227"/>
    </row>
    <row r="1801" spans="2:13" x14ac:dyDescent="0.35">
      <c r="B1801" s="121"/>
      <c r="C1801" s="128"/>
      <c r="D1801" s="128"/>
      <c r="E1801" s="156"/>
      <c r="F1801" s="157"/>
      <c r="G1801" s="156"/>
      <c r="H1801" s="157"/>
      <c r="I1801" s="153" t="str">
        <f t="shared" si="27"/>
        <v/>
      </c>
      <c r="J1801" s="158"/>
      <c r="K1801" s="158"/>
      <c r="L1801" s="230"/>
      <c r="M1801" s="227"/>
    </row>
    <row r="1802" spans="2:13" x14ac:dyDescent="0.35">
      <c r="B1802" s="121"/>
      <c r="C1802" s="128"/>
      <c r="D1802" s="128"/>
      <c r="E1802" s="156"/>
      <c r="F1802" s="157"/>
      <c r="G1802" s="156"/>
      <c r="H1802" s="157"/>
      <c r="I1802" s="153" t="str">
        <f t="shared" si="27"/>
        <v/>
      </c>
      <c r="J1802" s="158"/>
      <c r="K1802" s="158"/>
      <c r="L1802" s="230"/>
      <c r="M1802" s="227"/>
    </row>
    <row r="1803" spans="2:13" x14ac:dyDescent="0.35">
      <c r="B1803" s="121"/>
      <c r="C1803" s="128"/>
      <c r="D1803" s="128"/>
      <c r="E1803" s="156"/>
      <c r="F1803" s="157"/>
      <c r="G1803" s="156"/>
      <c r="H1803" s="157"/>
      <c r="I1803" s="153" t="str">
        <f t="shared" si="27"/>
        <v/>
      </c>
      <c r="J1803" s="158"/>
      <c r="K1803" s="158"/>
      <c r="L1803" s="230"/>
      <c r="M1803" s="227"/>
    </row>
    <row r="1804" spans="2:13" x14ac:dyDescent="0.35">
      <c r="B1804" s="121"/>
      <c r="C1804" s="128"/>
      <c r="D1804" s="128"/>
      <c r="E1804" s="156"/>
      <c r="F1804" s="157"/>
      <c r="G1804" s="156"/>
      <c r="H1804" s="157"/>
      <c r="I1804" s="153" t="str">
        <f t="shared" si="27"/>
        <v/>
      </c>
      <c r="J1804" s="158"/>
      <c r="K1804" s="158"/>
      <c r="L1804" s="230"/>
      <c r="M1804" s="227"/>
    </row>
    <row r="1805" spans="2:13" x14ac:dyDescent="0.35">
      <c r="B1805" s="121"/>
      <c r="C1805" s="128"/>
      <c r="D1805" s="128"/>
      <c r="E1805" s="156"/>
      <c r="F1805" s="157"/>
      <c r="G1805" s="156"/>
      <c r="H1805" s="157"/>
      <c r="I1805" s="153" t="str">
        <f t="shared" si="27"/>
        <v/>
      </c>
      <c r="J1805" s="158"/>
      <c r="K1805" s="158"/>
      <c r="L1805" s="230"/>
      <c r="M1805" s="227"/>
    </row>
    <row r="1806" spans="2:13" x14ac:dyDescent="0.35">
      <c r="B1806" s="121"/>
      <c r="C1806" s="128"/>
      <c r="D1806" s="128"/>
      <c r="E1806" s="156"/>
      <c r="F1806" s="157"/>
      <c r="G1806" s="156"/>
      <c r="H1806" s="157"/>
      <c r="I1806" s="153" t="str">
        <f t="shared" si="27"/>
        <v/>
      </c>
      <c r="J1806" s="158"/>
      <c r="K1806" s="158"/>
      <c r="L1806" s="230"/>
      <c r="M1806" s="227"/>
    </row>
    <row r="1807" spans="2:13" x14ac:dyDescent="0.35">
      <c r="B1807" s="121"/>
      <c r="C1807" s="128"/>
      <c r="D1807" s="128"/>
      <c r="E1807" s="156"/>
      <c r="F1807" s="157"/>
      <c r="G1807" s="156"/>
      <c r="H1807" s="157"/>
      <c r="I1807" s="153" t="str">
        <f t="shared" si="27"/>
        <v/>
      </c>
      <c r="J1807" s="158"/>
      <c r="K1807" s="158"/>
      <c r="L1807" s="230"/>
      <c r="M1807" s="227"/>
    </row>
    <row r="1808" spans="2:13" x14ac:dyDescent="0.35">
      <c r="B1808" s="121"/>
      <c r="C1808" s="128"/>
      <c r="D1808" s="128"/>
      <c r="E1808" s="156"/>
      <c r="F1808" s="157"/>
      <c r="G1808" s="156"/>
      <c r="H1808" s="157"/>
      <c r="I1808" s="153" t="str">
        <f t="shared" si="27"/>
        <v/>
      </c>
      <c r="J1808" s="158"/>
      <c r="K1808" s="158"/>
      <c r="L1808" s="230"/>
      <c r="M1808" s="227"/>
    </row>
    <row r="1809" spans="2:13" x14ac:dyDescent="0.35">
      <c r="B1809" s="121"/>
      <c r="C1809" s="128"/>
      <c r="D1809" s="128"/>
      <c r="E1809" s="156"/>
      <c r="F1809" s="157"/>
      <c r="G1809" s="156"/>
      <c r="H1809" s="157"/>
      <c r="I1809" s="153" t="str">
        <f t="shared" si="27"/>
        <v/>
      </c>
      <c r="J1809" s="158"/>
      <c r="K1809" s="158"/>
      <c r="L1809" s="230"/>
      <c r="M1809" s="227"/>
    </row>
    <row r="1810" spans="2:13" x14ac:dyDescent="0.35">
      <c r="B1810" s="121"/>
      <c r="C1810" s="128"/>
      <c r="D1810" s="128"/>
      <c r="E1810" s="156"/>
      <c r="F1810" s="157"/>
      <c r="G1810" s="156"/>
      <c r="H1810" s="157"/>
      <c r="I1810" s="153" t="str">
        <f t="shared" si="27"/>
        <v/>
      </c>
      <c r="J1810" s="158"/>
      <c r="K1810" s="158"/>
      <c r="L1810" s="230"/>
      <c r="M1810" s="227"/>
    </row>
    <row r="1811" spans="2:13" x14ac:dyDescent="0.35">
      <c r="B1811" s="121"/>
      <c r="C1811" s="128"/>
      <c r="D1811" s="128"/>
      <c r="E1811" s="156"/>
      <c r="F1811" s="157"/>
      <c r="G1811" s="156"/>
      <c r="H1811" s="157"/>
      <c r="I1811" s="153" t="str">
        <f t="shared" si="27"/>
        <v/>
      </c>
      <c r="J1811" s="158"/>
      <c r="K1811" s="158"/>
      <c r="L1811" s="230"/>
      <c r="M1811" s="227"/>
    </row>
    <row r="1812" spans="2:13" x14ac:dyDescent="0.35">
      <c r="B1812" s="121"/>
      <c r="C1812" s="128"/>
      <c r="D1812" s="128"/>
      <c r="E1812" s="156"/>
      <c r="F1812" s="157"/>
      <c r="G1812" s="156"/>
      <c r="H1812" s="157"/>
      <c r="I1812" s="153" t="str">
        <f t="shared" si="27"/>
        <v/>
      </c>
      <c r="J1812" s="158"/>
      <c r="K1812" s="158"/>
      <c r="L1812" s="230"/>
      <c r="M1812" s="227"/>
    </row>
    <row r="1813" spans="2:13" x14ac:dyDescent="0.35">
      <c r="B1813" s="121"/>
      <c r="C1813" s="128"/>
      <c r="D1813" s="128"/>
      <c r="E1813" s="156"/>
      <c r="F1813" s="157"/>
      <c r="G1813" s="156"/>
      <c r="H1813" s="157"/>
      <c r="I1813" s="153" t="str">
        <f t="shared" si="27"/>
        <v/>
      </c>
      <c r="J1813" s="158"/>
      <c r="K1813" s="158"/>
      <c r="L1813" s="230"/>
      <c r="M1813" s="227"/>
    </row>
    <row r="1814" spans="2:13" x14ac:dyDescent="0.35">
      <c r="B1814" s="121"/>
      <c r="C1814" s="128"/>
      <c r="D1814" s="128"/>
      <c r="E1814" s="156"/>
      <c r="F1814" s="157"/>
      <c r="G1814" s="156"/>
      <c r="H1814" s="157"/>
      <c r="I1814" s="153" t="str">
        <f t="shared" si="27"/>
        <v/>
      </c>
      <c r="J1814" s="158"/>
      <c r="K1814" s="158"/>
      <c r="L1814" s="230"/>
      <c r="M1814" s="227"/>
    </row>
    <row r="1815" spans="2:13" x14ac:dyDescent="0.35">
      <c r="B1815" s="121"/>
      <c r="C1815" s="128"/>
      <c r="D1815" s="128"/>
      <c r="E1815" s="156"/>
      <c r="F1815" s="157"/>
      <c r="G1815" s="156"/>
      <c r="H1815" s="157"/>
      <c r="I1815" s="153" t="str">
        <f t="shared" si="27"/>
        <v/>
      </c>
      <c r="J1815" s="158"/>
      <c r="K1815" s="158"/>
      <c r="L1815" s="230"/>
      <c r="M1815" s="227"/>
    </row>
    <row r="1816" spans="2:13" x14ac:dyDescent="0.35">
      <c r="B1816" s="121"/>
      <c r="C1816" s="128"/>
      <c r="D1816" s="128"/>
      <c r="E1816" s="156"/>
      <c r="F1816" s="157"/>
      <c r="G1816" s="156"/>
      <c r="H1816" s="157"/>
      <c r="I1816" s="153" t="str">
        <f t="shared" si="27"/>
        <v/>
      </c>
      <c r="J1816" s="158"/>
      <c r="K1816" s="158"/>
      <c r="L1816" s="230"/>
      <c r="M1816" s="227"/>
    </row>
    <row r="1817" spans="2:13" x14ac:dyDescent="0.35">
      <c r="B1817" s="121"/>
      <c r="C1817" s="128"/>
      <c r="D1817" s="128"/>
      <c r="E1817" s="156"/>
      <c r="F1817" s="157"/>
      <c r="G1817" s="156"/>
      <c r="H1817" s="157"/>
      <c r="I1817" s="153" t="str">
        <f t="shared" ref="I1817:I1880" si="28">IF(H1817="","",(VALUE(TEXT(G1817,"m/dd/yy ")&amp;TEXT(H1817,"hh:mm:ss"))-(VALUE(TEXT(E1817,"m/dd/yy ")&amp;TEXT(F1817,"hh:mm:ss"))))*24)</f>
        <v/>
      </c>
      <c r="J1817" s="158"/>
      <c r="K1817" s="158"/>
      <c r="L1817" s="230"/>
      <c r="M1817" s="227"/>
    </row>
    <row r="1818" spans="2:13" x14ac:dyDescent="0.35">
      <c r="B1818" s="121"/>
      <c r="C1818" s="128"/>
      <c r="D1818" s="128"/>
      <c r="E1818" s="156"/>
      <c r="F1818" s="157"/>
      <c r="G1818" s="156"/>
      <c r="H1818" s="157"/>
      <c r="I1818" s="153" t="str">
        <f t="shared" si="28"/>
        <v/>
      </c>
      <c r="J1818" s="158"/>
      <c r="K1818" s="158"/>
      <c r="L1818" s="230"/>
      <c r="M1818" s="227"/>
    </row>
    <row r="1819" spans="2:13" x14ac:dyDescent="0.35">
      <c r="B1819" s="121"/>
      <c r="C1819" s="128"/>
      <c r="D1819" s="128"/>
      <c r="E1819" s="156"/>
      <c r="F1819" s="157"/>
      <c r="G1819" s="156"/>
      <c r="H1819" s="157"/>
      <c r="I1819" s="153" t="str">
        <f t="shared" si="28"/>
        <v/>
      </c>
      <c r="J1819" s="158"/>
      <c r="K1819" s="158"/>
      <c r="L1819" s="230"/>
      <c r="M1819" s="227"/>
    </row>
    <row r="1820" spans="2:13" x14ac:dyDescent="0.35">
      <c r="B1820" s="121"/>
      <c r="C1820" s="128"/>
      <c r="D1820" s="128"/>
      <c r="E1820" s="156"/>
      <c r="F1820" s="157"/>
      <c r="G1820" s="156"/>
      <c r="H1820" s="157"/>
      <c r="I1820" s="153" t="str">
        <f t="shared" si="28"/>
        <v/>
      </c>
      <c r="J1820" s="158"/>
      <c r="K1820" s="158"/>
      <c r="L1820" s="230"/>
      <c r="M1820" s="227"/>
    </row>
    <row r="1821" spans="2:13" x14ac:dyDescent="0.35">
      <c r="B1821" s="121"/>
      <c r="C1821" s="128"/>
      <c r="D1821" s="128"/>
      <c r="E1821" s="156"/>
      <c r="F1821" s="157"/>
      <c r="G1821" s="156"/>
      <c r="H1821" s="157"/>
      <c r="I1821" s="153" t="str">
        <f t="shared" si="28"/>
        <v/>
      </c>
      <c r="J1821" s="158"/>
      <c r="K1821" s="158"/>
      <c r="L1821" s="230"/>
      <c r="M1821" s="227"/>
    </row>
    <row r="1822" spans="2:13" x14ac:dyDescent="0.35">
      <c r="B1822" s="121"/>
      <c r="C1822" s="128"/>
      <c r="D1822" s="128"/>
      <c r="E1822" s="156"/>
      <c r="F1822" s="157"/>
      <c r="G1822" s="156"/>
      <c r="H1822" s="157"/>
      <c r="I1822" s="153" t="str">
        <f t="shared" si="28"/>
        <v/>
      </c>
      <c r="J1822" s="158"/>
      <c r="K1822" s="158"/>
      <c r="L1822" s="230"/>
      <c r="M1822" s="227"/>
    </row>
    <row r="1823" spans="2:13" x14ac:dyDescent="0.35">
      <c r="B1823" s="121"/>
      <c r="C1823" s="128"/>
      <c r="D1823" s="128"/>
      <c r="E1823" s="156"/>
      <c r="F1823" s="157"/>
      <c r="G1823" s="156"/>
      <c r="H1823" s="157"/>
      <c r="I1823" s="153" t="str">
        <f t="shared" si="28"/>
        <v/>
      </c>
      <c r="J1823" s="158"/>
      <c r="K1823" s="158"/>
      <c r="L1823" s="230"/>
      <c r="M1823" s="227"/>
    </row>
    <row r="1824" spans="2:13" x14ac:dyDescent="0.35">
      <c r="B1824" s="121"/>
      <c r="C1824" s="128"/>
      <c r="D1824" s="128"/>
      <c r="E1824" s="156"/>
      <c r="F1824" s="157"/>
      <c r="G1824" s="156"/>
      <c r="H1824" s="157"/>
      <c r="I1824" s="153" t="str">
        <f t="shared" si="28"/>
        <v/>
      </c>
      <c r="J1824" s="158"/>
      <c r="K1824" s="158"/>
      <c r="L1824" s="230"/>
      <c r="M1824" s="227"/>
    </row>
    <row r="1825" spans="2:13" x14ac:dyDescent="0.35">
      <c r="B1825" s="121"/>
      <c r="C1825" s="128"/>
      <c r="D1825" s="128"/>
      <c r="E1825" s="156"/>
      <c r="F1825" s="157"/>
      <c r="G1825" s="156"/>
      <c r="H1825" s="157"/>
      <c r="I1825" s="153" t="str">
        <f t="shared" si="28"/>
        <v/>
      </c>
      <c r="J1825" s="158"/>
      <c r="K1825" s="158"/>
      <c r="L1825" s="230"/>
      <c r="M1825" s="227"/>
    </row>
    <row r="1826" spans="2:13" x14ac:dyDescent="0.35">
      <c r="B1826" s="121"/>
      <c r="C1826" s="128"/>
      <c r="D1826" s="128"/>
      <c r="E1826" s="156"/>
      <c r="F1826" s="157"/>
      <c r="G1826" s="156"/>
      <c r="H1826" s="157"/>
      <c r="I1826" s="153" t="str">
        <f t="shared" si="28"/>
        <v/>
      </c>
      <c r="J1826" s="158"/>
      <c r="K1826" s="158"/>
      <c r="L1826" s="230"/>
      <c r="M1826" s="227"/>
    </row>
    <row r="1827" spans="2:13" x14ac:dyDescent="0.35">
      <c r="B1827" s="121"/>
      <c r="C1827" s="128"/>
      <c r="D1827" s="128"/>
      <c r="E1827" s="156"/>
      <c r="F1827" s="157"/>
      <c r="G1827" s="156"/>
      <c r="H1827" s="157"/>
      <c r="I1827" s="153" t="str">
        <f t="shared" si="28"/>
        <v/>
      </c>
      <c r="J1827" s="158"/>
      <c r="K1827" s="158"/>
      <c r="L1827" s="230"/>
      <c r="M1827" s="227"/>
    </row>
    <row r="1828" spans="2:13" x14ac:dyDescent="0.35">
      <c r="B1828" s="121"/>
      <c r="C1828" s="128"/>
      <c r="D1828" s="128"/>
      <c r="E1828" s="156"/>
      <c r="F1828" s="157"/>
      <c r="G1828" s="156"/>
      <c r="H1828" s="157"/>
      <c r="I1828" s="153" t="str">
        <f t="shared" si="28"/>
        <v/>
      </c>
      <c r="J1828" s="158"/>
      <c r="K1828" s="158"/>
      <c r="L1828" s="230"/>
      <c r="M1828" s="227"/>
    </row>
    <row r="1829" spans="2:13" x14ac:dyDescent="0.35">
      <c r="B1829" s="121"/>
      <c r="C1829" s="128"/>
      <c r="D1829" s="128"/>
      <c r="E1829" s="156"/>
      <c r="F1829" s="157"/>
      <c r="G1829" s="156"/>
      <c r="H1829" s="157"/>
      <c r="I1829" s="153" t="str">
        <f t="shared" si="28"/>
        <v/>
      </c>
      <c r="J1829" s="158"/>
      <c r="K1829" s="158"/>
      <c r="L1829" s="230"/>
      <c r="M1829" s="227"/>
    </row>
    <row r="1830" spans="2:13" x14ac:dyDescent="0.35">
      <c r="B1830" s="121"/>
      <c r="C1830" s="128"/>
      <c r="D1830" s="128"/>
      <c r="E1830" s="156"/>
      <c r="F1830" s="157"/>
      <c r="G1830" s="156"/>
      <c r="H1830" s="157"/>
      <c r="I1830" s="153" t="str">
        <f t="shared" si="28"/>
        <v/>
      </c>
      <c r="J1830" s="158"/>
      <c r="K1830" s="158"/>
      <c r="L1830" s="230"/>
      <c r="M1830" s="227"/>
    </row>
    <row r="1831" spans="2:13" x14ac:dyDescent="0.35">
      <c r="B1831" s="121"/>
      <c r="C1831" s="128"/>
      <c r="D1831" s="128"/>
      <c r="E1831" s="156"/>
      <c r="F1831" s="157"/>
      <c r="G1831" s="156"/>
      <c r="H1831" s="157"/>
      <c r="I1831" s="153" t="str">
        <f t="shared" si="28"/>
        <v/>
      </c>
      <c r="J1831" s="158"/>
      <c r="K1831" s="158"/>
      <c r="L1831" s="230"/>
      <c r="M1831" s="227"/>
    </row>
    <row r="1832" spans="2:13" x14ac:dyDescent="0.35">
      <c r="B1832" s="121"/>
      <c r="C1832" s="128"/>
      <c r="D1832" s="128"/>
      <c r="E1832" s="156"/>
      <c r="F1832" s="157"/>
      <c r="G1832" s="156"/>
      <c r="H1832" s="157"/>
      <c r="I1832" s="153" t="str">
        <f t="shared" si="28"/>
        <v/>
      </c>
      <c r="J1832" s="158"/>
      <c r="K1832" s="158"/>
      <c r="L1832" s="230"/>
      <c r="M1832" s="227"/>
    </row>
    <row r="1833" spans="2:13" x14ac:dyDescent="0.35">
      <c r="B1833" s="121"/>
      <c r="C1833" s="128"/>
      <c r="D1833" s="128"/>
      <c r="E1833" s="156"/>
      <c r="F1833" s="157"/>
      <c r="G1833" s="156"/>
      <c r="H1833" s="157"/>
      <c r="I1833" s="153" t="str">
        <f t="shared" si="28"/>
        <v/>
      </c>
      <c r="J1833" s="158"/>
      <c r="K1833" s="158"/>
      <c r="L1833" s="230"/>
      <c r="M1833" s="227"/>
    </row>
    <row r="1834" spans="2:13" x14ac:dyDescent="0.35">
      <c r="B1834" s="121"/>
      <c r="C1834" s="128"/>
      <c r="D1834" s="128"/>
      <c r="E1834" s="156"/>
      <c r="F1834" s="157"/>
      <c r="G1834" s="156"/>
      <c r="H1834" s="157"/>
      <c r="I1834" s="153" t="str">
        <f t="shared" si="28"/>
        <v/>
      </c>
      <c r="J1834" s="158"/>
      <c r="K1834" s="158"/>
      <c r="L1834" s="230"/>
      <c r="M1834" s="227"/>
    </row>
    <row r="1835" spans="2:13" x14ac:dyDescent="0.35">
      <c r="B1835" s="121"/>
      <c r="C1835" s="128"/>
      <c r="D1835" s="128"/>
      <c r="E1835" s="156"/>
      <c r="F1835" s="157"/>
      <c r="G1835" s="156"/>
      <c r="H1835" s="157"/>
      <c r="I1835" s="153" t="str">
        <f t="shared" si="28"/>
        <v/>
      </c>
      <c r="J1835" s="158"/>
      <c r="K1835" s="158"/>
      <c r="L1835" s="230"/>
      <c r="M1835" s="227"/>
    </row>
    <row r="1836" spans="2:13" x14ac:dyDescent="0.35">
      <c r="B1836" s="121"/>
      <c r="C1836" s="128"/>
      <c r="D1836" s="128"/>
      <c r="E1836" s="156"/>
      <c r="F1836" s="157"/>
      <c r="G1836" s="156"/>
      <c r="H1836" s="157"/>
      <c r="I1836" s="153" t="str">
        <f t="shared" si="28"/>
        <v/>
      </c>
      <c r="J1836" s="158"/>
      <c r="K1836" s="158"/>
      <c r="L1836" s="230"/>
      <c r="M1836" s="227"/>
    </row>
    <row r="1837" spans="2:13" x14ac:dyDescent="0.35">
      <c r="B1837" s="121"/>
      <c r="C1837" s="128"/>
      <c r="D1837" s="128"/>
      <c r="E1837" s="156"/>
      <c r="F1837" s="157"/>
      <c r="G1837" s="156"/>
      <c r="H1837" s="157"/>
      <c r="I1837" s="153" t="str">
        <f t="shared" si="28"/>
        <v/>
      </c>
      <c r="J1837" s="158"/>
      <c r="K1837" s="158"/>
      <c r="L1837" s="230"/>
      <c r="M1837" s="227"/>
    </row>
    <row r="1838" spans="2:13" x14ac:dyDescent="0.35">
      <c r="B1838" s="121"/>
      <c r="C1838" s="128"/>
      <c r="D1838" s="128"/>
      <c r="E1838" s="156"/>
      <c r="F1838" s="157"/>
      <c r="G1838" s="156"/>
      <c r="H1838" s="157"/>
      <c r="I1838" s="153" t="str">
        <f t="shared" si="28"/>
        <v/>
      </c>
      <c r="J1838" s="158"/>
      <c r="K1838" s="158"/>
      <c r="L1838" s="230"/>
      <c r="M1838" s="227"/>
    </row>
    <row r="1839" spans="2:13" x14ac:dyDescent="0.35">
      <c r="B1839" s="121"/>
      <c r="C1839" s="128"/>
      <c r="D1839" s="128"/>
      <c r="E1839" s="156"/>
      <c r="F1839" s="157"/>
      <c r="G1839" s="156"/>
      <c r="H1839" s="157"/>
      <c r="I1839" s="153" t="str">
        <f t="shared" si="28"/>
        <v/>
      </c>
      <c r="J1839" s="158"/>
      <c r="K1839" s="158"/>
      <c r="L1839" s="230"/>
      <c r="M1839" s="227"/>
    </row>
    <row r="1840" spans="2:13" x14ac:dyDescent="0.35">
      <c r="B1840" s="121"/>
      <c r="C1840" s="128"/>
      <c r="D1840" s="128"/>
      <c r="E1840" s="156"/>
      <c r="F1840" s="157"/>
      <c r="G1840" s="156"/>
      <c r="H1840" s="157"/>
      <c r="I1840" s="153" t="str">
        <f t="shared" si="28"/>
        <v/>
      </c>
      <c r="J1840" s="158"/>
      <c r="K1840" s="158"/>
      <c r="L1840" s="230"/>
      <c r="M1840" s="227"/>
    </row>
    <row r="1841" spans="2:13" x14ac:dyDescent="0.35">
      <c r="B1841" s="121"/>
      <c r="C1841" s="128"/>
      <c r="D1841" s="128"/>
      <c r="E1841" s="156"/>
      <c r="F1841" s="157"/>
      <c r="G1841" s="156"/>
      <c r="H1841" s="157"/>
      <c r="I1841" s="153" t="str">
        <f t="shared" si="28"/>
        <v/>
      </c>
      <c r="J1841" s="158"/>
      <c r="K1841" s="158"/>
      <c r="L1841" s="230"/>
      <c r="M1841" s="227"/>
    </row>
    <row r="1842" spans="2:13" x14ac:dyDescent="0.35">
      <c r="B1842" s="121"/>
      <c r="C1842" s="128"/>
      <c r="D1842" s="128"/>
      <c r="E1842" s="156"/>
      <c r="F1842" s="157"/>
      <c r="G1842" s="156"/>
      <c r="H1842" s="157"/>
      <c r="I1842" s="153" t="str">
        <f t="shared" si="28"/>
        <v/>
      </c>
      <c r="J1842" s="158"/>
      <c r="K1842" s="158"/>
      <c r="L1842" s="230"/>
      <c r="M1842" s="227"/>
    </row>
    <row r="1843" spans="2:13" x14ac:dyDescent="0.35">
      <c r="B1843" s="121"/>
      <c r="C1843" s="128"/>
      <c r="D1843" s="128"/>
      <c r="E1843" s="156"/>
      <c r="F1843" s="157"/>
      <c r="G1843" s="156"/>
      <c r="H1843" s="157"/>
      <c r="I1843" s="153" t="str">
        <f t="shared" si="28"/>
        <v/>
      </c>
      <c r="J1843" s="158"/>
      <c r="K1843" s="158"/>
      <c r="L1843" s="230"/>
      <c r="M1843" s="227"/>
    </row>
    <row r="1844" spans="2:13" x14ac:dyDescent="0.35">
      <c r="B1844" s="121"/>
      <c r="C1844" s="128"/>
      <c r="D1844" s="128"/>
      <c r="E1844" s="156"/>
      <c r="F1844" s="157"/>
      <c r="G1844" s="156"/>
      <c r="H1844" s="157"/>
      <c r="I1844" s="153" t="str">
        <f t="shared" si="28"/>
        <v/>
      </c>
      <c r="J1844" s="158"/>
      <c r="K1844" s="158"/>
      <c r="L1844" s="230"/>
      <c r="M1844" s="227"/>
    </row>
    <row r="1845" spans="2:13" x14ac:dyDescent="0.35">
      <c r="B1845" s="121"/>
      <c r="C1845" s="128"/>
      <c r="D1845" s="128"/>
      <c r="E1845" s="156"/>
      <c r="F1845" s="157"/>
      <c r="G1845" s="156"/>
      <c r="H1845" s="157"/>
      <c r="I1845" s="153" t="str">
        <f t="shared" si="28"/>
        <v/>
      </c>
      <c r="J1845" s="158"/>
      <c r="K1845" s="158"/>
      <c r="L1845" s="230"/>
      <c r="M1845" s="227"/>
    </row>
    <row r="1846" spans="2:13" x14ac:dyDescent="0.35">
      <c r="B1846" s="121"/>
      <c r="C1846" s="128"/>
      <c r="D1846" s="128"/>
      <c r="E1846" s="156"/>
      <c r="F1846" s="157"/>
      <c r="G1846" s="156"/>
      <c r="H1846" s="157"/>
      <c r="I1846" s="153" t="str">
        <f t="shared" si="28"/>
        <v/>
      </c>
      <c r="J1846" s="158"/>
      <c r="K1846" s="158"/>
      <c r="L1846" s="230"/>
      <c r="M1846" s="227"/>
    </row>
    <row r="1847" spans="2:13" x14ac:dyDescent="0.35">
      <c r="B1847" s="121"/>
      <c r="C1847" s="128"/>
      <c r="D1847" s="128"/>
      <c r="E1847" s="156"/>
      <c r="F1847" s="157"/>
      <c r="G1847" s="156"/>
      <c r="H1847" s="157"/>
      <c r="I1847" s="153" t="str">
        <f t="shared" si="28"/>
        <v/>
      </c>
      <c r="J1847" s="158"/>
      <c r="K1847" s="158"/>
      <c r="L1847" s="230"/>
      <c r="M1847" s="227"/>
    </row>
    <row r="1848" spans="2:13" x14ac:dyDescent="0.35">
      <c r="B1848" s="121"/>
      <c r="C1848" s="128"/>
      <c r="D1848" s="128"/>
      <c r="E1848" s="156"/>
      <c r="F1848" s="157"/>
      <c r="G1848" s="156"/>
      <c r="H1848" s="157"/>
      <c r="I1848" s="153" t="str">
        <f t="shared" si="28"/>
        <v/>
      </c>
      <c r="J1848" s="158"/>
      <c r="K1848" s="158"/>
      <c r="L1848" s="230"/>
      <c r="M1848" s="227"/>
    </row>
    <row r="1849" spans="2:13" x14ac:dyDescent="0.35">
      <c r="B1849" s="121"/>
      <c r="C1849" s="128"/>
      <c r="D1849" s="128"/>
      <c r="E1849" s="156"/>
      <c r="F1849" s="157"/>
      <c r="G1849" s="156"/>
      <c r="H1849" s="157"/>
      <c r="I1849" s="153" t="str">
        <f t="shared" si="28"/>
        <v/>
      </c>
      <c r="J1849" s="158"/>
      <c r="K1849" s="158"/>
      <c r="L1849" s="230"/>
      <c r="M1849" s="227"/>
    </row>
    <row r="1850" spans="2:13" x14ac:dyDescent="0.35">
      <c r="B1850" s="121"/>
      <c r="C1850" s="128"/>
      <c r="D1850" s="128"/>
      <c r="E1850" s="156"/>
      <c r="F1850" s="157"/>
      <c r="G1850" s="156"/>
      <c r="H1850" s="157"/>
      <c r="I1850" s="153" t="str">
        <f t="shared" si="28"/>
        <v/>
      </c>
      <c r="J1850" s="158"/>
      <c r="K1850" s="158"/>
      <c r="L1850" s="230"/>
      <c r="M1850" s="227"/>
    </row>
    <row r="1851" spans="2:13" x14ac:dyDescent="0.35">
      <c r="B1851" s="121"/>
      <c r="C1851" s="128"/>
      <c r="D1851" s="128"/>
      <c r="E1851" s="156"/>
      <c r="F1851" s="157"/>
      <c r="G1851" s="156"/>
      <c r="H1851" s="157"/>
      <c r="I1851" s="153" t="str">
        <f t="shared" si="28"/>
        <v/>
      </c>
      <c r="J1851" s="158"/>
      <c r="K1851" s="158"/>
      <c r="L1851" s="230"/>
      <c r="M1851" s="227"/>
    </row>
    <row r="1852" spans="2:13" x14ac:dyDescent="0.35">
      <c r="B1852" s="121"/>
      <c r="C1852" s="128"/>
      <c r="D1852" s="128"/>
      <c r="E1852" s="156"/>
      <c r="F1852" s="157"/>
      <c r="G1852" s="156"/>
      <c r="H1852" s="157"/>
      <c r="I1852" s="153" t="str">
        <f t="shared" si="28"/>
        <v/>
      </c>
      <c r="J1852" s="158"/>
      <c r="K1852" s="158"/>
      <c r="L1852" s="230"/>
      <c r="M1852" s="227"/>
    </row>
    <row r="1853" spans="2:13" x14ac:dyDescent="0.35">
      <c r="B1853" s="121"/>
      <c r="C1853" s="128"/>
      <c r="D1853" s="128"/>
      <c r="E1853" s="156"/>
      <c r="F1853" s="157"/>
      <c r="G1853" s="156"/>
      <c r="H1853" s="157"/>
      <c r="I1853" s="153" t="str">
        <f t="shared" si="28"/>
        <v/>
      </c>
      <c r="J1853" s="158"/>
      <c r="K1853" s="158"/>
      <c r="L1853" s="230"/>
      <c r="M1853" s="227"/>
    </row>
    <row r="1854" spans="2:13" x14ac:dyDescent="0.35">
      <c r="B1854" s="121"/>
      <c r="C1854" s="128"/>
      <c r="D1854" s="128"/>
      <c r="E1854" s="156"/>
      <c r="F1854" s="157"/>
      <c r="G1854" s="156"/>
      <c r="H1854" s="157"/>
      <c r="I1854" s="153" t="str">
        <f t="shared" si="28"/>
        <v/>
      </c>
      <c r="J1854" s="158"/>
      <c r="K1854" s="158"/>
      <c r="L1854" s="230"/>
      <c r="M1854" s="227"/>
    </row>
    <row r="1855" spans="2:13" x14ac:dyDescent="0.35">
      <c r="B1855" s="121"/>
      <c r="C1855" s="128"/>
      <c r="D1855" s="128"/>
      <c r="E1855" s="156"/>
      <c r="F1855" s="157"/>
      <c r="G1855" s="156"/>
      <c r="H1855" s="157"/>
      <c r="I1855" s="153" t="str">
        <f t="shared" si="28"/>
        <v/>
      </c>
      <c r="J1855" s="158"/>
      <c r="K1855" s="158"/>
      <c r="L1855" s="230"/>
      <c r="M1855" s="227"/>
    </row>
    <row r="1856" spans="2:13" x14ac:dyDescent="0.35">
      <c r="B1856" s="121"/>
      <c r="C1856" s="128"/>
      <c r="D1856" s="128"/>
      <c r="E1856" s="156"/>
      <c r="F1856" s="157"/>
      <c r="G1856" s="156"/>
      <c r="H1856" s="157"/>
      <c r="I1856" s="153" t="str">
        <f t="shared" si="28"/>
        <v/>
      </c>
      <c r="J1856" s="158"/>
      <c r="K1856" s="158"/>
      <c r="L1856" s="230"/>
      <c r="M1856" s="227"/>
    </row>
    <row r="1857" spans="2:13" x14ac:dyDescent="0.35">
      <c r="B1857" s="121"/>
      <c r="C1857" s="128"/>
      <c r="D1857" s="128"/>
      <c r="E1857" s="156"/>
      <c r="F1857" s="157"/>
      <c r="G1857" s="156"/>
      <c r="H1857" s="157"/>
      <c r="I1857" s="153" t="str">
        <f t="shared" si="28"/>
        <v/>
      </c>
      <c r="J1857" s="158"/>
      <c r="K1857" s="158"/>
      <c r="L1857" s="230"/>
      <c r="M1857" s="227"/>
    </row>
    <row r="1858" spans="2:13" x14ac:dyDescent="0.35">
      <c r="B1858" s="121"/>
      <c r="C1858" s="128"/>
      <c r="D1858" s="128"/>
      <c r="E1858" s="156"/>
      <c r="F1858" s="157"/>
      <c r="G1858" s="156"/>
      <c r="H1858" s="157"/>
      <c r="I1858" s="153" t="str">
        <f t="shared" si="28"/>
        <v/>
      </c>
      <c r="J1858" s="158"/>
      <c r="K1858" s="158"/>
      <c r="L1858" s="230"/>
      <c r="M1858" s="227"/>
    </row>
    <row r="1859" spans="2:13" x14ac:dyDescent="0.35">
      <c r="B1859" s="121"/>
      <c r="C1859" s="128"/>
      <c r="D1859" s="128"/>
      <c r="E1859" s="156"/>
      <c r="F1859" s="157"/>
      <c r="G1859" s="156"/>
      <c r="H1859" s="157"/>
      <c r="I1859" s="153" t="str">
        <f t="shared" si="28"/>
        <v/>
      </c>
      <c r="J1859" s="158"/>
      <c r="K1859" s="158"/>
      <c r="L1859" s="230"/>
      <c r="M1859" s="227"/>
    </row>
    <row r="1860" spans="2:13" x14ac:dyDescent="0.35">
      <c r="B1860" s="121"/>
      <c r="C1860" s="128"/>
      <c r="D1860" s="128"/>
      <c r="E1860" s="156"/>
      <c r="F1860" s="157"/>
      <c r="G1860" s="156"/>
      <c r="H1860" s="157"/>
      <c r="I1860" s="153" t="str">
        <f t="shared" si="28"/>
        <v/>
      </c>
      <c r="J1860" s="158"/>
      <c r="K1860" s="158"/>
      <c r="L1860" s="230"/>
      <c r="M1860" s="227"/>
    </row>
    <row r="1861" spans="2:13" x14ac:dyDescent="0.35">
      <c r="B1861" s="121"/>
      <c r="C1861" s="128"/>
      <c r="D1861" s="128"/>
      <c r="E1861" s="156"/>
      <c r="F1861" s="157"/>
      <c r="G1861" s="156"/>
      <c r="H1861" s="157"/>
      <c r="I1861" s="153" t="str">
        <f t="shared" si="28"/>
        <v/>
      </c>
      <c r="J1861" s="158"/>
      <c r="K1861" s="158"/>
      <c r="L1861" s="230"/>
      <c r="M1861" s="227"/>
    </row>
    <row r="1862" spans="2:13" x14ac:dyDescent="0.35">
      <c r="B1862" s="121"/>
      <c r="C1862" s="128"/>
      <c r="D1862" s="128"/>
      <c r="E1862" s="156"/>
      <c r="F1862" s="157"/>
      <c r="G1862" s="156"/>
      <c r="H1862" s="157"/>
      <c r="I1862" s="153" t="str">
        <f t="shared" si="28"/>
        <v/>
      </c>
      <c r="J1862" s="158"/>
      <c r="K1862" s="158"/>
      <c r="L1862" s="230"/>
      <c r="M1862" s="227"/>
    </row>
    <row r="1863" spans="2:13" x14ac:dyDescent="0.35">
      <c r="B1863" s="121"/>
      <c r="C1863" s="128"/>
      <c r="D1863" s="128"/>
      <c r="E1863" s="156"/>
      <c r="F1863" s="157"/>
      <c r="G1863" s="156"/>
      <c r="H1863" s="157"/>
      <c r="I1863" s="153" t="str">
        <f t="shared" si="28"/>
        <v/>
      </c>
      <c r="J1863" s="158"/>
      <c r="K1863" s="158"/>
      <c r="L1863" s="230"/>
      <c r="M1863" s="227"/>
    </row>
    <row r="1864" spans="2:13" x14ac:dyDescent="0.35">
      <c r="B1864" s="121"/>
      <c r="C1864" s="128"/>
      <c r="D1864" s="128"/>
      <c r="E1864" s="156"/>
      <c r="F1864" s="157"/>
      <c r="G1864" s="156"/>
      <c r="H1864" s="157"/>
      <c r="I1864" s="153" t="str">
        <f t="shared" si="28"/>
        <v/>
      </c>
      <c r="J1864" s="158"/>
      <c r="K1864" s="158"/>
      <c r="L1864" s="230"/>
      <c r="M1864" s="227"/>
    </row>
    <row r="1865" spans="2:13" x14ac:dyDescent="0.35">
      <c r="B1865" s="121"/>
      <c r="C1865" s="128"/>
      <c r="D1865" s="128"/>
      <c r="E1865" s="156"/>
      <c r="F1865" s="157"/>
      <c r="G1865" s="156"/>
      <c r="H1865" s="157"/>
      <c r="I1865" s="153" t="str">
        <f t="shared" si="28"/>
        <v/>
      </c>
      <c r="J1865" s="158"/>
      <c r="K1865" s="158"/>
      <c r="L1865" s="230"/>
      <c r="M1865" s="227"/>
    </row>
    <row r="1866" spans="2:13" x14ac:dyDescent="0.35">
      <c r="B1866" s="121"/>
      <c r="C1866" s="128"/>
      <c r="D1866" s="128"/>
      <c r="E1866" s="156"/>
      <c r="F1866" s="157"/>
      <c r="G1866" s="156"/>
      <c r="H1866" s="157"/>
      <c r="I1866" s="153" t="str">
        <f t="shared" si="28"/>
        <v/>
      </c>
      <c r="J1866" s="158"/>
      <c r="K1866" s="158"/>
      <c r="L1866" s="230"/>
      <c r="M1866" s="227"/>
    </row>
    <row r="1867" spans="2:13" x14ac:dyDescent="0.35">
      <c r="B1867" s="121"/>
      <c r="C1867" s="128"/>
      <c r="D1867" s="128"/>
      <c r="E1867" s="156"/>
      <c r="F1867" s="157"/>
      <c r="G1867" s="156"/>
      <c r="H1867" s="157"/>
      <c r="I1867" s="153" t="str">
        <f t="shared" si="28"/>
        <v/>
      </c>
      <c r="J1867" s="158"/>
      <c r="K1867" s="158"/>
      <c r="L1867" s="230"/>
      <c r="M1867" s="227"/>
    </row>
    <row r="1868" spans="2:13" x14ac:dyDescent="0.35">
      <c r="B1868" s="121"/>
      <c r="C1868" s="128"/>
      <c r="D1868" s="128"/>
      <c r="E1868" s="156"/>
      <c r="F1868" s="157"/>
      <c r="G1868" s="156"/>
      <c r="H1868" s="157"/>
      <c r="I1868" s="153" t="str">
        <f t="shared" si="28"/>
        <v/>
      </c>
      <c r="J1868" s="158"/>
      <c r="K1868" s="158"/>
      <c r="L1868" s="230"/>
      <c r="M1868" s="227"/>
    </row>
    <row r="1869" spans="2:13" x14ac:dyDescent="0.35">
      <c r="B1869" s="121"/>
      <c r="C1869" s="128"/>
      <c r="D1869" s="128"/>
      <c r="E1869" s="156"/>
      <c r="F1869" s="157"/>
      <c r="G1869" s="156"/>
      <c r="H1869" s="157"/>
      <c r="I1869" s="153" t="str">
        <f t="shared" si="28"/>
        <v/>
      </c>
      <c r="J1869" s="158"/>
      <c r="K1869" s="158"/>
      <c r="L1869" s="230"/>
      <c r="M1869" s="227"/>
    </row>
    <row r="1870" spans="2:13" x14ac:dyDescent="0.35">
      <c r="B1870" s="121"/>
      <c r="C1870" s="128"/>
      <c r="D1870" s="128"/>
      <c r="E1870" s="156"/>
      <c r="F1870" s="157"/>
      <c r="G1870" s="156"/>
      <c r="H1870" s="157"/>
      <c r="I1870" s="153" t="str">
        <f t="shared" si="28"/>
        <v/>
      </c>
      <c r="J1870" s="158"/>
      <c r="K1870" s="158"/>
      <c r="L1870" s="230"/>
      <c r="M1870" s="227"/>
    </row>
    <row r="1871" spans="2:13" x14ac:dyDescent="0.35">
      <c r="B1871" s="121"/>
      <c r="C1871" s="128"/>
      <c r="D1871" s="128"/>
      <c r="E1871" s="156"/>
      <c r="F1871" s="157"/>
      <c r="G1871" s="156"/>
      <c r="H1871" s="157"/>
      <c r="I1871" s="153" t="str">
        <f t="shared" si="28"/>
        <v/>
      </c>
      <c r="J1871" s="158"/>
      <c r="K1871" s="158"/>
      <c r="L1871" s="230"/>
      <c r="M1871" s="227"/>
    </row>
    <row r="1872" spans="2:13" x14ac:dyDescent="0.35">
      <c r="B1872" s="121"/>
      <c r="C1872" s="128"/>
      <c r="D1872" s="128"/>
      <c r="E1872" s="156"/>
      <c r="F1872" s="157"/>
      <c r="G1872" s="156"/>
      <c r="H1872" s="157"/>
      <c r="I1872" s="153" t="str">
        <f t="shared" si="28"/>
        <v/>
      </c>
      <c r="J1872" s="158"/>
      <c r="K1872" s="158"/>
      <c r="L1872" s="230"/>
      <c r="M1872" s="227"/>
    </row>
    <row r="1873" spans="2:13" x14ac:dyDescent="0.35">
      <c r="B1873" s="121"/>
      <c r="C1873" s="128"/>
      <c r="D1873" s="128"/>
      <c r="E1873" s="156"/>
      <c r="F1873" s="157"/>
      <c r="G1873" s="156"/>
      <c r="H1873" s="157"/>
      <c r="I1873" s="153" t="str">
        <f t="shared" si="28"/>
        <v/>
      </c>
      <c r="J1873" s="158"/>
      <c r="K1873" s="158"/>
      <c r="L1873" s="230"/>
      <c r="M1873" s="227"/>
    </row>
    <row r="1874" spans="2:13" x14ac:dyDescent="0.35">
      <c r="B1874" s="121"/>
      <c r="C1874" s="128"/>
      <c r="D1874" s="128"/>
      <c r="E1874" s="156"/>
      <c r="F1874" s="157"/>
      <c r="G1874" s="156"/>
      <c r="H1874" s="157"/>
      <c r="I1874" s="153" t="str">
        <f t="shared" si="28"/>
        <v/>
      </c>
      <c r="J1874" s="158"/>
      <c r="K1874" s="158"/>
      <c r="L1874" s="230"/>
      <c r="M1874" s="227"/>
    </row>
    <row r="1875" spans="2:13" x14ac:dyDescent="0.35">
      <c r="B1875" s="121"/>
      <c r="C1875" s="128"/>
      <c r="D1875" s="128"/>
      <c r="E1875" s="156"/>
      <c r="F1875" s="157"/>
      <c r="G1875" s="156"/>
      <c r="H1875" s="157"/>
      <c r="I1875" s="153" t="str">
        <f t="shared" si="28"/>
        <v/>
      </c>
      <c r="J1875" s="158"/>
      <c r="K1875" s="158"/>
      <c r="L1875" s="230"/>
      <c r="M1875" s="227"/>
    </row>
    <row r="1876" spans="2:13" x14ac:dyDescent="0.35">
      <c r="B1876" s="121"/>
      <c r="C1876" s="128"/>
      <c r="D1876" s="128"/>
      <c r="E1876" s="156"/>
      <c r="F1876" s="157"/>
      <c r="G1876" s="156"/>
      <c r="H1876" s="157"/>
      <c r="I1876" s="153" t="str">
        <f t="shared" si="28"/>
        <v/>
      </c>
      <c r="J1876" s="158"/>
      <c r="K1876" s="158"/>
      <c r="L1876" s="230"/>
      <c r="M1876" s="227"/>
    </row>
    <row r="1877" spans="2:13" x14ac:dyDescent="0.35">
      <c r="B1877" s="121"/>
      <c r="C1877" s="128"/>
      <c r="D1877" s="128"/>
      <c r="E1877" s="156"/>
      <c r="F1877" s="157"/>
      <c r="G1877" s="156"/>
      <c r="H1877" s="157"/>
      <c r="I1877" s="153" t="str">
        <f t="shared" si="28"/>
        <v/>
      </c>
      <c r="J1877" s="158"/>
      <c r="K1877" s="158"/>
      <c r="L1877" s="230"/>
      <c r="M1877" s="227"/>
    </row>
    <row r="1878" spans="2:13" x14ac:dyDescent="0.35">
      <c r="B1878" s="121"/>
      <c r="C1878" s="128"/>
      <c r="D1878" s="128"/>
      <c r="E1878" s="156"/>
      <c r="F1878" s="157"/>
      <c r="G1878" s="156"/>
      <c r="H1878" s="157"/>
      <c r="I1878" s="153" t="str">
        <f t="shared" si="28"/>
        <v/>
      </c>
      <c r="J1878" s="158"/>
      <c r="K1878" s="158"/>
      <c r="L1878" s="230"/>
      <c r="M1878" s="227"/>
    </row>
    <row r="1879" spans="2:13" x14ac:dyDescent="0.35">
      <c r="B1879" s="121"/>
      <c r="C1879" s="128"/>
      <c r="D1879" s="128"/>
      <c r="E1879" s="156"/>
      <c r="F1879" s="157"/>
      <c r="G1879" s="156"/>
      <c r="H1879" s="157"/>
      <c r="I1879" s="153" t="str">
        <f t="shared" si="28"/>
        <v/>
      </c>
      <c r="J1879" s="158"/>
      <c r="K1879" s="158"/>
      <c r="L1879" s="230"/>
      <c r="M1879" s="227"/>
    </row>
    <row r="1880" spans="2:13" x14ac:dyDescent="0.35">
      <c r="B1880" s="121"/>
      <c r="C1880" s="128"/>
      <c r="D1880" s="128"/>
      <c r="E1880" s="156"/>
      <c r="F1880" s="157"/>
      <c r="G1880" s="156"/>
      <c r="H1880" s="157"/>
      <c r="I1880" s="153" t="str">
        <f t="shared" si="28"/>
        <v/>
      </c>
      <c r="J1880" s="158"/>
      <c r="K1880" s="158"/>
      <c r="L1880" s="230"/>
      <c r="M1880" s="227"/>
    </row>
    <row r="1881" spans="2:13" x14ac:dyDescent="0.35">
      <c r="B1881" s="121"/>
      <c r="C1881" s="128"/>
      <c r="D1881" s="128"/>
      <c r="E1881" s="156"/>
      <c r="F1881" s="157"/>
      <c r="G1881" s="156"/>
      <c r="H1881" s="157"/>
      <c r="I1881" s="153" t="str">
        <f t="shared" ref="I1881:I1944" si="29">IF(H1881="","",(VALUE(TEXT(G1881,"m/dd/yy ")&amp;TEXT(H1881,"hh:mm:ss"))-(VALUE(TEXT(E1881,"m/dd/yy ")&amp;TEXT(F1881,"hh:mm:ss"))))*24)</f>
        <v/>
      </c>
      <c r="J1881" s="158"/>
      <c r="K1881" s="158"/>
      <c r="L1881" s="230"/>
      <c r="M1881" s="227"/>
    </row>
    <row r="1882" spans="2:13" x14ac:dyDescent="0.35">
      <c r="B1882" s="121"/>
      <c r="C1882" s="128"/>
      <c r="D1882" s="128"/>
      <c r="E1882" s="156"/>
      <c r="F1882" s="157"/>
      <c r="G1882" s="156"/>
      <c r="H1882" s="157"/>
      <c r="I1882" s="153" t="str">
        <f t="shared" si="29"/>
        <v/>
      </c>
      <c r="J1882" s="158"/>
      <c r="K1882" s="158"/>
      <c r="L1882" s="230"/>
      <c r="M1882" s="227"/>
    </row>
    <row r="1883" spans="2:13" x14ac:dyDescent="0.35">
      <c r="B1883" s="121"/>
      <c r="C1883" s="128"/>
      <c r="D1883" s="128"/>
      <c r="E1883" s="156"/>
      <c r="F1883" s="157"/>
      <c r="G1883" s="156"/>
      <c r="H1883" s="157"/>
      <c r="I1883" s="153" t="str">
        <f t="shared" si="29"/>
        <v/>
      </c>
      <c r="J1883" s="158"/>
      <c r="K1883" s="158"/>
      <c r="L1883" s="230"/>
      <c r="M1883" s="227"/>
    </row>
    <row r="1884" spans="2:13" x14ac:dyDescent="0.35">
      <c r="B1884" s="121"/>
      <c r="C1884" s="128"/>
      <c r="D1884" s="128"/>
      <c r="E1884" s="156"/>
      <c r="F1884" s="157"/>
      <c r="G1884" s="156"/>
      <c r="H1884" s="157"/>
      <c r="I1884" s="153" t="str">
        <f t="shared" si="29"/>
        <v/>
      </c>
      <c r="J1884" s="158"/>
      <c r="K1884" s="158"/>
      <c r="L1884" s="230"/>
      <c r="M1884" s="227"/>
    </row>
    <row r="1885" spans="2:13" x14ac:dyDescent="0.35">
      <c r="B1885" s="121"/>
      <c r="C1885" s="128"/>
      <c r="D1885" s="128"/>
      <c r="E1885" s="156"/>
      <c r="F1885" s="157"/>
      <c r="G1885" s="156"/>
      <c r="H1885" s="157"/>
      <c r="I1885" s="153" t="str">
        <f t="shared" si="29"/>
        <v/>
      </c>
      <c r="J1885" s="158"/>
      <c r="K1885" s="158"/>
      <c r="L1885" s="230"/>
      <c r="M1885" s="227"/>
    </row>
    <row r="1886" spans="2:13" x14ac:dyDescent="0.35">
      <c r="B1886" s="121"/>
      <c r="C1886" s="128"/>
      <c r="D1886" s="128"/>
      <c r="E1886" s="156"/>
      <c r="F1886" s="157"/>
      <c r="G1886" s="156"/>
      <c r="H1886" s="157"/>
      <c r="I1886" s="153" t="str">
        <f t="shared" si="29"/>
        <v/>
      </c>
      <c r="J1886" s="158"/>
      <c r="K1886" s="158"/>
      <c r="L1886" s="230"/>
      <c r="M1886" s="227"/>
    </row>
    <row r="1887" spans="2:13" x14ac:dyDescent="0.35">
      <c r="B1887" s="121"/>
      <c r="C1887" s="128"/>
      <c r="D1887" s="128"/>
      <c r="E1887" s="156"/>
      <c r="F1887" s="157"/>
      <c r="G1887" s="156"/>
      <c r="H1887" s="157"/>
      <c r="I1887" s="153" t="str">
        <f t="shared" si="29"/>
        <v/>
      </c>
      <c r="J1887" s="158"/>
      <c r="K1887" s="158"/>
      <c r="L1887" s="230"/>
      <c r="M1887" s="227"/>
    </row>
    <row r="1888" spans="2:13" x14ac:dyDescent="0.35">
      <c r="B1888" s="121"/>
      <c r="C1888" s="128"/>
      <c r="D1888" s="128"/>
      <c r="E1888" s="156"/>
      <c r="F1888" s="157"/>
      <c r="G1888" s="156"/>
      <c r="H1888" s="157"/>
      <c r="I1888" s="153" t="str">
        <f t="shared" si="29"/>
        <v/>
      </c>
      <c r="J1888" s="158"/>
      <c r="K1888" s="158"/>
      <c r="L1888" s="230"/>
      <c r="M1888" s="227"/>
    </row>
    <row r="1889" spans="2:13" x14ac:dyDescent="0.35">
      <c r="B1889" s="121"/>
      <c r="C1889" s="128"/>
      <c r="D1889" s="128"/>
      <c r="E1889" s="156"/>
      <c r="F1889" s="157"/>
      <c r="G1889" s="156"/>
      <c r="H1889" s="157"/>
      <c r="I1889" s="153" t="str">
        <f t="shared" si="29"/>
        <v/>
      </c>
      <c r="J1889" s="158"/>
      <c r="K1889" s="158"/>
      <c r="L1889" s="230"/>
      <c r="M1889" s="227"/>
    </row>
    <row r="1890" spans="2:13" x14ac:dyDescent="0.35">
      <c r="B1890" s="121"/>
      <c r="C1890" s="128"/>
      <c r="D1890" s="128"/>
      <c r="E1890" s="156"/>
      <c r="F1890" s="157"/>
      <c r="G1890" s="156"/>
      <c r="H1890" s="157"/>
      <c r="I1890" s="153" t="str">
        <f t="shared" si="29"/>
        <v/>
      </c>
      <c r="J1890" s="158"/>
      <c r="K1890" s="158"/>
      <c r="L1890" s="230"/>
      <c r="M1890" s="227"/>
    </row>
    <row r="1891" spans="2:13" x14ac:dyDescent="0.35">
      <c r="B1891" s="121"/>
      <c r="C1891" s="128"/>
      <c r="D1891" s="128"/>
      <c r="E1891" s="156"/>
      <c r="F1891" s="157"/>
      <c r="G1891" s="156"/>
      <c r="H1891" s="157"/>
      <c r="I1891" s="153" t="str">
        <f t="shared" si="29"/>
        <v/>
      </c>
      <c r="J1891" s="158"/>
      <c r="K1891" s="158"/>
      <c r="L1891" s="230"/>
      <c r="M1891" s="227"/>
    </row>
    <row r="1892" spans="2:13" x14ac:dyDescent="0.35">
      <c r="B1892" s="121"/>
      <c r="C1892" s="128"/>
      <c r="D1892" s="128"/>
      <c r="E1892" s="156"/>
      <c r="F1892" s="157"/>
      <c r="G1892" s="156"/>
      <c r="H1892" s="157"/>
      <c r="I1892" s="153" t="str">
        <f t="shared" si="29"/>
        <v/>
      </c>
      <c r="J1892" s="158"/>
      <c r="K1892" s="158"/>
      <c r="L1892" s="230"/>
      <c r="M1892" s="227"/>
    </row>
    <row r="1893" spans="2:13" x14ac:dyDescent="0.35">
      <c r="B1893" s="121"/>
      <c r="C1893" s="128"/>
      <c r="D1893" s="128"/>
      <c r="E1893" s="156"/>
      <c r="F1893" s="157"/>
      <c r="G1893" s="156"/>
      <c r="H1893" s="157"/>
      <c r="I1893" s="153" t="str">
        <f t="shared" si="29"/>
        <v/>
      </c>
      <c r="J1893" s="158"/>
      <c r="K1893" s="158"/>
      <c r="L1893" s="230"/>
      <c r="M1893" s="227"/>
    </row>
    <row r="1894" spans="2:13" x14ac:dyDescent="0.35">
      <c r="B1894" s="121"/>
      <c r="C1894" s="128"/>
      <c r="D1894" s="128"/>
      <c r="E1894" s="156"/>
      <c r="F1894" s="157"/>
      <c r="G1894" s="156"/>
      <c r="H1894" s="157"/>
      <c r="I1894" s="153" t="str">
        <f t="shared" si="29"/>
        <v/>
      </c>
      <c r="J1894" s="158"/>
      <c r="K1894" s="158"/>
      <c r="L1894" s="230"/>
      <c r="M1894" s="227"/>
    </row>
    <row r="1895" spans="2:13" x14ac:dyDescent="0.35">
      <c r="B1895" s="121"/>
      <c r="C1895" s="128"/>
      <c r="D1895" s="128"/>
      <c r="E1895" s="156"/>
      <c r="F1895" s="157"/>
      <c r="G1895" s="156"/>
      <c r="H1895" s="157"/>
      <c r="I1895" s="153" t="str">
        <f t="shared" si="29"/>
        <v/>
      </c>
      <c r="J1895" s="158"/>
      <c r="K1895" s="158"/>
      <c r="L1895" s="230"/>
      <c r="M1895" s="227"/>
    </row>
    <row r="1896" spans="2:13" x14ac:dyDescent="0.35">
      <c r="B1896" s="121"/>
      <c r="C1896" s="128"/>
      <c r="D1896" s="128"/>
      <c r="E1896" s="156"/>
      <c r="F1896" s="157"/>
      <c r="G1896" s="156"/>
      <c r="H1896" s="157"/>
      <c r="I1896" s="153" t="str">
        <f t="shared" si="29"/>
        <v/>
      </c>
      <c r="J1896" s="158"/>
      <c r="K1896" s="158"/>
      <c r="L1896" s="230"/>
      <c r="M1896" s="227"/>
    </row>
    <row r="1897" spans="2:13" x14ac:dyDescent="0.35">
      <c r="B1897" s="121"/>
      <c r="C1897" s="128"/>
      <c r="D1897" s="128"/>
      <c r="E1897" s="156"/>
      <c r="F1897" s="157"/>
      <c r="G1897" s="156"/>
      <c r="H1897" s="157"/>
      <c r="I1897" s="153" t="str">
        <f t="shared" si="29"/>
        <v/>
      </c>
      <c r="J1897" s="158"/>
      <c r="K1897" s="158"/>
      <c r="L1897" s="230"/>
      <c r="M1897" s="227"/>
    </row>
    <row r="1898" spans="2:13" x14ac:dyDescent="0.35">
      <c r="B1898" s="121"/>
      <c r="C1898" s="128"/>
      <c r="D1898" s="128"/>
      <c r="E1898" s="156"/>
      <c r="F1898" s="157"/>
      <c r="G1898" s="156"/>
      <c r="H1898" s="157"/>
      <c r="I1898" s="153" t="str">
        <f t="shared" si="29"/>
        <v/>
      </c>
      <c r="J1898" s="158"/>
      <c r="K1898" s="158"/>
      <c r="L1898" s="230"/>
      <c r="M1898" s="227"/>
    </row>
    <row r="1899" spans="2:13" x14ac:dyDescent="0.35">
      <c r="B1899" s="121"/>
      <c r="C1899" s="128"/>
      <c r="D1899" s="128"/>
      <c r="E1899" s="156"/>
      <c r="F1899" s="157"/>
      <c r="G1899" s="156"/>
      <c r="H1899" s="157"/>
      <c r="I1899" s="153" t="str">
        <f t="shared" si="29"/>
        <v/>
      </c>
      <c r="J1899" s="158"/>
      <c r="K1899" s="158"/>
      <c r="L1899" s="230"/>
      <c r="M1899" s="227"/>
    </row>
    <row r="1900" spans="2:13" x14ac:dyDescent="0.35">
      <c r="B1900" s="121"/>
      <c r="C1900" s="128"/>
      <c r="D1900" s="128"/>
      <c r="E1900" s="156"/>
      <c r="F1900" s="157"/>
      <c r="G1900" s="156"/>
      <c r="H1900" s="157"/>
      <c r="I1900" s="153" t="str">
        <f t="shared" si="29"/>
        <v/>
      </c>
      <c r="J1900" s="158"/>
      <c r="K1900" s="158"/>
      <c r="L1900" s="230"/>
      <c r="M1900" s="227"/>
    </row>
    <row r="1901" spans="2:13" x14ac:dyDescent="0.35">
      <c r="B1901" s="121"/>
      <c r="C1901" s="128"/>
      <c r="D1901" s="128"/>
      <c r="E1901" s="156"/>
      <c r="F1901" s="157"/>
      <c r="G1901" s="156"/>
      <c r="H1901" s="157"/>
      <c r="I1901" s="153" t="str">
        <f t="shared" si="29"/>
        <v/>
      </c>
      <c r="J1901" s="158"/>
      <c r="K1901" s="158"/>
      <c r="L1901" s="230"/>
      <c r="M1901" s="227"/>
    </row>
    <row r="1902" spans="2:13" x14ac:dyDescent="0.35">
      <c r="B1902" s="121"/>
      <c r="C1902" s="128"/>
      <c r="D1902" s="128"/>
      <c r="E1902" s="156"/>
      <c r="F1902" s="157"/>
      <c r="G1902" s="156"/>
      <c r="H1902" s="157"/>
      <c r="I1902" s="153" t="str">
        <f t="shared" si="29"/>
        <v/>
      </c>
      <c r="J1902" s="158"/>
      <c r="K1902" s="158"/>
      <c r="L1902" s="230"/>
      <c r="M1902" s="227"/>
    </row>
    <row r="1903" spans="2:13" x14ac:dyDescent="0.35">
      <c r="B1903" s="121"/>
      <c r="C1903" s="128"/>
      <c r="D1903" s="128"/>
      <c r="E1903" s="156"/>
      <c r="F1903" s="157"/>
      <c r="G1903" s="156"/>
      <c r="H1903" s="157"/>
      <c r="I1903" s="153" t="str">
        <f t="shared" si="29"/>
        <v/>
      </c>
      <c r="J1903" s="158"/>
      <c r="K1903" s="158"/>
      <c r="L1903" s="230"/>
      <c r="M1903" s="227"/>
    </row>
    <row r="1904" spans="2:13" x14ac:dyDescent="0.35">
      <c r="B1904" s="121"/>
      <c r="C1904" s="128"/>
      <c r="D1904" s="128"/>
      <c r="E1904" s="156"/>
      <c r="F1904" s="157"/>
      <c r="G1904" s="156"/>
      <c r="H1904" s="157"/>
      <c r="I1904" s="153" t="str">
        <f t="shared" si="29"/>
        <v/>
      </c>
      <c r="J1904" s="158"/>
      <c r="K1904" s="158"/>
      <c r="L1904" s="230"/>
      <c r="M1904" s="227"/>
    </row>
    <row r="1905" spans="2:13" x14ac:dyDescent="0.35">
      <c r="B1905" s="121"/>
      <c r="C1905" s="128"/>
      <c r="D1905" s="128"/>
      <c r="E1905" s="156"/>
      <c r="F1905" s="157"/>
      <c r="G1905" s="156"/>
      <c r="H1905" s="157"/>
      <c r="I1905" s="153" t="str">
        <f t="shared" si="29"/>
        <v/>
      </c>
      <c r="J1905" s="158"/>
      <c r="K1905" s="158"/>
      <c r="L1905" s="230"/>
      <c r="M1905" s="227"/>
    </row>
    <row r="1906" spans="2:13" x14ac:dyDescent="0.35">
      <c r="B1906" s="121"/>
      <c r="C1906" s="128"/>
      <c r="D1906" s="128"/>
      <c r="E1906" s="156"/>
      <c r="F1906" s="157"/>
      <c r="G1906" s="156"/>
      <c r="H1906" s="157"/>
      <c r="I1906" s="153" t="str">
        <f t="shared" si="29"/>
        <v/>
      </c>
      <c r="J1906" s="158"/>
      <c r="K1906" s="158"/>
      <c r="L1906" s="230"/>
      <c r="M1906" s="227"/>
    </row>
    <row r="1907" spans="2:13" x14ac:dyDescent="0.35">
      <c r="B1907" s="121"/>
      <c r="C1907" s="128"/>
      <c r="D1907" s="128"/>
      <c r="E1907" s="156"/>
      <c r="F1907" s="157"/>
      <c r="G1907" s="156"/>
      <c r="H1907" s="157"/>
      <c r="I1907" s="153" t="str">
        <f t="shared" si="29"/>
        <v/>
      </c>
      <c r="J1907" s="158"/>
      <c r="K1907" s="158"/>
      <c r="L1907" s="230"/>
      <c r="M1907" s="227"/>
    </row>
    <row r="1908" spans="2:13" x14ac:dyDescent="0.35">
      <c r="B1908" s="121"/>
      <c r="C1908" s="128"/>
      <c r="D1908" s="128"/>
      <c r="E1908" s="156"/>
      <c r="F1908" s="157"/>
      <c r="G1908" s="156"/>
      <c r="H1908" s="157"/>
      <c r="I1908" s="153" t="str">
        <f t="shared" si="29"/>
        <v/>
      </c>
      <c r="J1908" s="158"/>
      <c r="K1908" s="158"/>
      <c r="L1908" s="230"/>
      <c r="M1908" s="227"/>
    </row>
    <row r="1909" spans="2:13" x14ac:dyDescent="0.35">
      <c r="B1909" s="121"/>
      <c r="C1909" s="128"/>
      <c r="D1909" s="128"/>
      <c r="E1909" s="156"/>
      <c r="F1909" s="157"/>
      <c r="G1909" s="156"/>
      <c r="H1909" s="157"/>
      <c r="I1909" s="153" t="str">
        <f t="shared" si="29"/>
        <v/>
      </c>
      <c r="J1909" s="158"/>
      <c r="K1909" s="158"/>
      <c r="L1909" s="230"/>
      <c r="M1909" s="227"/>
    </row>
    <row r="1910" spans="2:13" x14ac:dyDescent="0.35">
      <c r="B1910" s="121"/>
      <c r="C1910" s="128"/>
      <c r="D1910" s="128"/>
      <c r="E1910" s="156"/>
      <c r="F1910" s="157"/>
      <c r="G1910" s="156"/>
      <c r="H1910" s="157"/>
      <c r="I1910" s="153" t="str">
        <f t="shared" si="29"/>
        <v/>
      </c>
      <c r="J1910" s="158"/>
      <c r="K1910" s="158"/>
      <c r="L1910" s="230"/>
      <c r="M1910" s="227"/>
    </row>
    <row r="1911" spans="2:13" x14ac:dyDescent="0.35">
      <c r="B1911" s="121"/>
      <c r="C1911" s="128"/>
      <c r="D1911" s="128"/>
      <c r="E1911" s="156"/>
      <c r="F1911" s="157"/>
      <c r="G1911" s="156"/>
      <c r="H1911" s="157"/>
      <c r="I1911" s="153" t="str">
        <f t="shared" si="29"/>
        <v/>
      </c>
      <c r="J1911" s="158"/>
      <c r="K1911" s="158"/>
      <c r="L1911" s="230"/>
      <c r="M1911" s="227"/>
    </row>
    <row r="1912" spans="2:13" x14ac:dyDescent="0.35">
      <c r="B1912" s="121"/>
      <c r="C1912" s="128"/>
      <c r="D1912" s="128"/>
      <c r="E1912" s="156"/>
      <c r="F1912" s="157"/>
      <c r="G1912" s="156"/>
      <c r="H1912" s="157"/>
      <c r="I1912" s="153" t="str">
        <f t="shared" si="29"/>
        <v/>
      </c>
      <c r="J1912" s="158"/>
      <c r="K1912" s="158"/>
      <c r="L1912" s="230"/>
      <c r="M1912" s="227"/>
    </row>
    <row r="1913" spans="2:13" x14ac:dyDescent="0.35">
      <c r="B1913" s="121"/>
      <c r="C1913" s="128"/>
      <c r="D1913" s="128"/>
      <c r="E1913" s="156"/>
      <c r="F1913" s="157"/>
      <c r="G1913" s="156"/>
      <c r="H1913" s="157"/>
      <c r="I1913" s="153" t="str">
        <f t="shared" si="29"/>
        <v/>
      </c>
      <c r="J1913" s="158"/>
      <c r="K1913" s="158"/>
      <c r="L1913" s="230"/>
      <c r="M1913" s="227"/>
    </row>
    <row r="1914" spans="2:13" x14ac:dyDescent="0.35">
      <c r="B1914" s="121"/>
      <c r="C1914" s="128"/>
      <c r="D1914" s="128"/>
      <c r="E1914" s="156"/>
      <c r="F1914" s="157"/>
      <c r="G1914" s="156"/>
      <c r="H1914" s="157"/>
      <c r="I1914" s="153" t="str">
        <f t="shared" si="29"/>
        <v/>
      </c>
      <c r="J1914" s="158"/>
      <c r="K1914" s="158"/>
      <c r="L1914" s="230"/>
      <c r="M1914" s="227"/>
    </row>
    <row r="1915" spans="2:13" x14ac:dyDescent="0.35">
      <c r="B1915" s="121"/>
      <c r="C1915" s="128"/>
      <c r="D1915" s="128"/>
      <c r="E1915" s="156"/>
      <c r="F1915" s="157"/>
      <c r="G1915" s="156"/>
      <c r="H1915" s="157"/>
      <c r="I1915" s="153" t="str">
        <f t="shared" si="29"/>
        <v/>
      </c>
      <c r="J1915" s="158"/>
      <c r="K1915" s="158"/>
      <c r="L1915" s="230"/>
      <c r="M1915" s="227"/>
    </row>
    <row r="1916" spans="2:13" x14ac:dyDescent="0.35">
      <c r="B1916" s="121"/>
      <c r="C1916" s="128"/>
      <c r="D1916" s="128"/>
      <c r="E1916" s="156"/>
      <c r="F1916" s="157"/>
      <c r="G1916" s="156"/>
      <c r="H1916" s="157"/>
      <c r="I1916" s="153" t="str">
        <f t="shared" si="29"/>
        <v/>
      </c>
      <c r="J1916" s="158"/>
      <c r="K1916" s="158"/>
      <c r="L1916" s="230"/>
      <c r="M1916" s="227"/>
    </row>
    <row r="1917" spans="2:13" x14ac:dyDescent="0.35">
      <c r="B1917" s="121"/>
      <c r="C1917" s="128"/>
      <c r="D1917" s="128"/>
      <c r="E1917" s="156"/>
      <c r="F1917" s="157"/>
      <c r="G1917" s="156"/>
      <c r="H1917" s="157"/>
      <c r="I1917" s="153" t="str">
        <f t="shared" si="29"/>
        <v/>
      </c>
      <c r="J1917" s="158"/>
      <c r="K1917" s="158"/>
      <c r="L1917" s="230"/>
      <c r="M1917" s="227"/>
    </row>
    <row r="1918" spans="2:13" x14ac:dyDescent="0.35">
      <c r="B1918" s="121"/>
      <c r="C1918" s="128"/>
      <c r="D1918" s="128"/>
      <c r="E1918" s="156"/>
      <c r="F1918" s="157"/>
      <c r="G1918" s="156"/>
      <c r="H1918" s="157"/>
      <c r="I1918" s="153" t="str">
        <f t="shared" si="29"/>
        <v/>
      </c>
      <c r="J1918" s="158"/>
      <c r="K1918" s="158"/>
      <c r="L1918" s="230"/>
      <c r="M1918" s="227"/>
    </row>
    <row r="1919" spans="2:13" x14ac:dyDescent="0.35">
      <c r="B1919" s="121"/>
      <c r="C1919" s="128"/>
      <c r="D1919" s="128"/>
      <c r="E1919" s="156"/>
      <c r="F1919" s="157"/>
      <c r="G1919" s="156"/>
      <c r="H1919" s="157"/>
      <c r="I1919" s="153" t="str">
        <f t="shared" si="29"/>
        <v/>
      </c>
      <c r="J1919" s="158"/>
      <c r="K1919" s="158"/>
      <c r="L1919" s="230"/>
      <c r="M1919" s="227"/>
    </row>
    <row r="1920" spans="2:13" x14ac:dyDescent="0.35">
      <c r="B1920" s="121"/>
      <c r="C1920" s="128"/>
      <c r="D1920" s="128"/>
      <c r="E1920" s="156"/>
      <c r="F1920" s="157"/>
      <c r="G1920" s="156"/>
      <c r="H1920" s="157"/>
      <c r="I1920" s="153" t="str">
        <f t="shared" si="29"/>
        <v/>
      </c>
      <c r="J1920" s="158"/>
      <c r="K1920" s="158"/>
      <c r="L1920" s="230"/>
      <c r="M1920" s="227"/>
    </row>
    <row r="1921" spans="2:13" x14ac:dyDescent="0.35">
      <c r="B1921" s="121"/>
      <c r="C1921" s="128"/>
      <c r="D1921" s="128"/>
      <c r="E1921" s="156"/>
      <c r="F1921" s="157"/>
      <c r="G1921" s="156"/>
      <c r="H1921" s="157"/>
      <c r="I1921" s="153" t="str">
        <f t="shared" si="29"/>
        <v/>
      </c>
      <c r="J1921" s="158"/>
      <c r="K1921" s="158"/>
      <c r="L1921" s="230"/>
      <c r="M1921" s="227"/>
    </row>
    <row r="1922" spans="2:13" x14ac:dyDescent="0.35">
      <c r="B1922" s="121"/>
      <c r="C1922" s="128"/>
      <c r="D1922" s="128"/>
      <c r="E1922" s="156"/>
      <c r="F1922" s="157"/>
      <c r="G1922" s="156"/>
      <c r="H1922" s="157"/>
      <c r="I1922" s="153" t="str">
        <f t="shared" si="29"/>
        <v/>
      </c>
      <c r="J1922" s="158"/>
      <c r="K1922" s="158"/>
      <c r="L1922" s="230"/>
      <c r="M1922" s="227"/>
    </row>
    <row r="1923" spans="2:13" x14ac:dyDescent="0.35">
      <c r="B1923" s="121"/>
      <c r="C1923" s="128"/>
      <c r="D1923" s="128"/>
      <c r="E1923" s="156"/>
      <c r="F1923" s="157"/>
      <c r="G1923" s="156"/>
      <c r="H1923" s="157"/>
      <c r="I1923" s="153" t="str">
        <f t="shared" si="29"/>
        <v/>
      </c>
      <c r="J1923" s="158"/>
      <c r="K1923" s="158"/>
      <c r="L1923" s="230"/>
      <c r="M1923" s="227"/>
    </row>
    <row r="1924" spans="2:13" x14ac:dyDescent="0.35">
      <c r="B1924" s="121"/>
      <c r="C1924" s="128"/>
      <c r="D1924" s="128"/>
      <c r="E1924" s="156"/>
      <c r="F1924" s="157"/>
      <c r="G1924" s="156"/>
      <c r="H1924" s="157"/>
      <c r="I1924" s="153" t="str">
        <f t="shared" si="29"/>
        <v/>
      </c>
      <c r="J1924" s="158"/>
      <c r="K1924" s="158"/>
      <c r="L1924" s="230"/>
      <c r="M1924" s="227"/>
    </row>
    <row r="1925" spans="2:13" x14ac:dyDescent="0.35">
      <c r="B1925" s="121"/>
      <c r="C1925" s="128"/>
      <c r="D1925" s="128"/>
      <c r="E1925" s="156"/>
      <c r="F1925" s="157"/>
      <c r="G1925" s="156"/>
      <c r="H1925" s="157"/>
      <c r="I1925" s="153" t="str">
        <f t="shared" si="29"/>
        <v/>
      </c>
      <c r="J1925" s="158"/>
      <c r="K1925" s="158"/>
      <c r="L1925" s="230"/>
      <c r="M1925" s="227"/>
    </row>
    <row r="1926" spans="2:13" x14ac:dyDescent="0.35">
      <c r="B1926" s="121"/>
      <c r="C1926" s="128"/>
      <c r="D1926" s="128"/>
      <c r="E1926" s="156"/>
      <c r="F1926" s="157"/>
      <c r="G1926" s="156"/>
      <c r="H1926" s="157"/>
      <c r="I1926" s="153" t="str">
        <f t="shared" si="29"/>
        <v/>
      </c>
      <c r="J1926" s="158"/>
      <c r="K1926" s="158"/>
      <c r="L1926" s="230"/>
      <c r="M1926" s="227"/>
    </row>
    <row r="1927" spans="2:13" x14ac:dyDescent="0.35">
      <c r="B1927" s="121"/>
      <c r="C1927" s="128"/>
      <c r="D1927" s="128"/>
      <c r="E1927" s="156"/>
      <c r="F1927" s="157"/>
      <c r="G1927" s="156"/>
      <c r="H1927" s="157"/>
      <c r="I1927" s="153" t="str">
        <f t="shared" si="29"/>
        <v/>
      </c>
      <c r="J1927" s="158"/>
      <c r="K1927" s="158"/>
      <c r="L1927" s="230"/>
      <c r="M1927" s="227"/>
    </row>
    <row r="1928" spans="2:13" x14ac:dyDescent="0.35">
      <c r="B1928" s="121"/>
      <c r="C1928" s="128"/>
      <c r="D1928" s="128"/>
      <c r="E1928" s="156"/>
      <c r="F1928" s="157"/>
      <c r="G1928" s="156"/>
      <c r="H1928" s="157"/>
      <c r="I1928" s="153" t="str">
        <f t="shared" si="29"/>
        <v/>
      </c>
      <c r="J1928" s="158"/>
      <c r="K1928" s="158"/>
      <c r="L1928" s="230"/>
      <c r="M1928" s="227"/>
    </row>
    <row r="1929" spans="2:13" x14ac:dyDescent="0.35">
      <c r="B1929" s="121"/>
      <c r="C1929" s="128"/>
      <c r="D1929" s="128"/>
      <c r="E1929" s="156"/>
      <c r="F1929" s="157"/>
      <c r="G1929" s="156"/>
      <c r="H1929" s="157"/>
      <c r="I1929" s="153" t="str">
        <f t="shared" si="29"/>
        <v/>
      </c>
      <c r="J1929" s="158"/>
      <c r="K1929" s="158"/>
      <c r="L1929" s="230"/>
      <c r="M1929" s="227"/>
    </row>
    <row r="1930" spans="2:13" x14ac:dyDescent="0.35">
      <c r="B1930" s="121"/>
      <c r="C1930" s="128"/>
      <c r="D1930" s="128"/>
      <c r="E1930" s="156"/>
      <c r="F1930" s="157"/>
      <c r="G1930" s="156"/>
      <c r="H1930" s="157"/>
      <c r="I1930" s="153" t="str">
        <f t="shared" si="29"/>
        <v/>
      </c>
      <c r="J1930" s="158"/>
      <c r="K1930" s="158"/>
      <c r="L1930" s="230"/>
      <c r="M1930" s="227"/>
    </row>
    <row r="1931" spans="2:13" x14ac:dyDescent="0.35">
      <c r="B1931" s="121"/>
      <c r="C1931" s="128"/>
      <c r="D1931" s="128"/>
      <c r="E1931" s="156"/>
      <c r="F1931" s="157"/>
      <c r="G1931" s="156"/>
      <c r="H1931" s="157"/>
      <c r="I1931" s="153" t="str">
        <f t="shared" si="29"/>
        <v/>
      </c>
      <c r="J1931" s="158"/>
      <c r="K1931" s="158"/>
      <c r="L1931" s="230"/>
      <c r="M1931" s="227"/>
    </row>
    <row r="1932" spans="2:13" x14ac:dyDescent="0.35">
      <c r="B1932" s="121"/>
      <c r="C1932" s="128"/>
      <c r="D1932" s="128"/>
      <c r="E1932" s="156"/>
      <c r="F1932" s="157"/>
      <c r="G1932" s="156"/>
      <c r="H1932" s="157"/>
      <c r="I1932" s="153" t="str">
        <f t="shared" si="29"/>
        <v/>
      </c>
      <c r="J1932" s="158"/>
      <c r="K1932" s="158"/>
      <c r="L1932" s="230"/>
      <c r="M1932" s="227"/>
    </row>
    <row r="1933" spans="2:13" x14ac:dyDescent="0.35">
      <c r="B1933" s="121"/>
      <c r="C1933" s="128"/>
      <c r="D1933" s="128"/>
      <c r="E1933" s="156"/>
      <c r="F1933" s="157"/>
      <c r="G1933" s="156"/>
      <c r="H1933" s="157"/>
      <c r="I1933" s="153" t="str">
        <f t="shared" si="29"/>
        <v/>
      </c>
      <c r="J1933" s="158"/>
      <c r="K1933" s="158"/>
      <c r="L1933" s="230"/>
      <c r="M1933" s="227"/>
    </row>
    <row r="1934" spans="2:13" x14ac:dyDescent="0.35">
      <c r="B1934" s="121"/>
      <c r="C1934" s="128"/>
      <c r="D1934" s="128"/>
      <c r="E1934" s="156"/>
      <c r="F1934" s="157"/>
      <c r="G1934" s="156"/>
      <c r="H1934" s="157"/>
      <c r="I1934" s="153" t="str">
        <f t="shared" si="29"/>
        <v/>
      </c>
      <c r="J1934" s="158"/>
      <c r="K1934" s="158"/>
      <c r="L1934" s="230"/>
      <c r="M1934" s="227"/>
    </row>
    <row r="1935" spans="2:13" x14ac:dyDescent="0.35">
      <c r="B1935" s="121"/>
      <c r="C1935" s="128"/>
      <c r="D1935" s="128"/>
      <c r="E1935" s="156"/>
      <c r="F1935" s="157"/>
      <c r="G1935" s="156"/>
      <c r="H1935" s="157"/>
      <c r="I1935" s="153" t="str">
        <f t="shared" si="29"/>
        <v/>
      </c>
      <c r="J1935" s="158"/>
      <c r="K1935" s="158"/>
      <c r="L1935" s="230"/>
      <c r="M1935" s="227"/>
    </row>
    <row r="1936" spans="2:13" x14ac:dyDescent="0.35">
      <c r="B1936" s="121"/>
      <c r="C1936" s="128"/>
      <c r="D1936" s="128"/>
      <c r="E1936" s="156"/>
      <c r="F1936" s="157"/>
      <c r="G1936" s="156"/>
      <c r="H1936" s="157"/>
      <c r="I1936" s="153" t="str">
        <f t="shared" si="29"/>
        <v/>
      </c>
      <c r="J1936" s="158"/>
      <c r="K1936" s="158"/>
      <c r="L1936" s="230"/>
      <c r="M1936" s="227"/>
    </row>
    <row r="1937" spans="2:13" x14ac:dyDescent="0.35">
      <c r="B1937" s="121"/>
      <c r="C1937" s="128"/>
      <c r="D1937" s="128"/>
      <c r="E1937" s="156"/>
      <c r="F1937" s="157"/>
      <c r="G1937" s="156"/>
      <c r="H1937" s="157"/>
      <c r="I1937" s="153" t="str">
        <f t="shared" si="29"/>
        <v/>
      </c>
      <c r="J1937" s="158"/>
      <c r="K1937" s="158"/>
      <c r="L1937" s="230"/>
      <c r="M1937" s="227"/>
    </row>
    <row r="1938" spans="2:13" x14ac:dyDescent="0.35">
      <c r="B1938" s="121"/>
      <c r="C1938" s="128"/>
      <c r="D1938" s="128"/>
      <c r="E1938" s="156"/>
      <c r="F1938" s="157"/>
      <c r="G1938" s="156"/>
      <c r="H1938" s="157"/>
      <c r="I1938" s="153" t="str">
        <f t="shared" si="29"/>
        <v/>
      </c>
      <c r="J1938" s="158"/>
      <c r="K1938" s="158"/>
      <c r="L1938" s="230"/>
      <c r="M1938" s="227"/>
    </row>
    <row r="1939" spans="2:13" x14ac:dyDescent="0.35">
      <c r="B1939" s="121"/>
      <c r="C1939" s="128"/>
      <c r="D1939" s="128"/>
      <c r="E1939" s="156"/>
      <c r="F1939" s="157"/>
      <c r="G1939" s="156"/>
      <c r="H1939" s="157"/>
      <c r="I1939" s="153" t="str">
        <f t="shared" si="29"/>
        <v/>
      </c>
      <c r="J1939" s="158"/>
      <c r="K1939" s="158"/>
      <c r="L1939" s="230"/>
      <c r="M1939" s="227"/>
    </row>
    <row r="1940" spans="2:13" x14ac:dyDescent="0.35">
      <c r="B1940" s="121"/>
      <c r="C1940" s="128"/>
      <c r="D1940" s="128"/>
      <c r="E1940" s="156"/>
      <c r="F1940" s="157"/>
      <c r="G1940" s="156"/>
      <c r="H1940" s="157"/>
      <c r="I1940" s="153" t="str">
        <f t="shared" si="29"/>
        <v/>
      </c>
      <c r="J1940" s="158"/>
      <c r="K1940" s="158"/>
      <c r="L1940" s="230"/>
      <c r="M1940" s="227"/>
    </row>
    <row r="1941" spans="2:13" x14ac:dyDescent="0.35">
      <c r="B1941" s="121"/>
      <c r="C1941" s="128"/>
      <c r="D1941" s="128"/>
      <c r="E1941" s="156"/>
      <c r="F1941" s="157"/>
      <c r="G1941" s="156"/>
      <c r="H1941" s="157"/>
      <c r="I1941" s="153" t="str">
        <f t="shared" si="29"/>
        <v/>
      </c>
      <c r="J1941" s="158"/>
      <c r="K1941" s="158"/>
      <c r="L1941" s="230"/>
      <c r="M1941" s="227"/>
    </row>
    <row r="1942" spans="2:13" x14ac:dyDescent="0.35">
      <c r="B1942" s="121"/>
      <c r="C1942" s="128"/>
      <c r="D1942" s="128"/>
      <c r="E1942" s="156"/>
      <c r="F1942" s="157"/>
      <c r="G1942" s="156"/>
      <c r="H1942" s="157"/>
      <c r="I1942" s="153" t="str">
        <f t="shared" si="29"/>
        <v/>
      </c>
      <c r="J1942" s="158"/>
      <c r="K1942" s="158"/>
      <c r="L1942" s="230"/>
      <c r="M1942" s="227"/>
    </row>
    <row r="1943" spans="2:13" x14ac:dyDescent="0.35">
      <c r="B1943" s="121"/>
      <c r="C1943" s="128"/>
      <c r="D1943" s="128"/>
      <c r="E1943" s="156"/>
      <c r="F1943" s="157"/>
      <c r="G1943" s="156"/>
      <c r="H1943" s="157"/>
      <c r="I1943" s="153" t="str">
        <f t="shared" si="29"/>
        <v/>
      </c>
      <c r="J1943" s="158"/>
      <c r="K1943" s="158"/>
      <c r="L1943" s="230"/>
      <c r="M1943" s="227"/>
    </row>
    <row r="1944" spans="2:13" x14ac:dyDescent="0.35">
      <c r="B1944" s="121"/>
      <c r="C1944" s="128"/>
      <c r="D1944" s="128"/>
      <c r="E1944" s="156"/>
      <c r="F1944" s="157"/>
      <c r="G1944" s="156"/>
      <c r="H1944" s="157"/>
      <c r="I1944" s="153" t="str">
        <f t="shared" si="29"/>
        <v/>
      </c>
      <c r="J1944" s="158"/>
      <c r="K1944" s="158"/>
      <c r="L1944" s="230"/>
      <c r="M1944" s="227"/>
    </row>
    <row r="1945" spans="2:13" x14ac:dyDescent="0.35">
      <c r="B1945" s="121"/>
      <c r="C1945" s="128"/>
      <c r="D1945" s="128"/>
      <c r="E1945" s="156"/>
      <c r="F1945" s="157"/>
      <c r="G1945" s="156"/>
      <c r="H1945" s="157"/>
      <c r="I1945" s="153" t="str">
        <f t="shared" ref="I1945:I2008" si="30">IF(H1945="","",(VALUE(TEXT(G1945,"m/dd/yy ")&amp;TEXT(H1945,"hh:mm:ss"))-(VALUE(TEXT(E1945,"m/dd/yy ")&amp;TEXT(F1945,"hh:mm:ss"))))*24)</f>
        <v/>
      </c>
      <c r="J1945" s="158"/>
      <c r="K1945" s="158"/>
      <c r="L1945" s="230"/>
      <c r="M1945" s="227"/>
    </row>
    <row r="1946" spans="2:13" x14ac:dyDescent="0.35">
      <c r="B1946" s="121"/>
      <c r="C1946" s="128"/>
      <c r="D1946" s="128"/>
      <c r="E1946" s="156"/>
      <c r="F1946" s="157"/>
      <c r="G1946" s="156"/>
      <c r="H1946" s="157"/>
      <c r="I1946" s="153" t="str">
        <f t="shared" si="30"/>
        <v/>
      </c>
      <c r="J1946" s="158"/>
      <c r="K1946" s="158"/>
      <c r="L1946" s="230"/>
      <c r="M1946" s="227"/>
    </row>
    <row r="1947" spans="2:13" x14ac:dyDescent="0.35">
      <c r="B1947" s="121"/>
      <c r="C1947" s="128"/>
      <c r="D1947" s="128"/>
      <c r="E1947" s="156"/>
      <c r="F1947" s="157"/>
      <c r="G1947" s="156"/>
      <c r="H1947" s="157"/>
      <c r="I1947" s="153" t="str">
        <f t="shared" si="30"/>
        <v/>
      </c>
      <c r="J1947" s="158"/>
      <c r="K1947" s="158"/>
      <c r="L1947" s="230"/>
      <c r="M1947" s="227"/>
    </row>
    <row r="1948" spans="2:13" x14ac:dyDescent="0.35">
      <c r="B1948" s="121"/>
      <c r="C1948" s="128"/>
      <c r="D1948" s="128"/>
      <c r="E1948" s="156"/>
      <c r="F1948" s="157"/>
      <c r="G1948" s="156"/>
      <c r="H1948" s="157"/>
      <c r="I1948" s="153" t="str">
        <f t="shared" si="30"/>
        <v/>
      </c>
      <c r="J1948" s="158"/>
      <c r="K1948" s="158"/>
      <c r="L1948" s="230"/>
      <c r="M1948" s="227"/>
    </row>
    <row r="1949" spans="2:13" x14ac:dyDescent="0.35">
      <c r="B1949" s="121"/>
      <c r="C1949" s="128"/>
      <c r="D1949" s="128"/>
      <c r="E1949" s="156"/>
      <c r="F1949" s="157"/>
      <c r="G1949" s="156"/>
      <c r="H1949" s="157"/>
      <c r="I1949" s="153" t="str">
        <f t="shared" si="30"/>
        <v/>
      </c>
      <c r="J1949" s="158"/>
      <c r="K1949" s="158"/>
      <c r="L1949" s="230"/>
      <c r="M1949" s="227"/>
    </row>
    <row r="1950" spans="2:13" x14ac:dyDescent="0.35">
      <c r="B1950" s="121"/>
      <c r="C1950" s="128"/>
      <c r="D1950" s="128"/>
      <c r="E1950" s="156"/>
      <c r="F1950" s="157"/>
      <c r="G1950" s="156"/>
      <c r="H1950" s="157"/>
      <c r="I1950" s="153" t="str">
        <f t="shared" si="30"/>
        <v/>
      </c>
      <c r="J1950" s="158"/>
      <c r="K1950" s="158"/>
      <c r="L1950" s="230"/>
      <c r="M1950" s="227"/>
    </row>
    <row r="1951" spans="2:13" x14ac:dyDescent="0.35">
      <c r="B1951" s="121"/>
      <c r="C1951" s="128"/>
      <c r="D1951" s="128"/>
      <c r="E1951" s="156"/>
      <c r="F1951" s="157"/>
      <c r="G1951" s="156"/>
      <c r="H1951" s="157"/>
      <c r="I1951" s="153" t="str">
        <f t="shared" si="30"/>
        <v/>
      </c>
      <c r="J1951" s="158"/>
      <c r="K1951" s="158"/>
      <c r="L1951" s="230"/>
      <c r="M1951" s="227"/>
    </row>
    <row r="1952" spans="2:13" x14ac:dyDescent="0.35">
      <c r="B1952" s="121"/>
      <c r="C1952" s="128"/>
      <c r="D1952" s="128"/>
      <c r="E1952" s="156"/>
      <c r="F1952" s="157"/>
      <c r="G1952" s="156"/>
      <c r="H1952" s="157"/>
      <c r="I1952" s="153" t="str">
        <f t="shared" si="30"/>
        <v/>
      </c>
      <c r="J1952" s="158"/>
      <c r="K1952" s="158"/>
      <c r="L1952" s="230"/>
      <c r="M1952" s="227"/>
    </row>
    <row r="1953" spans="2:13" x14ac:dyDescent="0.35">
      <c r="B1953" s="121"/>
      <c r="C1953" s="128"/>
      <c r="D1953" s="128"/>
      <c r="E1953" s="156"/>
      <c r="F1953" s="157"/>
      <c r="G1953" s="156"/>
      <c r="H1953" s="157"/>
      <c r="I1953" s="153" t="str">
        <f t="shared" si="30"/>
        <v/>
      </c>
      <c r="J1953" s="158"/>
      <c r="K1953" s="158"/>
      <c r="L1953" s="230"/>
      <c r="M1953" s="227"/>
    </row>
    <row r="1954" spans="2:13" x14ac:dyDescent="0.35">
      <c r="B1954" s="121"/>
      <c r="C1954" s="128"/>
      <c r="D1954" s="128"/>
      <c r="E1954" s="156"/>
      <c r="F1954" s="157"/>
      <c r="G1954" s="156"/>
      <c r="H1954" s="157"/>
      <c r="I1954" s="153" t="str">
        <f t="shared" si="30"/>
        <v/>
      </c>
      <c r="J1954" s="158"/>
      <c r="K1954" s="158"/>
      <c r="L1954" s="230"/>
      <c r="M1954" s="227"/>
    </row>
    <row r="1955" spans="2:13" x14ac:dyDescent="0.35">
      <c r="B1955" s="121"/>
      <c r="C1955" s="128"/>
      <c r="D1955" s="128"/>
      <c r="E1955" s="156"/>
      <c r="F1955" s="157"/>
      <c r="G1955" s="156"/>
      <c r="H1955" s="157"/>
      <c r="I1955" s="153" t="str">
        <f t="shared" si="30"/>
        <v/>
      </c>
      <c r="J1955" s="158"/>
      <c r="K1955" s="158"/>
      <c r="L1955" s="230"/>
      <c r="M1955" s="227"/>
    </row>
    <row r="1956" spans="2:13" x14ac:dyDescent="0.35">
      <c r="B1956" s="121"/>
      <c r="C1956" s="128"/>
      <c r="D1956" s="128"/>
      <c r="E1956" s="156"/>
      <c r="F1956" s="157"/>
      <c r="G1956" s="156"/>
      <c r="H1956" s="157"/>
      <c r="I1956" s="153" t="str">
        <f t="shared" si="30"/>
        <v/>
      </c>
      <c r="J1956" s="158"/>
      <c r="K1956" s="158"/>
      <c r="L1956" s="230"/>
      <c r="M1956" s="227"/>
    </row>
    <row r="1957" spans="2:13" x14ac:dyDescent="0.35">
      <c r="B1957" s="121"/>
      <c r="C1957" s="128"/>
      <c r="D1957" s="128"/>
      <c r="E1957" s="156"/>
      <c r="F1957" s="157"/>
      <c r="G1957" s="156"/>
      <c r="H1957" s="157"/>
      <c r="I1957" s="153" t="str">
        <f t="shared" si="30"/>
        <v/>
      </c>
      <c r="J1957" s="158"/>
      <c r="K1957" s="158"/>
      <c r="L1957" s="230"/>
      <c r="M1957" s="227"/>
    </row>
    <row r="1958" spans="2:13" x14ac:dyDescent="0.35">
      <c r="B1958" s="121"/>
      <c r="C1958" s="128"/>
      <c r="D1958" s="128"/>
      <c r="E1958" s="156"/>
      <c r="F1958" s="157"/>
      <c r="G1958" s="156"/>
      <c r="H1958" s="157"/>
      <c r="I1958" s="153" t="str">
        <f t="shared" si="30"/>
        <v/>
      </c>
      <c r="J1958" s="158"/>
      <c r="K1958" s="158"/>
      <c r="L1958" s="230"/>
      <c r="M1958" s="227"/>
    </row>
    <row r="1959" spans="2:13" x14ac:dyDescent="0.35">
      <c r="B1959" s="121"/>
      <c r="C1959" s="128"/>
      <c r="D1959" s="128"/>
      <c r="E1959" s="156"/>
      <c r="F1959" s="157"/>
      <c r="G1959" s="156"/>
      <c r="H1959" s="157"/>
      <c r="I1959" s="153" t="str">
        <f t="shared" si="30"/>
        <v/>
      </c>
      <c r="J1959" s="158"/>
      <c r="K1959" s="158"/>
      <c r="L1959" s="230"/>
      <c r="M1959" s="227"/>
    </row>
    <row r="1960" spans="2:13" x14ac:dyDescent="0.35">
      <c r="B1960" s="121"/>
      <c r="C1960" s="128"/>
      <c r="D1960" s="128"/>
      <c r="E1960" s="156"/>
      <c r="F1960" s="157"/>
      <c r="G1960" s="156"/>
      <c r="H1960" s="157"/>
      <c r="I1960" s="153" t="str">
        <f t="shared" si="30"/>
        <v/>
      </c>
      <c r="J1960" s="158"/>
      <c r="K1960" s="158"/>
      <c r="L1960" s="230"/>
      <c r="M1960" s="227"/>
    </row>
    <row r="1961" spans="2:13" x14ac:dyDescent="0.35">
      <c r="B1961" s="121"/>
      <c r="C1961" s="128"/>
      <c r="D1961" s="128"/>
      <c r="E1961" s="156"/>
      <c r="F1961" s="157"/>
      <c r="G1961" s="156"/>
      <c r="H1961" s="157"/>
      <c r="I1961" s="153" t="str">
        <f t="shared" si="30"/>
        <v/>
      </c>
      <c r="J1961" s="158"/>
      <c r="K1961" s="158"/>
      <c r="L1961" s="230"/>
      <c r="M1961" s="227"/>
    </row>
    <row r="1962" spans="2:13" x14ac:dyDescent="0.35">
      <c r="B1962" s="121"/>
      <c r="C1962" s="128"/>
      <c r="D1962" s="128"/>
      <c r="E1962" s="156"/>
      <c r="F1962" s="157"/>
      <c r="G1962" s="156"/>
      <c r="H1962" s="157"/>
      <c r="I1962" s="153" t="str">
        <f t="shared" si="30"/>
        <v/>
      </c>
      <c r="J1962" s="158"/>
      <c r="K1962" s="158"/>
      <c r="L1962" s="230"/>
      <c r="M1962" s="227"/>
    </row>
    <row r="1963" spans="2:13" x14ac:dyDescent="0.35">
      <c r="B1963" s="121"/>
      <c r="C1963" s="128"/>
      <c r="D1963" s="128"/>
      <c r="E1963" s="156"/>
      <c r="F1963" s="157"/>
      <c r="G1963" s="156"/>
      <c r="H1963" s="157"/>
      <c r="I1963" s="153" t="str">
        <f t="shared" si="30"/>
        <v/>
      </c>
      <c r="J1963" s="158"/>
      <c r="K1963" s="158"/>
      <c r="L1963" s="230"/>
      <c r="M1963" s="227"/>
    </row>
    <row r="1964" spans="2:13" x14ac:dyDescent="0.35">
      <c r="B1964" s="121"/>
      <c r="C1964" s="128"/>
      <c r="D1964" s="128"/>
      <c r="E1964" s="156"/>
      <c r="F1964" s="157"/>
      <c r="G1964" s="156"/>
      <c r="H1964" s="157"/>
      <c r="I1964" s="153" t="str">
        <f t="shared" si="30"/>
        <v/>
      </c>
      <c r="J1964" s="158"/>
      <c r="K1964" s="158"/>
      <c r="L1964" s="230"/>
      <c r="M1964" s="227"/>
    </row>
    <row r="1965" spans="2:13" x14ac:dyDescent="0.35">
      <c r="B1965" s="121"/>
      <c r="C1965" s="128"/>
      <c r="D1965" s="128"/>
      <c r="E1965" s="156"/>
      <c r="F1965" s="157"/>
      <c r="G1965" s="156"/>
      <c r="H1965" s="157"/>
      <c r="I1965" s="153" t="str">
        <f t="shared" si="30"/>
        <v/>
      </c>
      <c r="J1965" s="158"/>
      <c r="K1965" s="158"/>
      <c r="L1965" s="230"/>
      <c r="M1965" s="227"/>
    </row>
    <row r="1966" spans="2:13" x14ac:dyDescent="0.35">
      <c r="B1966" s="121"/>
      <c r="C1966" s="128"/>
      <c r="D1966" s="128"/>
      <c r="E1966" s="156"/>
      <c r="F1966" s="157"/>
      <c r="G1966" s="156"/>
      <c r="H1966" s="157"/>
      <c r="I1966" s="153" t="str">
        <f t="shared" si="30"/>
        <v/>
      </c>
      <c r="J1966" s="158"/>
      <c r="K1966" s="158"/>
      <c r="L1966" s="230"/>
      <c r="M1966" s="227"/>
    </row>
    <row r="1967" spans="2:13" x14ac:dyDescent="0.35">
      <c r="B1967" s="121"/>
      <c r="C1967" s="128"/>
      <c r="D1967" s="128"/>
      <c r="E1967" s="156"/>
      <c r="F1967" s="157"/>
      <c r="G1967" s="156"/>
      <c r="H1967" s="157"/>
      <c r="I1967" s="153" t="str">
        <f t="shared" si="30"/>
        <v/>
      </c>
      <c r="J1967" s="158"/>
      <c r="K1967" s="158"/>
      <c r="L1967" s="230"/>
      <c r="M1967" s="227"/>
    </row>
    <row r="1968" spans="2:13" x14ac:dyDescent="0.35">
      <c r="B1968" s="121"/>
      <c r="C1968" s="128"/>
      <c r="D1968" s="128"/>
      <c r="E1968" s="156"/>
      <c r="F1968" s="157"/>
      <c r="G1968" s="156"/>
      <c r="H1968" s="157"/>
      <c r="I1968" s="153" t="str">
        <f t="shared" si="30"/>
        <v/>
      </c>
      <c r="J1968" s="158"/>
      <c r="K1968" s="158"/>
      <c r="L1968" s="230"/>
      <c r="M1968" s="227"/>
    </row>
    <row r="1969" spans="2:13" x14ac:dyDescent="0.35">
      <c r="B1969" s="121"/>
      <c r="C1969" s="128"/>
      <c r="D1969" s="128"/>
      <c r="E1969" s="156"/>
      <c r="F1969" s="157"/>
      <c r="G1969" s="156"/>
      <c r="H1969" s="157"/>
      <c r="I1969" s="153" t="str">
        <f t="shared" si="30"/>
        <v/>
      </c>
      <c r="J1969" s="158"/>
      <c r="K1969" s="158"/>
      <c r="L1969" s="230"/>
      <c r="M1969" s="227"/>
    </row>
    <row r="1970" spans="2:13" x14ac:dyDescent="0.35">
      <c r="B1970" s="121"/>
      <c r="C1970" s="128"/>
      <c r="D1970" s="128"/>
      <c r="E1970" s="156"/>
      <c r="F1970" s="157"/>
      <c r="G1970" s="156"/>
      <c r="H1970" s="157"/>
      <c r="I1970" s="153" t="str">
        <f t="shared" si="30"/>
        <v/>
      </c>
      <c r="J1970" s="158"/>
      <c r="K1970" s="158"/>
      <c r="L1970" s="230"/>
      <c r="M1970" s="227"/>
    </row>
    <row r="1971" spans="2:13" x14ac:dyDescent="0.35">
      <c r="B1971" s="121"/>
      <c r="C1971" s="128"/>
      <c r="D1971" s="128"/>
      <c r="E1971" s="156"/>
      <c r="F1971" s="157"/>
      <c r="G1971" s="156"/>
      <c r="H1971" s="157"/>
      <c r="I1971" s="153" t="str">
        <f t="shared" si="30"/>
        <v/>
      </c>
      <c r="J1971" s="158"/>
      <c r="K1971" s="158"/>
      <c r="L1971" s="230"/>
      <c r="M1971" s="227"/>
    </row>
    <row r="1972" spans="2:13" x14ac:dyDescent="0.35">
      <c r="B1972" s="121"/>
      <c r="C1972" s="128"/>
      <c r="D1972" s="128"/>
      <c r="E1972" s="156"/>
      <c r="F1972" s="157"/>
      <c r="G1972" s="156"/>
      <c r="H1972" s="157"/>
      <c r="I1972" s="153" t="str">
        <f t="shared" si="30"/>
        <v/>
      </c>
      <c r="J1972" s="158"/>
      <c r="K1972" s="158"/>
      <c r="L1972" s="230"/>
      <c r="M1972" s="227"/>
    </row>
    <row r="1973" spans="2:13" x14ac:dyDescent="0.35">
      <c r="B1973" s="121"/>
      <c r="C1973" s="128"/>
      <c r="D1973" s="128"/>
      <c r="E1973" s="156"/>
      <c r="F1973" s="157"/>
      <c r="G1973" s="156"/>
      <c r="H1973" s="157"/>
      <c r="I1973" s="153" t="str">
        <f t="shared" si="30"/>
        <v/>
      </c>
      <c r="J1973" s="158"/>
      <c r="K1973" s="158"/>
      <c r="L1973" s="230"/>
      <c r="M1973" s="227"/>
    </row>
    <row r="1974" spans="2:13" x14ac:dyDescent="0.35">
      <c r="B1974" s="121"/>
      <c r="C1974" s="128"/>
      <c r="D1974" s="128"/>
      <c r="E1974" s="156"/>
      <c r="F1974" s="157"/>
      <c r="G1974" s="156"/>
      <c r="H1974" s="157"/>
      <c r="I1974" s="153" t="str">
        <f t="shared" si="30"/>
        <v/>
      </c>
      <c r="J1974" s="158"/>
      <c r="K1974" s="158"/>
      <c r="L1974" s="230"/>
      <c r="M1974" s="227"/>
    </row>
    <row r="1975" spans="2:13" x14ac:dyDescent="0.35">
      <c r="B1975" s="121"/>
      <c r="C1975" s="128"/>
      <c r="D1975" s="128"/>
      <c r="E1975" s="156"/>
      <c r="F1975" s="157"/>
      <c r="G1975" s="156"/>
      <c r="H1975" s="157"/>
      <c r="I1975" s="153" t="str">
        <f t="shared" si="30"/>
        <v/>
      </c>
      <c r="J1975" s="158"/>
      <c r="K1975" s="158"/>
      <c r="L1975" s="230"/>
      <c r="M1975" s="227"/>
    </row>
    <row r="1976" spans="2:13" x14ac:dyDescent="0.35">
      <c r="B1976" s="121"/>
      <c r="C1976" s="128"/>
      <c r="D1976" s="128"/>
      <c r="E1976" s="156"/>
      <c r="F1976" s="157"/>
      <c r="G1976" s="156"/>
      <c r="H1976" s="157"/>
      <c r="I1976" s="153" t="str">
        <f t="shared" si="30"/>
        <v/>
      </c>
      <c r="J1976" s="158"/>
      <c r="K1976" s="158"/>
      <c r="L1976" s="230"/>
      <c r="M1976" s="227"/>
    </row>
    <row r="1977" spans="2:13" x14ac:dyDescent="0.35">
      <c r="B1977" s="121"/>
      <c r="C1977" s="128"/>
      <c r="D1977" s="128"/>
      <c r="E1977" s="156"/>
      <c r="F1977" s="157"/>
      <c r="G1977" s="156"/>
      <c r="H1977" s="157"/>
      <c r="I1977" s="153" t="str">
        <f t="shared" si="30"/>
        <v/>
      </c>
      <c r="J1977" s="158"/>
      <c r="K1977" s="158"/>
      <c r="L1977" s="230"/>
      <c r="M1977" s="227"/>
    </row>
    <row r="1978" spans="2:13" x14ac:dyDescent="0.35">
      <c r="B1978" s="121"/>
      <c r="C1978" s="128"/>
      <c r="D1978" s="128"/>
      <c r="E1978" s="156"/>
      <c r="F1978" s="157"/>
      <c r="G1978" s="156"/>
      <c r="H1978" s="157"/>
      <c r="I1978" s="153" t="str">
        <f t="shared" si="30"/>
        <v/>
      </c>
      <c r="J1978" s="158"/>
      <c r="K1978" s="158"/>
      <c r="L1978" s="230"/>
      <c r="M1978" s="227"/>
    </row>
    <row r="1979" spans="2:13" x14ac:dyDescent="0.35">
      <c r="B1979" s="121"/>
      <c r="C1979" s="128"/>
      <c r="D1979" s="128"/>
      <c r="E1979" s="156"/>
      <c r="F1979" s="157"/>
      <c r="G1979" s="156"/>
      <c r="H1979" s="157"/>
      <c r="I1979" s="153" t="str">
        <f t="shared" si="30"/>
        <v/>
      </c>
      <c r="J1979" s="158"/>
      <c r="K1979" s="158"/>
      <c r="L1979" s="230"/>
      <c r="M1979" s="227"/>
    </row>
    <row r="1980" spans="2:13" x14ac:dyDescent="0.35">
      <c r="B1980" s="121"/>
      <c r="C1980" s="128"/>
      <c r="D1980" s="128"/>
      <c r="E1980" s="156"/>
      <c r="F1980" s="157"/>
      <c r="G1980" s="156"/>
      <c r="H1980" s="157"/>
      <c r="I1980" s="153" t="str">
        <f t="shared" si="30"/>
        <v/>
      </c>
      <c r="J1980" s="158"/>
      <c r="K1980" s="158"/>
      <c r="L1980" s="230"/>
      <c r="M1980" s="227"/>
    </row>
    <row r="1981" spans="2:13" x14ac:dyDescent="0.35">
      <c r="B1981" s="121"/>
      <c r="C1981" s="128"/>
      <c r="D1981" s="128"/>
      <c r="E1981" s="156"/>
      <c r="F1981" s="157"/>
      <c r="G1981" s="156"/>
      <c r="H1981" s="157"/>
      <c r="I1981" s="153" t="str">
        <f t="shared" si="30"/>
        <v/>
      </c>
      <c r="J1981" s="158"/>
      <c r="K1981" s="158"/>
      <c r="L1981" s="230"/>
      <c r="M1981" s="227"/>
    </row>
    <row r="1982" spans="2:13" x14ac:dyDescent="0.35">
      <c r="B1982" s="121"/>
      <c r="C1982" s="128"/>
      <c r="D1982" s="128"/>
      <c r="E1982" s="156"/>
      <c r="F1982" s="157"/>
      <c r="G1982" s="156"/>
      <c r="H1982" s="157"/>
      <c r="I1982" s="153" t="str">
        <f t="shared" si="30"/>
        <v/>
      </c>
      <c r="J1982" s="158"/>
      <c r="K1982" s="158"/>
      <c r="L1982" s="230"/>
      <c r="M1982" s="227"/>
    </row>
    <row r="1983" spans="2:13" x14ac:dyDescent="0.35">
      <c r="B1983" s="121"/>
      <c r="C1983" s="128"/>
      <c r="D1983" s="128"/>
      <c r="E1983" s="156"/>
      <c r="F1983" s="157"/>
      <c r="G1983" s="156"/>
      <c r="H1983" s="157"/>
      <c r="I1983" s="153" t="str">
        <f t="shared" si="30"/>
        <v/>
      </c>
      <c r="J1983" s="158"/>
      <c r="K1983" s="158"/>
      <c r="L1983" s="230"/>
      <c r="M1983" s="227"/>
    </row>
    <row r="1984" spans="2:13" x14ac:dyDescent="0.35">
      <c r="B1984" s="121"/>
      <c r="C1984" s="128"/>
      <c r="D1984" s="128"/>
      <c r="E1984" s="156"/>
      <c r="F1984" s="157"/>
      <c r="G1984" s="156"/>
      <c r="H1984" s="157"/>
      <c r="I1984" s="153" t="str">
        <f t="shared" si="30"/>
        <v/>
      </c>
      <c r="J1984" s="158"/>
      <c r="K1984" s="158"/>
      <c r="L1984" s="230"/>
      <c r="M1984" s="227"/>
    </row>
    <row r="1985" spans="2:13" x14ac:dyDescent="0.35">
      <c r="B1985" s="121"/>
      <c r="C1985" s="128"/>
      <c r="D1985" s="128"/>
      <c r="E1985" s="156"/>
      <c r="F1985" s="157"/>
      <c r="G1985" s="156"/>
      <c r="H1985" s="157"/>
      <c r="I1985" s="153" t="str">
        <f t="shared" si="30"/>
        <v/>
      </c>
      <c r="J1985" s="158"/>
      <c r="K1985" s="158"/>
      <c r="L1985" s="230"/>
      <c r="M1985" s="227"/>
    </row>
    <row r="1986" spans="2:13" x14ac:dyDescent="0.35">
      <c r="B1986" s="121"/>
      <c r="C1986" s="128"/>
      <c r="D1986" s="128"/>
      <c r="E1986" s="156"/>
      <c r="F1986" s="157"/>
      <c r="G1986" s="156"/>
      <c r="H1986" s="157"/>
      <c r="I1986" s="153" t="str">
        <f t="shared" si="30"/>
        <v/>
      </c>
      <c r="J1986" s="158"/>
      <c r="K1986" s="158"/>
      <c r="L1986" s="230"/>
      <c r="M1986" s="227"/>
    </row>
    <row r="1987" spans="2:13" x14ac:dyDescent="0.35">
      <c r="B1987" s="121"/>
      <c r="C1987" s="128"/>
      <c r="D1987" s="128"/>
      <c r="E1987" s="156"/>
      <c r="F1987" s="157"/>
      <c r="G1987" s="156"/>
      <c r="H1987" s="157"/>
      <c r="I1987" s="153" t="str">
        <f t="shared" si="30"/>
        <v/>
      </c>
      <c r="J1987" s="158"/>
      <c r="K1987" s="158"/>
      <c r="L1987" s="230"/>
      <c r="M1987" s="227"/>
    </row>
    <row r="1988" spans="2:13" x14ac:dyDescent="0.35">
      <c r="B1988" s="121"/>
      <c r="C1988" s="128"/>
      <c r="D1988" s="128"/>
      <c r="E1988" s="156"/>
      <c r="F1988" s="157"/>
      <c r="G1988" s="156"/>
      <c r="H1988" s="157"/>
      <c r="I1988" s="153" t="str">
        <f t="shared" si="30"/>
        <v/>
      </c>
      <c r="J1988" s="158"/>
      <c r="K1988" s="158"/>
      <c r="L1988" s="230"/>
      <c r="M1988" s="227"/>
    </row>
    <row r="1989" spans="2:13" x14ac:dyDescent="0.35">
      <c r="B1989" s="121"/>
      <c r="C1989" s="128"/>
      <c r="D1989" s="128"/>
      <c r="E1989" s="156"/>
      <c r="F1989" s="157"/>
      <c r="G1989" s="156"/>
      <c r="H1989" s="157"/>
      <c r="I1989" s="153" t="str">
        <f t="shared" si="30"/>
        <v/>
      </c>
      <c r="J1989" s="158"/>
      <c r="K1989" s="158"/>
      <c r="L1989" s="230"/>
      <c r="M1989" s="227"/>
    </row>
    <row r="1990" spans="2:13" x14ac:dyDescent="0.35">
      <c r="B1990" s="121"/>
      <c r="C1990" s="128"/>
      <c r="D1990" s="128"/>
      <c r="E1990" s="156"/>
      <c r="F1990" s="157"/>
      <c r="G1990" s="156"/>
      <c r="H1990" s="157"/>
      <c r="I1990" s="153" t="str">
        <f t="shared" si="30"/>
        <v/>
      </c>
      <c r="J1990" s="158"/>
      <c r="K1990" s="158"/>
      <c r="L1990" s="230"/>
      <c r="M1990" s="227"/>
    </row>
    <row r="1991" spans="2:13" x14ac:dyDescent="0.35">
      <c r="B1991" s="121"/>
      <c r="C1991" s="128"/>
      <c r="D1991" s="128"/>
      <c r="E1991" s="156"/>
      <c r="F1991" s="157"/>
      <c r="G1991" s="156"/>
      <c r="H1991" s="157"/>
      <c r="I1991" s="153" t="str">
        <f t="shared" si="30"/>
        <v/>
      </c>
      <c r="J1991" s="158"/>
      <c r="K1991" s="158"/>
      <c r="L1991" s="230"/>
      <c r="M1991" s="227"/>
    </row>
    <row r="1992" spans="2:13" x14ac:dyDescent="0.35">
      <c r="B1992" s="121"/>
      <c r="C1992" s="128"/>
      <c r="D1992" s="128"/>
      <c r="E1992" s="156"/>
      <c r="F1992" s="157"/>
      <c r="G1992" s="156"/>
      <c r="H1992" s="157"/>
      <c r="I1992" s="153" t="str">
        <f t="shared" si="30"/>
        <v/>
      </c>
      <c r="J1992" s="158"/>
      <c r="K1992" s="158"/>
      <c r="L1992" s="230"/>
      <c r="M1992" s="227"/>
    </row>
    <row r="1993" spans="2:13" x14ac:dyDescent="0.35">
      <c r="B1993" s="121"/>
      <c r="C1993" s="128"/>
      <c r="D1993" s="128"/>
      <c r="E1993" s="156"/>
      <c r="F1993" s="157"/>
      <c r="G1993" s="156"/>
      <c r="H1993" s="157"/>
      <c r="I1993" s="153" t="str">
        <f t="shared" si="30"/>
        <v/>
      </c>
      <c r="J1993" s="158"/>
      <c r="K1993" s="158"/>
      <c r="L1993" s="230"/>
      <c r="M1993" s="227"/>
    </row>
    <row r="1994" spans="2:13" x14ac:dyDescent="0.35">
      <c r="B1994" s="121"/>
      <c r="C1994" s="128"/>
      <c r="D1994" s="128"/>
      <c r="E1994" s="156"/>
      <c r="F1994" s="157"/>
      <c r="G1994" s="156"/>
      <c r="H1994" s="157"/>
      <c r="I1994" s="153" t="str">
        <f t="shared" si="30"/>
        <v/>
      </c>
      <c r="J1994" s="158"/>
      <c r="K1994" s="158"/>
      <c r="L1994" s="230"/>
      <c r="M1994" s="227"/>
    </row>
    <row r="1995" spans="2:13" x14ac:dyDescent="0.35">
      <c r="B1995" s="121"/>
      <c r="C1995" s="128"/>
      <c r="D1995" s="128"/>
      <c r="E1995" s="156"/>
      <c r="F1995" s="157"/>
      <c r="G1995" s="156"/>
      <c r="H1995" s="157"/>
      <c r="I1995" s="153" t="str">
        <f t="shared" si="30"/>
        <v/>
      </c>
      <c r="J1995" s="158"/>
      <c r="K1995" s="158"/>
      <c r="L1995" s="230"/>
      <c r="M1995" s="227"/>
    </row>
    <row r="1996" spans="2:13" x14ac:dyDescent="0.35">
      <c r="B1996" s="121"/>
      <c r="C1996" s="128"/>
      <c r="D1996" s="128"/>
      <c r="E1996" s="156"/>
      <c r="F1996" s="157"/>
      <c r="G1996" s="156"/>
      <c r="H1996" s="157"/>
      <c r="I1996" s="153" t="str">
        <f t="shared" si="30"/>
        <v/>
      </c>
      <c r="J1996" s="158"/>
      <c r="K1996" s="158"/>
      <c r="L1996" s="230"/>
      <c r="M1996" s="227"/>
    </row>
    <row r="1997" spans="2:13" x14ac:dyDescent="0.35">
      <c r="B1997" s="121"/>
      <c r="C1997" s="128"/>
      <c r="D1997" s="128"/>
      <c r="E1997" s="156"/>
      <c r="F1997" s="157"/>
      <c r="G1997" s="156"/>
      <c r="H1997" s="157"/>
      <c r="I1997" s="153" t="str">
        <f t="shared" si="30"/>
        <v/>
      </c>
      <c r="J1997" s="158"/>
      <c r="K1997" s="158"/>
      <c r="L1997" s="230"/>
      <c r="M1997" s="227"/>
    </row>
    <row r="1998" spans="2:13" x14ac:dyDescent="0.35">
      <c r="B1998" s="121"/>
      <c r="C1998" s="128"/>
      <c r="D1998" s="128"/>
      <c r="E1998" s="156"/>
      <c r="F1998" s="157"/>
      <c r="G1998" s="156"/>
      <c r="H1998" s="157"/>
      <c r="I1998" s="153" t="str">
        <f t="shared" si="30"/>
        <v/>
      </c>
      <c r="J1998" s="158"/>
      <c r="K1998" s="158"/>
      <c r="L1998" s="230"/>
      <c r="M1998" s="227"/>
    </row>
    <row r="1999" spans="2:13" x14ac:dyDescent="0.35">
      <c r="B1999" s="121"/>
      <c r="C1999" s="128"/>
      <c r="D1999" s="128"/>
      <c r="E1999" s="156"/>
      <c r="F1999" s="157"/>
      <c r="G1999" s="156"/>
      <c r="H1999" s="157"/>
      <c r="I1999" s="153" t="str">
        <f t="shared" si="30"/>
        <v/>
      </c>
      <c r="J1999" s="158"/>
      <c r="K1999" s="158"/>
      <c r="L1999" s="230"/>
      <c r="M1999" s="227"/>
    </row>
    <row r="2000" spans="2:13" x14ac:dyDescent="0.35">
      <c r="B2000" s="121"/>
      <c r="C2000" s="128"/>
      <c r="D2000" s="128"/>
      <c r="E2000" s="156"/>
      <c r="F2000" s="157"/>
      <c r="G2000" s="156"/>
      <c r="H2000" s="157"/>
      <c r="I2000" s="153" t="str">
        <f t="shared" si="30"/>
        <v/>
      </c>
      <c r="J2000" s="158"/>
      <c r="K2000" s="158"/>
      <c r="L2000" s="230"/>
      <c r="M2000" s="227"/>
    </row>
    <row r="2001" spans="2:13" x14ac:dyDescent="0.35">
      <c r="B2001" s="121"/>
      <c r="C2001" s="128"/>
      <c r="D2001" s="128"/>
      <c r="E2001" s="156"/>
      <c r="F2001" s="157"/>
      <c r="G2001" s="156"/>
      <c r="H2001" s="157"/>
      <c r="I2001" s="153" t="str">
        <f t="shared" si="30"/>
        <v/>
      </c>
      <c r="J2001" s="158"/>
      <c r="K2001" s="158"/>
      <c r="L2001" s="230"/>
      <c r="M2001" s="227"/>
    </row>
    <row r="2002" spans="2:13" x14ac:dyDescent="0.35">
      <c r="B2002" s="121"/>
      <c r="C2002" s="128"/>
      <c r="D2002" s="128"/>
      <c r="E2002" s="156"/>
      <c r="F2002" s="157"/>
      <c r="G2002" s="156"/>
      <c r="H2002" s="157"/>
      <c r="I2002" s="153" t="str">
        <f t="shared" si="30"/>
        <v/>
      </c>
      <c r="J2002" s="158"/>
      <c r="K2002" s="158"/>
      <c r="L2002" s="230"/>
      <c r="M2002" s="227"/>
    </row>
    <row r="2003" spans="2:13" x14ac:dyDescent="0.35">
      <c r="B2003" s="121"/>
      <c r="C2003" s="128"/>
      <c r="D2003" s="128"/>
      <c r="E2003" s="156"/>
      <c r="F2003" s="157"/>
      <c r="G2003" s="156"/>
      <c r="H2003" s="157"/>
      <c r="I2003" s="153" t="str">
        <f t="shared" si="30"/>
        <v/>
      </c>
      <c r="J2003" s="158"/>
      <c r="K2003" s="158"/>
      <c r="L2003" s="230"/>
      <c r="M2003" s="227"/>
    </row>
    <row r="2004" spans="2:13" x14ac:dyDescent="0.35">
      <c r="B2004" s="121"/>
      <c r="C2004" s="128"/>
      <c r="D2004" s="128"/>
      <c r="E2004" s="156"/>
      <c r="F2004" s="157"/>
      <c r="G2004" s="156"/>
      <c r="H2004" s="157"/>
      <c r="I2004" s="153" t="str">
        <f t="shared" si="30"/>
        <v/>
      </c>
      <c r="J2004" s="158"/>
      <c r="K2004" s="158"/>
      <c r="L2004" s="230"/>
      <c r="M2004" s="227"/>
    </row>
    <row r="2005" spans="2:13" x14ac:dyDescent="0.35">
      <c r="B2005" s="121"/>
      <c r="C2005" s="128"/>
      <c r="D2005" s="128"/>
      <c r="E2005" s="156"/>
      <c r="F2005" s="157"/>
      <c r="G2005" s="156"/>
      <c r="H2005" s="157"/>
      <c r="I2005" s="153" t="str">
        <f t="shared" si="30"/>
        <v/>
      </c>
      <c r="J2005" s="158"/>
      <c r="K2005" s="158"/>
      <c r="L2005" s="230"/>
      <c r="M2005" s="227"/>
    </row>
    <row r="2006" spans="2:13" x14ac:dyDescent="0.35">
      <c r="B2006" s="121"/>
      <c r="C2006" s="128"/>
      <c r="D2006" s="128"/>
      <c r="E2006" s="156"/>
      <c r="F2006" s="157"/>
      <c r="G2006" s="156"/>
      <c r="H2006" s="157"/>
      <c r="I2006" s="153" t="str">
        <f t="shared" si="30"/>
        <v/>
      </c>
      <c r="J2006" s="158"/>
      <c r="K2006" s="158"/>
      <c r="L2006" s="230"/>
      <c r="M2006" s="227"/>
    </row>
    <row r="2007" spans="2:13" x14ac:dyDescent="0.35">
      <c r="B2007" s="121"/>
      <c r="C2007" s="128"/>
      <c r="D2007" s="128"/>
      <c r="E2007" s="156"/>
      <c r="F2007" s="157"/>
      <c r="G2007" s="156"/>
      <c r="H2007" s="157"/>
      <c r="I2007" s="153" t="str">
        <f t="shared" si="30"/>
        <v/>
      </c>
      <c r="J2007" s="158"/>
      <c r="K2007" s="158"/>
      <c r="L2007" s="230"/>
      <c r="M2007" s="227"/>
    </row>
    <row r="2008" spans="2:13" x14ac:dyDescent="0.35">
      <c r="B2008" s="121"/>
      <c r="C2008" s="128"/>
      <c r="D2008" s="128"/>
      <c r="E2008" s="156"/>
      <c r="F2008" s="157"/>
      <c r="G2008" s="156"/>
      <c r="H2008" s="157"/>
      <c r="I2008" s="153" t="str">
        <f t="shared" si="30"/>
        <v/>
      </c>
      <c r="J2008" s="158"/>
      <c r="K2008" s="158"/>
      <c r="L2008" s="230"/>
      <c r="M2008" s="227"/>
    </row>
    <row r="2009" spans="2:13" x14ac:dyDescent="0.35">
      <c r="B2009" s="121"/>
      <c r="C2009" s="128"/>
      <c r="D2009" s="128"/>
      <c r="E2009" s="156"/>
      <c r="F2009" s="157"/>
      <c r="G2009" s="156"/>
      <c r="H2009" s="157"/>
      <c r="I2009" s="153" t="str">
        <f t="shared" ref="I2009:I2023" si="31">IF(H2009="","",(VALUE(TEXT(G2009,"m/dd/yy ")&amp;TEXT(H2009,"hh:mm:ss"))-(VALUE(TEXT(E2009,"m/dd/yy ")&amp;TEXT(F2009,"hh:mm:ss"))))*24)</f>
        <v/>
      </c>
      <c r="J2009" s="158"/>
      <c r="K2009" s="158"/>
      <c r="L2009" s="230"/>
      <c r="M2009" s="227"/>
    </row>
    <row r="2010" spans="2:13" x14ac:dyDescent="0.35">
      <c r="B2010" s="121"/>
      <c r="C2010" s="128"/>
      <c r="D2010" s="128"/>
      <c r="E2010" s="156"/>
      <c r="F2010" s="157"/>
      <c r="G2010" s="156"/>
      <c r="H2010" s="157"/>
      <c r="I2010" s="153" t="str">
        <f t="shared" si="31"/>
        <v/>
      </c>
      <c r="J2010" s="158"/>
      <c r="K2010" s="158"/>
      <c r="L2010" s="230"/>
      <c r="M2010" s="227"/>
    </row>
    <row r="2011" spans="2:13" x14ac:dyDescent="0.35">
      <c r="B2011" s="121"/>
      <c r="C2011" s="128"/>
      <c r="D2011" s="128"/>
      <c r="E2011" s="156"/>
      <c r="F2011" s="157"/>
      <c r="G2011" s="156"/>
      <c r="H2011" s="157"/>
      <c r="I2011" s="153" t="str">
        <f t="shared" si="31"/>
        <v/>
      </c>
      <c r="J2011" s="158"/>
      <c r="K2011" s="158"/>
      <c r="L2011" s="230"/>
      <c r="M2011" s="227"/>
    </row>
    <row r="2012" spans="2:13" x14ac:dyDescent="0.35">
      <c r="B2012" s="121"/>
      <c r="C2012" s="128"/>
      <c r="D2012" s="128"/>
      <c r="E2012" s="156"/>
      <c r="F2012" s="157"/>
      <c r="G2012" s="156"/>
      <c r="H2012" s="157"/>
      <c r="I2012" s="153" t="str">
        <f t="shared" si="31"/>
        <v/>
      </c>
      <c r="J2012" s="158"/>
      <c r="K2012" s="158"/>
      <c r="L2012" s="230"/>
      <c r="M2012" s="227"/>
    </row>
    <row r="2013" spans="2:13" x14ac:dyDescent="0.35">
      <c r="B2013" s="121"/>
      <c r="C2013" s="128"/>
      <c r="D2013" s="128"/>
      <c r="E2013" s="156"/>
      <c r="F2013" s="157"/>
      <c r="G2013" s="156"/>
      <c r="H2013" s="157"/>
      <c r="I2013" s="153" t="str">
        <f t="shared" si="31"/>
        <v/>
      </c>
      <c r="J2013" s="158"/>
      <c r="K2013" s="158"/>
      <c r="L2013" s="230"/>
      <c r="M2013" s="227"/>
    </row>
    <row r="2014" spans="2:13" x14ac:dyDescent="0.35">
      <c r="B2014" s="121"/>
      <c r="C2014" s="128"/>
      <c r="D2014" s="128"/>
      <c r="E2014" s="156"/>
      <c r="F2014" s="157"/>
      <c r="G2014" s="156"/>
      <c r="H2014" s="157"/>
      <c r="I2014" s="153" t="str">
        <f t="shared" si="31"/>
        <v/>
      </c>
      <c r="J2014" s="158"/>
      <c r="K2014" s="158"/>
      <c r="L2014" s="230"/>
      <c r="M2014" s="227"/>
    </row>
    <row r="2015" spans="2:13" x14ac:dyDescent="0.35">
      <c r="B2015" s="121"/>
      <c r="C2015" s="128"/>
      <c r="D2015" s="128"/>
      <c r="E2015" s="156"/>
      <c r="F2015" s="157"/>
      <c r="G2015" s="156"/>
      <c r="H2015" s="157"/>
      <c r="I2015" s="153" t="str">
        <f t="shared" si="31"/>
        <v/>
      </c>
      <c r="J2015" s="158"/>
      <c r="K2015" s="158"/>
      <c r="L2015" s="230"/>
      <c r="M2015" s="227"/>
    </row>
    <row r="2016" spans="2:13" x14ac:dyDescent="0.35">
      <c r="B2016" s="121"/>
      <c r="C2016" s="128"/>
      <c r="D2016" s="128"/>
      <c r="E2016" s="156"/>
      <c r="F2016" s="157"/>
      <c r="G2016" s="156"/>
      <c r="H2016" s="157"/>
      <c r="I2016" s="153" t="str">
        <f t="shared" si="31"/>
        <v/>
      </c>
      <c r="J2016" s="158"/>
      <c r="K2016" s="158"/>
      <c r="L2016" s="230"/>
      <c r="M2016" s="227"/>
    </row>
    <row r="2017" spans="2:13" x14ac:dyDescent="0.35">
      <c r="B2017" s="121"/>
      <c r="C2017" s="128"/>
      <c r="D2017" s="128"/>
      <c r="E2017" s="156"/>
      <c r="F2017" s="157"/>
      <c r="G2017" s="156"/>
      <c r="H2017" s="157"/>
      <c r="I2017" s="153" t="str">
        <f t="shared" si="31"/>
        <v/>
      </c>
      <c r="J2017" s="158"/>
      <c r="K2017" s="158"/>
      <c r="L2017" s="230"/>
      <c r="M2017" s="227"/>
    </row>
    <row r="2018" spans="2:13" x14ac:dyDescent="0.35">
      <c r="B2018" s="121"/>
      <c r="C2018" s="128"/>
      <c r="D2018" s="128"/>
      <c r="E2018" s="156"/>
      <c r="F2018" s="157"/>
      <c r="G2018" s="156"/>
      <c r="H2018" s="157"/>
      <c r="I2018" s="153" t="str">
        <f t="shared" si="31"/>
        <v/>
      </c>
      <c r="J2018" s="158"/>
      <c r="K2018" s="158"/>
      <c r="L2018" s="230"/>
      <c r="M2018" s="227"/>
    </row>
    <row r="2019" spans="2:13" x14ac:dyDescent="0.35">
      <c r="B2019" s="121"/>
      <c r="C2019" s="128"/>
      <c r="D2019" s="128"/>
      <c r="E2019" s="156"/>
      <c r="F2019" s="157"/>
      <c r="G2019" s="156"/>
      <c r="H2019" s="157"/>
      <c r="I2019" s="153" t="str">
        <f t="shared" si="31"/>
        <v/>
      </c>
      <c r="J2019" s="158"/>
      <c r="K2019" s="158"/>
      <c r="L2019" s="230"/>
      <c r="M2019" s="227"/>
    </row>
    <row r="2020" spans="2:13" x14ac:dyDescent="0.35">
      <c r="B2020" s="121"/>
      <c r="C2020" s="128"/>
      <c r="D2020" s="128"/>
      <c r="E2020" s="156"/>
      <c r="F2020" s="157"/>
      <c r="G2020" s="156"/>
      <c r="H2020" s="157"/>
      <c r="I2020" s="153" t="str">
        <f t="shared" si="31"/>
        <v/>
      </c>
      <c r="J2020" s="158"/>
      <c r="K2020" s="158"/>
      <c r="L2020" s="230"/>
      <c r="M2020" s="227"/>
    </row>
    <row r="2021" spans="2:13" x14ac:dyDescent="0.35">
      <c r="B2021" s="121"/>
      <c r="C2021" s="128"/>
      <c r="D2021" s="128"/>
      <c r="E2021" s="156"/>
      <c r="F2021" s="157"/>
      <c r="G2021" s="156"/>
      <c r="H2021" s="157"/>
      <c r="I2021" s="153" t="str">
        <f t="shared" si="31"/>
        <v/>
      </c>
      <c r="J2021" s="158"/>
      <c r="K2021" s="158"/>
      <c r="L2021" s="230"/>
      <c r="M2021" s="227"/>
    </row>
    <row r="2022" spans="2:13" x14ac:dyDescent="0.35">
      <c r="B2022" s="121"/>
      <c r="C2022" s="128"/>
      <c r="D2022" s="128"/>
      <c r="E2022" s="156"/>
      <c r="F2022" s="157"/>
      <c r="G2022" s="156"/>
      <c r="H2022" s="157"/>
      <c r="I2022" s="153" t="str">
        <f t="shared" si="31"/>
        <v/>
      </c>
      <c r="J2022" s="158"/>
      <c r="K2022" s="158"/>
      <c r="L2022" s="230"/>
      <c r="M2022" s="227"/>
    </row>
    <row r="2023" spans="2:13" x14ac:dyDescent="0.35">
      <c r="B2023" s="121"/>
      <c r="C2023" s="128"/>
      <c r="D2023" s="128"/>
      <c r="E2023" s="156"/>
      <c r="F2023" s="157"/>
      <c r="G2023" s="156"/>
      <c r="H2023" s="157"/>
      <c r="I2023" s="153" t="str">
        <f t="shared" si="31"/>
        <v/>
      </c>
      <c r="J2023" s="158"/>
      <c r="K2023" s="158"/>
      <c r="L2023" s="230"/>
      <c r="M2023" s="227"/>
    </row>
  </sheetData>
  <sheetProtection algorithmName="SHA-512" hashValue="MLFzgX7u/3I3yGqgx7fMEkski4GJsq7xnhRRosO67gRoZ0wtqz/tvHYgeV23vruMOQiqk3fuyeVJSUHSe2E1tQ==" saltValue="8C3N9FWbfss4oAhmL+KJQw==" spinCount="100000" sheet="1" sort="0" autoFilter="0"/>
  <conditionalFormatting sqref="J24:L2023">
    <cfRule type="expression" dxfId="0" priority="1">
      <formula>$D24="§63.1958(d) Operate the collection system so methane &lt;500 ppm above background"</formula>
    </cfRule>
  </conditionalFormatting>
  <dataValidations count="2">
    <dataValidation type="date" operator="greaterThan" allowBlank="1" showInputMessage="1" showErrorMessage="1" sqref="E24:E2023 G24:G2023" xr:uid="{2CB04DE8-AC9E-4AA6-9BEC-B48AF66FE7C7}">
      <formula1>43101</formula1>
    </dataValidation>
    <dataValidation type="list" allowBlank="1" showInputMessage="1" showErrorMessage="1" sqref="B24:B2023" xr:uid="{30C883C1-0C8E-4107-BBA5-3948F42F4285}">
      <formula1>CompanyRecord</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You have entered a limit not in the dropdown menu. Please use the dropdwon menu if the standard is included in the list, if not, please continue." xr:uid="{56B9EC1B-6F78-4B83-9BF7-A74B2A04FF21}">
          <x14:formula1>
            <xm:f>Lists!$G$29:$G$36</xm:f>
          </x14:formula1>
          <xm:sqref>D24:D2023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748DB-3C1F-4A19-927F-B0E623251F30}">
  <sheetPr>
    <tabColor rgb="FF92D050"/>
  </sheetPr>
  <dimension ref="B1:N1000"/>
  <sheetViews>
    <sheetView showGridLines="0" topLeftCell="B7" workbookViewId="0">
      <selection activeCell="E24" sqref="E24"/>
    </sheetView>
  </sheetViews>
  <sheetFormatPr defaultColWidth="0" defaultRowHeight="14.5" zeroHeight="1" x14ac:dyDescent="0.35"/>
  <cols>
    <col min="1" max="1" width="9.08984375" hidden="1" customWidth="1"/>
    <col min="2" max="2" width="17.54296875" bestFit="1" customWidth="1"/>
    <col min="3" max="3" width="31.54296875" customWidth="1"/>
    <col min="4" max="4" width="57.90625" customWidth="1"/>
    <col min="5" max="5" width="19.08984375" customWidth="1"/>
    <col min="6" max="14" width="0" hidden="1" customWidth="1"/>
    <col min="15" max="16384" width="9.08984375" hidden="1"/>
  </cols>
  <sheetData>
    <row r="1" spans="2:5" s="3" customFormat="1" ht="24.75" hidden="1" customHeight="1" x14ac:dyDescent="0.3">
      <c r="B1" s="1" t="s">
        <v>0</v>
      </c>
      <c r="C1" s="1"/>
      <c r="D1" s="1"/>
      <c r="E1" s="1"/>
    </row>
    <row r="2" spans="2:5" s="3" customFormat="1" ht="13" hidden="1" x14ac:dyDescent="0.3">
      <c r="B2" s="4" t="s">
        <v>1</v>
      </c>
      <c r="C2" s="20" t="str">
        <f>Welcome!B2</f>
        <v>63.1981(h) Semiannual Report (Spreadsheet Template)</v>
      </c>
      <c r="D2" s="4"/>
      <c r="E2" s="20"/>
    </row>
    <row r="3" spans="2:5" s="3" customFormat="1" ht="13" hidden="1" x14ac:dyDescent="0.3">
      <c r="B3" s="6" t="s">
        <v>2</v>
      </c>
      <c r="C3" s="20" t="str">
        <f>Welcome!B3</f>
        <v>63.1981(h)</v>
      </c>
      <c r="D3" s="6"/>
      <c r="E3" s="21"/>
    </row>
    <row r="4" spans="2:5" s="3" customFormat="1" ht="13" hidden="1" x14ac:dyDescent="0.3">
      <c r="B4" s="6" t="s">
        <v>3</v>
      </c>
      <c r="C4" s="20" t="str">
        <f>Welcome!B4</f>
        <v>v3.00</v>
      </c>
      <c r="D4" s="6"/>
      <c r="E4" s="22"/>
    </row>
    <row r="5" spans="2:5" s="3" customFormat="1" ht="13" hidden="1" x14ac:dyDescent="0.3">
      <c r="B5" s="6" t="s">
        <v>4</v>
      </c>
      <c r="C5" s="88">
        <f>Welcome!B5</f>
        <v>45735</v>
      </c>
      <c r="D5" s="6"/>
      <c r="E5" s="10"/>
    </row>
    <row r="7" spans="2:5" ht="20.149999999999999" customHeight="1" x14ac:dyDescent="0.35">
      <c r="B7" s="24" t="s">
        <v>396</v>
      </c>
      <c r="C7" s="50"/>
      <c r="D7" s="50"/>
      <c r="E7" s="51"/>
    </row>
    <row r="8" spans="2:5" ht="17.25" hidden="1" customHeight="1" x14ac:dyDescent="0.35">
      <c r="B8" s="27" t="s">
        <v>15</v>
      </c>
      <c r="C8" s="27"/>
      <c r="D8" s="27"/>
      <c r="E8" s="27"/>
    </row>
    <row r="9" spans="2:5" ht="17.25" hidden="1" customHeight="1" x14ac:dyDescent="0.35">
      <c r="B9" s="29"/>
      <c r="C9" s="29"/>
      <c r="D9" s="29"/>
      <c r="E9" s="29"/>
    </row>
    <row r="11" spans="2:5" hidden="1" x14ac:dyDescent="0.35">
      <c r="B11" s="28"/>
      <c r="C11" s="53"/>
      <c r="D11" s="53"/>
      <c r="E11" s="53"/>
    </row>
    <row r="12" spans="2:5" s="56" customFormat="1" ht="58.5" thickBot="1" x14ac:dyDescent="0.4">
      <c r="B12" s="89" t="s">
        <v>152</v>
      </c>
      <c r="C12" s="103" t="s">
        <v>358</v>
      </c>
      <c r="D12" s="102" t="s">
        <v>375</v>
      </c>
      <c r="E12" s="103" t="s">
        <v>359</v>
      </c>
    </row>
    <row r="13" spans="2:5" x14ac:dyDescent="0.35">
      <c r="B13" s="57" t="s">
        <v>24</v>
      </c>
      <c r="C13" s="58" t="s">
        <v>354</v>
      </c>
      <c r="D13" s="58" t="s">
        <v>355</v>
      </c>
      <c r="E13" s="61" t="s">
        <v>356</v>
      </c>
    </row>
    <row r="14" spans="2:5" s="123" customFormat="1" x14ac:dyDescent="0.35">
      <c r="B14" s="189" t="s">
        <v>37</v>
      </c>
      <c r="C14" s="186" t="s">
        <v>343</v>
      </c>
      <c r="D14" s="186" t="s">
        <v>344</v>
      </c>
      <c r="E14" s="190" t="s">
        <v>273</v>
      </c>
    </row>
    <row r="15" spans="2:5" hidden="1" x14ac:dyDescent="0.35">
      <c r="B15" s="48" t="s">
        <v>48</v>
      </c>
      <c r="C15" s="62" t="s">
        <v>48</v>
      </c>
      <c r="D15" s="62" t="s">
        <v>48</v>
      </c>
      <c r="E15" s="43" t="s">
        <v>48</v>
      </c>
    </row>
    <row r="16" spans="2:5" hidden="1" x14ac:dyDescent="0.35">
      <c r="B16" s="48" t="s">
        <v>48</v>
      </c>
      <c r="C16" s="62" t="s">
        <v>48</v>
      </c>
      <c r="D16" s="62" t="s">
        <v>48</v>
      </c>
      <c r="E16" s="43" t="s">
        <v>48</v>
      </c>
    </row>
    <row r="17" spans="2:5" hidden="1" x14ac:dyDescent="0.35">
      <c r="B17" s="48" t="s">
        <v>48</v>
      </c>
      <c r="C17" s="62" t="s">
        <v>48</v>
      </c>
      <c r="D17" s="62" t="s">
        <v>48</v>
      </c>
      <c r="E17" s="43" t="s">
        <v>48</v>
      </c>
    </row>
    <row r="18" spans="2:5" hidden="1" x14ac:dyDescent="0.35">
      <c r="B18" s="48" t="s">
        <v>48</v>
      </c>
      <c r="C18" s="62" t="s">
        <v>48</v>
      </c>
      <c r="D18" s="62" t="s">
        <v>48</v>
      </c>
      <c r="E18" s="43" t="s">
        <v>48</v>
      </c>
    </row>
    <row r="19" spans="2:5" hidden="1" x14ac:dyDescent="0.35">
      <c r="B19" s="48" t="s">
        <v>48</v>
      </c>
      <c r="C19" s="62" t="s">
        <v>48</v>
      </c>
      <c r="D19" s="62" t="s">
        <v>48</v>
      </c>
      <c r="E19" s="43" t="s">
        <v>48</v>
      </c>
    </row>
    <row r="20" spans="2:5" hidden="1" x14ac:dyDescent="0.35">
      <c r="B20" s="48" t="s">
        <v>48</v>
      </c>
      <c r="C20" s="62" t="s">
        <v>48</v>
      </c>
      <c r="D20" s="62" t="s">
        <v>48</v>
      </c>
      <c r="E20" s="43" t="s">
        <v>48</v>
      </c>
    </row>
    <row r="21" spans="2:5" hidden="1" x14ac:dyDescent="0.35">
      <c r="B21" s="48" t="s">
        <v>48</v>
      </c>
      <c r="C21" s="62" t="s">
        <v>48</v>
      </c>
      <c r="D21" s="62" t="s">
        <v>48</v>
      </c>
      <c r="E21" s="43" t="s">
        <v>48</v>
      </c>
    </row>
    <row r="22" spans="2:5" hidden="1" x14ac:dyDescent="0.35">
      <c r="B22" s="48" t="s">
        <v>48</v>
      </c>
      <c r="C22" s="62" t="s">
        <v>48</v>
      </c>
      <c r="D22" s="62" t="s">
        <v>48</v>
      </c>
      <c r="E22" s="43" t="s">
        <v>48</v>
      </c>
    </row>
    <row r="23" spans="2:5" hidden="1" x14ac:dyDescent="0.35">
      <c r="B23" s="48" t="s">
        <v>48</v>
      </c>
      <c r="C23" s="62" t="s">
        <v>48</v>
      </c>
      <c r="D23" s="62" t="s">
        <v>48</v>
      </c>
      <c r="E23" s="43" t="s">
        <v>48</v>
      </c>
    </row>
    <row r="24" spans="2:5" s="135" customFormat="1" x14ac:dyDescent="0.35">
      <c r="B24" s="126" t="str">
        <f>IF(Lists!AS2="","",Lists!AS2)</f>
        <v/>
      </c>
      <c r="C24" s="126" t="str">
        <f>IF(Lists!AT2="","",Lists!AT2)</f>
        <v/>
      </c>
      <c r="D24" s="126" t="str">
        <f>IF(Lists!AU2="","",Lists!AU2)</f>
        <v/>
      </c>
      <c r="E24" s="126" t="str">
        <f>+IF($C24="","",COUNTIFS(Exceedances!$B$24:$B$2500,$B24,Exceedances!$C$24:$C$2500,$C24,Exceedances!$D$24:$D$2500,$D24))</f>
        <v/>
      </c>
    </row>
    <row r="25" spans="2:5" s="135" customFormat="1" x14ac:dyDescent="0.35">
      <c r="B25" s="126" t="str">
        <f>IF(Lists!AS3="","",Lists!AS3)</f>
        <v/>
      </c>
      <c r="C25" s="126" t="str">
        <f>IF(Lists!AT3="","",Lists!AT3)</f>
        <v/>
      </c>
      <c r="D25" s="126" t="str">
        <f>IF(Lists!AU3="","",Lists!AU3)</f>
        <v/>
      </c>
      <c r="E25" s="126" t="str">
        <f>+IF($C25="","",COUNTIFS(Exceedances!$B$24:$B$2500,$B25,Exceedances!$C$24:$C$2500,$C25,Exceedances!$D$24:$D$2500,$D25))</f>
        <v/>
      </c>
    </row>
    <row r="26" spans="2:5" s="135" customFormat="1" x14ac:dyDescent="0.35">
      <c r="B26" s="126" t="str">
        <f>IF(Lists!AS4="","",Lists!AS4)</f>
        <v/>
      </c>
      <c r="C26" s="126" t="str">
        <f>IF(Lists!AT4="","",Lists!AT4)</f>
        <v/>
      </c>
      <c r="D26" s="126" t="str">
        <f>IF(Lists!AU4="","",Lists!AU4)</f>
        <v/>
      </c>
      <c r="E26" s="126" t="str">
        <f>+IF($C26="","",COUNTIFS(Exceedances!$B$24:$B$2500,$B26,Exceedances!$C$24:$C$2500,$C26,Exceedances!$D$24:$D$2500,$D26))</f>
        <v/>
      </c>
    </row>
    <row r="27" spans="2:5" s="135" customFormat="1" x14ac:dyDescent="0.35">
      <c r="B27" s="126" t="str">
        <f>IF(Lists!AS5="","",Lists!AS5)</f>
        <v/>
      </c>
      <c r="C27" s="126" t="str">
        <f>IF(Lists!AT5="","",Lists!AT5)</f>
        <v/>
      </c>
      <c r="D27" s="126" t="str">
        <f>IF(Lists!AU5="","",Lists!AU5)</f>
        <v/>
      </c>
      <c r="E27" s="126" t="str">
        <f>+IF($C27="","",COUNTIFS(Exceedances!$B$24:$B$2500,$B27,Exceedances!$C$24:$C$2500,$C27,Exceedances!$D$24:$D$2500,$D27))</f>
        <v/>
      </c>
    </row>
    <row r="28" spans="2:5" s="135" customFormat="1" x14ac:dyDescent="0.35">
      <c r="B28" s="126" t="str">
        <f>IF(Lists!AS6="","",Lists!AS6)</f>
        <v/>
      </c>
      <c r="C28" s="126" t="str">
        <f>IF(Lists!AT6="","",Lists!AT6)</f>
        <v/>
      </c>
      <c r="D28" s="126" t="str">
        <f>IF(Lists!AU6="","",Lists!AU6)</f>
        <v/>
      </c>
      <c r="E28" s="126" t="str">
        <f>+IF($C28="","",COUNTIFS(Exceedances!$B$24:$B$2500,$B28,Exceedances!$C$24:$C$2500,$C28,Exceedances!$D$24:$D$2500,$D28))</f>
        <v/>
      </c>
    </row>
    <row r="29" spans="2:5" s="135" customFormat="1" x14ac:dyDescent="0.35">
      <c r="B29" s="126" t="str">
        <f>IF(Lists!AS7="","",Lists!AS7)</f>
        <v/>
      </c>
      <c r="C29" s="126" t="str">
        <f>IF(Lists!AT7="","",Lists!AT7)</f>
        <v/>
      </c>
      <c r="D29" s="126" t="str">
        <f>IF(Lists!AU7="","",Lists!AU7)</f>
        <v/>
      </c>
      <c r="E29" s="126" t="str">
        <f>+IF($C29="","",COUNTIFS(Exceedances!$B$24:$B$2500,$B29,Exceedances!$C$24:$C$2500,$C29,Exceedances!$D$24:$D$2500,$D29))</f>
        <v/>
      </c>
    </row>
    <row r="30" spans="2:5" s="135" customFormat="1" x14ac:dyDescent="0.35">
      <c r="B30" s="126" t="str">
        <f>IF(Lists!AS8="","",Lists!AS8)</f>
        <v/>
      </c>
      <c r="C30" s="126" t="str">
        <f>IF(Lists!AT8="","",Lists!AT8)</f>
        <v/>
      </c>
      <c r="D30" s="126" t="str">
        <f>IF(Lists!AU8="","",Lists!AU8)</f>
        <v/>
      </c>
      <c r="E30" s="126" t="str">
        <f>+IF($C30="","",COUNTIFS(Exceedances!$B$24:$B$2500,$B30,Exceedances!$C$24:$C$2500,$C30,Exceedances!$D$24:$D$2500,$D30))</f>
        <v/>
      </c>
    </row>
    <row r="31" spans="2:5" s="135" customFormat="1" x14ac:dyDescent="0.35">
      <c r="B31" s="126" t="str">
        <f>IF(Lists!AS9="","",Lists!AS9)</f>
        <v/>
      </c>
      <c r="C31" s="126" t="str">
        <f>IF(Lists!AT9="","",Lists!AT9)</f>
        <v/>
      </c>
      <c r="D31" s="126" t="str">
        <f>IF(Lists!AU9="","",Lists!AU9)</f>
        <v/>
      </c>
      <c r="E31" s="126" t="str">
        <f>+IF($C31="","",COUNTIFS(Exceedances!$B$24:$B$2500,$B31,Exceedances!$C$24:$C$2500,$C31,Exceedances!$D$24:$D$2500,$D31))</f>
        <v/>
      </c>
    </row>
    <row r="32" spans="2:5" s="135" customFormat="1" x14ac:dyDescent="0.35">
      <c r="B32" s="126" t="str">
        <f>IF(Lists!AS10="","",Lists!AS10)</f>
        <v/>
      </c>
      <c r="C32" s="126" t="str">
        <f>IF(Lists!AT10="","",Lists!AT10)</f>
        <v/>
      </c>
      <c r="D32" s="126" t="str">
        <f>IF(Lists!AU10="","",Lists!AU10)</f>
        <v/>
      </c>
      <c r="E32" s="126" t="str">
        <f>+IF($C32="","",COUNTIFS(Exceedances!$B$24:$B$2500,$B32,Exceedances!$C$24:$C$2500,$C32,Exceedances!$D$24:$D$2500,$D32))</f>
        <v/>
      </c>
    </row>
    <row r="33" spans="2:5" s="135" customFormat="1" x14ac:dyDescent="0.35">
      <c r="B33" s="126" t="str">
        <f>IF(Lists!AS11="","",Lists!AS11)</f>
        <v/>
      </c>
      <c r="C33" s="126" t="str">
        <f>IF(Lists!AT11="","",Lists!AT11)</f>
        <v/>
      </c>
      <c r="D33" s="126" t="str">
        <f>IF(Lists!AU11="","",Lists!AU11)</f>
        <v/>
      </c>
      <c r="E33" s="126" t="str">
        <f>+IF($C33="","",COUNTIFS(Exceedances!$B$24:$B$2500,$B33,Exceedances!$C$24:$C$2500,$C33,Exceedances!$D$24:$D$2500,$D33))</f>
        <v/>
      </c>
    </row>
    <row r="34" spans="2:5" s="135" customFormat="1" x14ac:dyDescent="0.35">
      <c r="B34" s="126" t="str">
        <f>IF(Lists!AS12="","",Lists!AS12)</f>
        <v/>
      </c>
      <c r="C34" s="126" t="str">
        <f>IF(Lists!AT12="","",Lists!AT12)</f>
        <v/>
      </c>
      <c r="D34" s="126" t="str">
        <f>IF(Lists!AU12="","",Lists!AU12)</f>
        <v/>
      </c>
      <c r="E34" s="126" t="str">
        <f>+IF($C34="","",COUNTIFS(Exceedances!$B$24:$B$2500,$B34,Exceedances!$C$24:$C$2500,$C34,Exceedances!$D$24:$D$2500,$D34))</f>
        <v/>
      </c>
    </row>
    <row r="35" spans="2:5" s="135" customFormat="1" x14ac:dyDescent="0.35">
      <c r="B35" s="126" t="str">
        <f>IF(Lists!AS13="","",Lists!AS13)</f>
        <v/>
      </c>
      <c r="C35" s="126" t="str">
        <f>IF(Lists!AT13="","",Lists!AT13)</f>
        <v/>
      </c>
      <c r="D35" s="126" t="str">
        <f>IF(Lists!AU13="","",Lists!AU13)</f>
        <v/>
      </c>
      <c r="E35" s="126" t="str">
        <f>+IF($C35="","",COUNTIFS(Exceedances!$B$24:$B$2500,$B35,Exceedances!$C$24:$C$2500,$C35,Exceedances!$D$24:$D$2500,$D35))</f>
        <v/>
      </c>
    </row>
    <row r="36" spans="2:5" s="135" customFormat="1" x14ac:dyDescent="0.35">
      <c r="B36" s="126" t="str">
        <f>IF(Lists!AS14="","",Lists!AS14)</f>
        <v/>
      </c>
      <c r="C36" s="126" t="str">
        <f>IF(Lists!AT14="","",Lists!AT14)</f>
        <v/>
      </c>
      <c r="D36" s="126" t="str">
        <f>IF(Lists!AU14="","",Lists!AU14)</f>
        <v/>
      </c>
      <c r="E36" s="126" t="str">
        <f>+IF($C36="","",COUNTIFS(Exceedances!$B$24:$B$2500,$B36,Exceedances!$C$24:$C$2500,$C36,Exceedances!$D$24:$D$2500,$D36))</f>
        <v/>
      </c>
    </row>
    <row r="37" spans="2:5" s="135" customFormat="1" x14ac:dyDescent="0.35">
      <c r="B37" s="126" t="str">
        <f>IF(Lists!AS15="","",Lists!AS15)</f>
        <v/>
      </c>
      <c r="C37" s="126" t="str">
        <f>IF(Lists!AT15="","",Lists!AT15)</f>
        <v/>
      </c>
      <c r="D37" s="126" t="str">
        <f>IF(Lists!AU15="","",Lists!AU15)</f>
        <v/>
      </c>
      <c r="E37" s="126" t="str">
        <f>+IF($C37="","",COUNTIFS(Exceedances!$B$24:$B$2500,$B37,Exceedances!$C$24:$C$2500,$C37,Exceedances!$D$24:$D$2500,$D37))</f>
        <v/>
      </c>
    </row>
    <row r="38" spans="2:5" s="135" customFormat="1" x14ac:dyDescent="0.35">
      <c r="B38" s="126" t="str">
        <f>IF(Lists!AS16="","",Lists!AS16)</f>
        <v/>
      </c>
      <c r="C38" s="126" t="str">
        <f>IF(Lists!AT16="","",Lists!AT16)</f>
        <v/>
      </c>
      <c r="D38" s="126" t="str">
        <f>IF(Lists!AU16="","",Lists!AU16)</f>
        <v/>
      </c>
      <c r="E38" s="126" t="str">
        <f>+IF($C38="","",COUNTIFS(Exceedances!$B$24:$B$2500,$B38,Exceedances!$C$24:$C$2500,$C38,Exceedances!$D$24:$D$2500,$D38))</f>
        <v/>
      </c>
    </row>
    <row r="39" spans="2:5" s="135" customFormat="1" x14ac:dyDescent="0.35">
      <c r="B39" s="126" t="str">
        <f>IF(Lists!AS17="","",Lists!AS17)</f>
        <v/>
      </c>
      <c r="C39" s="126" t="str">
        <f>IF(Lists!AT17="","",Lists!AT17)</f>
        <v/>
      </c>
      <c r="D39" s="126" t="str">
        <f>IF(Lists!AU17="","",Lists!AU17)</f>
        <v/>
      </c>
      <c r="E39" s="126" t="str">
        <f>+IF($C39="","",COUNTIFS(Exceedances!$B$24:$B$2500,$B39,Exceedances!$C$24:$C$2500,$C39,Exceedances!$D$24:$D$2500,$D39))</f>
        <v/>
      </c>
    </row>
    <row r="40" spans="2:5" s="135" customFormat="1" x14ac:dyDescent="0.35">
      <c r="B40" s="126" t="str">
        <f>IF(Lists!AS18="","",Lists!AS18)</f>
        <v/>
      </c>
      <c r="C40" s="126" t="str">
        <f>IF(Lists!AT18="","",Lists!AT18)</f>
        <v/>
      </c>
      <c r="D40" s="126" t="str">
        <f>IF(Lists!AU18="","",Lists!AU18)</f>
        <v/>
      </c>
      <c r="E40" s="126" t="str">
        <f>+IF($C40="","",COUNTIFS(Exceedances!$B$24:$B$2500,$B40,Exceedances!$C$24:$C$2500,$C40,Exceedances!$D$24:$D$2500,$D40))</f>
        <v/>
      </c>
    </row>
    <row r="41" spans="2:5" s="135" customFormat="1" x14ac:dyDescent="0.35">
      <c r="B41" s="126" t="str">
        <f>IF(Lists!AS19="","",Lists!AS19)</f>
        <v/>
      </c>
      <c r="C41" s="126" t="str">
        <f>IF(Lists!AT19="","",Lists!AT19)</f>
        <v/>
      </c>
      <c r="D41" s="126" t="str">
        <f>IF(Lists!AU19="","",Lists!AU19)</f>
        <v/>
      </c>
      <c r="E41" s="126" t="str">
        <f>+IF($C41="","",COUNTIFS(Exceedances!$B$24:$B$2500,$B41,Exceedances!$C$24:$C$2500,$C41,Exceedances!$D$24:$D$2500,$D41))</f>
        <v/>
      </c>
    </row>
    <row r="42" spans="2:5" s="135" customFormat="1" x14ac:dyDescent="0.35">
      <c r="B42" s="126" t="str">
        <f>IF(Lists!AS20="","",Lists!AS20)</f>
        <v/>
      </c>
      <c r="C42" s="126" t="str">
        <f>IF(Lists!AT20="","",Lists!AT20)</f>
        <v/>
      </c>
      <c r="D42" s="126" t="str">
        <f>IF(Lists!AU20="","",Lists!AU20)</f>
        <v/>
      </c>
      <c r="E42" s="126" t="str">
        <f>+IF($C42="","",COUNTIFS(Exceedances!$B$24:$B$2500,$B42,Exceedances!$C$24:$C$2500,$C42,Exceedances!$D$24:$D$2500,$D42))</f>
        <v/>
      </c>
    </row>
    <row r="43" spans="2:5" s="135" customFormat="1" x14ac:dyDescent="0.35">
      <c r="B43" s="126" t="str">
        <f>IF(Lists!AS21="","",Lists!AS21)</f>
        <v/>
      </c>
      <c r="C43" s="126" t="str">
        <f>IF(Lists!AT21="","",Lists!AT21)</f>
        <v/>
      </c>
      <c r="D43" s="126" t="str">
        <f>IF(Lists!AU21="","",Lists!AU21)</f>
        <v/>
      </c>
      <c r="E43" s="126" t="str">
        <f>+IF($C43="","",COUNTIFS(Exceedances!$B$24:$B$2500,$B43,Exceedances!$C$24:$C$2500,$C43,Exceedances!$D$24:$D$2500,$D43))</f>
        <v/>
      </c>
    </row>
    <row r="44" spans="2:5" s="135" customFormat="1" x14ac:dyDescent="0.35">
      <c r="B44" s="126" t="str">
        <f>IF(Lists!AS22="","",Lists!AS22)</f>
        <v/>
      </c>
      <c r="C44" s="126" t="str">
        <f>IF(Lists!AT22="","",Lists!AT22)</f>
        <v/>
      </c>
      <c r="D44" s="126" t="str">
        <f>IF(Lists!AU22="","",Lists!AU22)</f>
        <v/>
      </c>
      <c r="E44" s="126" t="str">
        <f>+IF($C44="","",COUNTIFS(Exceedances!$B$24:$B$2500,$B44,Exceedances!$C$24:$C$2500,$C44,Exceedances!$D$24:$D$2500,$D44))</f>
        <v/>
      </c>
    </row>
    <row r="45" spans="2:5" s="135" customFormat="1" x14ac:dyDescent="0.35">
      <c r="B45" s="126" t="str">
        <f>IF(Lists!AS23="","",Lists!AS23)</f>
        <v/>
      </c>
      <c r="C45" s="126" t="str">
        <f>IF(Lists!AT23="","",Lists!AT23)</f>
        <v/>
      </c>
      <c r="D45" s="126" t="str">
        <f>IF(Lists!AU23="","",Lists!AU23)</f>
        <v/>
      </c>
      <c r="E45" s="126" t="str">
        <f>+IF($C45="","",COUNTIFS(Exceedances!$B$24:$B$2500,$B45,Exceedances!$C$24:$C$2500,$C45,Exceedances!$D$24:$D$2500,$D45))</f>
        <v/>
      </c>
    </row>
    <row r="46" spans="2:5" s="135" customFormat="1" x14ac:dyDescent="0.35">
      <c r="B46" s="126" t="str">
        <f>IF(Lists!AS24="","",Lists!AS24)</f>
        <v/>
      </c>
      <c r="C46" s="126" t="str">
        <f>IF(Lists!AT24="","",Lists!AT24)</f>
        <v/>
      </c>
      <c r="D46" s="126" t="str">
        <f>IF(Lists!AU24="","",Lists!AU24)</f>
        <v/>
      </c>
      <c r="E46" s="126" t="str">
        <f>+IF($C46="","",COUNTIFS(Exceedances!$B$24:$B$2500,$B46,Exceedances!$C$24:$C$2500,$C46,Exceedances!$D$24:$D$2500,$D46))</f>
        <v/>
      </c>
    </row>
    <row r="47" spans="2:5" s="135" customFormat="1" x14ac:dyDescent="0.35">
      <c r="B47" s="126" t="str">
        <f>IF(Lists!AS25="","",Lists!AS25)</f>
        <v/>
      </c>
      <c r="C47" s="126" t="str">
        <f>IF(Lists!AT25="","",Lists!AT25)</f>
        <v/>
      </c>
      <c r="D47" s="126" t="str">
        <f>IF(Lists!AU25="","",Lists!AU25)</f>
        <v/>
      </c>
      <c r="E47" s="126" t="str">
        <f>+IF($C47="","",COUNTIFS(Exceedances!$B$24:$B$2500,$B47,Exceedances!$C$24:$C$2500,$C47,Exceedances!$D$24:$D$2500,$D47))</f>
        <v/>
      </c>
    </row>
    <row r="48" spans="2:5" s="135" customFormat="1" x14ac:dyDescent="0.35">
      <c r="B48" s="126" t="str">
        <f>IF(Lists!AS26="","",Lists!AS26)</f>
        <v/>
      </c>
      <c r="C48" s="126" t="str">
        <f>IF(Lists!AT26="","",Lists!AT26)</f>
        <v/>
      </c>
      <c r="D48" s="126" t="str">
        <f>IF(Lists!AU26="","",Lists!AU26)</f>
        <v/>
      </c>
      <c r="E48" s="126" t="str">
        <f>+IF($C48="","",COUNTIFS(Exceedances!$B$24:$B$2500,$B48,Exceedances!$C$24:$C$2500,$C48,Exceedances!$D$24:$D$2500,$D48))</f>
        <v/>
      </c>
    </row>
    <row r="49" spans="2:5" s="135" customFormat="1" x14ac:dyDescent="0.35">
      <c r="B49" s="126" t="str">
        <f>IF(Lists!AS27="","",Lists!AS27)</f>
        <v/>
      </c>
      <c r="C49" s="126" t="str">
        <f>IF(Lists!AT27="","",Lists!AT27)</f>
        <v/>
      </c>
      <c r="D49" s="126" t="str">
        <f>IF(Lists!AU27="","",Lists!AU27)</f>
        <v/>
      </c>
      <c r="E49" s="126" t="str">
        <f>+IF($C49="","",COUNTIFS(Exceedances!$B$24:$B$2500,$B49,Exceedances!$C$24:$C$2500,$C49,Exceedances!$D$24:$D$2500,$D49))</f>
        <v/>
      </c>
    </row>
    <row r="50" spans="2:5" s="135" customFormat="1" x14ac:dyDescent="0.35">
      <c r="B50" s="126" t="str">
        <f>IF(Lists!AS28="","",Lists!AS28)</f>
        <v/>
      </c>
      <c r="C50" s="126" t="str">
        <f>IF(Lists!AT28="","",Lists!AT28)</f>
        <v/>
      </c>
      <c r="D50" s="126" t="str">
        <f>IF(Lists!AU28="","",Lists!AU28)</f>
        <v/>
      </c>
      <c r="E50" s="126" t="str">
        <f>+IF($C50="","",COUNTIFS(Exceedances!$B$24:$B$2500,$B50,Exceedances!$C$24:$C$2500,$C50,Exceedances!$D$24:$D$2500,$D50))</f>
        <v/>
      </c>
    </row>
    <row r="51" spans="2:5" s="135" customFormat="1" x14ac:dyDescent="0.35">
      <c r="B51" s="126" t="str">
        <f>IF(Lists!AS29="","",Lists!AS29)</f>
        <v/>
      </c>
      <c r="C51" s="126" t="str">
        <f>IF(Lists!AT29="","",Lists!AT29)</f>
        <v/>
      </c>
      <c r="D51" s="126" t="str">
        <f>IF(Lists!AU29="","",Lists!AU29)</f>
        <v/>
      </c>
      <c r="E51" s="126" t="str">
        <f>+IF($C51="","",COUNTIFS(Exceedances!$B$24:$B$2500,$B51,Exceedances!$C$24:$C$2500,$C51,Exceedances!$D$24:$D$2500,$D51))</f>
        <v/>
      </c>
    </row>
    <row r="52" spans="2:5" s="135" customFormat="1" x14ac:dyDescent="0.35">
      <c r="B52" s="126" t="str">
        <f>IF(Lists!AS30="","",Lists!AS30)</f>
        <v/>
      </c>
      <c r="C52" s="126" t="str">
        <f>IF(Lists!AT30="","",Lists!AT30)</f>
        <v/>
      </c>
      <c r="D52" s="126" t="str">
        <f>IF(Lists!AU30="","",Lists!AU30)</f>
        <v/>
      </c>
      <c r="E52" s="126" t="str">
        <f>+IF($C52="","",COUNTIFS(Exceedances!$B$24:$B$2500,$B52,Exceedances!$C$24:$C$2500,$C52,Exceedances!$D$24:$D$2500,$D52))</f>
        <v/>
      </c>
    </row>
    <row r="53" spans="2:5" s="135" customFormat="1" x14ac:dyDescent="0.35">
      <c r="B53" s="126" t="str">
        <f>IF(Lists!AS31="","",Lists!AS31)</f>
        <v/>
      </c>
      <c r="C53" s="126" t="str">
        <f>IF(Lists!AT31="","",Lists!AT31)</f>
        <v/>
      </c>
      <c r="D53" s="126" t="str">
        <f>IF(Lists!AU31="","",Lists!AU31)</f>
        <v/>
      </c>
      <c r="E53" s="126" t="str">
        <f>+IF($C53="","",COUNTIFS(Exceedances!$B$24:$B$2500,$B53,Exceedances!$C$24:$C$2500,$C53,Exceedances!$D$24:$D$2500,$D53))</f>
        <v/>
      </c>
    </row>
    <row r="54" spans="2:5" s="135" customFormat="1" x14ac:dyDescent="0.35">
      <c r="B54" s="126" t="str">
        <f>IF(Lists!AS32="","",Lists!AS32)</f>
        <v/>
      </c>
      <c r="C54" s="126" t="str">
        <f>IF(Lists!AT32="","",Lists!AT32)</f>
        <v/>
      </c>
      <c r="D54" s="126" t="str">
        <f>IF(Lists!AU32="","",Lists!AU32)</f>
        <v/>
      </c>
      <c r="E54" s="126" t="str">
        <f>+IF($C54="","",COUNTIFS(Exceedances!$B$24:$B$2500,$B54,Exceedances!$C$24:$C$2500,$C54,Exceedances!$D$24:$D$2500,$D54))</f>
        <v/>
      </c>
    </row>
    <row r="55" spans="2:5" s="135" customFormat="1" x14ac:dyDescent="0.35">
      <c r="B55" s="126" t="str">
        <f>IF(Lists!AS33="","",Lists!AS33)</f>
        <v/>
      </c>
      <c r="C55" s="126" t="str">
        <f>IF(Lists!AT33="","",Lists!AT33)</f>
        <v/>
      </c>
      <c r="D55" s="126" t="str">
        <f>IF(Lists!AU33="","",Lists!AU33)</f>
        <v/>
      </c>
      <c r="E55" s="126" t="str">
        <f>+IF($C55="","",COUNTIFS(Exceedances!$B$24:$B$2500,$B55,Exceedances!$C$24:$C$2500,$C55,Exceedances!$D$24:$D$2500,$D55))</f>
        <v/>
      </c>
    </row>
    <row r="56" spans="2:5" s="135" customFormat="1" x14ac:dyDescent="0.35">
      <c r="B56" s="126" t="str">
        <f>IF(Lists!AS34="","",Lists!AS34)</f>
        <v/>
      </c>
      <c r="C56" s="126" t="str">
        <f>IF(Lists!AT34="","",Lists!AT34)</f>
        <v/>
      </c>
      <c r="D56" s="126" t="str">
        <f>IF(Lists!AU34="","",Lists!AU34)</f>
        <v/>
      </c>
      <c r="E56" s="126" t="str">
        <f>+IF($C56="","",COUNTIFS(Exceedances!$B$24:$B$2500,$B56,Exceedances!$C$24:$C$2500,$C56,Exceedances!$D$24:$D$2500,$D56))</f>
        <v/>
      </c>
    </row>
    <row r="57" spans="2:5" s="135" customFormat="1" x14ac:dyDescent="0.35">
      <c r="B57" s="126" t="str">
        <f>IF(Lists!AS35="","",Lists!AS35)</f>
        <v/>
      </c>
      <c r="C57" s="126" t="str">
        <f>IF(Lists!AT35="","",Lists!AT35)</f>
        <v/>
      </c>
      <c r="D57" s="126" t="str">
        <f>IF(Lists!AU35="","",Lists!AU35)</f>
        <v/>
      </c>
      <c r="E57" s="126" t="str">
        <f>+IF($C57="","",COUNTIFS(Exceedances!$B$24:$B$2500,$B57,Exceedances!$C$24:$C$2500,$C57,Exceedances!$D$24:$D$2500,$D57))</f>
        <v/>
      </c>
    </row>
    <row r="58" spans="2:5" s="135" customFormat="1" x14ac:dyDescent="0.35">
      <c r="B58" s="126" t="str">
        <f>IF(Lists!AS36="","",Lists!AS36)</f>
        <v/>
      </c>
      <c r="C58" s="126" t="str">
        <f>IF(Lists!AT36="","",Lists!AT36)</f>
        <v/>
      </c>
      <c r="D58" s="126" t="str">
        <f>IF(Lists!AU36="","",Lists!AU36)</f>
        <v/>
      </c>
      <c r="E58" s="126" t="str">
        <f>+IF($C58="","",COUNTIFS(Exceedances!$B$24:$B$2500,$B58,Exceedances!$C$24:$C$2500,$C58,Exceedances!$D$24:$D$2500,$D58))</f>
        <v/>
      </c>
    </row>
    <row r="59" spans="2:5" s="135" customFormat="1" x14ac:dyDescent="0.35">
      <c r="B59" s="126" t="str">
        <f>IF(Lists!AS37="","",Lists!AS37)</f>
        <v/>
      </c>
      <c r="C59" s="126" t="str">
        <f>IF(Lists!AT37="","",Lists!AT37)</f>
        <v/>
      </c>
      <c r="D59" s="126" t="str">
        <f>IF(Lists!AU37="","",Lists!AU37)</f>
        <v/>
      </c>
      <c r="E59" s="126" t="str">
        <f>+IF($C59="","",COUNTIFS(Exceedances!$B$24:$B$2500,$B59,Exceedances!$C$24:$C$2500,$C59,Exceedances!$D$24:$D$2500,$D59))</f>
        <v/>
      </c>
    </row>
    <row r="60" spans="2:5" s="135" customFormat="1" x14ac:dyDescent="0.35">
      <c r="B60" s="126" t="str">
        <f>IF(Lists!AS38="","",Lists!AS38)</f>
        <v/>
      </c>
      <c r="C60" s="126" t="str">
        <f>IF(Lists!AT38="","",Lists!AT38)</f>
        <v/>
      </c>
      <c r="D60" s="126" t="str">
        <f>IF(Lists!AU38="","",Lists!AU38)</f>
        <v/>
      </c>
      <c r="E60" s="126" t="str">
        <f>+IF($C60="","",COUNTIFS(Exceedances!$B$24:$B$2500,$B60,Exceedances!$C$24:$C$2500,$C60,Exceedances!$D$24:$D$2500,$D60))</f>
        <v/>
      </c>
    </row>
    <row r="61" spans="2:5" s="135" customFormat="1" x14ac:dyDescent="0.35">
      <c r="B61" s="126" t="str">
        <f>IF(Lists!AS39="","",Lists!AS39)</f>
        <v/>
      </c>
      <c r="C61" s="126" t="str">
        <f>IF(Lists!AT39="","",Lists!AT39)</f>
        <v/>
      </c>
      <c r="D61" s="126" t="str">
        <f>IF(Lists!AU39="","",Lists!AU39)</f>
        <v/>
      </c>
      <c r="E61" s="126" t="str">
        <f>+IF($C61="","",COUNTIFS(Exceedances!$B$24:$B$2500,$B61,Exceedances!$C$24:$C$2500,$C61,Exceedances!$D$24:$D$2500,$D61))</f>
        <v/>
      </c>
    </row>
    <row r="62" spans="2:5" s="135" customFormat="1" x14ac:dyDescent="0.35">
      <c r="B62" s="126" t="str">
        <f>IF(Lists!AS40="","",Lists!AS40)</f>
        <v/>
      </c>
      <c r="C62" s="126" t="str">
        <f>IF(Lists!AT40="","",Lists!AT40)</f>
        <v/>
      </c>
      <c r="D62" s="126" t="str">
        <f>IF(Lists!AU40="","",Lists!AU40)</f>
        <v/>
      </c>
      <c r="E62" s="126" t="str">
        <f>+IF($C62="","",COUNTIFS(Exceedances!$B$24:$B$2500,$B62,Exceedances!$C$24:$C$2500,$C62,Exceedances!$D$24:$D$2500,$D62))</f>
        <v/>
      </c>
    </row>
    <row r="63" spans="2:5" s="135" customFormat="1" x14ac:dyDescent="0.35">
      <c r="B63" s="126" t="str">
        <f>IF(Lists!AS41="","",Lists!AS41)</f>
        <v/>
      </c>
      <c r="C63" s="126" t="str">
        <f>IF(Lists!AT41="","",Lists!AT41)</f>
        <v/>
      </c>
      <c r="D63" s="126" t="str">
        <f>IF(Lists!AU41="","",Lists!AU41)</f>
        <v/>
      </c>
      <c r="E63" s="126" t="str">
        <f>+IF($C63="","",COUNTIFS(Exceedances!$B$24:$B$2500,$B63,Exceedances!$C$24:$C$2500,$C63,Exceedances!$D$24:$D$2500,$D63))</f>
        <v/>
      </c>
    </row>
    <row r="64" spans="2:5" s="135" customFormat="1" x14ac:dyDescent="0.35">
      <c r="B64" s="126" t="str">
        <f>IF(Lists!AS42="","",Lists!AS42)</f>
        <v/>
      </c>
      <c r="C64" s="126" t="str">
        <f>IF(Lists!AT42="","",Lists!AT42)</f>
        <v/>
      </c>
      <c r="D64" s="126" t="str">
        <f>IF(Lists!AU42="","",Lists!AU42)</f>
        <v/>
      </c>
      <c r="E64" s="126" t="str">
        <f>+IF($C64="","",COUNTIFS(Exceedances!$B$24:$B$2500,$B64,Exceedances!$C$24:$C$2500,$C64,Exceedances!$D$24:$D$2500,$D64))</f>
        <v/>
      </c>
    </row>
    <row r="65" spans="2:5" s="135" customFormat="1" x14ac:dyDescent="0.35">
      <c r="B65" s="126" t="str">
        <f>IF(Lists!AS43="","",Lists!AS43)</f>
        <v/>
      </c>
      <c r="C65" s="126" t="str">
        <f>IF(Lists!AT43="","",Lists!AT43)</f>
        <v/>
      </c>
      <c r="D65" s="126" t="str">
        <f>IF(Lists!AU43="","",Lists!AU43)</f>
        <v/>
      </c>
      <c r="E65" s="126" t="str">
        <f>+IF($C65="","",COUNTIFS(Exceedances!$B$24:$B$2500,$B65,Exceedances!$C$24:$C$2500,$C65,Exceedances!$D$24:$D$2500,$D65))</f>
        <v/>
      </c>
    </row>
    <row r="66" spans="2:5" s="135" customFormat="1" x14ac:dyDescent="0.35">
      <c r="B66" s="126" t="str">
        <f>IF(Lists!AS44="","",Lists!AS44)</f>
        <v/>
      </c>
      <c r="C66" s="126" t="str">
        <f>IF(Lists!AT44="","",Lists!AT44)</f>
        <v/>
      </c>
      <c r="D66" s="126" t="str">
        <f>IF(Lists!AU44="","",Lists!AU44)</f>
        <v/>
      </c>
      <c r="E66" s="126" t="str">
        <f>+IF($C66="","",COUNTIFS(Exceedances!$B$24:$B$2500,$B66,Exceedances!$C$24:$C$2500,$C66,Exceedances!$D$24:$D$2500,$D66))</f>
        <v/>
      </c>
    </row>
    <row r="67" spans="2:5" s="135" customFormat="1" x14ac:dyDescent="0.35">
      <c r="B67" s="126" t="str">
        <f>IF(Lists!AS45="","",Lists!AS45)</f>
        <v/>
      </c>
      <c r="C67" s="126" t="str">
        <f>IF(Lists!AT45="","",Lists!AT45)</f>
        <v/>
      </c>
      <c r="D67" s="126" t="str">
        <f>IF(Lists!AU45="","",Lists!AU45)</f>
        <v/>
      </c>
      <c r="E67" s="126" t="str">
        <f>+IF($C67="","",COUNTIFS(Exceedances!$B$24:$B$2500,$B67,Exceedances!$C$24:$C$2500,$C67,Exceedances!$D$24:$D$2500,$D67))</f>
        <v/>
      </c>
    </row>
    <row r="68" spans="2:5" s="135" customFormat="1" x14ac:dyDescent="0.35">
      <c r="B68" s="126" t="str">
        <f>IF(Lists!AS46="","",Lists!AS46)</f>
        <v/>
      </c>
      <c r="C68" s="126" t="str">
        <f>IF(Lists!AT46="","",Lists!AT46)</f>
        <v/>
      </c>
      <c r="D68" s="126" t="str">
        <f>IF(Lists!AU46="","",Lists!AU46)</f>
        <v/>
      </c>
      <c r="E68" s="126" t="str">
        <f>+IF($C68="","",COUNTIFS(Exceedances!$B$24:$B$2500,$B68,Exceedances!$C$24:$C$2500,$C68,Exceedances!$D$24:$D$2500,$D68))</f>
        <v/>
      </c>
    </row>
    <row r="69" spans="2:5" s="135" customFormat="1" x14ac:dyDescent="0.35">
      <c r="B69" s="126" t="str">
        <f>IF(Lists!AS47="","",Lists!AS47)</f>
        <v/>
      </c>
      <c r="C69" s="126" t="str">
        <f>IF(Lists!AT47="","",Lists!AT47)</f>
        <v/>
      </c>
      <c r="D69" s="126" t="str">
        <f>IF(Lists!AU47="","",Lists!AU47)</f>
        <v/>
      </c>
      <c r="E69" s="126" t="str">
        <f>+IF($C69="","",COUNTIFS(Exceedances!$B$24:$B$2500,$B69,Exceedances!$C$24:$C$2500,$C69,Exceedances!$D$24:$D$2500,$D69))</f>
        <v/>
      </c>
    </row>
    <row r="70" spans="2:5" s="135" customFormat="1" x14ac:dyDescent="0.35">
      <c r="B70" s="126" t="str">
        <f>IF(Lists!AS48="","",Lists!AS48)</f>
        <v/>
      </c>
      <c r="C70" s="126" t="str">
        <f>IF(Lists!AT48="","",Lists!AT48)</f>
        <v/>
      </c>
      <c r="D70" s="126" t="str">
        <f>IF(Lists!AU48="","",Lists!AU48)</f>
        <v/>
      </c>
      <c r="E70" s="126" t="str">
        <f>+IF($C70="","",COUNTIFS(Exceedances!$B$24:$B$2500,$B70,Exceedances!$C$24:$C$2500,$C70,Exceedances!$D$24:$D$2500,$D70))</f>
        <v/>
      </c>
    </row>
    <row r="71" spans="2:5" s="135" customFormat="1" x14ac:dyDescent="0.35">
      <c r="B71" s="126" t="str">
        <f>IF(Lists!AS49="","",Lists!AS49)</f>
        <v/>
      </c>
      <c r="C71" s="126" t="str">
        <f>IF(Lists!AT49="","",Lists!AT49)</f>
        <v/>
      </c>
      <c r="D71" s="126" t="str">
        <f>IF(Lists!AU49="","",Lists!AU49)</f>
        <v/>
      </c>
      <c r="E71" s="126" t="str">
        <f>+IF($C71="","",COUNTIFS(Exceedances!$B$24:$B$2500,$B71,Exceedances!$C$24:$C$2500,$C71,Exceedances!$D$24:$D$2500,$D71))</f>
        <v/>
      </c>
    </row>
    <row r="72" spans="2:5" s="135" customFormat="1" x14ac:dyDescent="0.35">
      <c r="B72" s="126" t="str">
        <f>IF(Lists!AS50="","",Lists!AS50)</f>
        <v/>
      </c>
      <c r="C72" s="126" t="str">
        <f>IF(Lists!AT50="","",Lists!AT50)</f>
        <v/>
      </c>
      <c r="D72" s="126" t="str">
        <f>IF(Lists!AU50="","",Lists!AU50)</f>
        <v/>
      </c>
      <c r="E72" s="126" t="str">
        <f>+IF($C72="","",COUNTIFS(Exceedances!$B$24:$B$2500,$B72,Exceedances!$C$24:$C$2500,$C72,Exceedances!$D$24:$D$2500,$D72))</f>
        <v/>
      </c>
    </row>
    <row r="73" spans="2:5" s="135" customFormat="1" x14ac:dyDescent="0.35">
      <c r="B73" s="126" t="str">
        <f>IF(Lists!AS51="","",Lists!AS51)</f>
        <v/>
      </c>
      <c r="C73" s="126" t="str">
        <f>IF(Lists!AT51="","",Lists!AT51)</f>
        <v/>
      </c>
      <c r="D73" s="126" t="str">
        <f>IF(Lists!AU51="","",Lists!AU51)</f>
        <v/>
      </c>
      <c r="E73" s="126" t="str">
        <f>+IF($C73="","",COUNTIFS(Exceedances!$B$24:$B$2500,$B73,Exceedances!$C$24:$C$2500,$C73,Exceedances!$D$24:$D$2500,$D73))</f>
        <v/>
      </c>
    </row>
    <row r="74" spans="2:5" s="135" customFormat="1" x14ac:dyDescent="0.35">
      <c r="B74" s="126" t="str">
        <f>IF(Lists!AS52="","",Lists!AS52)</f>
        <v/>
      </c>
      <c r="C74" s="126" t="str">
        <f>IF(Lists!AT52="","",Lists!AT52)</f>
        <v/>
      </c>
      <c r="D74" s="126" t="str">
        <f>IF(Lists!AU52="","",Lists!AU52)</f>
        <v/>
      </c>
      <c r="E74" s="126" t="str">
        <f>+IF($C74="","",COUNTIFS(Exceedances!$B$24:$B$2500,$B74,Exceedances!$C$24:$C$2500,$C74,Exceedances!$D$24:$D$2500,$D74))</f>
        <v/>
      </c>
    </row>
    <row r="75" spans="2:5" s="135" customFormat="1" x14ac:dyDescent="0.35">
      <c r="B75" s="126" t="str">
        <f>IF(Lists!AS53="","",Lists!AS53)</f>
        <v/>
      </c>
      <c r="C75" s="126" t="str">
        <f>IF(Lists!AT53="","",Lists!AT53)</f>
        <v/>
      </c>
      <c r="D75" s="126" t="str">
        <f>IF(Lists!AU53="","",Lists!AU53)</f>
        <v/>
      </c>
      <c r="E75" s="126" t="str">
        <f>+IF($C75="","",COUNTIFS(Exceedances!$B$24:$B$2500,$B75,Exceedances!$C$24:$C$2500,$C75,Exceedances!$D$24:$D$2500,$D75))</f>
        <v/>
      </c>
    </row>
    <row r="76" spans="2:5" s="135" customFormat="1" x14ac:dyDescent="0.35">
      <c r="B76" s="126" t="str">
        <f>IF(Lists!AS54="","",Lists!AS54)</f>
        <v/>
      </c>
      <c r="C76" s="126" t="str">
        <f>IF(Lists!AT54="","",Lists!AT54)</f>
        <v/>
      </c>
      <c r="D76" s="126" t="str">
        <f>IF(Lists!AU54="","",Lists!AU54)</f>
        <v/>
      </c>
      <c r="E76" s="126" t="str">
        <f>+IF($C76="","",COUNTIFS(Exceedances!$B$24:$B$2500,$B76,Exceedances!$C$24:$C$2500,$C76,Exceedances!$D$24:$D$2500,$D76))</f>
        <v/>
      </c>
    </row>
    <row r="77" spans="2:5" s="135" customFormat="1" x14ac:dyDescent="0.35">
      <c r="B77" s="126" t="str">
        <f>IF(Lists!AS55="","",Lists!AS55)</f>
        <v/>
      </c>
      <c r="C77" s="126" t="str">
        <f>IF(Lists!AT55="","",Lists!AT55)</f>
        <v/>
      </c>
      <c r="D77" s="126" t="str">
        <f>IF(Lists!AU55="","",Lists!AU55)</f>
        <v/>
      </c>
      <c r="E77" s="126" t="str">
        <f>+IF($C77="","",COUNTIFS(Exceedances!$B$24:$B$2500,$B77,Exceedances!$C$24:$C$2500,$C77,Exceedances!$D$24:$D$2500,$D77))</f>
        <v/>
      </c>
    </row>
    <row r="78" spans="2:5" s="135" customFormat="1" x14ac:dyDescent="0.35">
      <c r="B78" s="126" t="str">
        <f>IF(Lists!AS56="","",Lists!AS56)</f>
        <v/>
      </c>
      <c r="C78" s="126" t="str">
        <f>IF(Lists!AT56="","",Lists!AT56)</f>
        <v/>
      </c>
      <c r="D78" s="126" t="str">
        <f>IF(Lists!AU56="","",Lists!AU56)</f>
        <v/>
      </c>
      <c r="E78" s="126" t="str">
        <f>+IF($C78="","",COUNTIFS(Exceedances!$B$24:$B$2500,$B78,Exceedances!$C$24:$C$2500,$C78,Exceedances!$D$24:$D$2500,$D78))</f>
        <v/>
      </c>
    </row>
    <row r="79" spans="2:5" s="135" customFormat="1" x14ac:dyDescent="0.35">
      <c r="B79" s="126" t="str">
        <f>IF(Lists!AS57="","",Lists!AS57)</f>
        <v/>
      </c>
      <c r="C79" s="126" t="str">
        <f>IF(Lists!AT57="","",Lists!AT57)</f>
        <v/>
      </c>
      <c r="D79" s="126" t="str">
        <f>IF(Lists!AU57="","",Lists!AU57)</f>
        <v/>
      </c>
      <c r="E79" s="126" t="str">
        <f>+IF($C79="","",COUNTIFS(Exceedances!$B$24:$B$2500,$B79,Exceedances!$C$24:$C$2500,$C79,Exceedances!$D$24:$D$2500,$D79))</f>
        <v/>
      </c>
    </row>
    <row r="80" spans="2:5" s="135" customFormat="1" x14ac:dyDescent="0.35">
      <c r="B80" s="126" t="str">
        <f>IF(Lists!AS58="","",Lists!AS58)</f>
        <v/>
      </c>
      <c r="C80" s="126" t="str">
        <f>IF(Lists!AT58="","",Lists!AT58)</f>
        <v/>
      </c>
      <c r="D80" s="126" t="str">
        <f>IF(Lists!AU58="","",Lists!AU58)</f>
        <v/>
      </c>
      <c r="E80" s="126" t="str">
        <f>+IF($C80="","",COUNTIFS(Exceedances!$B$24:$B$2500,$B80,Exceedances!$C$24:$C$2500,$C80,Exceedances!$D$24:$D$2500,$D80))</f>
        <v/>
      </c>
    </row>
    <row r="81" spans="2:5" s="135" customFormat="1" x14ac:dyDescent="0.35">
      <c r="B81" s="126" t="str">
        <f>IF(Lists!AS59="","",Lists!AS59)</f>
        <v/>
      </c>
      <c r="C81" s="126" t="str">
        <f>IF(Lists!AT59="","",Lists!AT59)</f>
        <v/>
      </c>
      <c r="D81" s="126" t="str">
        <f>IF(Lists!AU59="","",Lists!AU59)</f>
        <v/>
      </c>
      <c r="E81" s="126" t="str">
        <f>+IF($C81="","",COUNTIFS(Exceedances!$B$24:$B$2500,$B81,Exceedances!$C$24:$C$2500,$C81,Exceedances!$D$24:$D$2500,$D81))</f>
        <v/>
      </c>
    </row>
    <row r="82" spans="2:5" s="135" customFormat="1" x14ac:dyDescent="0.35">
      <c r="B82" s="126" t="str">
        <f>IF(Lists!AS60="","",Lists!AS60)</f>
        <v/>
      </c>
      <c r="C82" s="126" t="str">
        <f>IF(Lists!AT60="","",Lists!AT60)</f>
        <v/>
      </c>
      <c r="D82" s="126" t="str">
        <f>IF(Lists!AU60="","",Lists!AU60)</f>
        <v/>
      </c>
      <c r="E82" s="126" t="str">
        <f>+IF($C82="","",COUNTIFS(Exceedances!$B$24:$B$2500,$B82,Exceedances!$C$24:$C$2500,$C82,Exceedances!$D$24:$D$2500,$D82))</f>
        <v/>
      </c>
    </row>
    <row r="83" spans="2:5" s="135" customFormat="1" x14ac:dyDescent="0.35">
      <c r="B83" s="126" t="str">
        <f>IF(Lists!AS61="","",Lists!AS61)</f>
        <v/>
      </c>
      <c r="C83" s="126" t="str">
        <f>IF(Lists!AT61="","",Lists!AT61)</f>
        <v/>
      </c>
      <c r="D83" s="126" t="str">
        <f>IF(Lists!AU61="","",Lists!AU61)</f>
        <v/>
      </c>
      <c r="E83" s="126" t="str">
        <f>+IF($C83="","",COUNTIFS(Exceedances!$B$24:$B$2500,$B83,Exceedances!$C$24:$C$2500,$C83,Exceedances!$D$24:$D$2500,$D83))</f>
        <v/>
      </c>
    </row>
    <row r="84" spans="2:5" s="135" customFormat="1" x14ac:dyDescent="0.35">
      <c r="B84" s="126" t="str">
        <f>IF(Lists!AS62="","",Lists!AS62)</f>
        <v/>
      </c>
      <c r="C84" s="126" t="str">
        <f>IF(Lists!AT62="","",Lists!AT62)</f>
        <v/>
      </c>
      <c r="D84" s="126" t="str">
        <f>IF(Lists!AU62="","",Lists!AU62)</f>
        <v/>
      </c>
      <c r="E84" s="126" t="str">
        <f>+IF($C84="","",COUNTIFS(Exceedances!$B$24:$B$2500,$B84,Exceedances!$C$24:$C$2500,$C84,Exceedances!$D$24:$D$2500,$D84))</f>
        <v/>
      </c>
    </row>
    <row r="85" spans="2:5" s="135" customFormat="1" x14ac:dyDescent="0.35">
      <c r="B85" s="126" t="str">
        <f>IF(Lists!AS63="","",Lists!AS63)</f>
        <v/>
      </c>
      <c r="C85" s="126" t="str">
        <f>IF(Lists!AT63="","",Lists!AT63)</f>
        <v/>
      </c>
      <c r="D85" s="126" t="str">
        <f>IF(Lists!AU63="","",Lists!AU63)</f>
        <v/>
      </c>
      <c r="E85" s="126" t="str">
        <f>+IF($C85="","",COUNTIFS(Exceedances!$B$24:$B$2500,$B85,Exceedances!$C$24:$C$2500,$C85,Exceedances!$D$24:$D$2500,$D85))</f>
        <v/>
      </c>
    </row>
    <row r="86" spans="2:5" s="135" customFormat="1" x14ac:dyDescent="0.35">
      <c r="B86" s="126" t="str">
        <f>IF(Lists!AS64="","",Lists!AS64)</f>
        <v/>
      </c>
      <c r="C86" s="126" t="str">
        <f>IF(Lists!AT64="","",Lists!AT64)</f>
        <v/>
      </c>
      <c r="D86" s="126" t="str">
        <f>IF(Lists!AU64="","",Lists!AU64)</f>
        <v/>
      </c>
      <c r="E86" s="126" t="str">
        <f>+IF($C86="","",COUNTIFS(Exceedances!$B$24:$B$2500,$B86,Exceedances!$C$24:$C$2500,$C86,Exceedances!$D$24:$D$2500,$D86))</f>
        <v/>
      </c>
    </row>
    <row r="87" spans="2:5" s="135" customFormat="1" x14ac:dyDescent="0.35">
      <c r="B87" s="126" t="str">
        <f>IF(Lists!AS65="","",Lists!AS65)</f>
        <v/>
      </c>
      <c r="C87" s="126" t="str">
        <f>IF(Lists!AT65="","",Lists!AT65)</f>
        <v/>
      </c>
      <c r="D87" s="126" t="str">
        <f>IF(Lists!AU65="","",Lists!AU65)</f>
        <v/>
      </c>
      <c r="E87" s="126" t="str">
        <f>+IF($C87="","",COUNTIFS(Exceedances!$B$24:$B$2500,$B87,Exceedances!$C$24:$C$2500,$C87,Exceedances!$D$24:$D$2500,$D87))</f>
        <v/>
      </c>
    </row>
    <row r="88" spans="2:5" s="135" customFormat="1" x14ac:dyDescent="0.35">
      <c r="B88" s="126" t="str">
        <f>IF(Lists!AS66="","",Lists!AS66)</f>
        <v/>
      </c>
      <c r="C88" s="126" t="str">
        <f>IF(Lists!AT66="","",Lists!AT66)</f>
        <v/>
      </c>
      <c r="D88" s="126" t="str">
        <f>IF(Lists!AU66="","",Lists!AU66)</f>
        <v/>
      </c>
      <c r="E88" s="126" t="str">
        <f>+IF($C88="","",COUNTIFS(Exceedances!$B$24:$B$2500,$B88,Exceedances!$C$24:$C$2500,$C88,Exceedances!$D$24:$D$2500,$D88))</f>
        <v/>
      </c>
    </row>
    <row r="89" spans="2:5" s="135" customFormat="1" x14ac:dyDescent="0.35">
      <c r="B89" s="126" t="str">
        <f>IF(Lists!AS67="","",Lists!AS67)</f>
        <v/>
      </c>
      <c r="C89" s="126" t="str">
        <f>IF(Lists!AT67="","",Lists!AT67)</f>
        <v/>
      </c>
      <c r="D89" s="126" t="str">
        <f>IF(Lists!AU67="","",Lists!AU67)</f>
        <v/>
      </c>
      <c r="E89" s="126" t="str">
        <f>+IF($C89="","",COUNTIFS(Exceedances!$B$24:$B$2500,$B89,Exceedances!$C$24:$C$2500,$C89,Exceedances!$D$24:$D$2500,$D89))</f>
        <v/>
      </c>
    </row>
    <row r="90" spans="2:5" s="135" customFormat="1" x14ac:dyDescent="0.35">
      <c r="B90" s="126" t="str">
        <f>IF(Lists!AS68="","",Lists!AS68)</f>
        <v/>
      </c>
      <c r="C90" s="126" t="str">
        <f>IF(Lists!AT68="","",Lists!AT68)</f>
        <v/>
      </c>
      <c r="D90" s="126" t="str">
        <f>IF(Lists!AU68="","",Lists!AU68)</f>
        <v/>
      </c>
      <c r="E90" s="126" t="str">
        <f>+IF($C90="","",COUNTIFS(Exceedances!$B$24:$B$2500,$B90,Exceedances!$C$24:$C$2500,$C90,Exceedances!$D$24:$D$2500,$D90))</f>
        <v/>
      </c>
    </row>
    <row r="91" spans="2:5" s="135" customFormat="1" x14ac:dyDescent="0.35">
      <c r="B91" s="126" t="str">
        <f>IF(Lists!AS69="","",Lists!AS69)</f>
        <v/>
      </c>
      <c r="C91" s="126" t="str">
        <f>IF(Lists!AT69="","",Lists!AT69)</f>
        <v/>
      </c>
      <c r="D91" s="126" t="str">
        <f>IF(Lists!AU69="","",Lists!AU69)</f>
        <v/>
      </c>
      <c r="E91" s="126" t="str">
        <f>+IF($C91="","",COUNTIFS(Exceedances!$B$24:$B$2500,$B91,Exceedances!$C$24:$C$2500,$C91,Exceedances!$D$24:$D$2500,$D91))</f>
        <v/>
      </c>
    </row>
    <row r="92" spans="2:5" s="135" customFormat="1" x14ac:dyDescent="0.35">
      <c r="B92" s="126" t="str">
        <f>IF(Lists!AS70="","",Lists!AS70)</f>
        <v/>
      </c>
      <c r="C92" s="126" t="str">
        <f>IF(Lists!AT70="","",Lists!AT70)</f>
        <v/>
      </c>
      <c r="D92" s="126" t="str">
        <f>IF(Lists!AU70="","",Lists!AU70)</f>
        <v/>
      </c>
      <c r="E92" s="126" t="str">
        <f>+IF($C92="","",COUNTIFS(Exceedances!$B$24:$B$2500,$B92,Exceedances!$C$24:$C$2500,$C92,Exceedances!$D$24:$D$2500,$D92))</f>
        <v/>
      </c>
    </row>
    <row r="93" spans="2:5" s="135" customFormat="1" x14ac:dyDescent="0.35">
      <c r="B93" s="126" t="str">
        <f>IF(Lists!AS71="","",Lists!AS71)</f>
        <v/>
      </c>
      <c r="C93" s="126" t="str">
        <f>IF(Lists!AT71="","",Lists!AT71)</f>
        <v/>
      </c>
      <c r="D93" s="126" t="str">
        <f>IF(Lists!AU71="","",Lists!AU71)</f>
        <v/>
      </c>
      <c r="E93" s="126" t="str">
        <f>+IF($C93="","",COUNTIFS(Exceedances!$B$24:$B$2500,$B93,Exceedances!$C$24:$C$2500,$C93,Exceedances!$D$24:$D$2500,$D93))</f>
        <v/>
      </c>
    </row>
    <row r="94" spans="2:5" s="135" customFormat="1" x14ac:dyDescent="0.35">
      <c r="B94" s="126" t="str">
        <f>IF(Lists!AS72="","",Lists!AS72)</f>
        <v/>
      </c>
      <c r="C94" s="126" t="str">
        <f>IF(Lists!AT72="","",Lists!AT72)</f>
        <v/>
      </c>
      <c r="D94" s="126" t="str">
        <f>IF(Lists!AU72="","",Lists!AU72)</f>
        <v/>
      </c>
      <c r="E94" s="126" t="str">
        <f>+IF($C94="","",COUNTIFS(Exceedances!$B$24:$B$2500,$B94,Exceedances!$C$24:$C$2500,$C94,Exceedances!$D$24:$D$2500,$D94))</f>
        <v/>
      </c>
    </row>
    <row r="95" spans="2:5" s="135" customFormat="1" x14ac:dyDescent="0.35">
      <c r="B95" s="126" t="str">
        <f>IF(Lists!AS73="","",Lists!AS73)</f>
        <v/>
      </c>
      <c r="C95" s="126" t="str">
        <f>IF(Lists!AT73="","",Lists!AT73)</f>
        <v/>
      </c>
      <c r="D95" s="126" t="str">
        <f>IF(Lists!AU73="","",Lists!AU73)</f>
        <v/>
      </c>
      <c r="E95" s="126" t="str">
        <f>+IF($C95="","",COUNTIFS(Exceedances!$B$24:$B$2500,$B95,Exceedances!$C$24:$C$2500,$C95,Exceedances!$D$24:$D$2500,$D95))</f>
        <v/>
      </c>
    </row>
    <row r="96" spans="2:5" s="135" customFormat="1" x14ac:dyDescent="0.35">
      <c r="B96" s="126" t="str">
        <f>IF(Lists!AS74="","",Lists!AS74)</f>
        <v/>
      </c>
      <c r="C96" s="126" t="str">
        <f>IF(Lists!AT74="","",Lists!AT74)</f>
        <v/>
      </c>
      <c r="D96" s="126" t="str">
        <f>IF(Lists!AU74="","",Lists!AU74)</f>
        <v/>
      </c>
      <c r="E96" s="126" t="str">
        <f>+IF($C96="","",COUNTIFS(Exceedances!$B$24:$B$2500,$B96,Exceedances!$C$24:$C$2500,$C96,Exceedances!$D$24:$D$2500,$D96))</f>
        <v/>
      </c>
    </row>
    <row r="97" spans="2:5" s="135" customFormat="1" x14ac:dyDescent="0.35">
      <c r="B97" s="126" t="str">
        <f>IF(Lists!AS75="","",Lists!AS75)</f>
        <v/>
      </c>
      <c r="C97" s="126" t="str">
        <f>IF(Lists!AT75="","",Lists!AT75)</f>
        <v/>
      </c>
      <c r="D97" s="126" t="str">
        <f>IF(Lists!AU75="","",Lists!AU75)</f>
        <v/>
      </c>
      <c r="E97" s="126" t="str">
        <f>+IF($C97="","",COUNTIFS(Exceedances!$B$24:$B$2500,$B97,Exceedances!$C$24:$C$2500,$C97,Exceedances!$D$24:$D$2500,$D97))</f>
        <v/>
      </c>
    </row>
    <row r="98" spans="2:5" s="135" customFormat="1" x14ac:dyDescent="0.35">
      <c r="B98" s="126" t="str">
        <f>IF(Lists!AS76="","",Lists!AS76)</f>
        <v/>
      </c>
      <c r="C98" s="126" t="str">
        <f>IF(Lists!AT76="","",Lists!AT76)</f>
        <v/>
      </c>
      <c r="D98" s="126" t="str">
        <f>IF(Lists!AU76="","",Lists!AU76)</f>
        <v/>
      </c>
      <c r="E98" s="126" t="str">
        <f>+IF($C98="","",COUNTIFS(Exceedances!$B$24:$B$2500,$B98,Exceedances!$C$24:$C$2500,$C98,Exceedances!$D$24:$D$2500,$D98))</f>
        <v/>
      </c>
    </row>
    <row r="99" spans="2:5" s="135" customFormat="1" x14ac:dyDescent="0.35">
      <c r="B99" s="126" t="str">
        <f>IF(Lists!AS77="","",Lists!AS77)</f>
        <v/>
      </c>
      <c r="C99" s="126" t="str">
        <f>IF(Lists!AT77="","",Lists!AT77)</f>
        <v/>
      </c>
      <c r="D99" s="126" t="str">
        <f>IF(Lists!AU77="","",Lists!AU77)</f>
        <v/>
      </c>
      <c r="E99" s="126" t="str">
        <f>+IF($C99="","",COUNTIFS(Exceedances!$B$24:$B$2500,$B99,Exceedances!$C$24:$C$2500,$C99,Exceedances!$D$24:$D$2500,$D99))</f>
        <v/>
      </c>
    </row>
    <row r="100" spans="2:5" s="135" customFormat="1" x14ac:dyDescent="0.35">
      <c r="B100" s="126" t="str">
        <f>IF(Lists!AS78="","",Lists!AS78)</f>
        <v/>
      </c>
      <c r="C100" s="126" t="str">
        <f>IF(Lists!AT78="","",Lists!AT78)</f>
        <v/>
      </c>
      <c r="D100" s="126" t="str">
        <f>IF(Lists!AU78="","",Lists!AU78)</f>
        <v/>
      </c>
      <c r="E100" s="126" t="str">
        <f>+IF($C100="","",COUNTIFS(Exceedances!$B$24:$B$2500,$B100,Exceedances!$C$24:$C$2500,$C100,Exceedances!$D$24:$D$2500,$D100))</f>
        <v/>
      </c>
    </row>
    <row r="101" spans="2:5" x14ac:dyDescent="0.35">
      <c r="B101" s="126" t="str">
        <f>IF(Lists!AS79="","",Lists!AS79)</f>
        <v/>
      </c>
      <c r="C101" s="126" t="str">
        <f>IF(Lists!AT79="","",Lists!AT79)</f>
        <v/>
      </c>
      <c r="D101" s="126" t="str">
        <f>IF(Lists!AU79="","",Lists!AU79)</f>
        <v/>
      </c>
      <c r="E101" s="126" t="str">
        <f>+IF($C101="","",COUNTIFS(Exceedances!$B$24:$B$2500,$B101,Exceedances!$C$24:$C$2500,$C101,Exceedances!$D$24:$D$2500,$D101))</f>
        <v/>
      </c>
    </row>
    <row r="102" spans="2:5" x14ac:dyDescent="0.35">
      <c r="B102" s="126" t="str">
        <f>IF(Lists!AS80="","",Lists!AS80)</f>
        <v/>
      </c>
      <c r="C102" s="126" t="str">
        <f>IF(Lists!AT80="","",Lists!AT80)</f>
        <v/>
      </c>
      <c r="D102" s="126" t="str">
        <f>IF(Lists!AU80="","",Lists!AU80)</f>
        <v/>
      </c>
      <c r="E102" s="126" t="str">
        <f>+IF($C102="","",COUNTIFS(Exceedances!$B$24:$B$2500,$B102,Exceedances!$C$24:$C$2500,$C102,Exceedances!$D$24:$D$2500,$D102))</f>
        <v/>
      </c>
    </row>
    <row r="103" spans="2:5" x14ac:dyDescent="0.35">
      <c r="B103" s="126" t="str">
        <f>IF(Lists!AS81="","",Lists!AS81)</f>
        <v/>
      </c>
      <c r="C103" s="126" t="str">
        <f>IF(Lists!AT81="","",Lists!AT81)</f>
        <v/>
      </c>
      <c r="D103" s="126" t="str">
        <f>IF(Lists!AU81="","",Lists!AU81)</f>
        <v/>
      </c>
      <c r="E103" s="126" t="str">
        <f>+IF($C103="","",COUNTIFS(Exceedances!$B$24:$B$2500,$B103,Exceedances!$C$24:$C$2500,$C103,Exceedances!$D$24:$D$2500,$D103))</f>
        <v/>
      </c>
    </row>
    <row r="104" spans="2:5" x14ac:dyDescent="0.35">
      <c r="B104" s="126" t="str">
        <f>IF(Lists!AS82="","",Lists!AS82)</f>
        <v/>
      </c>
      <c r="C104" s="126" t="str">
        <f>IF(Lists!AT82="","",Lists!AT82)</f>
        <v/>
      </c>
      <c r="D104" s="126" t="str">
        <f>IF(Lists!AU82="","",Lists!AU82)</f>
        <v/>
      </c>
      <c r="E104" s="126" t="str">
        <f>+IF($C104="","",COUNTIFS(Exceedances!$B$24:$B$2500,$B104,Exceedances!$C$24:$C$2500,$C104,Exceedances!$D$24:$D$2500,$D104))</f>
        <v/>
      </c>
    </row>
    <row r="105" spans="2:5" x14ac:dyDescent="0.35">
      <c r="B105" s="126" t="str">
        <f>IF(Lists!AS83="","",Lists!AS83)</f>
        <v/>
      </c>
      <c r="C105" s="126" t="str">
        <f>IF(Lists!AT83="","",Lists!AT83)</f>
        <v/>
      </c>
      <c r="D105" s="126" t="str">
        <f>IF(Lists!AU83="","",Lists!AU83)</f>
        <v/>
      </c>
      <c r="E105" s="126" t="str">
        <f>+IF($C105="","",COUNTIFS(Exceedances!$B$24:$B$2500,$B105,Exceedances!$C$24:$C$2500,$C105,Exceedances!$D$24:$D$2500,$D105))</f>
        <v/>
      </c>
    </row>
    <row r="106" spans="2:5" x14ac:dyDescent="0.35">
      <c r="B106" s="126" t="str">
        <f>IF(Lists!AS84="","",Lists!AS84)</f>
        <v/>
      </c>
      <c r="C106" s="126" t="str">
        <f>IF(Lists!AT84="","",Lists!AT84)</f>
        <v/>
      </c>
      <c r="D106" s="126" t="str">
        <f>IF(Lists!AU84="","",Lists!AU84)</f>
        <v/>
      </c>
      <c r="E106" s="126" t="str">
        <f>+IF($C106="","",COUNTIFS(Exceedances!$B$24:$B$2500,$B106,Exceedances!$C$24:$C$2500,$C106,Exceedances!$D$24:$D$2500,$D106))</f>
        <v/>
      </c>
    </row>
    <row r="107" spans="2:5" x14ac:dyDescent="0.35">
      <c r="B107" s="126" t="str">
        <f>IF(Lists!AS85="","",Lists!AS85)</f>
        <v/>
      </c>
      <c r="C107" s="126" t="str">
        <f>IF(Lists!AT85="","",Lists!AT85)</f>
        <v/>
      </c>
      <c r="D107" s="126" t="str">
        <f>IF(Lists!AU85="","",Lists!AU85)</f>
        <v/>
      </c>
      <c r="E107" s="126" t="str">
        <f>+IF($C107="","",COUNTIFS(Exceedances!$B$24:$B$2500,$B107,Exceedances!$C$24:$C$2500,$C107,Exceedances!$D$24:$D$2500,$D107))</f>
        <v/>
      </c>
    </row>
    <row r="108" spans="2:5" x14ac:dyDescent="0.35">
      <c r="B108" s="126" t="str">
        <f>IF(Lists!AS86="","",Lists!AS86)</f>
        <v/>
      </c>
      <c r="C108" s="126" t="str">
        <f>IF(Lists!AT86="","",Lists!AT86)</f>
        <v/>
      </c>
      <c r="D108" s="126" t="str">
        <f>IF(Lists!AU86="","",Lists!AU86)</f>
        <v/>
      </c>
      <c r="E108" s="126" t="str">
        <f>+IF($C108="","",COUNTIFS(Exceedances!$B$24:$B$2500,$B108,Exceedances!$C$24:$C$2500,$C108,Exceedances!$D$24:$D$2500,$D108))</f>
        <v/>
      </c>
    </row>
    <row r="109" spans="2:5" x14ac:dyDescent="0.35">
      <c r="B109" s="126" t="str">
        <f>IF(Lists!AS87="","",Lists!AS87)</f>
        <v/>
      </c>
      <c r="C109" s="126" t="str">
        <f>IF(Lists!AT87="","",Lists!AT87)</f>
        <v/>
      </c>
      <c r="D109" s="126" t="str">
        <f>IF(Lists!AU87="","",Lists!AU87)</f>
        <v/>
      </c>
      <c r="E109" s="126" t="str">
        <f>+IF($C109="","",COUNTIFS(Exceedances!$B$24:$B$2500,$B109,Exceedances!$C$24:$C$2500,$C109,Exceedances!$D$24:$D$2500,$D109))</f>
        <v/>
      </c>
    </row>
    <row r="110" spans="2:5" x14ac:dyDescent="0.35">
      <c r="B110" s="126" t="str">
        <f>IF(Lists!AS88="","",Lists!AS88)</f>
        <v/>
      </c>
      <c r="C110" s="126" t="str">
        <f>IF(Lists!AT88="","",Lists!AT88)</f>
        <v/>
      </c>
      <c r="D110" s="126" t="str">
        <f>IF(Lists!AU88="","",Lists!AU88)</f>
        <v/>
      </c>
      <c r="E110" s="126" t="str">
        <f>+IF($C110="","",COUNTIFS(Exceedances!$B$24:$B$2500,$B110,Exceedances!$C$24:$C$2500,$C110,Exceedances!$D$24:$D$2500,$D110))</f>
        <v/>
      </c>
    </row>
    <row r="111" spans="2:5" x14ac:dyDescent="0.35">
      <c r="B111" s="126" t="str">
        <f>IF(Lists!AS89="","",Lists!AS89)</f>
        <v/>
      </c>
      <c r="C111" s="126" t="str">
        <f>IF(Lists!AT89="","",Lists!AT89)</f>
        <v/>
      </c>
      <c r="D111" s="126" t="str">
        <f>IF(Lists!AU89="","",Lists!AU89)</f>
        <v/>
      </c>
      <c r="E111" s="126" t="str">
        <f>+IF($C111="","",COUNTIFS(Exceedances!$B$24:$B$2500,$B111,Exceedances!$C$24:$C$2500,$C111,Exceedances!$D$24:$D$2500,$D111))</f>
        <v/>
      </c>
    </row>
    <row r="112" spans="2:5" x14ac:dyDescent="0.35">
      <c r="B112" s="126" t="str">
        <f>IF(Lists!AS90="","",Lists!AS90)</f>
        <v/>
      </c>
      <c r="C112" s="126" t="str">
        <f>IF(Lists!AT90="","",Lists!AT90)</f>
        <v/>
      </c>
      <c r="D112" s="126" t="str">
        <f>IF(Lists!AU90="","",Lists!AU90)</f>
        <v/>
      </c>
      <c r="E112" s="126" t="str">
        <f>+IF($C112="","",COUNTIFS(Exceedances!$B$24:$B$2500,$B112,Exceedances!$C$24:$C$2500,$C112,Exceedances!$D$24:$D$2500,$D112))</f>
        <v/>
      </c>
    </row>
    <row r="113" spans="2:5" x14ac:dyDescent="0.35">
      <c r="B113" s="126" t="str">
        <f>IF(Lists!AS91="","",Lists!AS91)</f>
        <v/>
      </c>
      <c r="C113" s="126" t="str">
        <f>IF(Lists!AT91="","",Lists!AT91)</f>
        <v/>
      </c>
      <c r="D113" s="126" t="str">
        <f>IF(Lists!AU91="","",Lists!AU91)</f>
        <v/>
      </c>
      <c r="E113" s="126" t="str">
        <f>+IF($C113="","",COUNTIFS(Exceedances!$B$24:$B$2500,$B113,Exceedances!$C$24:$C$2500,$C113,Exceedances!$D$24:$D$2500,$D113))</f>
        <v/>
      </c>
    </row>
    <row r="114" spans="2:5" x14ac:dyDescent="0.35">
      <c r="B114" s="126" t="str">
        <f>IF(Lists!AS92="","",Lists!AS92)</f>
        <v/>
      </c>
      <c r="C114" s="126" t="str">
        <f>IF(Lists!AT92="","",Lists!AT92)</f>
        <v/>
      </c>
      <c r="D114" s="126" t="str">
        <f>IF(Lists!AU92="","",Lists!AU92)</f>
        <v/>
      </c>
      <c r="E114" s="126" t="str">
        <f>+IF($C114="","",COUNTIFS(Exceedances!$B$24:$B$2500,$B114,Exceedances!$C$24:$C$2500,$C114,Exceedances!$D$24:$D$2500,$D114))</f>
        <v/>
      </c>
    </row>
    <row r="115" spans="2:5" x14ac:dyDescent="0.35">
      <c r="B115" s="126" t="str">
        <f>IF(Lists!AS93="","",Lists!AS93)</f>
        <v/>
      </c>
      <c r="C115" s="126" t="str">
        <f>IF(Lists!AT93="","",Lists!AT93)</f>
        <v/>
      </c>
      <c r="D115" s="126" t="str">
        <f>IF(Lists!AU93="","",Lists!AU93)</f>
        <v/>
      </c>
      <c r="E115" s="126" t="str">
        <f>+IF($C115="","",COUNTIFS(Exceedances!$B$24:$B$2500,$B115,Exceedances!$C$24:$C$2500,$C115,Exceedances!$D$24:$D$2500,$D115))</f>
        <v/>
      </c>
    </row>
    <row r="116" spans="2:5" x14ac:dyDescent="0.35">
      <c r="B116" s="126" t="str">
        <f>IF(Lists!AS94="","",Lists!AS94)</f>
        <v/>
      </c>
      <c r="C116" s="126" t="str">
        <f>IF(Lists!AT94="","",Lists!AT94)</f>
        <v/>
      </c>
      <c r="D116" s="126" t="str">
        <f>IF(Lists!AU94="","",Lists!AU94)</f>
        <v/>
      </c>
      <c r="E116" s="126" t="str">
        <f>+IF($C116="","",COUNTIFS(Exceedances!$B$24:$B$2500,$B116,Exceedances!$C$24:$C$2500,$C116,Exceedances!$D$24:$D$2500,$D116))</f>
        <v/>
      </c>
    </row>
    <row r="117" spans="2:5" x14ac:dyDescent="0.35">
      <c r="B117" s="126" t="str">
        <f>IF(Lists!AS95="","",Lists!AS95)</f>
        <v/>
      </c>
      <c r="C117" s="126" t="str">
        <f>IF(Lists!AT95="","",Lists!AT95)</f>
        <v/>
      </c>
      <c r="D117" s="126" t="str">
        <f>IF(Lists!AU95="","",Lists!AU95)</f>
        <v/>
      </c>
      <c r="E117" s="126" t="str">
        <f>+IF($C117="","",COUNTIFS(Exceedances!$B$24:$B$2500,$B117,Exceedances!$C$24:$C$2500,$C117,Exceedances!$D$24:$D$2500,$D117))</f>
        <v/>
      </c>
    </row>
    <row r="118" spans="2:5" x14ac:dyDescent="0.35">
      <c r="B118" s="126" t="str">
        <f>IF(Lists!AS96="","",Lists!AS96)</f>
        <v/>
      </c>
      <c r="C118" s="126" t="str">
        <f>IF(Lists!AT96="","",Lists!AT96)</f>
        <v/>
      </c>
      <c r="D118" s="126" t="str">
        <f>IF(Lists!AU96="","",Lists!AU96)</f>
        <v/>
      </c>
      <c r="E118" s="126" t="str">
        <f>+IF($C118="","",COUNTIFS(Exceedances!$B$24:$B$2500,$B118,Exceedances!$C$24:$C$2500,$C118,Exceedances!$D$24:$D$2500,$D118))</f>
        <v/>
      </c>
    </row>
    <row r="119" spans="2:5" x14ac:dyDescent="0.35">
      <c r="B119" s="126" t="str">
        <f>IF(Lists!AS97="","",Lists!AS97)</f>
        <v/>
      </c>
      <c r="C119" s="126" t="str">
        <f>IF(Lists!AT97="","",Lists!AT97)</f>
        <v/>
      </c>
      <c r="D119" s="126" t="str">
        <f>IF(Lists!AU97="","",Lists!AU97)</f>
        <v/>
      </c>
      <c r="E119" s="126" t="str">
        <f>+IF($C119="","",COUNTIFS(Exceedances!$B$24:$B$2500,$B119,Exceedances!$C$24:$C$2500,$C119,Exceedances!$D$24:$D$2500,$D119))</f>
        <v/>
      </c>
    </row>
    <row r="120" spans="2:5" x14ac:dyDescent="0.35">
      <c r="B120" s="126" t="str">
        <f>IF(Lists!AS98="","",Lists!AS98)</f>
        <v/>
      </c>
      <c r="C120" s="126" t="str">
        <f>IF(Lists!AT98="","",Lists!AT98)</f>
        <v/>
      </c>
      <c r="D120" s="126" t="str">
        <f>IF(Lists!AU98="","",Lists!AU98)</f>
        <v/>
      </c>
      <c r="E120" s="126" t="str">
        <f>+IF($C120="","",COUNTIFS(Exceedances!$B$24:$B$2500,$B120,Exceedances!$C$24:$C$2500,$C120,Exceedances!$D$24:$D$2500,$D120))</f>
        <v/>
      </c>
    </row>
    <row r="121" spans="2:5" x14ac:dyDescent="0.35">
      <c r="B121" s="126" t="str">
        <f>IF(Lists!AS99="","",Lists!AS99)</f>
        <v/>
      </c>
      <c r="C121" s="126" t="str">
        <f>IF(Lists!AT99="","",Lists!AT99)</f>
        <v/>
      </c>
      <c r="D121" s="126" t="str">
        <f>IF(Lists!AU99="","",Lists!AU99)</f>
        <v/>
      </c>
      <c r="E121" s="126" t="str">
        <f>+IF($C121="","",COUNTIFS(Exceedances!$B$24:$B$2500,$B121,Exceedances!$C$24:$C$2500,$C121,Exceedances!$D$24:$D$2500,$D121))</f>
        <v/>
      </c>
    </row>
    <row r="122" spans="2:5" x14ac:dyDescent="0.35">
      <c r="B122" s="126" t="str">
        <f>IF(Lists!AS100="","",Lists!AS100)</f>
        <v/>
      </c>
      <c r="C122" s="126" t="str">
        <f>IF(Lists!AT100="","",Lists!AT100)</f>
        <v/>
      </c>
      <c r="D122" s="126" t="str">
        <f>IF(Lists!AU100="","",Lists!AU100)</f>
        <v/>
      </c>
      <c r="E122" s="126" t="str">
        <f>+IF($C122="","",COUNTIFS(Exceedances!$B$24:$B$2500,$B122,Exceedances!$C$24:$C$2500,$C122,Exceedances!$D$24:$D$2500,$D122))</f>
        <v/>
      </c>
    </row>
    <row r="123" spans="2:5" x14ac:dyDescent="0.35">
      <c r="B123" s="126" t="str">
        <f>IF(Lists!AS101="","",Lists!AS101)</f>
        <v/>
      </c>
      <c r="C123" s="126" t="str">
        <f>IF(Lists!AT101="","",Lists!AT101)</f>
        <v/>
      </c>
      <c r="D123" s="126" t="str">
        <f>IF(Lists!AU101="","",Lists!AU101)</f>
        <v/>
      </c>
      <c r="E123" s="126" t="str">
        <f>+IF($C123="","",COUNTIFS(Exceedances!$B$24:$B$2500,$B123,Exceedances!$C$24:$C$2500,$C123,Exceedances!$D$24:$D$2500,$D123))</f>
        <v/>
      </c>
    </row>
    <row r="124" spans="2:5" x14ac:dyDescent="0.35">
      <c r="B124" s="126" t="str">
        <f>IF(Lists!AS102="","",Lists!AS102)</f>
        <v/>
      </c>
      <c r="C124" s="126" t="str">
        <f>IF(Lists!AT102="","",Lists!AT102)</f>
        <v/>
      </c>
      <c r="D124" s="126" t="str">
        <f>IF(Lists!AU102="","",Lists!AU102)</f>
        <v/>
      </c>
      <c r="E124" s="126" t="str">
        <f>+IF($C124="","",COUNTIFS(Exceedances!$B$24:$B$2500,$B124,Exceedances!$C$24:$C$2500,$C124,Exceedances!$D$24:$D$2500,$D124))</f>
        <v/>
      </c>
    </row>
    <row r="125" spans="2:5" x14ac:dyDescent="0.35">
      <c r="B125" s="126" t="str">
        <f>IF(Lists!AS103="","",Lists!AS103)</f>
        <v/>
      </c>
      <c r="C125" s="126" t="str">
        <f>IF(Lists!AT103="","",Lists!AT103)</f>
        <v/>
      </c>
      <c r="D125" s="126" t="str">
        <f>IF(Lists!AU103="","",Lists!AU103)</f>
        <v/>
      </c>
      <c r="E125" s="126" t="str">
        <f>+IF($C125="","",COUNTIFS(Exceedances!$B$24:$B$2500,$B125,Exceedances!$C$24:$C$2500,$C125,Exceedances!$D$24:$D$2500,$D125))</f>
        <v/>
      </c>
    </row>
    <row r="126" spans="2:5" x14ac:dyDescent="0.35">
      <c r="B126" s="126" t="str">
        <f>IF(Lists!AS104="","",Lists!AS104)</f>
        <v/>
      </c>
      <c r="C126" s="126" t="str">
        <f>IF(Lists!AT104="","",Lists!AT104)</f>
        <v/>
      </c>
      <c r="D126" s="126" t="str">
        <f>IF(Lists!AU104="","",Lists!AU104)</f>
        <v/>
      </c>
      <c r="E126" s="126" t="str">
        <f>+IF($C126="","",COUNTIFS(Exceedances!$B$24:$B$2500,$B126,Exceedances!$C$24:$C$2500,$C126,Exceedances!$D$24:$D$2500,$D126))</f>
        <v/>
      </c>
    </row>
    <row r="127" spans="2:5" x14ac:dyDescent="0.35">
      <c r="B127" s="126" t="str">
        <f>IF(Lists!AS105="","",Lists!AS105)</f>
        <v/>
      </c>
      <c r="C127" s="126" t="str">
        <f>IF(Lists!AT105="","",Lists!AT105)</f>
        <v/>
      </c>
      <c r="D127" s="126" t="str">
        <f>IF(Lists!AU105="","",Lists!AU105)</f>
        <v/>
      </c>
      <c r="E127" s="126" t="str">
        <f>+IF($C127="","",COUNTIFS(Exceedances!$B$24:$B$2500,$B127,Exceedances!$C$24:$C$2500,$C127,Exceedances!$D$24:$D$2500,$D127))</f>
        <v/>
      </c>
    </row>
    <row r="128" spans="2:5" x14ac:dyDescent="0.35">
      <c r="B128" s="126" t="str">
        <f>IF(Lists!AS106="","",Lists!AS106)</f>
        <v/>
      </c>
      <c r="C128" s="126" t="str">
        <f>IF(Lists!AT106="","",Lists!AT106)</f>
        <v/>
      </c>
      <c r="D128" s="126" t="str">
        <f>IF(Lists!AU106="","",Lists!AU106)</f>
        <v/>
      </c>
      <c r="E128" s="126" t="str">
        <f>+IF($C128="","",COUNTIFS(Exceedances!$B$24:$B$2500,$B128,Exceedances!$C$24:$C$2500,$C128,Exceedances!$D$24:$D$2500,$D128))</f>
        <v/>
      </c>
    </row>
    <row r="129" spans="2:5" x14ac:dyDescent="0.35">
      <c r="B129" s="126" t="str">
        <f>IF(Lists!AS107="","",Lists!AS107)</f>
        <v/>
      </c>
      <c r="C129" s="126" t="str">
        <f>IF(Lists!AT107="","",Lists!AT107)</f>
        <v/>
      </c>
      <c r="D129" s="126" t="str">
        <f>IF(Lists!AU107="","",Lists!AU107)</f>
        <v/>
      </c>
      <c r="E129" s="126" t="str">
        <f>+IF($C129="","",COUNTIFS(Exceedances!$B$24:$B$2500,$B129,Exceedances!$C$24:$C$2500,$C129,Exceedances!$D$24:$D$2500,$D129))</f>
        <v/>
      </c>
    </row>
    <row r="130" spans="2:5" x14ac:dyDescent="0.35">
      <c r="B130" s="126" t="str">
        <f>IF(Lists!AS108="","",Lists!AS108)</f>
        <v/>
      </c>
      <c r="C130" s="126" t="str">
        <f>IF(Lists!AT108="","",Lists!AT108)</f>
        <v/>
      </c>
      <c r="D130" s="126" t="str">
        <f>IF(Lists!AU108="","",Lists!AU108)</f>
        <v/>
      </c>
      <c r="E130" s="126" t="str">
        <f>+IF($C130="","",COUNTIFS(Exceedances!$B$24:$B$2500,$B130,Exceedances!$C$24:$C$2500,$C130,Exceedances!$D$24:$D$2500,$D130))</f>
        <v/>
      </c>
    </row>
    <row r="131" spans="2:5" x14ac:dyDescent="0.35">
      <c r="B131" s="126" t="str">
        <f>IF(Lists!AS109="","",Lists!AS109)</f>
        <v/>
      </c>
      <c r="C131" s="126" t="str">
        <f>IF(Lists!AT109="","",Lists!AT109)</f>
        <v/>
      </c>
      <c r="D131" s="126" t="str">
        <f>IF(Lists!AU109="","",Lists!AU109)</f>
        <v/>
      </c>
      <c r="E131" s="126" t="str">
        <f>+IF($C131="","",COUNTIFS(Exceedances!$B$24:$B$2500,$B131,Exceedances!$C$24:$C$2500,$C131,Exceedances!$D$24:$D$2500,$D131))</f>
        <v/>
      </c>
    </row>
    <row r="132" spans="2:5" x14ac:dyDescent="0.35">
      <c r="B132" s="126" t="str">
        <f>IF(Lists!AS110="","",Lists!AS110)</f>
        <v/>
      </c>
      <c r="C132" s="126" t="str">
        <f>IF(Lists!AT110="","",Lists!AT110)</f>
        <v/>
      </c>
      <c r="D132" s="126" t="str">
        <f>IF(Lists!AU110="","",Lists!AU110)</f>
        <v/>
      </c>
      <c r="E132" s="126" t="str">
        <f>+IF($C132="","",COUNTIFS(Exceedances!$B$24:$B$2500,$B132,Exceedances!$C$24:$C$2500,$C132,Exceedances!$D$24:$D$2500,$D132))</f>
        <v/>
      </c>
    </row>
    <row r="133" spans="2:5" x14ac:dyDescent="0.35">
      <c r="B133" s="126" t="str">
        <f>IF(Lists!AS111="","",Lists!AS111)</f>
        <v/>
      </c>
      <c r="C133" s="126" t="str">
        <f>IF(Lists!AT111="","",Lists!AT111)</f>
        <v/>
      </c>
      <c r="D133" s="126" t="str">
        <f>IF(Lists!AU111="","",Lists!AU111)</f>
        <v/>
      </c>
      <c r="E133" s="126" t="str">
        <f>+IF($C133="","",COUNTIFS(Exceedances!$B$24:$B$2500,$B133,Exceedances!$C$24:$C$2500,$C133,Exceedances!$D$24:$D$2500,$D133))</f>
        <v/>
      </c>
    </row>
    <row r="134" spans="2:5" x14ac:dyDescent="0.35">
      <c r="B134" s="126" t="str">
        <f>IF(Lists!AS112="","",Lists!AS112)</f>
        <v/>
      </c>
      <c r="C134" s="126" t="str">
        <f>IF(Lists!AT112="","",Lists!AT112)</f>
        <v/>
      </c>
      <c r="D134" s="126" t="str">
        <f>IF(Lists!AU112="","",Lists!AU112)</f>
        <v/>
      </c>
      <c r="E134" s="126" t="str">
        <f>+IF($C134="","",COUNTIFS(Exceedances!$B$24:$B$2500,$B134,Exceedances!$C$24:$C$2500,$C134,Exceedances!$D$24:$D$2500,$D134))</f>
        <v/>
      </c>
    </row>
    <row r="135" spans="2:5" x14ac:dyDescent="0.35">
      <c r="B135" s="126" t="str">
        <f>IF(Lists!AS113="","",Lists!AS113)</f>
        <v/>
      </c>
      <c r="C135" s="126" t="str">
        <f>IF(Lists!AT113="","",Lists!AT113)</f>
        <v/>
      </c>
      <c r="D135" s="126" t="str">
        <f>IF(Lists!AU113="","",Lists!AU113)</f>
        <v/>
      </c>
      <c r="E135" s="126" t="str">
        <f>+IF($C135="","",COUNTIFS(Exceedances!$B$24:$B$2500,$B135,Exceedances!$C$24:$C$2500,$C135,Exceedances!$D$24:$D$2500,$D135))</f>
        <v/>
      </c>
    </row>
    <row r="136" spans="2:5" x14ac:dyDescent="0.35">
      <c r="B136" s="126" t="str">
        <f>IF(Lists!AS114="","",Lists!AS114)</f>
        <v/>
      </c>
      <c r="C136" s="126" t="str">
        <f>IF(Lists!AT114="","",Lists!AT114)</f>
        <v/>
      </c>
      <c r="D136" s="126" t="str">
        <f>IF(Lists!AU114="","",Lists!AU114)</f>
        <v/>
      </c>
      <c r="E136" s="126" t="str">
        <f>+IF($C136="","",COUNTIFS(Exceedances!$B$24:$B$2500,$B136,Exceedances!$C$24:$C$2500,$C136,Exceedances!$D$24:$D$2500,$D136))</f>
        <v/>
      </c>
    </row>
    <row r="137" spans="2:5" x14ac:dyDescent="0.35">
      <c r="B137" s="126" t="str">
        <f>IF(Lists!AS115="","",Lists!AS115)</f>
        <v/>
      </c>
      <c r="C137" s="126" t="str">
        <f>IF(Lists!AT115="","",Lists!AT115)</f>
        <v/>
      </c>
      <c r="D137" s="126" t="str">
        <f>IF(Lists!AU115="","",Lists!AU115)</f>
        <v/>
      </c>
      <c r="E137" s="126" t="str">
        <f>+IF($C137="","",COUNTIFS(Exceedances!$B$24:$B$2500,$B137,Exceedances!$C$24:$C$2500,$C137,Exceedances!$D$24:$D$2500,$D137))</f>
        <v/>
      </c>
    </row>
    <row r="138" spans="2:5" x14ac:dyDescent="0.35">
      <c r="B138" s="126" t="str">
        <f>IF(Lists!AS116="","",Lists!AS116)</f>
        <v/>
      </c>
      <c r="C138" s="126" t="str">
        <f>IF(Lists!AT116="","",Lists!AT116)</f>
        <v/>
      </c>
      <c r="D138" s="126" t="str">
        <f>IF(Lists!AU116="","",Lists!AU116)</f>
        <v/>
      </c>
      <c r="E138" s="126" t="str">
        <f>+IF($C138="","",COUNTIFS(Exceedances!$B$24:$B$2500,$B138,Exceedances!$C$24:$C$2500,$C138,Exceedances!$D$24:$D$2500,$D138))</f>
        <v/>
      </c>
    </row>
    <row r="139" spans="2:5" x14ac:dyDescent="0.35">
      <c r="B139" s="126" t="str">
        <f>IF(Lists!AS117="","",Lists!AS117)</f>
        <v/>
      </c>
      <c r="C139" s="126" t="str">
        <f>IF(Lists!AT117="","",Lists!AT117)</f>
        <v/>
      </c>
      <c r="D139" s="126" t="str">
        <f>IF(Lists!AU117="","",Lists!AU117)</f>
        <v/>
      </c>
      <c r="E139" s="126" t="str">
        <f>+IF($C139="","",COUNTIFS(Exceedances!$B$24:$B$2500,$B139,Exceedances!$C$24:$C$2500,$C139,Exceedances!$D$24:$D$2500,$D139))</f>
        <v/>
      </c>
    </row>
    <row r="140" spans="2:5" x14ac:dyDescent="0.35">
      <c r="B140" s="126" t="str">
        <f>IF(Lists!AS118="","",Lists!AS118)</f>
        <v/>
      </c>
      <c r="C140" s="126" t="str">
        <f>IF(Lists!AT118="","",Lists!AT118)</f>
        <v/>
      </c>
      <c r="D140" s="126" t="str">
        <f>IF(Lists!AU118="","",Lists!AU118)</f>
        <v/>
      </c>
      <c r="E140" s="126" t="str">
        <f>+IF($C140="","",COUNTIFS(Exceedances!$B$24:$B$2500,$B140,Exceedances!$C$24:$C$2500,$C140,Exceedances!$D$24:$D$2500,$D140))</f>
        <v/>
      </c>
    </row>
    <row r="141" spans="2:5" x14ac:dyDescent="0.35">
      <c r="B141" s="126" t="str">
        <f>IF(Lists!AS119="","",Lists!AS119)</f>
        <v/>
      </c>
      <c r="C141" s="126" t="str">
        <f>IF(Lists!AT119="","",Lists!AT119)</f>
        <v/>
      </c>
      <c r="D141" s="126" t="str">
        <f>IF(Lists!AU119="","",Lists!AU119)</f>
        <v/>
      </c>
      <c r="E141" s="126" t="str">
        <f>+IF($C141="","",COUNTIFS(Exceedances!$B$24:$B$2500,$B141,Exceedances!$C$24:$C$2500,$C141,Exceedances!$D$24:$D$2500,$D141))</f>
        <v/>
      </c>
    </row>
    <row r="142" spans="2:5" x14ac:dyDescent="0.35">
      <c r="B142" s="126" t="str">
        <f>IF(Lists!AS120="","",Lists!AS120)</f>
        <v/>
      </c>
      <c r="C142" s="126" t="str">
        <f>IF(Lists!AT120="","",Lists!AT120)</f>
        <v/>
      </c>
      <c r="D142" s="126" t="str">
        <f>IF(Lists!AU120="","",Lists!AU120)</f>
        <v/>
      </c>
      <c r="E142" s="126" t="str">
        <f>+IF($C142="","",COUNTIFS(Exceedances!$B$24:$B$2500,$B142,Exceedances!$C$24:$C$2500,$C142,Exceedances!$D$24:$D$2500,$D142))</f>
        <v/>
      </c>
    </row>
    <row r="143" spans="2:5" x14ac:dyDescent="0.35">
      <c r="B143" s="126" t="str">
        <f>IF(Lists!AS121="","",Lists!AS121)</f>
        <v/>
      </c>
      <c r="C143" s="126" t="str">
        <f>IF(Lists!AT121="","",Lists!AT121)</f>
        <v/>
      </c>
      <c r="D143" s="126" t="str">
        <f>IF(Lists!AU121="","",Lists!AU121)</f>
        <v/>
      </c>
      <c r="E143" s="126" t="str">
        <f>+IF($C143="","",COUNTIFS(Exceedances!$B$24:$B$2500,$B143,Exceedances!$C$24:$C$2500,$C143,Exceedances!$D$24:$D$2500,$D143))</f>
        <v/>
      </c>
    </row>
    <row r="144" spans="2:5" x14ac:dyDescent="0.35">
      <c r="B144" s="126" t="str">
        <f>IF(Lists!AS122="","",Lists!AS122)</f>
        <v/>
      </c>
      <c r="C144" s="126" t="str">
        <f>IF(Lists!AT122="","",Lists!AT122)</f>
        <v/>
      </c>
      <c r="D144" s="126" t="str">
        <f>IF(Lists!AU122="","",Lists!AU122)</f>
        <v/>
      </c>
      <c r="E144" s="126" t="str">
        <f>+IF($C144="","",COUNTIFS(Exceedances!$B$24:$B$2500,$B144,Exceedances!$C$24:$C$2500,$C144,Exceedances!$D$24:$D$2500,$D144))</f>
        <v/>
      </c>
    </row>
    <row r="145" spans="2:5" x14ac:dyDescent="0.35">
      <c r="B145" s="126" t="str">
        <f>IF(Lists!AS123="","",Lists!AS123)</f>
        <v/>
      </c>
      <c r="C145" s="126" t="str">
        <f>IF(Lists!AT123="","",Lists!AT123)</f>
        <v/>
      </c>
      <c r="D145" s="126" t="str">
        <f>IF(Lists!AU123="","",Lists!AU123)</f>
        <v/>
      </c>
      <c r="E145" s="126" t="str">
        <f>+IF($C145="","",COUNTIFS(Exceedances!$B$24:$B$2500,$B145,Exceedances!$C$24:$C$2500,$C145,Exceedances!$D$24:$D$2500,$D145))</f>
        <v/>
      </c>
    </row>
    <row r="146" spans="2:5" x14ac:dyDescent="0.35">
      <c r="B146" s="126" t="str">
        <f>IF(Lists!AS124="","",Lists!AS124)</f>
        <v/>
      </c>
      <c r="C146" s="126" t="str">
        <f>IF(Lists!AT124="","",Lists!AT124)</f>
        <v/>
      </c>
      <c r="D146" s="126" t="str">
        <f>IF(Lists!AU124="","",Lists!AU124)</f>
        <v/>
      </c>
      <c r="E146" s="126" t="str">
        <f>+IF($C146="","",COUNTIFS(Exceedances!$B$24:$B$2500,$B146,Exceedances!$C$24:$C$2500,$C146,Exceedances!$D$24:$D$2500,$D146))</f>
        <v/>
      </c>
    </row>
    <row r="147" spans="2:5" x14ac:dyDescent="0.35">
      <c r="B147" s="126" t="str">
        <f>IF(Lists!AS125="","",Lists!AS125)</f>
        <v/>
      </c>
      <c r="C147" s="126" t="str">
        <f>IF(Lists!AT125="","",Lists!AT125)</f>
        <v/>
      </c>
      <c r="D147" s="126" t="str">
        <f>IF(Lists!AU125="","",Lists!AU125)</f>
        <v/>
      </c>
      <c r="E147" s="126" t="str">
        <f>+IF($C147="","",COUNTIFS(Exceedances!$B$24:$B$2500,$B147,Exceedances!$C$24:$C$2500,$C147,Exceedances!$D$24:$D$2500,$D147))</f>
        <v/>
      </c>
    </row>
    <row r="148" spans="2:5" x14ac:dyDescent="0.35">
      <c r="B148" s="126" t="str">
        <f>IF(Lists!AS126="","",Lists!AS126)</f>
        <v/>
      </c>
      <c r="C148" s="126" t="str">
        <f>IF(Lists!AT126="","",Lists!AT126)</f>
        <v/>
      </c>
      <c r="D148" s="126" t="str">
        <f>IF(Lists!AU126="","",Lists!AU126)</f>
        <v/>
      </c>
      <c r="E148" s="126" t="str">
        <f>+IF($C148="","",COUNTIFS(Exceedances!$B$24:$B$2500,$B148,Exceedances!$C$24:$C$2500,$C148,Exceedances!$D$24:$D$2500,$D148))</f>
        <v/>
      </c>
    </row>
    <row r="149" spans="2:5" x14ac:dyDescent="0.35">
      <c r="B149" s="126" t="str">
        <f>IF(Lists!AS127="","",Lists!AS127)</f>
        <v/>
      </c>
      <c r="C149" s="126" t="str">
        <f>IF(Lists!AT127="","",Lists!AT127)</f>
        <v/>
      </c>
      <c r="D149" s="126" t="str">
        <f>IF(Lists!AU127="","",Lists!AU127)</f>
        <v/>
      </c>
      <c r="E149" s="126" t="str">
        <f>+IF($C149="","",COUNTIFS(Exceedances!$B$24:$B$2500,$B149,Exceedances!$C$24:$C$2500,$C149,Exceedances!$D$24:$D$2500,$D149))</f>
        <v/>
      </c>
    </row>
    <row r="150" spans="2:5" x14ac:dyDescent="0.35">
      <c r="B150" s="126" t="str">
        <f>IF(Lists!AS128="","",Lists!AS128)</f>
        <v/>
      </c>
      <c r="C150" s="126" t="str">
        <f>IF(Lists!AT128="","",Lists!AT128)</f>
        <v/>
      </c>
      <c r="D150" s="126" t="str">
        <f>IF(Lists!AU128="","",Lists!AU128)</f>
        <v/>
      </c>
      <c r="E150" s="126" t="str">
        <f>+IF($C150="","",COUNTIFS(Exceedances!$B$24:$B$2500,$B150,Exceedances!$C$24:$C$2500,$C150,Exceedances!$D$24:$D$2500,$D150))</f>
        <v/>
      </c>
    </row>
    <row r="151" spans="2:5" x14ac:dyDescent="0.35">
      <c r="B151" s="126" t="str">
        <f>IF(Lists!AS129="","",Lists!AS129)</f>
        <v/>
      </c>
      <c r="C151" s="126" t="str">
        <f>IF(Lists!AT129="","",Lists!AT129)</f>
        <v/>
      </c>
      <c r="D151" s="126" t="str">
        <f>IF(Lists!AU129="","",Lists!AU129)</f>
        <v/>
      </c>
      <c r="E151" s="126" t="str">
        <f>+IF($C151="","",COUNTIFS(Exceedances!$B$24:$B$2500,$B151,Exceedances!$C$24:$C$2500,$C151,Exceedances!$D$24:$D$2500,$D151))</f>
        <v/>
      </c>
    </row>
    <row r="152" spans="2:5" x14ac:dyDescent="0.35">
      <c r="B152" s="126" t="str">
        <f>IF(Lists!AS130="","",Lists!AS130)</f>
        <v/>
      </c>
      <c r="C152" s="126" t="str">
        <f>IF(Lists!AT130="","",Lists!AT130)</f>
        <v/>
      </c>
      <c r="D152" s="126" t="str">
        <f>IF(Lists!AU130="","",Lists!AU130)</f>
        <v/>
      </c>
      <c r="E152" s="126" t="str">
        <f>+IF($C152="","",COUNTIFS(Exceedances!$B$24:$B$2500,$B152,Exceedances!$C$24:$C$2500,$C152,Exceedances!$D$24:$D$2500,$D152))</f>
        <v/>
      </c>
    </row>
    <row r="153" spans="2:5" x14ac:dyDescent="0.35">
      <c r="B153" s="126" t="str">
        <f>IF(Lists!AS131="","",Lists!AS131)</f>
        <v/>
      </c>
      <c r="C153" s="126" t="str">
        <f>IF(Lists!AT131="","",Lists!AT131)</f>
        <v/>
      </c>
      <c r="D153" s="126" t="str">
        <f>IF(Lists!AU131="","",Lists!AU131)</f>
        <v/>
      </c>
      <c r="E153" s="126" t="str">
        <f>+IF($C153="","",COUNTIFS(Exceedances!$B$24:$B$2500,$B153,Exceedances!$C$24:$C$2500,$C153,Exceedances!$D$24:$D$2500,$D153))</f>
        <v/>
      </c>
    </row>
    <row r="154" spans="2:5" x14ac:dyDescent="0.35">
      <c r="B154" s="126" t="str">
        <f>IF(Lists!AS132="","",Lists!AS132)</f>
        <v/>
      </c>
      <c r="C154" s="126" t="str">
        <f>IF(Lists!AT132="","",Lists!AT132)</f>
        <v/>
      </c>
      <c r="D154" s="126" t="str">
        <f>IF(Lists!AU132="","",Lists!AU132)</f>
        <v/>
      </c>
      <c r="E154" s="126" t="str">
        <f>+IF($C154="","",COUNTIFS(Exceedances!$B$24:$B$2500,$B154,Exceedances!$C$24:$C$2500,$C154,Exceedances!$D$24:$D$2500,$D154))</f>
        <v/>
      </c>
    </row>
    <row r="155" spans="2:5" x14ac:dyDescent="0.35">
      <c r="B155" s="126" t="str">
        <f>IF(Lists!AS133="","",Lists!AS133)</f>
        <v/>
      </c>
      <c r="C155" s="126" t="str">
        <f>IF(Lists!AT133="","",Lists!AT133)</f>
        <v/>
      </c>
      <c r="D155" s="126" t="str">
        <f>IF(Lists!AU133="","",Lists!AU133)</f>
        <v/>
      </c>
      <c r="E155" s="126" t="str">
        <f>+IF($C155="","",COUNTIFS(Exceedances!$B$24:$B$2500,$B155,Exceedances!$C$24:$C$2500,$C155,Exceedances!$D$24:$D$2500,$D155))</f>
        <v/>
      </c>
    </row>
    <row r="156" spans="2:5" x14ac:dyDescent="0.35">
      <c r="B156" s="126" t="str">
        <f>IF(Lists!AS134="","",Lists!AS134)</f>
        <v/>
      </c>
      <c r="C156" s="126" t="str">
        <f>IF(Lists!AT134="","",Lists!AT134)</f>
        <v/>
      </c>
      <c r="D156" s="126" t="str">
        <f>IF(Lists!AU134="","",Lists!AU134)</f>
        <v/>
      </c>
      <c r="E156" s="126" t="str">
        <f>+IF($C156="","",COUNTIFS(Exceedances!$B$24:$B$2500,$B156,Exceedances!$C$24:$C$2500,$C156,Exceedances!$D$24:$D$2500,$D156))</f>
        <v/>
      </c>
    </row>
    <row r="157" spans="2:5" x14ac:dyDescent="0.35">
      <c r="B157" s="126" t="str">
        <f>IF(Lists!AS135="","",Lists!AS135)</f>
        <v/>
      </c>
      <c r="C157" s="126" t="str">
        <f>IF(Lists!AT135="","",Lists!AT135)</f>
        <v/>
      </c>
      <c r="D157" s="126" t="str">
        <f>IF(Lists!AU135="","",Lists!AU135)</f>
        <v/>
      </c>
      <c r="E157" s="126" t="str">
        <f>+IF($C157="","",COUNTIFS(Exceedances!$B$24:$B$2500,$B157,Exceedances!$C$24:$C$2500,$C157,Exceedances!$D$24:$D$2500,$D157))</f>
        <v/>
      </c>
    </row>
    <row r="158" spans="2:5" x14ac:dyDescent="0.35">
      <c r="B158" s="126" t="str">
        <f>IF(Lists!AS136="","",Lists!AS136)</f>
        <v/>
      </c>
      <c r="C158" s="126" t="str">
        <f>IF(Lists!AT136="","",Lists!AT136)</f>
        <v/>
      </c>
      <c r="D158" s="126" t="str">
        <f>IF(Lists!AU136="","",Lists!AU136)</f>
        <v/>
      </c>
      <c r="E158" s="126" t="str">
        <f>+IF($C158="","",COUNTIFS(Exceedances!$B$24:$B$2500,$B158,Exceedances!$C$24:$C$2500,$C158,Exceedances!$D$24:$D$2500,$D158))</f>
        <v/>
      </c>
    </row>
    <row r="159" spans="2:5" x14ac:dyDescent="0.35">
      <c r="B159" s="126" t="str">
        <f>IF(Lists!AS137="","",Lists!AS137)</f>
        <v/>
      </c>
      <c r="C159" s="126" t="str">
        <f>IF(Lists!AT137="","",Lists!AT137)</f>
        <v/>
      </c>
      <c r="D159" s="126" t="str">
        <f>IF(Lists!AU137="","",Lists!AU137)</f>
        <v/>
      </c>
      <c r="E159" s="126" t="str">
        <f>+IF($C159="","",COUNTIFS(Exceedances!$B$24:$B$2500,$B159,Exceedances!$C$24:$C$2500,$C159,Exceedances!$D$24:$D$2500,$D159))</f>
        <v/>
      </c>
    </row>
    <row r="160" spans="2:5" x14ac:dyDescent="0.35">
      <c r="B160" s="126" t="str">
        <f>IF(Lists!AS138="","",Lists!AS138)</f>
        <v/>
      </c>
      <c r="C160" s="126" t="str">
        <f>IF(Lists!AT138="","",Lists!AT138)</f>
        <v/>
      </c>
      <c r="D160" s="126" t="str">
        <f>IF(Lists!AU138="","",Lists!AU138)</f>
        <v/>
      </c>
      <c r="E160" s="126" t="str">
        <f>+IF($C160="","",COUNTIFS(Exceedances!$B$24:$B$2500,$B160,Exceedances!$C$24:$C$2500,$C160,Exceedances!$D$24:$D$2500,$D160))</f>
        <v/>
      </c>
    </row>
    <row r="161" spans="2:5" x14ac:dyDescent="0.35">
      <c r="B161" s="126" t="str">
        <f>IF(Lists!AS139="","",Lists!AS139)</f>
        <v/>
      </c>
      <c r="C161" s="126" t="str">
        <f>IF(Lists!AT139="","",Lists!AT139)</f>
        <v/>
      </c>
      <c r="D161" s="126" t="str">
        <f>IF(Lists!AU139="","",Lists!AU139)</f>
        <v/>
      </c>
      <c r="E161" s="126" t="str">
        <f>+IF($C161="","",COUNTIFS(Exceedances!$B$24:$B$2500,$B161,Exceedances!$C$24:$C$2500,$C161,Exceedances!$D$24:$D$2500,$D161))</f>
        <v/>
      </c>
    </row>
    <row r="162" spans="2:5" x14ac:dyDescent="0.35">
      <c r="B162" s="126" t="str">
        <f>IF(Lists!AS140="","",Lists!AS140)</f>
        <v/>
      </c>
      <c r="C162" s="126" t="str">
        <f>IF(Lists!AT140="","",Lists!AT140)</f>
        <v/>
      </c>
      <c r="D162" s="126" t="str">
        <f>IF(Lists!AU140="","",Lists!AU140)</f>
        <v/>
      </c>
      <c r="E162" s="126" t="str">
        <f>+IF($C162="","",COUNTIFS(Exceedances!$B$24:$B$2500,$B162,Exceedances!$C$24:$C$2500,$C162,Exceedances!$D$24:$D$2500,$D162))</f>
        <v/>
      </c>
    </row>
    <row r="163" spans="2:5" x14ac:dyDescent="0.35">
      <c r="B163" s="126" t="str">
        <f>IF(Lists!AS141="","",Lists!AS141)</f>
        <v/>
      </c>
      <c r="C163" s="126" t="str">
        <f>IF(Lists!AT141="","",Lists!AT141)</f>
        <v/>
      </c>
      <c r="D163" s="126" t="str">
        <f>IF(Lists!AU141="","",Lists!AU141)</f>
        <v/>
      </c>
      <c r="E163" s="126" t="str">
        <f>+IF($C163="","",COUNTIFS(Exceedances!$B$24:$B$2500,$B163,Exceedances!$C$24:$C$2500,$C163,Exceedances!$D$24:$D$2500,$D163))</f>
        <v/>
      </c>
    </row>
    <row r="164" spans="2:5" x14ac:dyDescent="0.35">
      <c r="B164" s="126" t="str">
        <f>IF(Lists!AS142="","",Lists!AS142)</f>
        <v/>
      </c>
      <c r="C164" s="126" t="str">
        <f>IF(Lists!AT142="","",Lists!AT142)</f>
        <v/>
      </c>
      <c r="D164" s="126" t="str">
        <f>IF(Lists!AU142="","",Lists!AU142)</f>
        <v/>
      </c>
      <c r="E164" s="126" t="str">
        <f>+IF($C164="","",COUNTIFS(Exceedances!$B$24:$B$2500,$B164,Exceedances!$C$24:$C$2500,$C164,Exceedances!$D$24:$D$2500,$D164))</f>
        <v/>
      </c>
    </row>
    <row r="165" spans="2:5" x14ac:dyDescent="0.35">
      <c r="B165" s="126" t="str">
        <f>IF(Lists!AS143="","",Lists!AS143)</f>
        <v/>
      </c>
      <c r="C165" s="126" t="str">
        <f>IF(Lists!AT143="","",Lists!AT143)</f>
        <v/>
      </c>
      <c r="D165" s="126" t="str">
        <f>IF(Lists!AU143="","",Lists!AU143)</f>
        <v/>
      </c>
      <c r="E165" s="126" t="str">
        <f>+IF($C165="","",COUNTIFS(Exceedances!$B$24:$B$2500,$B165,Exceedances!$C$24:$C$2500,$C165,Exceedances!$D$24:$D$2500,$D165))</f>
        <v/>
      </c>
    </row>
    <row r="166" spans="2:5" x14ac:dyDescent="0.35">
      <c r="B166" s="126" t="str">
        <f>IF(Lists!AS144="","",Lists!AS144)</f>
        <v/>
      </c>
      <c r="C166" s="126" t="str">
        <f>IF(Lists!AT144="","",Lists!AT144)</f>
        <v/>
      </c>
      <c r="D166" s="126" t="str">
        <f>IF(Lists!AU144="","",Lists!AU144)</f>
        <v/>
      </c>
      <c r="E166" s="126" t="str">
        <f>+IF($C166="","",COUNTIFS(Exceedances!$B$24:$B$2500,$B166,Exceedances!$C$24:$C$2500,$C166,Exceedances!$D$24:$D$2500,$D166))</f>
        <v/>
      </c>
    </row>
    <row r="167" spans="2:5" x14ac:dyDescent="0.35">
      <c r="B167" s="126" t="str">
        <f>IF(Lists!AS145="","",Lists!AS145)</f>
        <v/>
      </c>
      <c r="C167" s="126" t="str">
        <f>IF(Lists!AT145="","",Lists!AT145)</f>
        <v/>
      </c>
      <c r="D167" s="126" t="str">
        <f>IF(Lists!AU145="","",Lists!AU145)</f>
        <v/>
      </c>
      <c r="E167" s="126" t="str">
        <f>+IF($C167="","",COUNTIFS(Exceedances!$B$24:$B$2500,$B167,Exceedances!$C$24:$C$2500,$C167,Exceedances!$D$24:$D$2500,$D167))</f>
        <v/>
      </c>
    </row>
    <row r="168" spans="2:5" x14ac:dyDescent="0.35">
      <c r="B168" s="126" t="str">
        <f>IF(Lists!AS146="","",Lists!AS146)</f>
        <v/>
      </c>
      <c r="C168" s="126" t="str">
        <f>IF(Lists!AT146="","",Lists!AT146)</f>
        <v/>
      </c>
      <c r="D168" s="126" t="str">
        <f>IF(Lists!AU146="","",Lists!AU146)</f>
        <v/>
      </c>
      <c r="E168" s="126" t="str">
        <f>+IF($C168="","",COUNTIFS(Exceedances!$B$24:$B$2500,$B168,Exceedances!$C$24:$C$2500,$C168,Exceedances!$D$24:$D$2500,$D168))</f>
        <v/>
      </c>
    </row>
    <row r="169" spans="2:5" x14ac:dyDescent="0.35">
      <c r="B169" s="126" t="str">
        <f>IF(Lists!AS147="","",Lists!AS147)</f>
        <v/>
      </c>
      <c r="C169" s="126" t="str">
        <f>IF(Lists!AT147="","",Lists!AT147)</f>
        <v/>
      </c>
      <c r="D169" s="126" t="str">
        <f>IF(Lists!AU147="","",Lists!AU147)</f>
        <v/>
      </c>
      <c r="E169" s="126" t="str">
        <f>+IF($C169="","",COUNTIFS(Exceedances!$B$24:$B$2500,$B169,Exceedances!$C$24:$C$2500,$C169,Exceedances!$D$24:$D$2500,$D169))</f>
        <v/>
      </c>
    </row>
    <row r="170" spans="2:5" x14ac:dyDescent="0.35">
      <c r="B170" s="126" t="str">
        <f>IF(Lists!AS148="","",Lists!AS148)</f>
        <v/>
      </c>
      <c r="C170" s="126" t="str">
        <f>IF(Lists!AT148="","",Lists!AT148)</f>
        <v/>
      </c>
      <c r="D170" s="126" t="str">
        <f>IF(Lists!AU148="","",Lists!AU148)</f>
        <v/>
      </c>
      <c r="E170" s="126" t="str">
        <f>+IF($C170="","",COUNTIFS(Exceedances!$B$24:$B$2500,$B170,Exceedances!$C$24:$C$2500,$C170,Exceedances!$D$24:$D$2500,$D170))</f>
        <v/>
      </c>
    </row>
    <row r="171" spans="2:5" x14ac:dyDescent="0.35">
      <c r="B171" s="126" t="str">
        <f>IF(Lists!AS149="","",Lists!AS149)</f>
        <v/>
      </c>
      <c r="C171" s="126" t="str">
        <f>IF(Lists!AT149="","",Lists!AT149)</f>
        <v/>
      </c>
      <c r="D171" s="126" t="str">
        <f>IF(Lists!AU149="","",Lists!AU149)</f>
        <v/>
      </c>
      <c r="E171" s="126" t="str">
        <f>+IF($C171="","",COUNTIFS(Exceedances!$B$24:$B$2500,$B171,Exceedances!$C$24:$C$2500,$C171,Exceedances!$D$24:$D$2500,$D171))</f>
        <v/>
      </c>
    </row>
    <row r="172" spans="2:5" x14ac:dyDescent="0.35">
      <c r="B172" s="126" t="str">
        <f>IF(Lists!AS150="","",Lists!AS150)</f>
        <v/>
      </c>
      <c r="C172" s="126" t="str">
        <f>IF(Lists!AT150="","",Lists!AT150)</f>
        <v/>
      </c>
      <c r="D172" s="126" t="str">
        <f>IF(Lists!AU150="","",Lists!AU150)</f>
        <v/>
      </c>
      <c r="E172" s="126" t="str">
        <f>+IF($C172="","",COUNTIFS(Exceedances!$B$24:$B$2500,$B172,Exceedances!$C$24:$C$2500,$C172,Exceedances!$D$24:$D$2500,$D172))</f>
        <v/>
      </c>
    </row>
    <row r="173" spans="2:5" x14ac:dyDescent="0.35">
      <c r="B173" s="126" t="str">
        <f>IF(Lists!AS151="","",Lists!AS151)</f>
        <v/>
      </c>
      <c r="C173" s="126" t="str">
        <f>IF(Lists!AT151="","",Lists!AT151)</f>
        <v/>
      </c>
      <c r="D173" s="126" t="str">
        <f>IF(Lists!AU151="","",Lists!AU151)</f>
        <v/>
      </c>
      <c r="E173" s="126" t="str">
        <f>+IF($C173="","",COUNTIFS(Exceedances!$B$24:$B$2500,$B173,Exceedances!$C$24:$C$2500,$C173,Exceedances!$D$24:$D$2500,$D173))</f>
        <v/>
      </c>
    </row>
    <row r="174" spans="2:5" x14ac:dyDescent="0.35">
      <c r="B174" s="126" t="str">
        <f>IF(Lists!AS152="","",Lists!AS152)</f>
        <v/>
      </c>
      <c r="C174" s="126" t="str">
        <f>IF(Lists!AT152="","",Lists!AT152)</f>
        <v/>
      </c>
      <c r="D174" s="126" t="str">
        <f>IF(Lists!AU152="","",Lists!AU152)</f>
        <v/>
      </c>
      <c r="E174" s="126" t="str">
        <f>+IF($C174="","",COUNTIFS(Exceedances!$B$24:$B$2500,$B174,Exceedances!$C$24:$C$2500,$C174,Exceedances!$D$24:$D$2500,$D174))</f>
        <v/>
      </c>
    </row>
    <row r="175" spans="2:5" x14ac:dyDescent="0.35">
      <c r="B175" s="126" t="str">
        <f>IF(Lists!AS153="","",Lists!AS153)</f>
        <v/>
      </c>
      <c r="C175" s="126" t="str">
        <f>IF(Lists!AT153="","",Lists!AT153)</f>
        <v/>
      </c>
      <c r="D175" s="126" t="str">
        <f>IF(Lists!AU153="","",Lists!AU153)</f>
        <v/>
      </c>
      <c r="E175" s="126" t="str">
        <f>+IF($C175="","",COUNTIFS(Exceedances!$B$24:$B$2500,$B175,Exceedances!$C$24:$C$2500,$C175,Exceedances!$D$24:$D$2500,$D175))</f>
        <v/>
      </c>
    </row>
    <row r="176" spans="2:5" x14ac:dyDescent="0.35">
      <c r="B176" s="126" t="str">
        <f>IF(Lists!AS154="","",Lists!AS154)</f>
        <v/>
      </c>
      <c r="C176" s="126" t="str">
        <f>IF(Lists!AT154="","",Lists!AT154)</f>
        <v/>
      </c>
      <c r="D176" s="126" t="str">
        <f>IF(Lists!AU154="","",Lists!AU154)</f>
        <v/>
      </c>
      <c r="E176" s="126" t="str">
        <f>+IF($C176="","",COUNTIFS(Exceedances!$B$24:$B$2500,$B176,Exceedances!$C$24:$C$2500,$C176,Exceedances!$D$24:$D$2500,$D176))</f>
        <v/>
      </c>
    </row>
    <row r="177" spans="2:5" x14ac:dyDescent="0.35">
      <c r="B177" s="126" t="str">
        <f>IF(Lists!AS155="","",Lists!AS155)</f>
        <v/>
      </c>
      <c r="C177" s="126" t="str">
        <f>IF(Lists!AT155="","",Lists!AT155)</f>
        <v/>
      </c>
      <c r="D177" s="126" t="str">
        <f>IF(Lists!AU155="","",Lists!AU155)</f>
        <v/>
      </c>
      <c r="E177" s="126" t="str">
        <f>+IF($C177="","",COUNTIFS(Exceedances!$B$24:$B$2500,$B177,Exceedances!$C$24:$C$2500,$C177,Exceedances!$D$24:$D$2500,$D177))</f>
        <v/>
      </c>
    </row>
    <row r="178" spans="2:5" x14ac:dyDescent="0.35">
      <c r="B178" s="126" t="str">
        <f>IF(Lists!AS156="","",Lists!AS156)</f>
        <v/>
      </c>
      <c r="C178" s="126" t="str">
        <f>IF(Lists!AT156="","",Lists!AT156)</f>
        <v/>
      </c>
      <c r="D178" s="126" t="str">
        <f>IF(Lists!AU156="","",Lists!AU156)</f>
        <v/>
      </c>
      <c r="E178" s="126" t="str">
        <f>+IF($C178="","",COUNTIFS(Exceedances!$B$24:$B$2500,$B178,Exceedances!$C$24:$C$2500,$C178,Exceedances!$D$24:$D$2500,$D178))</f>
        <v/>
      </c>
    </row>
    <row r="179" spans="2:5" x14ac:dyDescent="0.35">
      <c r="B179" s="126" t="str">
        <f>IF(Lists!AS157="","",Lists!AS157)</f>
        <v/>
      </c>
      <c r="C179" s="126" t="str">
        <f>IF(Lists!AT157="","",Lists!AT157)</f>
        <v/>
      </c>
      <c r="D179" s="126" t="str">
        <f>IF(Lists!AU157="","",Lists!AU157)</f>
        <v/>
      </c>
      <c r="E179" s="126" t="str">
        <f>+IF($C179="","",COUNTIFS(Exceedances!$B$24:$B$2500,$B179,Exceedances!$C$24:$C$2500,$C179,Exceedances!$D$24:$D$2500,$D179))</f>
        <v/>
      </c>
    </row>
    <row r="180" spans="2:5" x14ac:dyDescent="0.35">
      <c r="B180" s="126" t="str">
        <f>IF(Lists!AS158="","",Lists!AS158)</f>
        <v/>
      </c>
      <c r="C180" s="126" t="str">
        <f>IF(Lists!AT158="","",Lists!AT158)</f>
        <v/>
      </c>
      <c r="D180" s="126" t="str">
        <f>IF(Lists!AU158="","",Lists!AU158)</f>
        <v/>
      </c>
      <c r="E180" s="126" t="str">
        <f>+IF($C180="","",COUNTIFS(Exceedances!$B$24:$B$2500,$B180,Exceedances!$C$24:$C$2500,$C180,Exceedances!$D$24:$D$2500,$D180))</f>
        <v/>
      </c>
    </row>
    <row r="181" spans="2:5" x14ac:dyDescent="0.35">
      <c r="B181" s="126" t="str">
        <f>IF(Lists!AS159="","",Lists!AS159)</f>
        <v/>
      </c>
      <c r="C181" s="126" t="str">
        <f>IF(Lists!AT159="","",Lists!AT159)</f>
        <v/>
      </c>
      <c r="D181" s="126" t="str">
        <f>IF(Lists!AU159="","",Lists!AU159)</f>
        <v/>
      </c>
      <c r="E181" s="126" t="str">
        <f>+IF($C181="","",COUNTIFS(Exceedances!$B$24:$B$2500,$B181,Exceedances!$C$24:$C$2500,$C181,Exceedances!$D$24:$D$2500,$D181))</f>
        <v/>
      </c>
    </row>
    <row r="182" spans="2:5" x14ac:dyDescent="0.35">
      <c r="B182" s="126" t="str">
        <f>IF(Lists!AS160="","",Lists!AS160)</f>
        <v/>
      </c>
      <c r="C182" s="126" t="str">
        <f>IF(Lists!AT160="","",Lists!AT160)</f>
        <v/>
      </c>
      <c r="D182" s="126" t="str">
        <f>IF(Lists!AU160="","",Lists!AU160)</f>
        <v/>
      </c>
      <c r="E182" s="126" t="str">
        <f>+IF($C182="","",COUNTIFS(Exceedances!$B$24:$B$2500,$B182,Exceedances!$C$24:$C$2500,$C182,Exceedances!$D$24:$D$2500,$D182))</f>
        <v/>
      </c>
    </row>
    <row r="183" spans="2:5" x14ac:dyDescent="0.35">
      <c r="B183" s="126" t="str">
        <f>IF(Lists!AS161="","",Lists!AS161)</f>
        <v/>
      </c>
      <c r="C183" s="126" t="str">
        <f>IF(Lists!AT161="","",Lists!AT161)</f>
        <v/>
      </c>
      <c r="D183" s="126" t="str">
        <f>IF(Lists!AU161="","",Lists!AU161)</f>
        <v/>
      </c>
      <c r="E183" s="126" t="str">
        <f>+IF($C183="","",COUNTIFS(Exceedances!$B$24:$B$2500,$B183,Exceedances!$C$24:$C$2500,$C183,Exceedances!$D$24:$D$2500,$D183))</f>
        <v/>
      </c>
    </row>
    <row r="184" spans="2:5" x14ac:dyDescent="0.35">
      <c r="B184" s="126" t="str">
        <f>IF(Lists!AS162="","",Lists!AS162)</f>
        <v/>
      </c>
      <c r="C184" s="126" t="str">
        <f>IF(Lists!AT162="","",Lists!AT162)</f>
        <v/>
      </c>
      <c r="D184" s="126" t="str">
        <f>IF(Lists!AU162="","",Lists!AU162)</f>
        <v/>
      </c>
      <c r="E184" s="126" t="str">
        <f>+IF($C184="","",COUNTIFS(Exceedances!$B$24:$B$2500,$B184,Exceedances!$C$24:$C$2500,$C184,Exceedances!$D$24:$D$2500,$D184))</f>
        <v/>
      </c>
    </row>
    <row r="185" spans="2:5" x14ac:dyDescent="0.35">
      <c r="B185" s="126" t="str">
        <f>IF(Lists!AS163="","",Lists!AS163)</f>
        <v/>
      </c>
      <c r="C185" s="126" t="str">
        <f>IF(Lists!AT163="","",Lists!AT163)</f>
        <v/>
      </c>
      <c r="D185" s="126" t="str">
        <f>IF(Lists!AU163="","",Lists!AU163)</f>
        <v/>
      </c>
      <c r="E185" s="126" t="str">
        <f>+IF($C185="","",COUNTIFS(Exceedances!$B$24:$B$2500,$B185,Exceedances!$C$24:$C$2500,$C185,Exceedances!$D$24:$D$2500,$D185))</f>
        <v/>
      </c>
    </row>
    <row r="186" spans="2:5" x14ac:dyDescent="0.35">
      <c r="B186" s="126" t="str">
        <f>IF(Lists!AS164="","",Lists!AS164)</f>
        <v/>
      </c>
      <c r="C186" s="126" t="str">
        <f>IF(Lists!AT164="","",Lists!AT164)</f>
        <v/>
      </c>
      <c r="D186" s="126" t="str">
        <f>IF(Lists!AU164="","",Lists!AU164)</f>
        <v/>
      </c>
      <c r="E186" s="126" t="str">
        <f>+IF($C186="","",COUNTIFS(Exceedances!$B$24:$B$2500,$B186,Exceedances!$C$24:$C$2500,$C186,Exceedances!$D$24:$D$2500,$D186))</f>
        <v/>
      </c>
    </row>
    <row r="187" spans="2:5" x14ac:dyDescent="0.35">
      <c r="B187" s="126" t="str">
        <f>IF(Lists!AS165="","",Lists!AS165)</f>
        <v/>
      </c>
      <c r="C187" s="126" t="str">
        <f>IF(Lists!AT165="","",Lists!AT165)</f>
        <v/>
      </c>
      <c r="D187" s="126" t="str">
        <f>IF(Lists!AU165="","",Lists!AU165)</f>
        <v/>
      </c>
      <c r="E187" s="126" t="str">
        <f>+IF($C187="","",COUNTIFS(Exceedances!$B$24:$B$2500,$B187,Exceedances!$C$24:$C$2500,$C187,Exceedances!$D$24:$D$2500,$D187))</f>
        <v/>
      </c>
    </row>
    <row r="188" spans="2:5" x14ac:dyDescent="0.35">
      <c r="B188" s="126" t="str">
        <f>IF(Lists!AS166="","",Lists!AS166)</f>
        <v/>
      </c>
      <c r="C188" s="126" t="str">
        <f>IF(Lists!AT166="","",Lists!AT166)</f>
        <v/>
      </c>
      <c r="D188" s="126" t="str">
        <f>IF(Lists!AU166="","",Lists!AU166)</f>
        <v/>
      </c>
      <c r="E188" s="126" t="str">
        <f>+IF($C188="","",COUNTIFS(Exceedances!$B$24:$B$2500,$B188,Exceedances!$C$24:$C$2500,$C188,Exceedances!$D$24:$D$2500,$D188))</f>
        <v/>
      </c>
    </row>
    <row r="189" spans="2:5" x14ac:dyDescent="0.35">
      <c r="B189" s="126" t="str">
        <f>IF(Lists!AS167="","",Lists!AS167)</f>
        <v/>
      </c>
      <c r="C189" s="126" t="str">
        <f>IF(Lists!AT167="","",Lists!AT167)</f>
        <v/>
      </c>
      <c r="D189" s="126" t="str">
        <f>IF(Lists!AU167="","",Lists!AU167)</f>
        <v/>
      </c>
      <c r="E189" s="126" t="str">
        <f>+IF($C189="","",COUNTIFS(Exceedances!$B$24:$B$2500,$B189,Exceedances!$C$24:$C$2500,$C189,Exceedances!$D$24:$D$2500,$D189))</f>
        <v/>
      </c>
    </row>
    <row r="190" spans="2:5" x14ac:dyDescent="0.35">
      <c r="B190" s="126" t="str">
        <f>IF(Lists!AS168="","",Lists!AS168)</f>
        <v/>
      </c>
      <c r="C190" s="126" t="str">
        <f>IF(Lists!AT168="","",Lists!AT168)</f>
        <v/>
      </c>
      <c r="D190" s="126" t="str">
        <f>IF(Lists!AU168="","",Lists!AU168)</f>
        <v/>
      </c>
      <c r="E190" s="126" t="str">
        <f>+IF($C190="","",COUNTIFS(Exceedances!$B$24:$B$2500,$B190,Exceedances!$C$24:$C$2500,$C190,Exceedances!$D$24:$D$2500,$D190))</f>
        <v/>
      </c>
    </row>
    <row r="191" spans="2:5" x14ac:dyDescent="0.35">
      <c r="B191" s="126" t="str">
        <f>IF(Lists!AS169="","",Lists!AS169)</f>
        <v/>
      </c>
      <c r="C191" s="126" t="str">
        <f>IF(Lists!AT169="","",Lists!AT169)</f>
        <v/>
      </c>
      <c r="D191" s="126" t="str">
        <f>IF(Lists!AU169="","",Lists!AU169)</f>
        <v/>
      </c>
      <c r="E191" s="126" t="str">
        <f>+IF($C191="","",COUNTIFS(Exceedances!$B$24:$B$2500,$B191,Exceedances!$C$24:$C$2500,$C191,Exceedances!$D$24:$D$2500,$D191))</f>
        <v/>
      </c>
    </row>
    <row r="192" spans="2:5" x14ac:dyDescent="0.35">
      <c r="B192" s="126" t="str">
        <f>IF(Lists!AS170="","",Lists!AS170)</f>
        <v/>
      </c>
      <c r="C192" s="126" t="str">
        <f>IF(Lists!AT170="","",Lists!AT170)</f>
        <v/>
      </c>
      <c r="D192" s="126" t="str">
        <f>IF(Lists!AU170="","",Lists!AU170)</f>
        <v/>
      </c>
      <c r="E192" s="126" t="str">
        <f>+IF($C192="","",COUNTIFS(Exceedances!$B$24:$B$2500,$B192,Exceedances!$C$24:$C$2500,$C192,Exceedances!$D$24:$D$2500,$D192))</f>
        <v/>
      </c>
    </row>
    <row r="193" spans="2:5" x14ac:dyDescent="0.35">
      <c r="B193" s="126" t="str">
        <f>IF(Lists!AS171="","",Lists!AS171)</f>
        <v/>
      </c>
      <c r="C193" s="126" t="str">
        <f>IF(Lists!AT171="","",Lists!AT171)</f>
        <v/>
      </c>
      <c r="D193" s="126" t="str">
        <f>IF(Lists!AU171="","",Lists!AU171)</f>
        <v/>
      </c>
      <c r="E193" s="126" t="str">
        <f>+IF($C193="","",COUNTIFS(Exceedances!$B$24:$B$2500,$B193,Exceedances!$C$24:$C$2500,$C193,Exceedances!$D$24:$D$2500,$D193))</f>
        <v/>
      </c>
    </row>
    <row r="194" spans="2:5" x14ac:dyDescent="0.35">
      <c r="B194" s="126" t="str">
        <f>IF(Lists!AS172="","",Lists!AS172)</f>
        <v/>
      </c>
      <c r="C194" s="126" t="str">
        <f>IF(Lists!AT172="","",Lists!AT172)</f>
        <v/>
      </c>
      <c r="D194" s="126" t="str">
        <f>IF(Lists!AU172="","",Lists!AU172)</f>
        <v/>
      </c>
      <c r="E194" s="126" t="str">
        <f>+IF($C194="","",COUNTIFS(Exceedances!$B$24:$B$2500,$B194,Exceedances!$C$24:$C$2500,$C194,Exceedances!$D$24:$D$2500,$D194))</f>
        <v/>
      </c>
    </row>
    <row r="195" spans="2:5" x14ac:dyDescent="0.35">
      <c r="B195" s="126" t="str">
        <f>IF(Lists!AS173="","",Lists!AS173)</f>
        <v/>
      </c>
      <c r="C195" s="126" t="str">
        <f>IF(Lists!AT173="","",Lists!AT173)</f>
        <v/>
      </c>
      <c r="D195" s="126" t="str">
        <f>IF(Lists!AU173="","",Lists!AU173)</f>
        <v/>
      </c>
      <c r="E195" s="126" t="str">
        <f>+IF($C195="","",COUNTIFS(Exceedances!$B$24:$B$2500,$B195,Exceedances!$C$24:$C$2500,$C195,Exceedances!$D$24:$D$2500,$D195))</f>
        <v/>
      </c>
    </row>
    <row r="196" spans="2:5" x14ac:dyDescent="0.35">
      <c r="B196" s="126" t="str">
        <f>IF(Lists!AS174="","",Lists!AS174)</f>
        <v/>
      </c>
      <c r="C196" s="126" t="str">
        <f>IF(Lists!AT174="","",Lists!AT174)</f>
        <v/>
      </c>
      <c r="D196" s="126" t="str">
        <f>IF(Lists!AU174="","",Lists!AU174)</f>
        <v/>
      </c>
      <c r="E196" s="126" t="str">
        <f>+IF($C196="","",COUNTIFS(Exceedances!$B$24:$B$2500,$B196,Exceedances!$C$24:$C$2500,$C196,Exceedances!$D$24:$D$2500,$D196))</f>
        <v/>
      </c>
    </row>
    <row r="197" spans="2:5" x14ac:dyDescent="0.35">
      <c r="B197" s="126" t="str">
        <f>IF(Lists!AS175="","",Lists!AS175)</f>
        <v/>
      </c>
      <c r="C197" s="126" t="str">
        <f>IF(Lists!AT175="","",Lists!AT175)</f>
        <v/>
      </c>
      <c r="D197" s="126" t="str">
        <f>IF(Lists!AU175="","",Lists!AU175)</f>
        <v/>
      </c>
      <c r="E197" s="126" t="str">
        <f>+IF($C197="","",COUNTIFS(Exceedances!$B$24:$B$2500,$B197,Exceedances!$C$24:$C$2500,$C197,Exceedances!$D$24:$D$2500,$D197))</f>
        <v/>
      </c>
    </row>
    <row r="198" spans="2:5" x14ac:dyDescent="0.35">
      <c r="B198" s="126" t="str">
        <f>IF(Lists!AS176="","",Lists!AS176)</f>
        <v/>
      </c>
      <c r="C198" s="126" t="str">
        <f>IF(Lists!AT176="","",Lists!AT176)</f>
        <v/>
      </c>
      <c r="D198" s="126" t="str">
        <f>IF(Lists!AU176="","",Lists!AU176)</f>
        <v/>
      </c>
      <c r="E198" s="126" t="str">
        <f>+IF($C198="","",COUNTIFS(Exceedances!$B$24:$B$2500,$B198,Exceedances!$C$24:$C$2500,$C198,Exceedances!$D$24:$D$2500,$D198))</f>
        <v/>
      </c>
    </row>
    <row r="199" spans="2:5" x14ac:dyDescent="0.35">
      <c r="B199" s="126" t="str">
        <f>IF(Lists!AS177="","",Lists!AS177)</f>
        <v/>
      </c>
      <c r="C199" s="126" t="str">
        <f>IF(Lists!AT177="","",Lists!AT177)</f>
        <v/>
      </c>
      <c r="D199" s="126" t="str">
        <f>IF(Lists!AU177="","",Lists!AU177)</f>
        <v/>
      </c>
      <c r="E199" s="126" t="str">
        <f>+IF($C199="","",COUNTIFS(Exceedances!$B$24:$B$2500,$B199,Exceedances!$C$24:$C$2500,$C199,Exceedances!$D$24:$D$2500,$D199))</f>
        <v/>
      </c>
    </row>
    <row r="200" spans="2:5" x14ac:dyDescent="0.35">
      <c r="B200" s="126" t="str">
        <f>IF(Lists!AS178="","",Lists!AS178)</f>
        <v/>
      </c>
      <c r="C200" s="126" t="str">
        <f>IF(Lists!AT178="","",Lists!AT178)</f>
        <v/>
      </c>
      <c r="D200" s="126" t="str">
        <f>IF(Lists!AU178="","",Lists!AU178)</f>
        <v/>
      </c>
      <c r="E200" s="126" t="str">
        <f>+IF($C200="","",COUNTIFS(Exceedances!$B$24:$B$2500,$B200,Exceedances!$C$24:$C$2500,$C200,Exceedances!$D$24:$D$2500,$D200))</f>
        <v/>
      </c>
    </row>
    <row r="201" spans="2:5" x14ac:dyDescent="0.35">
      <c r="B201" s="126" t="str">
        <f>IF(Lists!AS179="","",Lists!AS179)</f>
        <v/>
      </c>
      <c r="C201" s="126" t="str">
        <f>IF(Lists!AT179="","",Lists!AT179)</f>
        <v/>
      </c>
      <c r="D201" s="126" t="str">
        <f>IF(Lists!AU179="","",Lists!AU179)</f>
        <v/>
      </c>
      <c r="E201" s="126" t="str">
        <f>+IF($C201="","",COUNTIFS(Exceedances!$B$24:$B$2500,$B201,Exceedances!$C$24:$C$2500,$C201,Exceedances!$D$24:$D$2500,$D201))</f>
        <v/>
      </c>
    </row>
    <row r="202" spans="2:5" x14ac:dyDescent="0.35">
      <c r="B202" s="126" t="str">
        <f>IF(Lists!AS180="","",Lists!AS180)</f>
        <v/>
      </c>
      <c r="C202" s="126" t="str">
        <f>IF(Lists!AT180="","",Lists!AT180)</f>
        <v/>
      </c>
      <c r="D202" s="126" t="str">
        <f>IF(Lists!AU180="","",Lists!AU180)</f>
        <v/>
      </c>
      <c r="E202" s="126" t="str">
        <f>+IF($C202="","",COUNTIFS(Exceedances!$B$24:$B$2500,$B202,Exceedances!$C$24:$C$2500,$C202,Exceedances!$D$24:$D$2500,$D202))</f>
        <v/>
      </c>
    </row>
    <row r="203" spans="2:5" x14ac:dyDescent="0.35">
      <c r="B203" s="126" t="str">
        <f>IF(Lists!AS181="","",Lists!AS181)</f>
        <v/>
      </c>
      <c r="C203" s="126" t="str">
        <f>IF(Lists!AT181="","",Lists!AT181)</f>
        <v/>
      </c>
      <c r="D203" s="126" t="str">
        <f>IF(Lists!AU181="","",Lists!AU181)</f>
        <v/>
      </c>
      <c r="E203" s="126" t="str">
        <f>+IF($C203="","",COUNTIFS(Exceedances!$B$24:$B$2500,$B203,Exceedances!$C$24:$C$2500,$C203,Exceedances!$D$24:$D$2500,$D203))</f>
        <v/>
      </c>
    </row>
    <row r="204" spans="2:5" x14ac:dyDescent="0.35">
      <c r="B204" s="126" t="str">
        <f>IF(Lists!AS182="","",Lists!AS182)</f>
        <v/>
      </c>
      <c r="C204" s="126" t="str">
        <f>IF(Lists!AT182="","",Lists!AT182)</f>
        <v/>
      </c>
      <c r="D204" s="126" t="str">
        <f>IF(Lists!AU182="","",Lists!AU182)</f>
        <v/>
      </c>
      <c r="E204" s="126" t="str">
        <f>+IF($C204="","",COUNTIFS(Exceedances!$B$24:$B$2500,$B204,Exceedances!$C$24:$C$2500,$C204,Exceedances!$D$24:$D$2500,$D204))</f>
        <v/>
      </c>
    </row>
    <row r="205" spans="2:5" x14ac:dyDescent="0.35">
      <c r="B205" s="126" t="str">
        <f>IF(Lists!AS183="","",Lists!AS183)</f>
        <v/>
      </c>
      <c r="C205" s="126" t="str">
        <f>IF(Lists!AT183="","",Lists!AT183)</f>
        <v/>
      </c>
      <c r="D205" s="126" t="str">
        <f>IF(Lists!AU183="","",Lists!AU183)</f>
        <v/>
      </c>
      <c r="E205" s="126" t="str">
        <f>+IF($C205="","",COUNTIFS(Exceedances!$B$24:$B$2500,$B205,Exceedances!$C$24:$C$2500,$C205,Exceedances!$D$24:$D$2500,$D205))</f>
        <v/>
      </c>
    </row>
    <row r="206" spans="2:5" x14ac:dyDescent="0.35">
      <c r="B206" s="126" t="str">
        <f>IF(Lists!AS184="","",Lists!AS184)</f>
        <v/>
      </c>
      <c r="C206" s="126" t="str">
        <f>IF(Lists!AT184="","",Lists!AT184)</f>
        <v/>
      </c>
      <c r="D206" s="126" t="str">
        <f>IF(Lists!AU184="","",Lists!AU184)</f>
        <v/>
      </c>
      <c r="E206" s="126" t="str">
        <f>+IF($C206="","",COUNTIFS(Exceedances!$B$24:$B$2500,$B206,Exceedances!$C$24:$C$2500,$C206,Exceedances!$D$24:$D$2500,$D206))</f>
        <v/>
      </c>
    </row>
    <row r="207" spans="2:5" x14ac:dyDescent="0.35">
      <c r="B207" s="126" t="str">
        <f>IF(Lists!AS185="","",Lists!AS185)</f>
        <v/>
      </c>
      <c r="C207" s="126" t="str">
        <f>IF(Lists!AT185="","",Lists!AT185)</f>
        <v/>
      </c>
      <c r="D207" s="126" t="str">
        <f>IF(Lists!AU185="","",Lists!AU185)</f>
        <v/>
      </c>
      <c r="E207" s="126" t="str">
        <f>+IF($C207="","",COUNTIFS(Exceedances!$B$24:$B$2500,$B207,Exceedances!$C$24:$C$2500,$C207,Exceedances!$D$24:$D$2500,$D207))</f>
        <v/>
      </c>
    </row>
    <row r="208" spans="2:5" x14ac:dyDescent="0.35">
      <c r="B208" s="126" t="str">
        <f>IF(Lists!AS186="","",Lists!AS186)</f>
        <v/>
      </c>
      <c r="C208" s="126" t="str">
        <f>IF(Lists!AT186="","",Lists!AT186)</f>
        <v/>
      </c>
      <c r="D208" s="126" t="str">
        <f>IF(Lists!AU186="","",Lists!AU186)</f>
        <v/>
      </c>
      <c r="E208" s="126" t="str">
        <f>+IF($C208="","",COUNTIFS(Exceedances!$B$24:$B$2500,$B208,Exceedances!$C$24:$C$2500,$C208,Exceedances!$D$24:$D$2500,$D208))</f>
        <v/>
      </c>
    </row>
    <row r="209" spans="2:5" x14ac:dyDescent="0.35">
      <c r="B209" s="126" t="str">
        <f>IF(Lists!AS187="","",Lists!AS187)</f>
        <v/>
      </c>
      <c r="C209" s="126" t="str">
        <f>IF(Lists!AT187="","",Lists!AT187)</f>
        <v/>
      </c>
      <c r="D209" s="126" t="str">
        <f>IF(Lists!AU187="","",Lists!AU187)</f>
        <v/>
      </c>
      <c r="E209" s="126" t="str">
        <f>+IF($C209="","",COUNTIFS(Exceedances!$B$24:$B$2500,$B209,Exceedances!$C$24:$C$2500,$C209,Exceedances!$D$24:$D$2500,$D209))</f>
        <v/>
      </c>
    </row>
    <row r="210" spans="2:5" x14ac:dyDescent="0.35">
      <c r="B210" s="126" t="str">
        <f>IF(Lists!AS188="","",Lists!AS188)</f>
        <v/>
      </c>
      <c r="C210" s="126" t="str">
        <f>IF(Lists!AT188="","",Lists!AT188)</f>
        <v/>
      </c>
      <c r="D210" s="126" t="str">
        <f>IF(Lists!AU188="","",Lists!AU188)</f>
        <v/>
      </c>
      <c r="E210" s="126" t="str">
        <f>+IF($C210="","",COUNTIFS(Exceedances!$B$24:$B$2500,$B210,Exceedances!$C$24:$C$2500,$C210,Exceedances!$D$24:$D$2500,$D210))</f>
        <v/>
      </c>
    </row>
    <row r="211" spans="2:5" x14ac:dyDescent="0.35">
      <c r="B211" s="126" t="str">
        <f>IF(Lists!AS189="","",Lists!AS189)</f>
        <v/>
      </c>
      <c r="C211" s="126" t="str">
        <f>IF(Lists!AT189="","",Lists!AT189)</f>
        <v/>
      </c>
      <c r="D211" s="126" t="str">
        <f>IF(Lists!AU189="","",Lists!AU189)</f>
        <v/>
      </c>
      <c r="E211" s="126" t="str">
        <f>+IF($C211="","",COUNTIFS(Exceedances!$B$24:$B$2500,$B211,Exceedances!$C$24:$C$2500,$C211,Exceedances!$D$24:$D$2500,$D211))</f>
        <v/>
      </c>
    </row>
    <row r="212" spans="2:5" x14ac:dyDescent="0.35">
      <c r="B212" s="126" t="str">
        <f>IF(Lists!AS190="","",Lists!AS190)</f>
        <v/>
      </c>
      <c r="C212" s="126" t="str">
        <f>IF(Lists!AT190="","",Lists!AT190)</f>
        <v/>
      </c>
      <c r="D212" s="126" t="str">
        <f>IF(Lists!AU190="","",Lists!AU190)</f>
        <v/>
      </c>
      <c r="E212" s="126" t="str">
        <f>+IF($C212="","",COUNTIFS(Exceedances!$B$24:$B$2500,$B212,Exceedances!$C$24:$C$2500,$C212,Exceedances!$D$24:$D$2500,$D212))</f>
        <v/>
      </c>
    </row>
    <row r="213" spans="2:5" x14ac:dyDescent="0.35">
      <c r="B213" s="126" t="str">
        <f>IF(Lists!AS191="","",Lists!AS191)</f>
        <v/>
      </c>
      <c r="C213" s="126" t="str">
        <f>IF(Lists!AT191="","",Lists!AT191)</f>
        <v/>
      </c>
      <c r="D213" s="126" t="str">
        <f>IF(Lists!AU191="","",Lists!AU191)</f>
        <v/>
      </c>
      <c r="E213" s="126" t="str">
        <f>+IF($C213="","",COUNTIFS(Exceedances!$B$24:$B$2500,$B213,Exceedances!$C$24:$C$2500,$C213,Exceedances!$D$24:$D$2500,$D213))</f>
        <v/>
      </c>
    </row>
    <row r="214" spans="2:5" x14ac:dyDescent="0.35">
      <c r="B214" s="126" t="str">
        <f>IF(Lists!AS192="","",Lists!AS192)</f>
        <v/>
      </c>
      <c r="C214" s="126" t="str">
        <f>IF(Lists!AT192="","",Lists!AT192)</f>
        <v/>
      </c>
      <c r="D214" s="126" t="str">
        <f>IF(Lists!AU192="","",Lists!AU192)</f>
        <v/>
      </c>
      <c r="E214" s="126" t="str">
        <f>+IF($C214="","",COUNTIFS(Exceedances!$B$24:$B$2500,$B214,Exceedances!$C$24:$C$2500,$C214,Exceedances!$D$24:$D$2500,$D214))</f>
        <v/>
      </c>
    </row>
    <row r="215" spans="2:5" x14ac:dyDescent="0.35">
      <c r="B215" s="126" t="str">
        <f>IF(Lists!AS193="","",Lists!AS193)</f>
        <v/>
      </c>
      <c r="C215" s="126" t="str">
        <f>IF(Lists!AT193="","",Lists!AT193)</f>
        <v/>
      </c>
      <c r="D215" s="126" t="str">
        <f>IF(Lists!AU193="","",Lists!AU193)</f>
        <v/>
      </c>
      <c r="E215" s="126" t="str">
        <f>+IF($C215="","",COUNTIFS(Exceedances!$B$24:$B$2500,$B215,Exceedances!$C$24:$C$2500,$C215,Exceedances!$D$24:$D$2500,$D215))</f>
        <v/>
      </c>
    </row>
    <row r="216" spans="2:5" x14ac:dyDescent="0.35">
      <c r="B216" s="126" t="str">
        <f>IF(Lists!AS194="","",Lists!AS194)</f>
        <v/>
      </c>
      <c r="C216" s="126" t="str">
        <f>IF(Lists!AT194="","",Lists!AT194)</f>
        <v/>
      </c>
      <c r="D216" s="126" t="str">
        <f>IF(Lists!AU194="","",Lists!AU194)</f>
        <v/>
      </c>
      <c r="E216" s="126" t="str">
        <f>+IF($C216="","",COUNTIFS(Exceedances!$B$24:$B$2500,$B216,Exceedances!$C$24:$C$2500,$C216,Exceedances!$D$24:$D$2500,$D216))</f>
        <v/>
      </c>
    </row>
    <row r="217" spans="2:5" x14ac:dyDescent="0.35">
      <c r="B217" s="126" t="str">
        <f>IF(Lists!AS195="","",Lists!AS195)</f>
        <v/>
      </c>
      <c r="C217" s="126" t="str">
        <f>IF(Lists!AT195="","",Lists!AT195)</f>
        <v/>
      </c>
      <c r="D217" s="126" t="str">
        <f>IF(Lists!AU195="","",Lists!AU195)</f>
        <v/>
      </c>
      <c r="E217" s="126" t="str">
        <f>+IF($C217="","",COUNTIFS(Exceedances!$B$24:$B$2500,$B217,Exceedances!$C$24:$C$2500,$C217,Exceedances!$D$24:$D$2500,$D217))</f>
        <v/>
      </c>
    </row>
    <row r="218" spans="2:5" x14ac:dyDescent="0.35">
      <c r="B218" s="126" t="str">
        <f>IF(Lists!AS196="","",Lists!AS196)</f>
        <v/>
      </c>
      <c r="C218" s="126" t="str">
        <f>IF(Lists!AT196="","",Lists!AT196)</f>
        <v/>
      </c>
      <c r="D218" s="126" t="str">
        <f>IF(Lists!AU196="","",Lists!AU196)</f>
        <v/>
      </c>
      <c r="E218" s="126" t="str">
        <f>+IF($C218="","",COUNTIFS(Exceedances!$B$24:$B$2500,$B218,Exceedances!$C$24:$C$2500,$C218,Exceedances!$D$24:$D$2500,$D218))</f>
        <v/>
      </c>
    </row>
    <row r="219" spans="2:5" x14ac:dyDescent="0.35">
      <c r="B219" s="126" t="str">
        <f>IF(Lists!AS197="","",Lists!AS197)</f>
        <v/>
      </c>
      <c r="C219" s="126" t="str">
        <f>IF(Lists!AT197="","",Lists!AT197)</f>
        <v/>
      </c>
      <c r="D219" s="126" t="str">
        <f>IF(Lists!AU197="","",Lists!AU197)</f>
        <v/>
      </c>
      <c r="E219" s="126" t="str">
        <f>+IF($C219="","",COUNTIFS(Exceedances!$B$24:$B$2500,$B219,Exceedances!$C$24:$C$2500,$C219,Exceedances!$D$24:$D$2500,$D219))</f>
        <v/>
      </c>
    </row>
    <row r="220" spans="2:5" x14ac:dyDescent="0.35">
      <c r="B220" s="126" t="str">
        <f>IF(Lists!AS198="","",Lists!AS198)</f>
        <v/>
      </c>
      <c r="C220" s="126" t="str">
        <f>IF(Lists!AT198="","",Lists!AT198)</f>
        <v/>
      </c>
      <c r="D220" s="126" t="str">
        <f>IF(Lists!AU198="","",Lists!AU198)</f>
        <v/>
      </c>
      <c r="E220" s="126" t="str">
        <f>+IF($C220="","",COUNTIFS(Exceedances!$B$24:$B$2500,$B220,Exceedances!$C$24:$C$2500,$C220,Exceedances!$D$24:$D$2500,$D220))</f>
        <v/>
      </c>
    </row>
    <row r="221" spans="2:5" x14ac:dyDescent="0.35">
      <c r="B221" s="126" t="str">
        <f>IF(Lists!AS199="","",Lists!AS199)</f>
        <v/>
      </c>
      <c r="C221" s="126" t="str">
        <f>IF(Lists!AT199="","",Lists!AT199)</f>
        <v/>
      </c>
      <c r="D221" s="126" t="str">
        <f>IF(Lists!AU199="","",Lists!AU199)</f>
        <v/>
      </c>
      <c r="E221" s="126" t="str">
        <f>+IF($C221="","",COUNTIFS(Exceedances!$B$24:$B$2500,$B221,Exceedances!$C$24:$C$2500,$C221,Exceedances!$D$24:$D$2500,$D221))</f>
        <v/>
      </c>
    </row>
    <row r="222" spans="2:5" x14ac:dyDescent="0.35">
      <c r="B222" s="126" t="str">
        <f>IF(Lists!AS200="","",Lists!AS200)</f>
        <v/>
      </c>
      <c r="C222" s="126" t="str">
        <f>IF(Lists!AT200="","",Lists!AT200)</f>
        <v/>
      </c>
      <c r="D222" s="126" t="str">
        <f>IF(Lists!AU200="","",Lists!AU200)</f>
        <v/>
      </c>
      <c r="E222" s="126" t="str">
        <f>+IF($C222="","",COUNTIFS(Exceedances!$B$24:$B$2500,$B222,Exceedances!$C$24:$C$2500,$C222,Exceedances!$D$24:$D$2500,$D222))</f>
        <v/>
      </c>
    </row>
    <row r="223" spans="2:5" x14ac:dyDescent="0.35">
      <c r="B223" s="126" t="str">
        <f>IF(Lists!AS201="","",Lists!AS201)</f>
        <v/>
      </c>
      <c r="C223" s="126" t="str">
        <f>IF(Lists!AT201="","",Lists!AT201)</f>
        <v/>
      </c>
      <c r="D223" s="126" t="str">
        <f>IF(Lists!AU201="","",Lists!AU201)</f>
        <v/>
      </c>
      <c r="E223" s="126" t="str">
        <f>+IF($C223="","",COUNTIFS(Exceedances!$B$24:$B$2500,$B223,Exceedances!$C$24:$C$2500,$C223,Exceedances!$D$24:$D$2500,$D223))</f>
        <v/>
      </c>
    </row>
    <row r="224" spans="2:5" x14ac:dyDescent="0.35">
      <c r="B224" s="126" t="str">
        <f>IF(Lists!AS202="","",Lists!AS202)</f>
        <v/>
      </c>
      <c r="C224" s="126" t="str">
        <f>IF(Lists!AT202="","",Lists!AT202)</f>
        <v/>
      </c>
      <c r="D224" s="126" t="str">
        <f>IF(Lists!AU202="","",Lists!AU202)</f>
        <v/>
      </c>
      <c r="E224" s="126" t="str">
        <f>+IF($C224="","",COUNTIFS(Exceedances!$B$24:$B$2500,$B224,Exceedances!$C$24:$C$2500,$C224,Exceedances!$D$24:$D$2500,$D224))</f>
        <v/>
      </c>
    </row>
    <row r="225" spans="2:5" x14ac:dyDescent="0.35">
      <c r="B225" s="126" t="str">
        <f>IF(Lists!AS203="","",Lists!AS203)</f>
        <v/>
      </c>
      <c r="C225" s="126" t="str">
        <f>IF(Lists!AT203="","",Lists!AT203)</f>
        <v/>
      </c>
      <c r="D225" s="126" t="str">
        <f>IF(Lists!AU203="","",Lists!AU203)</f>
        <v/>
      </c>
      <c r="E225" s="126" t="str">
        <f>+IF($C225="","",COUNTIFS(Exceedances!$B$24:$B$2500,$B225,Exceedances!$C$24:$C$2500,$C225,Exceedances!$D$24:$D$2500,$D225))</f>
        <v/>
      </c>
    </row>
    <row r="226" spans="2:5" x14ac:dyDescent="0.35">
      <c r="B226" s="126" t="str">
        <f>IF(Lists!AS204="","",Lists!AS204)</f>
        <v/>
      </c>
      <c r="C226" s="126" t="str">
        <f>IF(Lists!AT204="","",Lists!AT204)</f>
        <v/>
      </c>
      <c r="D226" s="126" t="str">
        <f>IF(Lists!AU204="","",Lists!AU204)</f>
        <v/>
      </c>
      <c r="E226" s="126" t="str">
        <f>+IF($C226="","",COUNTIFS(Exceedances!$B$24:$B$2500,$B226,Exceedances!$C$24:$C$2500,$C226,Exceedances!$D$24:$D$2500,$D226))</f>
        <v/>
      </c>
    </row>
    <row r="227" spans="2:5" x14ac:dyDescent="0.35">
      <c r="B227" s="126" t="str">
        <f>IF(Lists!AS205="","",Lists!AS205)</f>
        <v/>
      </c>
      <c r="C227" s="126" t="str">
        <f>IF(Lists!AT205="","",Lists!AT205)</f>
        <v/>
      </c>
      <c r="D227" s="126" t="str">
        <f>IF(Lists!AU205="","",Lists!AU205)</f>
        <v/>
      </c>
      <c r="E227" s="126" t="str">
        <f>+IF($C227="","",COUNTIFS(Exceedances!$B$24:$B$2500,$B227,Exceedances!$C$24:$C$2500,$C227,Exceedances!$D$24:$D$2500,$D227))</f>
        <v/>
      </c>
    </row>
    <row r="228" spans="2:5" x14ac:dyDescent="0.35">
      <c r="B228" s="126" t="str">
        <f>IF(Lists!AS206="","",Lists!AS206)</f>
        <v/>
      </c>
      <c r="C228" s="126" t="str">
        <f>IF(Lists!AT206="","",Lists!AT206)</f>
        <v/>
      </c>
      <c r="D228" s="126" t="str">
        <f>IF(Lists!AU206="","",Lists!AU206)</f>
        <v/>
      </c>
      <c r="E228" s="126" t="str">
        <f>+IF($C228="","",COUNTIFS(Exceedances!$B$24:$B$2500,$B228,Exceedances!$C$24:$C$2500,$C228,Exceedances!$D$24:$D$2500,$D228))</f>
        <v/>
      </c>
    </row>
    <row r="229" spans="2:5" x14ac:dyDescent="0.35">
      <c r="B229" s="126" t="str">
        <f>IF(Lists!AS207="","",Lists!AS207)</f>
        <v/>
      </c>
      <c r="C229" s="126" t="str">
        <f>IF(Lists!AT207="","",Lists!AT207)</f>
        <v/>
      </c>
      <c r="D229" s="126" t="str">
        <f>IF(Lists!AU207="","",Lists!AU207)</f>
        <v/>
      </c>
      <c r="E229" s="126" t="str">
        <f>+IF($C229="","",COUNTIFS(Exceedances!$B$24:$B$2500,$B229,Exceedances!$C$24:$C$2500,$C229,Exceedances!$D$24:$D$2500,$D229))</f>
        <v/>
      </c>
    </row>
    <row r="230" spans="2:5" x14ac:dyDescent="0.35">
      <c r="B230" s="126" t="str">
        <f>IF(Lists!AS208="","",Lists!AS208)</f>
        <v/>
      </c>
      <c r="C230" s="126" t="str">
        <f>IF(Lists!AT208="","",Lists!AT208)</f>
        <v/>
      </c>
      <c r="D230" s="126" t="str">
        <f>IF(Lists!AU208="","",Lists!AU208)</f>
        <v/>
      </c>
      <c r="E230" s="126" t="str">
        <f>+IF($C230="","",COUNTIFS(Exceedances!$B$24:$B$2500,$B230,Exceedances!$C$24:$C$2500,$C230,Exceedances!$D$24:$D$2500,$D230))</f>
        <v/>
      </c>
    </row>
    <row r="231" spans="2:5" x14ac:dyDescent="0.35">
      <c r="B231" s="126" t="str">
        <f>IF(Lists!AS209="","",Lists!AS209)</f>
        <v/>
      </c>
      <c r="C231" s="126" t="str">
        <f>IF(Lists!AT209="","",Lists!AT209)</f>
        <v/>
      </c>
      <c r="D231" s="126" t="str">
        <f>IF(Lists!AU209="","",Lists!AU209)</f>
        <v/>
      </c>
      <c r="E231" s="126" t="str">
        <f>+IF($C231="","",COUNTIFS(Exceedances!$B$24:$B$2500,$B231,Exceedances!$C$24:$C$2500,$C231,Exceedances!$D$24:$D$2500,$D231))</f>
        <v/>
      </c>
    </row>
    <row r="232" spans="2:5" x14ac:dyDescent="0.35">
      <c r="B232" s="126" t="str">
        <f>IF(Lists!AS210="","",Lists!AS210)</f>
        <v/>
      </c>
      <c r="C232" s="126" t="str">
        <f>IF(Lists!AT210="","",Lists!AT210)</f>
        <v/>
      </c>
      <c r="D232" s="126" t="str">
        <f>IF(Lists!AU210="","",Lists!AU210)</f>
        <v/>
      </c>
      <c r="E232" s="126" t="str">
        <f>+IF($C232="","",COUNTIFS(Exceedances!$B$24:$B$2500,$B232,Exceedances!$C$24:$C$2500,$C232,Exceedances!$D$24:$D$2500,$D232))</f>
        <v/>
      </c>
    </row>
    <row r="233" spans="2:5" x14ac:dyDescent="0.35">
      <c r="B233" s="126" t="str">
        <f>IF(Lists!AS211="","",Lists!AS211)</f>
        <v/>
      </c>
      <c r="C233" s="126" t="str">
        <f>IF(Lists!AT211="","",Lists!AT211)</f>
        <v/>
      </c>
      <c r="D233" s="126" t="str">
        <f>IF(Lists!AU211="","",Lists!AU211)</f>
        <v/>
      </c>
      <c r="E233" s="126" t="str">
        <f>+IF($C233="","",COUNTIFS(Exceedances!$B$24:$B$2500,$B233,Exceedances!$C$24:$C$2500,$C233,Exceedances!$D$24:$D$2500,$D233))</f>
        <v/>
      </c>
    </row>
    <row r="234" spans="2:5" x14ac:dyDescent="0.35">
      <c r="B234" s="126" t="str">
        <f>IF(Lists!AS212="","",Lists!AS212)</f>
        <v/>
      </c>
      <c r="C234" s="126" t="str">
        <f>IF(Lists!AT212="","",Lists!AT212)</f>
        <v/>
      </c>
      <c r="D234" s="126" t="str">
        <f>IF(Lists!AU212="","",Lists!AU212)</f>
        <v/>
      </c>
      <c r="E234" s="126" t="str">
        <f>+IF($C234="","",COUNTIFS(Exceedances!$B$24:$B$2500,$B234,Exceedances!$C$24:$C$2500,$C234,Exceedances!$D$24:$D$2500,$D234))</f>
        <v/>
      </c>
    </row>
    <row r="235" spans="2:5" x14ac:dyDescent="0.35">
      <c r="B235" s="126" t="str">
        <f>IF(Lists!AS213="","",Lists!AS213)</f>
        <v/>
      </c>
      <c r="C235" s="126" t="str">
        <f>IF(Lists!AT213="","",Lists!AT213)</f>
        <v/>
      </c>
      <c r="D235" s="126" t="str">
        <f>IF(Lists!AU213="","",Lists!AU213)</f>
        <v/>
      </c>
      <c r="E235" s="126" t="str">
        <f>+IF($C235="","",COUNTIFS(Exceedances!$B$24:$B$2500,$B235,Exceedances!$C$24:$C$2500,$C235,Exceedances!$D$24:$D$2500,$D235))</f>
        <v/>
      </c>
    </row>
    <row r="236" spans="2:5" x14ac:dyDescent="0.35">
      <c r="B236" s="126" t="str">
        <f>IF(Lists!AS214="","",Lists!AS214)</f>
        <v/>
      </c>
      <c r="C236" s="126" t="str">
        <f>IF(Lists!AT214="","",Lists!AT214)</f>
        <v/>
      </c>
      <c r="D236" s="126" t="str">
        <f>IF(Lists!AU214="","",Lists!AU214)</f>
        <v/>
      </c>
      <c r="E236" s="126" t="str">
        <f>+IF($C236="","",COUNTIFS(Exceedances!$B$24:$B$2500,$B236,Exceedances!$C$24:$C$2500,$C236,Exceedances!$D$24:$D$2500,$D236))</f>
        <v/>
      </c>
    </row>
    <row r="237" spans="2:5" x14ac:dyDescent="0.35">
      <c r="B237" s="126" t="str">
        <f>IF(Lists!AS215="","",Lists!AS215)</f>
        <v/>
      </c>
      <c r="C237" s="126" t="str">
        <f>IF(Lists!AT215="","",Lists!AT215)</f>
        <v/>
      </c>
      <c r="D237" s="126" t="str">
        <f>IF(Lists!AU215="","",Lists!AU215)</f>
        <v/>
      </c>
      <c r="E237" s="126" t="str">
        <f>+IF($C237="","",COUNTIFS(Exceedances!$B$24:$B$2500,$B237,Exceedances!$C$24:$C$2500,$C237,Exceedances!$D$24:$D$2500,$D237))</f>
        <v/>
      </c>
    </row>
    <row r="238" spans="2:5" x14ac:dyDescent="0.35">
      <c r="B238" s="126" t="str">
        <f>IF(Lists!AS216="","",Lists!AS216)</f>
        <v/>
      </c>
      <c r="C238" s="126" t="str">
        <f>IF(Lists!AT216="","",Lists!AT216)</f>
        <v/>
      </c>
      <c r="D238" s="126" t="str">
        <f>IF(Lists!AU216="","",Lists!AU216)</f>
        <v/>
      </c>
      <c r="E238" s="126" t="str">
        <f>+IF($C238="","",COUNTIFS(Exceedances!$B$24:$B$2500,$B238,Exceedances!$C$24:$C$2500,$C238,Exceedances!$D$24:$D$2500,$D238))</f>
        <v/>
      </c>
    </row>
    <row r="239" spans="2:5" x14ac:dyDescent="0.35">
      <c r="B239" s="126" t="str">
        <f>IF(Lists!AS217="","",Lists!AS217)</f>
        <v/>
      </c>
      <c r="C239" s="126" t="str">
        <f>IF(Lists!AT217="","",Lists!AT217)</f>
        <v/>
      </c>
      <c r="D239" s="126" t="str">
        <f>IF(Lists!AU217="","",Lists!AU217)</f>
        <v/>
      </c>
      <c r="E239" s="126" t="str">
        <f>+IF($C239="","",COUNTIFS(Exceedances!$B$24:$B$2500,$B239,Exceedances!$C$24:$C$2500,$C239,Exceedances!$D$24:$D$2500,$D239))</f>
        <v/>
      </c>
    </row>
    <row r="240" spans="2:5" x14ac:dyDescent="0.35">
      <c r="B240" s="126" t="str">
        <f>IF(Lists!AS218="","",Lists!AS218)</f>
        <v/>
      </c>
      <c r="C240" s="126" t="str">
        <f>IF(Lists!AT218="","",Lists!AT218)</f>
        <v/>
      </c>
      <c r="D240" s="126" t="str">
        <f>IF(Lists!AU218="","",Lists!AU218)</f>
        <v/>
      </c>
      <c r="E240" s="126" t="str">
        <f>+IF($C240="","",COUNTIFS(Exceedances!$B$24:$B$2500,$B240,Exceedances!$C$24:$C$2500,$C240,Exceedances!$D$24:$D$2500,$D240))</f>
        <v/>
      </c>
    </row>
    <row r="241" spans="2:5" x14ac:dyDescent="0.35">
      <c r="B241" s="126" t="str">
        <f>IF(Lists!AS219="","",Lists!AS219)</f>
        <v/>
      </c>
      <c r="C241" s="126" t="str">
        <f>IF(Lists!AT219="","",Lists!AT219)</f>
        <v/>
      </c>
      <c r="D241" s="126" t="str">
        <f>IF(Lists!AU219="","",Lists!AU219)</f>
        <v/>
      </c>
      <c r="E241" s="126" t="str">
        <f>+IF($C241="","",COUNTIFS(Exceedances!$B$24:$B$2500,$B241,Exceedances!$C$24:$C$2500,$C241,Exceedances!$D$24:$D$2500,$D241))</f>
        <v/>
      </c>
    </row>
    <row r="242" spans="2:5" x14ac:dyDescent="0.35">
      <c r="B242" s="126" t="str">
        <f>IF(Lists!AS220="","",Lists!AS220)</f>
        <v/>
      </c>
      <c r="C242" s="126" t="str">
        <f>IF(Lists!AT220="","",Lists!AT220)</f>
        <v/>
      </c>
      <c r="D242" s="126" t="str">
        <f>IF(Lists!AU220="","",Lists!AU220)</f>
        <v/>
      </c>
      <c r="E242" s="126" t="str">
        <f>+IF($C242="","",COUNTIFS(Exceedances!$B$24:$B$2500,$B242,Exceedances!$C$24:$C$2500,$C242,Exceedances!$D$24:$D$2500,$D242))</f>
        <v/>
      </c>
    </row>
    <row r="243" spans="2:5" x14ac:dyDescent="0.35">
      <c r="B243" s="126" t="str">
        <f>IF(Lists!AS221="","",Lists!AS221)</f>
        <v/>
      </c>
      <c r="C243" s="126" t="str">
        <f>IF(Lists!AT221="","",Lists!AT221)</f>
        <v/>
      </c>
      <c r="D243" s="126" t="str">
        <f>IF(Lists!AU221="","",Lists!AU221)</f>
        <v/>
      </c>
      <c r="E243" s="126" t="str">
        <f>+IF($C243="","",COUNTIFS(Exceedances!$B$24:$B$2500,$B243,Exceedances!$C$24:$C$2500,$C243,Exceedances!$D$24:$D$2500,$D243))</f>
        <v/>
      </c>
    </row>
    <row r="244" spans="2:5" x14ac:dyDescent="0.35">
      <c r="B244" s="126" t="str">
        <f>IF(Lists!AS222="","",Lists!AS222)</f>
        <v/>
      </c>
      <c r="C244" s="126" t="str">
        <f>IF(Lists!AT222="","",Lists!AT222)</f>
        <v/>
      </c>
      <c r="D244" s="126" t="str">
        <f>IF(Lists!AU222="","",Lists!AU222)</f>
        <v/>
      </c>
      <c r="E244" s="126" t="str">
        <f>+IF($C244="","",COUNTIFS(Exceedances!$B$24:$B$2500,$B244,Exceedances!$C$24:$C$2500,$C244,Exceedances!$D$24:$D$2500,$D244))</f>
        <v/>
      </c>
    </row>
    <row r="245" spans="2:5" x14ac:dyDescent="0.35">
      <c r="B245" s="126" t="str">
        <f>IF(Lists!AS223="","",Lists!AS223)</f>
        <v/>
      </c>
      <c r="C245" s="126" t="str">
        <f>IF(Lists!AT223="","",Lists!AT223)</f>
        <v/>
      </c>
      <c r="D245" s="126" t="str">
        <f>IF(Lists!AU223="","",Lists!AU223)</f>
        <v/>
      </c>
      <c r="E245" s="126" t="str">
        <f>+IF($C245="","",COUNTIFS(Exceedances!$B$24:$B$2500,$B245,Exceedances!$C$24:$C$2500,$C245,Exceedances!$D$24:$D$2500,$D245))</f>
        <v/>
      </c>
    </row>
    <row r="246" spans="2:5" x14ac:dyDescent="0.35">
      <c r="B246" s="126" t="str">
        <f>IF(Lists!AS224="","",Lists!AS224)</f>
        <v/>
      </c>
      <c r="C246" s="126" t="str">
        <f>IF(Lists!AT224="","",Lists!AT224)</f>
        <v/>
      </c>
      <c r="D246" s="126" t="str">
        <f>IF(Lists!AU224="","",Lists!AU224)</f>
        <v/>
      </c>
      <c r="E246" s="126" t="str">
        <f>+IF($C246="","",COUNTIFS(Exceedances!$B$24:$B$2500,$B246,Exceedances!$C$24:$C$2500,$C246,Exceedances!$D$24:$D$2500,$D246))</f>
        <v/>
      </c>
    </row>
    <row r="247" spans="2:5" x14ac:dyDescent="0.35">
      <c r="B247" s="126" t="str">
        <f>IF(Lists!AS225="","",Lists!AS225)</f>
        <v/>
      </c>
      <c r="C247" s="126" t="str">
        <f>IF(Lists!AT225="","",Lists!AT225)</f>
        <v/>
      </c>
      <c r="D247" s="126" t="str">
        <f>IF(Lists!AU225="","",Lists!AU225)</f>
        <v/>
      </c>
      <c r="E247" s="126" t="str">
        <f>+IF($C247="","",COUNTIFS(Exceedances!$B$24:$B$2500,$B247,Exceedances!$C$24:$C$2500,$C247,Exceedances!$D$24:$D$2500,$D247))</f>
        <v/>
      </c>
    </row>
    <row r="248" spans="2:5" x14ac:dyDescent="0.35">
      <c r="B248" s="126" t="str">
        <f>IF(Lists!AS226="","",Lists!AS226)</f>
        <v/>
      </c>
      <c r="C248" s="126" t="str">
        <f>IF(Lists!AT226="","",Lists!AT226)</f>
        <v/>
      </c>
      <c r="D248" s="126" t="str">
        <f>IF(Lists!AU226="","",Lists!AU226)</f>
        <v/>
      </c>
      <c r="E248" s="126" t="str">
        <f>+IF($C248="","",COUNTIFS(Exceedances!$B$24:$B$2500,$B248,Exceedances!$C$24:$C$2500,$C248,Exceedances!$D$24:$D$2500,$D248))</f>
        <v/>
      </c>
    </row>
    <row r="249" spans="2:5" x14ac:dyDescent="0.35">
      <c r="B249" s="126" t="str">
        <f>IF(Lists!AS227="","",Lists!AS227)</f>
        <v/>
      </c>
      <c r="C249" s="126" t="str">
        <f>IF(Lists!AT227="","",Lists!AT227)</f>
        <v/>
      </c>
      <c r="D249" s="126" t="str">
        <f>IF(Lists!AU227="","",Lists!AU227)</f>
        <v/>
      </c>
      <c r="E249" s="126" t="str">
        <f>+IF($C249="","",COUNTIFS(Exceedances!$B$24:$B$2500,$B249,Exceedances!$C$24:$C$2500,$C249,Exceedances!$D$24:$D$2500,$D249))</f>
        <v/>
      </c>
    </row>
    <row r="250" spans="2:5" x14ac:dyDescent="0.35">
      <c r="B250" s="126" t="str">
        <f>IF(Lists!AS228="","",Lists!AS228)</f>
        <v/>
      </c>
      <c r="C250" s="126" t="str">
        <f>IF(Lists!AT228="","",Lists!AT228)</f>
        <v/>
      </c>
      <c r="D250" s="126" t="str">
        <f>IF(Lists!AU228="","",Lists!AU228)</f>
        <v/>
      </c>
      <c r="E250" s="126" t="str">
        <f>+IF($C250="","",COUNTIFS(Exceedances!$B$24:$B$2500,$B250,Exceedances!$C$24:$C$2500,$C250,Exceedances!$D$24:$D$2500,$D250))</f>
        <v/>
      </c>
    </row>
    <row r="251" spans="2:5" x14ac:dyDescent="0.35">
      <c r="B251" s="126" t="str">
        <f>IF(Lists!AS229="","",Lists!AS229)</f>
        <v/>
      </c>
      <c r="C251" s="126" t="str">
        <f>IF(Lists!AT229="","",Lists!AT229)</f>
        <v/>
      </c>
      <c r="D251" s="126" t="str">
        <f>IF(Lists!AU229="","",Lists!AU229)</f>
        <v/>
      </c>
      <c r="E251" s="126" t="str">
        <f>+IF($C251="","",COUNTIFS(Exceedances!$B$24:$B$2500,$B251,Exceedances!$C$24:$C$2500,$C251,Exceedances!$D$24:$D$2500,$D251))</f>
        <v/>
      </c>
    </row>
    <row r="252" spans="2:5" x14ac:dyDescent="0.35">
      <c r="B252" s="126" t="str">
        <f>IF(Lists!AS230="","",Lists!AS230)</f>
        <v/>
      </c>
      <c r="C252" s="126" t="str">
        <f>IF(Lists!AT230="","",Lists!AT230)</f>
        <v/>
      </c>
      <c r="D252" s="126" t="str">
        <f>IF(Lists!AU230="","",Lists!AU230)</f>
        <v/>
      </c>
      <c r="E252" s="126" t="str">
        <f>+IF($C252="","",COUNTIFS(Exceedances!$B$24:$B$2500,$B252,Exceedances!$C$24:$C$2500,$C252,Exceedances!$D$24:$D$2500,$D252))</f>
        <v/>
      </c>
    </row>
    <row r="253" spans="2:5" x14ac:dyDescent="0.35">
      <c r="B253" s="126" t="str">
        <f>IF(Lists!AS231="","",Lists!AS231)</f>
        <v/>
      </c>
      <c r="C253" s="126" t="str">
        <f>IF(Lists!AT231="","",Lists!AT231)</f>
        <v/>
      </c>
      <c r="D253" s="126" t="str">
        <f>IF(Lists!AU231="","",Lists!AU231)</f>
        <v/>
      </c>
      <c r="E253" s="126" t="str">
        <f>+IF($C253="","",COUNTIFS(Exceedances!$B$24:$B$2500,$B253,Exceedances!$C$24:$C$2500,$C253,Exceedances!$D$24:$D$2500,$D253))</f>
        <v/>
      </c>
    </row>
    <row r="254" spans="2:5" x14ac:dyDescent="0.35">
      <c r="B254" s="126" t="str">
        <f>IF(Lists!AS232="","",Lists!AS232)</f>
        <v/>
      </c>
      <c r="C254" s="126" t="str">
        <f>IF(Lists!AT232="","",Lists!AT232)</f>
        <v/>
      </c>
      <c r="D254" s="126" t="str">
        <f>IF(Lists!AU232="","",Lists!AU232)</f>
        <v/>
      </c>
      <c r="E254" s="126" t="str">
        <f>+IF($C254="","",COUNTIFS(Exceedances!$B$24:$B$2500,$B254,Exceedances!$C$24:$C$2500,$C254,Exceedances!$D$24:$D$2500,$D254))</f>
        <v/>
      </c>
    </row>
    <row r="255" spans="2:5" x14ac:dyDescent="0.35">
      <c r="B255" s="126" t="str">
        <f>IF(Lists!AS233="","",Lists!AS233)</f>
        <v/>
      </c>
      <c r="C255" s="126" t="str">
        <f>IF(Lists!AT233="","",Lists!AT233)</f>
        <v/>
      </c>
      <c r="D255" s="126" t="str">
        <f>IF(Lists!AU233="","",Lists!AU233)</f>
        <v/>
      </c>
      <c r="E255" s="126" t="str">
        <f>+IF($C255="","",COUNTIFS(Exceedances!$B$24:$B$2500,$B255,Exceedances!$C$24:$C$2500,$C255,Exceedances!$D$24:$D$2500,$D255))</f>
        <v/>
      </c>
    </row>
    <row r="256" spans="2:5" x14ac:dyDescent="0.35">
      <c r="B256" s="126" t="str">
        <f>IF(Lists!AS234="","",Lists!AS234)</f>
        <v/>
      </c>
      <c r="C256" s="126" t="str">
        <f>IF(Lists!AT234="","",Lists!AT234)</f>
        <v/>
      </c>
      <c r="D256" s="126" t="str">
        <f>IF(Lists!AU234="","",Lists!AU234)</f>
        <v/>
      </c>
      <c r="E256" s="126" t="str">
        <f>+IF($C256="","",COUNTIFS(Exceedances!$B$24:$B$2500,$B256,Exceedances!$C$24:$C$2500,$C256,Exceedances!$D$24:$D$2500,$D256))</f>
        <v/>
      </c>
    </row>
    <row r="257" spans="2:5" x14ac:dyDescent="0.35">
      <c r="B257" s="126" t="str">
        <f>IF(Lists!AS235="","",Lists!AS235)</f>
        <v/>
      </c>
      <c r="C257" s="126" t="str">
        <f>IF(Lists!AT235="","",Lists!AT235)</f>
        <v/>
      </c>
      <c r="D257" s="126" t="str">
        <f>IF(Lists!AU235="","",Lists!AU235)</f>
        <v/>
      </c>
      <c r="E257" s="126" t="str">
        <f>+IF($C257="","",COUNTIFS(Exceedances!$B$24:$B$2500,$B257,Exceedances!$C$24:$C$2500,$C257,Exceedances!$D$24:$D$2500,$D257))</f>
        <v/>
      </c>
    </row>
    <row r="258" spans="2:5" x14ac:dyDescent="0.35">
      <c r="B258" s="126" t="str">
        <f>IF(Lists!AS236="","",Lists!AS236)</f>
        <v/>
      </c>
      <c r="C258" s="126" t="str">
        <f>IF(Lists!AT236="","",Lists!AT236)</f>
        <v/>
      </c>
      <c r="D258" s="126" t="str">
        <f>IF(Lists!AU236="","",Lists!AU236)</f>
        <v/>
      </c>
      <c r="E258" s="126" t="str">
        <f>+IF($C258="","",COUNTIFS(Exceedances!$B$24:$B$2500,$B258,Exceedances!$C$24:$C$2500,$C258,Exceedances!$D$24:$D$2500,$D258))</f>
        <v/>
      </c>
    </row>
    <row r="259" spans="2:5" x14ac:dyDescent="0.35">
      <c r="B259" s="126" t="str">
        <f>IF(Lists!AS237="","",Lists!AS237)</f>
        <v/>
      </c>
      <c r="C259" s="126" t="str">
        <f>IF(Lists!AT237="","",Lists!AT237)</f>
        <v/>
      </c>
      <c r="D259" s="126" t="str">
        <f>IF(Lists!AU237="","",Lists!AU237)</f>
        <v/>
      </c>
      <c r="E259" s="126" t="str">
        <f>+IF($C259="","",COUNTIFS(Exceedances!$B$24:$B$2500,$B259,Exceedances!$C$24:$C$2500,$C259,Exceedances!$D$24:$D$2500,$D259))</f>
        <v/>
      </c>
    </row>
    <row r="260" spans="2:5" x14ac:dyDescent="0.35">
      <c r="B260" s="126" t="str">
        <f>IF(Lists!AS238="","",Lists!AS238)</f>
        <v/>
      </c>
      <c r="C260" s="126" t="str">
        <f>IF(Lists!AT238="","",Lists!AT238)</f>
        <v/>
      </c>
      <c r="D260" s="126" t="str">
        <f>IF(Lists!AU238="","",Lists!AU238)</f>
        <v/>
      </c>
      <c r="E260" s="126" t="str">
        <f>+IF($C260="","",COUNTIFS(Exceedances!$B$24:$B$2500,$B260,Exceedances!$C$24:$C$2500,$C260,Exceedances!$D$24:$D$2500,$D260))</f>
        <v/>
      </c>
    </row>
    <row r="261" spans="2:5" x14ac:dyDescent="0.35">
      <c r="B261" s="126" t="str">
        <f>IF(Lists!AS239="","",Lists!AS239)</f>
        <v/>
      </c>
      <c r="C261" s="126" t="str">
        <f>IF(Lists!AT239="","",Lists!AT239)</f>
        <v/>
      </c>
      <c r="D261" s="126" t="str">
        <f>IF(Lists!AU239="","",Lists!AU239)</f>
        <v/>
      </c>
      <c r="E261" s="126" t="str">
        <f>+IF($C261="","",COUNTIFS(Exceedances!$B$24:$B$2500,$B261,Exceedances!$C$24:$C$2500,$C261,Exceedances!$D$24:$D$2500,$D261))</f>
        <v/>
      </c>
    </row>
    <row r="262" spans="2:5" x14ac:dyDescent="0.35">
      <c r="B262" s="126" t="str">
        <f>IF(Lists!AS240="","",Lists!AS240)</f>
        <v/>
      </c>
      <c r="C262" s="126" t="str">
        <f>IF(Lists!AT240="","",Lists!AT240)</f>
        <v/>
      </c>
      <c r="D262" s="126" t="str">
        <f>IF(Lists!AU240="","",Lists!AU240)</f>
        <v/>
      </c>
      <c r="E262" s="126" t="str">
        <f>+IF($C262="","",COUNTIFS(Exceedances!$B$24:$B$2500,$B262,Exceedances!$C$24:$C$2500,$C262,Exceedances!$D$24:$D$2500,$D262))</f>
        <v/>
      </c>
    </row>
    <row r="263" spans="2:5" x14ac:dyDescent="0.35">
      <c r="B263" s="126" t="str">
        <f>IF(Lists!AS241="","",Lists!AS241)</f>
        <v/>
      </c>
      <c r="C263" s="126" t="str">
        <f>IF(Lists!AT241="","",Lists!AT241)</f>
        <v/>
      </c>
      <c r="D263" s="126" t="str">
        <f>IF(Lists!AU241="","",Lists!AU241)</f>
        <v/>
      </c>
      <c r="E263" s="126" t="str">
        <f>+IF($C263="","",COUNTIFS(Exceedances!$B$24:$B$2500,$B263,Exceedances!$C$24:$C$2500,$C263,Exceedances!$D$24:$D$2500,$D263))</f>
        <v/>
      </c>
    </row>
    <row r="264" spans="2:5" x14ac:dyDescent="0.35">
      <c r="B264" s="126" t="str">
        <f>IF(Lists!AS242="","",Lists!AS242)</f>
        <v/>
      </c>
      <c r="C264" s="126" t="str">
        <f>IF(Lists!AT242="","",Lists!AT242)</f>
        <v/>
      </c>
      <c r="D264" s="126" t="str">
        <f>IF(Lists!AU242="","",Lists!AU242)</f>
        <v/>
      </c>
      <c r="E264" s="126" t="str">
        <f>+IF($C264="","",COUNTIFS(Exceedances!$B$24:$B$2500,$B264,Exceedances!$C$24:$C$2500,$C264,Exceedances!$D$24:$D$2500,$D264))</f>
        <v/>
      </c>
    </row>
    <row r="265" spans="2:5" x14ac:dyDescent="0.35">
      <c r="B265" s="126" t="str">
        <f>IF(Lists!AS243="","",Lists!AS243)</f>
        <v/>
      </c>
      <c r="C265" s="126" t="str">
        <f>IF(Lists!AT243="","",Lists!AT243)</f>
        <v/>
      </c>
      <c r="D265" s="126" t="str">
        <f>IF(Lists!AU243="","",Lists!AU243)</f>
        <v/>
      </c>
      <c r="E265" s="126" t="str">
        <f>+IF($C265="","",COUNTIFS(Exceedances!$B$24:$B$2500,$B265,Exceedances!$C$24:$C$2500,$C265,Exceedances!$D$24:$D$2500,$D265))</f>
        <v/>
      </c>
    </row>
    <row r="266" spans="2:5" x14ac:dyDescent="0.35">
      <c r="B266" s="126" t="str">
        <f>IF(Lists!AS244="","",Lists!AS244)</f>
        <v/>
      </c>
      <c r="C266" s="126" t="str">
        <f>IF(Lists!AT244="","",Lists!AT244)</f>
        <v/>
      </c>
      <c r="D266" s="126" t="str">
        <f>IF(Lists!AU244="","",Lists!AU244)</f>
        <v/>
      </c>
      <c r="E266" s="126" t="str">
        <f>+IF($C266="","",COUNTIFS(Exceedances!$B$24:$B$2500,$B266,Exceedances!$C$24:$C$2500,$C266,Exceedances!$D$24:$D$2500,$D266))</f>
        <v/>
      </c>
    </row>
    <row r="267" spans="2:5" x14ac:dyDescent="0.35">
      <c r="B267" s="126" t="str">
        <f>IF(Lists!AS245="","",Lists!AS245)</f>
        <v/>
      </c>
      <c r="C267" s="126" t="str">
        <f>IF(Lists!AT245="","",Lists!AT245)</f>
        <v/>
      </c>
      <c r="D267" s="126" t="str">
        <f>IF(Lists!AU245="","",Lists!AU245)</f>
        <v/>
      </c>
      <c r="E267" s="126" t="str">
        <f>+IF($C267="","",COUNTIFS(Exceedances!$B$24:$B$2500,$B267,Exceedances!$C$24:$C$2500,$C267,Exceedances!$D$24:$D$2500,$D267))</f>
        <v/>
      </c>
    </row>
    <row r="268" spans="2:5" x14ac:dyDescent="0.35">
      <c r="B268" s="126" t="str">
        <f>IF(Lists!AS246="","",Lists!AS246)</f>
        <v/>
      </c>
      <c r="C268" s="126" t="str">
        <f>IF(Lists!AT246="","",Lists!AT246)</f>
        <v/>
      </c>
      <c r="D268" s="126" t="str">
        <f>IF(Lists!AU246="","",Lists!AU246)</f>
        <v/>
      </c>
      <c r="E268" s="126" t="str">
        <f>+IF($C268="","",COUNTIFS(Exceedances!$B$24:$B$2500,$B268,Exceedances!$C$24:$C$2500,$C268,Exceedances!$D$24:$D$2500,$D268))</f>
        <v/>
      </c>
    </row>
    <row r="269" spans="2:5" x14ac:dyDescent="0.35">
      <c r="B269" s="126" t="str">
        <f>IF(Lists!AS247="","",Lists!AS247)</f>
        <v/>
      </c>
      <c r="C269" s="126" t="str">
        <f>IF(Lists!AT247="","",Lists!AT247)</f>
        <v/>
      </c>
      <c r="D269" s="126" t="str">
        <f>IF(Lists!AU247="","",Lists!AU247)</f>
        <v/>
      </c>
      <c r="E269" s="126" t="str">
        <f>+IF($C269="","",COUNTIFS(Exceedances!$B$24:$B$2500,$B269,Exceedances!$C$24:$C$2500,$C269,Exceedances!$D$24:$D$2500,$D269))</f>
        <v/>
      </c>
    </row>
    <row r="270" spans="2:5" x14ac:dyDescent="0.35">
      <c r="B270" s="126" t="str">
        <f>IF(Lists!AS248="","",Lists!AS248)</f>
        <v/>
      </c>
      <c r="C270" s="126" t="str">
        <f>IF(Lists!AT248="","",Lists!AT248)</f>
        <v/>
      </c>
      <c r="D270" s="126" t="str">
        <f>IF(Lists!AU248="","",Lists!AU248)</f>
        <v/>
      </c>
      <c r="E270" s="126" t="str">
        <f>+IF($C270="","",COUNTIFS(Exceedances!$B$24:$B$2500,$B270,Exceedances!$C$24:$C$2500,$C270,Exceedances!$D$24:$D$2500,$D270))</f>
        <v/>
      </c>
    </row>
    <row r="271" spans="2:5" x14ac:dyDescent="0.35">
      <c r="B271" s="126" t="str">
        <f>IF(Lists!AS249="","",Lists!AS249)</f>
        <v/>
      </c>
      <c r="C271" s="126" t="str">
        <f>IF(Lists!AT249="","",Lists!AT249)</f>
        <v/>
      </c>
      <c r="D271" s="126" t="str">
        <f>IF(Lists!AU249="","",Lists!AU249)</f>
        <v/>
      </c>
      <c r="E271" s="126" t="str">
        <f>+IF($C271="","",COUNTIFS(Exceedances!$B$24:$B$2500,$B271,Exceedances!$C$24:$C$2500,$C271,Exceedances!$D$24:$D$2500,$D271))</f>
        <v/>
      </c>
    </row>
    <row r="272" spans="2:5" x14ac:dyDescent="0.35">
      <c r="B272" s="126" t="str">
        <f>IF(Lists!AS250="","",Lists!AS250)</f>
        <v/>
      </c>
      <c r="C272" s="126" t="str">
        <f>IF(Lists!AT250="","",Lists!AT250)</f>
        <v/>
      </c>
      <c r="D272" s="126" t="str">
        <f>IF(Lists!AU250="","",Lists!AU250)</f>
        <v/>
      </c>
      <c r="E272" s="126" t="str">
        <f>+IF($C272="","",COUNTIFS(Exceedances!$B$24:$B$2500,$B272,Exceedances!$C$24:$C$2500,$C272,Exceedances!$D$24:$D$2500,$D272))</f>
        <v/>
      </c>
    </row>
    <row r="273" spans="2:5" x14ac:dyDescent="0.35">
      <c r="B273" s="126" t="str">
        <f>IF(Lists!AS251="","",Lists!AS251)</f>
        <v/>
      </c>
      <c r="C273" s="126" t="str">
        <f>IF(Lists!AT251="","",Lists!AT251)</f>
        <v/>
      </c>
      <c r="D273" s="126" t="str">
        <f>IF(Lists!AU251="","",Lists!AU251)</f>
        <v/>
      </c>
      <c r="E273" s="126" t="str">
        <f>+IF($C273="","",COUNTIFS(Exceedances!$B$24:$B$2500,$B273,Exceedances!$C$24:$C$2500,$C273,Exceedances!$D$24:$D$2500,$D273))</f>
        <v/>
      </c>
    </row>
    <row r="274" spans="2:5" x14ac:dyDescent="0.35">
      <c r="B274" s="126" t="str">
        <f>IF(Lists!AS252="","",Lists!AS252)</f>
        <v/>
      </c>
      <c r="C274" s="126" t="str">
        <f>IF(Lists!AT252="","",Lists!AT252)</f>
        <v/>
      </c>
      <c r="D274" s="126" t="str">
        <f>IF(Lists!AU252="","",Lists!AU252)</f>
        <v/>
      </c>
      <c r="E274" s="126" t="str">
        <f>+IF($C274="","",COUNTIFS(Exceedances!$B$24:$B$2500,$B274,Exceedances!$C$24:$C$2500,$C274,Exceedances!$D$24:$D$2500,$D274))</f>
        <v/>
      </c>
    </row>
    <row r="275" spans="2:5" x14ac:dyDescent="0.35">
      <c r="B275" s="126" t="str">
        <f>IF(Lists!AS253="","",Lists!AS253)</f>
        <v/>
      </c>
      <c r="C275" s="126" t="str">
        <f>IF(Lists!AT253="","",Lists!AT253)</f>
        <v/>
      </c>
      <c r="D275" s="126" t="str">
        <f>IF(Lists!AU253="","",Lists!AU253)</f>
        <v/>
      </c>
      <c r="E275" s="126" t="str">
        <f>+IF($C275="","",COUNTIFS(Exceedances!$B$24:$B$2500,$B275,Exceedances!$C$24:$C$2500,$C275,Exceedances!$D$24:$D$2500,$D275))</f>
        <v/>
      </c>
    </row>
    <row r="276" spans="2:5" x14ac:dyDescent="0.35">
      <c r="B276" s="126" t="str">
        <f>IF(Lists!AS254="","",Lists!AS254)</f>
        <v/>
      </c>
      <c r="C276" s="126" t="str">
        <f>IF(Lists!AT254="","",Lists!AT254)</f>
        <v/>
      </c>
      <c r="D276" s="126" t="str">
        <f>IF(Lists!AU254="","",Lists!AU254)</f>
        <v/>
      </c>
      <c r="E276" s="126" t="str">
        <f>+IF($C276="","",COUNTIFS(Exceedances!$B$24:$B$2500,$B276,Exceedances!$C$24:$C$2500,$C276,Exceedances!$D$24:$D$2500,$D276))</f>
        <v/>
      </c>
    </row>
    <row r="277" spans="2:5" x14ac:dyDescent="0.35">
      <c r="B277" s="126" t="str">
        <f>IF(Lists!AS255="","",Lists!AS255)</f>
        <v/>
      </c>
      <c r="C277" s="126" t="str">
        <f>IF(Lists!AT255="","",Lists!AT255)</f>
        <v/>
      </c>
      <c r="D277" s="126" t="str">
        <f>IF(Lists!AU255="","",Lists!AU255)</f>
        <v/>
      </c>
      <c r="E277" s="126" t="str">
        <f>+IF($C277="","",COUNTIFS(Exceedances!$B$24:$B$2500,$B277,Exceedances!$C$24:$C$2500,$C277,Exceedances!$D$24:$D$2500,$D277))</f>
        <v/>
      </c>
    </row>
    <row r="278" spans="2:5" x14ac:dyDescent="0.35">
      <c r="B278" s="126" t="str">
        <f>IF(Lists!AS256="","",Lists!AS256)</f>
        <v/>
      </c>
      <c r="C278" s="126" t="str">
        <f>IF(Lists!AT256="","",Lists!AT256)</f>
        <v/>
      </c>
      <c r="D278" s="126" t="str">
        <f>IF(Lists!AU256="","",Lists!AU256)</f>
        <v/>
      </c>
      <c r="E278" s="126" t="str">
        <f>+IF($C278="","",COUNTIFS(Exceedances!$B$24:$B$2500,$B278,Exceedances!$C$24:$C$2500,$C278,Exceedances!$D$24:$D$2500,$D278))</f>
        <v/>
      </c>
    </row>
    <row r="279" spans="2:5" x14ac:dyDescent="0.35">
      <c r="B279" s="126" t="str">
        <f>IF(Lists!AS257="","",Lists!AS257)</f>
        <v/>
      </c>
      <c r="C279" s="126" t="str">
        <f>IF(Lists!AT257="","",Lists!AT257)</f>
        <v/>
      </c>
      <c r="D279" s="126" t="str">
        <f>IF(Lists!AU257="","",Lists!AU257)</f>
        <v/>
      </c>
      <c r="E279" s="126" t="str">
        <f>+IF($C279="","",COUNTIFS(Exceedances!$B$24:$B$2500,$B279,Exceedances!$C$24:$C$2500,$C279,Exceedances!$D$24:$D$2500,$D279))</f>
        <v/>
      </c>
    </row>
    <row r="280" spans="2:5" x14ac:dyDescent="0.35">
      <c r="B280" s="126" t="str">
        <f>IF(Lists!AS258="","",Lists!AS258)</f>
        <v/>
      </c>
      <c r="C280" s="126" t="str">
        <f>IF(Lists!AT258="","",Lists!AT258)</f>
        <v/>
      </c>
      <c r="D280" s="126" t="str">
        <f>IF(Lists!AU258="","",Lists!AU258)</f>
        <v/>
      </c>
      <c r="E280" s="126" t="str">
        <f>+IF($C280="","",COUNTIFS(Exceedances!$B$24:$B$2500,$B280,Exceedances!$C$24:$C$2500,$C280,Exceedances!$D$24:$D$2500,$D280))</f>
        <v/>
      </c>
    </row>
    <row r="281" spans="2:5" x14ac:dyDescent="0.35">
      <c r="B281" s="126" t="str">
        <f>IF(Lists!AS259="","",Lists!AS259)</f>
        <v/>
      </c>
      <c r="C281" s="126" t="str">
        <f>IF(Lists!AT259="","",Lists!AT259)</f>
        <v/>
      </c>
      <c r="D281" s="126" t="str">
        <f>IF(Lists!AU259="","",Lists!AU259)</f>
        <v/>
      </c>
      <c r="E281" s="126" t="str">
        <f>+IF($C281="","",COUNTIFS(Exceedances!$B$24:$B$2500,$B281,Exceedances!$C$24:$C$2500,$C281,Exceedances!$D$24:$D$2500,$D281))</f>
        <v/>
      </c>
    </row>
    <row r="282" spans="2:5" x14ac:dyDescent="0.35">
      <c r="B282" s="126" t="str">
        <f>IF(Lists!AS260="","",Lists!AS260)</f>
        <v/>
      </c>
      <c r="C282" s="126" t="str">
        <f>IF(Lists!AT260="","",Lists!AT260)</f>
        <v/>
      </c>
      <c r="D282" s="126" t="str">
        <f>IF(Lists!AU260="","",Lists!AU260)</f>
        <v/>
      </c>
      <c r="E282" s="126" t="str">
        <f>+IF($C282="","",COUNTIFS(Exceedances!$B$24:$B$2500,$B282,Exceedances!$C$24:$C$2500,$C282,Exceedances!$D$24:$D$2500,$D282))</f>
        <v/>
      </c>
    </row>
    <row r="283" spans="2:5" x14ac:dyDescent="0.35">
      <c r="B283" s="126" t="str">
        <f>IF(Lists!AS261="","",Lists!AS261)</f>
        <v/>
      </c>
      <c r="C283" s="126" t="str">
        <f>IF(Lists!AT261="","",Lists!AT261)</f>
        <v/>
      </c>
      <c r="D283" s="126" t="str">
        <f>IF(Lists!AU261="","",Lists!AU261)</f>
        <v/>
      </c>
      <c r="E283" s="126" t="str">
        <f>+IF($C283="","",COUNTIFS(Exceedances!$B$24:$B$2500,$B283,Exceedances!$C$24:$C$2500,$C283,Exceedances!$D$24:$D$2500,$D283))</f>
        <v/>
      </c>
    </row>
    <row r="284" spans="2:5" x14ac:dyDescent="0.35">
      <c r="B284" s="126" t="str">
        <f>IF(Lists!AS262="","",Lists!AS262)</f>
        <v/>
      </c>
      <c r="C284" s="126" t="str">
        <f>IF(Lists!AT262="","",Lists!AT262)</f>
        <v/>
      </c>
      <c r="D284" s="126" t="str">
        <f>IF(Lists!AU262="","",Lists!AU262)</f>
        <v/>
      </c>
      <c r="E284" s="126" t="str">
        <f>+IF($C284="","",COUNTIFS(Exceedances!$B$24:$B$2500,$B284,Exceedances!$C$24:$C$2500,$C284,Exceedances!$D$24:$D$2500,$D284))</f>
        <v/>
      </c>
    </row>
    <row r="285" spans="2:5" x14ac:dyDescent="0.35">
      <c r="B285" s="126" t="str">
        <f>IF(Lists!AS263="","",Lists!AS263)</f>
        <v/>
      </c>
      <c r="C285" s="126" t="str">
        <f>IF(Lists!AT263="","",Lists!AT263)</f>
        <v/>
      </c>
      <c r="D285" s="126" t="str">
        <f>IF(Lists!AU263="","",Lists!AU263)</f>
        <v/>
      </c>
      <c r="E285" s="126" t="str">
        <f>+IF($C285="","",COUNTIFS(Exceedances!$B$24:$B$2500,$B285,Exceedances!$C$24:$C$2500,$C285,Exceedances!$D$24:$D$2500,$D285))</f>
        <v/>
      </c>
    </row>
    <row r="286" spans="2:5" x14ac:dyDescent="0.35">
      <c r="B286" s="126" t="str">
        <f>IF(Lists!AS264="","",Lists!AS264)</f>
        <v/>
      </c>
      <c r="C286" s="126" t="str">
        <f>IF(Lists!AT264="","",Lists!AT264)</f>
        <v/>
      </c>
      <c r="D286" s="126" t="str">
        <f>IF(Lists!AU264="","",Lists!AU264)</f>
        <v/>
      </c>
      <c r="E286" s="126" t="str">
        <f>+IF($C286="","",COUNTIFS(Exceedances!$B$24:$B$2500,$B286,Exceedances!$C$24:$C$2500,$C286,Exceedances!$D$24:$D$2500,$D286))</f>
        <v/>
      </c>
    </row>
    <row r="287" spans="2:5" x14ac:dyDescent="0.35">
      <c r="B287" s="126" t="str">
        <f>IF(Lists!AS265="","",Lists!AS265)</f>
        <v/>
      </c>
      <c r="C287" s="126" t="str">
        <f>IF(Lists!AT265="","",Lists!AT265)</f>
        <v/>
      </c>
      <c r="D287" s="126" t="str">
        <f>IF(Lists!AU265="","",Lists!AU265)</f>
        <v/>
      </c>
      <c r="E287" s="126" t="str">
        <f>+IF($C287="","",COUNTIFS(Exceedances!$B$24:$B$2500,$B287,Exceedances!$C$24:$C$2500,$C287,Exceedances!$D$24:$D$2500,$D287))</f>
        <v/>
      </c>
    </row>
    <row r="288" spans="2:5" x14ac:dyDescent="0.35">
      <c r="B288" s="126" t="str">
        <f>IF(Lists!AS266="","",Lists!AS266)</f>
        <v/>
      </c>
      <c r="C288" s="126" t="str">
        <f>IF(Lists!AT266="","",Lists!AT266)</f>
        <v/>
      </c>
      <c r="D288" s="126" t="str">
        <f>IF(Lists!AU266="","",Lists!AU266)</f>
        <v/>
      </c>
      <c r="E288" s="126" t="str">
        <f>+IF($C288="","",COUNTIFS(Exceedances!$B$24:$B$2500,$B288,Exceedances!$C$24:$C$2500,$C288,Exceedances!$D$24:$D$2500,$D288))</f>
        <v/>
      </c>
    </row>
    <row r="289" spans="2:5" x14ac:dyDescent="0.35">
      <c r="B289" s="126" t="str">
        <f>IF(Lists!AS267="","",Lists!AS267)</f>
        <v/>
      </c>
      <c r="C289" s="126" t="str">
        <f>IF(Lists!AT267="","",Lists!AT267)</f>
        <v/>
      </c>
      <c r="D289" s="126" t="str">
        <f>IF(Lists!AU267="","",Lists!AU267)</f>
        <v/>
      </c>
      <c r="E289" s="126" t="str">
        <f>+IF($C289="","",COUNTIFS(Exceedances!$B$24:$B$2500,$B289,Exceedances!$C$24:$C$2500,$C289,Exceedances!$D$24:$D$2500,$D289))</f>
        <v/>
      </c>
    </row>
    <row r="290" spans="2:5" x14ac:dyDescent="0.35">
      <c r="B290" s="126" t="str">
        <f>IF(Lists!AS268="","",Lists!AS268)</f>
        <v/>
      </c>
      <c r="C290" s="126" t="str">
        <f>IF(Lists!AT268="","",Lists!AT268)</f>
        <v/>
      </c>
      <c r="D290" s="126" t="str">
        <f>IF(Lists!AU268="","",Lists!AU268)</f>
        <v/>
      </c>
      <c r="E290" s="126" t="str">
        <f>+IF($C290="","",COUNTIFS(Exceedances!$B$24:$B$2500,$B290,Exceedances!$C$24:$C$2500,$C290,Exceedances!$D$24:$D$2500,$D290))</f>
        <v/>
      </c>
    </row>
    <row r="291" spans="2:5" x14ac:dyDescent="0.35">
      <c r="B291" s="126" t="str">
        <f>IF(Lists!AS269="","",Lists!AS269)</f>
        <v/>
      </c>
      <c r="C291" s="126" t="str">
        <f>IF(Lists!AT269="","",Lists!AT269)</f>
        <v/>
      </c>
      <c r="D291" s="126" t="str">
        <f>IF(Lists!AU269="","",Lists!AU269)</f>
        <v/>
      </c>
      <c r="E291" s="126" t="str">
        <f>+IF($C291="","",COUNTIFS(Exceedances!$B$24:$B$2500,$B291,Exceedances!$C$24:$C$2500,$C291,Exceedances!$D$24:$D$2500,$D291))</f>
        <v/>
      </c>
    </row>
    <row r="292" spans="2:5" x14ac:dyDescent="0.35">
      <c r="B292" s="126" t="str">
        <f>IF(Lists!AS270="","",Lists!AS270)</f>
        <v/>
      </c>
      <c r="C292" s="126" t="str">
        <f>IF(Lists!AT270="","",Lists!AT270)</f>
        <v/>
      </c>
      <c r="D292" s="126" t="str">
        <f>IF(Lists!AU270="","",Lists!AU270)</f>
        <v/>
      </c>
      <c r="E292" s="126" t="str">
        <f>+IF($C292="","",COUNTIFS(Exceedances!$B$24:$B$2500,$B292,Exceedances!$C$24:$C$2500,$C292,Exceedances!$D$24:$D$2500,$D292))</f>
        <v/>
      </c>
    </row>
    <row r="293" spans="2:5" x14ac:dyDescent="0.35">
      <c r="B293" s="126" t="str">
        <f>IF(Lists!AS271="","",Lists!AS271)</f>
        <v/>
      </c>
      <c r="C293" s="126" t="str">
        <f>IF(Lists!AT271="","",Lists!AT271)</f>
        <v/>
      </c>
      <c r="D293" s="126" t="str">
        <f>IF(Lists!AU271="","",Lists!AU271)</f>
        <v/>
      </c>
      <c r="E293" s="126" t="str">
        <f>+IF($C293="","",COUNTIFS(Exceedances!$B$24:$B$2500,$B293,Exceedances!$C$24:$C$2500,$C293,Exceedances!$D$24:$D$2500,$D293))</f>
        <v/>
      </c>
    </row>
    <row r="294" spans="2:5" x14ac:dyDescent="0.35">
      <c r="B294" s="126" t="str">
        <f>IF(Lists!AS272="","",Lists!AS272)</f>
        <v/>
      </c>
      <c r="C294" s="126" t="str">
        <f>IF(Lists!AT272="","",Lists!AT272)</f>
        <v/>
      </c>
      <c r="D294" s="126" t="str">
        <f>IF(Lists!AU272="","",Lists!AU272)</f>
        <v/>
      </c>
      <c r="E294" s="126" t="str">
        <f>+IF($C294="","",COUNTIFS(Exceedances!$B$24:$B$2500,$B294,Exceedances!$C$24:$C$2500,$C294,Exceedances!$D$24:$D$2500,$D294))</f>
        <v/>
      </c>
    </row>
    <row r="295" spans="2:5" x14ac:dyDescent="0.35">
      <c r="B295" s="126" t="str">
        <f>IF(Lists!AS273="","",Lists!AS273)</f>
        <v/>
      </c>
      <c r="C295" s="126" t="str">
        <f>IF(Lists!AT273="","",Lists!AT273)</f>
        <v/>
      </c>
      <c r="D295" s="126" t="str">
        <f>IF(Lists!AU273="","",Lists!AU273)</f>
        <v/>
      </c>
      <c r="E295" s="126" t="str">
        <f>+IF($C295="","",COUNTIFS(Exceedances!$B$24:$B$2500,$B295,Exceedances!$C$24:$C$2500,$C295,Exceedances!$D$24:$D$2500,$D295))</f>
        <v/>
      </c>
    </row>
    <row r="296" spans="2:5" x14ac:dyDescent="0.35">
      <c r="B296" s="126" t="str">
        <f>IF(Lists!AS274="","",Lists!AS274)</f>
        <v/>
      </c>
      <c r="C296" s="126" t="str">
        <f>IF(Lists!AT274="","",Lists!AT274)</f>
        <v/>
      </c>
      <c r="D296" s="126" t="str">
        <f>IF(Lists!AU274="","",Lists!AU274)</f>
        <v/>
      </c>
      <c r="E296" s="126" t="str">
        <f>+IF($C296="","",COUNTIFS(Exceedances!$B$24:$B$2500,$B296,Exceedances!$C$24:$C$2500,$C296,Exceedances!$D$24:$D$2500,$D296))</f>
        <v/>
      </c>
    </row>
    <row r="297" spans="2:5" x14ac:dyDescent="0.35">
      <c r="B297" s="126" t="str">
        <f>IF(Lists!AS275="","",Lists!AS275)</f>
        <v/>
      </c>
      <c r="C297" s="126" t="str">
        <f>IF(Lists!AT275="","",Lists!AT275)</f>
        <v/>
      </c>
      <c r="D297" s="126" t="str">
        <f>IF(Lists!AU275="","",Lists!AU275)</f>
        <v/>
      </c>
      <c r="E297" s="126" t="str">
        <f>+IF($C297="","",COUNTIFS(Exceedances!$B$24:$B$2500,$B297,Exceedances!$C$24:$C$2500,$C297,Exceedances!$D$24:$D$2500,$D297))</f>
        <v/>
      </c>
    </row>
    <row r="298" spans="2:5" x14ac:dyDescent="0.35">
      <c r="B298" s="126" t="str">
        <f>IF(Lists!AS276="","",Lists!AS276)</f>
        <v/>
      </c>
      <c r="C298" s="126" t="str">
        <f>IF(Lists!AT276="","",Lists!AT276)</f>
        <v/>
      </c>
      <c r="D298" s="126" t="str">
        <f>IF(Lists!AU276="","",Lists!AU276)</f>
        <v/>
      </c>
      <c r="E298" s="126" t="str">
        <f>+IF($C298="","",COUNTIFS(Exceedances!$B$24:$B$2500,$B298,Exceedances!$C$24:$C$2500,$C298,Exceedances!$D$24:$D$2500,$D298))</f>
        <v/>
      </c>
    </row>
    <row r="299" spans="2:5" x14ac:dyDescent="0.35">
      <c r="B299" s="126" t="str">
        <f>IF(Lists!AS277="","",Lists!AS277)</f>
        <v/>
      </c>
      <c r="C299" s="126" t="str">
        <f>IF(Lists!AT277="","",Lists!AT277)</f>
        <v/>
      </c>
      <c r="D299" s="126" t="str">
        <f>IF(Lists!AU277="","",Lists!AU277)</f>
        <v/>
      </c>
      <c r="E299" s="126" t="str">
        <f>+IF($C299="","",COUNTIFS(Exceedances!$B$24:$B$2500,$B299,Exceedances!$C$24:$C$2500,$C299,Exceedances!$D$24:$D$2500,$D299))</f>
        <v/>
      </c>
    </row>
    <row r="300" spans="2:5" x14ac:dyDescent="0.35">
      <c r="B300" s="126" t="str">
        <f>IF(Lists!AS278="","",Lists!AS278)</f>
        <v/>
      </c>
      <c r="C300" s="126" t="str">
        <f>IF(Lists!AT278="","",Lists!AT278)</f>
        <v/>
      </c>
      <c r="D300" s="126" t="str">
        <f>IF(Lists!AU278="","",Lists!AU278)</f>
        <v/>
      </c>
      <c r="E300" s="126" t="str">
        <f>+IF($C300="","",COUNTIFS(Exceedances!$B$24:$B$2500,$B300,Exceedances!$C$24:$C$2500,$C300,Exceedances!$D$24:$D$2500,$D300))</f>
        <v/>
      </c>
    </row>
    <row r="301" spans="2:5" x14ac:dyDescent="0.35">
      <c r="B301" s="126" t="str">
        <f>IF(Lists!AS279="","",Lists!AS279)</f>
        <v/>
      </c>
      <c r="C301" s="126" t="str">
        <f>IF(Lists!AT279="","",Lists!AT279)</f>
        <v/>
      </c>
      <c r="D301" s="126" t="str">
        <f>IF(Lists!AU279="","",Lists!AU279)</f>
        <v/>
      </c>
      <c r="E301" s="126" t="str">
        <f>+IF($C301="","",COUNTIFS(Exceedances!$B$24:$B$2500,$B301,Exceedances!$C$24:$C$2500,$C301,Exceedances!$D$24:$D$2500,$D301))</f>
        <v/>
      </c>
    </row>
    <row r="302" spans="2:5" x14ac:dyDescent="0.35">
      <c r="B302" s="126" t="str">
        <f>IF(Lists!AS280="","",Lists!AS280)</f>
        <v/>
      </c>
      <c r="C302" s="126" t="str">
        <f>IF(Lists!AT280="","",Lists!AT280)</f>
        <v/>
      </c>
      <c r="D302" s="126" t="str">
        <f>IF(Lists!AU280="","",Lists!AU280)</f>
        <v/>
      </c>
      <c r="E302" s="126" t="str">
        <f>+IF($C302="","",COUNTIFS(Exceedances!$B$24:$B$2500,$B302,Exceedances!$C$24:$C$2500,$C302,Exceedances!$D$24:$D$2500,$D302))</f>
        <v/>
      </c>
    </row>
    <row r="303" spans="2:5" x14ac:dyDescent="0.35">
      <c r="B303" s="126" t="str">
        <f>IF(Lists!AS281="","",Lists!AS281)</f>
        <v/>
      </c>
      <c r="C303" s="126" t="str">
        <f>IF(Lists!AT281="","",Lists!AT281)</f>
        <v/>
      </c>
      <c r="D303" s="126" t="str">
        <f>IF(Lists!AU281="","",Lists!AU281)</f>
        <v/>
      </c>
      <c r="E303" s="126" t="str">
        <f>+IF($C303="","",COUNTIFS(Exceedances!$B$24:$B$2500,$B303,Exceedances!$C$24:$C$2500,$C303,Exceedances!$D$24:$D$2500,$D303))</f>
        <v/>
      </c>
    </row>
    <row r="304" spans="2:5" x14ac:dyDescent="0.35">
      <c r="B304" s="126" t="str">
        <f>IF(Lists!AS282="","",Lists!AS282)</f>
        <v/>
      </c>
      <c r="C304" s="126" t="str">
        <f>IF(Lists!AT282="","",Lists!AT282)</f>
        <v/>
      </c>
      <c r="D304" s="126" t="str">
        <f>IF(Lists!AU282="","",Lists!AU282)</f>
        <v/>
      </c>
      <c r="E304" s="126" t="str">
        <f>+IF($C304="","",COUNTIFS(Exceedances!$B$24:$B$2500,$B304,Exceedances!$C$24:$C$2500,$C304,Exceedances!$D$24:$D$2500,$D304))</f>
        <v/>
      </c>
    </row>
    <row r="305" spans="2:5" x14ac:dyDescent="0.35">
      <c r="B305" s="126" t="str">
        <f>IF(Lists!AS283="","",Lists!AS283)</f>
        <v/>
      </c>
      <c r="C305" s="126" t="str">
        <f>IF(Lists!AT283="","",Lists!AT283)</f>
        <v/>
      </c>
      <c r="D305" s="126" t="str">
        <f>IF(Lists!AU283="","",Lists!AU283)</f>
        <v/>
      </c>
      <c r="E305" s="126" t="str">
        <f>+IF($C305="","",COUNTIFS(Exceedances!$B$24:$B$2500,$B305,Exceedances!$C$24:$C$2500,$C305,Exceedances!$D$24:$D$2500,$D305))</f>
        <v/>
      </c>
    </row>
    <row r="306" spans="2:5" x14ac:dyDescent="0.35">
      <c r="B306" s="126" t="str">
        <f>IF(Lists!AS284="","",Lists!AS284)</f>
        <v/>
      </c>
      <c r="C306" s="126" t="str">
        <f>IF(Lists!AT284="","",Lists!AT284)</f>
        <v/>
      </c>
      <c r="D306" s="126" t="str">
        <f>IF(Lists!AU284="","",Lists!AU284)</f>
        <v/>
      </c>
      <c r="E306" s="126" t="str">
        <f>+IF($C306="","",COUNTIFS(Exceedances!$B$24:$B$2500,$B306,Exceedances!$C$24:$C$2500,$C306,Exceedances!$D$24:$D$2500,$D306))</f>
        <v/>
      </c>
    </row>
    <row r="307" spans="2:5" x14ac:dyDescent="0.35">
      <c r="B307" s="126" t="str">
        <f>IF(Lists!AS285="","",Lists!AS285)</f>
        <v/>
      </c>
      <c r="C307" s="126" t="str">
        <f>IF(Lists!AT285="","",Lists!AT285)</f>
        <v/>
      </c>
      <c r="D307" s="126" t="str">
        <f>IF(Lists!AU285="","",Lists!AU285)</f>
        <v/>
      </c>
      <c r="E307" s="126" t="str">
        <f>+IF($C307="","",COUNTIFS(Exceedances!$B$24:$B$2500,$B307,Exceedances!$C$24:$C$2500,$C307,Exceedances!$D$24:$D$2500,$D307))</f>
        <v/>
      </c>
    </row>
    <row r="308" spans="2:5" x14ac:dyDescent="0.35">
      <c r="B308" s="126" t="str">
        <f>IF(Lists!AS286="","",Lists!AS286)</f>
        <v/>
      </c>
      <c r="C308" s="126" t="str">
        <f>IF(Lists!AT286="","",Lists!AT286)</f>
        <v/>
      </c>
      <c r="D308" s="126" t="str">
        <f>IF(Lists!AU286="","",Lists!AU286)</f>
        <v/>
      </c>
      <c r="E308" s="126" t="str">
        <f>+IF($C308="","",COUNTIFS(Exceedances!$B$24:$B$2500,$B308,Exceedances!$C$24:$C$2500,$C308,Exceedances!$D$24:$D$2500,$D308))</f>
        <v/>
      </c>
    </row>
    <row r="309" spans="2:5" x14ac:dyDescent="0.35">
      <c r="B309" s="126" t="str">
        <f>IF(Lists!AS287="","",Lists!AS287)</f>
        <v/>
      </c>
      <c r="C309" s="126" t="str">
        <f>IF(Lists!AT287="","",Lists!AT287)</f>
        <v/>
      </c>
      <c r="D309" s="126" t="str">
        <f>IF(Lists!AU287="","",Lists!AU287)</f>
        <v/>
      </c>
      <c r="E309" s="126" t="str">
        <f>+IF($C309="","",COUNTIFS(Exceedances!$B$24:$B$2500,$B309,Exceedances!$C$24:$C$2500,$C309,Exceedances!$D$24:$D$2500,$D309))</f>
        <v/>
      </c>
    </row>
    <row r="310" spans="2:5" x14ac:dyDescent="0.35">
      <c r="B310" s="126" t="str">
        <f>IF(Lists!AS288="","",Lists!AS288)</f>
        <v/>
      </c>
      <c r="C310" s="126" t="str">
        <f>IF(Lists!AT288="","",Lists!AT288)</f>
        <v/>
      </c>
      <c r="D310" s="126" t="str">
        <f>IF(Lists!AU288="","",Lists!AU288)</f>
        <v/>
      </c>
      <c r="E310" s="126" t="str">
        <f>+IF($C310="","",COUNTIFS(Exceedances!$B$24:$B$2500,$B310,Exceedances!$C$24:$C$2500,$C310,Exceedances!$D$24:$D$2500,$D310))</f>
        <v/>
      </c>
    </row>
    <row r="311" spans="2:5" x14ac:dyDescent="0.35">
      <c r="B311" s="126" t="str">
        <f>IF(Lists!AS289="","",Lists!AS289)</f>
        <v/>
      </c>
      <c r="C311" s="126" t="str">
        <f>IF(Lists!AT289="","",Lists!AT289)</f>
        <v/>
      </c>
      <c r="D311" s="126" t="str">
        <f>IF(Lists!AU289="","",Lists!AU289)</f>
        <v/>
      </c>
      <c r="E311" s="126" t="str">
        <f>+IF($C311="","",COUNTIFS(Exceedances!$B$24:$B$2500,$B311,Exceedances!$C$24:$C$2500,$C311,Exceedances!$D$24:$D$2500,$D311))</f>
        <v/>
      </c>
    </row>
    <row r="312" spans="2:5" x14ac:dyDescent="0.35">
      <c r="B312" s="126" t="str">
        <f>IF(Lists!AS290="","",Lists!AS290)</f>
        <v/>
      </c>
      <c r="C312" s="126" t="str">
        <f>IF(Lists!AT290="","",Lists!AT290)</f>
        <v/>
      </c>
      <c r="D312" s="126" t="str">
        <f>IF(Lists!AU290="","",Lists!AU290)</f>
        <v/>
      </c>
      <c r="E312" s="126" t="str">
        <f>+IF($C312="","",COUNTIFS(Exceedances!$B$24:$B$2500,$B312,Exceedances!$C$24:$C$2500,$C312,Exceedances!$D$24:$D$2500,$D312))</f>
        <v/>
      </c>
    </row>
    <row r="313" spans="2:5" x14ac:dyDescent="0.35">
      <c r="B313" s="126" t="str">
        <f>IF(Lists!AS291="","",Lists!AS291)</f>
        <v/>
      </c>
      <c r="C313" s="126" t="str">
        <f>IF(Lists!AT291="","",Lists!AT291)</f>
        <v/>
      </c>
      <c r="D313" s="126" t="str">
        <f>IF(Lists!AU291="","",Lists!AU291)</f>
        <v/>
      </c>
      <c r="E313" s="126" t="str">
        <f>+IF($C313="","",COUNTIFS(Exceedances!$B$24:$B$2500,$B313,Exceedances!$C$24:$C$2500,$C313,Exceedances!$D$24:$D$2500,$D313))</f>
        <v/>
      </c>
    </row>
    <row r="314" spans="2:5" x14ac:dyDescent="0.35">
      <c r="B314" s="126" t="str">
        <f>IF(Lists!AS292="","",Lists!AS292)</f>
        <v/>
      </c>
      <c r="C314" s="126" t="str">
        <f>IF(Lists!AT292="","",Lists!AT292)</f>
        <v/>
      </c>
      <c r="D314" s="126" t="str">
        <f>IF(Lists!AU292="","",Lists!AU292)</f>
        <v/>
      </c>
      <c r="E314" s="126" t="str">
        <f>+IF($C314="","",COUNTIFS(Exceedances!$B$24:$B$2500,$B314,Exceedances!$C$24:$C$2500,$C314,Exceedances!$D$24:$D$2500,$D314))</f>
        <v/>
      </c>
    </row>
    <row r="315" spans="2:5" x14ac:dyDescent="0.35">
      <c r="B315" s="126" t="str">
        <f>IF(Lists!AS293="","",Lists!AS293)</f>
        <v/>
      </c>
      <c r="C315" s="126" t="str">
        <f>IF(Lists!AT293="","",Lists!AT293)</f>
        <v/>
      </c>
      <c r="D315" s="126" t="str">
        <f>IF(Lists!AU293="","",Lists!AU293)</f>
        <v/>
      </c>
      <c r="E315" s="126" t="str">
        <f>+IF($C315="","",COUNTIFS(Exceedances!$B$24:$B$2500,$B315,Exceedances!$C$24:$C$2500,$C315,Exceedances!$D$24:$D$2500,$D315))</f>
        <v/>
      </c>
    </row>
    <row r="316" spans="2:5" x14ac:dyDescent="0.35">
      <c r="B316" s="126" t="str">
        <f>IF(Lists!AS294="","",Lists!AS294)</f>
        <v/>
      </c>
      <c r="C316" s="126" t="str">
        <f>IF(Lists!AT294="","",Lists!AT294)</f>
        <v/>
      </c>
      <c r="D316" s="126" t="str">
        <f>IF(Lists!AU294="","",Lists!AU294)</f>
        <v/>
      </c>
      <c r="E316" s="126" t="str">
        <f>+IF($C316="","",COUNTIFS(Exceedances!$B$24:$B$2500,$B316,Exceedances!$C$24:$C$2500,$C316,Exceedances!$D$24:$D$2500,$D316))</f>
        <v/>
      </c>
    </row>
    <row r="317" spans="2:5" x14ac:dyDescent="0.35">
      <c r="B317" s="126" t="str">
        <f>IF(Lists!AS295="","",Lists!AS295)</f>
        <v/>
      </c>
      <c r="C317" s="126" t="str">
        <f>IF(Lists!AT295="","",Lists!AT295)</f>
        <v/>
      </c>
      <c r="D317" s="126" t="str">
        <f>IF(Lists!AU295="","",Lists!AU295)</f>
        <v/>
      </c>
      <c r="E317" s="126" t="str">
        <f>+IF($C317="","",COUNTIFS(Exceedances!$B$24:$B$2500,$B317,Exceedances!$C$24:$C$2500,$C317,Exceedances!$D$24:$D$2500,$D317))</f>
        <v/>
      </c>
    </row>
    <row r="318" spans="2:5" x14ac:dyDescent="0.35">
      <c r="B318" s="126" t="str">
        <f>IF(Lists!AS296="","",Lists!AS296)</f>
        <v/>
      </c>
      <c r="C318" s="126" t="str">
        <f>IF(Lists!AT296="","",Lists!AT296)</f>
        <v/>
      </c>
      <c r="D318" s="126" t="str">
        <f>IF(Lists!AU296="","",Lists!AU296)</f>
        <v/>
      </c>
      <c r="E318" s="126" t="str">
        <f>+IF($C318="","",COUNTIFS(Exceedances!$B$24:$B$2500,$B318,Exceedances!$C$24:$C$2500,$C318,Exceedances!$D$24:$D$2500,$D318))</f>
        <v/>
      </c>
    </row>
    <row r="319" spans="2:5" x14ac:dyDescent="0.35">
      <c r="B319" s="126" t="str">
        <f>IF(Lists!AS297="","",Lists!AS297)</f>
        <v/>
      </c>
      <c r="C319" s="126" t="str">
        <f>IF(Lists!AT297="","",Lists!AT297)</f>
        <v/>
      </c>
      <c r="D319" s="126" t="str">
        <f>IF(Lists!AU297="","",Lists!AU297)</f>
        <v/>
      </c>
      <c r="E319" s="126" t="str">
        <f>+IF($C319="","",COUNTIFS(Exceedances!$B$24:$B$2500,$B319,Exceedances!$C$24:$C$2500,$C319,Exceedances!$D$24:$D$2500,$D319))</f>
        <v/>
      </c>
    </row>
    <row r="320" spans="2:5" x14ac:dyDescent="0.35">
      <c r="B320" s="126" t="str">
        <f>IF(Lists!AS298="","",Lists!AS298)</f>
        <v/>
      </c>
      <c r="C320" s="126" t="str">
        <f>IF(Lists!AT298="","",Lists!AT298)</f>
        <v/>
      </c>
      <c r="D320" s="126" t="str">
        <f>IF(Lists!AU298="","",Lists!AU298)</f>
        <v/>
      </c>
      <c r="E320" s="126" t="str">
        <f>+IF($C320="","",COUNTIFS(Exceedances!$B$24:$B$2500,$B320,Exceedances!$C$24:$C$2500,$C320,Exceedances!$D$24:$D$2500,$D320))</f>
        <v/>
      </c>
    </row>
    <row r="321" spans="2:5" x14ac:dyDescent="0.35">
      <c r="B321" s="126" t="str">
        <f>IF(Lists!AS299="","",Lists!AS299)</f>
        <v/>
      </c>
      <c r="C321" s="126" t="str">
        <f>IF(Lists!AT299="","",Lists!AT299)</f>
        <v/>
      </c>
      <c r="D321" s="126" t="str">
        <f>IF(Lists!AU299="","",Lists!AU299)</f>
        <v/>
      </c>
      <c r="E321" s="126" t="str">
        <f>+IF($C321="","",COUNTIFS(Exceedances!$B$24:$B$2500,$B321,Exceedances!$C$24:$C$2500,$C321,Exceedances!$D$24:$D$2500,$D321))</f>
        <v/>
      </c>
    </row>
    <row r="322" spans="2:5" x14ac:dyDescent="0.35">
      <c r="B322" s="126" t="str">
        <f>IF(Lists!AS300="","",Lists!AS300)</f>
        <v/>
      </c>
      <c r="C322" s="126" t="str">
        <f>IF(Lists!AT300="","",Lists!AT300)</f>
        <v/>
      </c>
      <c r="D322" s="126" t="str">
        <f>IF(Lists!AU300="","",Lists!AU300)</f>
        <v/>
      </c>
      <c r="E322" s="126" t="str">
        <f>+IF($C322="","",COUNTIFS(Exceedances!$B$24:$B$2500,$B322,Exceedances!$C$24:$C$2500,$C322,Exceedances!$D$24:$D$2500,$D322))</f>
        <v/>
      </c>
    </row>
    <row r="323" spans="2:5" x14ac:dyDescent="0.35">
      <c r="B323" s="126" t="str">
        <f>IF(Lists!AS301="","",Lists!AS301)</f>
        <v/>
      </c>
      <c r="C323" s="126" t="str">
        <f>IF(Lists!AT301="","",Lists!AT301)</f>
        <v/>
      </c>
      <c r="D323" s="126" t="str">
        <f>IF(Lists!AU301="","",Lists!AU301)</f>
        <v/>
      </c>
      <c r="E323" s="126" t="str">
        <f>+IF($C323="","",COUNTIFS(Exceedances!$B$24:$B$2500,$B323,Exceedances!$C$24:$C$2500,$C323,Exceedances!$D$24:$D$2500,$D323))</f>
        <v/>
      </c>
    </row>
    <row r="324" spans="2:5" x14ac:dyDescent="0.35">
      <c r="B324" s="126" t="str">
        <f>IF(Lists!AS302="","",Lists!AS302)</f>
        <v/>
      </c>
      <c r="C324" s="126" t="str">
        <f>IF(Lists!AT302="","",Lists!AT302)</f>
        <v/>
      </c>
      <c r="D324" s="126" t="str">
        <f>IF(Lists!AU302="","",Lists!AU302)</f>
        <v/>
      </c>
      <c r="E324" s="126" t="str">
        <f>+IF($C324="","",COUNTIFS(Exceedances!$B$24:$B$2500,$B324,Exceedances!$C$24:$C$2500,$C324,Exceedances!$D$24:$D$2500,$D324))</f>
        <v/>
      </c>
    </row>
    <row r="325" spans="2:5" x14ac:dyDescent="0.35">
      <c r="B325" s="126" t="str">
        <f>IF(Lists!AS303="","",Lists!AS303)</f>
        <v/>
      </c>
      <c r="C325" s="126" t="str">
        <f>IF(Lists!AT303="","",Lists!AT303)</f>
        <v/>
      </c>
      <c r="D325" s="126" t="str">
        <f>IF(Lists!AU303="","",Lists!AU303)</f>
        <v/>
      </c>
      <c r="E325" s="126" t="str">
        <f>+IF($C325="","",COUNTIFS(Exceedances!$B$24:$B$2500,$B325,Exceedances!$C$24:$C$2500,$C325,Exceedances!$D$24:$D$2500,$D325))</f>
        <v/>
      </c>
    </row>
    <row r="326" spans="2:5" x14ac:dyDescent="0.35">
      <c r="B326" s="126" t="str">
        <f>IF(Lists!AS304="","",Lists!AS304)</f>
        <v/>
      </c>
      <c r="C326" s="126" t="str">
        <f>IF(Lists!AT304="","",Lists!AT304)</f>
        <v/>
      </c>
      <c r="D326" s="126" t="str">
        <f>IF(Lists!AU304="","",Lists!AU304)</f>
        <v/>
      </c>
      <c r="E326" s="126" t="str">
        <f>+IF($C326="","",COUNTIFS(Exceedances!$B$24:$B$2500,$B326,Exceedances!$C$24:$C$2500,$C326,Exceedances!$D$24:$D$2500,$D326))</f>
        <v/>
      </c>
    </row>
    <row r="327" spans="2:5" x14ac:dyDescent="0.35">
      <c r="B327" s="126" t="str">
        <f>IF(Lists!AS305="","",Lists!AS305)</f>
        <v/>
      </c>
      <c r="C327" s="126" t="str">
        <f>IF(Lists!AT305="","",Lists!AT305)</f>
        <v/>
      </c>
      <c r="D327" s="126" t="str">
        <f>IF(Lists!AU305="","",Lists!AU305)</f>
        <v/>
      </c>
      <c r="E327" s="126" t="str">
        <f>+IF($C327="","",COUNTIFS(Exceedances!$B$24:$B$2500,$B327,Exceedances!$C$24:$C$2500,$C327,Exceedances!$D$24:$D$2500,$D327))</f>
        <v/>
      </c>
    </row>
    <row r="328" spans="2:5" x14ac:dyDescent="0.35">
      <c r="B328" s="126" t="str">
        <f>IF(Lists!AS306="","",Lists!AS306)</f>
        <v/>
      </c>
      <c r="C328" s="126" t="str">
        <f>IF(Lists!AT306="","",Lists!AT306)</f>
        <v/>
      </c>
      <c r="D328" s="126" t="str">
        <f>IF(Lists!AU306="","",Lists!AU306)</f>
        <v/>
      </c>
      <c r="E328" s="126" t="str">
        <f>+IF($C328="","",COUNTIFS(Exceedances!$B$24:$B$2500,$B328,Exceedances!$C$24:$C$2500,$C328,Exceedances!$D$24:$D$2500,$D328))</f>
        <v/>
      </c>
    </row>
    <row r="329" spans="2:5" x14ac:dyDescent="0.35">
      <c r="B329" s="126" t="str">
        <f>IF(Lists!AS307="","",Lists!AS307)</f>
        <v/>
      </c>
      <c r="C329" s="126" t="str">
        <f>IF(Lists!AT307="","",Lists!AT307)</f>
        <v/>
      </c>
      <c r="D329" s="126" t="str">
        <f>IF(Lists!AU307="","",Lists!AU307)</f>
        <v/>
      </c>
      <c r="E329" s="126" t="str">
        <f>+IF($C329="","",COUNTIFS(Exceedances!$B$24:$B$2500,$B329,Exceedances!$C$24:$C$2500,$C329,Exceedances!$D$24:$D$2500,$D329))</f>
        <v/>
      </c>
    </row>
    <row r="330" spans="2:5" x14ac:dyDescent="0.35">
      <c r="B330" s="126" t="str">
        <f>IF(Lists!AS308="","",Lists!AS308)</f>
        <v/>
      </c>
      <c r="C330" s="126" t="str">
        <f>IF(Lists!AT308="","",Lists!AT308)</f>
        <v/>
      </c>
      <c r="D330" s="126" t="str">
        <f>IF(Lists!AU308="","",Lists!AU308)</f>
        <v/>
      </c>
      <c r="E330" s="126" t="str">
        <f>+IF($C330="","",COUNTIFS(Exceedances!$B$24:$B$2500,$B330,Exceedances!$C$24:$C$2500,$C330,Exceedances!$D$24:$D$2500,$D330))</f>
        <v/>
      </c>
    </row>
    <row r="331" spans="2:5" x14ac:dyDescent="0.35">
      <c r="B331" s="126" t="str">
        <f>IF(Lists!AS309="","",Lists!AS309)</f>
        <v/>
      </c>
      <c r="C331" s="126" t="str">
        <f>IF(Lists!AT309="","",Lists!AT309)</f>
        <v/>
      </c>
      <c r="D331" s="126" t="str">
        <f>IF(Lists!AU309="","",Lists!AU309)</f>
        <v/>
      </c>
      <c r="E331" s="126" t="str">
        <f>+IF($C331="","",COUNTIFS(Exceedances!$B$24:$B$2500,$B331,Exceedances!$C$24:$C$2500,$C331,Exceedances!$D$24:$D$2500,$D331))</f>
        <v/>
      </c>
    </row>
    <row r="332" spans="2:5" x14ac:dyDescent="0.35">
      <c r="B332" s="126" t="str">
        <f>IF(Lists!AS310="","",Lists!AS310)</f>
        <v/>
      </c>
      <c r="C332" s="126" t="str">
        <f>IF(Lists!AT310="","",Lists!AT310)</f>
        <v/>
      </c>
      <c r="D332" s="126" t="str">
        <f>IF(Lists!AU310="","",Lists!AU310)</f>
        <v/>
      </c>
      <c r="E332" s="126" t="str">
        <f>+IF($C332="","",COUNTIFS(Exceedances!$B$24:$B$2500,$B332,Exceedances!$C$24:$C$2500,$C332,Exceedances!$D$24:$D$2500,$D332))</f>
        <v/>
      </c>
    </row>
    <row r="333" spans="2:5" x14ac:dyDescent="0.35">
      <c r="B333" s="126" t="str">
        <f>IF(Lists!AS311="","",Lists!AS311)</f>
        <v/>
      </c>
      <c r="C333" s="126" t="str">
        <f>IF(Lists!AT311="","",Lists!AT311)</f>
        <v/>
      </c>
      <c r="D333" s="126" t="str">
        <f>IF(Lists!AU311="","",Lists!AU311)</f>
        <v/>
      </c>
      <c r="E333" s="126" t="str">
        <f>+IF($C333="","",COUNTIFS(Exceedances!$B$24:$B$2500,$B333,Exceedances!$C$24:$C$2500,$C333,Exceedances!$D$24:$D$2500,$D333))</f>
        <v/>
      </c>
    </row>
    <row r="334" spans="2:5" x14ac:dyDescent="0.35">
      <c r="B334" s="126" t="str">
        <f>IF(Lists!AS312="","",Lists!AS312)</f>
        <v/>
      </c>
      <c r="C334" s="126" t="str">
        <f>IF(Lists!AT312="","",Lists!AT312)</f>
        <v/>
      </c>
      <c r="D334" s="126" t="str">
        <f>IF(Lists!AU312="","",Lists!AU312)</f>
        <v/>
      </c>
      <c r="E334" s="126" t="str">
        <f>+IF($C334="","",COUNTIFS(Exceedances!$B$24:$B$2500,$B334,Exceedances!$C$24:$C$2500,$C334,Exceedances!$D$24:$D$2500,$D334))</f>
        <v/>
      </c>
    </row>
    <row r="335" spans="2:5" x14ac:dyDescent="0.35">
      <c r="B335" s="126" t="str">
        <f>IF(Lists!AS313="","",Lists!AS313)</f>
        <v/>
      </c>
      <c r="C335" s="126" t="str">
        <f>IF(Lists!AT313="","",Lists!AT313)</f>
        <v/>
      </c>
      <c r="D335" s="126" t="str">
        <f>IF(Lists!AU313="","",Lists!AU313)</f>
        <v/>
      </c>
      <c r="E335" s="126" t="str">
        <f>+IF($C335="","",COUNTIFS(Exceedances!$B$24:$B$2500,$B335,Exceedances!$C$24:$C$2500,$C335,Exceedances!$D$24:$D$2500,$D335))</f>
        <v/>
      </c>
    </row>
    <row r="336" spans="2:5" x14ac:dyDescent="0.35">
      <c r="B336" s="126" t="str">
        <f>IF(Lists!AS314="","",Lists!AS314)</f>
        <v/>
      </c>
      <c r="C336" s="126" t="str">
        <f>IF(Lists!AT314="","",Lists!AT314)</f>
        <v/>
      </c>
      <c r="D336" s="126" t="str">
        <f>IF(Lists!AU314="","",Lists!AU314)</f>
        <v/>
      </c>
      <c r="E336" s="126" t="str">
        <f>+IF($C336="","",COUNTIFS(Exceedances!$B$24:$B$2500,$B336,Exceedances!$C$24:$C$2500,$C336,Exceedances!$D$24:$D$2500,$D336))</f>
        <v/>
      </c>
    </row>
    <row r="337" spans="2:5" x14ac:dyDescent="0.35">
      <c r="B337" s="126" t="str">
        <f>IF(Lists!AS315="","",Lists!AS315)</f>
        <v/>
      </c>
      <c r="C337" s="126" t="str">
        <f>IF(Lists!AT315="","",Lists!AT315)</f>
        <v/>
      </c>
      <c r="D337" s="126" t="str">
        <f>IF(Lists!AU315="","",Lists!AU315)</f>
        <v/>
      </c>
      <c r="E337" s="126" t="str">
        <f>+IF($C337="","",COUNTIFS(Exceedances!$B$24:$B$2500,$B337,Exceedances!$C$24:$C$2500,$C337,Exceedances!$D$24:$D$2500,$D337))</f>
        <v/>
      </c>
    </row>
    <row r="338" spans="2:5" x14ac:dyDescent="0.35">
      <c r="B338" s="126" t="str">
        <f>IF(Lists!AS316="","",Lists!AS316)</f>
        <v/>
      </c>
      <c r="C338" s="126" t="str">
        <f>IF(Lists!AT316="","",Lists!AT316)</f>
        <v/>
      </c>
      <c r="D338" s="126" t="str">
        <f>IF(Lists!AU316="","",Lists!AU316)</f>
        <v/>
      </c>
      <c r="E338" s="126" t="str">
        <f>+IF($C338="","",COUNTIFS(Exceedances!$B$24:$B$2500,$B338,Exceedances!$C$24:$C$2500,$C338,Exceedances!$D$24:$D$2500,$D338))</f>
        <v/>
      </c>
    </row>
    <row r="339" spans="2:5" x14ac:dyDescent="0.35">
      <c r="B339" s="126" t="str">
        <f>IF(Lists!AS317="","",Lists!AS317)</f>
        <v/>
      </c>
      <c r="C339" s="126" t="str">
        <f>IF(Lists!AT317="","",Lists!AT317)</f>
        <v/>
      </c>
      <c r="D339" s="126" t="str">
        <f>IF(Lists!AU317="","",Lists!AU317)</f>
        <v/>
      </c>
      <c r="E339" s="126" t="str">
        <f>+IF($C339="","",COUNTIFS(Exceedances!$B$24:$B$2500,$B339,Exceedances!$C$24:$C$2500,$C339,Exceedances!$D$24:$D$2500,$D339))</f>
        <v/>
      </c>
    </row>
    <row r="340" spans="2:5" x14ac:dyDescent="0.35">
      <c r="B340" s="126" t="str">
        <f>IF(Lists!AS318="","",Lists!AS318)</f>
        <v/>
      </c>
      <c r="C340" s="126" t="str">
        <f>IF(Lists!AT318="","",Lists!AT318)</f>
        <v/>
      </c>
      <c r="D340" s="126" t="str">
        <f>IF(Lists!AU318="","",Lists!AU318)</f>
        <v/>
      </c>
      <c r="E340" s="126" t="str">
        <f>+IF($C340="","",COUNTIFS(Exceedances!$B$24:$B$2500,$B340,Exceedances!$C$24:$C$2500,$C340,Exceedances!$D$24:$D$2500,$D340))</f>
        <v/>
      </c>
    </row>
    <row r="341" spans="2:5" x14ac:dyDescent="0.35">
      <c r="B341" s="126" t="str">
        <f>IF(Lists!AS319="","",Lists!AS319)</f>
        <v/>
      </c>
      <c r="C341" s="126" t="str">
        <f>IF(Lists!AT319="","",Lists!AT319)</f>
        <v/>
      </c>
      <c r="D341" s="126" t="str">
        <f>IF(Lists!AU319="","",Lists!AU319)</f>
        <v/>
      </c>
      <c r="E341" s="126" t="str">
        <f>+IF($C341="","",COUNTIFS(Exceedances!$B$24:$B$2500,$B341,Exceedances!$C$24:$C$2500,$C341,Exceedances!$D$24:$D$2500,$D341))</f>
        <v/>
      </c>
    </row>
    <row r="342" spans="2:5" x14ac:dyDescent="0.35">
      <c r="B342" s="126" t="str">
        <f>IF(Lists!AS320="","",Lists!AS320)</f>
        <v/>
      </c>
      <c r="C342" s="126" t="str">
        <f>IF(Lists!AT320="","",Lists!AT320)</f>
        <v/>
      </c>
      <c r="D342" s="126" t="str">
        <f>IF(Lists!AU320="","",Lists!AU320)</f>
        <v/>
      </c>
      <c r="E342" s="126" t="str">
        <f>+IF($C342="","",COUNTIFS(Exceedances!$B$24:$B$2500,$B342,Exceedances!$C$24:$C$2500,$C342,Exceedances!$D$24:$D$2500,$D342))</f>
        <v/>
      </c>
    </row>
    <row r="343" spans="2:5" x14ac:dyDescent="0.35">
      <c r="B343" s="126" t="str">
        <f>IF(Lists!AS321="","",Lists!AS321)</f>
        <v/>
      </c>
      <c r="C343" s="126" t="str">
        <f>IF(Lists!AT321="","",Lists!AT321)</f>
        <v/>
      </c>
      <c r="D343" s="126" t="str">
        <f>IF(Lists!AU321="","",Lists!AU321)</f>
        <v/>
      </c>
      <c r="E343" s="126" t="str">
        <f>+IF($C343="","",COUNTIFS(Exceedances!$B$24:$B$2500,$B343,Exceedances!$C$24:$C$2500,$C343,Exceedances!$D$24:$D$2500,$D343))</f>
        <v/>
      </c>
    </row>
    <row r="344" spans="2:5" x14ac:dyDescent="0.35">
      <c r="B344" s="126" t="str">
        <f>IF(Lists!AS322="","",Lists!AS322)</f>
        <v/>
      </c>
      <c r="C344" s="126" t="str">
        <f>IF(Lists!AT322="","",Lists!AT322)</f>
        <v/>
      </c>
      <c r="D344" s="126" t="str">
        <f>IF(Lists!AU322="","",Lists!AU322)</f>
        <v/>
      </c>
      <c r="E344" s="126" t="str">
        <f>+IF($C344="","",COUNTIFS(Exceedances!$B$24:$B$2500,$B344,Exceedances!$C$24:$C$2500,$C344,Exceedances!$D$24:$D$2500,$D344))</f>
        <v/>
      </c>
    </row>
    <row r="345" spans="2:5" x14ac:dyDescent="0.35">
      <c r="B345" s="126" t="str">
        <f>IF(Lists!AS323="","",Lists!AS323)</f>
        <v/>
      </c>
      <c r="C345" s="126" t="str">
        <f>IF(Lists!AT323="","",Lists!AT323)</f>
        <v/>
      </c>
      <c r="D345" s="126" t="str">
        <f>IF(Lists!AU323="","",Lists!AU323)</f>
        <v/>
      </c>
      <c r="E345" s="126" t="str">
        <f>+IF($C345="","",COUNTIFS(Exceedances!$B$24:$B$2500,$B345,Exceedances!$C$24:$C$2500,$C345,Exceedances!$D$24:$D$2500,$D345))</f>
        <v/>
      </c>
    </row>
    <row r="346" spans="2:5" x14ac:dyDescent="0.35">
      <c r="B346" s="126" t="str">
        <f>IF(Lists!AS324="","",Lists!AS324)</f>
        <v/>
      </c>
      <c r="C346" s="126" t="str">
        <f>IF(Lists!AT324="","",Lists!AT324)</f>
        <v/>
      </c>
      <c r="D346" s="126" t="str">
        <f>IF(Lists!AU324="","",Lists!AU324)</f>
        <v/>
      </c>
      <c r="E346" s="126" t="str">
        <f>+IF($C346="","",COUNTIFS(Exceedances!$B$24:$B$2500,$B346,Exceedances!$C$24:$C$2500,$C346,Exceedances!$D$24:$D$2500,$D346))</f>
        <v/>
      </c>
    </row>
    <row r="347" spans="2:5" x14ac:dyDescent="0.35">
      <c r="B347" s="126" t="str">
        <f>IF(Lists!AS325="","",Lists!AS325)</f>
        <v/>
      </c>
      <c r="C347" s="126" t="str">
        <f>IF(Lists!AT325="","",Lists!AT325)</f>
        <v/>
      </c>
      <c r="D347" s="126" t="str">
        <f>IF(Lists!AU325="","",Lists!AU325)</f>
        <v/>
      </c>
      <c r="E347" s="126" t="str">
        <f>+IF($C347="","",COUNTIFS(Exceedances!$B$24:$B$2500,$B347,Exceedances!$C$24:$C$2500,$C347,Exceedances!$D$24:$D$2500,$D347))</f>
        <v/>
      </c>
    </row>
    <row r="348" spans="2:5" x14ac:dyDescent="0.35">
      <c r="B348" s="126" t="str">
        <f>IF(Lists!AS326="","",Lists!AS326)</f>
        <v/>
      </c>
      <c r="C348" s="126" t="str">
        <f>IF(Lists!AT326="","",Lists!AT326)</f>
        <v/>
      </c>
      <c r="D348" s="126" t="str">
        <f>IF(Lists!AU326="","",Lists!AU326)</f>
        <v/>
      </c>
      <c r="E348" s="126" t="str">
        <f>+IF($C348="","",COUNTIFS(Exceedances!$B$24:$B$2500,$B348,Exceedances!$C$24:$C$2500,$C348,Exceedances!$D$24:$D$2500,$D348))</f>
        <v/>
      </c>
    </row>
    <row r="349" spans="2:5" x14ac:dyDescent="0.35">
      <c r="B349" s="126" t="str">
        <f>IF(Lists!AS327="","",Lists!AS327)</f>
        <v/>
      </c>
      <c r="C349" s="126" t="str">
        <f>IF(Lists!AT327="","",Lists!AT327)</f>
        <v/>
      </c>
      <c r="D349" s="126" t="str">
        <f>IF(Lists!AU327="","",Lists!AU327)</f>
        <v/>
      </c>
      <c r="E349" s="126" t="str">
        <f>+IF($C349="","",COUNTIFS(Exceedances!$B$24:$B$2500,$B349,Exceedances!$C$24:$C$2500,$C349,Exceedances!$D$24:$D$2500,$D349))</f>
        <v/>
      </c>
    </row>
    <row r="350" spans="2:5" x14ac:dyDescent="0.35">
      <c r="B350" s="126" t="str">
        <f>IF(Lists!AS328="","",Lists!AS328)</f>
        <v/>
      </c>
      <c r="C350" s="126" t="str">
        <f>IF(Lists!AT328="","",Lists!AT328)</f>
        <v/>
      </c>
      <c r="D350" s="126" t="str">
        <f>IF(Lists!AU328="","",Lists!AU328)</f>
        <v/>
      </c>
      <c r="E350" s="126" t="str">
        <f>+IF($C350="","",COUNTIFS(Exceedances!$B$24:$B$2500,$B350,Exceedances!$C$24:$C$2500,$C350,Exceedances!$D$24:$D$2500,$D350))</f>
        <v/>
      </c>
    </row>
    <row r="351" spans="2:5" x14ac:dyDescent="0.35">
      <c r="B351" s="126" t="str">
        <f>IF(Lists!AS329="","",Lists!AS329)</f>
        <v/>
      </c>
      <c r="C351" s="126" t="str">
        <f>IF(Lists!AT329="","",Lists!AT329)</f>
        <v/>
      </c>
      <c r="D351" s="126" t="str">
        <f>IF(Lists!AU329="","",Lists!AU329)</f>
        <v/>
      </c>
      <c r="E351" s="126" t="str">
        <f>+IF($C351="","",COUNTIFS(Exceedances!$B$24:$B$2500,$B351,Exceedances!$C$24:$C$2500,$C351,Exceedances!$D$24:$D$2500,$D351))</f>
        <v/>
      </c>
    </row>
    <row r="352" spans="2:5" x14ac:dyDescent="0.35">
      <c r="B352" s="126" t="str">
        <f>IF(Lists!AS330="","",Lists!AS330)</f>
        <v/>
      </c>
      <c r="C352" s="126" t="str">
        <f>IF(Lists!AT330="","",Lists!AT330)</f>
        <v/>
      </c>
      <c r="D352" s="126" t="str">
        <f>IF(Lists!AU330="","",Lists!AU330)</f>
        <v/>
      </c>
      <c r="E352" s="126" t="str">
        <f>+IF($C352="","",COUNTIFS(Exceedances!$B$24:$B$2500,$B352,Exceedances!$C$24:$C$2500,$C352,Exceedances!$D$24:$D$2500,$D352))</f>
        <v/>
      </c>
    </row>
    <row r="353" spans="2:5" x14ac:dyDescent="0.35">
      <c r="B353" s="126" t="str">
        <f>IF(Lists!AS331="","",Lists!AS331)</f>
        <v/>
      </c>
      <c r="C353" s="126" t="str">
        <f>IF(Lists!AT331="","",Lists!AT331)</f>
        <v/>
      </c>
      <c r="D353" s="126" t="str">
        <f>IF(Lists!AU331="","",Lists!AU331)</f>
        <v/>
      </c>
      <c r="E353" s="126" t="str">
        <f>+IF($C353="","",COUNTIFS(Exceedances!$B$24:$B$2500,$B353,Exceedances!$C$24:$C$2500,$C353,Exceedances!$D$24:$D$2500,$D353))</f>
        <v/>
      </c>
    </row>
    <row r="354" spans="2:5" x14ac:dyDescent="0.35">
      <c r="B354" s="126" t="str">
        <f>IF(Lists!AS332="","",Lists!AS332)</f>
        <v/>
      </c>
      <c r="C354" s="126" t="str">
        <f>IF(Lists!AT332="","",Lists!AT332)</f>
        <v/>
      </c>
      <c r="D354" s="126" t="str">
        <f>IF(Lists!AU332="","",Lists!AU332)</f>
        <v/>
      </c>
      <c r="E354" s="126" t="str">
        <f>+IF($C354="","",COUNTIFS(Exceedances!$B$24:$B$2500,$B354,Exceedances!$C$24:$C$2500,$C354,Exceedances!$D$24:$D$2500,$D354))</f>
        <v/>
      </c>
    </row>
    <row r="355" spans="2:5" x14ac:dyDescent="0.35">
      <c r="B355" s="126" t="str">
        <f>IF(Lists!AS333="","",Lists!AS333)</f>
        <v/>
      </c>
      <c r="C355" s="126" t="str">
        <f>IF(Lists!AT333="","",Lists!AT333)</f>
        <v/>
      </c>
      <c r="D355" s="126" t="str">
        <f>IF(Lists!AU333="","",Lists!AU333)</f>
        <v/>
      </c>
      <c r="E355" s="126" t="str">
        <f>+IF($C355="","",COUNTIFS(Exceedances!$B$24:$B$2500,$B355,Exceedances!$C$24:$C$2500,$C355,Exceedances!$D$24:$D$2500,$D355))</f>
        <v/>
      </c>
    </row>
    <row r="356" spans="2:5" x14ac:dyDescent="0.35">
      <c r="B356" s="126" t="str">
        <f>IF(Lists!AS334="","",Lists!AS334)</f>
        <v/>
      </c>
      <c r="C356" s="126" t="str">
        <f>IF(Lists!AT334="","",Lists!AT334)</f>
        <v/>
      </c>
      <c r="D356" s="126" t="str">
        <f>IF(Lists!AU334="","",Lists!AU334)</f>
        <v/>
      </c>
      <c r="E356" s="126" t="str">
        <f>+IF($C356="","",COUNTIFS(Exceedances!$B$24:$B$2500,$B356,Exceedances!$C$24:$C$2500,$C356,Exceedances!$D$24:$D$2500,$D356))</f>
        <v/>
      </c>
    </row>
    <row r="357" spans="2:5" x14ac:dyDescent="0.35">
      <c r="B357" s="126" t="str">
        <f>IF(Lists!AS335="","",Lists!AS335)</f>
        <v/>
      </c>
      <c r="C357" s="126" t="str">
        <f>IF(Lists!AT335="","",Lists!AT335)</f>
        <v/>
      </c>
      <c r="D357" s="126" t="str">
        <f>IF(Lists!AU335="","",Lists!AU335)</f>
        <v/>
      </c>
      <c r="E357" s="126" t="str">
        <f>+IF($C357="","",COUNTIFS(Exceedances!$B$24:$B$2500,$B357,Exceedances!$C$24:$C$2500,$C357,Exceedances!$D$24:$D$2500,$D357))</f>
        <v/>
      </c>
    </row>
    <row r="358" spans="2:5" x14ac:dyDescent="0.35">
      <c r="B358" s="126" t="str">
        <f>IF(Lists!AS336="","",Lists!AS336)</f>
        <v/>
      </c>
      <c r="C358" s="126" t="str">
        <f>IF(Lists!AT336="","",Lists!AT336)</f>
        <v/>
      </c>
      <c r="D358" s="126" t="str">
        <f>IF(Lists!AU336="","",Lists!AU336)</f>
        <v/>
      </c>
      <c r="E358" s="126" t="str">
        <f>+IF($C358="","",COUNTIFS(Exceedances!$B$24:$B$2500,$B358,Exceedances!$C$24:$C$2500,$C358,Exceedances!$D$24:$D$2500,$D358))</f>
        <v/>
      </c>
    </row>
    <row r="359" spans="2:5" x14ac:dyDescent="0.35">
      <c r="B359" s="126" t="str">
        <f>IF(Lists!AS337="","",Lists!AS337)</f>
        <v/>
      </c>
      <c r="C359" s="126" t="str">
        <f>IF(Lists!AT337="","",Lists!AT337)</f>
        <v/>
      </c>
      <c r="D359" s="126" t="str">
        <f>IF(Lists!AU337="","",Lists!AU337)</f>
        <v/>
      </c>
      <c r="E359" s="126" t="str">
        <f>+IF($C359="","",COUNTIFS(Exceedances!$B$24:$B$2500,$B359,Exceedances!$C$24:$C$2500,$C359,Exceedances!$D$24:$D$2500,$D359))</f>
        <v/>
      </c>
    </row>
    <row r="360" spans="2:5" x14ac:dyDescent="0.35">
      <c r="B360" s="126" t="str">
        <f>IF(Lists!AS338="","",Lists!AS338)</f>
        <v/>
      </c>
      <c r="C360" s="126" t="str">
        <f>IF(Lists!AT338="","",Lists!AT338)</f>
        <v/>
      </c>
      <c r="D360" s="126" t="str">
        <f>IF(Lists!AU338="","",Lists!AU338)</f>
        <v/>
      </c>
      <c r="E360" s="126" t="str">
        <f>+IF($C360="","",COUNTIFS(Exceedances!$B$24:$B$2500,$B360,Exceedances!$C$24:$C$2500,$C360,Exceedances!$D$24:$D$2500,$D360))</f>
        <v/>
      </c>
    </row>
    <row r="361" spans="2:5" x14ac:dyDescent="0.35">
      <c r="B361" s="126" t="str">
        <f>IF(Lists!AS339="","",Lists!AS339)</f>
        <v/>
      </c>
      <c r="C361" s="126" t="str">
        <f>IF(Lists!AT339="","",Lists!AT339)</f>
        <v/>
      </c>
      <c r="D361" s="126" t="str">
        <f>IF(Lists!AU339="","",Lists!AU339)</f>
        <v/>
      </c>
      <c r="E361" s="126" t="str">
        <f>+IF($C361="","",COUNTIFS(Exceedances!$B$24:$B$2500,$B361,Exceedances!$C$24:$C$2500,$C361,Exceedances!$D$24:$D$2500,$D361))</f>
        <v/>
      </c>
    </row>
    <row r="362" spans="2:5" x14ac:dyDescent="0.35">
      <c r="B362" s="126" t="str">
        <f>IF(Lists!AS340="","",Lists!AS340)</f>
        <v/>
      </c>
      <c r="C362" s="126" t="str">
        <f>IF(Lists!AT340="","",Lists!AT340)</f>
        <v/>
      </c>
      <c r="D362" s="126" t="str">
        <f>IF(Lists!AU340="","",Lists!AU340)</f>
        <v/>
      </c>
      <c r="E362" s="126" t="str">
        <f>+IF($C362="","",COUNTIFS(Exceedances!$B$24:$B$2500,$B362,Exceedances!$C$24:$C$2500,$C362,Exceedances!$D$24:$D$2500,$D362))</f>
        <v/>
      </c>
    </row>
    <row r="363" spans="2:5" x14ac:dyDescent="0.35">
      <c r="B363" s="126" t="str">
        <f>IF(Lists!AS341="","",Lists!AS341)</f>
        <v/>
      </c>
      <c r="C363" s="126" t="str">
        <f>IF(Lists!AT341="","",Lists!AT341)</f>
        <v/>
      </c>
      <c r="D363" s="126" t="str">
        <f>IF(Lists!AU341="","",Lists!AU341)</f>
        <v/>
      </c>
      <c r="E363" s="126" t="str">
        <f>+IF($C363="","",COUNTIFS(Exceedances!$B$24:$B$2500,$B363,Exceedances!$C$24:$C$2500,$C363,Exceedances!$D$24:$D$2500,$D363))</f>
        <v/>
      </c>
    </row>
    <row r="364" spans="2:5" x14ac:dyDescent="0.35">
      <c r="B364" s="126" t="str">
        <f>IF(Lists!AS342="","",Lists!AS342)</f>
        <v/>
      </c>
      <c r="C364" s="126" t="str">
        <f>IF(Lists!AT342="","",Lists!AT342)</f>
        <v/>
      </c>
      <c r="D364" s="126" t="str">
        <f>IF(Lists!AU342="","",Lists!AU342)</f>
        <v/>
      </c>
      <c r="E364" s="126" t="str">
        <f>+IF($C364="","",COUNTIFS(Exceedances!$B$24:$B$2500,$B364,Exceedances!$C$24:$C$2500,$C364,Exceedances!$D$24:$D$2500,$D364))</f>
        <v/>
      </c>
    </row>
    <row r="365" spans="2:5" x14ac:dyDescent="0.35">
      <c r="B365" s="126" t="str">
        <f>IF(Lists!AS343="","",Lists!AS343)</f>
        <v/>
      </c>
      <c r="C365" s="126" t="str">
        <f>IF(Lists!AT343="","",Lists!AT343)</f>
        <v/>
      </c>
      <c r="D365" s="126" t="str">
        <f>IF(Lists!AU343="","",Lists!AU343)</f>
        <v/>
      </c>
      <c r="E365" s="126" t="str">
        <f>+IF($C365="","",COUNTIFS(Exceedances!$B$24:$B$2500,$B365,Exceedances!$C$24:$C$2500,$C365,Exceedances!$D$24:$D$2500,$D365))</f>
        <v/>
      </c>
    </row>
    <row r="366" spans="2:5" x14ac:dyDescent="0.35">
      <c r="B366" s="126" t="str">
        <f>IF(Lists!AS344="","",Lists!AS344)</f>
        <v/>
      </c>
      <c r="C366" s="126" t="str">
        <f>IF(Lists!AT344="","",Lists!AT344)</f>
        <v/>
      </c>
      <c r="D366" s="126" t="str">
        <f>IF(Lists!AU344="","",Lists!AU344)</f>
        <v/>
      </c>
      <c r="E366" s="126" t="str">
        <f>+IF($C366="","",COUNTIFS(Exceedances!$B$24:$B$2500,$B366,Exceedances!$C$24:$C$2500,$C366,Exceedances!$D$24:$D$2500,$D366))</f>
        <v/>
      </c>
    </row>
    <row r="367" spans="2:5" x14ac:dyDescent="0.35">
      <c r="B367" s="126" t="str">
        <f>IF(Lists!AS345="","",Lists!AS345)</f>
        <v/>
      </c>
      <c r="C367" s="126" t="str">
        <f>IF(Lists!AT345="","",Lists!AT345)</f>
        <v/>
      </c>
      <c r="D367" s="126" t="str">
        <f>IF(Lists!AU345="","",Lists!AU345)</f>
        <v/>
      </c>
      <c r="E367" s="126" t="str">
        <f>+IF($C367="","",COUNTIFS(Exceedances!$B$24:$B$2500,$B367,Exceedances!$C$24:$C$2500,$C367,Exceedances!$D$24:$D$2500,$D367))</f>
        <v/>
      </c>
    </row>
    <row r="368" spans="2:5" x14ac:dyDescent="0.35">
      <c r="B368" s="126" t="str">
        <f>IF(Lists!AS346="","",Lists!AS346)</f>
        <v/>
      </c>
      <c r="C368" s="126" t="str">
        <f>IF(Lists!AT346="","",Lists!AT346)</f>
        <v/>
      </c>
      <c r="D368" s="126" t="str">
        <f>IF(Lists!AU346="","",Lists!AU346)</f>
        <v/>
      </c>
      <c r="E368" s="126" t="str">
        <f>+IF($C368="","",COUNTIFS(Exceedances!$B$24:$B$2500,$B368,Exceedances!$C$24:$C$2500,$C368,Exceedances!$D$24:$D$2500,$D368))</f>
        <v/>
      </c>
    </row>
    <row r="369" spans="2:5" x14ac:dyDescent="0.35">
      <c r="B369" s="126" t="str">
        <f>IF(Lists!AS347="","",Lists!AS347)</f>
        <v/>
      </c>
      <c r="C369" s="126" t="str">
        <f>IF(Lists!AT347="","",Lists!AT347)</f>
        <v/>
      </c>
      <c r="D369" s="126" t="str">
        <f>IF(Lists!AU347="","",Lists!AU347)</f>
        <v/>
      </c>
      <c r="E369" s="126" t="str">
        <f>+IF($C369="","",COUNTIFS(Exceedances!$B$24:$B$2500,$B369,Exceedances!$C$24:$C$2500,$C369,Exceedances!$D$24:$D$2500,$D369))</f>
        <v/>
      </c>
    </row>
    <row r="370" spans="2:5" x14ac:dyDescent="0.35">
      <c r="B370" s="126" t="str">
        <f>IF(Lists!AS348="","",Lists!AS348)</f>
        <v/>
      </c>
      <c r="C370" s="126" t="str">
        <f>IF(Lists!AT348="","",Lists!AT348)</f>
        <v/>
      </c>
      <c r="D370" s="126" t="str">
        <f>IF(Lists!AU348="","",Lists!AU348)</f>
        <v/>
      </c>
      <c r="E370" s="126" t="str">
        <f>+IF($C370="","",COUNTIFS(Exceedances!$B$24:$B$2500,$B370,Exceedances!$C$24:$C$2500,$C370,Exceedances!$D$24:$D$2500,$D370))</f>
        <v/>
      </c>
    </row>
    <row r="371" spans="2:5" x14ac:dyDescent="0.35">
      <c r="B371" s="126" t="str">
        <f>IF(Lists!AS349="","",Lists!AS349)</f>
        <v/>
      </c>
      <c r="C371" s="126" t="str">
        <f>IF(Lists!AT349="","",Lists!AT349)</f>
        <v/>
      </c>
      <c r="D371" s="126" t="str">
        <f>IF(Lists!AU349="","",Lists!AU349)</f>
        <v/>
      </c>
      <c r="E371" s="126" t="str">
        <f>+IF($C371="","",COUNTIFS(Exceedances!$B$24:$B$2500,$B371,Exceedances!$C$24:$C$2500,$C371,Exceedances!$D$24:$D$2500,$D371))</f>
        <v/>
      </c>
    </row>
    <row r="372" spans="2:5" x14ac:dyDescent="0.35">
      <c r="B372" s="126" t="str">
        <f>IF(Lists!AS350="","",Lists!AS350)</f>
        <v/>
      </c>
      <c r="C372" s="126" t="str">
        <f>IF(Lists!AT350="","",Lists!AT350)</f>
        <v/>
      </c>
      <c r="D372" s="126" t="str">
        <f>IF(Lists!AU350="","",Lists!AU350)</f>
        <v/>
      </c>
      <c r="E372" s="126" t="str">
        <f>+IF($C372="","",COUNTIFS(Exceedances!$B$24:$B$2500,$B372,Exceedances!$C$24:$C$2500,$C372,Exceedances!$D$24:$D$2500,$D372))</f>
        <v/>
      </c>
    </row>
    <row r="373" spans="2:5" x14ac:dyDescent="0.35">
      <c r="B373" s="126" t="str">
        <f>IF(Lists!AS351="","",Lists!AS351)</f>
        <v/>
      </c>
      <c r="C373" s="126" t="str">
        <f>IF(Lists!AT351="","",Lists!AT351)</f>
        <v/>
      </c>
      <c r="D373" s="126" t="str">
        <f>IF(Lists!AU351="","",Lists!AU351)</f>
        <v/>
      </c>
      <c r="E373" s="126" t="str">
        <f>+IF($C373="","",COUNTIFS(Exceedances!$B$24:$B$2500,$B373,Exceedances!$C$24:$C$2500,$C373,Exceedances!$D$24:$D$2500,$D373))</f>
        <v/>
      </c>
    </row>
    <row r="374" spans="2:5" x14ac:dyDescent="0.35">
      <c r="B374" s="126" t="str">
        <f>IF(Lists!AS352="","",Lists!AS352)</f>
        <v/>
      </c>
      <c r="C374" s="126" t="str">
        <f>IF(Lists!AT352="","",Lists!AT352)</f>
        <v/>
      </c>
      <c r="D374" s="126" t="str">
        <f>IF(Lists!AU352="","",Lists!AU352)</f>
        <v/>
      </c>
      <c r="E374" s="126" t="str">
        <f>+IF($C374="","",COUNTIFS(Exceedances!$B$24:$B$2500,$B374,Exceedances!$C$24:$C$2500,$C374,Exceedances!$D$24:$D$2500,$D374))</f>
        <v/>
      </c>
    </row>
    <row r="375" spans="2:5" x14ac:dyDescent="0.35">
      <c r="B375" s="126" t="str">
        <f>IF(Lists!AS353="","",Lists!AS353)</f>
        <v/>
      </c>
      <c r="C375" s="126" t="str">
        <f>IF(Lists!AT353="","",Lists!AT353)</f>
        <v/>
      </c>
      <c r="D375" s="126" t="str">
        <f>IF(Lists!AU353="","",Lists!AU353)</f>
        <v/>
      </c>
      <c r="E375" s="126" t="str">
        <f>+IF($C375="","",COUNTIFS(Exceedances!$B$24:$B$2500,$B375,Exceedances!$C$24:$C$2500,$C375,Exceedances!$D$24:$D$2500,$D375))</f>
        <v/>
      </c>
    </row>
    <row r="376" spans="2:5" x14ac:dyDescent="0.35">
      <c r="B376" s="126" t="str">
        <f>IF(Lists!AS354="","",Lists!AS354)</f>
        <v/>
      </c>
      <c r="C376" s="126" t="str">
        <f>IF(Lists!AT354="","",Lists!AT354)</f>
        <v/>
      </c>
      <c r="D376" s="126" t="str">
        <f>IF(Lists!AU354="","",Lists!AU354)</f>
        <v/>
      </c>
      <c r="E376" s="126" t="str">
        <f>+IF($C376="","",COUNTIFS(Exceedances!$B$24:$B$2500,$B376,Exceedances!$C$24:$C$2500,$C376,Exceedances!$D$24:$D$2500,$D376))</f>
        <v/>
      </c>
    </row>
    <row r="377" spans="2:5" x14ac:dyDescent="0.35">
      <c r="B377" s="126" t="str">
        <f>IF(Lists!AS355="","",Lists!AS355)</f>
        <v/>
      </c>
      <c r="C377" s="126" t="str">
        <f>IF(Lists!AT355="","",Lists!AT355)</f>
        <v/>
      </c>
      <c r="D377" s="126" t="str">
        <f>IF(Lists!AU355="","",Lists!AU355)</f>
        <v/>
      </c>
      <c r="E377" s="126" t="str">
        <f>+IF($C377="","",COUNTIFS(Exceedances!$B$24:$B$2500,$B377,Exceedances!$C$24:$C$2500,$C377,Exceedances!$D$24:$D$2500,$D377))</f>
        <v/>
      </c>
    </row>
    <row r="378" spans="2:5" x14ac:dyDescent="0.35">
      <c r="B378" s="126" t="str">
        <f>IF(Lists!AS356="","",Lists!AS356)</f>
        <v/>
      </c>
      <c r="C378" s="126" t="str">
        <f>IF(Lists!AT356="","",Lists!AT356)</f>
        <v/>
      </c>
      <c r="D378" s="126" t="str">
        <f>IF(Lists!AU356="","",Lists!AU356)</f>
        <v/>
      </c>
      <c r="E378" s="126" t="str">
        <f>+IF($C378="","",COUNTIFS(Exceedances!$B$24:$B$2500,$B378,Exceedances!$C$24:$C$2500,$C378,Exceedances!$D$24:$D$2500,$D378))</f>
        <v/>
      </c>
    </row>
    <row r="379" spans="2:5" x14ac:dyDescent="0.35">
      <c r="B379" s="126" t="str">
        <f>IF(Lists!AS357="","",Lists!AS357)</f>
        <v/>
      </c>
      <c r="C379" s="126" t="str">
        <f>IF(Lists!AT357="","",Lists!AT357)</f>
        <v/>
      </c>
      <c r="D379" s="126" t="str">
        <f>IF(Lists!AU357="","",Lists!AU357)</f>
        <v/>
      </c>
      <c r="E379" s="126" t="str">
        <f>+IF($C379="","",COUNTIFS(Exceedances!$B$24:$B$2500,$B379,Exceedances!$C$24:$C$2500,$C379,Exceedances!$D$24:$D$2500,$D379))</f>
        <v/>
      </c>
    </row>
    <row r="380" spans="2:5" x14ac:dyDescent="0.35">
      <c r="B380" s="126" t="str">
        <f>IF(Lists!AS358="","",Lists!AS358)</f>
        <v/>
      </c>
      <c r="C380" s="126" t="str">
        <f>IF(Lists!AT358="","",Lists!AT358)</f>
        <v/>
      </c>
      <c r="D380" s="126" t="str">
        <f>IF(Lists!AU358="","",Lists!AU358)</f>
        <v/>
      </c>
      <c r="E380" s="126" t="str">
        <f>+IF($C380="","",COUNTIFS(Exceedances!$B$24:$B$2500,$B380,Exceedances!$C$24:$C$2500,$C380,Exceedances!$D$24:$D$2500,$D380))</f>
        <v/>
      </c>
    </row>
    <row r="381" spans="2:5" x14ac:dyDescent="0.35">
      <c r="B381" s="126" t="str">
        <f>IF(Lists!AS359="","",Lists!AS359)</f>
        <v/>
      </c>
      <c r="C381" s="126" t="str">
        <f>IF(Lists!AT359="","",Lists!AT359)</f>
        <v/>
      </c>
      <c r="D381" s="126" t="str">
        <f>IF(Lists!AU359="","",Lists!AU359)</f>
        <v/>
      </c>
      <c r="E381" s="126" t="str">
        <f>+IF($C381="","",COUNTIFS(Exceedances!$B$24:$B$2500,$B381,Exceedances!$C$24:$C$2500,$C381,Exceedances!$D$24:$D$2500,$D381))</f>
        <v/>
      </c>
    </row>
    <row r="382" spans="2:5" x14ac:dyDescent="0.35">
      <c r="B382" s="126" t="str">
        <f>IF(Lists!AS360="","",Lists!AS360)</f>
        <v/>
      </c>
      <c r="C382" s="126" t="str">
        <f>IF(Lists!AT360="","",Lists!AT360)</f>
        <v/>
      </c>
      <c r="D382" s="126" t="str">
        <f>IF(Lists!AU360="","",Lists!AU360)</f>
        <v/>
      </c>
      <c r="E382" s="126" t="str">
        <f>+IF($C382="","",COUNTIFS(Exceedances!$B$24:$B$2500,$B382,Exceedances!$C$24:$C$2500,$C382,Exceedances!$D$24:$D$2500,$D382))</f>
        <v/>
      </c>
    </row>
    <row r="383" spans="2:5" x14ac:dyDescent="0.35">
      <c r="B383" s="126" t="str">
        <f>IF(Lists!AS361="","",Lists!AS361)</f>
        <v/>
      </c>
      <c r="C383" s="126" t="str">
        <f>IF(Lists!AT361="","",Lists!AT361)</f>
        <v/>
      </c>
      <c r="D383" s="126" t="str">
        <f>IF(Lists!AU361="","",Lists!AU361)</f>
        <v/>
      </c>
      <c r="E383" s="126" t="str">
        <f>+IF($C383="","",COUNTIFS(Exceedances!$B$24:$B$2500,$B383,Exceedances!$C$24:$C$2500,$C383,Exceedances!$D$24:$D$2500,$D383))</f>
        <v/>
      </c>
    </row>
    <row r="384" spans="2:5" x14ac:dyDescent="0.35">
      <c r="B384" s="126" t="str">
        <f>IF(Lists!AS362="","",Lists!AS362)</f>
        <v/>
      </c>
      <c r="C384" s="126" t="str">
        <f>IF(Lists!AT362="","",Lists!AT362)</f>
        <v/>
      </c>
      <c r="D384" s="126" t="str">
        <f>IF(Lists!AU362="","",Lists!AU362)</f>
        <v/>
      </c>
      <c r="E384" s="126" t="str">
        <f>+IF($C384="","",COUNTIFS(Exceedances!$B$24:$B$2500,$B384,Exceedances!$C$24:$C$2500,$C384,Exceedances!$D$24:$D$2500,$D384))</f>
        <v/>
      </c>
    </row>
    <row r="385" spans="2:5" x14ac:dyDescent="0.35">
      <c r="B385" s="126" t="str">
        <f>IF(Lists!AS363="","",Lists!AS363)</f>
        <v/>
      </c>
      <c r="C385" s="126" t="str">
        <f>IF(Lists!AT363="","",Lists!AT363)</f>
        <v/>
      </c>
      <c r="D385" s="126" t="str">
        <f>IF(Lists!AU363="","",Lists!AU363)</f>
        <v/>
      </c>
      <c r="E385" s="126" t="str">
        <f>+IF($C385="","",COUNTIFS(Exceedances!$B$24:$B$2500,$B385,Exceedances!$C$24:$C$2500,$C385,Exceedances!$D$24:$D$2500,$D385))</f>
        <v/>
      </c>
    </row>
    <row r="386" spans="2:5" x14ac:dyDescent="0.35">
      <c r="B386" s="126" t="str">
        <f>IF(Lists!AS364="","",Lists!AS364)</f>
        <v/>
      </c>
      <c r="C386" s="126" t="str">
        <f>IF(Lists!AT364="","",Lists!AT364)</f>
        <v/>
      </c>
      <c r="D386" s="126" t="str">
        <f>IF(Lists!AU364="","",Lists!AU364)</f>
        <v/>
      </c>
      <c r="E386" s="126" t="str">
        <f>+IF($C386="","",COUNTIFS(Exceedances!$B$24:$B$2500,$B386,Exceedances!$C$24:$C$2500,$C386,Exceedances!$D$24:$D$2500,$D386))</f>
        <v/>
      </c>
    </row>
    <row r="387" spans="2:5" x14ac:dyDescent="0.35">
      <c r="B387" s="126" t="str">
        <f>IF(Lists!AS365="","",Lists!AS365)</f>
        <v/>
      </c>
      <c r="C387" s="126" t="str">
        <f>IF(Lists!AT365="","",Lists!AT365)</f>
        <v/>
      </c>
      <c r="D387" s="126" t="str">
        <f>IF(Lists!AU365="","",Lists!AU365)</f>
        <v/>
      </c>
      <c r="E387" s="126" t="str">
        <f>+IF($C387="","",COUNTIFS(Exceedances!$B$24:$B$2500,$B387,Exceedances!$C$24:$C$2500,$C387,Exceedances!$D$24:$D$2500,$D387))</f>
        <v/>
      </c>
    </row>
    <row r="388" spans="2:5" x14ac:dyDescent="0.35">
      <c r="B388" s="126" t="str">
        <f>IF(Lists!AS366="","",Lists!AS366)</f>
        <v/>
      </c>
      <c r="C388" s="126" t="str">
        <f>IF(Lists!AT366="","",Lists!AT366)</f>
        <v/>
      </c>
      <c r="D388" s="126" t="str">
        <f>IF(Lists!AU366="","",Lists!AU366)</f>
        <v/>
      </c>
      <c r="E388" s="126" t="str">
        <f>+IF($C388="","",COUNTIFS(Exceedances!$B$24:$B$2500,$B388,Exceedances!$C$24:$C$2500,$C388,Exceedances!$D$24:$D$2500,$D388))</f>
        <v/>
      </c>
    </row>
    <row r="389" spans="2:5" x14ac:dyDescent="0.35">
      <c r="B389" s="126" t="str">
        <f>IF(Lists!AS367="","",Lists!AS367)</f>
        <v/>
      </c>
      <c r="C389" s="126" t="str">
        <f>IF(Lists!AT367="","",Lists!AT367)</f>
        <v/>
      </c>
      <c r="D389" s="126" t="str">
        <f>IF(Lists!AU367="","",Lists!AU367)</f>
        <v/>
      </c>
      <c r="E389" s="126" t="str">
        <f>+IF($C389="","",COUNTIFS(Exceedances!$B$24:$B$2500,$B389,Exceedances!$C$24:$C$2500,$C389,Exceedances!$D$24:$D$2500,$D389))</f>
        <v/>
      </c>
    </row>
    <row r="390" spans="2:5" x14ac:dyDescent="0.35">
      <c r="B390" s="126" t="str">
        <f>IF(Lists!AS368="","",Lists!AS368)</f>
        <v/>
      </c>
      <c r="C390" s="126" t="str">
        <f>IF(Lists!AT368="","",Lists!AT368)</f>
        <v/>
      </c>
      <c r="D390" s="126" t="str">
        <f>IF(Lists!AU368="","",Lists!AU368)</f>
        <v/>
      </c>
      <c r="E390" s="126" t="str">
        <f>+IF($C390="","",COUNTIFS(Exceedances!$B$24:$B$2500,$B390,Exceedances!$C$24:$C$2500,$C390,Exceedances!$D$24:$D$2500,$D390))</f>
        <v/>
      </c>
    </row>
    <row r="391" spans="2:5" x14ac:dyDescent="0.35">
      <c r="B391" s="126" t="str">
        <f>IF(Lists!AS369="","",Lists!AS369)</f>
        <v/>
      </c>
      <c r="C391" s="126" t="str">
        <f>IF(Lists!AT369="","",Lists!AT369)</f>
        <v/>
      </c>
      <c r="D391" s="126" t="str">
        <f>IF(Lists!AU369="","",Lists!AU369)</f>
        <v/>
      </c>
      <c r="E391" s="126" t="str">
        <f>+IF($C391="","",COUNTIFS(Exceedances!$B$24:$B$2500,$B391,Exceedances!$C$24:$C$2500,$C391,Exceedances!$D$24:$D$2500,$D391))</f>
        <v/>
      </c>
    </row>
    <row r="392" spans="2:5" x14ac:dyDescent="0.35">
      <c r="B392" s="126" t="str">
        <f>IF(Lists!AS370="","",Lists!AS370)</f>
        <v/>
      </c>
      <c r="C392" s="126" t="str">
        <f>IF(Lists!AT370="","",Lists!AT370)</f>
        <v/>
      </c>
      <c r="D392" s="126" t="str">
        <f>IF(Lists!AU370="","",Lists!AU370)</f>
        <v/>
      </c>
      <c r="E392" s="126" t="str">
        <f>+IF($C392="","",COUNTIFS(Exceedances!$B$24:$B$2500,$B392,Exceedances!$C$24:$C$2500,$C392,Exceedances!$D$24:$D$2500,$D392))</f>
        <v/>
      </c>
    </row>
    <row r="393" spans="2:5" x14ac:dyDescent="0.35">
      <c r="B393" s="126" t="str">
        <f>IF(Lists!AS371="","",Lists!AS371)</f>
        <v/>
      </c>
      <c r="C393" s="126" t="str">
        <f>IF(Lists!AT371="","",Lists!AT371)</f>
        <v/>
      </c>
      <c r="D393" s="126" t="str">
        <f>IF(Lists!AU371="","",Lists!AU371)</f>
        <v/>
      </c>
      <c r="E393" s="126" t="str">
        <f>+IF($C393="","",COUNTIFS(Exceedances!$B$24:$B$2500,$B393,Exceedances!$C$24:$C$2500,$C393,Exceedances!$D$24:$D$2500,$D393))</f>
        <v/>
      </c>
    </row>
    <row r="394" spans="2:5" x14ac:dyDescent="0.35">
      <c r="B394" s="126" t="str">
        <f>IF(Lists!AS372="","",Lists!AS372)</f>
        <v/>
      </c>
      <c r="C394" s="126" t="str">
        <f>IF(Lists!AT372="","",Lists!AT372)</f>
        <v/>
      </c>
      <c r="D394" s="126" t="str">
        <f>IF(Lists!AU372="","",Lists!AU372)</f>
        <v/>
      </c>
      <c r="E394" s="126" t="str">
        <f>+IF($C394="","",COUNTIFS(Exceedances!$B$24:$B$2500,$B394,Exceedances!$C$24:$C$2500,$C394,Exceedances!$D$24:$D$2500,$D394))</f>
        <v/>
      </c>
    </row>
    <row r="395" spans="2:5" x14ac:dyDescent="0.35">
      <c r="B395" s="126" t="str">
        <f>IF(Lists!AS373="","",Lists!AS373)</f>
        <v/>
      </c>
      <c r="C395" s="126" t="str">
        <f>IF(Lists!AT373="","",Lists!AT373)</f>
        <v/>
      </c>
      <c r="D395" s="126" t="str">
        <f>IF(Lists!AU373="","",Lists!AU373)</f>
        <v/>
      </c>
      <c r="E395" s="126" t="str">
        <f>+IF($C395="","",COUNTIFS(Exceedances!$B$24:$B$2500,$B395,Exceedances!$C$24:$C$2500,$C395,Exceedances!$D$24:$D$2500,$D395))</f>
        <v/>
      </c>
    </row>
    <row r="396" spans="2:5" x14ac:dyDescent="0.35">
      <c r="B396" s="126" t="str">
        <f>IF(Lists!AS374="","",Lists!AS374)</f>
        <v/>
      </c>
      <c r="C396" s="126" t="str">
        <f>IF(Lists!AT374="","",Lists!AT374)</f>
        <v/>
      </c>
      <c r="D396" s="126" t="str">
        <f>IF(Lists!AU374="","",Lists!AU374)</f>
        <v/>
      </c>
      <c r="E396" s="126" t="str">
        <f>+IF($C396="","",COUNTIFS(Exceedances!$B$24:$B$2500,$B396,Exceedances!$C$24:$C$2500,$C396,Exceedances!$D$24:$D$2500,$D396))</f>
        <v/>
      </c>
    </row>
    <row r="397" spans="2:5" x14ac:dyDescent="0.35">
      <c r="B397" s="126" t="str">
        <f>IF(Lists!AS375="","",Lists!AS375)</f>
        <v/>
      </c>
      <c r="C397" s="126" t="str">
        <f>IF(Lists!AT375="","",Lists!AT375)</f>
        <v/>
      </c>
      <c r="D397" s="126" t="str">
        <f>IF(Lists!AU375="","",Lists!AU375)</f>
        <v/>
      </c>
      <c r="E397" s="126" t="str">
        <f>+IF($C397="","",COUNTIFS(Exceedances!$B$24:$B$2500,$B397,Exceedances!$C$24:$C$2500,$C397,Exceedances!$D$24:$D$2500,$D397))</f>
        <v/>
      </c>
    </row>
    <row r="398" spans="2:5" x14ac:dyDescent="0.35">
      <c r="B398" s="126" t="str">
        <f>IF(Lists!AS376="","",Lists!AS376)</f>
        <v/>
      </c>
      <c r="C398" s="126" t="str">
        <f>IF(Lists!AT376="","",Lists!AT376)</f>
        <v/>
      </c>
      <c r="D398" s="126" t="str">
        <f>IF(Lists!AU376="","",Lists!AU376)</f>
        <v/>
      </c>
      <c r="E398" s="126" t="str">
        <f>+IF($C398="","",COUNTIFS(Exceedances!$B$24:$B$2500,$B398,Exceedances!$C$24:$C$2500,$C398,Exceedances!$D$24:$D$2500,$D398))</f>
        <v/>
      </c>
    </row>
    <row r="399" spans="2:5" x14ac:dyDescent="0.35">
      <c r="B399" s="126" t="str">
        <f>IF(Lists!AS377="","",Lists!AS377)</f>
        <v/>
      </c>
      <c r="C399" s="126" t="str">
        <f>IF(Lists!AT377="","",Lists!AT377)</f>
        <v/>
      </c>
      <c r="D399" s="126" t="str">
        <f>IF(Lists!AU377="","",Lists!AU377)</f>
        <v/>
      </c>
      <c r="E399" s="126" t="str">
        <f>+IF($C399="","",COUNTIFS(Exceedances!$B$24:$B$2500,$B399,Exceedances!$C$24:$C$2500,$C399,Exceedances!$D$24:$D$2500,$D399))</f>
        <v/>
      </c>
    </row>
    <row r="400" spans="2:5" x14ac:dyDescent="0.35">
      <c r="B400" s="126" t="str">
        <f>IF(Lists!AS378="","",Lists!AS378)</f>
        <v/>
      </c>
      <c r="C400" s="126" t="str">
        <f>IF(Lists!AT378="","",Lists!AT378)</f>
        <v/>
      </c>
      <c r="D400" s="126" t="str">
        <f>IF(Lists!AU378="","",Lists!AU378)</f>
        <v/>
      </c>
      <c r="E400" s="126" t="str">
        <f>+IF($C400="","",COUNTIFS(Exceedances!$B$24:$B$2500,$B400,Exceedances!$C$24:$C$2500,$C400,Exceedances!$D$24:$D$2500,$D400))</f>
        <v/>
      </c>
    </row>
    <row r="401" spans="2:5" x14ac:dyDescent="0.35">
      <c r="B401" s="126" t="str">
        <f>IF(Lists!AS379="","",Lists!AS379)</f>
        <v/>
      </c>
      <c r="C401" s="126" t="str">
        <f>IF(Lists!AT379="","",Lists!AT379)</f>
        <v/>
      </c>
      <c r="D401" s="126" t="str">
        <f>IF(Lists!AU379="","",Lists!AU379)</f>
        <v/>
      </c>
      <c r="E401" s="126" t="str">
        <f>+IF($C401="","",COUNTIFS(Exceedances!$B$24:$B$2500,$B401,Exceedances!$C$24:$C$2500,$C401,Exceedances!$D$24:$D$2500,$D401))</f>
        <v/>
      </c>
    </row>
    <row r="402" spans="2:5" x14ac:dyDescent="0.35">
      <c r="B402" s="126" t="str">
        <f>IF(Lists!AS380="","",Lists!AS380)</f>
        <v/>
      </c>
      <c r="C402" s="126" t="str">
        <f>IF(Lists!AT380="","",Lists!AT380)</f>
        <v/>
      </c>
      <c r="D402" s="126" t="str">
        <f>IF(Lists!AU380="","",Lists!AU380)</f>
        <v/>
      </c>
      <c r="E402" s="126" t="str">
        <f>+IF($C402="","",COUNTIFS(Exceedances!$B$24:$B$2500,$B402,Exceedances!$C$24:$C$2500,$C402,Exceedances!$D$24:$D$2500,$D402))</f>
        <v/>
      </c>
    </row>
    <row r="403" spans="2:5" x14ac:dyDescent="0.35">
      <c r="B403" s="126" t="str">
        <f>IF(Lists!AS381="","",Lists!AS381)</f>
        <v/>
      </c>
      <c r="C403" s="126" t="str">
        <f>IF(Lists!AT381="","",Lists!AT381)</f>
        <v/>
      </c>
      <c r="D403" s="126" t="str">
        <f>IF(Lists!AU381="","",Lists!AU381)</f>
        <v/>
      </c>
      <c r="E403" s="126" t="str">
        <f>+IF($C403="","",COUNTIFS(Exceedances!$B$24:$B$2500,$B403,Exceedances!$C$24:$C$2500,$C403,Exceedances!$D$24:$D$2500,$D403))</f>
        <v/>
      </c>
    </row>
    <row r="404" spans="2:5" x14ac:dyDescent="0.35">
      <c r="B404" s="126" t="str">
        <f>IF(Lists!AS382="","",Lists!AS382)</f>
        <v/>
      </c>
      <c r="C404" s="126" t="str">
        <f>IF(Lists!AT382="","",Lists!AT382)</f>
        <v/>
      </c>
      <c r="D404" s="126" t="str">
        <f>IF(Lists!AU382="","",Lists!AU382)</f>
        <v/>
      </c>
      <c r="E404" s="126" t="str">
        <f>+IF($C404="","",COUNTIFS(Exceedances!$B$24:$B$2500,$B404,Exceedances!$C$24:$C$2500,$C404,Exceedances!$D$24:$D$2500,$D404))</f>
        <v/>
      </c>
    </row>
    <row r="405" spans="2:5" x14ac:dyDescent="0.35">
      <c r="B405" s="126" t="str">
        <f>IF(Lists!AS383="","",Lists!AS383)</f>
        <v/>
      </c>
      <c r="C405" s="126" t="str">
        <f>IF(Lists!AT383="","",Lists!AT383)</f>
        <v/>
      </c>
      <c r="D405" s="126" t="str">
        <f>IF(Lists!AU383="","",Lists!AU383)</f>
        <v/>
      </c>
      <c r="E405" s="126" t="str">
        <f>+IF($C405="","",COUNTIFS(Exceedances!$B$24:$B$2500,$B405,Exceedances!$C$24:$C$2500,$C405,Exceedances!$D$24:$D$2500,$D405))</f>
        <v/>
      </c>
    </row>
    <row r="406" spans="2:5" x14ac:dyDescent="0.35">
      <c r="B406" s="126" t="str">
        <f>IF(Lists!AS384="","",Lists!AS384)</f>
        <v/>
      </c>
      <c r="C406" s="126" t="str">
        <f>IF(Lists!AT384="","",Lists!AT384)</f>
        <v/>
      </c>
      <c r="D406" s="126" t="str">
        <f>IF(Lists!AU384="","",Lists!AU384)</f>
        <v/>
      </c>
      <c r="E406" s="126" t="str">
        <f>+IF($C406="","",COUNTIFS(Exceedances!$B$24:$B$2500,$B406,Exceedances!$C$24:$C$2500,$C406,Exceedances!$D$24:$D$2500,$D406))</f>
        <v/>
      </c>
    </row>
    <row r="407" spans="2:5" x14ac:dyDescent="0.35">
      <c r="B407" s="126" t="str">
        <f>IF(Lists!AS385="","",Lists!AS385)</f>
        <v/>
      </c>
      <c r="C407" s="126" t="str">
        <f>IF(Lists!AT385="","",Lists!AT385)</f>
        <v/>
      </c>
      <c r="D407" s="126" t="str">
        <f>IF(Lists!AU385="","",Lists!AU385)</f>
        <v/>
      </c>
      <c r="E407" s="126" t="str">
        <f>+IF($C407="","",COUNTIFS(Exceedances!$B$24:$B$2500,$B407,Exceedances!$C$24:$C$2500,$C407,Exceedances!$D$24:$D$2500,$D407))</f>
        <v/>
      </c>
    </row>
    <row r="408" spans="2:5" x14ac:dyDescent="0.35">
      <c r="B408" s="126" t="str">
        <f>IF(Lists!AS386="","",Lists!AS386)</f>
        <v/>
      </c>
      <c r="C408" s="126" t="str">
        <f>IF(Lists!AT386="","",Lists!AT386)</f>
        <v/>
      </c>
      <c r="D408" s="126" t="str">
        <f>IF(Lists!AU386="","",Lists!AU386)</f>
        <v/>
      </c>
      <c r="E408" s="126" t="str">
        <f>+IF($C408="","",COUNTIFS(Exceedances!$B$24:$B$2500,$B408,Exceedances!$C$24:$C$2500,$C408,Exceedances!$D$24:$D$2500,$D408))</f>
        <v/>
      </c>
    </row>
    <row r="409" spans="2:5" x14ac:dyDescent="0.35">
      <c r="B409" s="126" t="str">
        <f>IF(Lists!AS387="","",Lists!AS387)</f>
        <v/>
      </c>
      <c r="C409" s="126" t="str">
        <f>IF(Lists!AT387="","",Lists!AT387)</f>
        <v/>
      </c>
      <c r="D409" s="126" t="str">
        <f>IF(Lists!AU387="","",Lists!AU387)</f>
        <v/>
      </c>
      <c r="E409" s="126" t="str">
        <f>+IF($C409="","",COUNTIFS(Exceedances!$B$24:$B$2500,$B409,Exceedances!$C$24:$C$2500,$C409,Exceedances!$D$24:$D$2500,$D409))</f>
        <v/>
      </c>
    </row>
    <row r="410" spans="2:5" x14ac:dyDescent="0.35">
      <c r="B410" s="126" t="str">
        <f>IF(Lists!AS388="","",Lists!AS388)</f>
        <v/>
      </c>
      <c r="C410" s="126" t="str">
        <f>IF(Lists!AT388="","",Lists!AT388)</f>
        <v/>
      </c>
      <c r="D410" s="126" t="str">
        <f>IF(Lists!AU388="","",Lists!AU388)</f>
        <v/>
      </c>
      <c r="E410" s="126" t="str">
        <f>+IF($C410="","",COUNTIFS(Exceedances!$B$24:$B$2500,$B410,Exceedances!$C$24:$C$2500,$C410,Exceedances!$D$24:$D$2500,$D410))</f>
        <v/>
      </c>
    </row>
    <row r="411" spans="2:5" x14ac:dyDescent="0.35">
      <c r="B411" s="126" t="str">
        <f>IF(Lists!AS389="","",Lists!AS389)</f>
        <v/>
      </c>
      <c r="C411" s="126" t="str">
        <f>IF(Lists!AT389="","",Lists!AT389)</f>
        <v/>
      </c>
      <c r="D411" s="126" t="str">
        <f>IF(Lists!AU389="","",Lists!AU389)</f>
        <v/>
      </c>
      <c r="E411" s="126" t="str">
        <f>+IF($C411="","",COUNTIFS(Exceedances!$B$24:$B$2500,$B411,Exceedances!$C$24:$C$2500,$C411,Exceedances!$D$24:$D$2500,$D411))</f>
        <v/>
      </c>
    </row>
    <row r="412" spans="2:5" x14ac:dyDescent="0.35">
      <c r="B412" s="126" t="str">
        <f>IF(Lists!AS390="","",Lists!AS390)</f>
        <v/>
      </c>
      <c r="C412" s="126" t="str">
        <f>IF(Lists!AT390="","",Lists!AT390)</f>
        <v/>
      </c>
      <c r="D412" s="126" t="str">
        <f>IF(Lists!AU390="","",Lists!AU390)</f>
        <v/>
      </c>
      <c r="E412" s="126" t="str">
        <f>+IF($C412="","",COUNTIFS(Exceedances!$B$24:$B$2500,$B412,Exceedances!$C$24:$C$2500,$C412,Exceedances!$D$24:$D$2500,$D412))</f>
        <v/>
      </c>
    </row>
    <row r="413" spans="2:5" x14ac:dyDescent="0.35">
      <c r="B413" s="126" t="str">
        <f>IF(Lists!AS391="","",Lists!AS391)</f>
        <v/>
      </c>
      <c r="C413" s="126" t="str">
        <f>IF(Lists!AT391="","",Lists!AT391)</f>
        <v/>
      </c>
      <c r="D413" s="126" t="str">
        <f>IF(Lists!AU391="","",Lists!AU391)</f>
        <v/>
      </c>
      <c r="E413" s="126" t="str">
        <f>+IF($C413="","",COUNTIFS(Exceedances!$B$24:$B$2500,$B413,Exceedances!$C$24:$C$2500,$C413,Exceedances!$D$24:$D$2500,$D413))</f>
        <v/>
      </c>
    </row>
    <row r="414" spans="2:5" x14ac:dyDescent="0.35">
      <c r="B414" s="126" t="str">
        <f>IF(Lists!AS392="","",Lists!AS392)</f>
        <v/>
      </c>
      <c r="C414" s="126" t="str">
        <f>IF(Lists!AT392="","",Lists!AT392)</f>
        <v/>
      </c>
      <c r="D414" s="126" t="str">
        <f>IF(Lists!AU392="","",Lists!AU392)</f>
        <v/>
      </c>
      <c r="E414" s="126" t="str">
        <f>+IF($C414="","",COUNTIFS(Exceedances!$B$24:$B$2500,$B414,Exceedances!$C$24:$C$2500,$C414,Exceedances!$D$24:$D$2500,$D414))</f>
        <v/>
      </c>
    </row>
    <row r="415" spans="2:5" x14ac:dyDescent="0.35">
      <c r="B415" s="126" t="str">
        <f>IF(Lists!AS393="","",Lists!AS393)</f>
        <v/>
      </c>
      <c r="C415" s="126" t="str">
        <f>IF(Lists!AT393="","",Lists!AT393)</f>
        <v/>
      </c>
      <c r="D415" s="126" t="str">
        <f>IF(Lists!AU393="","",Lists!AU393)</f>
        <v/>
      </c>
      <c r="E415" s="126" t="str">
        <f>+IF($C415="","",COUNTIFS(Exceedances!$B$24:$B$2500,$B415,Exceedances!$C$24:$C$2500,$C415,Exceedances!$D$24:$D$2500,$D415))</f>
        <v/>
      </c>
    </row>
    <row r="416" spans="2:5" x14ac:dyDescent="0.35">
      <c r="B416" s="126" t="str">
        <f>IF(Lists!AS394="","",Lists!AS394)</f>
        <v/>
      </c>
      <c r="C416" s="126" t="str">
        <f>IF(Lists!AT394="","",Lists!AT394)</f>
        <v/>
      </c>
      <c r="D416" s="126" t="str">
        <f>IF(Lists!AU394="","",Lists!AU394)</f>
        <v/>
      </c>
      <c r="E416" s="126" t="str">
        <f>+IF($C416="","",COUNTIFS(Exceedances!$B$24:$B$2500,$B416,Exceedances!$C$24:$C$2500,$C416,Exceedances!$D$24:$D$2500,$D416))</f>
        <v/>
      </c>
    </row>
    <row r="417" spans="2:5" x14ac:dyDescent="0.35">
      <c r="B417" s="126" t="str">
        <f>IF(Lists!AS395="","",Lists!AS395)</f>
        <v/>
      </c>
      <c r="C417" s="126" t="str">
        <f>IF(Lists!AT395="","",Lists!AT395)</f>
        <v/>
      </c>
      <c r="D417" s="126" t="str">
        <f>IF(Lists!AU395="","",Lists!AU395)</f>
        <v/>
      </c>
      <c r="E417" s="126" t="str">
        <f>+IF($C417="","",COUNTIFS(Exceedances!$B$24:$B$2500,$B417,Exceedances!$C$24:$C$2500,$C417,Exceedances!$D$24:$D$2500,$D417))</f>
        <v/>
      </c>
    </row>
    <row r="418" spans="2:5" x14ac:dyDescent="0.35">
      <c r="B418" s="126" t="str">
        <f>IF(Lists!AS396="","",Lists!AS396)</f>
        <v/>
      </c>
      <c r="C418" s="126" t="str">
        <f>IF(Lists!AT396="","",Lists!AT396)</f>
        <v/>
      </c>
      <c r="D418" s="126" t="str">
        <f>IF(Lists!AU396="","",Lists!AU396)</f>
        <v/>
      </c>
      <c r="E418" s="126" t="str">
        <f>+IF($C418="","",COUNTIFS(Exceedances!$B$24:$B$2500,$B418,Exceedances!$C$24:$C$2500,$C418,Exceedances!$D$24:$D$2500,$D418))</f>
        <v/>
      </c>
    </row>
    <row r="419" spans="2:5" x14ac:dyDescent="0.35">
      <c r="B419" s="126" t="str">
        <f>IF(Lists!AS397="","",Lists!AS397)</f>
        <v/>
      </c>
      <c r="C419" s="126" t="str">
        <f>IF(Lists!AT397="","",Lists!AT397)</f>
        <v/>
      </c>
      <c r="D419" s="126" t="str">
        <f>IF(Lists!AU397="","",Lists!AU397)</f>
        <v/>
      </c>
      <c r="E419" s="126" t="str">
        <f>+IF($C419="","",COUNTIFS(Exceedances!$B$24:$B$2500,$B419,Exceedances!$C$24:$C$2500,$C419,Exceedances!$D$24:$D$2500,$D419))</f>
        <v/>
      </c>
    </row>
    <row r="420" spans="2:5" x14ac:dyDescent="0.35">
      <c r="B420" s="126" t="str">
        <f>IF(Lists!AS398="","",Lists!AS398)</f>
        <v/>
      </c>
      <c r="C420" s="126" t="str">
        <f>IF(Lists!AT398="","",Lists!AT398)</f>
        <v/>
      </c>
      <c r="D420" s="126" t="str">
        <f>IF(Lists!AU398="","",Lists!AU398)</f>
        <v/>
      </c>
      <c r="E420" s="126" t="str">
        <f>+IF($C420="","",COUNTIFS(Exceedances!$B$24:$B$2500,$B420,Exceedances!$C$24:$C$2500,$C420,Exceedances!$D$24:$D$2500,$D420))</f>
        <v/>
      </c>
    </row>
    <row r="421" spans="2:5" x14ac:dyDescent="0.35">
      <c r="B421" s="126" t="str">
        <f>IF(Lists!AS399="","",Lists!AS399)</f>
        <v/>
      </c>
      <c r="C421" s="126" t="str">
        <f>IF(Lists!AT399="","",Lists!AT399)</f>
        <v/>
      </c>
      <c r="D421" s="126" t="str">
        <f>IF(Lists!AU399="","",Lists!AU399)</f>
        <v/>
      </c>
      <c r="E421" s="126" t="str">
        <f>+IF($C421="","",COUNTIFS(Exceedances!$B$24:$B$2500,$B421,Exceedances!$C$24:$C$2500,$C421,Exceedances!$D$24:$D$2500,$D421))</f>
        <v/>
      </c>
    </row>
    <row r="422" spans="2:5" x14ac:dyDescent="0.35">
      <c r="B422" s="126" t="str">
        <f>IF(Lists!AS400="","",Lists!AS400)</f>
        <v/>
      </c>
      <c r="C422" s="126" t="str">
        <f>IF(Lists!AT400="","",Lists!AT400)</f>
        <v/>
      </c>
      <c r="D422" s="126" t="str">
        <f>IF(Lists!AU400="","",Lists!AU400)</f>
        <v/>
      </c>
      <c r="E422" s="126" t="str">
        <f>+IF($C422="","",COUNTIFS(Exceedances!$B$24:$B$2500,$B422,Exceedances!$C$24:$C$2500,$C422,Exceedances!$D$24:$D$2500,$D422))</f>
        <v/>
      </c>
    </row>
    <row r="423" spans="2:5" x14ac:dyDescent="0.35">
      <c r="B423" s="126" t="str">
        <f>IF(Lists!AS401="","",Lists!AS401)</f>
        <v/>
      </c>
      <c r="C423" s="126" t="str">
        <f>IF(Lists!AT401="","",Lists!AT401)</f>
        <v/>
      </c>
      <c r="D423" s="126" t="str">
        <f>IF(Lists!AU401="","",Lists!AU401)</f>
        <v/>
      </c>
      <c r="E423" s="126" t="str">
        <f>+IF($C423="","",COUNTIFS(Exceedances!$B$24:$B$2500,$B423,Exceedances!$C$24:$C$2500,$C423,Exceedances!$D$24:$D$2500,$D423))</f>
        <v/>
      </c>
    </row>
    <row r="424" spans="2:5" x14ac:dyDescent="0.35">
      <c r="B424" s="126" t="str">
        <f>IF(Lists!AS402="","",Lists!AS402)</f>
        <v/>
      </c>
      <c r="C424" s="126" t="str">
        <f>IF(Lists!AT402="","",Lists!AT402)</f>
        <v/>
      </c>
      <c r="D424" s="126" t="str">
        <f>IF(Lists!AU402="","",Lists!AU402)</f>
        <v/>
      </c>
      <c r="E424" s="126" t="str">
        <f>+IF($C424="","",COUNTIFS(Exceedances!$B$24:$B$2500,$B424,Exceedances!$C$24:$C$2500,$C424,Exceedances!$D$24:$D$2500,$D424))</f>
        <v/>
      </c>
    </row>
    <row r="425" spans="2:5" x14ac:dyDescent="0.35">
      <c r="B425" s="126" t="str">
        <f>IF(Lists!AS403="","",Lists!AS403)</f>
        <v/>
      </c>
      <c r="C425" s="126" t="str">
        <f>IF(Lists!AT403="","",Lists!AT403)</f>
        <v/>
      </c>
      <c r="D425" s="126" t="str">
        <f>IF(Lists!AU403="","",Lists!AU403)</f>
        <v/>
      </c>
      <c r="E425" s="126" t="str">
        <f>+IF($C425="","",COUNTIFS(Exceedances!$B$24:$B$2500,$B425,Exceedances!$C$24:$C$2500,$C425,Exceedances!$D$24:$D$2500,$D425))</f>
        <v/>
      </c>
    </row>
    <row r="426" spans="2:5" x14ac:dyDescent="0.35">
      <c r="B426" s="126" t="str">
        <f>IF(Lists!AS404="","",Lists!AS404)</f>
        <v/>
      </c>
      <c r="C426" s="126" t="str">
        <f>IF(Lists!AT404="","",Lists!AT404)</f>
        <v/>
      </c>
      <c r="D426" s="126" t="str">
        <f>IF(Lists!AU404="","",Lists!AU404)</f>
        <v/>
      </c>
      <c r="E426" s="126" t="str">
        <f>+IF($C426="","",COUNTIFS(Exceedances!$B$24:$B$2500,$B426,Exceedances!$C$24:$C$2500,$C426,Exceedances!$D$24:$D$2500,$D426))</f>
        <v/>
      </c>
    </row>
    <row r="427" spans="2:5" x14ac:dyDescent="0.35">
      <c r="B427" s="126" t="str">
        <f>IF(Lists!AS405="","",Lists!AS405)</f>
        <v/>
      </c>
      <c r="C427" s="126" t="str">
        <f>IF(Lists!AT405="","",Lists!AT405)</f>
        <v/>
      </c>
      <c r="D427" s="126" t="str">
        <f>IF(Lists!AU405="","",Lists!AU405)</f>
        <v/>
      </c>
      <c r="E427" s="126" t="str">
        <f>+IF($C427="","",COUNTIFS(Exceedances!$B$24:$B$2500,$B427,Exceedances!$C$24:$C$2500,$C427,Exceedances!$D$24:$D$2500,$D427))</f>
        <v/>
      </c>
    </row>
    <row r="428" spans="2:5" x14ac:dyDescent="0.35">
      <c r="B428" s="126" t="str">
        <f>IF(Lists!AS406="","",Lists!AS406)</f>
        <v/>
      </c>
      <c r="C428" s="126" t="str">
        <f>IF(Lists!AT406="","",Lists!AT406)</f>
        <v/>
      </c>
      <c r="D428" s="126" t="str">
        <f>IF(Lists!AU406="","",Lists!AU406)</f>
        <v/>
      </c>
      <c r="E428" s="126" t="str">
        <f>+IF($C428="","",COUNTIFS(Exceedances!$B$24:$B$2500,$B428,Exceedances!$C$24:$C$2500,$C428,Exceedances!$D$24:$D$2500,$D428))</f>
        <v/>
      </c>
    </row>
    <row r="429" spans="2:5" x14ac:dyDescent="0.35">
      <c r="B429" s="126" t="str">
        <f>IF(Lists!AS407="","",Lists!AS407)</f>
        <v/>
      </c>
      <c r="C429" s="126" t="str">
        <f>IF(Lists!AT407="","",Lists!AT407)</f>
        <v/>
      </c>
      <c r="D429" s="126" t="str">
        <f>IF(Lists!AU407="","",Lists!AU407)</f>
        <v/>
      </c>
      <c r="E429" s="126" t="str">
        <f>+IF($C429="","",COUNTIFS(Exceedances!$B$24:$B$2500,$B429,Exceedances!$C$24:$C$2500,$C429,Exceedances!$D$24:$D$2500,$D429))</f>
        <v/>
      </c>
    </row>
    <row r="430" spans="2:5" x14ac:dyDescent="0.35">
      <c r="B430" s="126" t="str">
        <f>IF(Lists!AS408="","",Lists!AS408)</f>
        <v/>
      </c>
      <c r="C430" s="126" t="str">
        <f>IF(Lists!AT408="","",Lists!AT408)</f>
        <v/>
      </c>
      <c r="D430" s="126" t="str">
        <f>IF(Lists!AU408="","",Lists!AU408)</f>
        <v/>
      </c>
      <c r="E430" s="126" t="str">
        <f>+IF($C430="","",COUNTIFS(Exceedances!$B$24:$B$2500,$B430,Exceedances!$C$24:$C$2500,$C430,Exceedances!$D$24:$D$2500,$D430))</f>
        <v/>
      </c>
    </row>
    <row r="431" spans="2:5" x14ac:dyDescent="0.35">
      <c r="B431" s="126" t="str">
        <f>IF(Lists!AS409="","",Lists!AS409)</f>
        <v/>
      </c>
      <c r="C431" s="126" t="str">
        <f>IF(Lists!AT409="","",Lists!AT409)</f>
        <v/>
      </c>
      <c r="D431" s="126" t="str">
        <f>IF(Lists!AU409="","",Lists!AU409)</f>
        <v/>
      </c>
      <c r="E431" s="126" t="str">
        <f>+IF($C431="","",COUNTIFS(Exceedances!$B$24:$B$2500,$B431,Exceedances!$C$24:$C$2500,$C431,Exceedances!$D$24:$D$2500,$D431))</f>
        <v/>
      </c>
    </row>
    <row r="432" spans="2:5" x14ac:dyDescent="0.35">
      <c r="B432" s="126" t="str">
        <f>IF(Lists!AS410="","",Lists!AS410)</f>
        <v/>
      </c>
      <c r="C432" s="126" t="str">
        <f>IF(Lists!AT410="","",Lists!AT410)</f>
        <v/>
      </c>
      <c r="D432" s="126" t="str">
        <f>IF(Lists!AU410="","",Lists!AU410)</f>
        <v/>
      </c>
      <c r="E432" s="126" t="str">
        <f>+IF($C432="","",COUNTIFS(Exceedances!$B$24:$B$2500,$B432,Exceedances!$C$24:$C$2500,$C432,Exceedances!$D$24:$D$2500,$D432))</f>
        <v/>
      </c>
    </row>
    <row r="433" spans="2:5" x14ac:dyDescent="0.35">
      <c r="B433" s="126" t="str">
        <f>IF(Lists!AS411="","",Lists!AS411)</f>
        <v/>
      </c>
      <c r="C433" s="126" t="str">
        <f>IF(Lists!AT411="","",Lists!AT411)</f>
        <v/>
      </c>
      <c r="D433" s="126" t="str">
        <f>IF(Lists!AU411="","",Lists!AU411)</f>
        <v/>
      </c>
      <c r="E433" s="126" t="str">
        <f>+IF($C433="","",COUNTIFS(Exceedances!$B$24:$B$2500,$B433,Exceedances!$C$24:$C$2500,$C433,Exceedances!$D$24:$D$2500,$D433))</f>
        <v/>
      </c>
    </row>
    <row r="434" spans="2:5" x14ac:dyDescent="0.35">
      <c r="B434" s="126" t="str">
        <f>IF(Lists!AS412="","",Lists!AS412)</f>
        <v/>
      </c>
      <c r="C434" s="126" t="str">
        <f>IF(Lists!AT412="","",Lists!AT412)</f>
        <v/>
      </c>
      <c r="D434" s="126" t="str">
        <f>IF(Lists!AU412="","",Lists!AU412)</f>
        <v/>
      </c>
      <c r="E434" s="126" t="str">
        <f>+IF($C434="","",COUNTIFS(Exceedances!$B$24:$B$2500,$B434,Exceedances!$C$24:$C$2500,$C434,Exceedances!$D$24:$D$2500,$D434))</f>
        <v/>
      </c>
    </row>
    <row r="435" spans="2:5" x14ac:dyDescent="0.35">
      <c r="B435" s="126" t="str">
        <f>IF(Lists!AS413="","",Lists!AS413)</f>
        <v/>
      </c>
      <c r="C435" s="126" t="str">
        <f>IF(Lists!AT413="","",Lists!AT413)</f>
        <v/>
      </c>
      <c r="D435" s="126" t="str">
        <f>IF(Lists!AU413="","",Lists!AU413)</f>
        <v/>
      </c>
      <c r="E435" s="126" t="str">
        <f>+IF($C435="","",COUNTIFS(Exceedances!$B$24:$B$2500,$B435,Exceedances!$C$24:$C$2500,$C435,Exceedances!$D$24:$D$2500,$D435))</f>
        <v/>
      </c>
    </row>
    <row r="436" spans="2:5" x14ac:dyDescent="0.35">
      <c r="B436" s="126" t="str">
        <f>IF(Lists!AS414="","",Lists!AS414)</f>
        <v/>
      </c>
      <c r="C436" s="126" t="str">
        <f>IF(Lists!AT414="","",Lists!AT414)</f>
        <v/>
      </c>
      <c r="D436" s="126" t="str">
        <f>IF(Lists!AU414="","",Lists!AU414)</f>
        <v/>
      </c>
      <c r="E436" s="126" t="str">
        <f>+IF($C436="","",COUNTIFS(Exceedances!$B$24:$B$2500,$B436,Exceedances!$C$24:$C$2500,$C436,Exceedances!$D$24:$D$2500,$D436))</f>
        <v/>
      </c>
    </row>
    <row r="437" spans="2:5" x14ac:dyDescent="0.35">
      <c r="B437" s="126" t="str">
        <f>IF(Lists!AS415="","",Lists!AS415)</f>
        <v/>
      </c>
      <c r="C437" s="126" t="str">
        <f>IF(Lists!AT415="","",Lists!AT415)</f>
        <v/>
      </c>
      <c r="D437" s="126" t="str">
        <f>IF(Lists!AU415="","",Lists!AU415)</f>
        <v/>
      </c>
      <c r="E437" s="126" t="str">
        <f>+IF($C437="","",COUNTIFS(Exceedances!$B$24:$B$2500,$B437,Exceedances!$C$24:$C$2500,$C437,Exceedances!$D$24:$D$2500,$D437))</f>
        <v/>
      </c>
    </row>
    <row r="438" spans="2:5" x14ac:dyDescent="0.35">
      <c r="B438" s="126" t="str">
        <f>IF(Lists!AS416="","",Lists!AS416)</f>
        <v/>
      </c>
      <c r="C438" s="126" t="str">
        <f>IF(Lists!AT416="","",Lists!AT416)</f>
        <v/>
      </c>
      <c r="D438" s="126" t="str">
        <f>IF(Lists!AU416="","",Lists!AU416)</f>
        <v/>
      </c>
      <c r="E438" s="126" t="str">
        <f>+IF($C438="","",COUNTIFS(Exceedances!$B$24:$B$2500,$B438,Exceedances!$C$24:$C$2500,$C438,Exceedances!$D$24:$D$2500,$D438))</f>
        <v/>
      </c>
    </row>
    <row r="439" spans="2:5" x14ac:dyDescent="0.35">
      <c r="B439" s="126" t="str">
        <f>IF(Lists!AS417="","",Lists!AS417)</f>
        <v/>
      </c>
      <c r="C439" s="126" t="str">
        <f>IF(Lists!AT417="","",Lists!AT417)</f>
        <v/>
      </c>
      <c r="D439" s="126" t="str">
        <f>IF(Lists!AU417="","",Lists!AU417)</f>
        <v/>
      </c>
      <c r="E439" s="126" t="str">
        <f>+IF($C439="","",COUNTIFS(Exceedances!$B$24:$B$2500,$B439,Exceedances!$C$24:$C$2500,$C439,Exceedances!$D$24:$D$2500,$D439))</f>
        <v/>
      </c>
    </row>
    <row r="440" spans="2:5" x14ac:dyDescent="0.35">
      <c r="B440" s="126" t="str">
        <f>IF(Lists!AS418="","",Lists!AS418)</f>
        <v/>
      </c>
      <c r="C440" s="126" t="str">
        <f>IF(Lists!AT418="","",Lists!AT418)</f>
        <v/>
      </c>
      <c r="D440" s="126" t="str">
        <f>IF(Lists!AU418="","",Lists!AU418)</f>
        <v/>
      </c>
      <c r="E440" s="126" t="str">
        <f>+IF($C440="","",COUNTIFS(Exceedances!$B$24:$B$2500,$B440,Exceedances!$C$24:$C$2500,$C440,Exceedances!$D$24:$D$2500,$D440))</f>
        <v/>
      </c>
    </row>
    <row r="441" spans="2:5" x14ac:dyDescent="0.35">
      <c r="B441" s="126" t="str">
        <f>IF(Lists!AS419="","",Lists!AS419)</f>
        <v/>
      </c>
      <c r="C441" s="126" t="str">
        <f>IF(Lists!AT419="","",Lists!AT419)</f>
        <v/>
      </c>
      <c r="D441" s="126" t="str">
        <f>IF(Lists!AU419="","",Lists!AU419)</f>
        <v/>
      </c>
      <c r="E441" s="126" t="str">
        <f>+IF($C441="","",COUNTIFS(Exceedances!$B$24:$B$2500,$B441,Exceedances!$C$24:$C$2500,$C441,Exceedances!$D$24:$D$2500,$D441))</f>
        <v/>
      </c>
    </row>
    <row r="442" spans="2:5" x14ac:dyDescent="0.35">
      <c r="B442" s="126" t="str">
        <f>IF(Lists!AS420="","",Lists!AS420)</f>
        <v/>
      </c>
      <c r="C442" s="126" t="str">
        <f>IF(Lists!AT420="","",Lists!AT420)</f>
        <v/>
      </c>
      <c r="D442" s="126" t="str">
        <f>IF(Lists!AU420="","",Lists!AU420)</f>
        <v/>
      </c>
      <c r="E442" s="126" t="str">
        <f>+IF($C442="","",COUNTIFS(Exceedances!$B$24:$B$2500,$B442,Exceedances!$C$24:$C$2500,$C442,Exceedances!$D$24:$D$2500,$D442))</f>
        <v/>
      </c>
    </row>
    <row r="443" spans="2:5" x14ac:dyDescent="0.35">
      <c r="B443" s="126" t="str">
        <f>IF(Lists!AS421="","",Lists!AS421)</f>
        <v/>
      </c>
      <c r="C443" s="126" t="str">
        <f>IF(Lists!AT421="","",Lists!AT421)</f>
        <v/>
      </c>
      <c r="D443" s="126" t="str">
        <f>IF(Lists!AU421="","",Lists!AU421)</f>
        <v/>
      </c>
      <c r="E443" s="126" t="str">
        <f>+IF($C443="","",COUNTIFS(Exceedances!$B$24:$B$2500,$B443,Exceedances!$C$24:$C$2500,$C443,Exceedances!$D$24:$D$2500,$D443))</f>
        <v/>
      </c>
    </row>
    <row r="444" spans="2:5" x14ac:dyDescent="0.35">
      <c r="B444" s="126" t="str">
        <f>IF(Lists!AS422="","",Lists!AS422)</f>
        <v/>
      </c>
      <c r="C444" s="126" t="str">
        <f>IF(Lists!AT422="","",Lists!AT422)</f>
        <v/>
      </c>
      <c r="D444" s="126" t="str">
        <f>IF(Lists!AU422="","",Lists!AU422)</f>
        <v/>
      </c>
      <c r="E444" s="126" t="str">
        <f>+IF($C444="","",COUNTIFS(Exceedances!$B$24:$B$2500,$B444,Exceedances!$C$24:$C$2500,$C444,Exceedances!$D$24:$D$2500,$D444))</f>
        <v/>
      </c>
    </row>
    <row r="445" spans="2:5" x14ac:dyDescent="0.35">
      <c r="B445" s="126" t="str">
        <f>IF(Lists!AS423="","",Lists!AS423)</f>
        <v/>
      </c>
      <c r="C445" s="126" t="str">
        <f>IF(Lists!AT423="","",Lists!AT423)</f>
        <v/>
      </c>
      <c r="D445" s="126" t="str">
        <f>IF(Lists!AU423="","",Lists!AU423)</f>
        <v/>
      </c>
      <c r="E445" s="126" t="str">
        <f>+IF($C445="","",COUNTIFS(Exceedances!$B$24:$B$2500,$B445,Exceedances!$C$24:$C$2500,$C445,Exceedances!$D$24:$D$2500,$D445))</f>
        <v/>
      </c>
    </row>
    <row r="446" spans="2:5" x14ac:dyDescent="0.35">
      <c r="B446" s="126" t="str">
        <f>IF(Lists!AS424="","",Lists!AS424)</f>
        <v/>
      </c>
      <c r="C446" s="126" t="str">
        <f>IF(Lists!AT424="","",Lists!AT424)</f>
        <v/>
      </c>
      <c r="D446" s="126" t="str">
        <f>IF(Lists!AU424="","",Lists!AU424)</f>
        <v/>
      </c>
      <c r="E446" s="126" t="str">
        <f>+IF($C446="","",COUNTIFS(Exceedances!$B$24:$B$2500,$B446,Exceedances!$C$24:$C$2500,$C446,Exceedances!$D$24:$D$2500,$D446))</f>
        <v/>
      </c>
    </row>
    <row r="447" spans="2:5" x14ac:dyDescent="0.35">
      <c r="B447" s="126" t="str">
        <f>IF(Lists!AS425="","",Lists!AS425)</f>
        <v/>
      </c>
      <c r="C447" s="126" t="str">
        <f>IF(Lists!AT425="","",Lists!AT425)</f>
        <v/>
      </c>
      <c r="D447" s="126" t="str">
        <f>IF(Lists!AU425="","",Lists!AU425)</f>
        <v/>
      </c>
      <c r="E447" s="126" t="str">
        <f>+IF($C447="","",COUNTIFS(Exceedances!$B$24:$B$2500,$B447,Exceedances!$C$24:$C$2500,$C447,Exceedances!$D$24:$D$2500,$D447))</f>
        <v/>
      </c>
    </row>
    <row r="448" spans="2:5" x14ac:dyDescent="0.35">
      <c r="B448" s="126" t="str">
        <f>IF(Lists!AS426="","",Lists!AS426)</f>
        <v/>
      </c>
      <c r="C448" s="126" t="str">
        <f>IF(Lists!AT426="","",Lists!AT426)</f>
        <v/>
      </c>
      <c r="D448" s="126" t="str">
        <f>IF(Lists!AU426="","",Lists!AU426)</f>
        <v/>
      </c>
      <c r="E448" s="126" t="str">
        <f>+IF($C448="","",COUNTIFS(Exceedances!$B$24:$B$2500,$B448,Exceedances!$C$24:$C$2500,$C448,Exceedances!$D$24:$D$2500,$D448))</f>
        <v/>
      </c>
    </row>
    <row r="449" spans="2:5" x14ac:dyDescent="0.35">
      <c r="B449" s="126" t="str">
        <f>IF(Lists!AS427="","",Lists!AS427)</f>
        <v/>
      </c>
      <c r="C449" s="126" t="str">
        <f>IF(Lists!AT427="","",Lists!AT427)</f>
        <v/>
      </c>
      <c r="D449" s="126" t="str">
        <f>IF(Lists!AU427="","",Lists!AU427)</f>
        <v/>
      </c>
      <c r="E449" s="126" t="str">
        <f>+IF($C449="","",COUNTIFS(Exceedances!$B$24:$B$2500,$B449,Exceedances!$C$24:$C$2500,$C449,Exceedances!$D$24:$D$2500,$D449))</f>
        <v/>
      </c>
    </row>
    <row r="450" spans="2:5" x14ac:dyDescent="0.35">
      <c r="B450" s="126" t="str">
        <f>IF(Lists!AS428="","",Lists!AS428)</f>
        <v/>
      </c>
      <c r="C450" s="126" t="str">
        <f>IF(Lists!AT428="","",Lists!AT428)</f>
        <v/>
      </c>
      <c r="D450" s="126" t="str">
        <f>IF(Lists!AU428="","",Lists!AU428)</f>
        <v/>
      </c>
      <c r="E450" s="126" t="str">
        <f>+IF($C450="","",COUNTIFS(Exceedances!$B$24:$B$2500,$B450,Exceedances!$C$24:$C$2500,$C450,Exceedances!$D$24:$D$2500,$D450))</f>
        <v/>
      </c>
    </row>
    <row r="451" spans="2:5" x14ac:dyDescent="0.35">
      <c r="B451" s="126" t="str">
        <f>IF(Lists!AS429="","",Lists!AS429)</f>
        <v/>
      </c>
      <c r="C451" s="126" t="str">
        <f>IF(Lists!AT429="","",Lists!AT429)</f>
        <v/>
      </c>
      <c r="D451" s="126" t="str">
        <f>IF(Lists!AU429="","",Lists!AU429)</f>
        <v/>
      </c>
      <c r="E451" s="126" t="str">
        <f>+IF($C451="","",COUNTIFS(Exceedances!$B$24:$B$2500,$B451,Exceedances!$C$24:$C$2500,$C451,Exceedances!$D$24:$D$2500,$D451))</f>
        <v/>
      </c>
    </row>
    <row r="452" spans="2:5" x14ac:dyDescent="0.35">
      <c r="B452" s="126" t="str">
        <f>IF(Lists!AS430="","",Lists!AS430)</f>
        <v/>
      </c>
      <c r="C452" s="126" t="str">
        <f>IF(Lists!AT430="","",Lists!AT430)</f>
        <v/>
      </c>
      <c r="D452" s="126" t="str">
        <f>IF(Lists!AU430="","",Lists!AU430)</f>
        <v/>
      </c>
      <c r="E452" s="126" t="str">
        <f>+IF($C452="","",COUNTIFS(Exceedances!$B$24:$B$2500,$B452,Exceedances!$C$24:$C$2500,$C452,Exceedances!$D$24:$D$2500,$D452))</f>
        <v/>
      </c>
    </row>
    <row r="453" spans="2:5" x14ac:dyDescent="0.35">
      <c r="B453" s="126" t="str">
        <f>IF(Lists!AS431="","",Lists!AS431)</f>
        <v/>
      </c>
      <c r="C453" s="126" t="str">
        <f>IF(Lists!AT431="","",Lists!AT431)</f>
        <v/>
      </c>
      <c r="D453" s="126" t="str">
        <f>IF(Lists!AU431="","",Lists!AU431)</f>
        <v/>
      </c>
      <c r="E453" s="126" t="str">
        <f>+IF($C453="","",COUNTIFS(Exceedances!$B$24:$B$2500,$B453,Exceedances!$C$24:$C$2500,$C453,Exceedances!$D$24:$D$2500,$D453))</f>
        <v/>
      </c>
    </row>
    <row r="454" spans="2:5" x14ac:dyDescent="0.35">
      <c r="B454" s="126" t="str">
        <f>IF(Lists!AS432="","",Lists!AS432)</f>
        <v/>
      </c>
      <c r="C454" s="126" t="str">
        <f>IF(Lists!AT432="","",Lists!AT432)</f>
        <v/>
      </c>
      <c r="D454" s="126" t="str">
        <f>IF(Lists!AU432="","",Lists!AU432)</f>
        <v/>
      </c>
      <c r="E454" s="126" t="str">
        <f>+IF($C454="","",COUNTIFS(Exceedances!$B$24:$B$2500,$B454,Exceedances!$C$24:$C$2500,$C454,Exceedances!$D$24:$D$2500,$D454))</f>
        <v/>
      </c>
    </row>
    <row r="455" spans="2:5" x14ac:dyDescent="0.35">
      <c r="B455" s="126" t="str">
        <f>IF(Lists!AS433="","",Lists!AS433)</f>
        <v/>
      </c>
      <c r="C455" s="126" t="str">
        <f>IF(Lists!AT433="","",Lists!AT433)</f>
        <v/>
      </c>
      <c r="D455" s="126" t="str">
        <f>IF(Lists!AU433="","",Lists!AU433)</f>
        <v/>
      </c>
      <c r="E455" s="126" t="str">
        <f>+IF($C455="","",COUNTIFS(Exceedances!$B$24:$B$2500,$B455,Exceedances!$C$24:$C$2500,$C455,Exceedances!$D$24:$D$2500,$D455))</f>
        <v/>
      </c>
    </row>
    <row r="456" spans="2:5" x14ac:dyDescent="0.35">
      <c r="B456" s="126" t="str">
        <f>IF(Lists!AS434="","",Lists!AS434)</f>
        <v/>
      </c>
      <c r="C456" s="126" t="str">
        <f>IF(Lists!AT434="","",Lists!AT434)</f>
        <v/>
      </c>
      <c r="D456" s="126" t="str">
        <f>IF(Lists!AU434="","",Lists!AU434)</f>
        <v/>
      </c>
      <c r="E456" s="126" t="str">
        <f>+IF($C456="","",COUNTIFS(Exceedances!$B$24:$B$2500,$B456,Exceedances!$C$24:$C$2500,$C456,Exceedances!$D$24:$D$2500,$D456))</f>
        <v/>
      </c>
    </row>
    <row r="457" spans="2:5" x14ac:dyDescent="0.35">
      <c r="B457" s="126" t="str">
        <f>IF(Lists!AS435="","",Lists!AS435)</f>
        <v/>
      </c>
      <c r="C457" s="126" t="str">
        <f>IF(Lists!AT435="","",Lists!AT435)</f>
        <v/>
      </c>
      <c r="D457" s="126" t="str">
        <f>IF(Lists!AU435="","",Lists!AU435)</f>
        <v/>
      </c>
      <c r="E457" s="126" t="str">
        <f>+IF($C457="","",COUNTIFS(Exceedances!$B$24:$B$2500,$B457,Exceedances!$C$24:$C$2500,$C457,Exceedances!$D$24:$D$2500,$D457))</f>
        <v/>
      </c>
    </row>
    <row r="458" spans="2:5" x14ac:dyDescent="0.35">
      <c r="B458" s="126" t="str">
        <f>IF(Lists!AS436="","",Lists!AS436)</f>
        <v/>
      </c>
      <c r="C458" s="126" t="str">
        <f>IF(Lists!AT436="","",Lists!AT436)</f>
        <v/>
      </c>
      <c r="D458" s="126" t="str">
        <f>IF(Lists!AU436="","",Lists!AU436)</f>
        <v/>
      </c>
      <c r="E458" s="126" t="str">
        <f>+IF($C458="","",COUNTIFS(Exceedances!$B$24:$B$2500,$B458,Exceedances!$C$24:$C$2500,$C458,Exceedances!$D$24:$D$2500,$D458))</f>
        <v/>
      </c>
    </row>
    <row r="459" spans="2:5" x14ac:dyDescent="0.35">
      <c r="B459" s="126" t="str">
        <f>IF(Lists!AS437="","",Lists!AS437)</f>
        <v/>
      </c>
      <c r="C459" s="126" t="str">
        <f>IF(Lists!AT437="","",Lists!AT437)</f>
        <v/>
      </c>
      <c r="D459" s="126" t="str">
        <f>IF(Lists!AU437="","",Lists!AU437)</f>
        <v/>
      </c>
      <c r="E459" s="126" t="str">
        <f>+IF($C459="","",COUNTIFS(Exceedances!$B$24:$B$2500,$B459,Exceedances!$C$24:$C$2500,$C459,Exceedances!$D$24:$D$2500,$D459))</f>
        <v/>
      </c>
    </row>
    <row r="460" spans="2:5" x14ac:dyDescent="0.35">
      <c r="B460" s="126" t="str">
        <f>IF(Lists!AS438="","",Lists!AS438)</f>
        <v/>
      </c>
      <c r="C460" s="126" t="str">
        <f>IF(Lists!AT438="","",Lists!AT438)</f>
        <v/>
      </c>
      <c r="D460" s="126" t="str">
        <f>IF(Lists!AU438="","",Lists!AU438)</f>
        <v/>
      </c>
      <c r="E460" s="126" t="str">
        <f>+IF($C460="","",COUNTIFS(Exceedances!$B$24:$B$2500,$B460,Exceedances!$C$24:$C$2500,$C460,Exceedances!$D$24:$D$2500,$D460))</f>
        <v/>
      </c>
    </row>
    <row r="461" spans="2:5" x14ac:dyDescent="0.35">
      <c r="B461" s="126" t="str">
        <f>IF(Lists!AS439="","",Lists!AS439)</f>
        <v/>
      </c>
      <c r="C461" s="126" t="str">
        <f>IF(Lists!AT439="","",Lists!AT439)</f>
        <v/>
      </c>
      <c r="D461" s="126" t="str">
        <f>IF(Lists!AU439="","",Lists!AU439)</f>
        <v/>
      </c>
      <c r="E461" s="126" t="str">
        <f>+IF($C461="","",COUNTIFS(Exceedances!$B$24:$B$2500,$B461,Exceedances!$C$24:$C$2500,$C461,Exceedances!$D$24:$D$2500,$D461))</f>
        <v/>
      </c>
    </row>
    <row r="462" spans="2:5" x14ac:dyDescent="0.35">
      <c r="B462" s="126" t="str">
        <f>IF(Lists!AS440="","",Lists!AS440)</f>
        <v/>
      </c>
      <c r="C462" s="126" t="str">
        <f>IF(Lists!AT440="","",Lists!AT440)</f>
        <v/>
      </c>
      <c r="D462" s="126" t="str">
        <f>IF(Lists!AU440="","",Lists!AU440)</f>
        <v/>
      </c>
      <c r="E462" s="126" t="str">
        <f>+IF($C462="","",COUNTIFS(Exceedances!$B$24:$B$2500,$B462,Exceedances!$C$24:$C$2500,$C462,Exceedances!$D$24:$D$2500,$D462))</f>
        <v/>
      </c>
    </row>
    <row r="463" spans="2:5" x14ac:dyDescent="0.35">
      <c r="B463" s="126" t="str">
        <f>IF(Lists!AS441="","",Lists!AS441)</f>
        <v/>
      </c>
      <c r="C463" s="126" t="str">
        <f>IF(Lists!AT441="","",Lists!AT441)</f>
        <v/>
      </c>
      <c r="D463" s="126" t="str">
        <f>IF(Lists!AU441="","",Lists!AU441)</f>
        <v/>
      </c>
      <c r="E463" s="126" t="str">
        <f>+IF($C463="","",COUNTIFS(Exceedances!$B$24:$B$2500,$B463,Exceedances!$C$24:$C$2500,$C463,Exceedances!$D$24:$D$2500,$D463))</f>
        <v/>
      </c>
    </row>
    <row r="464" spans="2:5" x14ac:dyDescent="0.35">
      <c r="B464" s="126" t="str">
        <f>IF(Lists!AS442="","",Lists!AS442)</f>
        <v/>
      </c>
      <c r="C464" s="126" t="str">
        <f>IF(Lists!AT442="","",Lists!AT442)</f>
        <v/>
      </c>
      <c r="D464" s="126" t="str">
        <f>IF(Lists!AU442="","",Lists!AU442)</f>
        <v/>
      </c>
      <c r="E464" s="126" t="str">
        <f>+IF($C464="","",COUNTIFS(Exceedances!$B$24:$B$2500,$B464,Exceedances!$C$24:$C$2500,$C464,Exceedances!$D$24:$D$2500,$D464))</f>
        <v/>
      </c>
    </row>
    <row r="465" spans="2:5" x14ac:dyDescent="0.35">
      <c r="B465" s="126" t="str">
        <f>IF(Lists!AS443="","",Lists!AS443)</f>
        <v/>
      </c>
      <c r="C465" s="126" t="str">
        <f>IF(Lists!AT443="","",Lists!AT443)</f>
        <v/>
      </c>
      <c r="D465" s="126" t="str">
        <f>IF(Lists!AU443="","",Lists!AU443)</f>
        <v/>
      </c>
      <c r="E465" s="126" t="str">
        <f>+IF($C465="","",COUNTIFS(Exceedances!$B$24:$B$2500,$B465,Exceedances!$C$24:$C$2500,$C465,Exceedances!$D$24:$D$2500,$D465))</f>
        <v/>
      </c>
    </row>
    <row r="466" spans="2:5" x14ac:dyDescent="0.35">
      <c r="B466" s="126" t="str">
        <f>IF(Lists!AS444="","",Lists!AS444)</f>
        <v/>
      </c>
      <c r="C466" s="126" t="str">
        <f>IF(Lists!AT444="","",Lists!AT444)</f>
        <v/>
      </c>
      <c r="D466" s="126" t="str">
        <f>IF(Lists!AU444="","",Lists!AU444)</f>
        <v/>
      </c>
      <c r="E466" s="126" t="str">
        <f>+IF($C466="","",COUNTIFS(Exceedances!$B$24:$B$2500,$B466,Exceedances!$C$24:$C$2500,$C466,Exceedances!$D$24:$D$2500,$D466))</f>
        <v/>
      </c>
    </row>
    <row r="467" spans="2:5" x14ac:dyDescent="0.35">
      <c r="B467" s="126" t="str">
        <f>IF(Lists!AS445="","",Lists!AS445)</f>
        <v/>
      </c>
      <c r="C467" s="126" t="str">
        <f>IF(Lists!AT445="","",Lists!AT445)</f>
        <v/>
      </c>
      <c r="D467" s="126" t="str">
        <f>IF(Lists!AU445="","",Lists!AU445)</f>
        <v/>
      </c>
      <c r="E467" s="126" t="str">
        <f>+IF($C467="","",COUNTIFS(Exceedances!$B$24:$B$2500,$B467,Exceedances!$C$24:$C$2500,$C467,Exceedances!$D$24:$D$2500,$D467))</f>
        <v/>
      </c>
    </row>
    <row r="468" spans="2:5" x14ac:dyDescent="0.35">
      <c r="B468" s="126" t="str">
        <f>IF(Lists!AS446="","",Lists!AS446)</f>
        <v/>
      </c>
      <c r="C468" s="126" t="str">
        <f>IF(Lists!AT446="","",Lists!AT446)</f>
        <v/>
      </c>
      <c r="D468" s="126" t="str">
        <f>IF(Lists!AU446="","",Lists!AU446)</f>
        <v/>
      </c>
      <c r="E468" s="126" t="str">
        <f>+IF($C468="","",COUNTIFS(Exceedances!$B$24:$B$2500,$B468,Exceedances!$C$24:$C$2500,$C468,Exceedances!$D$24:$D$2500,$D468))</f>
        <v/>
      </c>
    </row>
    <row r="469" spans="2:5" x14ac:dyDescent="0.35">
      <c r="B469" s="126" t="str">
        <f>IF(Lists!AS447="","",Lists!AS447)</f>
        <v/>
      </c>
      <c r="C469" s="126" t="str">
        <f>IF(Lists!AT447="","",Lists!AT447)</f>
        <v/>
      </c>
      <c r="D469" s="126" t="str">
        <f>IF(Lists!AU447="","",Lists!AU447)</f>
        <v/>
      </c>
      <c r="E469" s="126" t="str">
        <f>+IF($C469="","",COUNTIFS(Exceedances!$B$24:$B$2500,$B469,Exceedances!$C$24:$C$2500,$C469,Exceedances!$D$24:$D$2500,$D469))</f>
        <v/>
      </c>
    </row>
    <row r="470" spans="2:5" x14ac:dyDescent="0.35">
      <c r="B470" s="126" t="str">
        <f>IF(Lists!AS448="","",Lists!AS448)</f>
        <v/>
      </c>
      <c r="C470" s="126" t="str">
        <f>IF(Lists!AT448="","",Lists!AT448)</f>
        <v/>
      </c>
      <c r="D470" s="126" t="str">
        <f>IF(Lists!AU448="","",Lists!AU448)</f>
        <v/>
      </c>
      <c r="E470" s="126" t="str">
        <f>+IF($C470="","",COUNTIFS(Exceedances!$B$24:$B$2500,$B470,Exceedances!$C$24:$C$2500,$C470,Exceedances!$D$24:$D$2500,$D470))</f>
        <v/>
      </c>
    </row>
    <row r="471" spans="2:5" x14ac:dyDescent="0.35">
      <c r="B471" s="126" t="str">
        <f>IF(Lists!AS449="","",Lists!AS449)</f>
        <v/>
      </c>
      <c r="C471" s="126" t="str">
        <f>IF(Lists!AT449="","",Lists!AT449)</f>
        <v/>
      </c>
      <c r="D471" s="126" t="str">
        <f>IF(Lists!AU449="","",Lists!AU449)</f>
        <v/>
      </c>
      <c r="E471" s="126" t="str">
        <f>+IF($C471="","",COUNTIFS(Exceedances!$B$24:$B$2500,$B471,Exceedances!$C$24:$C$2500,$C471,Exceedances!$D$24:$D$2500,$D471))</f>
        <v/>
      </c>
    </row>
    <row r="472" spans="2:5" x14ac:dyDescent="0.35">
      <c r="B472" s="126" t="str">
        <f>IF(Lists!AS450="","",Lists!AS450)</f>
        <v/>
      </c>
      <c r="C472" s="126" t="str">
        <f>IF(Lists!AT450="","",Lists!AT450)</f>
        <v/>
      </c>
      <c r="D472" s="126" t="str">
        <f>IF(Lists!AU450="","",Lists!AU450)</f>
        <v/>
      </c>
      <c r="E472" s="126" t="str">
        <f>+IF($C472="","",COUNTIFS(Exceedances!$B$24:$B$2500,$B472,Exceedances!$C$24:$C$2500,$C472,Exceedances!$D$24:$D$2500,$D472))</f>
        <v/>
      </c>
    </row>
    <row r="473" spans="2:5" x14ac:dyDescent="0.35">
      <c r="B473" s="126" t="str">
        <f>IF(Lists!AS451="","",Lists!AS451)</f>
        <v/>
      </c>
      <c r="C473" s="126" t="str">
        <f>IF(Lists!AT451="","",Lists!AT451)</f>
        <v/>
      </c>
      <c r="D473" s="126" t="str">
        <f>IF(Lists!AU451="","",Lists!AU451)</f>
        <v/>
      </c>
      <c r="E473" s="126" t="str">
        <f>+IF($C473="","",COUNTIFS(Exceedances!$B$24:$B$2500,$B473,Exceedances!$C$24:$C$2500,$C473,Exceedances!$D$24:$D$2500,$D473))</f>
        <v/>
      </c>
    </row>
    <row r="474" spans="2:5" x14ac:dyDescent="0.35">
      <c r="B474" s="126" t="str">
        <f>IF(Lists!AS452="","",Lists!AS452)</f>
        <v/>
      </c>
      <c r="C474" s="126" t="str">
        <f>IF(Lists!AT452="","",Lists!AT452)</f>
        <v/>
      </c>
      <c r="D474" s="126" t="str">
        <f>IF(Lists!AU452="","",Lists!AU452)</f>
        <v/>
      </c>
      <c r="E474" s="126" t="str">
        <f>+IF($C474="","",COUNTIFS(Exceedances!$B$24:$B$2500,$B474,Exceedances!$C$24:$C$2500,$C474,Exceedances!$D$24:$D$2500,$D474))</f>
        <v/>
      </c>
    </row>
    <row r="475" spans="2:5" x14ac:dyDescent="0.35">
      <c r="B475" s="126" t="str">
        <f>IF(Lists!AS453="","",Lists!AS453)</f>
        <v/>
      </c>
      <c r="C475" s="126" t="str">
        <f>IF(Lists!AT453="","",Lists!AT453)</f>
        <v/>
      </c>
      <c r="D475" s="126" t="str">
        <f>IF(Lists!AU453="","",Lists!AU453)</f>
        <v/>
      </c>
      <c r="E475" s="126" t="str">
        <f>+IF($C475="","",COUNTIFS(Exceedances!$B$24:$B$2500,$B475,Exceedances!$C$24:$C$2500,$C475,Exceedances!$D$24:$D$2500,$D475))</f>
        <v/>
      </c>
    </row>
    <row r="476" spans="2:5" x14ac:dyDescent="0.35">
      <c r="B476" s="126" t="str">
        <f>IF(Lists!AS454="","",Lists!AS454)</f>
        <v/>
      </c>
      <c r="C476" s="126" t="str">
        <f>IF(Lists!AT454="","",Lists!AT454)</f>
        <v/>
      </c>
      <c r="D476" s="126" t="str">
        <f>IF(Lists!AU454="","",Lists!AU454)</f>
        <v/>
      </c>
      <c r="E476" s="126" t="str">
        <f>+IF($C476="","",COUNTIFS(Exceedances!$B$24:$B$2500,$B476,Exceedances!$C$24:$C$2500,$C476,Exceedances!$D$24:$D$2500,$D476))</f>
        <v/>
      </c>
    </row>
    <row r="477" spans="2:5" x14ac:dyDescent="0.35">
      <c r="B477" s="126" t="str">
        <f>IF(Lists!AS455="","",Lists!AS455)</f>
        <v/>
      </c>
      <c r="C477" s="126" t="str">
        <f>IF(Lists!AT455="","",Lists!AT455)</f>
        <v/>
      </c>
      <c r="D477" s="126" t="str">
        <f>IF(Lists!AU455="","",Lists!AU455)</f>
        <v/>
      </c>
      <c r="E477" s="126" t="str">
        <f>+IF($C477="","",COUNTIFS(Exceedances!$B$24:$B$2500,$B477,Exceedances!$C$24:$C$2500,$C477,Exceedances!$D$24:$D$2500,$D477))</f>
        <v/>
      </c>
    </row>
    <row r="478" spans="2:5" x14ac:dyDescent="0.35">
      <c r="B478" s="126" t="str">
        <f>IF(Lists!AS456="","",Lists!AS456)</f>
        <v/>
      </c>
      <c r="C478" s="126" t="str">
        <f>IF(Lists!AT456="","",Lists!AT456)</f>
        <v/>
      </c>
      <c r="D478" s="126" t="str">
        <f>IF(Lists!AU456="","",Lists!AU456)</f>
        <v/>
      </c>
      <c r="E478" s="126" t="str">
        <f>+IF($C478="","",COUNTIFS(Exceedances!$B$24:$B$2500,$B478,Exceedances!$C$24:$C$2500,$C478,Exceedances!$D$24:$D$2500,$D478))</f>
        <v/>
      </c>
    </row>
    <row r="479" spans="2:5" x14ac:dyDescent="0.35">
      <c r="B479" s="126" t="str">
        <f>IF(Lists!AS457="","",Lists!AS457)</f>
        <v/>
      </c>
      <c r="C479" s="126" t="str">
        <f>IF(Lists!AT457="","",Lists!AT457)</f>
        <v/>
      </c>
      <c r="D479" s="126" t="str">
        <f>IF(Lists!AU457="","",Lists!AU457)</f>
        <v/>
      </c>
      <c r="E479" s="126" t="str">
        <f>+IF($C479="","",COUNTIFS(Exceedances!$B$24:$B$2500,$B479,Exceedances!$C$24:$C$2500,$C479,Exceedances!$D$24:$D$2500,$D479))</f>
        <v/>
      </c>
    </row>
    <row r="480" spans="2:5" x14ac:dyDescent="0.35">
      <c r="B480" s="126" t="str">
        <f>IF(Lists!AS458="","",Lists!AS458)</f>
        <v/>
      </c>
      <c r="C480" s="126" t="str">
        <f>IF(Lists!AT458="","",Lists!AT458)</f>
        <v/>
      </c>
      <c r="D480" s="126" t="str">
        <f>IF(Lists!AU458="","",Lists!AU458)</f>
        <v/>
      </c>
      <c r="E480" s="126" t="str">
        <f>+IF($C480="","",COUNTIFS(Exceedances!$B$24:$B$2500,$B480,Exceedances!$C$24:$C$2500,$C480,Exceedances!$D$24:$D$2500,$D480))</f>
        <v/>
      </c>
    </row>
    <row r="481" spans="2:5" x14ac:dyDescent="0.35">
      <c r="B481" s="126" t="str">
        <f>IF(Lists!AS459="","",Lists!AS459)</f>
        <v/>
      </c>
      <c r="C481" s="126" t="str">
        <f>IF(Lists!AT459="","",Lists!AT459)</f>
        <v/>
      </c>
      <c r="D481" s="126" t="str">
        <f>IF(Lists!AU459="","",Lists!AU459)</f>
        <v/>
      </c>
      <c r="E481" s="126" t="str">
        <f>+IF($C481="","",COUNTIFS(Exceedances!$B$24:$B$2500,$B481,Exceedances!$C$24:$C$2500,$C481,Exceedances!$D$24:$D$2500,$D481))</f>
        <v/>
      </c>
    </row>
    <row r="482" spans="2:5" x14ac:dyDescent="0.35">
      <c r="B482" s="126" t="str">
        <f>IF(Lists!AS460="","",Lists!AS460)</f>
        <v/>
      </c>
      <c r="C482" s="126" t="str">
        <f>IF(Lists!AT460="","",Lists!AT460)</f>
        <v/>
      </c>
      <c r="D482" s="126" t="str">
        <f>IF(Lists!AU460="","",Lists!AU460)</f>
        <v/>
      </c>
      <c r="E482" s="126" t="str">
        <f>+IF($C482="","",COUNTIFS(Exceedances!$B$24:$B$2500,$B482,Exceedances!$C$24:$C$2500,$C482,Exceedances!$D$24:$D$2500,$D482))</f>
        <v/>
      </c>
    </row>
    <row r="483" spans="2:5" x14ac:dyDescent="0.35">
      <c r="B483" s="126" t="str">
        <f>IF(Lists!AS461="","",Lists!AS461)</f>
        <v/>
      </c>
      <c r="C483" s="126" t="str">
        <f>IF(Lists!AT461="","",Lists!AT461)</f>
        <v/>
      </c>
      <c r="D483" s="126" t="str">
        <f>IF(Lists!AU461="","",Lists!AU461)</f>
        <v/>
      </c>
      <c r="E483" s="126" t="str">
        <f>+IF($C483="","",COUNTIFS(Exceedances!$B$24:$B$2500,$B483,Exceedances!$C$24:$C$2500,$C483,Exceedances!$D$24:$D$2500,$D483))</f>
        <v/>
      </c>
    </row>
    <row r="484" spans="2:5" x14ac:dyDescent="0.35">
      <c r="B484" s="126" t="str">
        <f>IF(Lists!AS462="","",Lists!AS462)</f>
        <v/>
      </c>
      <c r="C484" s="126" t="str">
        <f>IF(Lists!AT462="","",Lists!AT462)</f>
        <v/>
      </c>
      <c r="D484" s="126" t="str">
        <f>IF(Lists!AU462="","",Lists!AU462)</f>
        <v/>
      </c>
      <c r="E484" s="126" t="str">
        <f>+IF($C484="","",COUNTIFS(Exceedances!$B$24:$B$2500,$B484,Exceedances!$C$24:$C$2500,$C484,Exceedances!$D$24:$D$2500,$D484))</f>
        <v/>
      </c>
    </row>
    <row r="485" spans="2:5" x14ac:dyDescent="0.35">
      <c r="B485" s="126" t="str">
        <f>IF(Lists!AS463="","",Lists!AS463)</f>
        <v/>
      </c>
      <c r="C485" s="126" t="str">
        <f>IF(Lists!AT463="","",Lists!AT463)</f>
        <v/>
      </c>
      <c r="D485" s="126" t="str">
        <f>IF(Lists!AU463="","",Lists!AU463)</f>
        <v/>
      </c>
      <c r="E485" s="126" t="str">
        <f>+IF($C485="","",COUNTIFS(Exceedances!$B$24:$B$2500,$B485,Exceedances!$C$24:$C$2500,$C485,Exceedances!$D$24:$D$2500,$D485))</f>
        <v/>
      </c>
    </row>
    <row r="486" spans="2:5" x14ac:dyDescent="0.35">
      <c r="B486" s="126" t="str">
        <f>IF(Lists!AS464="","",Lists!AS464)</f>
        <v/>
      </c>
      <c r="C486" s="126" t="str">
        <f>IF(Lists!AT464="","",Lists!AT464)</f>
        <v/>
      </c>
      <c r="D486" s="126" t="str">
        <f>IF(Lists!AU464="","",Lists!AU464)</f>
        <v/>
      </c>
      <c r="E486" s="126" t="str">
        <f>+IF($C486="","",COUNTIFS(Exceedances!$B$24:$B$2500,$B486,Exceedances!$C$24:$C$2500,$C486,Exceedances!$D$24:$D$2500,$D486))</f>
        <v/>
      </c>
    </row>
    <row r="487" spans="2:5" x14ac:dyDescent="0.35">
      <c r="B487" s="126" t="str">
        <f>IF(Lists!AS465="","",Lists!AS465)</f>
        <v/>
      </c>
      <c r="C487" s="126" t="str">
        <f>IF(Lists!AT465="","",Lists!AT465)</f>
        <v/>
      </c>
      <c r="D487" s="126" t="str">
        <f>IF(Lists!AU465="","",Lists!AU465)</f>
        <v/>
      </c>
      <c r="E487" s="126" t="str">
        <f>+IF($C487="","",COUNTIFS(Exceedances!$B$24:$B$2500,$B487,Exceedances!$C$24:$C$2500,$C487,Exceedances!$D$24:$D$2500,$D487))</f>
        <v/>
      </c>
    </row>
    <row r="488" spans="2:5" x14ac:dyDescent="0.35">
      <c r="B488" s="126" t="str">
        <f>IF(Lists!AS466="","",Lists!AS466)</f>
        <v/>
      </c>
      <c r="C488" s="126" t="str">
        <f>IF(Lists!AT466="","",Lists!AT466)</f>
        <v/>
      </c>
      <c r="D488" s="126" t="str">
        <f>IF(Lists!AU466="","",Lists!AU466)</f>
        <v/>
      </c>
      <c r="E488" s="126" t="str">
        <f>+IF($C488="","",COUNTIFS(Exceedances!$B$24:$B$2500,$B488,Exceedances!$C$24:$C$2500,$C488,Exceedances!$D$24:$D$2500,$D488))</f>
        <v/>
      </c>
    </row>
    <row r="489" spans="2:5" x14ac:dyDescent="0.35">
      <c r="B489" s="126" t="str">
        <f>IF(Lists!AS467="","",Lists!AS467)</f>
        <v/>
      </c>
      <c r="C489" s="126" t="str">
        <f>IF(Lists!AT467="","",Lists!AT467)</f>
        <v/>
      </c>
      <c r="D489" s="126" t="str">
        <f>IF(Lists!AU467="","",Lists!AU467)</f>
        <v/>
      </c>
      <c r="E489" s="126" t="str">
        <f>+IF($C489="","",COUNTIFS(Exceedances!$B$24:$B$2500,$B489,Exceedances!$C$24:$C$2500,$C489,Exceedances!$D$24:$D$2500,$D489))</f>
        <v/>
      </c>
    </row>
    <row r="490" spans="2:5" x14ac:dyDescent="0.35">
      <c r="B490" s="126" t="str">
        <f>IF(Lists!AS468="","",Lists!AS468)</f>
        <v/>
      </c>
      <c r="C490" s="126" t="str">
        <f>IF(Lists!AT468="","",Lists!AT468)</f>
        <v/>
      </c>
      <c r="D490" s="126" t="str">
        <f>IF(Lists!AU468="","",Lists!AU468)</f>
        <v/>
      </c>
      <c r="E490" s="126" t="str">
        <f>+IF($C490="","",COUNTIFS(Exceedances!$B$24:$B$2500,$B490,Exceedances!$C$24:$C$2500,$C490,Exceedances!$D$24:$D$2500,$D490))</f>
        <v/>
      </c>
    </row>
    <row r="491" spans="2:5" x14ac:dyDescent="0.35">
      <c r="B491" s="126" t="str">
        <f>IF(Lists!AS469="","",Lists!AS469)</f>
        <v/>
      </c>
      <c r="C491" s="126" t="str">
        <f>IF(Lists!AT469="","",Lists!AT469)</f>
        <v/>
      </c>
      <c r="D491" s="126" t="str">
        <f>IF(Lists!AU469="","",Lists!AU469)</f>
        <v/>
      </c>
      <c r="E491" s="126" t="str">
        <f>+IF($C491="","",COUNTIFS(Exceedances!$B$24:$B$2500,$B491,Exceedances!$C$24:$C$2500,$C491,Exceedances!$D$24:$D$2500,$D491))</f>
        <v/>
      </c>
    </row>
    <row r="492" spans="2:5" x14ac:dyDescent="0.35">
      <c r="B492" s="126" t="str">
        <f>IF(Lists!AS470="","",Lists!AS470)</f>
        <v/>
      </c>
      <c r="C492" s="126" t="str">
        <f>IF(Lists!AT470="","",Lists!AT470)</f>
        <v/>
      </c>
      <c r="D492" s="126" t="str">
        <f>IF(Lists!AU470="","",Lists!AU470)</f>
        <v/>
      </c>
      <c r="E492" s="126" t="str">
        <f>+IF($C492="","",COUNTIFS(Exceedances!$B$24:$B$2500,$B492,Exceedances!$C$24:$C$2500,$C492,Exceedances!$D$24:$D$2500,$D492))</f>
        <v/>
      </c>
    </row>
    <row r="493" spans="2:5" x14ac:dyDescent="0.35">
      <c r="B493" s="126" t="str">
        <f>IF(Lists!AS471="","",Lists!AS471)</f>
        <v/>
      </c>
      <c r="C493" s="126" t="str">
        <f>IF(Lists!AT471="","",Lists!AT471)</f>
        <v/>
      </c>
      <c r="D493" s="126" t="str">
        <f>IF(Lists!AU471="","",Lists!AU471)</f>
        <v/>
      </c>
      <c r="E493" s="126" t="str">
        <f>+IF($C493="","",COUNTIFS(Exceedances!$B$24:$B$2500,$B493,Exceedances!$C$24:$C$2500,$C493,Exceedances!$D$24:$D$2500,$D493))</f>
        <v/>
      </c>
    </row>
    <row r="494" spans="2:5" x14ac:dyDescent="0.35">
      <c r="B494" s="126" t="str">
        <f>IF(Lists!AS472="","",Lists!AS472)</f>
        <v/>
      </c>
      <c r="C494" s="126" t="str">
        <f>IF(Lists!AT472="","",Lists!AT472)</f>
        <v/>
      </c>
      <c r="D494" s="126" t="str">
        <f>IF(Lists!AU472="","",Lists!AU472)</f>
        <v/>
      </c>
      <c r="E494" s="126" t="str">
        <f>+IF($C494="","",COUNTIFS(Exceedances!$B$24:$B$2500,$B494,Exceedances!$C$24:$C$2500,$C494,Exceedances!$D$24:$D$2500,$D494))</f>
        <v/>
      </c>
    </row>
    <row r="495" spans="2:5" x14ac:dyDescent="0.35">
      <c r="B495" s="126" t="str">
        <f>IF(Lists!AS473="","",Lists!AS473)</f>
        <v/>
      </c>
      <c r="C495" s="126" t="str">
        <f>IF(Lists!AT473="","",Lists!AT473)</f>
        <v/>
      </c>
      <c r="D495" s="126" t="str">
        <f>IF(Lists!AU473="","",Lists!AU473)</f>
        <v/>
      </c>
      <c r="E495" s="126" t="str">
        <f>+IF($C495="","",COUNTIFS(Exceedances!$B$24:$B$2500,$B495,Exceedances!$C$24:$C$2500,$C495,Exceedances!$D$24:$D$2500,$D495))</f>
        <v/>
      </c>
    </row>
    <row r="496" spans="2:5" x14ac:dyDescent="0.35">
      <c r="B496" s="126" t="str">
        <f>IF(Lists!AS474="","",Lists!AS474)</f>
        <v/>
      </c>
      <c r="C496" s="126" t="str">
        <f>IF(Lists!AT474="","",Lists!AT474)</f>
        <v/>
      </c>
      <c r="D496" s="126" t="str">
        <f>IF(Lists!AU474="","",Lists!AU474)</f>
        <v/>
      </c>
      <c r="E496" s="126" t="str">
        <f>+IF($C496="","",COUNTIFS(Exceedances!$B$24:$B$2500,$B496,Exceedances!$C$24:$C$2500,$C496,Exceedances!$D$24:$D$2500,$D496))</f>
        <v/>
      </c>
    </row>
    <row r="497" spans="2:5" x14ac:dyDescent="0.35">
      <c r="B497" s="126" t="str">
        <f>IF(Lists!AS475="","",Lists!AS475)</f>
        <v/>
      </c>
      <c r="C497" s="126" t="str">
        <f>IF(Lists!AT475="","",Lists!AT475)</f>
        <v/>
      </c>
      <c r="D497" s="126" t="str">
        <f>IF(Lists!AU475="","",Lists!AU475)</f>
        <v/>
      </c>
      <c r="E497" s="126" t="str">
        <f>+IF($C497="","",COUNTIFS(Exceedances!$B$24:$B$2500,$B497,Exceedances!$C$24:$C$2500,$C497,Exceedances!$D$24:$D$2500,$D497))</f>
        <v/>
      </c>
    </row>
    <row r="498" spans="2:5" x14ac:dyDescent="0.35">
      <c r="B498" s="126" t="str">
        <f>IF(Lists!AS476="","",Lists!AS476)</f>
        <v/>
      </c>
      <c r="C498" s="126" t="str">
        <f>IF(Lists!AT476="","",Lists!AT476)</f>
        <v/>
      </c>
      <c r="D498" s="126" t="str">
        <f>IF(Lists!AU476="","",Lists!AU476)</f>
        <v/>
      </c>
      <c r="E498" s="126" t="str">
        <f>+IF($C498="","",COUNTIFS(Exceedances!$B$24:$B$2500,$B498,Exceedances!$C$24:$C$2500,$C498,Exceedances!$D$24:$D$2500,$D498))</f>
        <v/>
      </c>
    </row>
    <row r="499" spans="2:5" x14ac:dyDescent="0.35">
      <c r="B499" s="126" t="str">
        <f>IF(Lists!AS477="","",Lists!AS477)</f>
        <v/>
      </c>
      <c r="C499" s="126" t="str">
        <f>IF(Lists!AT477="","",Lists!AT477)</f>
        <v/>
      </c>
      <c r="D499" s="126" t="str">
        <f>IF(Lists!AU477="","",Lists!AU477)</f>
        <v/>
      </c>
      <c r="E499" s="126" t="str">
        <f>+IF($C499="","",COUNTIFS(Exceedances!$B$24:$B$2500,$B499,Exceedances!$C$24:$C$2500,$C499,Exceedances!$D$24:$D$2500,$D499))</f>
        <v/>
      </c>
    </row>
    <row r="500" spans="2:5" x14ac:dyDescent="0.35">
      <c r="B500" s="126" t="str">
        <f>IF(Lists!AS478="","",Lists!AS478)</f>
        <v/>
      </c>
      <c r="C500" s="126" t="str">
        <f>IF(Lists!AT478="","",Lists!AT478)</f>
        <v/>
      </c>
      <c r="D500" s="126" t="str">
        <f>IF(Lists!AU478="","",Lists!AU478)</f>
        <v/>
      </c>
      <c r="E500" s="126" t="str">
        <f>+IF($C500="","",COUNTIFS(Exceedances!$B$24:$B$2500,$B500,Exceedances!$C$24:$C$2500,$C500,Exceedances!$D$24:$D$2500,$D500))</f>
        <v/>
      </c>
    </row>
    <row r="501" spans="2:5" x14ac:dyDescent="0.35">
      <c r="B501" s="126" t="str">
        <f>IF(Lists!AS479="","",Lists!AS479)</f>
        <v/>
      </c>
      <c r="C501" s="126" t="str">
        <f>IF(Lists!AT479="","",Lists!AT479)</f>
        <v/>
      </c>
      <c r="D501" s="126" t="str">
        <f>IF(Lists!AU479="","",Lists!AU479)</f>
        <v/>
      </c>
      <c r="E501" s="126" t="str">
        <f>+IF($C501="","",COUNTIFS(Exceedances!$B$24:$B$2500,$B501,Exceedances!$C$24:$C$2500,$C501,Exceedances!$D$24:$D$2500,$D501))</f>
        <v/>
      </c>
    </row>
    <row r="502" spans="2:5" x14ac:dyDescent="0.35">
      <c r="B502" s="126" t="str">
        <f>IF(Lists!AS480="","",Lists!AS480)</f>
        <v/>
      </c>
      <c r="C502" s="126" t="str">
        <f>IF(Lists!AT480="","",Lists!AT480)</f>
        <v/>
      </c>
      <c r="D502" s="126" t="str">
        <f>IF(Lists!AU480="","",Lists!AU480)</f>
        <v/>
      </c>
      <c r="E502" s="126" t="str">
        <f>+IF($C502="","",COUNTIFS(Exceedances!$B$24:$B$2500,$B502,Exceedances!$C$24:$C$2500,$C502,Exceedances!$D$24:$D$2500,$D502))</f>
        <v/>
      </c>
    </row>
    <row r="503" spans="2:5" x14ac:dyDescent="0.35">
      <c r="B503" s="126" t="str">
        <f>IF(Lists!AS481="","",Lists!AS481)</f>
        <v/>
      </c>
      <c r="C503" s="126" t="str">
        <f>IF(Lists!AT481="","",Lists!AT481)</f>
        <v/>
      </c>
      <c r="D503" s="126" t="str">
        <f>IF(Lists!AU481="","",Lists!AU481)</f>
        <v/>
      </c>
      <c r="E503" s="126" t="str">
        <f>+IF($C503="","",COUNTIFS(Exceedances!$B$24:$B$2500,$B503,Exceedances!$C$24:$C$2500,$C503,Exceedances!$D$24:$D$2500,$D503))</f>
        <v/>
      </c>
    </row>
    <row r="504" spans="2:5" x14ac:dyDescent="0.35">
      <c r="B504" s="126" t="str">
        <f>IF(Lists!AS482="","",Lists!AS482)</f>
        <v/>
      </c>
      <c r="C504" s="126" t="str">
        <f>IF(Lists!AT482="","",Lists!AT482)</f>
        <v/>
      </c>
      <c r="D504" s="126" t="str">
        <f>IF(Lists!AU482="","",Lists!AU482)</f>
        <v/>
      </c>
      <c r="E504" s="126" t="str">
        <f>+IF($C504="","",COUNTIFS(Exceedances!$B$24:$B$2500,$B504,Exceedances!$C$24:$C$2500,$C504,Exceedances!$D$24:$D$2500,$D504))</f>
        <v/>
      </c>
    </row>
    <row r="505" spans="2:5" x14ac:dyDescent="0.35">
      <c r="B505" s="126" t="str">
        <f>IF(Lists!AS483="","",Lists!AS483)</f>
        <v/>
      </c>
      <c r="C505" s="126" t="str">
        <f>IF(Lists!AT483="","",Lists!AT483)</f>
        <v/>
      </c>
      <c r="D505" s="126" t="str">
        <f>IF(Lists!AU483="","",Lists!AU483)</f>
        <v/>
      </c>
      <c r="E505" s="126" t="str">
        <f>+IF($C505="","",COUNTIFS(Exceedances!$B$24:$B$2500,$B505,Exceedances!$C$24:$C$2500,$C505,Exceedances!$D$24:$D$2500,$D505))</f>
        <v/>
      </c>
    </row>
    <row r="506" spans="2:5" x14ac:dyDescent="0.35">
      <c r="B506" s="126" t="str">
        <f>IF(Lists!AS484="","",Lists!AS484)</f>
        <v/>
      </c>
      <c r="C506" s="126" t="str">
        <f>IF(Lists!AT484="","",Lists!AT484)</f>
        <v/>
      </c>
      <c r="D506" s="126" t="str">
        <f>IF(Lists!AU484="","",Lists!AU484)</f>
        <v/>
      </c>
      <c r="E506" s="126" t="str">
        <f>+IF($C506="","",COUNTIFS(Exceedances!$B$24:$B$2500,$B506,Exceedances!$C$24:$C$2500,$C506,Exceedances!$D$24:$D$2500,$D506))</f>
        <v/>
      </c>
    </row>
    <row r="507" spans="2:5" x14ac:dyDescent="0.35">
      <c r="B507" s="126" t="str">
        <f>IF(Lists!AS485="","",Lists!AS485)</f>
        <v/>
      </c>
      <c r="C507" s="126" t="str">
        <f>IF(Lists!AT485="","",Lists!AT485)</f>
        <v/>
      </c>
      <c r="D507" s="126" t="str">
        <f>IF(Lists!AU485="","",Lists!AU485)</f>
        <v/>
      </c>
      <c r="E507" s="126" t="str">
        <f>+IF($C507="","",COUNTIFS(Exceedances!$B$24:$B$2500,$B507,Exceedances!$C$24:$C$2500,$C507,Exceedances!$D$24:$D$2500,$D507))</f>
        <v/>
      </c>
    </row>
    <row r="508" spans="2:5" x14ac:dyDescent="0.35">
      <c r="B508" s="126" t="str">
        <f>IF(Lists!AS486="","",Lists!AS486)</f>
        <v/>
      </c>
      <c r="C508" s="126" t="str">
        <f>IF(Lists!AT486="","",Lists!AT486)</f>
        <v/>
      </c>
      <c r="D508" s="126" t="str">
        <f>IF(Lists!AU486="","",Lists!AU486)</f>
        <v/>
      </c>
      <c r="E508" s="126" t="str">
        <f>+IF($C508="","",COUNTIFS(Exceedances!$B$24:$B$2500,$B508,Exceedances!$C$24:$C$2500,$C508,Exceedances!$D$24:$D$2500,$D508))</f>
        <v/>
      </c>
    </row>
    <row r="509" spans="2:5" x14ac:dyDescent="0.35">
      <c r="B509" s="126" t="str">
        <f>IF(Lists!AS487="","",Lists!AS487)</f>
        <v/>
      </c>
      <c r="C509" s="126" t="str">
        <f>IF(Lists!AT487="","",Lists!AT487)</f>
        <v/>
      </c>
      <c r="D509" s="126" t="str">
        <f>IF(Lists!AU487="","",Lists!AU487)</f>
        <v/>
      </c>
      <c r="E509" s="126" t="str">
        <f>+IF($C509="","",COUNTIFS(Exceedances!$B$24:$B$2500,$B509,Exceedances!$C$24:$C$2500,$C509,Exceedances!$D$24:$D$2500,$D509))</f>
        <v/>
      </c>
    </row>
    <row r="510" spans="2:5" x14ac:dyDescent="0.35">
      <c r="B510" s="126" t="str">
        <f>IF(Lists!AS488="","",Lists!AS488)</f>
        <v/>
      </c>
      <c r="C510" s="126" t="str">
        <f>IF(Lists!AT488="","",Lists!AT488)</f>
        <v/>
      </c>
      <c r="D510" s="126" t="str">
        <f>IF(Lists!AU488="","",Lists!AU488)</f>
        <v/>
      </c>
      <c r="E510" s="126" t="str">
        <f>+IF($C510="","",COUNTIFS(Exceedances!$B$24:$B$2500,$B510,Exceedances!$C$24:$C$2500,$C510,Exceedances!$D$24:$D$2500,$D510))</f>
        <v/>
      </c>
    </row>
    <row r="511" spans="2:5" x14ac:dyDescent="0.35">
      <c r="B511" s="126" t="str">
        <f>IF(Lists!AS489="","",Lists!AS489)</f>
        <v/>
      </c>
      <c r="C511" s="126" t="str">
        <f>IF(Lists!AT489="","",Lists!AT489)</f>
        <v/>
      </c>
      <c r="D511" s="126" t="str">
        <f>IF(Lists!AU489="","",Lists!AU489)</f>
        <v/>
      </c>
      <c r="E511" s="126" t="str">
        <f>+IF($C511="","",COUNTIFS(Exceedances!$B$24:$B$2500,$B511,Exceedances!$C$24:$C$2500,$C511,Exceedances!$D$24:$D$2500,$D511))</f>
        <v/>
      </c>
    </row>
    <row r="512" spans="2:5" x14ac:dyDescent="0.35">
      <c r="B512" s="126" t="str">
        <f>IF(Lists!AS490="","",Lists!AS490)</f>
        <v/>
      </c>
      <c r="C512" s="126" t="str">
        <f>IF(Lists!AT490="","",Lists!AT490)</f>
        <v/>
      </c>
      <c r="D512" s="126" t="str">
        <f>IF(Lists!AU490="","",Lists!AU490)</f>
        <v/>
      </c>
      <c r="E512" s="126" t="str">
        <f>+IF($C512="","",COUNTIFS(Exceedances!$B$24:$B$2500,$B512,Exceedances!$C$24:$C$2500,$C512,Exceedances!$D$24:$D$2500,$D512))</f>
        <v/>
      </c>
    </row>
    <row r="513" spans="2:5" x14ac:dyDescent="0.35">
      <c r="B513" s="126" t="str">
        <f>IF(Lists!AS491="","",Lists!AS491)</f>
        <v/>
      </c>
      <c r="C513" s="126" t="str">
        <f>IF(Lists!AT491="","",Lists!AT491)</f>
        <v/>
      </c>
      <c r="D513" s="126" t="str">
        <f>IF(Lists!AU491="","",Lists!AU491)</f>
        <v/>
      </c>
      <c r="E513" s="126" t="str">
        <f>+IF($C513="","",COUNTIFS(Exceedances!$B$24:$B$2500,$B513,Exceedances!$C$24:$C$2500,$C513,Exceedances!$D$24:$D$2500,$D513))</f>
        <v/>
      </c>
    </row>
    <row r="514" spans="2:5" x14ac:dyDescent="0.35">
      <c r="B514" s="126" t="str">
        <f>IF(Lists!AS492="","",Lists!AS492)</f>
        <v/>
      </c>
      <c r="C514" s="126" t="str">
        <f>IF(Lists!AT492="","",Lists!AT492)</f>
        <v/>
      </c>
      <c r="D514" s="126" t="str">
        <f>IF(Lists!AU492="","",Lists!AU492)</f>
        <v/>
      </c>
      <c r="E514" s="126" t="str">
        <f>+IF($C514="","",COUNTIFS(Exceedances!$B$24:$B$2500,$B514,Exceedances!$C$24:$C$2500,$C514,Exceedances!$D$24:$D$2500,$D514))</f>
        <v/>
      </c>
    </row>
    <row r="515" spans="2:5" x14ac:dyDescent="0.35">
      <c r="B515" s="126" t="str">
        <f>IF(Lists!AS493="","",Lists!AS493)</f>
        <v/>
      </c>
      <c r="C515" s="126" t="str">
        <f>IF(Lists!AT493="","",Lists!AT493)</f>
        <v/>
      </c>
      <c r="D515" s="126" t="str">
        <f>IF(Lists!AU493="","",Lists!AU493)</f>
        <v/>
      </c>
      <c r="E515" s="126" t="str">
        <f>+IF($C515="","",COUNTIFS(Exceedances!$B$24:$B$2500,$B515,Exceedances!$C$24:$C$2500,$C515,Exceedances!$D$24:$D$2500,$D515))</f>
        <v/>
      </c>
    </row>
    <row r="516" spans="2:5" x14ac:dyDescent="0.35">
      <c r="B516" s="126" t="str">
        <f>IF(Lists!AS494="","",Lists!AS494)</f>
        <v/>
      </c>
      <c r="C516" s="126" t="str">
        <f>IF(Lists!AT494="","",Lists!AT494)</f>
        <v/>
      </c>
      <c r="D516" s="126" t="str">
        <f>IF(Lists!AU494="","",Lists!AU494)</f>
        <v/>
      </c>
      <c r="E516" s="126" t="str">
        <f>+IF($C516="","",COUNTIFS(Exceedances!$B$24:$B$2500,$B516,Exceedances!$C$24:$C$2500,$C516,Exceedances!$D$24:$D$2500,$D516))</f>
        <v/>
      </c>
    </row>
    <row r="517" spans="2:5" x14ac:dyDescent="0.35">
      <c r="B517" s="126" t="str">
        <f>IF(Lists!AS495="","",Lists!AS495)</f>
        <v/>
      </c>
      <c r="C517" s="126" t="str">
        <f>IF(Lists!AT495="","",Lists!AT495)</f>
        <v/>
      </c>
      <c r="D517" s="126" t="str">
        <f>IF(Lists!AU495="","",Lists!AU495)</f>
        <v/>
      </c>
      <c r="E517" s="126" t="str">
        <f>+IF($C517="","",COUNTIFS(Exceedances!$B$24:$B$2500,$B517,Exceedances!$C$24:$C$2500,$C517,Exceedances!$D$24:$D$2500,$D517))</f>
        <v/>
      </c>
    </row>
    <row r="518" spans="2:5" x14ac:dyDescent="0.35">
      <c r="B518" s="126" t="str">
        <f>IF(Lists!AS496="","",Lists!AS496)</f>
        <v/>
      </c>
      <c r="C518" s="126" t="str">
        <f>IF(Lists!AT496="","",Lists!AT496)</f>
        <v/>
      </c>
      <c r="D518" s="126" t="str">
        <f>IF(Lists!AU496="","",Lists!AU496)</f>
        <v/>
      </c>
      <c r="E518" s="126" t="str">
        <f>+IF($C518="","",COUNTIFS(Exceedances!$B$24:$B$2500,$B518,Exceedances!$C$24:$C$2500,$C518,Exceedances!$D$24:$D$2500,$D518))</f>
        <v/>
      </c>
    </row>
    <row r="519" spans="2:5" x14ac:dyDescent="0.35">
      <c r="B519" s="126" t="str">
        <f>IF(Lists!AS497="","",Lists!AS497)</f>
        <v/>
      </c>
      <c r="C519" s="126" t="str">
        <f>IF(Lists!AT497="","",Lists!AT497)</f>
        <v/>
      </c>
      <c r="D519" s="126" t="str">
        <f>IF(Lists!AU497="","",Lists!AU497)</f>
        <v/>
      </c>
      <c r="E519" s="126" t="str">
        <f>+IF($C519="","",COUNTIFS(Exceedances!$B$24:$B$2500,$B519,Exceedances!$C$24:$C$2500,$C519,Exceedances!$D$24:$D$2500,$D519))</f>
        <v/>
      </c>
    </row>
    <row r="520" spans="2:5" x14ac:dyDescent="0.35">
      <c r="B520" s="126" t="str">
        <f>IF(Lists!AS498="","",Lists!AS498)</f>
        <v/>
      </c>
      <c r="C520" s="126" t="str">
        <f>IF(Lists!AT498="","",Lists!AT498)</f>
        <v/>
      </c>
      <c r="D520" s="126" t="str">
        <f>IF(Lists!AU498="","",Lists!AU498)</f>
        <v/>
      </c>
      <c r="E520" s="126" t="str">
        <f>+IF($C520="","",COUNTIFS(Exceedances!$B$24:$B$2500,$B520,Exceedances!$C$24:$C$2500,$C520,Exceedances!$D$24:$D$2500,$D520))</f>
        <v/>
      </c>
    </row>
    <row r="521" spans="2:5" x14ac:dyDescent="0.35">
      <c r="B521" s="126" t="str">
        <f>IF(Lists!AS499="","",Lists!AS499)</f>
        <v/>
      </c>
      <c r="C521" s="126" t="str">
        <f>IF(Lists!AT499="","",Lists!AT499)</f>
        <v/>
      </c>
      <c r="D521" s="126" t="str">
        <f>IF(Lists!AU499="","",Lists!AU499)</f>
        <v/>
      </c>
      <c r="E521" s="126" t="str">
        <f>+IF($C521="","",COUNTIFS(Exceedances!$B$24:$B$2500,$B521,Exceedances!$C$24:$C$2500,$C521,Exceedances!$D$24:$D$2500,$D521))</f>
        <v/>
      </c>
    </row>
    <row r="522" spans="2:5" x14ac:dyDescent="0.35">
      <c r="B522" s="126" t="str">
        <f>IF(Lists!AS500="","",Lists!AS500)</f>
        <v/>
      </c>
      <c r="C522" s="126" t="str">
        <f>IF(Lists!AT500="","",Lists!AT500)</f>
        <v/>
      </c>
      <c r="D522" s="126" t="str">
        <f>IF(Lists!AU500="","",Lists!AU500)</f>
        <v/>
      </c>
      <c r="E522" s="126" t="str">
        <f>+IF($C522="","",COUNTIFS(Exceedances!$B$24:$B$2500,$B522,Exceedances!$C$24:$C$2500,$C522,Exceedances!$D$24:$D$2500,$D522))</f>
        <v/>
      </c>
    </row>
    <row r="523" spans="2:5" x14ac:dyDescent="0.35">
      <c r="B523" s="126" t="str">
        <f>IF(Lists!AS501="","",Lists!AS501)</f>
        <v/>
      </c>
      <c r="C523" s="126" t="str">
        <f>IF(Lists!AT501="","",Lists!AT501)</f>
        <v/>
      </c>
      <c r="D523" s="126" t="str">
        <f>IF(Lists!AU501="","",Lists!AU501)</f>
        <v/>
      </c>
      <c r="E523" s="126" t="str">
        <f>+IF($C523="","",COUNTIFS(Exceedances!$B$24:$B$2500,$B523,Exceedances!$C$24:$C$2500,$C523,Exceedances!$D$24:$D$2500,$D523))</f>
        <v/>
      </c>
    </row>
    <row r="524" spans="2:5" x14ac:dyDescent="0.35">
      <c r="B524" s="126" t="str">
        <f>IF(Lists!AS502="","",Lists!AS502)</f>
        <v/>
      </c>
      <c r="C524" s="126" t="str">
        <f>IF(Lists!AT502="","",Lists!AT502)</f>
        <v/>
      </c>
      <c r="D524" s="126" t="str">
        <f>IF(Lists!AU502="","",Lists!AU502)</f>
        <v/>
      </c>
      <c r="E524" s="126" t="str">
        <f>+IF($C524="","",COUNTIFS(Exceedances!$B$24:$B$2500,$B524,Exceedances!$C$24:$C$2500,$C524,Exceedances!$D$24:$D$2500,$D524))</f>
        <v/>
      </c>
    </row>
    <row r="525" spans="2:5" x14ac:dyDescent="0.35">
      <c r="B525" s="126" t="str">
        <f>IF(Lists!AS503="","",Lists!AS503)</f>
        <v/>
      </c>
      <c r="C525" s="126" t="str">
        <f>IF(Lists!AT503="","",Lists!AT503)</f>
        <v/>
      </c>
      <c r="D525" s="126" t="str">
        <f>IF(Lists!AU503="","",Lists!AU503)</f>
        <v/>
      </c>
      <c r="E525" s="126" t="str">
        <f>+IF($C525="","",COUNTIFS(Exceedances!$B$24:$B$2500,$B525,Exceedances!$C$24:$C$2500,$C525,Exceedances!$D$24:$D$2500,$D525))</f>
        <v/>
      </c>
    </row>
    <row r="526" spans="2:5" x14ac:dyDescent="0.35">
      <c r="B526" s="126" t="str">
        <f>IF(Lists!AS504="","",Lists!AS504)</f>
        <v/>
      </c>
      <c r="C526" s="126" t="str">
        <f>IF(Lists!AT504="","",Lists!AT504)</f>
        <v/>
      </c>
      <c r="D526" s="126" t="str">
        <f>IF(Lists!AU504="","",Lists!AU504)</f>
        <v/>
      </c>
      <c r="E526" s="126" t="str">
        <f>+IF($C526="","",COUNTIFS(Exceedances!$B$24:$B$2500,$B526,Exceedances!$C$24:$C$2500,$C526,Exceedances!$D$24:$D$2500,$D526))</f>
        <v/>
      </c>
    </row>
    <row r="527" spans="2:5" x14ac:dyDescent="0.35">
      <c r="B527" s="126" t="str">
        <f>IF(Lists!AS505="","",Lists!AS505)</f>
        <v/>
      </c>
      <c r="C527" s="126" t="str">
        <f>IF(Lists!AT505="","",Lists!AT505)</f>
        <v/>
      </c>
      <c r="D527" s="126" t="str">
        <f>IF(Lists!AU505="","",Lists!AU505)</f>
        <v/>
      </c>
      <c r="E527" s="126" t="str">
        <f>+IF($C527="","",COUNTIFS(Exceedances!$B$24:$B$2500,$B527,Exceedances!$C$24:$C$2500,$C527,Exceedances!$D$24:$D$2500,$D527))</f>
        <v/>
      </c>
    </row>
    <row r="528" spans="2:5" x14ac:dyDescent="0.35">
      <c r="B528" s="126" t="str">
        <f>IF(Lists!AS506="","",Lists!AS506)</f>
        <v/>
      </c>
      <c r="C528" s="126" t="str">
        <f>IF(Lists!AT506="","",Lists!AT506)</f>
        <v/>
      </c>
      <c r="D528" s="126" t="str">
        <f>IF(Lists!AU506="","",Lists!AU506)</f>
        <v/>
      </c>
      <c r="E528" s="126" t="str">
        <f>+IF($C528="","",COUNTIFS(Exceedances!$B$24:$B$2500,$B528,Exceedances!$C$24:$C$2500,$C528,Exceedances!$D$24:$D$2500,$D528))</f>
        <v/>
      </c>
    </row>
    <row r="529" spans="2:5" x14ac:dyDescent="0.35">
      <c r="B529" s="126" t="str">
        <f>IF(Lists!AS507="","",Lists!AS507)</f>
        <v/>
      </c>
      <c r="C529" s="126" t="str">
        <f>IF(Lists!AT507="","",Lists!AT507)</f>
        <v/>
      </c>
      <c r="D529" s="126" t="str">
        <f>IF(Lists!AU507="","",Lists!AU507)</f>
        <v/>
      </c>
      <c r="E529" s="126" t="str">
        <f>+IF($C529="","",COUNTIFS(Exceedances!$B$24:$B$2500,$B529,Exceedances!$C$24:$C$2500,$C529,Exceedances!$D$24:$D$2500,$D529))</f>
        <v/>
      </c>
    </row>
    <row r="530" spans="2:5" x14ac:dyDescent="0.35">
      <c r="B530" s="126" t="str">
        <f>IF(Lists!AS508="","",Lists!AS508)</f>
        <v/>
      </c>
      <c r="C530" s="126" t="str">
        <f>IF(Lists!AT508="","",Lists!AT508)</f>
        <v/>
      </c>
      <c r="D530" s="126" t="str">
        <f>IF(Lists!AU508="","",Lists!AU508)</f>
        <v/>
      </c>
      <c r="E530" s="126" t="str">
        <f>+IF($C530="","",COUNTIFS(Exceedances!$B$24:$B$2500,$B530,Exceedances!$C$24:$C$2500,$C530,Exceedances!$D$24:$D$2500,$D530))</f>
        <v/>
      </c>
    </row>
    <row r="531" spans="2:5" x14ac:dyDescent="0.35">
      <c r="B531" s="126" t="str">
        <f>IF(Lists!AS509="","",Lists!AS509)</f>
        <v/>
      </c>
      <c r="C531" s="126" t="str">
        <f>IF(Lists!AT509="","",Lists!AT509)</f>
        <v/>
      </c>
      <c r="D531" s="126" t="str">
        <f>IF(Lists!AU509="","",Lists!AU509)</f>
        <v/>
      </c>
      <c r="E531" s="126" t="str">
        <f>+IF($C531="","",COUNTIFS(Exceedances!$B$24:$B$2500,$B531,Exceedances!$C$24:$C$2500,$C531,Exceedances!$D$24:$D$2500,$D531))</f>
        <v/>
      </c>
    </row>
    <row r="532" spans="2:5" x14ac:dyDescent="0.35">
      <c r="B532" s="126" t="str">
        <f>IF(Lists!AS510="","",Lists!AS510)</f>
        <v/>
      </c>
      <c r="C532" s="126" t="str">
        <f>IF(Lists!AT510="","",Lists!AT510)</f>
        <v/>
      </c>
      <c r="D532" s="126" t="str">
        <f>IF(Lists!AU510="","",Lists!AU510)</f>
        <v/>
      </c>
      <c r="E532" s="126" t="str">
        <f>+IF($C532="","",COUNTIFS(Exceedances!$B$24:$B$2500,$B532,Exceedances!$C$24:$C$2500,$C532,Exceedances!$D$24:$D$2500,$D532))</f>
        <v/>
      </c>
    </row>
    <row r="533" spans="2:5" x14ac:dyDescent="0.35">
      <c r="B533" s="126" t="str">
        <f>IF(Lists!AS511="","",Lists!AS511)</f>
        <v/>
      </c>
      <c r="C533" s="126" t="str">
        <f>IF(Lists!AT511="","",Lists!AT511)</f>
        <v/>
      </c>
      <c r="D533" s="126" t="str">
        <f>IF(Lists!AU511="","",Lists!AU511)</f>
        <v/>
      </c>
      <c r="E533" s="126" t="str">
        <f>+IF($C533="","",COUNTIFS(Exceedances!$B$24:$B$2500,$B533,Exceedances!$C$24:$C$2500,$C533,Exceedances!$D$24:$D$2500,$D533))</f>
        <v/>
      </c>
    </row>
    <row r="534" spans="2:5" x14ac:dyDescent="0.35">
      <c r="B534" s="126" t="str">
        <f>IF(Lists!AS512="","",Lists!AS512)</f>
        <v/>
      </c>
      <c r="C534" s="126" t="str">
        <f>IF(Lists!AT512="","",Lists!AT512)</f>
        <v/>
      </c>
      <c r="D534" s="126" t="str">
        <f>IF(Lists!AU512="","",Lists!AU512)</f>
        <v/>
      </c>
      <c r="E534" s="126" t="str">
        <f>+IF($C534="","",COUNTIFS(Exceedances!$B$24:$B$2500,$B534,Exceedances!$C$24:$C$2500,$C534,Exceedances!$D$24:$D$2500,$D534))</f>
        <v/>
      </c>
    </row>
    <row r="535" spans="2:5" x14ac:dyDescent="0.35">
      <c r="B535" s="126" t="str">
        <f>IF(Lists!AS513="","",Lists!AS513)</f>
        <v/>
      </c>
      <c r="C535" s="126" t="str">
        <f>IF(Lists!AT513="","",Lists!AT513)</f>
        <v/>
      </c>
      <c r="D535" s="126" t="str">
        <f>IF(Lists!AU513="","",Lists!AU513)</f>
        <v/>
      </c>
      <c r="E535" s="126" t="str">
        <f>+IF($C535="","",COUNTIFS(Exceedances!$B$24:$B$2500,$B535,Exceedances!$C$24:$C$2500,$C535,Exceedances!$D$24:$D$2500,$D535))</f>
        <v/>
      </c>
    </row>
    <row r="536" spans="2:5" x14ac:dyDescent="0.35">
      <c r="B536" s="126" t="str">
        <f>IF(Lists!AS514="","",Lists!AS514)</f>
        <v/>
      </c>
      <c r="C536" s="126" t="str">
        <f>IF(Lists!AT514="","",Lists!AT514)</f>
        <v/>
      </c>
      <c r="D536" s="126" t="str">
        <f>IF(Lists!AU514="","",Lists!AU514)</f>
        <v/>
      </c>
      <c r="E536" s="126" t="str">
        <f>+IF($C536="","",COUNTIFS(Exceedances!$B$24:$B$2500,$B536,Exceedances!$C$24:$C$2500,$C536,Exceedances!$D$24:$D$2500,$D536))</f>
        <v/>
      </c>
    </row>
    <row r="537" spans="2:5" x14ac:dyDescent="0.35">
      <c r="B537" s="126" t="str">
        <f>IF(Lists!AS515="","",Lists!AS515)</f>
        <v/>
      </c>
      <c r="C537" s="126" t="str">
        <f>IF(Lists!AT515="","",Lists!AT515)</f>
        <v/>
      </c>
      <c r="D537" s="126" t="str">
        <f>IF(Lists!AU515="","",Lists!AU515)</f>
        <v/>
      </c>
      <c r="E537" s="126" t="str">
        <f>+IF($C537="","",COUNTIFS(Exceedances!$B$24:$B$2500,$B537,Exceedances!$C$24:$C$2500,$C537,Exceedances!$D$24:$D$2500,$D537))</f>
        <v/>
      </c>
    </row>
    <row r="538" spans="2:5" x14ac:dyDescent="0.35">
      <c r="B538" s="126" t="str">
        <f>IF(Lists!AS516="","",Lists!AS516)</f>
        <v/>
      </c>
      <c r="C538" s="126" t="str">
        <f>IF(Lists!AT516="","",Lists!AT516)</f>
        <v/>
      </c>
      <c r="D538" s="126" t="str">
        <f>IF(Lists!AU516="","",Lists!AU516)</f>
        <v/>
      </c>
      <c r="E538" s="126" t="str">
        <f>+IF($C538="","",COUNTIFS(Exceedances!$B$24:$B$2500,$B538,Exceedances!$C$24:$C$2500,$C538,Exceedances!$D$24:$D$2500,$D538))</f>
        <v/>
      </c>
    </row>
    <row r="539" spans="2:5" x14ac:dyDescent="0.35">
      <c r="B539" s="126" t="str">
        <f>IF(Lists!AS517="","",Lists!AS517)</f>
        <v/>
      </c>
      <c r="C539" s="126" t="str">
        <f>IF(Lists!AT517="","",Lists!AT517)</f>
        <v/>
      </c>
      <c r="D539" s="126" t="str">
        <f>IF(Lists!AU517="","",Lists!AU517)</f>
        <v/>
      </c>
      <c r="E539" s="126" t="str">
        <f>+IF($C539="","",COUNTIFS(Exceedances!$B$24:$B$2500,$B539,Exceedances!$C$24:$C$2500,$C539,Exceedances!$D$24:$D$2500,$D539))</f>
        <v/>
      </c>
    </row>
    <row r="540" spans="2:5" x14ac:dyDescent="0.35">
      <c r="B540" s="126" t="str">
        <f>IF(Lists!AS518="","",Lists!AS518)</f>
        <v/>
      </c>
      <c r="C540" s="126" t="str">
        <f>IF(Lists!AT518="","",Lists!AT518)</f>
        <v/>
      </c>
      <c r="D540" s="126" t="str">
        <f>IF(Lists!AU518="","",Lists!AU518)</f>
        <v/>
      </c>
      <c r="E540" s="126" t="str">
        <f>+IF($C540="","",COUNTIFS(Exceedances!$B$24:$B$2500,$B540,Exceedances!$C$24:$C$2500,$C540,Exceedances!$D$24:$D$2500,$D540))</f>
        <v/>
      </c>
    </row>
    <row r="541" spans="2:5" x14ac:dyDescent="0.35">
      <c r="B541" s="126" t="str">
        <f>IF(Lists!AS519="","",Lists!AS519)</f>
        <v/>
      </c>
      <c r="C541" s="126" t="str">
        <f>IF(Lists!AT519="","",Lists!AT519)</f>
        <v/>
      </c>
      <c r="D541" s="126" t="str">
        <f>IF(Lists!AU519="","",Lists!AU519)</f>
        <v/>
      </c>
      <c r="E541" s="126" t="str">
        <f>+IF($C541="","",COUNTIFS(Exceedances!$B$24:$B$2500,$B541,Exceedances!$C$24:$C$2500,$C541,Exceedances!$D$24:$D$2500,$D541))</f>
        <v/>
      </c>
    </row>
    <row r="542" spans="2:5" x14ac:dyDescent="0.35">
      <c r="B542" s="126" t="str">
        <f>IF(Lists!AS520="","",Lists!AS520)</f>
        <v/>
      </c>
      <c r="C542" s="126" t="str">
        <f>IF(Lists!AT520="","",Lists!AT520)</f>
        <v/>
      </c>
      <c r="D542" s="126" t="str">
        <f>IF(Lists!AU520="","",Lists!AU520)</f>
        <v/>
      </c>
      <c r="E542" s="126" t="str">
        <f>+IF($C542="","",COUNTIFS(Exceedances!$B$24:$B$2500,$B542,Exceedances!$C$24:$C$2500,$C542,Exceedances!$D$24:$D$2500,$D542))</f>
        <v/>
      </c>
    </row>
    <row r="543" spans="2:5" x14ac:dyDescent="0.35">
      <c r="B543" s="126" t="str">
        <f>IF(Lists!AS521="","",Lists!AS521)</f>
        <v/>
      </c>
      <c r="C543" s="126" t="str">
        <f>IF(Lists!AT521="","",Lists!AT521)</f>
        <v/>
      </c>
      <c r="D543" s="126" t="str">
        <f>IF(Lists!AU521="","",Lists!AU521)</f>
        <v/>
      </c>
      <c r="E543" s="126" t="str">
        <f>+IF($C543="","",COUNTIFS(Exceedances!$B$24:$B$2500,$B543,Exceedances!$C$24:$C$2500,$C543,Exceedances!$D$24:$D$2500,$D543))</f>
        <v/>
      </c>
    </row>
    <row r="544" spans="2:5" x14ac:dyDescent="0.35">
      <c r="B544" s="126" t="str">
        <f>IF(Lists!AS522="","",Lists!AS522)</f>
        <v/>
      </c>
      <c r="C544" s="126" t="str">
        <f>IF(Lists!AT522="","",Lists!AT522)</f>
        <v/>
      </c>
      <c r="D544" s="126" t="str">
        <f>IF(Lists!AU522="","",Lists!AU522)</f>
        <v/>
      </c>
      <c r="E544" s="126" t="str">
        <f>+IF($C544="","",COUNTIFS(Exceedances!$B$24:$B$2500,$B544,Exceedances!$C$24:$C$2500,$C544,Exceedances!$D$24:$D$2500,$D544))</f>
        <v/>
      </c>
    </row>
    <row r="545" spans="2:5" x14ac:dyDescent="0.35">
      <c r="B545" s="126" t="str">
        <f>IF(Lists!AS523="","",Lists!AS523)</f>
        <v/>
      </c>
      <c r="C545" s="126" t="str">
        <f>IF(Lists!AT523="","",Lists!AT523)</f>
        <v/>
      </c>
      <c r="D545" s="126" t="str">
        <f>IF(Lists!AU523="","",Lists!AU523)</f>
        <v/>
      </c>
      <c r="E545" s="126" t="str">
        <f>+IF($C545="","",COUNTIFS(Exceedances!$B$24:$B$2500,$B545,Exceedances!$C$24:$C$2500,$C545,Exceedances!$D$24:$D$2500,$D545))</f>
        <v/>
      </c>
    </row>
    <row r="546" spans="2:5" x14ac:dyDescent="0.35">
      <c r="B546" s="126" t="str">
        <f>IF(Lists!AS524="","",Lists!AS524)</f>
        <v/>
      </c>
      <c r="C546" s="126" t="str">
        <f>IF(Lists!AT524="","",Lists!AT524)</f>
        <v/>
      </c>
      <c r="D546" s="126" t="str">
        <f>IF(Lists!AU524="","",Lists!AU524)</f>
        <v/>
      </c>
      <c r="E546" s="126" t="str">
        <f>+IF($C546="","",COUNTIFS(Exceedances!$B$24:$B$2500,$B546,Exceedances!$C$24:$C$2500,$C546,Exceedances!$D$24:$D$2500,$D546))</f>
        <v/>
      </c>
    </row>
    <row r="547" spans="2:5" x14ac:dyDescent="0.35">
      <c r="B547" s="126" t="str">
        <f>IF(Lists!AS525="","",Lists!AS525)</f>
        <v/>
      </c>
      <c r="C547" s="126" t="str">
        <f>IF(Lists!AT525="","",Lists!AT525)</f>
        <v/>
      </c>
      <c r="D547" s="126" t="str">
        <f>IF(Lists!AU525="","",Lists!AU525)</f>
        <v/>
      </c>
      <c r="E547" s="126" t="str">
        <f>+IF($C547="","",COUNTIFS(Exceedances!$B$24:$B$2500,$B547,Exceedances!$C$24:$C$2500,$C547,Exceedances!$D$24:$D$2500,$D547))</f>
        <v/>
      </c>
    </row>
    <row r="548" spans="2:5" x14ac:dyDescent="0.35">
      <c r="B548" s="126" t="str">
        <f>IF(Lists!AS526="","",Lists!AS526)</f>
        <v/>
      </c>
      <c r="C548" s="126" t="str">
        <f>IF(Lists!AT526="","",Lists!AT526)</f>
        <v/>
      </c>
      <c r="D548" s="126" t="str">
        <f>IF(Lists!AU526="","",Lists!AU526)</f>
        <v/>
      </c>
      <c r="E548" s="126" t="str">
        <f>+IF($C548="","",COUNTIFS(Exceedances!$B$24:$B$2500,$B548,Exceedances!$C$24:$C$2500,$C548,Exceedances!$D$24:$D$2500,$D548))</f>
        <v/>
      </c>
    </row>
    <row r="549" spans="2:5" x14ac:dyDescent="0.35">
      <c r="B549" s="126" t="str">
        <f>IF(Lists!AS527="","",Lists!AS527)</f>
        <v/>
      </c>
      <c r="C549" s="126" t="str">
        <f>IF(Lists!AT527="","",Lists!AT527)</f>
        <v/>
      </c>
      <c r="D549" s="126" t="str">
        <f>IF(Lists!AU527="","",Lists!AU527)</f>
        <v/>
      </c>
      <c r="E549" s="126" t="str">
        <f>+IF($C549="","",COUNTIFS(Exceedances!$B$24:$B$2500,$B549,Exceedances!$C$24:$C$2500,$C549,Exceedances!$D$24:$D$2500,$D549))</f>
        <v/>
      </c>
    </row>
    <row r="550" spans="2:5" x14ac:dyDescent="0.35">
      <c r="B550" s="126" t="str">
        <f>IF(Lists!AS528="","",Lists!AS528)</f>
        <v/>
      </c>
      <c r="C550" s="126" t="str">
        <f>IF(Lists!AT528="","",Lists!AT528)</f>
        <v/>
      </c>
      <c r="D550" s="126" t="str">
        <f>IF(Lists!AU528="","",Lists!AU528)</f>
        <v/>
      </c>
      <c r="E550" s="126" t="str">
        <f>+IF($C550="","",COUNTIFS(Exceedances!$B$24:$B$2500,$B550,Exceedances!$C$24:$C$2500,$C550,Exceedances!$D$24:$D$2500,$D550))</f>
        <v/>
      </c>
    </row>
    <row r="551" spans="2:5" x14ac:dyDescent="0.35">
      <c r="B551" s="126" t="str">
        <f>IF(Lists!AS529="","",Lists!AS529)</f>
        <v/>
      </c>
      <c r="C551" s="126" t="str">
        <f>IF(Lists!AT529="","",Lists!AT529)</f>
        <v/>
      </c>
      <c r="D551" s="126" t="str">
        <f>IF(Lists!AU529="","",Lists!AU529)</f>
        <v/>
      </c>
      <c r="E551" s="126" t="str">
        <f>+IF($C551="","",COUNTIFS(Exceedances!$B$24:$B$2500,$B551,Exceedances!$C$24:$C$2500,$C551,Exceedances!$D$24:$D$2500,$D551))</f>
        <v/>
      </c>
    </row>
    <row r="552" spans="2:5" x14ac:dyDescent="0.35">
      <c r="B552" s="126" t="str">
        <f>IF(Lists!AS530="","",Lists!AS530)</f>
        <v/>
      </c>
      <c r="C552" s="126" t="str">
        <f>IF(Lists!AT530="","",Lists!AT530)</f>
        <v/>
      </c>
      <c r="D552" s="126" t="str">
        <f>IF(Lists!AU530="","",Lists!AU530)</f>
        <v/>
      </c>
      <c r="E552" s="126" t="str">
        <f>+IF($C552="","",COUNTIFS(Exceedances!$B$24:$B$2500,$B552,Exceedances!$C$24:$C$2500,$C552,Exceedances!$D$24:$D$2500,$D552))</f>
        <v/>
      </c>
    </row>
    <row r="553" spans="2:5" x14ac:dyDescent="0.35">
      <c r="B553" s="126" t="str">
        <f>IF(Lists!AS531="","",Lists!AS531)</f>
        <v/>
      </c>
      <c r="C553" s="126" t="str">
        <f>IF(Lists!AT531="","",Lists!AT531)</f>
        <v/>
      </c>
      <c r="D553" s="126" t="str">
        <f>IF(Lists!AU531="","",Lists!AU531)</f>
        <v/>
      </c>
      <c r="E553" s="126" t="str">
        <f>+IF($C553="","",COUNTIFS(Exceedances!$B$24:$B$2500,$B553,Exceedances!$C$24:$C$2500,$C553,Exceedances!$D$24:$D$2500,$D553))</f>
        <v/>
      </c>
    </row>
    <row r="554" spans="2:5" x14ac:dyDescent="0.35">
      <c r="B554" s="126" t="str">
        <f>IF(Lists!AS532="","",Lists!AS532)</f>
        <v/>
      </c>
      <c r="C554" s="126" t="str">
        <f>IF(Lists!AT532="","",Lists!AT532)</f>
        <v/>
      </c>
      <c r="D554" s="126" t="str">
        <f>IF(Lists!AU532="","",Lists!AU532)</f>
        <v/>
      </c>
      <c r="E554" s="126" t="str">
        <f>+IF($C554="","",COUNTIFS(Exceedances!$B$24:$B$2500,$B554,Exceedances!$C$24:$C$2500,$C554,Exceedances!$D$24:$D$2500,$D554))</f>
        <v/>
      </c>
    </row>
    <row r="555" spans="2:5" x14ac:dyDescent="0.35">
      <c r="B555" s="126" t="str">
        <f>IF(Lists!AS533="","",Lists!AS533)</f>
        <v/>
      </c>
      <c r="C555" s="126" t="str">
        <f>IF(Lists!AT533="","",Lists!AT533)</f>
        <v/>
      </c>
      <c r="D555" s="126" t="str">
        <f>IF(Lists!AU533="","",Lists!AU533)</f>
        <v/>
      </c>
      <c r="E555" s="126" t="str">
        <f>+IF($C555="","",COUNTIFS(Exceedances!$B$24:$B$2500,$B555,Exceedances!$C$24:$C$2500,$C555,Exceedances!$D$24:$D$2500,$D555))</f>
        <v/>
      </c>
    </row>
    <row r="556" spans="2:5" x14ac:dyDescent="0.35">
      <c r="B556" s="126" t="str">
        <f>IF(Lists!AS534="","",Lists!AS534)</f>
        <v/>
      </c>
      <c r="C556" s="126" t="str">
        <f>IF(Lists!AT534="","",Lists!AT534)</f>
        <v/>
      </c>
      <c r="D556" s="126" t="str">
        <f>IF(Lists!AU534="","",Lists!AU534)</f>
        <v/>
      </c>
      <c r="E556" s="126" t="str">
        <f>+IF($C556="","",COUNTIFS(Exceedances!$B$24:$B$2500,$B556,Exceedances!$C$24:$C$2500,$C556,Exceedances!$D$24:$D$2500,$D556))</f>
        <v/>
      </c>
    </row>
    <row r="557" spans="2:5" x14ac:dyDescent="0.35">
      <c r="B557" s="126" t="str">
        <f>IF(Lists!AS535="","",Lists!AS535)</f>
        <v/>
      </c>
      <c r="C557" s="126" t="str">
        <f>IF(Lists!AT535="","",Lists!AT535)</f>
        <v/>
      </c>
      <c r="D557" s="126" t="str">
        <f>IF(Lists!AU535="","",Lists!AU535)</f>
        <v/>
      </c>
      <c r="E557" s="126" t="str">
        <f>+IF($C557="","",COUNTIFS(Exceedances!$B$24:$B$2500,$B557,Exceedances!$C$24:$C$2500,$C557,Exceedances!$D$24:$D$2500,$D557))</f>
        <v/>
      </c>
    </row>
    <row r="558" spans="2:5" x14ac:dyDescent="0.35">
      <c r="B558" s="126" t="str">
        <f>IF(Lists!AS536="","",Lists!AS536)</f>
        <v/>
      </c>
      <c r="C558" s="126" t="str">
        <f>IF(Lists!AT536="","",Lists!AT536)</f>
        <v/>
      </c>
      <c r="D558" s="126" t="str">
        <f>IF(Lists!AU536="","",Lists!AU536)</f>
        <v/>
      </c>
      <c r="E558" s="126" t="str">
        <f>+IF($C558="","",COUNTIFS(Exceedances!$B$24:$B$2500,$B558,Exceedances!$C$24:$C$2500,$C558,Exceedances!$D$24:$D$2500,$D558))</f>
        <v/>
      </c>
    </row>
    <row r="559" spans="2:5" x14ac:dyDescent="0.35">
      <c r="B559" s="126" t="str">
        <f>IF(Lists!AS537="","",Lists!AS537)</f>
        <v/>
      </c>
      <c r="C559" s="126" t="str">
        <f>IF(Lists!AT537="","",Lists!AT537)</f>
        <v/>
      </c>
      <c r="D559" s="126" t="str">
        <f>IF(Lists!AU537="","",Lists!AU537)</f>
        <v/>
      </c>
      <c r="E559" s="126" t="str">
        <f>+IF($C559="","",COUNTIFS(Exceedances!$B$24:$B$2500,$B559,Exceedances!$C$24:$C$2500,$C559,Exceedances!$D$24:$D$2500,$D559))</f>
        <v/>
      </c>
    </row>
    <row r="560" spans="2:5" x14ac:dyDescent="0.35">
      <c r="B560" s="126" t="str">
        <f>IF(Lists!AS538="","",Lists!AS538)</f>
        <v/>
      </c>
      <c r="C560" s="126" t="str">
        <f>IF(Lists!AT538="","",Lists!AT538)</f>
        <v/>
      </c>
      <c r="D560" s="126" t="str">
        <f>IF(Lists!AU538="","",Lists!AU538)</f>
        <v/>
      </c>
      <c r="E560" s="126" t="str">
        <f>+IF($C560="","",COUNTIFS(Exceedances!$B$24:$B$2500,$B560,Exceedances!$C$24:$C$2500,$C560,Exceedances!$D$24:$D$2500,$D560))</f>
        <v/>
      </c>
    </row>
    <row r="561" spans="2:5" x14ac:dyDescent="0.35">
      <c r="B561" s="126" t="str">
        <f>IF(Lists!AS539="","",Lists!AS539)</f>
        <v/>
      </c>
      <c r="C561" s="126" t="str">
        <f>IF(Lists!AT539="","",Lists!AT539)</f>
        <v/>
      </c>
      <c r="D561" s="126" t="str">
        <f>IF(Lists!AU539="","",Lists!AU539)</f>
        <v/>
      </c>
      <c r="E561" s="126" t="str">
        <f>+IF($C561="","",COUNTIFS(Exceedances!$B$24:$B$2500,$B561,Exceedances!$C$24:$C$2500,$C561,Exceedances!$D$24:$D$2500,$D561))</f>
        <v/>
      </c>
    </row>
    <row r="562" spans="2:5" x14ac:dyDescent="0.35">
      <c r="B562" s="126" t="str">
        <f>IF(Lists!AS540="","",Lists!AS540)</f>
        <v/>
      </c>
      <c r="C562" s="126" t="str">
        <f>IF(Lists!AT540="","",Lists!AT540)</f>
        <v/>
      </c>
      <c r="D562" s="126" t="str">
        <f>IF(Lists!AU540="","",Lists!AU540)</f>
        <v/>
      </c>
      <c r="E562" s="126" t="str">
        <f>+IF($C562="","",COUNTIFS(Exceedances!$B$24:$B$2500,$B562,Exceedances!$C$24:$C$2500,$C562,Exceedances!$D$24:$D$2500,$D562))</f>
        <v/>
      </c>
    </row>
    <row r="563" spans="2:5" x14ac:dyDescent="0.35">
      <c r="B563" s="126" t="str">
        <f>IF(Lists!AS541="","",Lists!AS541)</f>
        <v/>
      </c>
      <c r="C563" s="126" t="str">
        <f>IF(Lists!AT541="","",Lists!AT541)</f>
        <v/>
      </c>
      <c r="D563" s="126" t="str">
        <f>IF(Lists!AU541="","",Lists!AU541)</f>
        <v/>
      </c>
      <c r="E563" s="126" t="str">
        <f>+IF($C563="","",COUNTIFS(Exceedances!$B$24:$B$2500,$B563,Exceedances!$C$24:$C$2500,$C563,Exceedances!$D$24:$D$2500,$D563))</f>
        <v/>
      </c>
    </row>
    <row r="564" spans="2:5" x14ac:dyDescent="0.35">
      <c r="B564" s="126" t="str">
        <f>IF(Lists!AS542="","",Lists!AS542)</f>
        <v/>
      </c>
      <c r="C564" s="126" t="str">
        <f>IF(Lists!AT542="","",Lists!AT542)</f>
        <v/>
      </c>
      <c r="D564" s="126" t="str">
        <f>IF(Lists!AU542="","",Lists!AU542)</f>
        <v/>
      </c>
      <c r="E564" s="126" t="str">
        <f>+IF($C564="","",COUNTIFS(Exceedances!$B$24:$B$2500,$B564,Exceedances!$C$24:$C$2500,$C564,Exceedances!$D$24:$D$2500,$D564))</f>
        <v/>
      </c>
    </row>
    <row r="565" spans="2:5" x14ac:dyDescent="0.35">
      <c r="B565" s="126" t="str">
        <f>IF(Lists!AS543="","",Lists!AS543)</f>
        <v/>
      </c>
      <c r="C565" s="126" t="str">
        <f>IF(Lists!AT543="","",Lists!AT543)</f>
        <v/>
      </c>
      <c r="D565" s="126" t="str">
        <f>IF(Lists!AU543="","",Lists!AU543)</f>
        <v/>
      </c>
      <c r="E565" s="126" t="str">
        <f>+IF($C565="","",COUNTIFS(Exceedances!$B$24:$B$2500,$B565,Exceedances!$C$24:$C$2500,$C565,Exceedances!$D$24:$D$2500,$D565))</f>
        <v/>
      </c>
    </row>
    <row r="566" spans="2:5" x14ac:dyDescent="0.35">
      <c r="B566" s="126" t="str">
        <f>IF(Lists!AS544="","",Lists!AS544)</f>
        <v/>
      </c>
      <c r="C566" s="126" t="str">
        <f>IF(Lists!AT544="","",Lists!AT544)</f>
        <v/>
      </c>
      <c r="D566" s="126" t="str">
        <f>IF(Lists!AU544="","",Lists!AU544)</f>
        <v/>
      </c>
      <c r="E566" s="126" t="str">
        <f>+IF($C566="","",COUNTIFS(Exceedances!$B$24:$B$2500,$B566,Exceedances!$C$24:$C$2500,$C566,Exceedances!$D$24:$D$2500,$D566))</f>
        <v/>
      </c>
    </row>
    <row r="567" spans="2:5" x14ac:dyDescent="0.35">
      <c r="B567" s="126" t="str">
        <f>IF(Lists!AS545="","",Lists!AS545)</f>
        <v/>
      </c>
      <c r="C567" s="126" t="str">
        <f>IF(Lists!AT545="","",Lists!AT545)</f>
        <v/>
      </c>
      <c r="D567" s="126" t="str">
        <f>IF(Lists!AU545="","",Lists!AU545)</f>
        <v/>
      </c>
      <c r="E567" s="126" t="str">
        <f>+IF($C567="","",COUNTIFS(Exceedances!$B$24:$B$2500,$B567,Exceedances!$C$24:$C$2500,$C567,Exceedances!$D$24:$D$2500,$D567))</f>
        <v/>
      </c>
    </row>
    <row r="568" spans="2:5" x14ac:dyDescent="0.35">
      <c r="B568" s="126" t="str">
        <f>IF(Lists!AS546="","",Lists!AS546)</f>
        <v/>
      </c>
      <c r="C568" s="126" t="str">
        <f>IF(Lists!AT546="","",Lists!AT546)</f>
        <v/>
      </c>
      <c r="D568" s="126" t="str">
        <f>IF(Lists!AU546="","",Lists!AU546)</f>
        <v/>
      </c>
      <c r="E568" s="126" t="str">
        <f>+IF($C568="","",COUNTIFS(Exceedances!$B$24:$B$2500,$B568,Exceedances!$C$24:$C$2500,$C568,Exceedances!$D$24:$D$2500,$D568))</f>
        <v/>
      </c>
    </row>
    <row r="569" spans="2:5" x14ac:dyDescent="0.35">
      <c r="B569" s="126" t="str">
        <f>IF(Lists!AS547="","",Lists!AS547)</f>
        <v/>
      </c>
      <c r="C569" s="126" t="str">
        <f>IF(Lists!AT547="","",Lists!AT547)</f>
        <v/>
      </c>
      <c r="D569" s="126" t="str">
        <f>IF(Lists!AU547="","",Lists!AU547)</f>
        <v/>
      </c>
      <c r="E569" s="126" t="str">
        <f>+IF($C569="","",COUNTIFS(Exceedances!$B$24:$B$2500,$B569,Exceedances!$C$24:$C$2500,$C569,Exceedances!$D$24:$D$2500,$D569))</f>
        <v/>
      </c>
    </row>
    <row r="570" spans="2:5" x14ac:dyDescent="0.35">
      <c r="B570" s="126" t="str">
        <f>IF(Lists!AS548="","",Lists!AS548)</f>
        <v/>
      </c>
      <c r="C570" s="126" t="str">
        <f>IF(Lists!AT548="","",Lists!AT548)</f>
        <v/>
      </c>
      <c r="D570" s="126" t="str">
        <f>IF(Lists!AU548="","",Lists!AU548)</f>
        <v/>
      </c>
      <c r="E570" s="126" t="str">
        <f>+IF($C570="","",COUNTIFS(Exceedances!$B$24:$B$2500,$B570,Exceedances!$C$24:$C$2500,$C570,Exceedances!$D$24:$D$2500,$D570))</f>
        <v/>
      </c>
    </row>
    <row r="571" spans="2:5" x14ac:dyDescent="0.35">
      <c r="B571" s="126" t="str">
        <f>IF(Lists!AS549="","",Lists!AS549)</f>
        <v/>
      </c>
      <c r="C571" s="126" t="str">
        <f>IF(Lists!AT549="","",Lists!AT549)</f>
        <v/>
      </c>
      <c r="D571" s="126" t="str">
        <f>IF(Lists!AU549="","",Lists!AU549)</f>
        <v/>
      </c>
      <c r="E571" s="126" t="str">
        <f>+IF($C571="","",COUNTIFS(Exceedances!$B$24:$B$2500,$B571,Exceedances!$C$24:$C$2500,$C571,Exceedances!$D$24:$D$2500,$D571))</f>
        <v/>
      </c>
    </row>
    <row r="572" spans="2:5" x14ac:dyDescent="0.35">
      <c r="B572" s="126" t="str">
        <f>IF(Lists!AS550="","",Lists!AS550)</f>
        <v/>
      </c>
      <c r="C572" s="126" t="str">
        <f>IF(Lists!AT550="","",Lists!AT550)</f>
        <v/>
      </c>
      <c r="D572" s="126" t="str">
        <f>IF(Lists!AU550="","",Lists!AU550)</f>
        <v/>
      </c>
      <c r="E572" s="126" t="str">
        <f>+IF($C572="","",COUNTIFS(Exceedances!$B$24:$B$2500,$B572,Exceedances!$C$24:$C$2500,$C572,Exceedances!$D$24:$D$2500,$D572))</f>
        <v/>
      </c>
    </row>
    <row r="573" spans="2:5" x14ac:dyDescent="0.35">
      <c r="B573" s="126" t="str">
        <f>IF(Lists!AS551="","",Lists!AS551)</f>
        <v/>
      </c>
      <c r="C573" s="126" t="str">
        <f>IF(Lists!AT551="","",Lists!AT551)</f>
        <v/>
      </c>
      <c r="D573" s="126" t="str">
        <f>IF(Lists!AU551="","",Lists!AU551)</f>
        <v/>
      </c>
      <c r="E573" s="126" t="str">
        <f>+IF($C573="","",COUNTIFS(Exceedances!$B$24:$B$2500,$B573,Exceedances!$C$24:$C$2500,$C573,Exceedances!$D$24:$D$2500,$D573))</f>
        <v/>
      </c>
    </row>
    <row r="574" spans="2:5" x14ac:dyDescent="0.35">
      <c r="B574" s="126" t="str">
        <f>IF(Lists!AS552="","",Lists!AS552)</f>
        <v/>
      </c>
      <c r="C574" s="126" t="str">
        <f>IF(Lists!AT552="","",Lists!AT552)</f>
        <v/>
      </c>
      <c r="D574" s="126" t="str">
        <f>IF(Lists!AU552="","",Lists!AU552)</f>
        <v/>
      </c>
      <c r="E574" s="126" t="str">
        <f>+IF($C574="","",COUNTIFS(Exceedances!$B$24:$B$2500,$B574,Exceedances!$C$24:$C$2500,$C574,Exceedances!$D$24:$D$2500,$D574))</f>
        <v/>
      </c>
    </row>
    <row r="575" spans="2:5" x14ac:dyDescent="0.35">
      <c r="B575" s="126" t="str">
        <f>IF(Lists!AS553="","",Lists!AS553)</f>
        <v/>
      </c>
      <c r="C575" s="126" t="str">
        <f>IF(Lists!AT553="","",Lists!AT553)</f>
        <v/>
      </c>
      <c r="D575" s="126" t="str">
        <f>IF(Lists!AU553="","",Lists!AU553)</f>
        <v/>
      </c>
      <c r="E575" s="126" t="str">
        <f>+IF($C575="","",COUNTIFS(Exceedances!$B$24:$B$2500,$B575,Exceedances!$C$24:$C$2500,$C575,Exceedances!$D$24:$D$2500,$D575))</f>
        <v/>
      </c>
    </row>
    <row r="576" spans="2:5" x14ac:dyDescent="0.35">
      <c r="B576" s="126" t="str">
        <f>IF(Lists!AS554="","",Lists!AS554)</f>
        <v/>
      </c>
      <c r="C576" s="126" t="str">
        <f>IF(Lists!AT554="","",Lists!AT554)</f>
        <v/>
      </c>
      <c r="D576" s="126" t="str">
        <f>IF(Lists!AU554="","",Lists!AU554)</f>
        <v/>
      </c>
      <c r="E576" s="126" t="str">
        <f>+IF($C576="","",COUNTIFS(Exceedances!$B$24:$B$2500,$B576,Exceedances!$C$24:$C$2500,$C576,Exceedances!$D$24:$D$2500,$D576))</f>
        <v/>
      </c>
    </row>
    <row r="577" spans="2:5" x14ac:dyDescent="0.35">
      <c r="B577" s="126" t="str">
        <f>IF(Lists!AS555="","",Lists!AS555)</f>
        <v/>
      </c>
      <c r="C577" s="126" t="str">
        <f>IF(Lists!AT555="","",Lists!AT555)</f>
        <v/>
      </c>
      <c r="D577" s="126" t="str">
        <f>IF(Lists!AU555="","",Lists!AU555)</f>
        <v/>
      </c>
      <c r="E577" s="126" t="str">
        <f>+IF($C577="","",COUNTIFS(Exceedances!$B$24:$B$2500,$B577,Exceedances!$C$24:$C$2500,$C577,Exceedances!$D$24:$D$2500,$D577))</f>
        <v/>
      </c>
    </row>
    <row r="578" spans="2:5" x14ac:dyDescent="0.35">
      <c r="B578" s="126" t="str">
        <f>IF(Lists!AS556="","",Lists!AS556)</f>
        <v/>
      </c>
      <c r="C578" s="126" t="str">
        <f>IF(Lists!AT556="","",Lists!AT556)</f>
        <v/>
      </c>
      <c r="D578" s="126" t="str">
        <f>IF(Lists!AU556="","",Lists!AU556)</f>
        <v/>
      </c>
      <c r="E578" s="126" t="str">
        <f>+IF($C578="","",COUNTIFS(Exceedances!$B$24:$B$2500,$B578,Exceedances!$C$24:$C$2500,$C578,Exceedances!$D$24:$D$2500,$D578))</f>
        <v/>
      </c>
    </row>
    <row r="579" spans="2:5" x14ac:dyDescent="0.35">
      <c r="B579" s="126" t="str">
        <f>IF(Lists!AS557="","",Lists!AS557)</f>
        <v/>
      </c>
      <c r="C579" s="126" t="str">
        <f>IF(Lists!AT557="","",Lists!AT557)</f>
        <v/>
      </c>
      <c r="D579" s="126" t="str">
        <f>IF(Lists!AU557="","",Lists!AU557)</f>
        <v/>
      </c>
      <c r="E579" s="126" t="str">
        <f>+IF($C579="","",COUNTIFS(Exceedances!$B$24:$B$2500,$B579,Exceedances!$C$24:$C$2500,$C579,Exceedances!$D$24:$D$2500,$D579))</f>
        <v/>
      </c>
    </row>
    <row r="580" spans="2:5" x14ac:dyDescent="0.35">
      <c r="B580" s="126" t="str">
        <f>IF(Lists!AS558="","",Lists!AS558)</f>
        <v/>
      </c>
      <c r="C580" s="126" t="str">
        <f>IF(Lists!AT558="","",Lists!AT558)</f>
        <v/>
      </c>
      <c r="D580" s="126" t="str">
        <f>IF(Lists!AU558="","",Lists!AU558)</f>
        <v/>
      </c>
      <c r="E580" s="126" t="str">
        <f>+IF($C580="","",COUNTIFS(Exceedances!$B$24:$B$2500,$B580,Exceedances!$C$24:$C$2500,$C580,Exceedances!$D$24:$D$2500,$D580))</f>
        <v/>
      </c>
    </row>
    <row r="581" spans="2:5" x14ac:dyDescent="0.35">
      <c r="B581" s="126" t="str">
        <f>IF(Lists!AS559="","",Lists!AS559)</f>
        <v/>
      </c>
      <c r="C581" s="126" t="str">
        <f>IF(Lists!AT559="","",Lists!AT559)</f>
        <v/>
      </c>
      <c r="D581" s="126" t="str">
        <f>IF(Lists!AU559="","",Lists!AU559)</f>
        <v/>
      </c>
      <c r="E581" s="126" t="str">
        <f>+IF($C581="","",COUNTIFS(Exceedances!$B$24:$B$2500,$B581,Exceedances!$C$24:$C$2500,$C581,Exceedances!$D$24:$D$2500,$D581))</f>
        <v/>
      </c>
    </row>
    <row r="582" spans="2:5" x14ac:dyDescent="0.35">
      <c r="B582" s="126" t="str">
        <f>IF(Lists!AS560="","",Lists!AS560)</f>
        <v/>
      </c>
      <c r="C582" s="126" t="str">
        <f>IF(Lists!AT560="","",Lists!AT560)</f>
        <v/>
      </c>
      <c r="D582" s="126" t="str">
        <f>IF(Lists!AU560="","",Lists!AU560)</f>
        <v/>
      </c>
      <c r="E582" s="126" t="str">
        <f>+IF($C582="","",COUNTIFS(Exceedances!$B$24:$B$2500,$B582,Exceedances!$C$24:$C$2500,$C582,Exceedances!$D$24:$D$2500,$D582))</f>
        <v/>
      </c>
    </row>
    <row r="583" spans="2:5" x14ac:dyDescent="0.35">
      <c r="B583" s="126" t="str">
        <f>IF(Lists!AS561="","",Lists!AS561)</f>
        <v/>
      </c>
      <c r="C583" s="126" t="str">
        <f>IF(Lists!AT561="","",Lists!AT561)</f>
        <v/>
      </c>
      <c r="D583" s="126" t="str">
        <f>IF(Lists!AU561="","",Lists!AU561)</f>
        <v/>
      </c>
      <c r="E583" s="126" t="str">
        <f>+IF($C583="","",COUNTIFS(Exceedances!$B$24:$B$2500,$B583,Exceedances!$C$24:$C$2500,$C583,Exceedances!$D$24:$D$2500,$D583))</f>
        <v/>
      </c>
    </row>
    <row r="584" spans="2:5" x14ac:dyDescent="0.35">
      <c r="B584" s="126" t="str">
        <f>IF(Lists!AS562="","",Lists!AS562)</f>
        <v/>
      </c>
      <c r="C584" s="126" t="str">
        <f>IF(Lists!AT562="","",Lists!AT562)</f>
        <v/>
      </c>
      <c r="D584" s="126" t="str">
        <f>IF(Lists!AU562="","",Lists!AU562)</f>
        <v/>
      </c>
      <c r="E584" s="126" t="str">
        <f>+IF($C584="","",COUNTIFS(Exceedances!$B$24:$B$2500,$B584,Exceedances!$C$24:$C$2500,$C584,Exceedances!$D$24:$D$2500,$D584))</f>
        <v/>
      </c>
    </row>
    <row r="585" spans="2:5" x14ac:dyDescent="0.35">
      <c r="B585" s="126" t="str">
        <f>IF(Lists!AS563="","",Lists!AS563)</f>
        <v/>
      </c>
      <c r="C585" s="126" t="str">
        <f>IF(Lists!AT563="","",Lists!AT563)</f>
        <v/>
      </c>
      <c r="D585" s="126" t="str">
        <f>IF(Lists!AU563="","",Lists!AU563)</f>
        <v/>
      </c>
      <c r="E585" s="126" t="str">
        <f>+IF($C585="","",COUNTIFS(Exceedances!$B$24:$B$2500,$B585,Exceedances!$C$24:$C$2500,$C585,Exceedances!$D$24:$D$2500,$D585))</f>
        <v/>
      </c>
    </row>
    <row r="586" spans="2:5" x14ac:dyDescent="0.35">
      <c r="B586" s="126" t="str">
        <f>IF(Lists!AS564="","",Lists!AS564)</f>
        <v/>
      </c>
      <c r="C586" s="126" t="str">
        <f>IF(Lists!AT564="","",Lists!AT564)</f>
        <v/>
      </c>
      <c r="D586" s="126" t="str">
        <f>IF(Lists!AU564="","",Lists!AU564)</f>
        <v/>
      </c>
      <c r="E586" s="126" t="str">
        <f>+IF($C586="","",COUNTIFS(Exceedances!$B$24:$B$2500,$B586,Exceedances!$C$24:$C$2500,$C586,Exceedances!$D$24:$D$2500,$D586))</f>
        <v/>
      </c>
    </row>
    <row r="587" spans="2:5" x14ac:dyDescent="0.35">
      <c r="B587" s="126" t="str">
        <f>IF(Lists!AS565="","",Lists!AS565)</f>
        <v/>
      </c>
      <c r="C587" s="126" t="str">
        <f>IF(Lists!AT565="","",Lists!AT565)</f>
        <v/>
      </c>
      <c r="D587" s="126" t="str">
        <f>IF(Lists!AU565="","",Lists!AU565)</f>
        <v/>
      </c>
      <c r="E587" s="126" t="str">
        <f>+IF($C587="","",COUNTIFS(Exceedances!$B$24:$B$2500,$B587,Exceedances!$C$24:$C$2500,$C587,Exceedances!$D$24:$D$2500,$D587))</f>
        <v/>
      </c>
    </row>
    <row r="588" spans="2:5" x14ac:dyDescent="0.35">
      <c r="B588" s="126" t="str">
        <f>IF(Lists!AS566="","",Lists!AS566)</f>
        <v/>
      </c>
      <c r="C588" s="126" t="str">
        <f>IF(Lists!AT566="","",Lists!AT566)</f>
        <v/>
      </c>
      <c r="D588" s="126" t="str">
        <f>IF(Lists!AU566="","",Lists!AU566)</f>
        <v/>
      </c>
      <c r="E588" s="126" t="str">
        <f>+IF($C588="","",COUNTIFS(Exceedances!$B$24:$B$2500,$B588,Exceedances!$C$24:$C$2500,$C588,Exceedances!$D$24:$D$2500,$D588))</f>
        <v/>
      </c>
    </row>
    <row r="589" spans="2:5" x14ac:dyDescent="0.35">
      <c r="B589" s="126" t="str">
        <f>IF(Lists!AS567="","",Lists!AS567)</f>
        <v/>
      </c>
      <c r="C589" s="126" t="str">
        <f>IF(Lists!AT567="","",Lists!AT567)</f>
        <v/>
      </c>
      <c r="D589" s="126" t="str">
        <f>IF(Lists!AU567="","",Lists!AU567)</f>
        <v/>
      </c>
      <c r="E589" s="126" t="str">
        <f>+IF($C589="","",COUNTIFS(Exceedances!$B$24:$B$2500,$B589,Exceedances!$C$24:$C$2500,$C589,Exceedances!$D$24:$D$2500,$D589))</f>
        <v/>
      </c>
    </row>
    <row r="590" spans="2:5" x14ac:dyDescent="0.35">
      <c r="B590" s="126" t="str">
        <f>IF(Lists!AS568="","",Lists!AS568)</f>
        <v/>
      </c>
      <c r="C590" s="126" t="str">
        <f>IF(Lists!AT568="","",Lists!AT568)</f>
        <v/>
      </c>
      <c r="D590" s="126" t="str">
        <f>IF(Lists!AU568="","",Lists!AU568)</f>
        <v/>
      </c>
      <c r="E590" s="126" t="str">
        <f>+IF($C590="","",COUNTIFS(Exceedances!$B$24:$B$2500,$B590,Exceedances!$C$24:$C$2500,$C590,Exceedances!$D$24:$D$2500,$D590))</f>
        <v/>
      </c>
    </row>
    <row r="591" spans="2:5" x14ac:dyDescent="0.35">
      <c r="B591" s="126" t="str">
        <f>IF(Lists!AS569="","",Lists!AS569)</f>
        <v/>
      </c>
      <c r="C591" s="126" t="str">
        <f>IF(Lists!AT569="","",Lists!AT569)</f>
        <v/>
      </c>
      <c r="D591" s="126" t="str">
        <f>IF(Lists!AU569="","",Lists!AU569)</f>
        <v/>
      </c>
      <c r="E591" s="126" t="str">
        <f>+IF($C591="","",COUNTIFS(Exceedances!$B$24:$B$2500,$B591,Exceedances!$C$24:$C$2500,$C591,Exceedances!$D$24:$D$2500,$D591))</f>
        <v/>
      </c>
    </row>
    <row r="592" spans="2:5" x14ac:dyDescent="0.35">
      <c r="B592" s="126" t="str">
        <f>IF(Lists!AS570="","",Lists!AS570)</f>
        <v/>
      </c>
      <c r="C592" s="126" t="str">
        <f>IF(Lists!AT570="","",Lists!AT570)</f>
        <v/>
      </c>
      <c r="D592" s="126" t="str">
        <f>IF(Lists!AU570="","",Lists!AU570)</f>
        <v/>
      </c>
      <c r="E592" s="126" t="str">
        <f>+IF($C592="","",COUNTIFS(Exceedances!$B$24:$B$2500,$B592,Exceedances!$C$24:$C$2500,$C592,Exceedances!$D$24:$D$2500,$D592))</f>
        <v/>
      </c>
    </row>
    <row r="593" spans="2:5" x14ac:dyDescent="0.35">
      <c r="B593" s="126" t="str">
        <f>IF(Lists!AS571="","",Lists!AS571)</f>
        <v/>
      </c>
      <c r="C593" s="126" t="str">
        <f>IF(Lists!AT571="","",Lists!AT571)</f>
        <v/>
      </c>
      <c r="D593" s="126" t="str">
        <f>IF(Lists!AU571="","",Lists!AU571)</f>
        <v/>
      </c>
      <c r="E593" s="126" t="str">
        <f>+IF($C593="","",COUNTIFS(Exceedances!$B$24:$B$2500,$B593,Exceedances!$C$24:$C$2500,$C593,Exceedances!$D$24:$D$2500,$D593))</f>
        <v/>
      </c>
    </row>
    <row r="594" spans="2:5" x14ac:dyDescent="0.35">
      <c r="B594" s="126" t="str">
        <f>IF(Lists!AS572="","",Lists!AS572)</f>
        <v/>
      </c>
      <c r="C594" s="126" t="str">
        <f>IF(Lists!AT572="","",Lists!AT572)</f>
        <v/>
      </c>
      <c r="D594" s="126" t="str">
        <f>IF(Lists!AU572="","",Lists!AU572)</f>
        <v/>
      </c>
      <c r="E594" s="126" t="str">
        <f>+IF($C594="","",COUNTIFS(Exceedances!$B$24:$B$2500,$B594,Exceedances!$C$24:$C$2500,$C594,Exceedances!$D$24:$D$2500,$D594))</f>
        <v/>
      </c>
    </row>
    <row r="595" spans="2:5" x14ac:dyDescent="0.35">
      <c r="B595" s="126" t="str">
        <f>IF(Lists!AS573="","",Lists!AS573)</f>
        <v/>
      </c>
      <c r="C595" s="126" t="str">
        <f>IF(Lists!AT573="","",Lists!AT573)</f>
        <v/>
      </c>
      <c r="D595" s="126" t="str">
        <f>IF(Lists!AU573="","",Lists!AU573)</f>
        <v/>
      </c>
      <c r="E595" s="126" t="str">
        <f>+IF($C595="","",COUNTIFS(Exceedances!$B$24:$B$2500,$B595,Exceedances!$C$24:$C$2500,$C595,Exceedances!$D$24:$D$2500,$D595))</f>
        <v/>
      </c>
    </row>
    <row r="596" spans="2:5" x14ac:dyDescent="0.35">
      <c r="B596" s="126" t="str">
        <f>IF(Lists!AS574="","",Lists!AS574)</f>
        <v/>
      </c>
      <c r="C596" s="126" t="str">
        <f>IF(Lists!AT574="","",Lists!AT574)</f>
        <v/>
      </c>
      <c r="D596" s="126" t="str">
        <f>IF(Lists!AU574="","",Lists!AU574)</f>
        <v/>
      </c>
      <c r="E596" s="126" t="str">
        <f>+IF($C596="","",COUNTIFS(Exceedances!$B$24:$B$2500,$B596,Exceedances!$C$24:$C$2500,$C596,Exceedances!$D$24:$D$2500,$D596))</f>
        <v/>
      </c>
    </row>
    <row r="597" spans="2:5" x14ac:dyDescent="0.35">
      <c r="B597" s="126" t="str">
        <f>IF(Lists!AS575="","",Lists!AS575)</f>
        <v/>
      </c>
      <c r="C597" s="126" t="str">
        <f>IF(Lists!AT575="","",Lists!AT575)</f>
        <v/>
      </c>
      <c r="D597" s="126" t="str">
        <f>IF(Lists!AU575="","",Lists!AU575)</f>
        <v/>
      </c>
      <c r="E597" s="126" t="str">
        <f>+IF($C597="","",COUNTIFS(Exceedances!$B$24:$B$2500,$B597,Exceedances!$C$24:$C$2500,$C597,Exceedances!$D$24:$D$2500,$D597))</f>
        <v/>
      </c>
    </row>
    <row r="598" spans="2:5" x14ac:dyDescent="0.35">
      <c r="B598" s="126" t="str">
        <f>IF(Lists!AS576="","",Lists!AS576)</f>
        <v/>
      </c>
      <c r="C598" s="126" t="str">
        <f>IF(Lists!AT576="","",Lists!AT576)</f>
        <v/>
      </c>
      <c r="D598" s="126" t="str">
        <f>IF(Lists!AU576="","",Lists!AU576)</f>
        <v/>
      </c>
      <c r="E598" s="126" t="str">
        <f>+IF($C598="","",COUNTIFS(Exceedances!$B$24:$B$2500,$B598,Exceedances!$C$24:$C$2500,$C598,Exceedances!$D$24:$D$2500,$D598))</f>
        <v/>
      </c>
    </row>
    <row r="599" spans="2:5" x14ac:dyDescent="0.35">
      <c r="B599" s="126" t="str">
        <f>IF(Lists!AS577="","",Lists!AS577)</f>
        <v/>
      </c>
      <c r="C599" s="126" t="str">
        <f>IF(Lists!AT577="","",Lists!AT577)</f>
        <v/>
      </c>
      <c r="D599" s="126" t="str">
        <f>IF(Lists!AU577="","",Lists!AU577)</f>
        <v/>
      </c>
      <c r="E599" s="126" t="str">
        <f>+IF($C599="","",COUNTIFS(Exceedances!$B$24:$B$2500,$B599,Exceedances!$C$24:$C$2500,$C599,Exceedances!$D$24:$D$2500,$D599))</f>
        <v/>
      </c>
    </row>
    <row r="600" spans="2:5" x14ac:dyDescent="0.35">
      <c r="B600" s="126" t="str">
        <f>IF(Lists!AS578="","",Lists!AS578)</f>
        <v/>
      </c>
      <c r="C600" s="126" t="str">
        <f>IF(Lists!AT578="","",Lists!AT578)</f>
        <v/>
      </c>
      <c r="D600" s="126" t="str">
        <f>IF(Lists!AU578="","",Lists!AU578)</f>
        <v/>
      </c>
      <c r="E600" s="126" t="str">
        <f>+IF($C600="","",COUNTIFS(Exceedances!$B$24:$B$2500,$B600,Exceedances!$C$24:$C$2500,$C600,Exceedances!$D$24:$D$2500,$D600))</f>
        <v/>
      </c>
    </row>
    <row r="601" spans="2:5" x14ac:dyDescent="0.35">
      <c r="B601" s="126" t="str">
        <f>IF(Lists!AS579="","",Lists!AS579)</f>
        <v/>
      </c>
      <c r="C601" s="126" t="str">
        <f>IF(Lists!AT579="","",Lists!AT579)</f>
        <v/>
      </c>
      <c r="D601" s="126" t="str">
        <f>IF(Lists!AU579="","",Lists!AU579)</f>
        <v/>
      </c>
      <c r="E601" s="126" t="str">
        <f>+IF($C601="","",COUNTIFS(Exceedances!$B$24:$B$2500,$B601,Exceedances!$C$24:$C$2500,$C601,Exceedances!$D$24:$D$2500,$D601))</f>
        <v/>
      </c>
    </row>
    <row r="602" spans="2:5" x14ac:dyDescent="0.35">
      <c r="B602" s="126" t="str">
        <f>IF(Lists!AS580="","",Lists!AS580)</f>
        <v/>
      </c>
      <c r="C602" s="126" t="str">
        <f>IF(Lists!AT580="","",Lists!AT580)</f>
        <v/>
      </c>
      <c r="D602" s="126" t="str">
        <f>IF(Lists!AU580="","",Lists!AU580)</f>
        <v/>
      </c>
      <c r="E602" s="126" t="str">
        <f>+IF($C602="","",COUNTIFS(Exceedances!$B$24:$B$2500,$B602,Exceedances!$C$24:$C$2500,$C602,Exceedances!$D$24:$D$2500,$D602))</f>
        <v/>
      </c>
    </row>
    <row r="603" spans="2:5" x14ac:dyDescent="0.35">
      <c r="B603" s="126" t="str">
        <f>IF(Lists!AS581="","",Lists!AS581)</f>
        <v/>
      </c>
      <c r="C603" s="126" t="str">
        <f>IF(Lists!AT581="","",Lists!AT581)</f>
        <v/>
      </c>
      <c r="D603" s="126" t="str">
        <f>IF(Lists!AU581="","",Lists!AU581)</f>
        <v/>
      </c>
      <c r="E603" s="126" t="str">
        <f>+IF($C603="","",COUNTIFS(Exceedances!$B$24:$B$2500,$B603,Exceedances!$C$24:$C$2500,$C603,Exceedances!$D$24:$D$2500,$D603))</f>
        <v/>
      </c>
    </row>
    <row r="604" spans="2:5" x14ac:dyDescent="0.35">
      <c r="B604" s="126" t="str">
        <f>IF(Lists!AS582="","",Lists!AS582)</f>
        <v/>
      </c>
      <c r="C604" s="126" t="str">
        <f>IF(Lists!AT582="","",Lists!AT582)</f>
        <v/>
      </c>
      <c r="D604" s="126" t="str">
        <f>IF(Lists!AU582="","",Lists!AU582)</f>
        <v/>
      </c>
      <c r="E604" s="126" t="str">
        <f>+IF($C604="","",COUNTIFS(Exceedances!$B$24:$B$2500,$B604,Exceedances!$C$24:$C$2500,$C604,Exceedances!$D$24:$D$2500,$D604))</f>
        <v/>
      </c>
    </row>
    <row r="605" spans="2:5" x14ac:dyDescent="0.35">
      <c r="B605" s="126" t="str">
        <f>IF(Lists!AS583="","",Lists!AS583)</f>
        <v/>
      </c>
      <c r="C605" s="126" t="str">
        <f>IF(Lists!AT583="","",Lists!AT583)</f>
        <v/>
      </c>
      <c r="D605" s="126" t="str">
        <f>IF(Lists!AU583="","",Lists!AU583)</f>
        <v/>
      </c>
      <c r="E605" s="126" t="str">
        <f>+IF($C605="","",COUNTIFS(Exceedances!$B$24:$B$2500,$B605,Exceedances!$C$24:$C$2500,$C605,Exceedances!$D$24:$D$2500,$D605))</f>
        <v/>
      </c>
    </row>
    <row r="606" spans="2:5" x14ac:dyDescent="0.35">
      <c r="B606" s="126" t="str">
        <f>IF(Lists!AS584="","",Lists!AS584)</f>
        <v/>
      </c>
      <c r="C606" s="126" t="str">
        <f>IF(Lists!AT584="","",Lists!AT584)</f>
        <v/>
      </c>
      <c r="D606" s="126" t="str">
        <f>IF(Lists!AU584="","",Lists!AU584)</f>
        <v/>
      </c>
      <c r="E606" s="126" t="str">
        <f>+IF($C606="","",COUNTIFS(Exceedances!$B$24:$B$2500,$B606,Exceedances!$C$24:$C$2500,$C606,Exceedances!$D$24:$D$2500,$D606))</f>
        <v/>
      </c>
    </row>
    <row r="607" spans="2:5" x14ac:dyDescent="0.35">
      <c r="B607" s="126" t="str">
        <f>IF(Lists!AS585="","",Lists!AS585)</f>
        <v/>
      </c>
      <c r="C607" s="126" t="str">
        <f>IF(Lists!AT585="","",Lists!AT585)</f>
        <v/>
      </c>
      <c r="D607" s="126" t="str">
        <f>IF(Lists!AU585="","",Lists!AU585)</f>
        <v/>
      </c>
      <c r="E607" s="126" t="str">
        <f>+IF($C607="","",COUNTIFS(Exceedances!$B$24:$B$2500,$B607,Exceedances!$C$24:$C$2500,$C607,Exceedances!$D$24:$D$2500,$D607))</f>
        <v/>
      </c>
    </row>
    <row r="608" spans="2:5" x14ac:dyDescent="0.35">
      <c r="B608" s="126" t="str">
        <f>IF(Lists!AS586="","",Lists!AS586)</f>
        <v/>
      </c>
      <c r="C608" s="126" t="str">
        <f>IF(Lists!AT586="","",Lists!AT586)</f>
        <v/>
      </c>
      <c r="D608" s="126" t="str">
        <f>IF(Lists!AU586="","",Lists!AU586)</f>
        <v/>
      </c>
      <c r="E608" s="126" t="str">
        <f>+IF($C608="","",COUNTIFS(Exceedances!$B$24:$B$2500,$B608,Exceedances!$C$24:$C$2500,$C608,Exceedances!$D$24:$D$2500,$D608))</f>
        <v/>
      </c>
    </row>
    <row r="609" spans="2:5" x14ac:dyDescent="0.35">
      <c r="B609" s="126" t="str">
        <f>IF(Lists!AS587="","",Lists!AS587)</f>
        <v/>
      </c>
      <c r="C609" s="126" t="str">
        <f>IF(Lists!AT587="","",Lists!AT587)</f>
        <v/>
      </c>
      <c r="D609" s="126" t="str">
        <f>IF(Lists!AU587="","",Lists!AU587)</f>
        <v/>
      </c>
      <c r="E609" s="126" t="str">
        <f>+IF($C609="","",COUNTIFS(Exceedances!$B$24:$B$2500,$B609,Exceedances!$C$24:$C$2500,$C609,Exceedances!$D$24:$D$2500,$D609))</f>
        <v/>
      </c>
    </row>
    <row r="610" spans="2:5" x14ac:dyDescent="0.35">
      <c r="B610" s="126" t="str">
        <f>IF(Lists!AS588="","",Lists!AS588)</f>
        <v/>
      </c>
      <c r="C610" s="126" t="str">
        <f>IF(Lists!AT588="","",Lists!AT588)</f>
        <v/>
      </c>
      <c r="D610" s="126" t="str">
        <f>IF(Lists!AU588="","",Lists!AU588)</f>
        <v/>
      </c>
      <c r="E610" s="126" t="str">
        <f>+IF($C610="","",COUNTIFS(Exceedances!$B$24:$B$2500,$B610,Exceedances!$C$24:$C$2500,$C610,Exceedances!$D$24:$D$2500,$D610))</f>
        <v/>
      </c>
    </row>
    <row r="611" spans="2:5" x14ac:dyDescent="0.35">
      <c r="B611" s="126" t="str">
        <f>IF(Lists!AS589="","",Lists!AS589)</f>
        <v/>
      </c>
      <c r="C611" s="126" t="str">
        <f>IF(Lists!AT589="","",Lists!AT589)</f>
        <v/>
      </c>
      <c r="D611" s="126" t="str">
        <f>IF(Lists!AU589="","",Lists!AU589)</f>
        <v/>
      </c>
      <c r="E611" s="126" t="str">
        <f>+IF($C611="","",COUNTIFS(Exceedances!$B$24:$B$2500,$B611,Exceedances!$C$24:$C$2500,$C611,Exceedances!$D$24:$D$2500,$D611))</f>
        <v/>
      </c>
    </row>
    <row r="612" spans="2:5" x14ac:dyDescent="0.35">
      <c r="B612" s="126" t="str">
        <f>IF(Lists!AS590="","",Lists!AS590)</f>
        <v/>
      </c>
      <c r="C612" s="126" t="str">
        <f>IF(Lists!AT590="","",Lists!AT590)</f>
        <v/>
      </c>
      <c r="D612" s="126" t="str">
        <f>IF(Lists!AU590="","",Lists!AU590)</f>
        <v/>
      </c>
      <c r="E612" s="126" t="str">
        <f>+IF($C612="","",COUNTIFS(Exceedances!$B$24:$B$2500,$B612,Exceedances!$C$24:$C$2500,$C612,Exceedances!$D$24:$D$2500,$D612))</f>
        <v/>
      </c>
    </row>
    <row r="613" spans="2:5" x14ac:dyDescent="0.35">
      <c r="B613" s="126" t="str">
        <f>IF(Lists!AS591="","",Lists!AS591)</f>
        <v/>
      </c>
      <c r="C613" s="126" t="str">
        <f>IF(Lists!AT591="","",Lists!AT591)</f>
        <v/>
      </c>
      <c r="D613" s="126" t="str">
        <f>IF(Lists!AU591="","",Lists!AU591)</f>
        <v/>
      </c>
      <c r="E613" s="126" t="str">
        <f>+IF($C613="","",COUNTIFS(Exceedances!$B$24:$B$2500,$B613,Exceedances!$C$24:$C$2500,$C613,Exceedances!$D$24:$D$2500,$D613))</f>
        <v/>
      </c>
    </row>
    <row r="614" spans="2:5" x14ac:dyDescent="0.35">
      <c r="B614" s="126" t="str">
        <f>IF(Lists!AS592="","",Lists!AS592)</f>
        <v/>
      </c>
      <c r="C614" s="126" t="str">
        <f>IF(Lists!AT592="","",Lists!AT592)</f>
        <v/>
      </c>
      <c r="D614" s="126" t="str">
        <f>IF(Lists!AU592="","",Lists!AU592)</f>
        <v/>
      </c>
      <c r="E614" s="126" t="str">
        <f>+IF($C614="","",COUNTIFS(Exceedances!$B$24:$B$2500,$B614,Exceedances!$C$24:$C$2500,$C614,Exceedances!$D$24:$D$2500,$D614))</f>
        <v/>
      </c>
    </row>
    <row r="615" spans="2:5" x14ac:dyDescent="0.35">
      <c r="B615" s="126" t="str">
        <f>IF(Lists!AS593="","",Lists!AS593)</f>
        <v/>
      </c>
      <c r="C615" s="126" t="str">
        <f>IF(Lists!AT593="","",Lists!AT593)</f>
        <v/>
      </c>
      <c r="D615" s="126" t="str">
        <f>IF(Lists!AU593="","",Lists!AU593)</f>
        <v/>
      </c>
      <c r="E615" s="126" t="str">
        <f>+IF($C615="","",COUNTIFS(Exceedances!$B$24:$B$2500,$B615,Exceedances!$C$24:$C$2500,$C615,Exceedances!$D$24:$D$2500,$D615))</f>
        <v/>
      </c>
    </row>
    <row r="616" spans="2:5" x14ac:dyDescent="0.35">
      <c r="B616" s="126" t="str">
        <f>IF(Lists!AS594="","",Lists!AS594)</f>
        <v/>
      </c>
      <c r="C616" s="126" t="str">
        <f>IF(Lists!AT594="","",Lists!AT594)</f>
        <v/>
      </c>
      <c r="D616" s="126" t="str">
        <f>IF(Lists!AU594="","",Lists!AU594)</f>
        <v/>
      </c>
      <c r="E616" s="126" t="str">
        <f>+IF($C616="","",COUNTIFS(Exceedances!$B$24:$B$2500,$B616,Exceedances!$C$24:$C$2500,$C616,Exceedances!$D$24:$D$2500,$D616))</f>
        <v/>
      </c>
    </row>
    <row r="617" spans="2:5" x14ac:dyDescent="0.35">
      <c r="B617" s="126" t="str">
        <f>IF(Lists!AS595="","",Lists!AS595)</f>
        <v/>
      </c>
      <c r="C617" s="126" t="str">
        <f>IF(Lists!AT595="","",Lists!AT595)</f>
        <v/>
      </c>
      <c r="D617" s="126" t="str">
        <f>IF(Lists!AU595="","",Lists!AU595)</f>
        <v/>
      </c>
      <c r="E617" s="126" t="str">
        <f>+IF($C617="","",COUNTIFS(Exceedances!$B$24:$B$2500,$B617,Exceedances!$C$24:$C$2500,$C617,Exceedances!$D$24:$D$2500,$D617))</f>
        <v/>
      </c>
    </row>
    <row r="618" spans="2:5" x14ac:dyDescent="0.35">
      <c r="B618" s="126" t="str">
        <f>IF(Lists!AS596="","",Lists!AS596)</f>
        <v/>
      </c>
      <c r="C618" s="126" t="str">
        <f>IF(Lists!AT596="","",Lists!AT596)</f>
        <v/>
      </c>
      <c r="D618" s="126" t="str">
        <f>IF(Lists!AU596="","",Lists!AU596)</f>
        <v/>
      </c>
      <c r="E618" s="126" t="str">
        <f>+IF($C618="","",COUNTIFS(Exceedances!$B$24:$B$2500,$B618,Exceedances!$C$24:$C$2500,$C618,Exceedances!$D$24:$D$2500,$D618))</f>
        <v/>
      </c>
    </row>
    <row r="619" spans="2:5" x14ac:dyDescent="0.35">
      <c r="B619" s="126" t="str">
        <f>IF(Lists!AS597="","",Lists!AS597)</f>
        <v/>
      </c>
      <c r="C619" s="126" t="str">
        <f>IF(Lists!AT597="","",Lists!AT597)</f>
        <v/>
      </c>
      <c r="D619" s="126" t="str">
        <f>IF(Lists!AU597="","",Lists!AU597)</f>
        <v/>
      </c>
      <c r="E619" s="126" t="str">
        <f>+IF($C619="","",COUNTIFS(Exceedances!$B$24:$B$2500,$B619,Exceedances!$C$24:$C$2500,$C619,Exceedances!$D$24:$D$2500,$D619))</f>
        <v/>
      </c>
    </row>
    <row r="620" spans="2:5" x14ac:dyDescent="0.35">
      <c r="B620" s="126" t="str">
        <f>IF(Lists!AS598="","",Lists!AS598)</f>
        <v/>
      </c>
      <c r="C620" s="126" t="str">
        <f>IF(Lists!AT598="","",Lists!AT598)</f>
        <v/>
      </c>
      <c r="D620" s="126" t="str">
        <f>IF(Lists!AU598="","",Lists!AU598)</f>
        <v/>
      </c>
      <c r="E620" s="126" t="str">
        <f>+IF($C620="","",COUNTIFS(Exceedances!$B$24:$B$2500,$B620,Exceedances!$C$24:$C$2500,$C620,Exceedances!$D$24:$D$2500,$D620))</f>
        <v/>
      </c>
    </row>
    <row r="621" spans="2:5" x14ac:dyDescent="0.35">
      <c r="B621" s="126" t="str">
        <f>IF(Lists!AS599="","",Lists!AS599)</f>
        <v/>
      </c>
      <c r="C621" s="126" t="str">
        <f>IF(Lists!AT599="","",Lists!AT599)</f>
        <v/>
      </c>
      <c r="D621" s="126" t="str">
        <f>IF(Lists!AU599="","",Lists!AU599)</f>
        <v/>
      </c>
      <c r="E621" s="126" t="str">
        <f>+IF($C621="","",COUNTIFS(Exceedances!$B$24:$B$2500,$B621,Exceedances!$C$24:$C$2500,$C621,Exceedances!$D$24:$D$2500,$D621))</f>
        <v/>
      </c>
    </row>
    <row r="622" spans="2:5" x14ac:dyDescent="0.35">
      <c r="B622" s="126" t="str">
        <f>IF(Lists!AS600="","",Lists!AS600)</f>
        <v/>
      </c>
      <c r="C622" s="126" t="str">
        <f>IF(Lists!AT600="","",Lists!AT600)</f>
        <v/>
      </c>
      <c r="D622" s="126" t="str">
        <f>IF(Lists!AU600="","",Lists!AU600)</f>
        <v/>
      </c>
      <c r="E622" s="126" t="str">
        <f>+IF($C622="","",COUNTIFS(Exceedances!$B$24:$B$2500,$B622,Exceedances!$C$24:$C$2500,$C622,Exceedances!$D$24:$D$2500,$D622))</f>
        <v/>
      </c>
    </row>
    <row r="623" spans="2:5" x14ac:dyDescent="0.35">
      <c r="B623" s="126" t="str">
        <f>IF(Lists!AS601="","",Lists!AS601)</f>
        <v/>
      </c>
      <c r="C623" s="126" t="str">
        <f>IF(Lists!AT601="","",Lists!AT601)</f>
        <v/>
      </c>
      <c r="D623" s="126" t="str">
        <f>IF(Lists!AU601="","",Lists!AU601)</f>
        <v/>
      </c>
      <c r="E623" s="126" t="str">
        <f>+IF($C623="","",COUNTIFS(Exceedances!$B$24:$B$2500,$B623,Exceedances!$C$24:$C$2500,$C623,Exceedances!$D$24:$D$2500,$D623))</f>
        <v/>
      </c>
    </row>
    <row r="624" spans="2:5" x14ac:dyDescent="0.35">
      <c r="B624" s="126" t="str">
        <f>IF(Lists!AS602="","",Lists!AS602)</f>
        <v/>
      </c>
      <c r="C624" s="126" t="str">
        <f>IF(Lists!AT602="","",Lists!AT602)</f>
        <v/>
      </c>
      <c r="D624" s="126" t="str">
        <f>IF(Lists!AU602="","",Lists!AU602)</f>
        <v/>
      </c>
      <c r="E624" s="126" t="str">
        <f>+IF($C624="","",COUNTIFS(Exceedances!$B$24:$B$2500,$B624,Exceedances!$C$24:$C$2500,$C624,Exceedances!$D$24:$D$2500,$D624))</f>
        <v/>
      </c>
    </row>
    <row r="625" spans="2:5" x14ac:dyDescent="0.35">
      <c r="B625" s="126" t="str">
        <f>IF(Lists!AS603="","",Lists!AS603)</f>
        <v/>
      </c>
      <c r="C625" s="126" t="str">
        <f>IF(Lists!AT603="","",Lists!AT603)</f>
        <v/>
      </c>
      <c r="D625" s="126" t="str">
        <f>IF(Lists!AU603="","",Lists!AU603)</f>
        <v/>
      </c>
      <c r="E625" s="126" t="str">
        <f>+IF($C625="","",COUNTIFS(Exceedances!$B$24:$B$2500,$B625,Exceedances!$C$24:$C$2500,$C625,Exceedances!$D$24:$D$2500,$D625))</f>
        <v/>
      </c>
    </row>
    <row r="626" spans="2:5" x14ac:dyDescent="0.35">
      <c r="B626" s="126" t="str">
        <f>IF(Lists!AS604="","",Lists!AS604)</f>
        <v/>
      </c>
      <c r="C626" s="126" t="str">
        <f>IF(Lists!AT604="","",Lists!AT604)</f>
        <v/>
      </c>
      <c r="D626" s="126" t="str">
        <f>IF(Lists!AU604="","",Lists!AU604)</f>
        <v/>
      </c>
      <c r="E626" s="126" t="str">
        <f>+IF($C626="","",COUNTIFS(Exceedances!$B$24:$B$2500,$B626,Exceedances!$C$24:$C$2500,$C626,Exceedances!$D$24:$D$2500,$D626))</f>
        <v/>
      </c>
    </row>
    <row r="627" spans="2:5" x14ac:dyDescent="0.35">
      <c r="B627" s="126" t="str">
        <f>IF(Lists!AS605="","",Lists!AS605)</f>
        <v/>
      </c>
      <c r="C627" s="126" t="str">
        <f>IF(Lists!AT605="","",Lists!AT605)</f>
        <v/>
      </c>
      <c r="D627" s="126" t="str">
        <f>IF(Lists!AU605="","",Lists!AU605)</f>
        <v/>
      </c>
      <c r="E627" s="126" t="str">
        <f>+IF($C627="","",COUNTIFS(Exceedances!$B$24:$B$2500,$B627,Exceedances!$C$24:$C$2500,$C627,Exceedances!$D$24:$D$2500,$D627))</f>
        <v/>
      </c>
    </row>
    <row r="628" spans="2:5" x14ac:dyDescent="0.35">
      <c r="B628" s="126" t="str">
        <f>IF(Lists!AS606="","",Lists!AS606)</f>
        <v/>
      </c>
      <c r="C628" s="126" t="str">
        <f>IF(Lists!AT606="","",Lists!AT606)</f>
        <v/>
      </c>
      <c r="D628" s="126" t="str">
        <f>IF(Lists!AU606="","",Lists!AU606)</f>
        <v/>
      </c>
      <c r="E628" s="126" t="str">
        <f>+IF($C628="","",COUNTIFS(Exceedances!$B$24:$B$2500,$B628,Exceedances!$C$24:$C$2500,$C628,Exceedances!$D$24:$D$2500,$D628))</f>
        <v/>
      </c>
    </row>
    <row r="629" spans="2:5" x14ac:dyDescent="0.35">
      <c r="B629" s="126" t="str">
        <f>IF(Lists!AS607="","",Lists!AS607)</f>
        <v/>
      </c>
      <c r="C629" s="126" t="str">
        <f>IF(Lists!AT607="","",Lists!AT607)</f>
        <v/>
      </c>
      <c r="D629" s="126" t="str">
        <f>IF(Lists!AU607="","",Lists!AU607)</f>
        <v/>
      </c>
      <c r="E629" s="126" t="str">
        <f>+IF($C629="","",COUNTIFS(Exceedances!$B$24:$B$2500,$B629,Exceedances!$C$24:$C$2500,$C629,Exceedances!$D$24:$D$2500,$D629))</f>
        <v/>
      </c>
    </row>
    <row r="630" spans="2:5" x14ac:dyDescent="0.35">
      <c r="B630" s="126" t="str">
        <f>IF(Lists!AS608="","",Lists!AS608)</f>
        <v/>
      </c>
      <c r="C630" s="126" t="str">
        <f>IF(Lists!AT608="","",Lists!AT608)</f>
        <v/>
      </c>
      <c r="D630" s="126" t="str">
        <f>IF(Lists!AU608="","",Lists!AU608)</f>
        <v/>
      </c>
      <c r="E630" s="126" t="str">
        <f>+IF($C630="","",COUNTIFS(Exceedances!$B$24:$B$2500,$B630,Exceedances!$C$24:$C$2500,$C630,Exceedances!$D$24:$D$2500,$D630))</f>
        <v/>
      </c>
    </row>
    <row r="631" spans="2:5" x14ac:dyDescent="0.35">
      <c r="B631" s="126" t="str">
        <f>IF(Lists!AS609="","",Lists!AS609)</f>
        <v/>
      </c>
      <c r="C631" s="126" t="str">
        <f>IF(Lists!AT609="","",Lists!AT609)</f>
        <v/>
      </c>
      <c r="D631" s="126" t="str">
        <f>IF(Lists!AU609="","",Lists!AU609)</f>
        <v/>
      </c>
      <c r="E631" s="126" t="str">
        <f>+IF($C631="","",COUNTIFS(Exceedances!$B$24:$B$2500,$B631,Exceedances!$C$24:$C$2500,$C631,Exceedances!$D$24:$D$2500,$D631))</f>
        <v/>
      </c>
    </row>
    <row r="632" spans="2:5" x14ac:dyDescent="0.35">
      <c r="B632" s="126" t="str">
        <f>IF(Lists!AS610="","",Lists!AS610)</f>
        <v/>
      </c>
      <c r="C632" s="126" t="str">
        <f>IF(Lists!AT610="","",Lists!AT610)</f>
        <v/>
      </c>
      <c r="D632" s="126" t="str">
        <f>IF(Lists!AU610="","",Lists!AU610)</f>
        <v/>
      </c>
      <c r="E632" s="126" t="str">
        <f>+IF($C632="","",COUNTIFS(Exceedances!$B$24:$B$2500,$B632,Exceedances!$C$24:$C$2500,$C632,Exceedances!$D$24:$D$2500,$D632))</f>
        <v/>
      </c>
    </row>
    <row r="633" spans="2:5" x14ac:dyDescent="0.35">
      <c r="B633" s="126" t="str">
        <f>IF(Lists!AS611="","",Lists!AS611)</f>
        <v/>
      </c>
      <c r="C633" s="126" t="str">
        <f>IF(Lists!AT611="","",Lists!AT611)</f>
        <v/>
      </c>
      <c r="D633" s="126" t="str">
        <f>IF(Lists!AU611="","",Lists!AU611)</f>
        <v/>
      </c>
      <c r="E633" s="126" t="str">
        <f>+IF($C633="","",COUNTIFS(Exceedances!$B$24:$B$2500,$B633,Exceedances!$C$24:$C$2500,$C633,Exceedances!$D$24:$D$2500,$D633))</f>
        <v/>
      </c>
    </row>
    <row r="634" spans="2:5" x14ac:dyDescent="0.35">
      <c r="B634" s="126" t="str">
        <f>IF(Lists!AS612="","",Lists!AS612)</f>
        <v/>
      </c>
      <c r="C634" s="126" t="str">
        <f>IF(Lists!AT612="","",Lists!AT612)</f>
        <v/>
      </c>
      <c r="D634" s="126" t="str">
        <f>IF(Lists!AU612="","",Lists!AU612)</f>
        <v/>
      </c>
      <c r="E634" s="126" t="str">
        <f>+IF($C634="","",COUNTIFS(Exceedances!$B$24:$B$2500,$B634,Exceedances!$C$24:$C$2500,$C634,Exceedances!$D$24:$D$2500,$D634))</f>
        <v/>
      </c>
    </row>
    <row r="635" spans="2:5" x14ac:dyDescent="0.35">
      <c r="B635" s="126" t="str">
        <f>IF(Lists!AS613="","",Lists!AS613)</f>
        <v/>
      </c>
      <c r="C635" s="126" t="str">
        <f>IF(Lists!AT613="","",Lists!AT613)</f>
        <v/>
      </c>
      <c r="D635" s="126" t="str">
        <f>IF(Lists!AU613="","",Lists!AU613)</f>
        <v/>
      </c>
      <c r="E635" s="126" t="str">
        <f>+IF($C635="","",COUNTIFS(Exceedances!$B$24:$B$2500,$B635,Exceedances!$C$24:$C$2500,$C635,Exceedances!$D$24:$D$2500,$D635))</f>
        <v/>
      </c>
    </row>
    <row r="636" spans="2:5" x14ac:dyDescent="0.35">
      <c r="B636" s="126" t="str">
        <f>IF(Lists!AS614="","",Lists!AS614)</f>
        <v/>
      </c>
      <c r="C636" s="126" t="str">
        <f>IF(Lists!AT614="","",Lists!AT614)</f>
        <v/>
      </c>
      <c r="D636" s="126" t="str">
        <f>IF(Lists!AU614="","",Lists!AU614)</f>
        <v/>
      </c>
      <c r="E636" s="126" t="str">
        <f>+IF($C636="","",COUNTIFS(Exceedances!$B$24:$B$2500,$B636,Exceedances!$C$24:$C$2500,$C636,Exceedances!$D$24:$D$2500,$D636))</f>
        <v/>
      </c>
    </row>
    <row r="637" spans="2:5" x14ac:dyDescent="0.35">
      <c r="B637" s="126" t="str">
        <f>IF(Lists!AS615="","",Lists!AS615)</f>
        <v/>
      </c>
      <c r="C637" s="126" t="str">
        <f>IF(Lists!AT615="","",Lists!AT615)</f>
        <v/>
      </c>
      <c r="D637" s="126" t="str">
        <f>IF(Lists!AU615="","",Lists!AU615)</f>
        <v/>
      </c>
      <c r="E637" s="126" t="str">
        <f>+IF($C637="","",COUNTIFS(Exceedances!$B$24:$B$2500,$B637,Exceedances!$C$24:$C$2500,$C637,Exceedances!$D$24:$D$2500,$D637))</f>
        <v/>
      </c>
    </row>
    <row r="638" spans="2:5" x14ac:dyDescent="0.35">
      <c r="B638" s="126" t="str">
        <f>IF(Lists!AS616="","",Lists!AS616)</f>
        <v/>
      </c>
      <c r="C638" s="126" t="str">
        <f>IF(Lists!AT616="","",Lists!AT616)</f>
        <v/>
      </c>
      <c r="D638" s="126" t="str">
        <f>IF(Lists!AU616="","",Lists!AU616)</f>
        <v/>
      </c>
      <c r="E638" s="126" t="str">
        <f>+IF($C638="","",COUNTIFS(Exceedances!$B$24:$B$2500,$B638,Exceedances!$C$24:$C$2500,$C638,Exceedances!$D$24:$D$2500,$D638))</f>
        <v/>
      </c>
    </row>
    <row r="639" spans="2:5" x14ac:dyDescent="0.35">
      <c r="B639" s="126" t="str">
        <f>IF(Lists!AS617="","",Lists!AS617)</f>
        <v/>
      </c>
      <c r="C639" s="126" t="str">
        <f>IF(Lists!AT617="","",Lists!AT617)</f>
        <v/>
      </c>
      <c r="D639" s="126" t="str">
        <f>IF(Lists!AU617="","",Lists!AU617)</f>
        <v/>
      </c>
      <c r="E639" s="126" t="str">
        <f>+IF($C639="","",COUNTIFS(Exceedances!$B$24:$B$2500,$B639,Exceedances!$C$24:$C$2500,$C639,Exceedances!$D$24:$D$2500,$D639))</f>
        <v/>
      </c>
    </row>
    <row r="640" spans="2:5" x14ac:dyDescent="0.35">
      <c r="B640" s="126" t="str">
        <f>IF(Lists!AS618="","",Lists!AS618)</f>
        <v/>
      </c>
      <c r="C640" s="126" t="str">
        <f>IF(Lists!AT618="","",Lists!AT618)</f>
        <v/>
      </c>
      <c r="D640" s="126" t="str">
        <f>IF(Lists!AU618="","",Lists!AU618)</f>
        <v/>
      </c>
      <c r="E640" s="126" t="str">
        <f>+IF($C640="","",COUNTIFS(Exceedances!$B$24:$B$2500,$B640,Exceedances!$C$24:$C$2500,$C640,Exceedances!$D$24:$D$2500,$D640))</f>
        <v/>
      </c>
    </row>
    <row r="641" spans="2:5" x14ac:dyDescent="0.35">
      <c r="B641" s="126" t="str">
        <f>IF(Lists!AS619="","",Lists!AS619)</f>
        <v/>
      </c>
      <c r="C641" s="126" t="str">
        <f>IF(Lists!AT619="","",Lists!AT619)</f>
        <v/>
      </c>
      <c r="D641" s="126" t="str">
        <f>IF(Lists!AU619="","",Lists!AU619)</f>
        <v/>
      </c>
      <c r="E641" s="126" t="str">
        <f>+IF($C641="","",COUNTIFS(Exceedances!$B$24:$B$2500,$B641,Exceedances!$C$24:$C$2500,$C641,Exceedances!$D$24:$D$2500,$D641))</f>
        <v/>
      </c>
    </row>
    <row r="642" spans="2:5" x14ac:dyDescent="0.35">
      <c r="B642" s="126" t="str">
        <f>IF(Lists!AS620="","",Lists!AS620)</f>
        <v/>
      </c>
      <c r="C642" s="126" t="str">
        <f>IF(Lists!AT620="","",Lists!AT620)</f>
        <v/>
      </c>
      <c r="D642" s="126" t="str">
        <f>IF(Lists!AU620="","",Lists!AU620)</f>
        <v/>
      </c>
      <c r="E642" s="126" t="str">
        <f>+IF($C642="","",COUNTIFS(Exceedances!$B$24:$B$2500,$B642,Exceedances!$C$24:$C$2500,$C642,Exceedances!$D$24:$D$2500,$D642))</f>
        <v/>
      </c>
    </row>
    <row r="643" spans="2:5" x14ac:dyDescent="0.35">
      <c r="B643" s="126" t="str">
        <f>IF(Lists!AS621="","",Lists!AS621)</f>
        <v/>
      </c>
      <c r="C643" s="126" t="str">
        <f>IF(Lists!AT621="","",Lists!AT621)</f>
        <v/>
      </c>
      <c r="D643" s="126" t="str">
        <f>IF(Lists!AU621="","",Lists!AU621)</f>
        <v/>
      </c>
      <c r="E643" s="126" t="str">
        <f>+IF($C643="","",COUNTIFS(Exceedances!$B$24:$B$2500,$B643,Exceedances!$C$24:$C$2500,$C643,Exceedances!$D$24:$D$2500,$D643))</f>
        <v/>
      </c>
    </row>
    <row r="644" spans="2:5" x14ac:dyDescent="0.35">
      <c r="B644" s="126" t="str">
        <f>IF(Lists!AS622="","",Lists!AS622)</f>
        <v/>
      </c>
      <c r="C644" s="126" t="str">
        <f>IF(Lists!AT622="","",Lists!AT622)</f>
        <v/>
      </c>
      <c r="D644" s="126" t="str">
        <f>IF(Lists!AU622="","",Lists!AU622)</f>
        <v/>
      </c>
      <c r="E644" s="126" t="str">
        <f>+IF($C644="","",COUNTIFS(Exceedances!$B$24:$B$2500,$B644,Exceedances!$C$24:$C$2500,$C644,Exceedances!$D$24:$D$2500,$D644))</f>
        <v/>
      </c>
    </row>
    <row r="645" spans="2:5" x14ac:dyDescent="0.35">
      <c r="B645" s="126" t="str">
        <f>IF(Lists!AS623="","",Lists!AS623)</f>
        <v/>
      </c>
      <c r="C645" s="126" t="str">
        <f>IF(Lists!AT623="","",Lists!AT623)</f>
        <v/>
      </c>
      <c r="D645" s="126" t="str">
        <f>IF(Lists!AU623="","",Lists!AU623)</f>
        <v/>
      </c>
      <c r="E645" s="126" t="str">
        <f>+IF($C645="","",COUNTIFS(Exceedances!$B$24:$B$2500,$B645,Exceedances!$C$24:$C$2500,$C645,Exceedances!$D$24:$D$2500,$D645))</f>
        <v/>
      </c>
    </row>
    <row r="646" spans="2:5" x14ac:dyDescent="0.35">
      <c r="B646" s="126" t="str">
        <f>IF(Lists!AS624="","",Lists!AS624)</f>
        <v/>
      </c>
      <c r="C646" s="126" t="str">
        <f>IF(Lists!AT624="","",Lists!AT624)</f>
        <v/>
      </c>
      <c r="D646" s="126" t="str">
        <f>IF(Lists!AU624="","",Lists!AU624)</f>
        <v/>
      </c>
      <c r="E646" s="126" t="str">
        <f>+IF($C646="","",COUNTIFS(Exceedances!$B$24:$B$2500,$B646,Exceedances!$C$24:$C$2500,$C646,Exceedances!$D$24:$D$2500,$D646))</f>
        <v/>
      </c>
    </row>
    <row r="647" spans="2:5" x14ac:dyDescent="0.35">
      <c r="B647" s="126" t="str">
        <f>IF(Lists!AS625="","",Lists!AS625)</f>
        <v/>
      </c>
      <c r="C647" s="126" t="str">
        <f>IF(Lists!AT625="","",Lists!AT625)</f>
        <v/>
      </c>
      <c r="D647" s="126" t="str">
        <f>IF(Lists!AU625="","",Lists!AU625)</f>
        <v/>
      </c>
      <c r="E647" s="126" t="str">
        <f>+IF($C647="","",COUNTIFS(Exceedances!$B$24:$B$2500,$B647,Exceedances!$C$24:$C$2500,$C647,Exceedances!$D$24:$D$2500,$D647))</f>
        <v/>
      </c>
    </row>
    <row r="648" spans="2:5" x14ac:dyDescent="0.35">
      <c r="B648" s="126" t="str">
        <f>IF(Lists!AS626="","",Lists!AS626)</f>
        <v/>
      </c>
      <c r="C648" s="126" t="str">
        <f>IF(Lists!AT626="","",Lists!AT626)</f>
        <v/>
      </c>
      <c r="D648" s="126" t="str">
        <f>IF(Lists!AU626="","",Lists!AU626)</f>
        <v/>
      </c>
      <c r="E648" s="126" t="str">
        <f>+IF($C648="","",COUNTIFS(Exceedances!$B$24:$B$2500,$B648,Exceedances!$C$24:$C$2500,$C648,Exceedances!$D$24:$D$2500,$D648))</f>
        <v/>
      </c>
    </row>
    <row r="649" spans="2:5" x14ac:dyDescent="0.35">
      <c r="B649" s="126" t="str">
        <f>IF(Lists!AS627="","",Lists!AS627)</f>
        <v/>
      </c>
      <c r="C649" s="126" t="str">
        <f>IF(Lists!AT627="","",Lists!AT627)</f>
        <v/>
      </c>
      <c r="D649" s="126" t="str">
        <f>IF(Lists!AU627="","",Lists!AU627)</f>
        <v/>
      </c>
      <c r="E649" s="126" t="str">
        <f>+IF($C649="","",COUNTIFS(Exceedances!$B$24:$B$2500,$B649,Exceedances!$C$24:$C$2500,$C649,Exceedances!$D$24:$D$2500,$D649))</f>
        <v/>
      </c>
    </row>
    <row r="650" spans="2:5" x14ac:dyDescent="0.35">
      <c r="B650" s="126" t="str">
        <f>IF(Lists!AS628="","",Lists!AS628)</f>
        <v/>
      </c>
      <c r="C650" s="126" t="str">
        <f>IF(Lists!AT628="","",Lists!AT628)</f>
        <v/>
      </c>
      <c r="D650" s="126" t="str">
        <f>IF(Lists!AU628="","",Lists!AU628)</f>
        <v/>
      </c>
      <c r="E650" s="126" t="str">
        <f>+IF($C650="","",COUNTIFS(Exceedances!$B$24:$B$2500,$B650,Exceedances!$C$24:$C$2500,$C650,Exceedances!$D$24:$D$2500,$D650))</f>
        <v/>
      </c>
    </row>
    <row r="651" spans="2:5" x14ac:dyDescent="0.35">
      <c r="B651" s="126" t="str">
        <f>IF(Lists!AS629="","",Lists!AS629)</f>
        <v/>
      </c>
      <c r="C651" s="126" t="str">
        <f>IF(Lists!AT629="","",Lists!AT629)</f>
        <v/>
      </c>
      <c r="D651" s="126" t="str">
        <f>IF(Lists!AU629="","",Lists!AU629)</f>
        <v/>
      </c>
      <c r="E651" s="126" t="str">
        <f>+IF($C651="","",COUNTIFS(Exceedances!$B$24:$B$2500,$B651,Exceedances!$C$24:$C$2500,$C651,Exceedances!$D$24:$D$2500,$D651))</f>
        <v/>
      </c>
    </row>
    <row r="652" spans="2:5" x14ac:dyDescent="0.35">
      <c r="B652" s="126" t="str">
        <f>IF(Lists!AS630="","",Lists!AS630)</f>
        <v/>
      </c>
      <c r="C652" s="126" t="str">
        <f>IF(Lists!AT630="","",Lists!AT630)</f>
        <v/>
      </c>
      <c r="D652" s="126" t="str">
        <f>IF(Lists!AU630="","",Lists!AU630)</f>
        <v/>
      </c>
      <c r="E652" s="126" t="str">
        <f>+IF($C652="","",COUNTIFS(Exceedances!$B$24:$B$2500,$B652,Exceedances!$C$24:$C$2500,$C652,Exceedances!$D$24:$D$2500,$D652))</f>
        <v/>
      </c>
    </row>
    <row r="653" spans="2:5" x14ac:dyDescent="0.35">
      <c r="B653" s="126" t="str">
        <f>IF(Lists!AS631="","",Lists!AS631)</f>
        <v/>
      </c>
      <c r="C653" s="126" t="str">
        <f>IF(Lists!AT631="","",Lists!AT631)</f>
        <v/>
      </c>
      <c r="D653" s="126" t="str">
        <f>IF(Lists!AU631="","",Lists!AU631)</f>
        <v/>
      </c>
      <c r="E653" s="126" t="str">
        <f>+IF($C653="","",COUNTIFS(Exceedances!$B$24:$B$2500,$B653,Exceedances!$C$24:$C$2500,$C653,Exceedances!$D$24:$D$2500,$D653))</f>
        <v/>
      </c>
    </row>
    <row r="654" spans="2:5" x14ac:dyDescent="0.35">
      <c r="B654" s="126" t="str">
        <f>IF(Lists!AS632="","",Lists!AS632)</f>
        <v/>
      </c>
      <c r="C654" s="126" t="str">
        <f>IF(Lists!AT632="","",Lists!AT632)</f>
        <v/>
      </c>
      <c r="D654" s="126" t="str">
        <f>IF(Lists!AU632="","",Lists!AU632)</f>
        <v/>
      </c>
      <c r="E654" s="126" t="str">
        <f>+IF($C654="","",COUNTIFS(Exceedances!$B$24:$B$2500,$B654,Exceedances!$C$24:$C$2500,$C654,Exceedances!$D$24:$D$2500,$D654))</f>
        <v/>
      </c>
    </row>
    <row r="655" spans="2:5" x14ac:dyDescent="0.35">
      <c r="B655" s="126" t="str">
        <f>IF(Lists!AS633="","",Lists!AS633)</f>
        <v/>
      </c>
      <c r="C655" s="126" t="str">
        <f>IF(Lists!AT633="","",Lists!AT633)</f>
        <v/>
      </c>
      <c r="D655" s="126" t="str">
        <f>IF(Lists!AU633="","",Lists!AU633)</f>
        <v/>
      </c>
      <c r="E655" s="126" t="str">
        <f>+IF($C655="","",COUNTIFS(Exceedances!$B$24:$B$2500,$B655,Exceedances!$C$24:$C$2500,$C655,Exceedances!$D$24:$D$2500,$D655))</f>
        <v/>
      </c>
    </row>
    <row r="656" spans="2:5" x14ac:dyDescent="0.35">
      <c r="B656" s="126" t="str">
        <f>IF(Lists!AS634="","",Lists!AS634)</f>
        <v/>
      </c>
      <c r="C656" s="126" t="str">
        <f>IF(Lists!AT634="","",Lists!AT634)</f>
        <v/>
      </c>
      <c r="D656" s="126" t="str">
        <f>IF(Lists!AU634="","",Lists!AU634)</f>
        <v/>
      </c>
      <c r="E656" s="126" t="str">
        <f>+IF($C656="","",COUNTIFS(Exceedances!$B$24:$B$2500,$B656,Exceedances!$C$24:$C$2500,$C656,Exceedances!$D$24:$D$2500,$D656))</f>
        <v/>
      </c>
    </row>
    <row r="657" spans="2:5" x14ac:dyDescent="0.35">
      <c r="B657" s="126" t="str">
        <f>IF(Lists!AS635="","",Lists!AS635)</f>
        <v/>
      </c>
      <c r="C657" s="126" t="str">
        <f>IF(Lists!AT635="","",Lists!AT635)</f>
        <v/>
      </c>
      <c r="D657" s="126" t="str">
        <f>IF(Lists!AU635="","",Lists!AU635)</f>
        <v/>
      </c>
      <c r="E657" s="126" t="str">
        <f>+IF($C657="","",COUNTIFS(Exceedances!$B$24:$B$2500,$B657,Exceedances!$C$24:$C$2500,$C657,Exceedances!$D$24:$D$2500,$D657))</f>
        <v/>
      </c>
    </row>
    <row r="658" spans="2:5" x14ac:dyDescent="0.35">
      <c r="B658" s="126" t="str">
        <f>IF(Lists!AS636="","",Lists!AS636)</f>
        <v/>
      </c>
      <c r="C658" s="126" t="str">
        <f>IF(Lists!AT636="","",Lists!AT636)</f>
        <v/>
      </c>
      <c r="D658" s="126" t="str">
        <f>IF(Lists!AU636="","",Lists!AU636)</f>
        <v/>
      </c>
      <c r="E658" s="126" t="str">
        <f>+IF($C658="","",COUNTIFS(Exceedances!$B$24:$B$2500,$B658,Exceedances!$C$24:$C$2500,$C658,Exceedances!$D$24:$D$2500,$D658))</f>
        <v/>
      </c>
    </row>
    <row r="659" spans="2:5" x14ac:dyDescent="0.35">
      <c r="B659" s="126" t="str">
        <f>IF(Lists!AS637="","",Lists!AS637)</f>
        <v/>
      </c>
      <c r="C659" s="126" t="str">
        <f>IF(Lists!AT637="","",Lists!AT637)</f>
        <v/>
      </c>
      <c r="D659" s="126" t="str">
        <f>IF(Lists!AU637="","",Lists!AU637)</f>
        <v/>
      </c>
      <c r="E659" s="126" t="str">
        <f>+IF($C659="","",COUNTIFS(Exceedances!$B$24:$B$2500,$B659,Exceedances!$C$24:$C$2500,$C659,Exceedances!$D$24:$D$2500,$D659))</f>
        <v/>
      </c>
    </row>
    <row r="660" spans="2:5" x14ac:dyDescent="0.35">
      <c r="B660" s="126" t="str">
        <f>IF(Lists!AS638="","",Lists!AS638)</f>
        <v/>
      </c>
      <c r="C660" s="126" t="str">
        <f>IF(Lists!AT638="","",Lists!AT638)</f>
        <v/>
      </c>
      <c r="D660" s="126" t="str">
        <f>IF(Lists!AU638="","",Lists!AU638)</f>
        <v/>
      </c>
      <c r="E660" s="126" t="str">
        <f>+IF($C660="","",COUNTIFS(Exceedances!$B$24:$B$2500,$B660,Exceedances!$C$24:$C$2500,$C660,Exceedances!$D$24:$D$2500,$D660))</f>
        <v/>
      </c>
    </row>
    <row r="661" spans="2:5" x14ac:dyDescent="0.35">
      <c r="B661" s="126" t="str">
        <f>IF(Lists!AS639="","",Lists!AS639)</f>
        <v/>
      </c>
      <c r="C661" s="126" t="str">
        <f>IF(Lists!AT639="","",Lists!AT639)</f>
        <v/>
      </c>
      <c r="D661" s="126" t="str">
        <f>IF(Lists!AU639="","",Lists!AU639)</f>
        <v/>
      </c>
      <c r="E661" s="126" t="str">
        <f>+IF($C661="","",COUNTIFS(Exceedances!$B$24:$B$2500,$B661,Exceedances!$C$24:$C$2500,$C661,Exceedances!$D$24:$D$2500,$D661))</f>
        <v/>
      </c>
    </row>
    <row r="662" spans="2:5" x14ac:dyDescent="0.35">
      <c r="B662" s="126" t="str">
        <f>IF(Lists!AS640="","",Lists!AS640)</f>
        <v/>
      </c>
      <c r="C662" s="126" t="str">
        <f>IF(Lists!AT640="","",Lists!AT640)</f>
        <v/>
      </c>
      <c r="D662" s="126" t="str">
        <f>IF(Lists!AU640="","",Lists!AU640)</f>
        <v/>
      </c>
      <c r="E662" s="126" t="str">
        <f>+IF($C662="","",COUNTIFS(Exceedances!$B$24:$B$2500,$B662,Exceedances!$C$24:$C$2500,$C662,Exceedances!$D$24:$D$2500,$D662))</f>
        <v/>
      </c>
    </row>
    <row r="663" spans="2:5" x14ac:dyDescent="0.35">
      <c r="B663" s="126" t="str">
        <f>IF(Lists!AS641="","",Lists!AS641)</f>
        <v/>
      </c>
      <c r="C663" s="126" t="str">
        <f>IF(Lists!AT641="","",Lists!AT641)</f>
        <v/>
      </c>
      <c r="D663" s="126" t="str">
        <f>IF(Lists!AU641="","",Lists!AU641)</f>
        <v/>
      </c>
      <c r="E663" s="126" t="str">
        <f>+IF($C663="","",COUNTIFS(Exceedances!$B$24:$B$2500,$B663,Exceedances!$C$24:$C$2500,$C663,Exceedances!$D$24:$D$2500,$D663))</f>
        <v/>
      </c>
    </row>
    <row r="664" spans="2:5" x14ac:dyDescent="0.35">
      <c r="B664" s="126" t="str">
        <f>IF(Lists!AS642="","",Lists!AS642)</f>
        <v/>
      </c>
      <c r="C664" s="126" t="str">
        <f>IF(Lists!AT642="","",Lists!AT642)</f>
        <v/>
      </c>
      <c r="D664" s="126" t="str">
        <f>IF(Lists!AU642="","",Lists!AU642)</f>
        <v/>
      </c>
      <c r="E664" s="126" t="str">
        <f>+IF($C664="","",COUNTIFS(Exceedances!$B$24:$B$2500,$B664,Exceedances!$C$24:$C$2500,$C664,Exceedances!$D$24:$D$2500,$D664))</f>
        <v/>
      </c>
    </row>
    <row r="665" spans="2:5" x14ac:dyDescent="0.35">
      <c r="B665" s="126" t="str">
        <f>IF(Lists!AS643="","",Lists!AS643)</f>
        <v/>
      </c>
      <c r="C665" s="126" t="str">
        <f>IF(Lists!AT643="","",Lists!AT643)</f>
        <v/>
      </c>
      <c r="D665" s="126" t="str">
        <f>IF(Lists!AU643="","",Lists!AU643)</f>
        <v/>
      </c>
      <c r="E665" s="126" t="str">
        <f>+IF($C665="","",COUNTIFS(Exceedances!$B$24:$B$2500,$B665,Exceedances!$C$24:$C$2500,$C665,Exceedances!$D$24:$D$2500,$D665))</f>
        <v/>
      </c>
    </row>
    <row r="666" spans="2:5" x14ac:dyDescent="0.35">
      <c r="B666" s="126" t="str">
        <f>IF(Lists!AS644="","",Lists!AS644)</f>
        <v/>
      </c>
      <c r="C666" s="126" t="str">
        <f>IF(Lists!AT644="","",Lists!AT644)</f>
        <v/>
      </c>
      <c r="D666" s="126" t="str">
        <f>IF(Lists!AU644="","",Lists!AU644)</f>
        <v/>
      </c>
      <c r="E666" s="126" t="str">
        <f>+IF($C666="","",COUNTIFS(Exceedances!$B$24:$B$2500,$B666,Exceedances!$C$24:$C$2500,$C666,Exceedances!$D$24:$D$2500,$D666))</f>
        <v/>
      </c>
    </row>
    <row r="667" spans="2:5" x14ac:dyDescent="0.35">
      <c r="B667" s="126" t="str">
        <f>IF(Lists!AS645="","",Lists!AS645)</f>
        <v/>
      </c>
      <c r="C667" s="126" t="str">
        <f>IF(Lists!AT645="","",Lists!AT645)</f>
        <v/>
      </c>
      <c r="D667" s="126" t="str">
        <f>IF(Lists!AU645="","",Lists!AU645)</f>
        <v/>
      </c>
      <c r="E667" s="126" t="str">
        <f>+IF($C667="","",COUNTIFS(Exceedances!$B$24:$B$2500,$B667,Exceedances!$C$24:$C$2500,$C667,Exceedances!$D$24:$D$2500,$D667))</f>
        <v/>
      </c>
    </row>
    <row r="668" spans="2:5" x14ac:dyDescent="0.35">
      <c r="B668" s="126" t="str">
        <f>IF(Lists!AS646="","",Lists!AS646)</f>
        <v/>
      </c>
      <c r="C668" s="126" t="str">
        <f>IF(Lists!AT646="","",Lists!AT646)</f>
        <v/>
      </c>
      <c r="D668" s="126" t="str">
        <f>IF(Lists!AU646="","",Lists!AU646)</f>
        <v/>
      </c>
      <c r="E668" s="126" t="str">
        <f>+IF($C668="","",COUNTIFS(Exceedances!$B$24:$B$2500,$B668,Exceedances!$C$24:$C$2500,$C668,Exceedances!$D$24:$D$2500,$D668))</f>
        <v/>
      </c>
    </row>
    <row r="669" spans="2:5" x14ac:dyDescent="0.35">
      <c r="B669" s="126" t="str">
        <f>IF(Lists!AS647="","",Lists!AS647)</f>
        <v/>
      </c>
      <c r="C669" s="126" t="str">
        <f>IF(Lists!AT647="","",Lists!AT647)</f>
        <v/>
      </c>
      <c r="D669" s="126" t="str">
        <f>IF(Lists!AU647="","",Lists!AU647)</f>
        <v/>
      </c>
      <c r="E669" s="126" t="str">
        <f>+IF($C669="","",COUNTIFS(Exceedances!$B$24:$B$2500,$B669,Exceedances!$C$24:$C$2500,$C669,Exceedances!$D$24:$D$2500,$D669))</f>
        <v/>
      </c>
    </row>
    <row r="670" spans="2:5" x14ac:dyDescent="0.35">
      <c r="B670" s="126" t="str">
        <f>IF(Lists!AS648="","",Lists!AS648)</f>
        <v/>
      </c>
      <c r="C670" s="126" t="str">
        <f>IF(Lists!AT648="","",Lists!AT648)</f>
        <v/>
      </c>
      <c r="D670" s="126" t="str">
        <f>IF(Lists!AU648="","",Lists!AU648)</f>
        <v/>
      </c>
      <c r="E670" s="126" t="str">
        <f>+IF($C670="","",COUNTIFS(Exceedances!$B$24:$B$2500,$B670,Exceedances!$C$24:$C$2500,$C670,Exceedances!$D$24:$D$2500,$D670))</f>
        <v/>
      </c>
    </row>
    <row r="671" spans="2:5" x14ac:dyDescent="0.35">
      <c r="B671" s="126" t="str">
        <f>IF(Lists!AS649="","",Lists!AS649)</f>
        <v/>
      </c>
      <c r="C671" s="126" t="str">
        <f>IF(Lists!AT649="","",Lists!AT649)</f>
        <v/>
      </c>
      <c r="D671" s="126" t="str">
        <f>IF(Lists!AU649="","",Lists!AU649)</f>
        <v/>
      </c>
      <c r="E671" s="126" t="str">
        <f>+IF($C671="","",COUNTIFS(Exceedances!$B$24:$B$2500,$B671,Exceedances!$C$24:$C$2500,$C671,Exceedances!$D$24:$D$2500,$D671))</f>
        <v/>
      </c>
    </row>
    <row r="672" spans="2:5" x14ac:dyDescent="0.35">
      <c r="B672" s="126" t="str">
        <f>IF(Lists!AS650="","",Lists!AS650)</f>
        <v/>
      </c>
      <c r="C672" s="126" t="str">
        <f>IF(Lists!AT650="","",Lists!AT650)</f>
        <v/>
      </c>
      <c r="D672" s="126" t="str">
        <f>IF(Lists!AU650="","",Lists!AU650)</f>
        <v/>
      </c>
      <c r="E672" s="126" t="str">
        <f>+IF($C672="","",COUNTIFS(Exceedances!$B$24:$B$2500,$B672,Exceedances!$C$24:$C$2500,$C672,Exceedances!$D$24:$D$2500,$D672))</f>
        <v/>
      </c>
    </row>
    <row r="673" spans="2:5" x14ac:dyDescent="0.35">
      <c r="B673" s="126" t="str">
        <f>IF(Lists!AS651="","",Lists!AS651)</f>
        <v/>
      </c>
      <c r="C673" s="126" t="str">
        <f>IF(Lists!AT651="","",Lists!AT651)</f>
        <v/>
      </c>
      <c r="D673" s="126" t="str">
        <f>IF(Lists!AU651="","",Lists!AU651)</f>
        <v/>
      </c>
      <c r="E673" s="126" t="str">
        <f>+IF($C673="","",COUNTIFS(Exceedances!$B$24:$B$2500,$B673,Exceedances!$C$24:$C$2500,$C673,Exceedances!$D$24:$D$2500,$D673))</f>
        <v/>
      </c>
    </row>
    <row r="674" spans="2:5" x14ac:dyDescent="0.35">
      <c r="B674" s="126" t="str">
        <f>IF(Lists!AS652="","",Lists!AS652)</f>
        <v/>
      </c>
      <c r="C674" s="126" t="str">
        <f>IF(Lists!AT652="","",Lists!AT652)</f>
        <v/>
      </c>
      <c r="D674" s="126" t="str">
        <f>IF(Lists!AU652="","",Lists!AU652)</f>
        <v/>
      </c>
      <c r="E674" s="126" t="str">
        <f>+IF($C674="","",COUNTIFS(Exceedances!$B$24:$B$2500,$B674,Exceedances!$C$24:$C$2500,$C674,Exceedances!$D$24:$D$2500,$D674))</f>
        <v/>
      </c>
    </row>
    <row r="675" spans="2:5" x14ac:dyDescent="0.35">
      <c r="B675" s="126" t="str">
        <f>IF(Lists!AS653="","",Lists!AS653)</f>
        <v/>
      </c>
      <c r="C675" s="126" t="str">
        <f>IF(Lists!AT653="","",Lists!AT653)</f>
        <v/>
      </c>
      <c r="D675" s="126" t="str">
        <f>IF(Lists!AU653="","",Lists!AU653)</f>
        <v/>
      </c>
      <c r="E675" s="126" t="str">
        <f>+IF($C675="","",COUNTIFS(Exceedances!$B$24:$B$2500,$B675,Exceedances!$C$24:$C$2500,$C675,Exceedances!$D$24:$D$2500,$D675))</f>
        <v/>
      </c>
    </row>
    <row r="676" spans="2:5" x14ac:dyDescent="0.35">
      <c r="B676" s="126" t="str">
        <f>IF(Lists!AS654="","",Lists!AS654)</f>
        <v/>
      </c>
      <c r="C676" s="126" t="str">
        <f>IF(Lists!AT654="","",Lists!AT654)</f>
        <v/>
      </c>
      <c r="D676" s="126" t="str">
        <f>IF(Lists!AU654="","",Lists!AU654)</f>
        <v/>
      </c>
      <c r="E676" s="126" t="str">
        <f>+IF($C676="","",COUNTIFS(Exceedances!$B$24:$B$2500,$B676,Exceedances!$C$24:$C$2500,$C676,Exceedances!$D$24:$D$2500,$D676))</f>
        <v/>
      </c>
    </row>
    <row r="677" spans="2:5" x14ac:dyDescent="0.35">
      <c r="B677" s="126" t="str">
        <f>IF(Lists!AS655="","",Lists!AS655)</f>
        <v/>
      </c>
      <c r="C677" s="126" t="str">
        <f>IF(Lists!AT655="","",Lists!AT655)</f>
        <v/>
      </c>
      <c r="D677" s="126" t="str">
        <f>IF(Lists!AU655="","",Lists!AU655)</f>
        <v/>
      </c>
      <c r="E677" s="126" t="str">
        <f>+IF($C677="","",COUNTIFS(Exceedances!$B$24:$B$2500,$B677,Exceedances!$C$24:$C$2500,$C677,Exceedances!$D$24:$D$2500,$D677))</f>
        <v/>
      </c>
    </row>
    <row r="678" spans="2:5" x14ac:dyDescent="0.35">
      <c r="B678" s="126" t="str">
        <f>IF(Lists!AS656="","",Lists!AS656)</f>
        <v/>
      </c>
      <c r="C678" s="126" t="str">
        <f>IF(Lists!AT656="","",Lists!AT656)</f>
        <v/>
      </c>
      <c r="D678" s="126" t="str">
        <f>IF(Lists!AU656="","",Lists!AU656)</f>
        <v/>
      </c>
      <c r="E678" s="126" t="str">
        <f>+IF($C678="","",COUNTIFS(Exceedances!$B$24:$B$2500,$B678,Exceedances!$C$24:$C$2500,$C678,Exceedances!$D$24:$D$2500,$D678))</f>
        <v/>
      </c>
    </row>
    <row r="679" spans="2:5" x14ac:dyDescent="0.35">
      <c r="B679" s="126" t="str">
        <f>IF(Lists!AS657="","",Lists!AS657)</f>
        <v/>
      </c>
      <c r="C679" s="126" t="str">
        <f>IF(Lists!AT657="","",Lists!AT657)</f>
        <v/>
      </c>
      <c r="D679" s="126" t="str">
        <f>IF(Lists!AU657="","",Lists!AU657)</f>
        <v/>
      </c>
      <c r="E679" s="126" t="str">
        <f>+IF($C679="","",COUNTIFS(Exceedances!$B$24:$B$2500,$B679,Exceedances!$C$24:$C$2500,$C679,Exceedances!$D$24:$D$2500,$D679))</f>
        <v/>
      </c>
    </row>
    <row r="680" spans="2:5" x14ac:dyDescent="0.35">
      <c r="B680" s="126" t="str">
        <f>IF(Lists!AS658="","",Lists!AS658)</f>
        <v/>
      </c>
      <c r="C680" s="126" t="str">
        <f>IF(Lists!AT658="","",Lists!AT658)</f>
        <v/>
      </c>
      <c r="D680" s="126" t="str">
        <f>IF(Lists!AU658="","",Lists!AU658)</f>
        <v/>
      </c>
      <c r="E680" s="126" t="str">
        <f>+IF($C680="","",COUNTIFS(Exceedances!$B$24:$B$2500,$B680,Exceedances!$C$24:$C$2500,$C680,Exceedances!$D$24:$D$2500,$D680))</f>
        <v/>
      </c>
    </row>
    <row r="681" spans="2:5" x14ac:dyDescent="0.35">
      <c r="B681" s="126" t="str">
        <f>IF(Lists!AS659="","",Lists!AS659)</f>
        <v/>
      </c>
      <c r="C681" s="126" t="str">
        <f>IF(Lists!AT659="","",Lists!AT659)</f>
        <v/>
      </c>
      <c r="D681" s="126" t="str">
        <f>IF(Lists!AU659="","",Lists!AU659)</f>
        <v/>
      </c>
      <c r="E681" s="126" t="str">
        <f>+IF($C681="","",COUNTIFS(Exceedances!$B$24:$B$2500,$B681,Exceedances!$C$24:$C$2500,$C681,Exceedances!$D$24:$D$2500,$D681))</f>
        <v/>
      </c>
    </row>
    <row r="682" spans="2:5" x14ac:dyDescent="0.35">
      <c r="B682" s="126" t="str">
        <f>IF(Lists!AS660="","",Lists!AS660)</f>
        <v/>
      </c>
      <c r="C682" s="126" t="str">
        <f>IF(Lists!AT660="","",Lists!AT660)</f>
        <v/>
      </c>
      <c r="D682" s="126" t="str">
        <f>IF(Lists!AU660="","",Lists!AU660)</f>
        <v/>
      </c>
      <c r="E682" s="126" t="str">
        <f>+IF($C682="","",COUNTIFS(Exceedances!$B$24:$B$2500,$B682,Exceedances!$C$24:$C$2500,$C682,Exceedances!$D$24:$D$2500,$D682))</f>
        <v/>
      </c>
    </row>
    <row r="683" spans="2:5" x14ac:dyDescent="0.35">
      <c r="B683" s="126" t="str">
        <f>IF(Lists!AS661="","",Lists!AS661)</f>
        <v/>
      </c>
      <c r="C683" s="126" t="str">
        <f>IF(Lists!AT661="","",Lists!AT661)</f>
        <v/>
      </c>
      <c r="D683" s="126" t="str">
        <f>IF(Lists!AU661="","",Lists!AU661)</f>
        <v/>
      </c>
      <c r="E683" s="126" t="str">
        <f>+IF($C683="","",COUNTIFS(Exceedances!$B$24:$B$2500,$B683,Exceedances!$C$24:$C$2500,$C683,Exceedances!$D$24:$D$2500,$D683))</f>
        <v/>
      </c>
    </row>
    <row r="684" spans="2:5" x14ac:dyDescent="0.35">
      <c r="B684" s="126" t="str">
        <f>IF(Lists!AS662="","",Lists!AS662)</f>
        <v/>
      </c>
      <c r="C684" s="126" t="str">
        <f>IF(Lists!AT662="","",Lists!AT662)</f>
        <v/>
      </c>
      <c r="D684" s="126" t="str">
        <f>IF(Lists!AU662="","",Lists!AU662)</f>
        <v/>
      </c>
      <c r="E684" s="126" t="str">
        <f>+IF($C684="","",COUNTIFS(Exceedances!$B$24:$B$2500,$B684,Exceedances!$C$24:$C$2500,$C684,Exceedances!$D$24:$D$2500,$D684))</f>
        <v/>
      </c>
    </row>
    <row r="685" spans="2:5" x14ac:dyDescent="0.35">
      <c r="B685" s="126" t="str">
        <f>IF(Lists!AS663="","",Lists!AS663)</f>
        <v/>
      </c>
      <c r="C685" s="126" t="str">
        <f>IF(Lists!AT663="","",Lists!AT663)</f>
        <v/>
      </c>
      <c r="D685" s="126" t="str">
        <f>IF(Lists!AU663="","",Lists!AU663)</f>
        <v/>
      </c>
      <c r="E685" s="126" t="str">
        <f>+IF($C685="","",COUNTIFS(Exceedances!$B$24:$B$2500,$B685,Exceedances!$C$24:$C$2500,$C685,Exceedances!$D$24:$D$2500,$D685))</f>
        <v/>
      </c>
    </row>
    <row r="686" spans="2:5" x14ac:dyDescent="0.35">
      <c r="B686" s="126" t="str">
        <f>IF(Lists!AS664="","",Lists!AS664)</f>
        <v/>
      </c>
      <c r="C686" s="126" t="str">
        <f>IF(Lists!AT664="","",Lists!AT664)</f>
        <v/>
      </c>
      <c r="D686" s="126" t="str">
        <f>IF(Lists!AU664="","",Lists!AU664)</f>
        <v/>
      </c>
      <c r="E686" s="126" t="str">
        <f>+IF($C686="","",COUNTIFS(Exceedances!$B$24:$B$2500,$B686,Exceedances!$C$24:$C$2500,$C686,Exceedances!$D$24:$D$2500,$D686))</f>
        <v/>
      </c>
    </row>
    <row r="687" spans="2:5" x14ac:dyDescent="0.35">
      <c r="B687" s="126" t="str">
        <f>IF(Lists!AS665="","",Lists!AS665)</f>
        <v/>
      </c>
      <c r="C687" s="126" t="str">
        <f>IF(Lists!AT665="","",Lists!AT665)</f>
        <v/>
      </c>
      <c r="D687" s="126" t="str">
        <f>IF(Lists!AU665="","",Lists!AU665)</f>
        <v/>
      </c>
      <c r="E687" s="126" t="str">
        <f>+IF($C687="","",COUNTIFS(Exceedances!$B$24:$B$2500,$B687,Exceedances!$C$24:$C$2500,$C687,Exceedances!$D$24:$D$2500,$D687))</f>
        <v/>
      </c>
    </row>
    <row r="688" spans="2:5" x14ac:dyDescent="0.35">
      <c r="B688" s="126" t="str">
        <f>IF(Lists!AS666="","",Lists!AS666)</f>
        <v/>
      </c>
      <c r="C688" s="126" t="str">
        <f>IF(Lists!AT666="","",Lists!AT666)</f>
        <v/>
      </c>
      <c r="D688" s="126" t="str">
        <f>IF(Lists!AU666="","",Lists!AU666)</f>
        <v/>
      </c>
      <c r="E688" s="126" t="str">
        <f>+IF($C688="","",COUNTIFS(Exceedances!$B$24:$B$2500,$B688,Exceedances!$C$24:$C$2500,$C688,Exceedances!$D$24:$D$2500,$D688))</f>
        <v/>
      </c>
    </row>
    <row r="689" spans="2:5" x14ac:dyDescent="0.35">
      <c r="B689" s="126" t="str">
        <f>IF(Lists!AS667="","",Lists!AS667)</f>
        <v/>
      </c>
      <c r="C689" s="126" t="str">
        <f>IF(Lists!AT667="","",Lists!AT667)</f>
        <v/>
      </c>
      <c r="D689" s="126" t="str">
        <f>IF(Lists!AU667="","",Lists!AU667)</f>
        <v/>
      </c>
      <c r="E689" s="126" t="str">
        <f>+IF($C689="","",COUNTIFS(Exceedances!$B$24:$B$2500,$B689,Exceedances!$C$24:$C$2500,$C689,Exceedances!$D$24:$D$2500,$D689))</f>
        <v/>
      </c>
    </row>
    <row r="690" spans="2:5" x14ac:dyDescent="0.35">
      <c r="B690" s="126" t="str">
        <f>IF(Lists!AS668="","",Lists!AS668)</f>
        <v/>
      </c>
      <c r="C690" s="126" t="str">
        <f>IF(Lists!AT668="","",Lists!AT668)</f>
        <v/>
      </c>
      <c r="D690" s="126" t="str">
        <f>IF(Lists!AU668="","",Lists!AU668)</f>
        <v/>
      </c>
      <c r="E690" s="126" t="str">
        <f>+IF($C690="","",COUNTIFS(Exceedances!$B$24:$B$2500,$B690,Exceedances!$C$24:$C$2500,$C690,Exceedances!$D$24:$D$2500,$D690))</f>
        <v/>
      </c>
    </row>
    <row r="691" spans="2:5" x14ac:dyDescent="0.35">
      <c r="B691" s="126" t="str">
        <f>IF(Lists!AS669="","",Lists!AS669)</f>
        <v/>
      </c>
      <c r="C691" s="126" t="str">
        <f>IF(Lists!AT669="","",Lists!AT669)</f>
        <v/>
      </c>
      <c r="D691" s="126" t="str">
        <f>IF(Lists!AU669="","",Lists!AU669)</f>
        <v/>
      </c>
      <c r="E691" s="126" t="str">
        <f>+IF($C691="","",COUNTIFS(Exceedances!$B$24:$B$2500,$B691,Exceedances!$C$24:$C$2500,$C691,Exceedances!$D$24:$D$2500,$D691))</f>
        <v/>
      </c>
    </row>
    <row r="692" spans="2:5" x14ac:dyDescent="0.35">
      <c r="B692" s="126" t="str">
        <f>IF(Lists!AS670="","",Lists!AS670)</f>
        <v/>
      </c>
      <c r="C692" s="126" t="str">
        <f>IF(Lists!AT670="","",Lists!AT670)</f>
        <v/>
      </c>
      <c r="D692" s="126" t="str">
        <f>IF(Lists!AU670="","",Lists!AU670)</f>
        <v/>
      </c>
      <c r="E692" s="126" t="str">
        <f>+IF($C692="","",COUNTIFS(Exceedances!$B$24:$B$2500,$B692,Exceedances!$C$24:$C$2500,$C692,Exceedances!$D$24:$D$2500,$D692))</f>
        <v/>
      </c>
    </row>
    <row r="693" spans="2:5" x14ac:dyDescent="0.35">
      <c r="B693" s="126" t="str">
        <f>IF(Lists!AS671="","",Lists!AS671)</f>
        <v/>
      </c>
      <c r="C693" s="126" t="str">
        <f>IF(Lists!AT671="","",Lists!AT671)</f>
        <v/>
      </c>
      <c r="D693" s="126" t="str">
        <f>IF(Lists!AU671="","",Lists!AU671)</f>
        <v/>
      </c>
      <c r="E693" s="126" t="str">
        <f>+IF($C693="","",COUNTIFS(Exceedances!$B$24:$B$2500,$B693,Exceedances!$C$24:$C$2500,$C693,Exceedances!$D$24:$D$2500,$D693))</f>
        <v/>
      </c>
    </row>
    <row r="694" spans="2:5" x14ac:dyDescent="0.35">
      <c r="B694" s="126" t="str">
        <f>IF(Lists!AS672="","",Lists!AS672)</f>
        <v/>
      </c>
      <c r="C694" s="126" t="str">
        <f>IF(Lists!AT672="","",Lists!AT672)</f>
        <v/>
      </c>
      <c r="D694" s="126" t="str">
        <f>IF(Lists!AU672="","",Lists!AU672)</f>
        <v/>
      </c>
      <c r="E694" s="126" t="str">
        <f>+IF($C694="","",COUNTIFS(Exceedances!$B$24:$B$2500,$B694,Exceedances!$C$24:$C$2500,$C694,Exceedances!$D$24:$D$2500,$D694))</f>
        <v/>
      </c>
    </row>
    <row r="695" spans="2:5" x14ac:dyDescent="0.35">
      <c r="B695" s="126" t="str">
        <f>IF(Lists!AS673="","",Lists!AS673)</f>
        <v/>
      </c>
      <c r="C695" s="126" t="str">
        <f>IF(Lists!AT673="","",Lists!AT673)</f>
        <v/>
      </c>
      <c r="D695" s="126" t="str">
        <f>IF(Lists!AU673="","",Lists!AU673)</f>
        <v/>
      </c>
      <c r="E695" s="126" t="str">
        <f>+IF($C695="","",COUNTIFS(Exceedances!$B$24:$B$2500,$B695,Exceedances!$C$24:$C$2500,$C695,Exceedances!$D$24:$D$2500,$D695))</f>
        <v/>
      </c>
    </row>
    <row r="696" spans="2:5" x14ac:dyDescent="0.35">
      <c r="B696" s="126" t="str">
        <f>IF(Lists!AS674="","",Lists!AS674)</f>
        <v/>
      </c>
      <c r="C696" s="126" t="str">
        <f>IF(Lists!AT674="","",Lists!AT674)</f>
        <v/>
      </c>
      <c r="D696" s="126" t="str">
        <f>IF(Lists!AU674="","",Lists!AU674)</f>
        <v/>
      </c>
      <c r="E696" s="126" t="str">
        <f>+IF($C696="","",COUNTIFS(Exceedances!$B$24:$B$2500,$B696,Exceedances!$C$24:$C$2500,$C696,Exceedances!$D$24:$D$2500,$D696))</f>
        <v/>
      </c>
    </row>
    <row r="697" spans="2:5" x14ac:dyDescent="0.35">
      <c r="B697" s="126" t="str">
        <f>IF(Lists!AS675="","",Lists!AS675)</f>
        <v/>
      </c>
      <c r="C697" s="126" t="str">
        <f>IF(Lists!AT675="","",Lists!AT675)</f>
        <v/>
      </c>
      <c r="D697" s="126" t="str">
        <f>IF(Lists!AU675="","",Lists!AU675)</f>
        <v/>
      </c>
      <c r="E697" s="126" t="str">
        <f>+IF($C697="","",COUNTIFS(Exceedances!$B$24:$B$2500,$B697,Exceedances!$C$24:$C$2500,$C697,Exceedances!$D$24:$D$2500,$D697))</f>
        <v/>
      </c>
    </row>
    <row r="698" spans="2:5" x14ac:dyDescent="0.35">
      <c r="B698" s="126" t="str">
        <f>IF(Lists!AS676="","",Lists!AS676)</f>
        <v/>
      </c>
      <c r="C698" s="126" t="str">
        <f>IF(Lists!AT676="","",Lists!AT676)</f>
        <v/>
      </c>
      <c r="D698" s="126" t="str">
        <f>IF(Lists!AU676="","",Lists!AU676)</f>
        <v/>
      </c>
      <c r="E698" s="126" t="str">
        <f>+IF($C698="","",COUNTIFS(Exceedances!$B$24:$B$2500,$B698,Exceedances!$C$24:$C$2500,$C698,Exceedances!$D$24:$D$2500,$D698))</f>
        <v/>
      </c>
    </row>
    <row r="699" spans="2:5" x14ac:dyDescent="0.35">
      <c r="B699" s="126" t="str">
        <f>IF(Lists!AS677="","",Lists!AS677)</f>
        <v/>
      </c>
      <c r="C699" s="126" t="str">
        <f>IF(Lists!AT677="","",Lists!AT677)</f>
        <v/>
      </c>
      <c r="D699" s="126" t="str">
        <f>IF(Lists!AU677="","",Lists!AU677)</f>
        <v/>
      </c>
      <c r="E699" s="126" t="str">
        <f>+IF($C699="","",COUNTIFS(Exceedances!$B$24:$B$2500,$B699,Exceedances!$C$24:$C$2500,$C699,Exceedances!$D$24:$D$2500,$D699))</f>
        <v/>
      </c>
    </row>
    <row r="700" spans="2:5" x14ac:dyDescent="0.35">
      <c r="B700" s="126" t="str">
        <f>IF(Lists!AS678="","",Lists!AS678)</f>
        <v/>
      </c>
      <c r="C700" s="126" t="str">
        <f>IF(Lists!AT678="","",Lists!AT678)</f>
        <v/>
      </c>
      <c r="D700" s="126" t="str">
        <f>IF(Lists!AU678="","",Lists!AU678)</f>
        <v/>
      </c>
      <c r="E700" s="126" t="str">
        <f>+IF($C700="","",COUNTIFS(Exceedances!$B$24:$B$2500,$B700,Exceedances!$C$24:$C$2500,$C700,Exceedances!$D$24:$D$2500,$D700))</f>
        <v/>
      </c>
    </row>
    <row r="701" spans="2:5" x14ac:dyDescent="0.35">
      <c r="B701" s="126" t="str">
        <f>IF(Lists!AS679="","",Lists!AS679)</f>
        <v/>
      </c>
      <c r="C701" s="126" t="str">
        <f>IF(Lists!AT679="","",Lists!AT679)</f>
        <v/>
      </c>
      <c r="D701" s="126" t="str">
        <f>IF(Lists!AU679="","",Lists!AU679)</f>
        <v/>
      </c>
      <c r="E701" s="126" t="str">
        <f>+IF($C701="","",COUNTIFS(Exceedances!$B$24:$B$2500,$B701,Exceedances!$C$24:$C$2500,$C701,Exceedances!$D$24:$D$2500,$D701))</f>
        <v/>
      </c>
    </row>
    <row r="702" spans="2:5" x14ac:dyDescent="0.35">
      <c r="B702" s="126" t="str">
        <f>IF(Lists!AS680="","",Lists!AS680)</f>
        <v/>
      </c>
      <c r="C702" s="126" t="str">
        <f>IF(Lists!AT680="","",Lists!AT680)</f>
        <v/>
      </c>
      <c r="D702" s="126" t="str">
        <f>IF(Lists!AU680="","",Lists!AU680)</f>
        <v/>
      </c>
      <c r="E702" s="126" t="str">
        <f>+IF($C702="","",COUNTIFS(Exceedances!$B$24:$B$2500,$B702,Exceedances!$C$24:$C$2500,$C702,Exceedances!$D$24:$D$2500,$D702))</f>
        <v/>
      </c>
    </row>
    <row r="703" spans="2:5" x14ac:dyDescent="0.35">
      <c r="B703" s="126" t="str">
        <f>IF(Lists!AS681="","",Lists!AS681)</f>
        <v/>
      </c>
      <c r="C703" s="126" t="str">
        <f>IF(Lists!AT681="","",Lists!AT681)</f>
        <v/>
      </c>
      <c r="D703" s="126" t="str">
        <f>IF(Lists!AU681="","",Lists!AU681)</f>
        <v/>
      </c>
      <c r="E703" s="126" t="str">
        <f>+IF($C703="","",COUNTIFS(Exceedances!$B$24:$B$2500,$B703,Exceedances!$C$24:$C$2500,$C703,Exceedances!$D$24:$D$2500,$D703))</f>
        <v/>
      </c>
    </row>
    <row r="704" spans="2:5" x14ac:dyDescent="0.35">
      <c r="B704" s="126" t="str">
        <f>IF(Lists!AS682="","",Lists!AS682)</f>
        <v/>
      </c>
      <c r="C704" s="126" t="str">
        <f>IF(Lists!AT682="","",Lists!AT682)</f>
        <v/>
      </c>
      <c r="D704" s="126" t="str">
        <f>IF(Lists!AU682="","",Lists!AU682)</f>
        <v/>
      </c>
      <c r="E704" s="126" t="str">
        <f>+IF($C704="","",COUNTIFS(Exceedances!$B$24:$B$2500,$B704,Exceedances!$C$24:$C$2500,$C704,Exceedances!$D$24:$D$2500,$D704))</f>
        <v/>
      </c>
    </row>
    <row r="705" spans="2:5" x14ac:dyDescent="0.35">
      <c r="B705" s="126" t="str">
        <f>IF(Lists!AS683="","",Lists!AS683)</f>
        <v/>
      </c>
      <c r="C705" s="126" t="str">
        <f>IF(Lists!AT683="","",Lists!AT683)</f>
        <v/>
      </c>
      <c r="D705" s="126" t="str">
        <f>IF(Lists!AU683="","",Lists!AU683)</f>
        <v/>
      </c>
      <c r="E705" s="126" t="str">
        <f>+IF($C705="","",COUNTIFS(Exceedances!$B$24:$B$2500,$B705,Exceedances!$C$24:$C$2500,$C705,Exceedances!$D$24:$D$2500,$D705))</f>
        <v/>
      </c>
    </row>
    <row r="706" spans="2:5" x14ac:dyDescent="0.35">
      <c r="B706" s="126" t="str">
        <f>IF(Lists!AS684="","",Lists!AS684)</f>
        <v/>
      </c>
      <c r="C706" s="126" t="str">
        <f>IF(Lists!AT684="","",Lists!AT684)</f>
        <v/>
      </c>
      <c r="D706" s="126" t="str">
        <f>IF(Lists!AU684="","",Lists!AU684)</f>
        <v/>
      </c>
      <c r="E706" s="126" t="str">
        <f>+IF($C706="","",COUNTIFS(Exceedances!$B$24:$B$2500,$B706,Exceedances!$C$24:$C$2500,$C706,Exceedances!$D$24:$D$2500,$D706))</f>
        <v/>
      </c>
    </row>
    <row r="707" spans="2:5" x14ac:dyDescent="0.35">
      <c r="B707" s="126" t="str">
        <f>IF(Lists!AS685="","",Lists!AS685)</f>
        <v/>
      </c>
      <c r="C707" s="126" t="str">
        <f>IF(Lists!AT685="","",Lists!AT685)</f>
        <v/>
      </c>
      <c r="D707" s="126" t="str">
        <f>IF(Lists!AU685="","",Lists!AU685)</f>
        <v/>
      </c>
      <c r="E707" s="126" t="str">
        <f>+IF($C707="","",COUNTIFS(Exceedances!$B$24:$B$2500,$B707,Exceedances!$C$24:$C$2500,$C707,Exceedances!$D$24:$D$2500,$D707))</f>
        <v/>
      </c>
    </row>
    <row r="708" spans="2:5" x14ac:dyDescent="0.35">
      <c r="B708" s="126" t="str">
        <f>IF(Lists!AS686="","",Lists!AS686)</f>
        <v/>
      </c>
      <c r="C708" s="126" t="str">
        <f>IF(Lists!AT686="","",Lists!AT686)</f>
        <v/>
      </c>
      <c r="D708" s="126" t="str">
        <f>IF(Lists!AU686="","",Lists!AU686)</f>
        <v/>
      </c>
      <c r="E708" s="126" t="str">
        <f>+IF($C708="","",COUNTIFS(Exceedances!$B$24:$B$2500,$B708,Exceedances!$C$24:$C$2500,$C708,Exceedances!$D$24:$D$2500,$D708))</f>
        <v/>
      </c>
    </row>
    <row r="709" spans="2:5" x14ac:dyDescent="0.35">
      <c r="B709" s="126" t="str">
        <f>IF(Lists!AS687="","",Lists!AS687)</f>
        <v/>
      </c>
      <c r="C709" s="126" t="str">
        <f>IF(Lists!AT687="","",Lists!AT687)</f>
        <v/>
      </c>
      <c r="D709" s="126" t="str">
        <f>IF(Lists!AU687="","",Lists!AU687)</f>
        <v/>
      </c>
      <c r="E709" s="126" t="str">
        <f>+IF($C709="","",COUNTIFS(Exceedances!$B$24:$B$2500,$B709,Exceedances!$C$24:$C$2500,$C709,Exceedances!$D$24:$D$2500,$D709))</f>
        <v/>
      </c>
    </row>
    <row r="710" spans="2:5" x14ac:dyDescent="0.35">
      <c r="B710" s="126" t="str">
        <f>IF(Lists!AS688="","",Lists!AS688)</f>
        <v/>
      </c>
      <c r="C710" s="126" t="str">
        <f>IF(Lists!AT688="","",Lists!AT688)</f>
        <v/>
      </c>
      <c r="D710" s="126" t="str">
        <f>IF(Lists!AU688="","",Lists!AU688)</f>
        <v/>
      </c>
      <c r="E710" s="126" t="str">
        <f>+IF($C710="","",COUNTIFS(Exceedances!$B$24:$B$2500,$B710,Exceedances!$C$24:$C$2500,$C710,Exceedances!$D$24:$D$2500,$D710))</f>
        <v/>
      </c>
    </row>
    <row r="711" spans="2:5" x14ac:dyDescent="0.35">
      <c r="B711" s="126" t="str">
        <f>IF(Lists!AS689="","",Lists!AS689)</f>
        <v/>
      </c>
      <c r="C711" s="126" t="str">
        <f>IF(Lists!AT689="","",Lists!AT689)</f>
        <v/>
      </c>
      <c r="D711" s="126" t="str">
        <f>IF(Lists!AU689="","",Lists!AU689)</f>
        <v/>
      </c>
      <c r="E711" s="126" t="str">
        <f>+IF($C711="","",COUNTIFS(Exceedances!$B$24:$B$2500,$B711,Exceedances!$C$24:$C$2500,$C711,Exceedances!$D$24:$D$2500,$D711))</f>
        <v/>
      </c>
    </row>
    <row r="712" spans="2:5" x14ac:dyDescent="0.35">
      <c r="B712" s="126" t="str">
        <f>IF(Lists!AS690="","",Lists!AS690)</f>
        <v/>
      </c>
      <c r="C712" s="126" t="str">
        <f>IF(Lists!AT690="","",Lists!AT690)</f>
        <v/>
      </c>
      <c r="D712" s="126" t="str">
        <f>IF(Lists!AU690="","",Lists!AU690)</f>
        <v/>
      </c>
      <c r="E712" s="126" t="str">
        <f>+IF($C712="","",COUNTIFS(Exceedances!$B$24:$B$2500,$B712,Exceedances!$C$24:$C$2500,$C712,Exceedances!$D$24:$D$2500,$D712))</f>
        <v/>
      </c>
    </row>
    <row r="713" spans="2:5" x14ac:dyDescent="0.35">
      <c r="B713" s="126" t="str">
        <f>IF(Lists!AS691="","",Lists!AS691)</f>
        <v/>
      </c>
      <c r="C713" s="126" t="str">
        <f>IF(Lists!AT691="","",Lists!AT691)</f>
        <v/>
      </c>
      <c r="D713" s="126" t="str">
        <f>IF(Lists!AU691="","",Lists!AU691)</f>
        <v/>
      </c>
      <c r="E713" s="126" t="str">
        <f>+IF($C713="","",COUNTIFS(Exceedances!$B$24:$B$2500,$B713,Exceedances!$C$24:$C$2500,$C713,Exceedances!$D$24:$D$2500,$D713))</f>
        <v/>
      </c>
    </row>
    <row r="714" spans="2:5" x14ac:dyDescent="0.35">
      <c r="B714" s="126" t="str">
        <f>IF(Lists!AS692="","",Lists!AS692)</f>
        <v/>
      </c>
      <c r="C714" s="126" t="str">
        <f>IF(Lists!AT692="","",Lists!AT692)</f>
        <v/>
      </c>
      <c r="D714" s="126" t="str">
        <f>IF(Lists!AU692="","",Lists!AU692)</f>
        <v/>
      </c>
      <c r="E714" s="126" t="str">
        <f>+IF($C714="","",COUNTIFS(Exceedances!$B$24:$B$2500,$B714,Exceedances!$C$24:$C$2500,$C714,Exceedances!$D$24:$D$2500,$D714))</f>
        <v/>
      </c>
    </row>
    <row r="715" spans="2:5" x14ac:dyDescent="0.35">
      <c r="B715" s="126" t="str">
        <f>IF(Lists!AS693="","",Lists!AS693)</f>
        <v/>
      </c>
      <c r="C715" s="126" t="str">
        <f>IF(Lists!AT693="","",Lists!AT693)</f>
        <v/>
      </c>
      <c r="D715" s="126" t="str">
        <f>IF(Lists!AU693="","",Lists!AU693)</f>
        <v/>
      </c>
      <c r="E715" s="126" t="str">
        <f>+IF($C715="","",COUNTIFS(Exceedances!$B$24:$B$2500,$B715,Exceedances!$C$24:$C$2500,$C715,Exceedances!$D$24:$D$2500,$D715))</f>
        <v/>
      </c>
    </row>
    <row r="716" spans="2:5" x14ac:dyDescent="0.35">
      <c r="B716" s="126" t="str">
        <f>IF(Lists!AS694="","",Lists!AS694)</f>
        <v/>
      </c>
      <c r="C716" s="126" t="str">
        <f>IF(Lists!AT694="","",Lists!AT694)</f>
        <v/>
      </c>
      <c r="D716" s="126" t="str">
        <f>IF(Lists!AU694="","",Lists!AU694)</f>
        <v/>
      </c>
      <c r="E716" s="126" t="str">
        <f>+IF($C716="","",COUNTIFS(Exceedances!$B$24:$B$2500,$B716,Exceedances!$C$24:$C$2500,$C716,Exceedances!$D$24:$D$2500,$D716))</f>
        <v/>
      </c>
    </row>
    <row r="717" spans="2:5" x14ac:dyDescent="0.35">
      <c r="B717" s="126" t="str">
        <f>IF(Lists!AS695="","",Lists!AS695)</f>
        <v/>
      </c>
      <c r="C717" s="126" t="str">
        <f>IF(Lists!AT695="","",Lists!AT695)</f>
        <v/>
      </c>
      <c r="D717" s="126" t="str">
        <f>IF(Lists!AU695="","",Lists!AU695)</f>
        <v/>
      </c>
      <c r="E717" s="126" t="str">
        <f>+IF($C717="","",COUNTIFS(Exceedances!$B$24:$B$2500,$B717,Exceedances!$C$24:$C$2500,$C717,Exceedances!$D$24:$D$2500,$D717))</f>
        <v/>
      </c>
    </row>
    <row r="718" spans="2:5" x14ac:dyDescent="0.35">
      <c r="B718" s="126" t="str">
        <f>IF(Lists!AS696="","",Lists!AS696)</f>
        <v/>
      </c>
      <c r="C718" s="126" t="str">
        <f>IF(Lists!AT696="","",Lists!AT696)</f>
        <v/>
      </c>
      <c r="D718" s="126" t="str">
        <f>IF(Lists!AU696="","",Lists!AU696)</f>
        <v/>
      </c>
      <c r="E718" s="126" t="str">
        <f>+IF($C718="","",COUNTIFS(Exceedances!$B$24:$B$2500,$B718,Exceedances!$C$24:$C$2500,$C718,Exceedances!$D$24:$D$2500,$D718))</f>
        <v/>
      </c>
    </row>
    <row r="719" spans="2:5" x14ac:dyDescent="0.35">
      <c r="B719" s="126" t="str">
        <f>IF(Lists!AS697="","",Lists!AS697)</f>
        <v/>
      </c>
      <c r="C719" s="126" t="str">
        <f>IF(Lists!AT697="","",Lists!AT697)</f>
        <v/>
      </c>
      <c r="D719" s="126" t="str">
        <f>IF(Lists!AU697="","",Lists!AU697)</f>
        <v/>
      </c>
      <c r="E719" s="126" t="str">
        <f>+IF($C719="","",COUNTIFS(Exceedances!$B$24:$B$2500,$B719,Exceedances!$C$24:$C$2500,$C719,Exceedances!$D$24:$D$2500,$D719))</f>
        <v/>
      </c>
    </row>
    <row r="720" spans="2:5" x14ac:dyDescent="0.35">
      <c r="B720" s="126" t="str">
        <f>IF(Lists!AS698="","",Lists!AS698)</f>
        <v/>
      </c>
      <c r="C720" s="126" t="str">
        <f>IF(Lists!AT698="","",Lists!AT698)</f>
        <v/>
      </c>
      <c r="D720" s="126" t="str">
        <f>IF(Lists!AU698="","",Lists!AU698)</f>
        <v/>
      </c>
      <c r="E720" s="126" t="str">
        <f>+IF($C720="","",COUNTIFS(Exceedances!$B$24:$B$2500,$B720,Exceedances!$C$24:$C$2500,$C720,Exceedances!$D$24:$D$2500,$D720))</f>
        <v/>
      </c>
    </row>
    <row r="721" spans="2:5" x14ac:dyDescent="0.35">
      <c r="B721" s="126" t="str">
        <f>IF(Lists!AS699="","",Lists!AS699)</f>
        <v/>
      </c>
      <c r="C721" s="126" t="str">
        <f>IF(Lists!AT699="","",Lists!AT699)</f>
        <v/>
      </c>
      <c r="D721" s="126" t="str">
        <f>IF(Lists!AU699="","",Lists!AU699)</f>
        <v/>
      </c>
      <c r="E721" s="126" t="str">
        <f>+IF($C721="","",COUNTIFS(Exceedances!$B$24:$B$2500,$B721,Exceedances!$C$24:$C$2500,$C721,Exceedances!$D$24:$D$2500,$D721))</f>
        <v/>
      </c>
    </row>
    <row r="722" spans="2:5" x14ac:dyDescent="0.35">
      <c r="B722" s="126" t="str">
        <f>IF(Lists!AS700="","",Lists!AS700)</f>
        <v/>
      </c>
      <c r="C722" s="126" t="str">
        <f>IF(Lists!AT700="","",Lists!AT700)</f>
        <v/>
      </c>
      <c r="D722" s="126" t="str">
        <f>IF(Lists!AU700="","",Lists!AU700)</f>
        <v/>
      </c>
      <c r="E722" s="126" t="str">
        <f>+IF($C722="","",COUNTIFS(Exceedances!$B$24:$B$2500,$B722,Exceedances!$C$24:$C$2500,$C722,Exceedances!$D$24:$D$2500,$D722))</f>
        <v/>
      </c>
    </row>
    <row r="723" spans="2:5" x14ac:dyDescent="0.35">
      <c r="B723" s="126" t="str">
        <f>IF(Lists!AS701="","",Lists!AS701)</f>
        <v/>
      </c>
      <c r="C723" s="126" t="str">
        <f>IF(Lists!AT701="","",Lists!AT701)</f>
        <v/>
      </c>
      <c r="D723" s="126" t="str">
        <f>IF(Lists!AU701="","",Lists!AU701)</f>
        <v/>
      </c>
      <c r="E723" s="126" t="str">
        <f>+IF($C723="","",COUNTIFS(Exceedances!$B$24:$B$2500,$B723,Exceedances!$C$24:$C$2500,$C723,Exceedances!$D$24:$D$2500,$D723))</f>
        <v/>
      </c>
    </row>
    <row r="724" spans="2:5" x14ac:dyDescent="0.35">
      <c r="B724" s="126" t="str">
        <f>IF(Lists!AS702="","",Lists!AS702)</f>
        <v/>
      </c>
      <c r="C724" s="126" t="str">
        <f>IF(Lists!AT702="","",Lists!AT702)</f>
        <v/>
      </c>
      <c r="D724" s="126" t="str">
        <f>IF(Lists!AU702="","",Lists!AU702)</f>
        <v/>
      </c>
      <c r="E724" s="126" t="str">
        <f>+IF($C724="","",COUNTIFS(Exceedances!$B$24:$B$2500,$B724,Exceedances!$C$24:$C$2500,$C724,Exceedances!$D$24:$D$2500,$D724))</f>
        <v/>
      </c>
    </row>
    <row r="725" spans="2:5" x14ac:dyDescent="0.35">
      <c r="B725" s="126" t="str">
        <f>IF(Lists!AS703="","",Lists!AS703)</f>
        <v/>
      </c>
      <c r="C725" s="126" t="str">
        <f>IF(Lists!AT703="","",Lists!AT703)</f>
        <v/>
      </c>
      <c r="D725" s="126" t="str">
        <f>IF(Lists!AU703="","",Lists!AU703)</f>
        <v/>
      </c>
      <c r="E725" s="126" t="str">
        <f>+IF($C725="","",COUNTIFS(Exceedances!$B$24:$B$2500,$B725,Exceedances!$C$24:$C$2500,$C725,Exceedances!$D$24:$D$2500,$D725))</f>
        <v/>
      </c>
    </row>
    <row r="726" spans="2:5" x14ac:dyDescent="0.35">
      <c r="B726" s="126" t="str">
        <f>IF(Lists!AS704="","",Lists!AS704)</f>
        <v/>
      </c>
      <c r="C726" s="126" t="str">
        <f>IF(Lists!AT704="","",Lists!AT704)</f>
        <v/>
      </c>
      <c r="D726" s="126" t="str">
        <f>IF(Lists!AU704="","",Lists!AU704)</f>
        <v/>
      </c>
      <c r="E726" s="126" t="str">
        <f>+IF($C726="","",COUNTIFS(Exceedances!$B$24:$B$2500,$B726,Exceedances!$C$24:$C$2500,$C726,Exceedances!$D$24:$D$2500,$D726))</f>
        <v/>
      </c>
    </row>
    <row r="727" spans="2:5" x14ac:dyDescent="0.35">
      <c r="B727" s="126" t="str">
        <f>IF(Lists!AS705="","",Lists!AS705)</f>
        <v/>
      </c>
      <c r="C727" s="126" t="str">
        <f>IF(Lists!AT705="","",Lists!AT705)</f>
        <v/>
      </c>
      <c r="D727" s="126" t="str">
        <f>IF(Lists!AU705="","",Lists!AU705)</f>
        <v/>
      </c>
      <c r="E727" s="126" t="str">
        <f>+IF($C727="","",COUNTIFS(Exceedances!$B$24:$B$2500,$B727,Exceedances!$C$24:$C$2500,$C727,Exceedances!$D$24:$D$2500,$D727))</f>
        <v/>
      </c>
    </row>
    <row r="728" spans="2:5" x14ac:dyDescent="0.35">
      <c r="B728" s="126" t="str">
        <f>IF(Lists!AS706="","",Lists!AS706)</f>
        <v/>
      </c>
      <c r="C728" s="126" t="str">
        <f>IF(Lists!AT706="","",Lists!AT706)</f>
        <v/>
      </c>
      <c r="D728" s="126" t="str">
        <f>IF(Lists!AU706="","",Lists!AU706)</f>
        <v/>
      </c>
      <c r="E728" s="126" t="str">
        <f>+IF($C728="","",COUNTIFS(Exceedances!$B$24:$B$2500,$B728,Exceedances!$C$24:$C$2500,$C728,Exceedances!$D$24:$D$2500,$D728))</f>
        <v/>
      </c>
    </row>
    <row r="729" spans="2:5" x14ac:dyDescent="0.35">
      <c r="B729" s="126" t="str">
        <f>IF(Lists!AS707="","",Lists!AS707)</f>
        <v/>
      </c>
      <c r="C729" s="126" t="str">
        <f>IF(Lists!AT707="","",Lists!AT707)</f>
        <v/>
      </c>
      <c r="D729" s="126" t="str">
        <f>IF(Lists!AU707="","",Lists!AU707)</f>
        <v/>
      </c>
      <c r="E729" s="126" t="str">
        <f>+IF($C729="","",COUNTIFS(Exceedances!$B$24:$B$2500,$B729,Exceedances!$C$24:$C$2500,$C729,Exceedances!$D$24:$D$2500,$D729))</f>
        <v/>
      </c>
    </row>
    <row r="730" spans="2:5" x14ac:dyDescent="0.35">
      <c r="B730" s="126" t="str">
        <f>IF(Lists!AS708="","",Lists!AS708)</f>
        <v/>
      </c>
      <c r="C730" s="126" t="str">
        <f>IF(Lists!AT708="","",Lists!AT708)</f>
        <v/>
      </c>
      <c r="D730" s="126" t="str">
        <f>IF(Lists!AU708="","",Lists!AU708)</f>
        <v/>
      </c>
      <c r="E730" s="126" t="str">
        <f>+IF($C730="","",COUNTIFS(Exceedances!$B$24:$B$2500,$B730,Exceedances!$C$24:$C$2500,$C730,Exceedances!$D$24:$D$2500,$D730))</f>
        <v/>
      </c>
    </row>
    <row r="731" spans="2:5" x14ac:dyDescent="0.35">
      <c r="B731" s="126" t="str">
        <f>IF(Lists!AS709="","",Lists!AS709)</f>
        <v/>
      </c>
      <c r="C731" s="126" t="str">
        <f>IF(Lists!AT709="","",Lists!AT709)</f>
        <v/>
      </c>
      <c r="D731" s="126" t="str">
        <f>IF(Lists!AU709="","",Lists!AU709)</f>
        <v/>
      </c>
      <c r="E731" s="126" t="str">
        <f>+IF($C731="","",COUNTIFS(Exceedances!$B$24:$B$2500,$B731,Exceedances!$C$24:$C$2500,$C731,Exceedances!$D$24:$D$2500,$D731))</f>
        <v/>
      </c>
    </row>
    <row r="732" spans="2:5" x14ac:dyDescent="0.35">
      <c r="B732" s="126" t="str">
        <f>IF(Lists!AS710="","",Lists!AS710)</f>
        <v/>
      </c>
      <c r="C732" s="126" t="str">
        <f>IF(Lists!AT710="","",Lists!AT710)</f>
        <v/>
      </c>
      <c r="D732" s="126" t="str">
        <f>IF(Lists!AU710="","",Lists!AU710)</f>
        <v/>
      </c>
      <c r="E732" s="126" t="str">
        <f>+IF($C732="","",COUNTIFS(Exceedances!$B$24:$B$2500,$B732,Exceedances!$C$24:$C$2500,$C732,Exceedances!$D$24:$D$2500,$D732))</f>
        <v/>
      </c>
    </row>
    <row r="733" spans="2:5" x14ac:dyDescent="0.35">
      <c r="B733" s="126" t="str">
        <f>IF(Lists!AS711="","",Lists!AS711)</f>
        <v/>
      </c>
      <c r="C733" s="126" t="str">
        <f>IF(Lists!AT711="","",Lists!AT711)</f>
        <v/>
      </c>
      <c r="D733" s="126" t="str">
        <f>IF(Lists!AU711="","",Lists!AU711)</f>
        <v/>
      </c>
      <c r="E733" s="126" t="str">
        <f>+IF($C733="","",COUNTIFS(Exceedances!$B$24:$B$2500,$B733,Exceedances!$C$24:$C$2500,$C733,Exceedances!$D$24:$D$2500,$D733))</f>
        <v/>
      </c>
    </row>
    <row r="734" spans="2:5" x14ac:dyDescent="0.35">
      <c r="B734" s="126" t="str">
        <f>IF(Lists!AS712="","",Lists!AS712)</f>
        <v/>
      </c>
      <c r="C734" s="126" t="str">
        <f>IF(Lists!AT712="","",Lists!AT712)</f>
        <v/>
      </c>
      <c r="D734" s="126" t="str">
        <f>IF(Lists!AU712="","",Lists!AU712)</f>
        <v/>
      </c>
      <c r="E734" s="126" t="str">
        <f>+IF($C734="","",COUNTIFS(Exceedances!$B$24:$B$2500,$B734,Exceedances!$C$24:$C$2500,$C734,Exceedances!$D$24:$D$2500,$D734))</f>
        <v/>
      </c>
    </row>
    <row r="735" spans="2:5" x14ac:dyDescent="0.35">
      <c r="B735" s="126" t="str">
        <f>IF(Lists!AS713="","",Lists!AS713)</f>
        <v/>
      </c>
      <c r="C735" s="126" t="str">
        <f>IF(Lists!AT713="","",Lists!AT713)</f>
        <v/>
      </c>
      <c r="D735" s="126" t="str">
        <f>IF(Lists!AU713="","",Lists!AU713)</f>
        <v/>
      </c>
      <c r="E735" s="126" t="str">
        <f>+IF($C735="","",COUNTIFS(Exceedances!$B$24:$B$2500,$B735,Exceedances!$C$24:$C$2500,$C735,Exceedances!$D$24:$D$2500,$D735))</f>
        <v/>
      </c>
    </row>
    <row r="736" spans="2:5" x14ac:dyDescent="0.35">
      <c r="B736" s="126" t="str">
        <f>IF(Lists!AS714="","",Lists!AS714)</f>
        <v/>
      </c>
      <c r="C736" s="126" t="str">
        <f>IF(Lists!AT714="","",Lists!AT714)</f>
        <v/>
      </c>
      <c r="D736" s="126" t="str">
        <f>IF(Lists!AU714="","",Lists!AU714)</f>
        <v/>
      </c>
      <c r="E736" s="126" t="str">
        <f>+IF($C736="","",COUNTIFS(Exceedances!$B$24:$B$2500,$B736,Exceedances!$C$24:$C$2500,$C736,Exceedances!$D$24:$D$2500,$D736))</f>
        <v/>
      </c>
    </row>
    <row r="737" spans="2:5" x14ac:dyDescent="0.35">
      <c r="B737" s="126" t="str">
        <f>IF(Lists!AS715="","",Lists!AS715)</f>
        <v/>
      </c>
      <c r="C737" s="126" t="str">
        <f>IF(Lists!AT715="","",Lists!AT715)</f>
        <v/>
      </c>
      <c r="D737" s="126" t="str">
        <f>IF(Lists!AU715="","",Lists!AU715)</f>
        <v/>
      </c>
      <c r="E737" s="126" t="str">
        <f>+IF($C737="","",COUNTIFS(Exceedances!$B$24:$B$2500,$B737,Exceedances!$C$24:$C$2500,$C737,Exceedances!$D$24:$D$2500,$D737))</f>
        <v/>
      </c>
    </row>
    <row r="738" spans="2:5" x14ac:dyDescent="0.35">
      <c r="B738" s="126" t="str">
        <f>IF(Lists!AS716="","",Lists!AS716)</f>
        <v/>
      </c>
      <c r="C738" s="126" t="str">
        <f>IF(Lists!AT716="","",Lists!AT716)</f>
        <v/>
      </c>
      <c r="D738" s="126" t="str">
        <f>IF(Lists!AU716="","",Lists!AU716)</f>
        <v/>
      </c>
      <c r="E738" s="126" t="str">
        <f>+IF($C738="","",COUNTIFS(Exceedances!$B$24:$B$2500,$B738,Exceedances!$C$24:$C$2500,$C738,Exceedances!$D$24:$D$2500,$D738))</f>
        <v/>
      </c>
    </row>
    <row r="739" spans="2:5" x14ac:dyDescent="0.35">
      <c r="B739" s="126" t="str">
        <f>IF(Lists!AS717="","",Lists!AS717)</f>
        <v/>
      </c>
      <c r="C739" s="126" t="str">
        <f>IF(Lists!AT717="","",Lists!AT717)</f>
        <v/>
      </c>
      <c r="D739" s="126" t="str">
        <f>IF(Lists!AU717="","",Lists!AU717)</f>
        <v/>
      </c>
      <c r="E739" s="126" t="str">
        <f>+IF($C739="","",COUNTIFS(Exceedances!$B$24:$B$2500,$B739,Exceedances!$C$24:$C$2500,$C739,Exceedances!$D$24:$D$2500,$D739))</f>
        <v/>
      </c>
    </row>
    <row r="740" spans="2:5" x14ac:dyDescent="0.35">
      <c r="B740" s="126" t="str">
        <f>IF(Lists!AS718="","",Lists!AS718)</f>
        <v/>
      </c>
      <c r="C740" s="126" t="str">
        <f>IF(Lists!AT718="","",Lists!AT718)</f>
        <v/>
      </c>
      <c r="D740" s="126" t="str">
        <f>IF(Lists!AU718="","",Lists!AU718)</f>
        <v/>
      </c>
      <c r="E740" s="126" t="str">
        <f>+IF($C740="","",COUNTIFS(Exceedances!$B$24:$B$2500,$B740,Exceedances!$C$24:$C$2500,$C740,Exceedances!$D$24:$D$2500,$D740))</f>
        <v/>
      </c>
    </row>
    <row r="741" spans="2:5" x14ac:dyDescent="0.35">
      <c r="B741" s="126" t="str">
        <f>IF(Lists!AS719="","",Lists!AS719)</f>
        <v/>
      </c>
      <c r="C741" s="126" t="str">
        <f>IF(Lists!AT719="","",Lists!AT719)</f>
        <v/>
      </c>
      <c r="D741" s="126" t="str">
        <f>IF(Lists!AU719="","",Lists!AU719)</f>
        <v/>
      </c>
      <c r="E741" s="126" t="str">
        <f>+IF($C741="","",COUNTIFS(Exceedances!$B$24:$B$2500,$B741,Exceedances!$C$24:$C$2500,$C741,Exceedances!$D$24:$D$2500,$D741))</f>
        <v/>
      </c>
    </row>
    <row r="742" spans="2:5" x14ac:dyDescent="0.35">
      <c r="B742" s="126" t="str">
        <f>IF(Lists!AS720="","",Lists!AS720)</f>
        <v/>
      </c>
      <c r="C742" s="126" t="str">
        <f>IF(Lists!AT720="","",Lists!AT720)</f>
        <v/>
      </c>
      <c r="D742" s="126" t="str">
        <f>IF(Lists!AU720="","",Lists!AU720)</f>
        <v/>
      </c>
      <c r="E742" s="126" t="str">
        <f>+IF($C742="","",COUNTIFS(Exceedances!$B$24:$B$2500,$B742,Exceedances!$C$24:$C$2500,$C742,Exceedances!$D$24:$D$2500,$D742))</f>
        <v/>
      </c>
    </row>
    <row r="743" spans="2:5" x14ac:dyDescent="0.35">
      <c r="B743" s="126" t="str">
        <f>IF(Lists!AS721="","",Lists!AS721)</f>
        <v/>
      </c>
      <c r="C743" s="126" t="str">
        <f>IF(Lists!AT721="","",Lists!AT721)</f>
        <v/>
      </c>
      <c r="D743" s="126" t="str">
        <f>IF(Lists!AU721="","",Lists!AU721)</f>
        <v/>
      </c>
      <c r="E743" s="126" t="str">
        <f>+IF($C743="","",COUNTIFS(Exceedances!$B$24:$B$2500,$B743,Exceedances!$C$24:$C$2500,$C743,Exceedances!$D$24:$D$2500,$D743))</f>
        <v/>
      </c>
    </row>
    <row r="744" spans="2:5" x14ac:dyDescent="0.35">
      <c r="B744" s="126" t="str">
        <f>IF(Lists!AS722="","",Lists!AS722)</f>
        <v/>
      </c>
      <c r="C744" s="126" t="str">
        <f>IF(Lists!AT722="","",Lists!AT722)</f>
        <v/>
      </c>
      <c r="D744" s="126" t="str">
        <f>IF(Lists!AU722="","",Lists!AU722)</f>
        <v/>
      </c>
      <c r="E744" s="126" t="str">
        <f>+IF($C744="","",COUNTIFS(Exceedances!$B$24:$B$2500,$B744,Exceedances!$C$24:$C$2500,$C744,Exceedances!$D$24:$D$2500,$D744))</f>
        <v/>
      </c>
    </row>
    <row r="745" spans="2:5" x14ac:dyDescent="0.35">
      <c r="B745" s="126" t="str">
        <f>IF(Lists!AS723="","",Lists!AS723)</f>
        <v/>
      </c>
      <c r="C745" s="126" t="str">
        <f>IF(Lists!AT723="","",Lists!AT723)</f>
        <v/>
      </c>
      <c r="D745" s="126" t="str">
        <f>IF(Lists!AU723="","",Lists!AU723)</f>
        <v/>
      </c>
      <c r="E745" s="126" t="str">
        <f>+IF($C745="","",COUNTIFS(Exceedances!$B$24:$B$2500,$B745,Exceedances!$C$24:$C$2500,$C745,Exceedances!$D$24:$D$2500,$D745))</f>
        <v/>
      </c>
    </row>
    <row r="746" spans="2:5" x14ac:dyDescent="0.35">
      <c r="B746" s="126" t="str">
        <f>IF(Lists!AS724="","",Lists!AS724)</f>
        <v/>
      </c>
      <c r="C746" s="126" t="str">
        <f>IF(Lists!AT724="","",Lists!AT724)</f>
        <v/>
      </c>
      <c r="D746" s="126" t="str">
        <f>IF(Lists!AU724="","",Lists!AU724)</f>
        <v/>
      </c>
      <c r="E746" s="126" t="str">
        <f>+IF($C746="","",COUNTIFS(Exceedances!$B$24:$B$2500,$B746,Exceedances!$C$24:$C$2500,$C746,Exceedances!$D$24:$D$2500,$D746))</f>
        <v/>
      </c>
    </row>
    <row r="747" spans="2:5" x14ac:dyDescent="0.35">
      <c r="B747" s="126" t="str">
        <f>IF(Lists!AS725="","",Lists!AS725)</f>
        <v/>
      </c>
      <c r="C747" s="126" t="str">
        <f>IF(Lists!AT725="","",Lists!AT725)</f>
        <v/>
      </c>
      <c r="D747" s="126" t="str">
        <f>IF(Lists!AU725="","",Lists!AU725)</f>
        <v/>
      </c>
      <c r="E747" s="126" t="str">
        <f>+IF($C747="","",COUNTIFS(Exceedances!$B$24:$B$2500,$B747,Exceedances!$C$24:$C$2500,$C747,Exceedances!$D$24:$D$2500,$D747))</f>
        <v/>
      </c>
    </row>
    <row r="748" spans="2:5" x14ac:dyDescent="0.35">
      <c r="B748" s="126" t="str">
        <f>IF(Lists!AS726="","",Lists!AS726)</f>
        <v/>
      </c>
      <c r="C748" s="126" t="str">
        <f>IF(Lists!AT726="","",Lists!AT726)</f>
        <v/>
      </c>
      <c r="D748" s="126" t="str">
        <f>IF(Lists!AU726="","",Lists!AU726)</f>
        <v/>
      </c>
      <c r="E748" s="126" t="str">
        <f>+IF($C748="","",COUNTIFS(Exceedances!$B$24:$B$2500,$B748,Exceedances!$C$24:$C$2500,$C748,Exceedances!$D$24:$D$2500,$D748))</f>
        <v/>
      </c>
    </row>
    <row r="749" spans="2:5" x14ac:dyDescent="0.35">
      <c r="B749" s="126" t="str">
        <f>IF(Lists!AS727="","",Lists!AS727)</f>
        <v/>
      </c>
      <c r="C749" s="126" t="str">
        <f>IF(Lists!AT727="","",Lists!AT727)</f>
        <v/>
      </c>
      <c r="D749" s="126" t="str">
        <f>IF(Lists!AU727="","",Lists!AU727)</f>
        <v/>
      </c>
      <c r="E749" s="126" t="str">
        <f>+IF($C749="","",COUNTIFS(Exceedances!$B$24:$B$2500,$B749,Exceedances!$C$24:$C$2500,$C749,Exceedances!$D$24:$D$2500,$D749))</f>
        <v/>
      </c>
    </row>
    <row r="750" spans="2:5" x14ac:dyDescent="0.35">
      <c r="B750" s="126" t="str">
        <f>IF(Lists!AS728="","",Lists!AS728)</f>
        <v/>
      </c>
      <c r="C750" s="126" t="str">
        <f>IF(Lists!AT728="","",Lists!AT728)</f>
        <v/>
      </c>
      <c r="D750" s="126" t="str">
        <f>IF(Lists!AU728="","",Lists!AU728)</f>
        <v/>
      </c>
      <c r="E750" s="126" t="str">
        <f>+IF($C750="","",COUNTIFS(Exceedances!$B$24:$B$2500,$B750,Exceedances!$C$24:$C$2500,$C750,Exceedances!$D$24:$D$2500,$D750))</f>
        <v/>
      </c>
    </row>
    <row r="751" spans="2:5" x14ac:dyDescent="0.35">
      <c r="B751" s="126" t="str">
        <f>IF(Lists!AS729="","",Lists!AS729)</f>
        <v/>
      </c>
      <c r="C751" s="126" t="str">
        <f>IF(Lists!AT729="","",Lists!AT729)</f>
        <v/>
      </c>
      <c r="D751" s="126" t="str">
        <f>IF(Lists!AU729="","",Lists!AU729)</f>
        <v/>
      </c>
      <c r="E751" s="126" t="str">
        <f>+IF($C751="","",COUNTIFS(Exceedances!$B$24:$B$2500,$B751,Exceedances!$C$24:$C$2500,$C751,Exceedances!$D$24:$D$2500,$D751))</f>
        <v/>
      </c>
    </row>
    <row r="752" spans="2:5" x14ac:dyDescent="0.35">
      <c r="B752" s="126" t="str">
        <f>IF(Lists!AS730="","",Lists!AS730)</f>
        <v/>
      </c>
      <c r="C752" s="126" t="str">
        <f>IF(Lists!AT730="","",Lists!AT730)</f>
        <v/>
      </c>
      <c r="D752" s="126" t="str">
        <f>IF(Lists!AU730="","",Lists!AU730)</f>
        <v/>
      </c>
      <c r="E752" s="126" t="str">
        <f>+IF($C752="","",COUNTIFS(Exceedances!$B$24:$B$2500,$B752,Exceedances!$C$24:$C$2500,$C752,Exceedances!$D$24:$D$2500,$D752))</f>
        <v/>
      </c>
    </row>
    <row r="753" spans="2:5" x14ac:dyDescent="0.35">
      <c r="B753" s="126" t="str">
        <f>IF(Lists!AS731="","",Lists!AS731)</f>
        <v/>
      </c>
      <c r="C753" s="126" t="str">
        <f>IF(Lists!AT731="","",Lists!AT731)</f>
        <v/>
      </c>
      <c r="D753" s="126" t="str">
        <f>IF(Lists!AU731="","",Lists!AU731)</f>
        <v/>
      </c>
      <c r="E753" s="126" t="str">
        <f>+IF($C753="","",COUNTIFS(Exceedances!$B$24:$B$2500,$B753,Exceedances!$C$24:$C$2500,$C753,Exceedances!$D$24:$D$2500,$D753))</f>
        <v/>
      </c>
    </row>
    <row r="754" spans="2:5" x14ac:dyDescent="0.35">
      <c r="B754" s="126" t="str">
        <f>IF(Lists!AS732="","",Lists!AS732)</f>
        <v/>
      </c>
      <c r="C754" s="126" t="str">
        <f>IF(Lists!AT732="","",Lists!AT732)</f>
        <v/>
      </c>
      <c r="D754" s="126" t="str">
        <f>IF(Lists!AU732="","",Lists!AU732)</f>
        <v/>
      </c>
      <c r="E754" s="126" t="str">
        <f>+IF($C754="","",COUNTIFS(Exceedances!$B$24:$B$2500,$B754,Exceedances!$C$24:$C$2500,$C754,Exceedances!$D$24:$D$2500,$D754))</f>
        <v/>
      </c>
    </row>
    <row r="755" spans="2:5" x14ac:dyDescent="0.35">
      <c r="B755" s="126" t="str">
        <f>IF(Lists!AS733="","",Lists!AS733)</f>
        <v/>
      </c>
      <c r="C755" s="126" t="str">
        <f>IF(Lists!AT733="","",Lists!AT733)</f>
        <v/>
      </c>
      <c r="D755" s="126" t="str">
        <f>IF(Lists!AU733="","",Lists!AU733)</f>
        <v/>
      </c>
      <c r="E755" s="126" t="str">
        <f>+IF($C755="","",COUNTIFS(Exceedances!$B$24:$B$2500,$B755,Exceedances!$C$24:$C$2500,$C755,Exceedances!$D$24:$D$2500,$D755))</f>
        <v/>
      </c>
    </row>
    <row r="756" spans="2:5" x14ac:dyDescent="0.35">
      <c r="B756" s="126" t="str">
        <f>IF(Lists!AS734="","",Lists!AS734)</f>
        <v/>
      </c>
      <c r="C756" s="126" t="str">
        <f>IF(Lists!AT734="","",Lists!AT734)</f>
        <v/>
      </c>
      <c r="D756" s="126" t="str">
        <f>IF(Lists!AU734="","",Lists!AU734)</f>
        <v/>
      </c>
      <c r="E756" s="126" t="str">
        <f>+IF($C756="","",COUNTIFS(Exceedances!$B$24:$B$2500,$B756,Exceedances!$C$24:$C$2500,$C756,Exceedances!$D$24:$D$2500,$D756))</f>
        <v/>
      </c>
    </row>
    <row r="757" spans="2:5" x14ac:dyDescent="0.35">
      <c r="B757" s="126" t="str">
        <f>IF(Lists!AS735="","",Lists!AS735)</f>
        <v/>
      </c>
      <c r="C757" s="126" t="str">
        <f>IF(Lists!AT735="","",Lists!AT735)</f>
        <v/>
      </c>
      <c r="D757" s="126" t="str">
        <f>IF(Lists!AU735="","",Lists!AU735)</f>
        <v/>
      </c>
      <c r="E757" s="126" t="str">
        <f>+IF($C757="","",COUNTIFS(Exceedances!$B$24:$B$2500,$B757,Exceedances!$C$24:$C$2500,$C757,Exceedances!$D$24:$D$2500,$D757))</f>
        <v/>
      </c>
    </row>
    <row r="758" spans="2:5" x14ac:dyDescent="0.35">
      <c r="B758" s="126" t="str">
        <f>IF(Lists!AS736="","",Lists!AS736)</f>
        <v/>
      </c>
      <c r="C758" s="126" t="str">
        <f>IF(Lists!AT736="","",Lists!AT736)</f>
        <v/>
      </c>
      <c r="D758" s="126" t="str">
        <f>IF(Lists!AU736="","",Lists!AU736)</f>
        <v/>
      </c>
      <c r="E758" s="126" t="str">
        <f>+IF($C758="","",COUNTIFS(Exceedances!$B$24:$B$2500,$B758,Exceedances!$C$24:$C$2500,$C758,Exceedances!$D$24:$D$2500,$D758))</f>
        <v/>
      </c>
    </row>
    <row r="759" spans="2:5" x14ac:dyDescent="0.35">
      <c r="B759" s="126" t="str">
        <f>IF(Lists!AS737="","",Lists!AS737)</f>
        <v/>
      </c>
      <c r="C759" s="126" t="str">
        <f>IF(Lists!AT737="","",Lists!AT737)</f>
        <v/>
      </c>
      <c r="D759" s="126" t="str">
        <f>IF(Lists!AU737="","",Lists!AU737)</f>
        <v/>
      </c>
      <c r="E759" s="126" t="str">
        <f>+IF($C759="","",COUNTIFS(Exceedances!$B$24:$B$2500,$B759,Exceedances!$C$24:$C$2500,$C759,Exceedances!$D$24:$D$2500,$D759))</f>
        <v/>
      </c>
    </row>
    <row r="760" spans="2:5" x14ac:dyDescent="0.35">
      <c r="B760" s="126" t="str">
        <f>IF(Lists!AS738="","",Lists!AS738)</f>
        <v/>
      </c>
      <c r="C760" s="126" t="str">
        <f>IF(Lists!AT738="","",Lists!AT738)</f>
        <v/>
      </c>
      <c r="D760" s="126" t="str">
        <f>IF(Lists!AU738="","",Lists!AU738)</f>
        <v/>
      </c>
      <c r="E760" s="126" t="str">
        <f>+IF($C760="","",COUNTIFS(Exceedances!$B$24:$B$2500,$B760,Exceedances!$C$24:$C$2500,$C760,Exceedances!$D$24:$D$2500,$D760))</f>
        <v/>
      </c>
    </row>
    <row r="761" spans="2:5" x14ac:dyDescent="0.35">
      <c r="B761" s="126" t="str">
        <f>IF(Lists!AS739="","",Lists!AS739)</f>
        <v/>
      </c>
      <c r="C761" s="126" t="str">
        <f>IF(Lists!AT739="","",Lists!AT739)</f>
        <v/>
      </c>
      <c r="D761" s="126" t="str">
        <f>IF(Lists!AU739="","",Lists!AU739)</f>
        <v/>
      </c>
      <c r="E761" s="126" t="str">
        <f>+IF($C761="","",COUNTIFS(Exceedances!$B$24:$B$2500,$B761,Exceedances!$C$24:$C$2500,$C761,Exceedances!$D$24:$D$2500,$D761))</f>
        <v/>
      </c>
    </row>
    <row r="762" spans="2:5" x14ac:dyDescent="0.35">
      <c r="B762" s="126" t="str">
        <f>IF(Lists!AS740="","",Lists!AS740)</f>
        <v/>
      </c>
      <c r="C762" s="126" t="str">
        <f>IF(Lists!AT740="","",Lists!AT740)</f>
        <v/>
      </c>
      <c r="D762" s="126" t="str">
        <f>IF(Lists!AU740="","",Lists!AU740)</f>
        <v/>
      </c>
      <c r="E762" s="126" t="str">
        <f>+IF($C762="","",COUNTIFS(Exceedances!$B$24:$B$2500,$B762,Exceedances!$C$24:$C$2500,$C762,Exceedances!$D$24:$D$2500,$D762))</f>
        <v/>
      </c>
    </row>
    <row r="763" spans="2:5" x14ac:dyDescent="0.35">
      <c r="B763" s="126" t="str">
        <f>IF(Lists!AS741="","",Lists!AS741)</f>
        <v/>
      </c>
      <c r="C763" s="126" t="str">
        <f>IF(Lists!AT741="","",Lists!AT741)</f>
        <v/>
      </c>
      <c r="D763" s="126" t="str">
        <f>IF(Lists!AU741="","",Lists!AU741)</f>
        <v/>
      </c>
      <c r="E763" s="126" t="str">
        <f>+IF($C763="","",COUNTIFS(Exceedances!$B$24:$B$2500,$B763,Exceedances!$C$24:$C$2500,$C763,Exceedances!$D$24:$D$2500,$D763))</f>
        <v/>
      </c>
    </row>
    <row r="764" spans="2:5" x14ac:dyDescent="0.35">
      <c r="B764" s="126" t="str">
        <f>IF(Lists!AS742="","",Lists!AS742)</f>
        <v/>
      </c>
      <c r="C764" s="126" t="str">
        <f>IF(Lists!AT742="","",Lists!AT742)</f>
        <v/>
      </c>
      <c r="D764" s="126" t="str">
        <f>IF(Lists!AU742="","",Lists!AU742)</f>
        <v/>
      </c>
      <c r="E764" s="126" t="str">
        <f>+IF($C764="","",COUNTIFS(Exceedances!$B$24:$B$2500,$B764,Exceedances!$C$24:$C$2500,$C764,Exceedances!$D$24:$D$2500,$D764))</f>
        <v/>
      </c>
    </row>
    <row r="765" spans="2:5" x14ac:dyDescent="0.35">
      <c r="B765" s="126" t="str">
        <f>IF(Lists!AS743="","",Lists!AS743)</f>
        <v/>
      </c>
      <c r="C765" s="126" t="str">
        <f>IF(Lists!AT743="","",Lists!AT743)</f>
        <v/>
      </c>
      <c r="D765" s="126" t="str">
        <f>IF(Lists!AU743="","",Lists!AU743)</f>
        <v/>
      </c>
      <c r="E765" s="126" t="str">
        <f>+IF($C765="","",COUNTIFS(Exceedances!$B$24:$B$2500,$B765,Exceedances!$C$24:$C$2500,$C765,Exceedances!$D$24:$D$2500,$D765))</f>
        <v/>
      </c>
    </row>
    <row r="766" spans="2:5" x14ac:dyDescent="0.35">
      <c r="B766" s="126" t="str">
        <f>IF(Lists!AS744="","",Lists!AS744)</f>
        <v/>
      </c>
      <c r="C766" s="126" t="str">
        <f>IF(Lists!AT744="","",Lists!AT744)</f>
        <v/>
      </c>
      <c r="D766" s="126" t="str">
        <f>IF(Lists!AU744="","",Lists!AU744)</f>
        <v/>
      </c>
      <c r="E766" s="126" t="str">
        <f>+IF($C766="","",COUNTIFS(Exceedances!$B$24:$B$2500,$B766,Exceedances!$C$24:$C$2500,$C766,Exceedances!$D$24:$D$2500,$D766))</f>
        <v/>
      </c>
    </row>
    <row r="767" spans="2:5" x14ac:dyDescent="0.35">
      <c r="B767" s="126" t="str">
        <f>IF(Lists!AS745="","",Lists!AS745)</f>
        <v/>
      </c>
      <c r="C767" s="126" t="str">
        <f>IF(Lists!AT745="","",Lists!AT745)</f>
        <v/>
      </c>
      <c r="D767" s="126" t="str">
        <f>IF(Lists!AU745="","",Lists!AU745)</f>
        <v/>
      </c>
      <c r="E767" s="126" t="str">
        <f>+IF($C767="","",COUNTIFS(Exceedances!$B$24:$B$2500,$B767,Exceedances!$C$24:$C$2500,$C767,Exceedances!$D$24:$D$2500,$D767))</f>
        <v/>
      </c>
    </row>
    <row r="768" spans="2:5" x14ac:dyDescent="0.35">
      <c r="B768" s="126" t="str">
        <f>IF(Lists!AS746="","",Lists!AS746)</f>
        <v/>
      </c>
      <c r="C768" s="126" t="str">
        <f>IF(Lists!AT746="","",Lists!AT746)</f>
        <v/>
      </c>
      <c r="D768" s="126" t="str">
        <f>IF(Lists!AU746="","",Lists!AU746)</f>
        <v/>
      </c>
      <c r="E768" s="126" t="str">
        <f>+IF($C768="","",COUNTIFS(Exceedances!$B$24:$B$2500,$B768,Exceedances!$C$24:$C$2500,$C768,Exceedances!$D$24:$D$2500,$D768))</f>
        <v/>
      </c>
    </row>
    <row r="769" spans="2:5" x14ac:dyDescent="0.35">
      <c r="B769" s="126" t="str">
        <f>IF(Lists!AS747="","",Lists!AS747)</f>
        <v/>
      </c>
      <c r="C769" s="126" t="str">
        <f>IF(Lists!AT747="","",Lists!AT747)</f>
        <v/>
      </c>
      <c r="D769" s="126" t="str">
        <f>IF(Lists!AU747="","",Lists!AU747)</f>
        <v/>
      </c>
      <c r="E769" s="126" t="str">
        <f>+IF($C769="","",COUNTIFS(Exceedances!$B$24:$B$2500,$B769,Exceedances!$C$24:$C$2500,$C769,Exceedances!$D$24:$D$2500,$D769))</f>
        <v/>
      </c>
    </row>
    <row r="770" spans="2:5" x14ac:dyDescent="0.35">
      <c r="B770" s="126" t="str">
        <f>IF(Lists!AS748="","",Lists!AS748)</f>
        <v/>
      </c>
      <c r="C770" s="126" t="str">
        <f>IF(Lists!AT748="","",Lists!AT748)</f>
        <v/>
      </c>
      <c r="D770" s="126" t="str">
        <f>IF(Lists!AU748="","",Lists!AU748)</f>
        <v/>
      </c>
      <c r="E770" s="126" t="str">
        <f>+IF($C770="","",COUNTIFS(Exceedances!$B$24:$B$2500,$B770,Exceedances!$C$24:$C$2500,$C770,Exceedances!$D$24:$D$2500,$D770))</f>
        <v/>
      </c>
    </row>
    <row r="771" spans="2:5" x14ac:dyDescent="0.35">
      <c r="B771" s="126" t="str">
        <f>IF(Lists!AS749="","",Lists!AS749)</f>
        <v/>
      </c>
      <c r="C771" s="126" t="str">
        <f>IF(Lists!AT749="","",Lists!AT749)</f>
        <v/>
      </c>
      <c r="D771" s="126" t="str">
        <f>IF(Lists!AU749="","",Lists!AU749)</f>
        <v/>
      </c>
      <c r="E771" s="126" t="str">
        <f>+IF($C771="","",COUNTIFS(Exceedances!$B$24:$B$2500,$B771,Exceedances!$C$24:$C$2500,$C771,Exceedances!$D$24:$D$2500,$D771))</f>
        <v/>
      </c>
    </row>
    <row r="772" spans="2:5" x14ac:dyDescent="0.35">
      <c r="B772" s="126" t="str">
        <f>IF(Lists!AS750="","",Lists!AS750)</f>
        <v/>
      </c>
      <c r="C772" s="126" t="str">
        <f>IF(Lists!AT750="","",Lists!AT750)</f>
        <v/>
      </c>
      <c r="D772" s="126" t="str">
        <f>IF(Lists!AU750="","",Lists!AU750)</f>
        <v/>
      </c>
      <c r="E772" s="126" t="str">
        <f>+IF($C772="","",COUNTIFS(Exceedances!$B$24:$B$2500,$B772,Exceedances!$C$24:$C$2500,$C772,Exceedances!$D$24:$D$2500,$D772))</f>
        <v/>
      </c>
    </row>
    <row r="773" spans="2:5" x14ac:dyDescent="0.35">
      <c r="B773" s="126" t="str">
        <f>IF(Lists!AS751="","",Lists!AS751)</f>
        <v/>
      </c>
      <c r="C773" s="126" t="str">
        <f>IF(Lists!AT751="","",Lists!AT751)</f>
        <v/>
      </c>
      <c r="D773" s="126" t="str">
        <f>IF(Lists!AU751="","",Lists!AU751)</f>
        <v/>
      </c>
      <c r="E773" s="126" t="str">
        <f>+IF($C773="","",COUNTIFS(Exceedances!$B$24:$B$2500,$B773,Exceedances!$C$24:$C$2500,$C773,Exceedances!$D$24:$D$2500,$D773))</f>
        <v/>
      </c>
    </row>
    <row r="774" spans="2:5" x14ac:dyDescent="0.35">
      <c r="B774" s="126" t="str">
        <f>IF(Lists!AS752="","",Lists!AS752)</f>
        <v/>
      </c>
      <c r="C774" s="126" t="str">
        <f>IF(Lists!AT752="","",Lists!AT752)</f>
        <v/>
      </c>
      <c r="D774" s="126" t="str">
        <f>IF(Lists!AU752="","",Lists!AU752)</f>
        <v/>
      </c>
      <c r="E774" s="126" t="str">
        <f>+IF($C774="","",COUNTIFS(Exceedances!$B$24:$B$2500,$B774,Exceedances!$C$24:$C$2500,$C774,Exceedances!$D$24:$D$2500,$D774))</f>
        <v/>
      </c>
    </row>
    <row r="775" spans="2:5" x14ac:dyDescent="0.35">
      <c r="B775" s="126" t="str">
        <f>IF(Lists!AS753="","",Lists!AS753)</f>
        <v/>
      </c>
      <c r="C775" s="126" t="str">
        <f>IF(Lists!AT753="","",Lists!AT753)</f>
        <v/>
      </c>
      <c r="D775" s="126" t="str">
        <f>IF(Lists!AU753="","",Lists!AU753)</f>
        <v/>
      </c>
      <c r="E775" s="126" t="str">
        <f>+IF($C775="","",COUNTIFS(Exceedances!$B$24:$B$2500,$B775,Exceedances!$C$24:$C$2500,$C775,Exceedances!$D$24:$D$2500,$D775))</f>
        <v/>
      </c>
    </row>
    <row r="776" spans="2:5" x14ac:dyDescent="0.35">
      <c r="B776" s="126" t="str">
        <f>IF(Lists!AS754="","",Lists!AS754)</f>
        <v/>
      </c>
      <c r="C776" s="126" t="str">
        <f>IF(Lists!AT754="","",Lists!AT754)</f>
        <v/>
      </c>
      <c r="D776" s="126" t="str">
        <f>IF(Lists!AU754="","",Lists!AU754)</f>
        <v/>
      </c>
      <c r="E776" s="126" t="str">
        <f>+IF($C776="","",COUNTIFS(Exceedances!$B$24:$B$2500,$B776,Exceedances!$C$24:$C$2500,$C776,Exceedances!$D$24:$D$2500,$D776))</f>
        <v/>
      </c>
    </row>
    <row r="777" spans="2:5" x14ac:dyDescent="0.35">
      <c r="B777" s="126" t="str">
        <f>IF(Lists!AS755="","",Lists!AS755)</f>
        <v/>
      </c>
      <c r="C777" s="126" t="str">
        <f>IF(Lists!AT755="","",Lists!AT755)</f>
        <v/>
      </c>
      <c r="D777" s="126" t="str">
        <f>IF(Lists!AU755="","",Lists!AU755)</f>
        <v/>
      </c>
      <c r="E777" s="126" t="str">
        <f>+IF($C777="","",COUNTIFS(Exceedances!$B$24:$B$2500,$B777,Exceedances!$C$24:$C$2500,$C777,Exceedances!$D$24:$D$2500,$D777))</f>
        <v/>
      </c>
    </row>
    <row r="778" spans="2:5" x14ac:dyDescent="0.35">
      <c r="B778" s="126" t="str">
        <f>IF(Lists!AS756="","",Lists!AS756)</f>
        <v/>
      </c>
      <c r="C778" s="126" t="str">
        <f>IF(Lists!AT756="","",Lists!AT756)</f>
        <v/>
      </c>
      <c r="D778" s="126" t="str">
        <f>IF(Lists!AU756="","",Lists!AU756)</f>
        <v/>
      </c>
      <c r="E778" s="126" t="str">
        <f>+IF($C778="","",COUNTIFS(Exceedances!$B$24:$B$2500,$B778,Exceedances!$C$24:$C$2500,$C778,Exceedances!$D$24:$D$2500,$D778))</f>
        <v/>
      </c>
    </row>
    <row r="779" spans="2:5" x14ac:dyDescent="0.35">
      <c r="B779" s="126" t="str">
        <f>IF(Lists!AS757="","",Lists!AS757)</f>
        <v/>
      </c>
      <c r="C779" s="126" t="str">
        <f>IF(Lists!AT757="","",Lists!AT757)</f>
        <v/>
      </c>
      <c r="D779" s="126" t="str">
        <f>IF(Lists!AU757="","",Lists!AU757)</f>
        <v/>
      </c>
      <c r="E779" s="126" t="str">
        <f>+IF($C779="","",COUNTIFS(Exceedances!$B$24:$B$2500,$B779,Exceedances!$C$24:$C$2500,$C779,Exceedances!$D$24:$D$2500,$D779))</f>
        <v/>
      </c>
    </row>
    <row r="780" spans="2:5" x14ac:dyDescent="0.35">
      <c r="B780" s="126" t="str">
        <f>IF(Lists!AS758="","",Lists!AS758)</f>
        <v/>
      </c>
      <c r="C780" s="126" t="str">
        <f>IF(Lists!AT758="","",Lists!AT758)</f>
        <v/>
      </c>
      <c r="D780" s="126" t="str">
        <f>IF(Lists!AU758="","",Lists!AU758)</f>
        <v/>
      </c>
      <c r="E780" s="126" t="str">
        <f>+IF($C780="","",COUNTIFS(Exceedances!$B$24:$B$2500,$B780,Exceedances!$C$24:$C$2500,$C780,Exceedances!$D$24:$D$2500,$D780))</f>
        <v/>
      </c>
    </row>
    <row r="781" spans="2:5" x14ac:dyDescent="0.35">
      <c r="B781" s="126" t="str">
        <f>IF(Lists!AS759="","",Lists!AS759)</f>
        <v/>
      </c>
      <c r="C781" s="126" t="str">
        <f>IF(Lists!AT759="","",Lists!AT759)</f>
        <v/>
      </c>
      <c r="D781" s="126" t="str">
        <f>IF(Lists!AU759="","",Lists!AU759)</f>
        <v/>
      </c>
      <c r="E781" s="126" t="str">
        <f>+IF($C781="","",COUNTIFS(Exceedances!$B$24:$B$2500,$B781,Exceedances!$C$24:$C$2500,$C781,Exceedances!$D$24:$D$2500,$D781))</f>
        <v/>
      </c>
    </row>
    <row r="782" spans="2:5" x14ac:dyDescent="0.35">
      <c r="B782" s="126" t="str">
        <f>IF(Lists!AS760="","",Lists!AS760)</f>
        <v/>
      </c>
      <c r="C782" s="126" t="str">
        <f>IF(Lists!AT760="","",Lists!AT760)</f>
        <v/>
      </c>
      <c r="D782" s="126" t="str">
        <f>IF(Lists!AU760="","",Lists!AU760)</f>
        <v/>
      </c>
      <c r="E782" s="126" t="str">
        <f>+IF($C782="","",COUNTIFS(Exceedances!$B$24:$B$2500,$B782,Exceedances!$C$24:$C$2500,$C782,Exceedances!$D$24:$D$2500,$D782))</f>
        <v/>
      </c>
    </row>
    <row r="783" spans="2:5" x14ac:dyDescent="0.35">
      <c r="B783" s="126" t="str">
        <f>IF(Lists!AS761="","",Lists!AS761)</f>
        <v/>
      </c>
      <c r="C783" s="126" t="str">
        <f>IF(Lists!AT761="","",Lists!AT761)</f>
        <v/>
      </c>
      <c r="D783" s="126" t="str">
        <f>IF(Lists!AU761="","",Lists!AU761)</f>
        <v/>
      </c>
      <c r="E783" s="126" t="str">
        <f>+IF($C783="","",COUNTIFS(Exceedances!$B$24:$B$2500,$B783,Exceedances!$C$24:$C$2500,$C783,Exceedances!$D$24:$D$2500,$D783))</f>
        <v/>
      </c>
    </row>
    <row r="784" spans="2:5" x14ac:dyDescent="0.35">
      <c r="B784" s="126" t="str">
        <f>IF(Lists!AS762="","",Lists!AS762)</f>
        <v/>
      </c>
      <c r="C784" s="126" t="str">
        <f>IF(Lists!AT762="","",Lists!AT762)</f>
        <v/>
      </c>
      <c r="D784" s="126" t="str">
        <f>IF(Lists!AU762="","",Lists!AU762)</f>
        <v/>
      </c>
      <c r="E784" s="126" t="str">
        <f>+IF($C784="","",COUNTIFS(Exceedances!$B$24:$B$2500,$B784,Exceedances!$C$24:$C$2500,$C784,Exceedances!$D$24:$D$2500,$D784))</f>
        <v/>
      </c>
    </row>
    <row r="785" spans="2:5" x14ac:dyDescent="0.35">
      <c r="B785" s="126" t="str">
        <f>IF(Lists!AS763="","",Lists!AS763)</f>
        <v/>
      </c>
      <c r="C785" s="126" t="str">
        <f>IF(Lists!AT763="","",Lists!AT763)</f>
        <v/>
      </c>
      <c r="D785" s="126" t="str">
        <f>IF(Lists!AU763="","",Lists!AU763)</f>
        <v/>
      </c>
      <c r="E785" s="126" t="str">
        <f>+IF($C785="","",COUNTIFS(Exceedances!$B$24:$B$2500,$B785,Exceedances!$C$24:$C$2500,$C785,Exceedances!$D$24:$D$2500,$D785))</f>
        <v/>
      </c>
    </row>
    <row r="786" spans="2:5" x14ac:dyDescent="0.35">
      <c r="B786" s="126" t="str">
        <f>IF(Lists!AS764="","",Lists!AS764)</f>
        <v/>
      </c>
      <c r="C786" s="126" t="str">
        <f>IF(Lists!AT764="","",Lists!AT764)</f>
        <v/>
      </c>
      <c r="D786" s="126" t="str">
        <f>IF(Lists!AU764="","",Lists!AU764)</f>
        <v/>
      </c>
      <c r="E786" s="126" t="str">
        <f>+IF($C786="","",COUNTIFS(Exceedances!$B$24:$B$2500,$B786,Exceedances!$C$24:$C$2500,$C786,Exceedances!$D$24:$D$2500,$D786))</f>
        <v/>
      </c>
    </row>
    <row r="787" spans="2:5" x14ac:dyDescent="0.35">
      <c r="B787" s="126" t="str">
        <f>IF(Lists!AS765="","",Lists!AS765)</f>
        <v/>
      </c>
      <c r="C787" s="126" t="str">
        <f>IF(Lists!AT765="","",Lists!AT765)</f>
        <v/>
      </c>
      <c r="D787" s="126" t="str">
        <f>IF(Lists!AU765="","",Lists!AU765)</f>
        <v/>
      </c>
      <c r="E787" s="126" t="str">
        <f>+IF($C787="","",COUNTIFS(Exceedances!$B$24:$B$2500,$B787,Exceedances!$C$24:$C$2500,$C787,Exceedances!$D$24:$D$2500,$D787))</f>
        <v/>
      </c>
    </row>
    <row r="788" spans="2:5" x14ac:dyDescent="0.35">
      <c r="B788" s="126" t="str">
        <f>IF(Lists!AS766="","",Lists!AS766)</f>
        <v/>
      </c>
      <c r="C788" s="126" t="str">
        <f>IF(Lists!AT766="","",Lists!AT766)</f>
        <v/>
      </c>
      <c r="D788" s="126" t="str">
        <f>IF(Lists!AU766="","",Lists!AU766)</f>
        <v/>
      </c>
      <c r="E788" s="126" t="str">
        <f>+IF($C788="","",COUNTIFS(Exceedances!$B$24:$B$2500,$B788,Exceedances!$C$24:$C$2500,$C788,Exceedances!$D$24:$D$2500,$D788))</f>
        <v/>
      </c>
    </row>
    <row r="789" spans="2:5" x14ac:dyDescent="0.35">
      <c r="B789" s="126" t="str">
        <f>IF(Lists!AS767="","",Lists!AS767)</f>
        <v/>
      </c>
      <c r="C789" s="126" t="str">
        <f>IF(Lists!AT767="","",Lists!AT767)</f>
        <v/>
      </c>
      <c r="D789" s="126" t="str">
        <f>IF(Lists!AU767="","",Lists!AU767)</f>
        <v/>
      </c>
      <c r="E789" s="126" t="str">
        <f>+IF($C789="","",COUNTIFS(Exceedances!$B$24:$B$2500,$B789,Exceedances!$C$24:$C$2500,$C789,Exceedances!$D$24:$D$2500,$D789))</f>
        <v/>
      </c>
    </row>
    <row r="790" spans="2:5" x14ac:dyDescent="0.35">
      <c r="B790" s="126" t="str">
        <f>IF(Lists!AS768="","",Lists!AS768)</f>
        <v/>
      </c>
      <c r="C790" s="126" t="str">
        <f>IF(Lists!AT768="","",Lists!AT768)</f>
        <v/>
      </c>
      <c r="D790" s="126" t="str">
        <f>IF(Lists!AU768="","",Lists!AU768)</f>
        <v/>
      </c>
      <c r="E790" s="126" t="str">
        <f>+IF($C790="","",COUNTIFS(Exceedances!$B$24:$B$2500,$B790,Exceedances!$C$24:$C$2500,$C790,Exceedances!$D$24:$D$2500,$D790))</f>
        <v/>
      </c>
    </row>
    <row r="791" spans="2:5" x14ac:dyDescent="0.35">
      <c r="B791" s="126" t="str">
        <f>IF(Lists!AS769="","",Lists!AS769)</f>
        <v/>
      </c>
      <c r="C791" s="126" t="str">
        <f>IF(Lists!AT769="","",Lists!AT769)</f>
        <v/>
      </c>
      <c r="D791" s="126" t="str">
        <f>IF(Lists!AU769="","",Lists!AU769)</f>
        <v/>
      </c>
      <c r="E791" s="126" t="str">
        <f>+IF($C791="","",COUNTIFS(Exceedances!$B$24:$B$2500,$B791,Exceedances!$C$24:$C$2500,$C791,Exceedances!$D$24:$D$2500,$D791))</f>
        <v/>
      </c>
    </row>
    <row r="792" spans="2:5" x14ac:dyDescent="0.35">
      <c r="B792" s="126" t="str">
        <f>IF(Lists!AS770="","",Lists!AS770)</f>
        <v/>
      </c>
      <c r="C792" s="126" t="str">
        <f>IF(Lists!AT770="","",Lists!AT770)</f>
        <v/>
      </c>
      <c r="D792" s="126" t="str">
        <f>IF(Lists!AU770="","",Lists!AU770)</f>
        <v/>
      </c>
      <c r="E792" s="126" t="str">
        <f>+IF($C792="","",COUNTIFS(Exceedances!$B$24:$B$2500,$B792,Exceedances!$C$24:$C$2500,$C792,Exceedances!$D$24:$D$2500,$D792))</f>
        <v/>
      </c>
    </row>
    <row r="793" spans="2:5" x14ac:dyDescent="0.35">
      <c r="B793" s="126" t="str">
        <f>IF(Lists!AS771="","",Lists!AS771)</f>
        <v/>
      </c>
      <c r="C793" s="126" t="str">
        <f>IF(Lists!AT771="","",Lists!AT771)</f>
        <v/>
      </c>
      <c r="D793" s="126" t="str">
        <f>IF(Lists!AU771="","",Lists!AU771)</f>
        <v/>
      </c>
      <c r="E793" s="126" t="str">
        <f>+IF($C793="","",COUNTIFS(Exceedances!$B$24:$B$2500,$B793,Exceedances!$C$24:$C$2500,$C793,Exceedances!$D$24:$D$2500,$D793))</f>
        <v/>
      </c>
    </row>
    <row r="794" spans="2:5" x14ac:dyDescent="0.35">
      <c r="B794" s="126" t="str">
        <f>IF(Lists!AS772="","",Lists!AS772)</f>
        <v/>
      </c>
      <c r="C794" s="126" t="str">
        <f>IF(Lists!AT772="","",Lists!AT772)</f>
        <v/>
      </c>
      <c r="D794" s="126" t="str">
        <f>IF(Lists!AU772="","",Lists!AU772)</f>
        <v/>
      </c>
      <c r="E794" s="126" t="str">
        <f>+IF($C794="","",COUNTIFS(Exceedances!$B$24:$B$2500,$B794,Exceedances!$C$24:$C$2500,$C794,Exceedances!$D$24:$D$2500,$D794))</f>
        <v/>
      </c>
    </row>
    <row r="795" spans="2:5" x14ac:dyDescent="0.35">
      <c r="B795" s="126" t="str">
        <f>IF(Lists!AS773="","",Lists!AS773)</f>
        <v/>
      </c>
      <c r="C795" s="126" t="str">
        <f>IF(Lists!AT773="","",Lists!AT773)</f>
        <v/>
      </c>
      <c r="D795" s="126" t="str">
        <f>IF(Lists!AU773="","",Lists!AU773)</f>
        <v/>
      </c>
      <c r="E795" s="126" t="str">
        <f>+IF($C795="","",COUNTIFS(Exceedances!$B$24:$B$2500,$B795,Exceedances!$C$24:$C$2500,$C795,Exceedances!$D$24:$D$2500,$D795))</f>
        <v/>
      </c>
    </row>
    <row r="796" spans="2:5" x14ac:dyDescent="0.35">
      <c r="B796" s="126" t="str">
        <f>IF(Lists!AS774="","",Lists!AS774)</f>
        <v/>
      </c>
      <c r="C796" s="126" t="str">
        <f>IF(Lists!AT774="","",Lists!AT774)</f>
        <v/>
      </c>
      <c r="D796" s="126" t="str">
        <f>IF(Lists!AU774="","",Lists!AU774)</f>
        <v/>
      </c>
      <c r="E796" s="126" t="str">
        <f>+IF($C796="","",COUNTIFS(Exceedances!$B$24:$B$2500,$B796,Exceedances!$C$24:$C$2500,$C796,Exceedances!$D$24:$D$2500,$D796))</f>
        <v/>
      </c>
    </row>
    <row r="797" spans="2:5" x14ac:dyDescent="0.35">
      <c r="B797" s="126" t="str">
        <f>IF(Lists!AS775="","",Lists!AS775)</f>
        <v/>
      </c>
      <c r="C797" s="126" t="str">
        <f>IF(Lists!AT775="","",Lists!AT775)</f>
        <v/>
      </c>
      <c r="D797" s="126" t="str">
        <f>IF(Lists!AU775="","",Lists!AU775)</f>
        <v/>
      </c>
      <c r="E797" s="126" t="str">
        <f>+IF($C797="","",COUNTIFS(Exceedances!$B$24:$B$2500,$B797,Exceedances!$C$24:$C$2500,$C797,Exceedances!$D$24:$D$2500,$D797))</f>
        <v/>
      </c>
    </row>
    <row r="798" spans="2:5" x14ac:dyDescent="0.35">
      <c r="B798" s="126" t="str">
        <f>IF(Lists!AS776="","",Lists!AS776)</f>
        <v/>
      </c>
      <c r="C798" s="126" t="str">
        <f>IF(Lists!AT776="","",Lists!AT776)</f>
        <v/>
      </c>
      <c r="D798" s="126" t="str">
        <f>IF(Lists!AU776="","",Lists!AU776)</f>
        <v/>
      </c>
      <c r="E798" s="126" t="str">
        <f>+IF($C798="","",COUNTIFS(Exceedances!$B$24:$B$2500,$B798,Exceedances!$C$24:$C$2500,$C798,Exceedances!$D$24:$D$2500,$D798))</f>
        <v/>
      </c>
    </row>
    <row r="799" spans="2:5" x14ac:dyDescent="0.35">
      <c r="B799" s="126" t="str">
        <f>IF(Lists!AS777="","",Lists!AS777)</f>
        <v/>
      </c>
      <c r="C799" s="126" t="str">
        <f>IF(Lists!AT777="","",Lists!AT777)</f>
        <v/>
      </c>
      <c r="D799" s="126" t="str">
        <f>IF(Lists!AU777="","",Lists!AU777)</f>
        <v/>
      </c>
      <c r="E799" s="126" t="str">
        <f>+IF($C799="","",COUNTIFS(Exceedances!$B$24:$B$2500,$B799,Exceedances!$C$24:$C$2500,$C799,Exceedances!$D$24:$D$2500,$D799))</f>
        <v/>
      </c>
    </row>
    <row r="800" spans="2:5" x14ac:dyDescent="0.35">
      <c r="B800" s="126" t="str">
        <f>IF(Lists!AS778="","",Lists!AS778)</f>
        <v/>
      </c>
      <c r="C800" s="126" t="str">
        <f>IF(Lists!AT778="","",Lists!AT778)</f>
        <v/>
      </c>
      <c r="D800" s="126" t="str">
        <f>IF(Lists!AU778="","",Lists!AU778)</f>
        <v/>
      </c>
      <c r="E800" s="126" t="str">
        <f>+IF($C800="","",COUNTIFS(Exceedances!$B$24:$B$2500,$B800,Exceedances!$C$24:$C$2500,$C800,Exceedances!$D$24:$D$2500,$D800))</f>
        <v/>
      </c>
    </row>
    <row r="801" spans="2:5" x14ac:dyDescent="0.35">
      <c r="B801" s="126" t="str">
        <f>IF(Lists!AS779="","",Lists!AS779)</f>
        <v/>
      </c>
      <c r="C801" s="126" t="str">
        <f>IF(Lists!AT779="","",Lists!AT779)</f>
        <v/>
      </c>
      <c r="D801" s="126" t="str">
        <f>IF(Lists!AU779="","",Lists!AU779)</f>
        <v/>
      </c>
      <c r="E801" s="126" t="str">
        <f>+IF($C801="","",COUNTIFS(Exceedances!$B$24:$B$2500,$B801,Exceedances!$C$24:$C$2500,$C801,Exceedances!$D$24:$D$2500,$D801))</f>
        <v/>
      </c>
    </row>
    <row r="802" spans="2:5" x14ac:dyDescent="0.35">
      <c r="B802" s="126" t="str">
        <f>IF(Lists!AS780="","",Lists!AS780)</f>
        <v/>
      </c>
      <c r="C802" s="126" t="str">
        <f>IF(Lists!AT780="","",Lists!AT780)</f>
        <v/>
      </c>
      <c r="D802" s="126" t="str">
        <f>IF(Lists!AU780="","",Lists!AU780)</f>
        <v/>
      </c>
      <c r="E802" s="126" t="str">
        <f>+IF($C802="","",COUNTIFS(Exceedances!$B$24:$B$2500,$B802,Exceedances!$C$24:$C$2500,$C802,Exceedances!$D$24:$D$2500,$D802))</f>
        <v/>
      </c>
    </row>
    <row r="803" spans="2:5" x14ac:dyDescent="0.35">
      <c r="B803" s="126" t="str">
        <f>IF(Lists!AS781="","",Lists!AS781)</f>
        <v/>
      </c>
      <c r="C803" s="126" t="str">
        <f>IF(Lists!AT781="","",Lists!AT781)</f>
        <v/>
      </c>
      <c r="D803" s="126" t="str">
        <f>IF(Lists!AU781="","",Lists!AU781)</f>
        <v/>
      </c>
      <c r="E803" s="126" t="str">
        <f>+IF($C803="","",COUNTIFS(Exceedances!$B$24:$B$2500,$B803,Exceedances!$C$24:$C$2500,$C803,Exceedances!$D$24:$D$2500,$D803))</f>
        <v/>
      </c>
    </row>
    <row r="804" spans="2:5" x14ac:dyDescent="0.35">
      <c r="B804" s="126" t="str">
        <f>IF(Lists!AS782="","",Lists!AS782)</f>
        <v/>
      </c>
      <c r="C804" s="126" t="str">
        <f>IF(Lists!AT782="","",Lists!AT782)</f>
        <v/>
      </c>
      <c r="D804" s="126" t="str">
        <f>IF(Lists!AU782="","",Lists!AU782)</f>
        <v/>
      </c>
      <c r="E804" s="126" t="str">
        <f>+IF($C804="","",COUNTIFS(Exceedances!$B$24:$B$2500,$B804,Exceedances!$C$24:$C$2500,$C804,Exceedances!$D$24:$D$2500,$D804))</f>
        <v/>
      </c>
    </row>
    <row r="805" spans="2:5" x14ac:dyDescent="0.35">
      <c r="B805" s="126" t="str">
        <f>IF(Lists!AS783="","",Lists!AS783)</f>
        <v/>
      </c>
      <c r="C805" s="126" t="str">
        <f>IF(Lists!AT783="","",Lists!AT783)</f>
        <v/>
      </c>
      <c r="D805" s="126" t="str">
        <f>IF(Lists!AU783="","",Lists!AU783)</f>
        <v/>
      </c>
      <c r="E805" s="126" t="str">
        <f>+IF($C805="","",COUNTIFS(Exceedances!$B$24:$B$2500,$B805,Exceedances!$C$24:$C$2500,$C805,Exceedances!$D$24:$D$2500,$D805))</f>
        <v/>
      </c>
    </row>
    <row r="806" spans="2:5" x14ac:dyDescent="0.35">
      <c r="B806" s="126" t="str">
        <f>IF(Lists!AS784="","",Lists!AS784)</f>
        <v/>
      </c>
      <c r="C806" s="126" t="str">
        <f>IF(Lists!AT784="","",Lists!AT784)</f>
        <v/>
      </c>
      <c r="D806" s="126" t="str">
        <f>IF(Lists!AU784="","",Lists!AU784)</f>
        <v/>
      </c>
      <c r="E806" s="126" t="str">
        <f>+IF($C806="","",COUNTIFS(Exceedances!$B$24:$B$2500,$B806,Exceedances!$C$24:$C$2500,$C806,Exceedances!$D$24:$D$2500,$D806))</f>
        <v/>
      </c>
    </row>
    <row r="807" spans="2:5" x14ac:dyDescent="0.35">
      <c r="B807" s="126" t="str">
        <f>IF(Lists!AS785="","",Lists!AS785)</f>
        <v/>
      </c>
      <c r="C807" s="126" t="str">
        <f>IF(Lists!AT785="","",Lists!AT785)</f>
        <v/>
      </c>
      <c r="D807" s="126" t="str">
        <f>IF(Lists!AU785="","",Lists!AU785)</f>
        <v/>
      </c>
      <c r="E807" s="126" t="str">
        <f>+IF($C807="","",COUNTIFS(Exceedances!$B$24:$B$2500,$B807,Exceedances!$C$24:$C$2500,$C807,Exceedances!$D$24:$D$2500,$D807))</f>
        <v/>
      </c>
    </row>
    <row r="808" spans="2:5" x14ac:dyDescent="0.35">
      <c r="B808" s="126" t="str">
        <f>IF(Lists!AS786="","",Lists!AS786)</f>
        <v/>
      </c>
      <c r="C808" s="126" t="str">
        <f>IF(Lists!AT786="","",Lists!AT786)</f>
        <v/>
      </c>
      <c r="D808" s="126" t="str">
        <f>IF(Lists!AU786="","",Lists!AU786)</f>
        <v/>
      </c>
      <c r="E808" s="126" t="str">
        <f>+IF($C808="","",COUNTIFS(Exceedances!$B$24:$B$2500,$B808,Exceedances!$C$24:$C$2500,$C808,Exceedances!$D$24:$D$2500,$D808))</f>
        <v/>
      </c>
    </row>
    <row r="809" spans="2:5" x14ac:dyDescent="0.35">
      <c r="B809" s="126" t="str">
        <f>IF(Lists!AS787="","",Lists!AS787)</f>
        <v/>
      </c>
      <c r="C809" s="126" t="str">
        <f>IF(Lists!AT787="","",Lists!AT787)</f>
        <v/>
      </c>
      <c r="D809" s="126" t="str">
        <f>IF(Lists!AU787="","",Lists!AU787)</f>
        <v/>
      </c>
      <c r="E809" s="126" t="str">
        <f>+IF($C809="","",COUNTIFS(Exceedances!$B$24:$B$2500,$B809,Exceedances!$C$24:$C$2500,$C809,Exceedances!$D$24:$D$2500,$D809))</f>
        <v/>
      </c>
    </row>
    <row r="810" spans="2:5" x14ac:dyDescent="0.35">
      <c r="B810" s="126" t="str">
        <f>IF(Lists!AS788="","",Lists!AS788)</f>
        <v/>
      </c>
      <c r="C810" s="126" t="str">
        <f>IF(Lists!AT788="","",Lists!AT788)</f>
        <v/>
      </c>
      <c r="D810" s="126" t="str">
        <f>IF(Lists!AU788="","",Lists!AU788)</f>
        <v/>
      </c>
      <c r="E810" s="126" t="str">
        <f>+IF($C810="","",COUNTIFS(Exceedances!$B$24:$B$2500,$B810,Exceedances!$C$24:$C$2500,$C810,Exceedances!$D$24:$D$2500,$D810))</f>
        <v/>
      </c>
    </row>
    <row r="811" spans="2:5" x14ac:dyDescent="0.35">
      <c r="B811" s="126" t="str">
        <f>IF(Lists!AS789="","",Lists!AS789)</f>
        <v/>
      </c>
      <c r="C811" s="126" t="str">
        <f>IF(Lists!AT789="","",Lists!AT789)</f>
        <v/>
      </c>
      <c r="D811" s="126" t="str">
        <f>IF(Lists!AU789="","",Lists!AU789)</f>
        <v/>
      </c>
      <c r="E811" s="126" t="str">
        <f>+IF($C811="","",COUNTIFS(Exceedances!$B$24:$B$2500,$B811,Exceedances!$C$24:$C$2500,$C811,Exceedances!$D$24:$D$2500,$D811))</f>
        <v/>
      </c>
    </row>
    <row r="812" spans="2:5" x14ac:dyDescent="0.35">
      <c r="B812" s="126" t="str">
        <f>IF(Lists!AS790="","",Lists!AS790)</f>
        <v/>
      </c>
      <c r="C812" s="126" t="str">
        <f>IF(Lists!AT790="","",Lists!AT790)</f>
        <v/>
      </c>
      <c r="D812" s="126" t="str">
        <f>IF(Lists!AU790="","",Lists!AU790)</f>
        <v/>
      </c>
      <c r="E812" s="126" t="str">
        <f>+IF($C812="","",COUNTIFS(Exceedances!$B$24:$B$2500,$B812,Exceedances!$C$24:$C$2500,$C812,Exceedances!$D$24:$D$2500,$D812))</f>
        <v/>
      </c>
    </row>
    <row r="813" spans="2:5" x14ac:dyDescent="0.35">
      <c r="B813" s="126" t="str">
        <f>IF(Lists!AS791="","",Lists!AS791)</f>
        <v/>
      </c>
      <c r="C813" s="126" t="str">
        <f>IF(Lists!AT791="","",Lists!AT791)</f>
        <v/>
      </c>
      <c r="D813" s="126" t="str">
        <f>IF(Lists!AU791="","",Lists!AU791)</f>
        <v/>
      </c>
      <c r="E813" s="126" t="str">
        <f>+IF($C813="","",COUNTIFS(Exceedances!$B$24:$B$2500,$B813,Exceedances!$C$24:$C$2500,$C813,Exceedances!$D$24:$D$2500,$D813))</f>
        <v/>
      </c>
    </row>
    <row r="814" spans="2:5" x14ac:dyDescent="0.35">
      <c r="B814" s="126" t="str">
        <f>IF(Lists!AS792="","",Lists!AS792)</f>
        <v/>
      </c>
      <c r="C814" s="126" t="str">
        <f>IF(Lists!AT792="","",Lists!AT792)</f>
        <v/>
      </c>
      <c r="D814" s="126" t="str">
        <f>IF(Lists!AU792="","",Lists!AU792)</f>
        <v/>
      </c>
      <c r="E814" s="126" t="str">
        <f>+IF($C814="","",COUNTIFS(Exceedances!$B$24:$B$2500,$B814,Exceedances!$C$24:$C$2500,$C814,Exceedances!$D$24:$D$2500,$D814))</f>
        <v/>
      </c>
    </row>
    <row r="815" spans="2:5" x14ac:dyDescent="0.35">
      <c r="B815" s="126" t="str">
        <f>IF(Lists!AS793="","",Lists!AS793)</f>
        <v/>
      </c>
      <c r="C815" s="126" t="str">
        <f>IF(Lists!AT793="","",Lists!AT793)</f>
        <v/>
      </c>
      <c r="D815" s="126" t="str">
        <f>IF(Lists!AU793="","",Lists!AU793)</f>
        <v/>
      </c>
      <c r="E815" s="126" t="str">
        <f>+IF($C815="","",COUNTIFS(Exceedances!$B$24:$B$2500,$B815,Exceedances!$C$24:$C$2500,$C815,Exceedances!$D$24:$D$2500,$D815))</f>
        <v/>
      </c>
    </row>
    <row r="816" spans="2:5" x14ac:dyDescent="0.35">
      <c r="B816" s="126" t="str">
        <f>IF(Lists!AS794="","",Lists!AS794)</f>
        <v/>
      </c>
      <c r="C816" s="126" t="str">
        <f>IF(Lists!AT794="","",Lists!AT794)</f>
        <v/>
      </c>
      <c r="D816" s="126" t="str">
        <f>IF(Lists!AU794="","",Lists!AU794)</f>
        <v/>
      </c>
      <c r="E816" s="126" t="str">
        <f>+IF($C816="","",COUNTIFS(Exceedances!$B$24:$B$2500,$B816,Exceedances!$C$24:$C$2500,$C816,Exceedances!$D$24:$D$2500,$D816))</f>
        <v/>
      </c>
    </row>
    <row r="817" spans="2:5" x14ac:dyDescent="0.35">
      <c r="B817" s="126" t="str">
        <f>IF(Lists!AS795="","",Lists!AS795)</f>
        <v/>
      </c>
      <c r="C817" s="126" t="str">
        <f>IF(Lists!AT795="","",Lists!AT795)</f>
        <v/>
      </c>
      <c r="D817" s="126" t="str">
        <f>IF(Lists!AU795="","",Lists!AU795)</f>
        <v/>
      </c>
      <c r="E817" s="126" t="str">
        <f>+IF($C817="","",COUNTIFS(Exceedances!$B$24:$B$2500,$B817,Exceedances!$C$24:$C$2500,$C817,Exceedances!$D$24:$D$2500,$D817))</f>
        <v/>
      </c>
    </row>
    <row r="818" spans="2:5" x14ac:dyDescent="0.35">
      <c r="B818" s="126" t="str">
        <f>IF(Lists!AS796="","",Lists!AS796)</f>
        <v/>
      </c>
      <c r="C818" s="126" t="str">
        <f>IF(Lists!AT796="","",Lists!AT796)</f>
        <v/>
      </c>
      <c r="D818" s="126" t="str">
        <f>IF(Lists!AU796="","",Lists!AU796)</f>
        <v/>
      </c>
      <c r="E818" s="126" t="str">
        <f>+IF($C818="","",COUNTIFS(Exceedances!$B$24:$B$2500,$B818,Exceedances!$C$24:$C$2500,$C818,Exceedances!$D$24:$D$2500,$D818))</f>
        <v/>
      </c>
    </row>
    <row r="819" spans="2:5" x14ac:dyDescent="0.35">
      <c r="B819" s="126" t="str">
        <f>IF(Lists!AS797="","",Lists!AS797)</f>
        <v/>
      </c>
      <c r="C819" s="126" t="str">
        <f>IF(Lists!AT797="","",Lists!AT797)</f>
        <v/>
      </c>
      <c r="D819" s="126" t="str">
        <f>IF(Lists!AU797="","",Lists!AU797)</f>
        <v/>
      </c>
      <c r="E819" s="126" t="str">
        <f>+IF($C819="","",COUNTIFS(Exceedances!$B$24:$B$2500,$B819,Exceedances!$C$24:$C$2500,$C819,Exceedances!$D$24:$D$2500,$D819))</f>
        <v/>
      </c>
    </row>
    <row r="820" spans="2:5" x14ac:dyDescent="0.35">
      <c r="B820" s="126" t="str">
        <f>IF(Lists!AS798="","",Lists!AS798)</f>
        <v/>
      </c>
      <c r="C820" s="126" t="str">
        <f>IF(Lists!AT798="","",Lists!AT798)</f>
        <v/>
      </c>
      <c r="D820" s="126" t="str">
        <f>IF(Lists!AU798="","",Lists!AU798)</f>
        <v/>
      </c>
      <c r="E820" s="126" t="str">
        <f>+IF($C820="","",COUNTIFS(Exceedances!$B$24:$B$2500,$B820,Exceedances!$C$24:$C$2500,$C820,Exceedances!$D$24:$D$2500,$D820))</f>
        <v/>
      </c>
    </row>
    <row r="821" spans="2:5" x14ac:dyDescent="0.35">
      <c r="B821" s="126" t="str">
        <f>IF(Lists!AS799="","",Lists!AS799)</f>
        <v/>
      </c>
      <c r="C821" s="126" t="str">
        <f>IF(Lists!AT799="","",Lists!AT799)</f>
        <v/>
      </c>
      <c r="D821" s="126" t="str">
        <f>IF(Lists!AU799="","",Lists!AU799)</f>
        <v/>
      </c>
      <c r="E821" s="126" t="str">
        <f>+IF($C821="","",COUNTIFS(Exceedances!$B$24:$B$2500,$B821,Exceedances!$C$24:$C$2500,$C821,Exceedances!$D$24:$D$2500,$D821))</f>
        <v/>
      </c>
    </row>
    <row r="822" spans="2:5" x14ac:dyDescent="0.35">
      <c r="B822" s="126" t="str">
        <f>IF(Lists!AS800="","",Lists!AS800)</f>
        <v/>
      </c>
      <c r="C822" s="126" t="str">
        <f>IF(Lists!AT800="","",Lists!AT800)</f>
        <v/>
      </c>
      <c r="D822" s="126" t="str">
        <f>IF(Lists!AU800="","",Lists!AU800)</f>
        <v/>
      </c>
      <c r="E822" s="126" t="str">
        <f>+IF($C822="","",COUNTIFS(Exceedances!$B$24:$B$2500,$B822,Exceedances!$C$24:$C$2500,$C822,Exceedances!$D$24:$D$2500,$D822))</f>
        <v/>
      </c>
    </row>
    <row r="823" spans="2:5" x14ac:dyDescent="0.35">
      <c r="B823" s="126" t="str">
        <f>IF(Lists!AS801="","",Lists!AS801)</f>
        <v/>
      </c>
      <c r="C823" s="126" t="str">
        <f>IF(Lists!AT801="","",Lists!AT801)</f>
        <v/>
      </c>
      <c r="D823" s="126" t="str">
        <f>IF(Lists!AU801="","",Lists!AU801)</f>
        <v/>
      </c>
      <c r="E823" s="126" t="str">
        <f>+IF($C823="","",COUNTIFS(Exceedances!$B$24:$B$2500,$B823,Exceedances!$C$24:$C$2500,$C823,Exceedances!$D$24:$D$2500,$D823))</f>
        <v/>
      </c>
    </row>
    <row r="824" spans="2:5" x14ac:dyDescent="0.35">
      <c r="B824" s="126" t="str">
        <f>IF(Lists!AS802="","",Lists!AS802)</f>
        <v/>
      </c>
      <c r="C824" s="126" t="str">
        <f>IF(Lists!AT802="","",Lists!AT802)</f>
        <v/>
      </c>
      <c r="D824" s="126" t="str">
        <f>IF(Lists!AU802="","",Lists!AU802)</f>
        <v/>
      </c>
      <c r="E824" s="126" t="str">
        <f>+IF($C824="","",COUNTIFS(Exceedances!$B$24:$B$2500,$B824,Exceedances!$C$24:$C$2500,$C824,Exceedances!$D$24:$D$2500,$D824))</f>
        <v/>
      </c>
    </row>
    <row r="825" spans="2:5" x14ac:dyDescent="0.35">
      <c r="B825" s="126" t="str">
        <f>IF(Lists!AS803="","",Lists!AS803)</f>
        <v/>
      </c>
      <c r="C825" s="126" t="str">
        <f>IF(Lists!AT803="","",Lists!AT803)</f>
        <v/>
      </c>
      <c r="D825" s="126" t="str">
        <f>IF(Lists!AU803="","",Lists!AU803)</f>
        <v/>
      </c>
      <c r="E825" s="126" t="str">
        <f>+IF($C825="","",COUNTIFS(Exceedances!$B$24:$B$2500,$B825,Exceedances!$C$24:$C$2500,$C825,Exceedances!$D$24:$D$2500,$D825))</f>
        <v/>
      </c>
    </row>
    <row r="826" spans="2:5" x14ac:dyDescent="0.35">
      <c r="B826" s="126" t="str">
        <f>IF(Lists!AS804="","",Lists!AS804)</f>
        <v/>
      </c>
      <c r="C826" s="126" t="str">
        <f>IF(Lists!AT804="","",Lists!AT804)</f>
        <v/>
      </c>
      <c r="D826" s="126" t="str">
        <f>IF(Lists!AU804="","",Lists!AU804)</f>
        <v/>
      </c>
      <c r="E826" s="126" t="str">
        <f>+IF($C826="","",COUNTIFS(Exceedances!$B$24:$B$2500,$B826,Exceedances!$C$24:$C$2500,$C826,Exceedances!$D$24:$D$2500,$D826))</f>
        <v/>
      </c>
    </row>
    <row r="827" spans="2:5" x14ac:dyDescent="0.35">
      <c r="B827" s="126" t="str">
        <f>IF(Lists!AS805="","",Lists!AS805)</f>
        <v/>
      </c>
      <c r="C827" s="126" t="str">
        <f>IF(Lists!AT805="","",Lists!AT805)</f>
        <v/>
      </c>
      <c r="D827" s="126" t="str">
        <f>IF(Lists!AU805="","",Lists!AU805)</f>
        <v/>
      </c>
      <c r="E827" s="126" t="str">
        <f>+IF($C827="","",COUNTIFS(Exceedances!$B$24:$B$2500,$B827,Exceedances!$C$24:$C$2500,$C827,Exceedances!$D$24:$D$2500,$D827))</f>
        <v/>
      </c>
    </row>
    <row r="828" spans="2:5" x14ac:dyDescent="0.35">
      <c r="B828" s="126" t="str">
        <f>IF(Lists!AS806="","",Lists!AS806)</f>
        <v/>
      </c>
      <c r="C828" s="126" t="str">
        <f>IF(Lists!AT806="","",Lists!AT806)</f>
        <v/>
      </c>
      <c r="D828" s="126" t="str">
        <f>IF(Lists!AU806="","",Lists!AU806)</f>
        <v/>
      </c>
      <c r="E828" s="126" t="str">
        <f>+IF($C828="","",COUNTIFS(Exceedances!$B$24:$B$2500,$B828,Exceedances!$C$24:$C$2500,$C828,Exceedances!$D$24:$D$2500,$D828))</f>
        <v/>
      </c>
    </row>
    <row r="829" spans="2:5" x14ac:dyDescent="0.35">
      <c r="B829" s="126" t="str">
        <f>IF(Lists!AS807="","",Lists!AS807)</f>
        <v/>
      </c>
      <c r="C829" s="126" t="str">
        <f>IF(Lists!AT807="","",Lists!AT807)</f>
        <v/>
      </c>
      <c r="D829" s="126" t="str">
        <f>IF(Lists!AU807="","",Lists!AU807)</f>
        <v/>
      </c>
      <c r="E829" s="126" t="str">
        <f>+IF($C829="","",COUNTIFS(Exceedances!$B$24:$B$2500,$B829,Exceedances!$C$24:$C$2500,$C829,Exceedances!$D$24:$D$2500,$D829))</f>
        <v/>
      </c>
    </row>
    <row r="830" spans="2:5" x14ac:dyDescent="0.35">
      <c r="B830" s="126" t="str">
        <f>IF(Lists!AS808="","",Lists!AS808)</f>
        <v/>
      </c>
      <c r="C830" s="126" t="str">
        <f>IF(Lists!AT808="","",Lists!AT808)</f>
        <v/>
      </c>
      <c r="D830" s="126" t="str">
        <f>IF(Lists!AU808="","",Lists!AU808)</f>
        <v/>
      </c>
      <c r="E830" s="126" t="str">
        <f>+IF($C830="","",COUNTIFS(Exceedances!$B$24:$B$2500,$B830,Exceedances!$C$24:$C$2500,$C830,Exceedances!$D$24:$D$2500,$D830))</f>
        <v/>
      </c>
    </row>
    <row r="831" spans="2:5" x14ac:dyDescent="0.35">
      <c r="B831" s="126" t="str">
        <f>IF(Lists!AS809="","",Lists!AS809)</f>
        <v/>
      </c>
      <c r="C831" s="126" t="str">
        <f>IF(Lists!AT809="","",Lists!AT809)</f>
        <v/>
      </c>
      <c r="D831" s="126" t="str">
        <f>IF(Lists!AU809="","",Lists!AU809)</f>
        <v/>
      </c>
      <c r="E831" s="126" t="str">
        <f>+IF($C831="","",COUNTIFS(Exceedances!$B$24:$B$2500,$B831,Exceedances!$C$24:$C$2500,$C831,Exceedances!$D$24:$D$2500,$D831))</f>
        <v/>
      </c>
    </row>
    <row r="832" spans="2:5" x14ac:dyDescent="0.35">
      <c r="B832" s="126" t="str">
        <f>IF(Lists!AS810="","",Lists!AS810)</f>
        <v/>
      </c>
      <c r="C832" s="126" t="str">
        <f>IF(Lists!AT810="","",Lists!AT810)</f>
        <v/>
      </c>
      <c r="D832" s="126" t="str">
        <f>IF(Lists!AU810="","",Lists!AU810)</f>
        <v/>
      </c>
      <c r="E832" s="126" t="str">
        <f>+IF($C832="","",COUNTIFS(Exceedances!$B$24:$B$2500,$B832,Exceedances!$C$24:$C$2500,$C832,Exceedances!$D$24:$D$2500,$D832))</f>
        <v/>
      </c>
    </row>
    <row r="833" spans="2:5" x14ac:dyDescent="0.35">
      <c r="B833" s="126" t="str">
        <f>IF(Lists!AS811="","",Lists!AS811)</f>
        <v/>
      </c>
      <c r="C833" s="126" t="str">
        <f>IF(Lists!AT811="","",Lists!AT811)</f>
        <v/>
      </c>
      <c r="D833" s="126" t="str">
        <f>IF(Lists!AU811="","",Lists!AU811)</f>
        <v/>
      </c>
      <c r="E833" s="126" t="str">
        <f>+IF($C833="","",COUNTIFS(Exceedances!$B$24:$B$2500,$B833,Exceedances!$C$24:$C$2500,$C833,Exceedances!$D$24:$D$2500,$D833))</f>
        <v/>
      </c>
    </row>
    <row r="834" spans="2:5" x14ac:dyDescent="0.35">
      <c r="B834" s="126" t="str">
        <f>IF(Lists!AS812="","",Lists!AS812)</f>
        <v/>
      </c>
      <c r="C834" s="126" t="str">
        <f>IF(Lists!AT812="","",Lists!AT812)</f>
        <v/>
      </c>
      <c r="D834" s="126" t="str">
        <f>IF(Lists!AU812="","",Lists!AU812)</f>
        <v/>
      </c>
      <c r="E834" s="126" t="str">
        <f>+IF($C834="","",COUNTIFS(Exceedances!$B$24:$B$2500,$B834,Exceedances!$C$24:$C$2500,$C834,Exceedances!$D$24:$D$2500,$D834))</f>
        <v/>
      </c>
    </row>
    <row r="835" spans="2:5" x14ac:dyDescent="0.35">
      <c r="B835" s="126" t="str">
        <f>IF(Lists!AS813="","",Lists!AS813)</f>
        <v/>
      </c>
      <c r="C835" s="126" t="str">
        <f>IF(Lists!AT813="","",Lists!AT813)</f>
        <v/>
      </c>
      <c r="D835" s="126" t="str">
        <f>IF(Lists!AU813="","",Lists!AU813)</f>
        <v/>
      </c>
      <c r="E835" s="126" t="str">
        <f>+IF($C835="","",COUNTIFS(Exceedances!$B$24:$B$2500,$B835,Exceedances!$C$24:$C$2500,$C835,Exceedances!$D$24:$D$2500,$D835))</f>
        <v/>
      </c>
    </row>
    <row r="836" spans="2:5" x14ac:dyDescent="0.35">
      <c r="B836" s="126" t="str">
        <f>IF(Lists!AS814="","",Lists!AS814)</f>
        <v/>
      </c>
      <c r="C836" s="126" t="str">
        <f>IF(Lists!AT814="","",Lists!AT814)</f>
        <v/>
      </c>
      <c r="D836" s="126" t="str">
        <f>IF(Lists!AU814="","",Lists!AU814)</f>
        <v/>
      </c>
      <c r="E836" s="126" t="str">
        <f>+IF($C836="","",COUNTIFS(Exceedances!$B$24:$B$2500,$B836,Exceedances!$C$24:$C$2500,$C836,Exceedances!$D$24:$D$2500,$D836))</f>
        <v/>
      </c>
    </row>
    <row r="837" spans="2:5" x14ac:dyDescent="0.35">
      <c r="B837" s="126" t="str">
        <f>IF(Lists!AS815="","",Lists!AS815)</f>
        <v/>
      </c>
      <c r="C837" s="126" t="str">
        <f>IF(Lists!AT815="","",Lists!AT815)</f>
        <v/>
      </c>
      <c r="D837" s="126" t="str">
        <f>IF(Lists!AU815="","",Lists!AU815)</f>
        <v/>
      </c>
      <c r="E837" s="126" t="str">
        <f>+IF($C837="","",COUNTIFS(Exceedances!$B$24:$B$2500,$B837,Exceedances!$C$24:$C$2500,$C837,Exceedances!$D$24:$D$2500,$D837))</f>
        <v/>
      </c>
    </row>
    <row r="838" spans="2:5" x14ac:dyDescent="0.35">
      <c r="B838" s="126" t="str">
        <f>IF(Lists!AS816="","",Lists!AS816)</f>
        <v/>
      </c>
      <c r="C838" s="126" t="str">
        <f>IF(Lists!AT816="","",Lists!AT816)</f>
        <v/>
      </c>
      <c r="D838" s="126" t="str">
        <f>IF(Lists!AU816="","",Lists!AU816)</f>
        <v/>
      </c>
      <c r="E838" s="126" t="str">
        <f>+IF($C838="","",COUNTIFS(Exceedances!$B$24:$B$2500,$B838,Exceedances!$C$24:$C$2500,$C838,Exceedances!$D$24:$D$2500,$D838))</f>
        <v/>
      </c>
    </row>
    <row r="839" spans="2:5" x14ac:dyDescent="0.35">
      <c r="B839" s="126" t="str">
        <f>IF(Lists!AS817="","",Lists!AS817)</f>
        <v/>
      </c>
      <c r="C839" s="126" t="str">
        <f>IF(Lists!AT817="","",Lists!AT817)</f>
        <v/>
      </c>
      <c r="D839" s="126" t="str">
        <f>IF(Lists!AU817="","",Lists!AU817)</f>
        <v/>
      </c>
      <c r="E839" s="126" t="str">
        <f>+IF($C839="","",COUNTIFS(Exceedances!$B$24:$B$2500,$B839,Exceedances!$C$24:$C$2500,$C839,Exceedances!$D$24:$D$2500,$D839))</f>
        <v/>
      </c>
    </row>
    <row r="840" spans="2:5" x14ac:dyDescent="0.35">
      <c r="B840" s="126" t="str">
        <f>IF(Lists!AS818="","",Lists!AS818)</f>
        <v/>
      </c>
      <c r="C840" s="126" t="str">
        <f>IF(Lists!AT818="","",Lists!AT818)</f>
        <v/>
      </c>
      <c r="D840" s="126" t="str">
        <f>IF(Lists!AU818="","",Lists!AU818)</f>
        <v/>
      </c>
      <c r="E840" s="126" t="str">
        <f>+IF($C840="","",COUNTIFS(Exceedances!$B$24:$B$2500,$B840,Exceedances!$C$24:$C$2500,$C840,Exceedances!$D$24:$D$2500,$D840))</f>
        <v/>
      </c>
    </row>
    <row r="841" spans="2:5" x14ac:dyDescent="0.35">
      <c r="B841" s="126" t="str">
        <f>IF(Lists!AS819="","",Lists!AS819)</f>
        <v/>
      </c>
      <c r="C841" s="126" t="str">
        <f>IF(Lists!AT819="","",Lists!AT819)</f>
        <v/>
      </c>
      <c r="D841" s="126" t="str">
        <f>IF(Lists!AU819="","",Lists!AU819)</f>
        <v/>
      </c>
      <c r="E841" s="126" t="str">
        <f>+IF($C841="","",COUNTIFS(Exceedances!$B$24:$B$2500,$B841,Exceedances!$C$24:$C$2500,$C841,Exceedances!$D$24:$D$2500,$D841))</f>
        <v/>
      </c>
    </row>
    <row r="842" spans="2:5" x14ac:dyDescent="0.35">
      <c r="B842" s="126" t="str">
        <f>IF(Lists!AS820="","",Lists!AS820)</f>
        <v/>
      </c>
      <c r="C842" s="126" t="str">
        <f>IF(Lists!AT820="","",Lists!AT820)</f>
        <v/>
      </c>
      <c r="D842" s="126" t="str">
        <f>IF(Lists!AU820="","",Lists!AU820)</f>
        <v/>
      </c>
      <c r="E842" s="126" t="str">
        <f>+IF($C842="","",COUNTIFS(Exceedances!$B$24:$B$2500,$B842,Exceedances!$C$24:$C$2500,$C842,Exceedances!$D$24:$D$2500,$D842))</f>
        <v/>
      </c>
    </row>
    <row r="843" spans="2:5" x14ac:dyDescent="0.35">
      <c r="B843" s="126" t="str">
        <f>IF(Lists!AS821="","",Lists!AS821)</f>
        <v/>
      </c>
      <c r="C843" s="126" t="str">
        <f>IF(Lists!AT821="","",Lists!AT821)</f>
        <v/>
      </c>
      <c r="D843" s="126" t="str">
        <f>IF(Lists!AU821="","",Lists!AU821)</f>
        <v/>
      </c>
      <c r="E843" s="126" t="str">
        <f>+IF($C843="","",COUNTIFS(Exceedances!$B$24:$B$2500,$B843,Exceedances!$C$24:$C$2500,$C843,Exceedances!$D$24:$D$2500,$D843))</f>
        <v/>
      </c>
    </row>
    <row r="844" spans="2:5" x14ac:dyDescent="0.35">
      <c r="B844" s="126" t="str">
        <f>IF(Lists!AS822="","",Lists!AS822)</f>
        <v/>
      </c>
      <c r="C844" s="126" t="str">
        <f>IF(Lists!AT822="","",Lists!AT822)</f>
        <v/>
      </c>
      <c r="D844" s="126" t="str">
        <f>IF(Lists!AU822="","",Lists!AU822)</f>
        <v/>
      </c>
      <c r="E844" s="126" t="str">
        <f>+IF($C844="","",COUNTIFS(Exceedances!$B$24:$B$2500,$B844,Exceedances!$C$24:$C$2500,$C844,Exceedances!$D$24:$D$2500,$D844))</f>
        <v/>
      </c>
    </row>
    <row r="845" spans="2:5" x14ac:dyDescent="0.35">
      <c r="B845" s="126" t="str">
        <f>IF(Lists!AS823="","",Lists!AS823)</f>
        <v/>
      </c>
      <c r="C845" s="126" t="str">
        <f>IF(Lists!AT823="","",Lists!AT823)</f>
        <v/>
      </c>
      <c r="D845" s="126" t="str">
        <f>IF(Lists!AU823="","",Lists!AU823)</f>
        <v/>
      </c>
      <c r="E845" s="126" t="str">
        <f>+IF($C845="","",COUNTIFS(Exceedances!$B$24:$B$2500,$B845,Exceedances!$C$24:$C$2500,$C845,Exceedances!$D$24:$D$2500,$D845))</f>
        <v/>
      </c>
    </row>
    <row r="846" spans="2:5" x14ac:dyDescent="0.35">
      <c r="B846" s="126" t="str">
        <f>IF(Lists!AS824="","",Lists!AS824)</f>
        <v/>
      </c>
      <c r="C846" s="126" t="str">
        <f>IF(Lists!AT824="","",Lists!AT824)</f>
        <v/>
      </c>
      <c r="D846" s="126" t="str">
        <f>IF(Lists!AU824="","",Lists!AU824)</f>
        <v/>
      </c>
      <c r="E846" s="126" t="str">
        <f>+IF($C846="","",COUNTIFS(Exceedances!$B$24:$B$2500,$B846,Exceedances!$C$24:$C$2500,$C846,Exceedances!$D$24:$D$2500,$D846))</f>
        <v/>
      </c>
    </row>
    <row r="847" spans="2:5" x14ac:dyDescent="0.35">
      <c r="B847" s="126" t="str">
        <f>IF(Lists!AS825="","",Lists!AS825)</f>
        <v/>
      </c>
      <c r="C847" s="126" t="str">
        <f>IF(Lists!AT825="","",Lists!AT825)</f>
        <v/>
      </c>
      <c r="D847" s="126" t="str">
        <f>IF(Lists!AU825="","",Lists!AU825)</f>
        <v/>
      </c>
      <c r="E847" s="126" t="str">
        <f>+IF($C847="","",COUNTIFS(Exceedances!$B$24:$B$2500,$B847,Exceedances!$C$24:$C$2500,$C847,Exceedances!$D$24:$D$2500,$D847))</f>
        <v/>
      </c>
    </row>
    <row r="848" spans="2:5" x14ac:dyDescent="0.35">
      <c r="B848" s="126" t="str">
        <f>IF(Lists!AS826="","",Lists!AS826)</f>
        <v/>
      </c>
      <c r="C848" s="126" t="str">
        <f>IF(Lists!AT826="","",Lists!AT826)</f>
        <v/>
      </c>
      <c r="D848" s="126" t="str">
        <f>IF(Lists!AU826="","",Lists!AU826)</f>
        <v/>
      </c>
      <c r="E848" s="126" t="str">
        <f>+IF($C848="","",COUNTIFS(Exceedances!$B$24:$B$2500,$B848,Exceedances!$C$24:$C$2500,$C848,Exceedances!$D$24:$D$2500,$D848))</f>
        <v/>
      </c>
    </row>
    <row r="849" spans="2:5" x14ac:dyDescent="0.35">
      <c r="B849" s="126" t="str">
        <f>IF(Lists!AS827="","",Lists!AS827)</f>
        <v/>
      </c>
      <c r="C849" s="126" t="str">
        <f>IF(Lists!AT827="","",Lists!AT827)</f>
        <v/>
      </c>
      <c r="D849" s="126" t="str">
        <f>IF(Lists!AU827="","",Lists!AU827)</f>
        <v/>
      </c>
      <c r="E849" s="126" t="str">
        <f>+IF($C849="","",COUNTIFS(Exceedances!$B$24:$B$2500,$B849,Exceedances!$C$24:$C$2500,$C849,Exceedances!$D$24:$D$2500,$D849))</f>
        <v/>
      </c>
    </row>
    <row r="850" spans="2:5" x14ac:dyDescent="0.35">
      <c r="B850" s="126" t="str">
        <f>IF(Lists!AS828="","",Lists!AS828)</f>
        <v/>
      </c>
      <c r="C850" s="126" t="str">
        <f>IF(Lists!AT828="","",Lists!AT828)</f>
        <v/>
      </c>
      <c r="D850" s="126" t="str">
        <f>IF(Lists!AU828="","",Lists!AU828)</f>
        <v/>
      </c>
      <c r="E850" s="126" t="str">
        <f>+IF($C850="","",COUNTIFS(Exceedances!$B$24:$B$2500,$B850,Exceedances!$C$24:$C$2500,$C850,Exceedances!$D$24:$D$2500,$D850))</f>
        <v/>
      </c>
    </row>
    <row r="851" spans="2:5" x14ac:dyDescent="0.35">
      <c r="B851" s="126" t="str">
        <f>IF(Lists!AS829="","",Lists!AS829)</f>
        <v/>
      </c>
      <c r="C851" s="126" t="str">
        <f>IF(Lists!AT829="","",Lists!AT829)</f>
        <v/>
      </c>
      <c r="D851" s="126" t="str">
        <f>IF(Lists!AU829="","",Lists!AU829)</f>
        <v/>
      </c>
      <c r="E851" s="126" t="str">
        <f>+IF($C851="","",COUNTIFS(Exceedances!$B$24:$B$2500,$B851,Exceedances!$C$24:$C$2500,$C851,Exceedances!$D$24:$D$2500,$D851))</f>
        <v/>
      </c>
    </row>
    <row r="852" spans="2:5" x14ac:dyDescent="0.35">
      <c r="B852" s="126" t="str">
        <f>IF(Lists!AS830="","",Lists!AS830)</f>
        <v/>
      </c>
      <c r="C852" s="126" t="str">
        <f>IF(Lists!AT830="","",Lists!AT830)</f>
        <v/>
      </c>
      <c r="D852" s="126" t="str">
        <f>IF(Lists!AU830="","",Lists!AU830)</f>
        <v/>
      </c>
      <c r="E852" s="126" t="str">
        <f>+IF($C852="","",COUNTIFS(Exceedances!$B$24:$B$2500,$B852,Exceedances!$C$24:$C$2500,$C852,Exceedances!$D$24:$D$2500,$D852))</f>
        <v/>
      </c>
    </row>
    <row r="853" spans="2:5" x14ac:dyDescent="0.35">
      <c r="B853" s="126" t="str">
        <f>IF(Lists!AS831="","",Lists!AS831)</f>
        <v/>
      </c>
      <c r="C853" s="126" t="str">
        <f>IF(Lists!AT831="","",Lists!AT831)</f>
        <v/>
      </c>
      <c r="D853" s="126" t="str">
        <f>IF(Lists!AU831="","",Lists!AU831)</f>
        <v/>
      </c>
      <c r="E853" s="126" t="str">
        <f>+IF($C853="","",COUNTIFS(Exceedances!$B$24:$B$2500,$B853,Exceedances!$C$24:$C$2500,$C853,Exceedances!$D$24:$D$2500,$D853))</f>
        <v/>
      </c>
    </row>
    <row r="854" spans="2:5" x14ac:dyDescent="0.35">
      <c r="B854" s="126" t="str">
        <f>IF(Lists!AS832="","",Lists!AS832)</f>
        <v/>
      </c>
      <c r="C854" s="126" t="str">
        <f>IF(Lists!AT832="","",Lists!AT832)</f>
        <v/>
      </c>
      <c r="D854" s="126" t="str">
        <f>IF(Lists!AU832="","",Lists!AU832)</f>
        <v/>
      </c>
      <c r="E854" s="126" t="str">
        <f>+IF($C854="","",COUNTIFS(Exceedances!$B$24:$B$2500,$B854,Exceedances!$C$24:$C$2500,$C854,Exceedances!$D$24:$D$2500,$D854))</f>
        <v/>
      </c>
    </row>
    <row r="855" spans="2:5" x14ac:dyDescent="0.35">
      <c r="B855" s="126" t="str">
        <f>IF(Lists!AS833="","",Lists!AS833)</f>
        <v/>
      </c>
      <c r="C855" s="126" t="str">
        <f>IF(Lists!AT833="","",Lists!AT833)</f>
        <v/>
      </c>
      <c r="D855" s="126" t="str">
        <f>IF(Lists!AU833="","",Lists!AU833)</f>
        <v/>
      </c>
      <c r="E855" s="126" t="str">
        <f>+IF($C855="","",COUNTIFS(Exceedances!$B$24:$B$2500,$B855,Exceedances!$C$24:$C$2500,$C855,Exceedances!$D$24:$D$2500,$D855))</f>
        <v/>
      </c>
    </row>
    <row r="856" spans="2:5" x14ac:dyDescent="0.35">
      <c r="B856" s="126" t="str">
        <f>IF(Lists!AS834="","",Lists!AS834)</f>
        <v/>
      </c>
      <c r="C856" s="126" t="str">
        <f>IF(Lists!AT834="","",Lists!AT834)</f>
        <v/>
      </c>
      <c r="D856" s="126" t="str">
        <f>IF(Lists!AU834="","",Lists!AU834)</f>
        <v/>
      </c>
      <c r="E856" s="126" t="str">
        <f>+IF($C856="","",COUNTIFS(Exceedances!$B$24:$B$2500,$B856,Exceedances!$C$24:$C$2500,$C856,Exceedances!$D$24:$D$2500,$D856))</f>
        <v/>
      </c>
    </row>
    <row r="857" spans="2:5" x14ac:dyDescent="0.35">
      <c r="B857" s="126" t="str">
        <f>IF(Lists!AS835="","",Lists!AS835)</f>
        <v/>
      </c>
      <c r="C857" s="126" t="str">
        <f>IF(Lists!AT835="","",Lists!AT835)</f>
        <v/>
      </c>
      <c r="D857" s="126" t="str">
        <f>IF(Lists!AU835="","",Lists!AU835)</f>
        <v/>
      </c>
      <c r="E857" s="126" t="str">
        <f>+IF($C857="","",COUNTIFS(Exceedances!$B$24:$B$2500,$B857,Exceedances!$C$24:$C$2500,$C857,Exceedances!$D$24:$D$2500,$D857))</f>
        <v/>
      </c>
    </row>
    <row r="858" spans="2:5" x14ac:dyDescent="0.35">
      <c r="B858" s="126" t="str">
        <f>IF(Lists!AS836="","",Lists!AS836)</f>
        <v/>
      </c>
      <c r="C858" s="126" t="str">
        <f>IF(Lists!AT836="","",Lists!AT836)</f>
        <v/>
      </c>
      <c r="D858" s="126" t="str">
        <f>IF(Lists!AU836="","",Lists!AU836)</f>
        <v/>
      </c>
      <c r="E858" s="126" t="str">
        <f>+IF($C858="","",COUNTIFS(Exceedances!$B$24:$B$2500,$B858,Exceedances!$C$24:$C$2500,$C858,Exceedances!$D$24:$D$2500,$D858))</f>
        <v/>
      </c>
    </row>
    <row r="859" spans="2:5" x14ac:dyDescent="0.35">
      <c r="B859" s="126" t="str">
        <f>IF(Lists!AS837="","",Lists!AS837)</f>
        <v/>
      </c>
      <c r="C859" s="126" t="str">
        <f>IF(Lists!AT837="","",Lists!AT837)</f>
        <v/>
      </c>
      <c r="D859" s="126" t="str">
        <f>IF(Lists!AU837="","",Lists!AU837)</f>
        <v/>
      </c>
      <c r="E859" s="126" t="str">
        <f>+IF($C859="","",COUNTIFS(Exceedances!$B$24:$B$2500,$B859,Exceedances!$C$24:$C$2500,$C859,Exceedances!$D$24:$D$2500,$D859))</f>
        <v/>
      </c>
    </row>
    <row r="860" spans="2:5" x14ac:dyDescent="0.35">
      <c r="B860" s="126" t="str">
        <f>IF(Lists!AS838="","",Lists!AS838)</f>
        <v/>
      </c>
      <c r="C860" s="126" t="str">
        <f>IF(Lists!AT838="","",Lists!AT838)</f>
        <v/>
      </c>
      <c r="D860" s="126" t="str">
        <f>IF(Lists!AU838="","",Lists!AU838)</f>
        <v/>
      </c>
      <c r="E860" s="126" t="str">
        <f>+IF($C860="","",COUNTIFS(Exceedances!$B$24:$B$2500,$B860,Exceedances!$C$24:$C$2500,$C860,Exceedances!$D$24:$D$2500,$D860))</f>
        <v/>
      </c>
    </row>
    <row r="861" spans="2:5" x14ac:dyDescent="0.35">
      <c r="B861" s="126" t="str">
        <f>IF(Lists!AS839="","",Lists!AS839)</f>
        <v/>
      </c>
      <c r="C861" s="126" t="str">
        <f>IF(Lists!AT839="","",Lists!AT839)</f>
        <v/>
      </c>
      <c r="D861" s="126" t="str">
        <f>IF(Lists!AU839="","",Lists!AU839)</f>
        <v/>
      </c>
      <c r="E861" s="126" t="str">
        <f>+IF($C861="","",COUNTIFS(Exceedances!$B$24:$B$2500,$B861,Exceedances!$C$24:$C$2500,$C861,Exceedances!$D$24:$D$2500,$D861))</f>
        <v/>
      </c>
    </row>
    <row r="862" spans="2:5" x14ac:dyDescent="0.35">
      <c r="B862" s="126" t="str">
        <f>IF(Lists!AS840="","",Lists!AS840)</f>
        <v/>
      </c>
      <c r="C862" s="126" t="str">
        <f>IF(Lists!AT840="","",Lists!AT840)</f>
        <v/>
      </c>
      <c r="D862" s="126" t="str">
        <f>IF(Lists!AU840="","",Lists!AU840)</f>
        <v/>
      </c>
      <c r="E862" s="126" t="str">
        <f>+IF($C862="","",COUNTIFS(Exceedances!$B$24:$B$2500,$B862,Exceedances!$C$24:$C$2500,$C862,Exceedances!$D$24:$D$2500,$D862))</f>
        <v/>
      </c>
    </row>
    <row r="863" spans="2:5" x14ac:dyDescent="0.35">
      <c r="B863" s="126" t="str">
        <f>IF(Lists!AS841="","",Lists!AS841)</f>
        <v/>
      </c>
      <c r="C863" s="126" t="str">
        <f>IF(Lists!AT841="","",Lists!AT841)</f>
        <v/>
      </c>
      <c r="D863" s="126" t="str">
        <f>IF(Lists!AU841="","",Lists!AU841)</f>
        <v/>
      </c>
      <c r="E863" s="126" t="str">
        <f>+IF($C863="","",COUNTIFS(Exceedances!$B$24:$B$2500,$B863,Exceedances!$C$24:$C$2500,$C863,Exceedances!$D$24:$D$2500,$D863))</f>
        <v/>
      </c>
    </row>
    <row r="864" spans="2:5" x14ac:dyDescent="0.35">
      <c r="B864" s="126" t="str">
        <f>IF(Lists!AS842="","",Lists!AS842)</f>
        <v/>
      </c>
      <c r="C864" s="126" t="str">
        <f>IF(Lists!AT842="","",Lists!AT842)</f>
        <v/>
      </c>
      <c r="D864" s="126" t="str">
        <f>IF(Lists!AU842="","",Lists!AU842)</f>
        <v/>
      </c>
      <c r="E864" s="126" t="str">
        <f>+IF($C864="","",COUNTIFS(Exceedances!$B$24:$B$2500,$B864,Exceedances!$C$24:$C$2500,$C864,Exceedances!$D$24:$D$2500,$D864))</f>
        <v/>
      </c>
    </row>
    <row r="865" spans="2:5" x14ac:dyDescent="0.35">
      <c r="B865" s="126" t="str">
        <f>IF(Lists!AS843="","",Lists!AS843)</f>
        <v/>
      </c>
      <c r="C865" s="126" t="str">
        <f>IF(Lists!AT843="","",Lists!AT843)</f>
        <v/>
      </c>
      <c r="D865" s="126" t="str">
        <f>IF(Lists!AU843="","",Lists!AU843)</f>
        <v/>
      </c>
      <c r="E865" s="126" t="str">
        <f>+IF($C865="","",COUNTIFS(Exceedances!$B$24:$B$2500,$B865,Exceedances!$C$24:$C$2500,$C865,Exceedances!$D$24:$D$2500,$D865))</f>
        <v/>
      </c>
    </row>
    <row r="866" spans="2:5" x14ac:dyDescent="0.35">
      <c r="B866" s="126" t="str">
        <f>IF(Lists!AS844="","",Lists!AS844)</f>
        <v/>
      </c>
      <c r="C866" s="126" t="str">
        <f>IF(Lists!AT844="","",Lists!AT844)</f>
        <v/>
      </c>
      <c r="D866" s="126" t="str">
        <f>IF(Lists!AU844="","",Lists!AU844)</f>
        <v/>
      </c>
      <c r="E866" s="126" t="str">
        <f>+IF($C866="","",COUNTIFS(Exceedances!$B$24:$B$2500,$B866,Exceedances!$C$24:$C$2500,$C866,Exceedances!$D$24:$D$2500,$D866))</f>
        <v/>
      </c>
    </row>
    <row r="867" spans="2:5" x14ac:dyDescent="0.35">
      <c r="B867" s="126" t="str">
        <f>IF(Lists!AS845="","",Lists!AS845)</f>
        <v/>
      </c>
      <c r="C867" s="126" t="str">
        <f>IF(Lists!AT845="","",Lists!AT845)</f>
        <v/>
      </c>
      <c r="D867" s="126" t="str">
        <f>IF(Lists!AU845="","",Lists!AU845)</f>
        <v/>
      </c>
      <c r="E867" s="126" t="str">
        <f>+IF($C867="","",COUNTIFS(Exceedances!$B$24:$B$2500,$B867,Exceedances!$C$24:$C$2500,$C867,Exceedances!$D$24:$D$2500,$D867))</f>
        <v/>
      </c>
    </row>
    <row r="868" spans="2:5" x14ac:dyDescent="0.35">
      <c r="B868" s="126" t="str">
        <f>IF(Lists!AS846="","",Lists!AS846)</f>
        <v/>
      </c>
      <c r="C868" s="126" t="str">
        <f>IF(Lists!AT846="","",Lists!AT846)</f>
        <v/>
      </c>
      <c r="D868" s="126" t="str">
        <f>IF(Lists!AU846="","",Lists!AU846)</f>
        <v/>
      </c>
      <c r="E868" s="126" t="str">
        <f>+IF($C868="","",COUNTIFS(Exceedances!$B$24:$B$2500,$B868,Exceedances!$C$24:$C$2500,$C868,Exceedances!$D$24:$D$2500,$D868))</f>
        <v/>
      </c>
    </row>
    <row r="869" spans="2:5" x14ac:dyDescent="0.35">
      <c r="B869" s="126" t="str">
        <f>IF(Lists!AS847="","",Lists!AS847)</f>
        <v/>
      </c>
      <c r="C869" s="126" t="str">
        <f>IF(Lists!AT847="","",Lists!AT847)</f>
        <v/>
      </c>
      <c r="D869" s="126" t="str">
        <f>IF(Lists!AU847="","",Lists!AU847)</f>
        <v/>
      </c>
      <c r="E869" s="126" t="str">
        <f>+IF($C869="","",COUNTIFS(Exceedances!$B$24:$B$2500,$B869,Exceedances!$C$24:$C$2500,$C869,Exceedances!$D$24:$D$2500,$D869))</f>
        <v/>
      </c>
    </row>
    <row r="870" spans="2:5" x14ac:dyDescent="0.35">
      <c r="B870" s="126" t="str">
        <f>IF(Lists!AS848="","",Lists!AS848)</f>
        <v/>
      </c>
      <c r="C870" s="126" t="str">
        <f>IF(Lists!AT848="","",Lists!AT848)</f>
        <v/>
      </c>
      <c r="D870" s="126" t="str">
        <f>IF(Lists!AU848="","",Lists!AU848)</f>
        <v/>
      </c>
      <c r="E870" s="126" t="str">
        <f>+IF($C870="","",COUNTIFS(Exceedances!$B$24:$B$2500,$B870,Exceedances!$C$24:$C$2500,$C870,Exceedances!$D$24:$D$2500,$D870))</f>
        <v/>
      </c>
    </row>
    <row r="871" spans="2:5" x14ac:dyDescent="0.35">
      <c r="B871" s="126" t="str">
        <f>IF(Lists!AS849="","",Lists!AS849)</f>
        <v/>
      </c>
      <c r="C871" s="126" t="str">
        <f>IF(Lists!AT849="","",Lists!AT849)</f>
        <v/>
      </c>
      <c r="D871" s="126" t="str">
        <f>IF(Lists!AU849="","",Lists!AU849)</f>
        <v/>
      </c>
      <c r="E871" s="126" t="str">
        <f>+IF($C871="","",COUNTIFS(Exceedances!$B$24:$B$2500,$B871,Exceedances!$C$24:$C$2500,$C871,Exceedances!$D$24:$D$2500,$D871))</f>
        <v/>
      </c>
    </row>
    <row r="872" spans="2:5" x14ac:dyDescent="0.35">
      <c r="B872" s="126" t="str">
        <f>IF(Lists!AS850="","",Lists!AS850)</f>
        <v/>
      </c>
      <c r="C872" s="126" t="str">
        <f>IF(Lists!AT850="","",Lists!AT850)</f>
        <v/>
      </c>
      <c r="D872" s="126" t="str">
        <f>IF(Lists!AU850="","",Lists!AU850)</f>
        <v/>
      </c>
      <c r="E872" s="126" t="str">
        <f>+IF($C872="","",COUNTIFS(Exceedances!$B$24:$B$2500,$B872,Exceedances!$C$24:$C$2500,$C872,Exceedances!$D$24:$D$2500,$D872))</f>
        <v/>
      </c>
    </row>
    <row r="873" spans="2:5" x14ac:dyDescent="0.35">
      <c r="B873" s="126" t="str">
        <f>IF(Lists!AS851="","",Lists!AS851)</f>
        <v/>
      </c>
      <c r="C873" s="126" t="str">
        <f>IF(Lists!AT851="","",Lists!AT851)</f>
        <v/>
      </c>
      <c r="D873" s="126" t="str">
        <f>IF(Lists!AU851="","",Lists!AU851)</f>
        <v/>
      </c>
      <c r="E873" s="126" t="str">
        <f>+IF($C873="","",COUNTIFS(Exceedances!$B$24:$B$2500,$B873,Exceedances!$C$24:$C$2500,$C873,Exceedances!$D$24:$D$2500,$D873))</f>
        <v/>
      </c>
    </row>
    <row r="874" spans="2:5" x14ac:dyDescent="0.35">
      <c r="B874" s="126" t="str">
        <f>IF(Lists!AS852="","",Lists!AS852)</f>
        <v/>
      </c>
      <c r="C874" s="126" t="str">
        <f>IF(Lists!AT852="","",Lists!AT852)</f>
        <v/>
      </c>
      <c r="D874" s="126" t="str">
        <f>IF(Lists!AU852="","",Lists!AU852)</f>
        <v/>
      </c>
      <c r="E874" s="126" t="str">
        <f>+IF($C874="","",COUNTIFS(Exceedances!$B$24:$B$2500,$B874,Exceedances!$C$24:$C$2500,$C874,Exceedances!$D$24:$D$2500,$D874))</f>
        <v/>
      </c>
    </row>
    <row r="875" spans="2:5" x14ac:dyDescent="0.35">
      <c r="B875" s="126" t="str">
        <f>IF(Lists!AS853="","",Lists!AS853)</f>
        <v/>
      </c>
      <c r="C875" s="126" t="str">
        <f>IF(Lists!AT853="","",Lists!AT853)</f>
        <v/>
      </c>
      <c r="D875" s="126" t="str">
        <f>IF(Lists!AU853="","",Lists!AU853)</f>
        <v/>
      </c>
      <c r="E875" s="126" t="str">
        <f>+IF($C875="","",COUNTIFS(Exceedances!$B$24:$B$2500,$B875,Exceedances!$C$24:$C$2500,$C875,Exceedances!$D$24:$D$2500,$D875))</f>
        <v/>
      </c>
    </row>
    <row r="876" spans="2:5" x14ac:dyDescent="0.35">
      <c r="B876" s="126" t="str">
        <f>IF(Lists!AS854="","",Lists!AS854)</f>
        <v/>
      </c>
      <c r="C876" s="126" t="str">
        <f>IF(Lists!AT854="","",Lists!AT854)</f>
        <v/>
      </c>
      <c r="D876" s="126" t="str">
        <f>IF(Lists!AU854="","",Lists!AU854)</f>
        <v/>
      </c>
      <c r="E876" s="126" t="str">
        <f>+IF($C876="","",COUNTIFS(Exceedances!$B$24:$B$2500,$B876,Exceedances!$C$24:$C$2500,$C876,Exceedances!$D$24:$D$2500,$D876))</f>
        <v/>
      </c>
    </row>
    <row r="877" spans="2:5" x14ac:dyDescent="0.35">
      <c r="B877" s="126" t="str">
        <f>IF(Lists!AS855="","",Lists!AS855)</f>
        <v/>
      </c>
      <c r="C877" s="126" t="str">
        <f>IF(Lists!AT855="","",Lists!AT855)</f>
        <v/>
      </c>
      <c r="D877" s="126" t="str">
        <f>IF(Lists!AU855="","",Lists!AU855)</f>
        <v/>
      </c>
      <c r="E877" s="126" t="str">
        <f>+IF($C877="","",COUNTIFS(Exceedances!$B$24:$B$2500,$B877,Exceedances!$C$24:$C$2500,$C877,Exceedances!$D$24:$D$2500,$D877))</f>
        <v/>
      </c>
    </row>
    <row r="878" spans="2:5" x14ac:dyDescent="0.35">
      <c r="B878" s="126" t="str">
        <f>IF(Lists!AS856="","",Lists!AS856)</f>
        <v/>
      </c>
      <c r="C878" s="126" t="str">
        <f>IF(Lists!AT856="","",Lists!AT856)</f>
        <v/>
      </c>
      <c r="D878" s="126" t="str">
        <f>IF(Lists!AU856="","",Lists!AU856)</f>
        <v/>
      </c>
      <c r="E878" s="126" t="str">
        <f>+IF($C878="","",COUNTIFS(Exceedances!$B$24:$B$2500,$B878,Exceedances!$C$24:$C$2500,$C878,Exceedances!$D$24:$D$2500,$D878))</f>
        <v/>
      </c>
    </row>
    <row r="879" spans="2:5" x14ac:dyDescent="0.35">
      <c r="B879" s="126" t="str">
        <f>IF(Lists!AS857="","",Lists!AS857)</f>
        <v/>
      </c>
      <c r="C879" s="126" t="str">
        <f>IF(Lists!AT857="","",Lists!AT857)</f>
        <v/>
      </c>
      <c r="D879" s="126" t="str">
        <f>IF(Lists!AU857="","",Lists!AU857)</f>
        <v/>
      </c>
      <c r="E879" s="126" t="str">
        <f>+IF($C879="","",COUNTIFS(Exceedances!$B$24:$B$2500,$B879,Exceedances!$C$24:$C$2500,$C879,Exceedances!$D$24:$D$2500,$D879))</f>
        <v/>
      </c>
    </row>
    <row r="880" spans="2:5" x14ac:dyDescent="0.35">
      <c r="B880" s="126" t="str">
        <f>IF(Lists!AS858="","",Lists!AS858)</f>
        <v/>
      </c>
      <c r="C880" s="126" t="str">
        <f>IF(Lists!AT858="","",Lists!AT858)</f>
        <v/>
      </c>
      <c r="D880" s="126" t="str">
        <f>IF(Lists!AU858="","",Lists!AU858)</f>
        <v/>
      </c>
      <c r="E880" s="126" t="str">
        <f>+IF($C880="","",COUNTIFS(Exceedances!$B$24:$B$2500,$B880,Exceedances!$C$24:$C$2500,$C880,Exceedances!$D$24:$D$2500,$D880))</f>
        <v/>
      </c>
    </row>
    <row r="881" spans="2:5" x14ac:dyDescent="0.35">
      <c r="B881" s="126" t="str">
        <f>IF(Lists!AS859="","",Lists!AS859)</f>
        <v/>
      </c>
      <c r="C881" s="126" t="str">
        <f>IF(Lists!AT859="","",Lists!AT859)</f>
        <v/>
      </c>
      <c r="D881" s="126" t="str">
        <f>IF(Lists!AU859="","",Lists!AU859)</f>
        <v/>
      </c>
      <c r="E881" s="126" t="str">
        <f>+IF($C881="","",COUNTIFS(Exceedances!$B$24:$B$2500,$B881,Exceedances!$C$24:$C$2500,$C881,Exceedances!$D$24:$D$2500,$D881))</f>
        <v/>
      </c>
    </row>
    <row r="882" spans="2:5" x14ac:dyDescent="0.35">
      <c r="B882" s="126" t="str">
        <f>IF(Lists!AS860="","",Lists!AS860)</f>
        <v/>
      </c>
      <c r="C882" s="126" t="str">
        <f>IF(Lists!AT860="","",Lists!AT860)</f>
        <v/>
      </c>
      <c r="D882" s="126" t="str">
        <f>IF(Lists!AU860="","",Lists!AU860)</f>
        <v/>
      </c>
      <c r="E882" s="126" t="str">
        <f>+IF($C882="","",COUNTIFS(Exceedances!$B$24:$B$2500,$B882,Exceedances!$C$24:$C$2500,$C882,Exceedances!$D$24:$D$2500,$D882))</f>
        <v/>
      </c>
    </row>
    <row r="883" spans="2:5" x14ac:dyDescent="0.35">
      <c r="B883" s="126" t="str">
        <f>IF(Lists!AS861="","",Lists!AS861)</f>
        <v/>
      </c>
      <c r="C883" s="126" t="str">
        <f>IF(Lists!AT861="","",Lists!AT861)</f>
        <v/>
      </c>
      <c r="D883" s="126" t="str">
        <f>IF(Lists!AU861="","",Lists!AU861)</f>
        <v/>
      </c>
      <c r="E883" s="126" t="str">
        <f>+IF($C883="","",COUNTIFS(Exceedances!$B$24:$B$2500,$B883,Exceedances!$C$24:$C$2500,$C883,Exceedances!$D$24:$D$2500,$D883))</f>
        <v/>
      </c>
    </row>
    <row r="884" spans="2:5" x14ac:dyDescent="0.35">
      <c r="B884" s="126" t="str">
        <f>IF(Lists!AS862="","",Lists!AS862)</f>
        <v/>
      </c>
      <c r="C884" s="126" t="str">
        <f>IF(Lists!AT862="","",Lists!AT862)</f>
        <v/>
      </c>
      <c r="D884" s="126" t="str">
        <f>IF(Lists!AU862="","",Lists!AU862)</f>
        <v/>
      </c>
      <c r="E884" s="126" t="str">
        <f>+IF($C884="","",COUNTIFS(Exceedances!$B$24:$B$2500,$B884,Exceedances!$C$24:$C$2500,$C884,Exceedances!$D$24:$D$2500,$D884))</f>
        <v/>
      </c>
    </row>
    <row r="885" spans="2:5" x14ac:dyDescent="0.35">
      <c r="B885" s="126" t="str">
        <f>IF(Lists!AS863="","",Lists!AS863)</f>
        <v/>
      </c>
      <c r="C885" s="126" t="str">
        <f>IF(Lists!AT863="","",Lists!AT863)</f>
        <v/>
      </c>
      <c r="D885" s="126" t="str">
        <f>IF(Lists!AU863="","",Lists!AU863)</f>
        <v/>
      </c>
      <c r="E885" s="126" t="str">
        <f>+IF($C885="","",COUNTIFS(Exceedances!$B$24:$B$2500,$B885,Exceedances!$C$24:$C$2500,$C885,Exceedances!$D$24:$D$2500,$D885))</f>
        <v/>
      </c>
    </row>
    <row r="886" spans="2:5" x14ac:dyDescent="0.35">
      <c r="B886" s="126" t="str">
        <f>IF(Lists!AS864="","",Lists!AS864)</f>
        <v/>
      </c>
      <c r="C886" s="126" t="str">
        <f>IF(Lists!AT864="","",Lists!AT864)</f>
        <v/>
      </c>
      <c r="D886" s="126" t="str">
        <f>IF(Lists!AU864="","",Lists!AU864)</f>
        <v/>
      </c>
      <c r="E886" s="126" t="str">
        <f>+IF($C886="","",COUNTIFS(Exceedances!$B$24:$B$2500,$B886,Exceedances!$C$24:$C$2500,$C886,Exceedances!$D$24:$D$2500,$D886))</f>
        <v/>
      </c>
    </row>
    <row r="887" spans="2:5" x14ac:dyDescent="0.35">
      <c r="B887" s="126" t="str">
        <f>IF(Lists!AS865="","",Lists!AS865)</f>
        <v/>
      </c>
      <c r="C887" s="126" t="str">
        <f>IF(Lists!AT865="","",Lists!AT865)</f>
        <v/>
      </c>
      <c r="D887" s="126" t="str">
        <f>IF(Lists!AU865="","",Lists!AU865)</f>
        <v/>
      </c>
      <c r="E887" s="126" t="str">
        <f>+IF($C887="","",COUNTIFS(Exceedances!$B$24:$B$2500,$B887,Exceedances!$C$24:$C$2500,$C887,Exceedances!$D$24:$D$2500,$D887))</f>
        <v/>
      </c>
    </row>
    <row r="888" spans="2:5" x14ac:dyDescent="0.35">
      <c r="B888" s="126" t="str">
        <f>IF(Lists!AS866="","",Lists!AS866)</f>
        <v/>
      </c>
      <c r="C888" s="126" t="str">
        <f>IF(Lists!AT866="","",Lists!AT866)</f>
        <v/>
      </c>
      <c r="D888" s="126" t="str">
        <f>IF(Lists!AU866="","",Lists!AU866)</f>
        <v/>
      </c>
      <c r="E888" s="126" t="str">
        <f>+IF($C888="","",COUNTIFS(Exceedances!$B$24:$B$2500,$B888,Exceedances!$C$24:$C$2500,$C888,Exceedances!$D$24:$D$2500,$D888))</f>
        <v/>
      </c>
    </row>
    <row r="889" spans="2:5" x14ac:dyDescent="0.35">
      <c r="B889" s="126" t="str">
        <f>IF(Lists!AS867="","",Lists!AS867)</f>
        <v/>
      </c>
      <c r="C889" s="126" t="str">
        <f>IF(Lists!AT867="","",Lists!AT867)</f>
        <v/>
      </c>
      <c r="D889" s="126" t="str">
        <f>IF(Lists!AU867="","",Lists!AU867)</f>
        <v/>
      </c>
      <c r="E889" s="126" t="str">
        <f>+IF($C889="","",COUNTIFS(Exceedances!$B$24:$B$2500,$B889,Exceedances!$C$24:$C$2500,$C889,Exceedances!$D$24:$D$2500,$D889))</f>
        <v/>
      </c>
    </row>
    <row r="890" spans="2:5" x14ac:dyDescent="0.35">
      <c r="B890" s="126" t="str">
        <f>IF(Lists!AS868="","",Lists!AS868)</f>
        <v/>
      </c>
      <c r="C890" s="126" t="str">
        <f>IF(Lists!AT868="","",Lists!AT868)</f>
        <v/>
      </c>
      <c r="D890" s="126" t="str">
        <f>IF(Lists!AU868="","",Lists!AU868)</f>
        <v/>
      </c>
      <c r="E890" s="126" t="str">
        <f>+IF($C890="","",COUNTIFS(Exceedances!$B$24:$B$2500,$B890,Exceedances!$C$24:$C$2500,$C890,Exceedances!$D$24:$D$2500,$D890))</f>
        <v/>
      </c>
    </row>
    <row r="891" spans="2:5" x14ac:dyDescent="0.35">
      <c r="B891" s="126" t="str">
        <f>IF(Lists!AS869="","",Lists!AS869)</f>
        <v/>
      </c>
      <c r="C891" s="126" t="str">
        <f>IF(Lists!AT869="","",Lists!AT869)</f>
        <v/>
      </c>
      <c r="D891" s="126" t="str">
        <f>IF(Lists!AU869="","",Lists!AU869)</f>
        <v/>
      </c>
      <c r="E891" s="126" t="str">
        <f>+IF($C891="","",COUNTIFS(Exceedances!$B$24:$B$2500,$B891,Exceedances!$C$24:$C$2500,$C891,Exceedances!$D$24:$D$2500,$D891))</f>
        <v/>
      </c>
    </row>
    <row r="892" spans="2:5" x14ac:dyDescent="0.35">
      <c r="B892" s="126" t="str">
        <f>IF(Lists!AS870="","",Lists!AS870)</f>
        <v/>
      </c>
      <c r="C892" s="126" t="str">
        <f>IF(Lists!AT870="","",Lists!AT870)</f>
        <v/>
      </c>
      <c r="D892" s="126" t="str">
        <f>IF(Lists!AU870="","",Lists!AU870)</f>
        <v/>
      </c>
      <c r="E892" s="126" t="str">
        <f>+IF($C892="","",COUNTIFS(Exceedances!$B$24:$B$2500,$B892,Exceedances!$C$24:$C$2500,$C892,Exceedances!$D$24:$D$2500,$D892))</f>
        <v/>
      </c>
    </row>
    <row r="893" spans="2:5" x14ac:dyDescent="0.35">
      <c r="B893" s="126" t="str">
        <f>IF(Lists!AS871="","",Lists!AS871)</f>
        <v/>
      </c>
      <c r="C893" s="126" t="str">
        <f>IF(Lists!AT871="","",Lists!AT871)</f>
        <v/>
      </c>
      <c r="D893" s="126" t="str">
        <f>IF(Lists!AU871="","",Lists!AU871)</f>
        <v/>
      </c>
      <c r="E893" s="126" t="str">
        <f>+IF($C893="","",COUNTIFS(Exceedances!$B$24:$B$2500,$B893,Exceedances!$C$24:$C$2500,$C893,Exceedances!$D$24:$D$2500,$D893))</f>
        <v/>
      </c>
    </row>
    <row r="894" spans="2:5" x14ac:dyDescent="0.35">
      <c r="B894" s="126" t="str">
        <f>IF(Lists!AS872="","",Lists!AS872)</f>
        <v/>
      </c>
      <c r="C894" s="126" t="str">
        <f>IF(Lists!AT872="","",Lists!AT872)</f>
        <v/>
      </c>
      <c r="D894" s="126" t="str">
        <f>IF(Lists!AU872="","",Lists!AU872)</f>
        <v/>
      </c>
      <c r="E894" s="126" t="str">
        <f>+IF($C894="","",COUNTIFS(Exceedances!$B$24:$B$2500,$B894,Exceedances!$C$24:$C$2500,$C894,Exceedances!$D$24:$D$2500,$D894))</f>
        <v/>
      </c>
    </row>
    <row r="895" spans="2:5" x14ac:dyDescent="0.35">
      <c r="B895" s="126" t="str">
        <f>IF(Lists!AS873="","",Lists!AS873)</f>
        <v/>
      </c>
      <c r="C895" s="126" t="str">
        <f>IF(Lists!AT873="","",Lists!AT873)</f>
        <v/>
      </c>
      <c r="D895" s="126" t="str">
        <f>IF(Lists!AU873="","",Lists!AU873)</f>
        <v/>
      </c>
      <c r="E895" s="126" t="str">
        <f>+IF($C895="","",COUNTIFS(Exceedances!$B$24:$B$2500,$B895,Exceedances!$C$24:$C$2500,$C895,Exceedances!$D$24:$D$2500,$D895))</f>
        <v/>
      </c>
    </row>
    <row r="896" spans="2:5" x14ac:dyDescent="0.35">
      <c r="B896" s="126" t="str">
        <f>IF(Lists!AS874="","",Lists!AS874)</f>
        <v/>
      </c>
      <c r="C896" s="126" t="str">
        <f>IF(Lists!AT874="","",Lists!AT874)</f>
        <v/>
      </c>
      <c r="D896" s="126" t="str">
        <f>IF(Lists!AU874="","",Lists!AU874)</f>
        <v/>
      </c>
      <c r="E896" s="126" t="str">
        <f>+IF($C896="","",COUNTIFS(Exceedances!$B$24:$B$2500,$B896,Exceedances!$C$24:$C$2500,$C896,Exceedances!$D$24:$D$2500,$D896))</f>
        <v/>
      </c>
    </row>
    <row r="897" spans="2:5" x14ac:dyDescent="0.35">
      <c r="B897" s="126" t="str">
        <f>IF(Lists!AS875="","",Lists!AS875)</f>
        <v/>
      </c>
      <c r="C897" s="126" t="str">
        <f>IF(Lists!AT875="","",Lists!AT875)</f>
        <v/>
      </c>
      <c r="D897" s="126" t="str">
        <f>IF(Lists!AU875="","",Lists!AU875)</f>
        <v/>
      </c>
      <c r="E897" s="126" t="str">
        <f>+IF($C897="","",COUNTIFS(Exceedances!$B$24:$B$2500,$B897,Exceedances!$C$24:$C$2500,$C897,Exceedances!$D$24:$D$2500,$D897))</f>
        <v/>
      </c>
    </row>
    <row r="898" spans="2:5" x14ac:dyDescent="0.35">
      <c r="B898" s="126" t="str">
        <f>IF(Lists!AS876="","",Lists!AS876)</f>
        <v/>
      </c>
      <c r="C898" s="126" t="str">
        <f>IF(Lists!AT876="","",Lists!AT876)</f>
        <v/>
      </c>
      <c r="D898" s="126" t="str">
        <f>IF(Lists!AU876="","",Lists!AU876)</f>
        <v/>
      </c>
      <c r="E898" s="126" t="str">
        <f>+IF($C898="","",COUNTIFS(Exceedances!$B$24:$B$2500,$B898,Exceedances!$C$24:$C$2500,$C898,Exceedances!$D$24:$D$2500,$D898))</f>
        <v/>
      </c>
    </row>
    <row r="899" spans="2:5" x14ac:dyDescent="0.35">
      <c r="B899" s="126" t="str">
        <f>IF(Lists!AS877="","",Lists!AS877)</f>
        <v/>
      </c>
      <c r="C899" s="126" t="str">
        <f>IF(Lists!AT877="","",Lists!AT877)</f>
        <v/>
      </c>
      <c r="D899" s="126" t="str">
        <f>IF(Lists!AU877="","",Lists!AU877)</f>
        <v/>
      </c>
      <c r="E899" s="126" t="str">
        <f>+IF($C899="","",COUNTIFS(Exceedances!$B$24:$B$2500,$B899,Exceedances!$C$24:$C$2500,$C899,Exceedances!$D$24:$D$2500,$D899))</f>
        <v/>
      </c>
    </row>
    <row r="900" spans="2:5" x14ac:dyDescent="0.35">
      <c r="B900" s="126" t="str">
        <f>IF(Lists!AS878="","",Lists!AS878)</f>
        <v/>
      </c>
      <c r="C900" s="126" t="str">
        <f>IF(Lists!AT878="","",Lists!AT878)</f>
        <v/>
      </c>
      <c r="D900" s="126" t="str">
        <f>IF(Lists!AU878="","",Lists!AU878)</f>
        <v/>
      </c>
      <c r="E900" s="126" t="str">
        <f>+IF($C900="","",COUNTIFS(Exceedances!$B$24:$B$2500,$B900,Exceedances!$C$24:$C$2500,$C900,Exceedances!$D$24:$D$2500,$D900))</f>
        <v/>
      </c>
    </row>
    <row r="901" spans="2:5" x14ac:dyDescent="0.35">
      <c r="B901" s="126" t="str">
        <f>IF(Lists!AS879="","",Lists!AS879)</f>
        <v/>
      </c>
      <c r="C901" s="126" t="str">
        <f>IF(Lists!AT879="","",Lists!AT879)</f>
        <v/>
      </c>
      <c r="D901" s="126" t="str">
        <f>IF(Lists!AU879="","",Lists!AU879)</f>
        <v/>
      </c>
      <c r="E901" s="126" t="str">
        <f>+IF($C901="","",COUNTIFS(Exceedances!$B$24:$B$2500,$B901,Exceedances!$C$24:$C$2500,$C901,Exceedances!$D$24:$D$2500,$D901))</f>
        <v/>
      </c>
    </row>
    <row r="902" spans="2:5" x14ac:dyDescent="0.35">
      <c r="B902" s="126" t="str">
        <f>IF(Lists!AS880="","",Lists!AS880)</f>
        <v/>
      </c>
      <c r="C902" s="126" t="str">
        <f>IF(Lists!AT880="","",Lists!AT880)</f>
        <v/>
      </c>
      <c r="D902" s="126" t="str">
        <f>IF(Lists!AU880="","",Lists!AU880)</f>
        <v/>
      </c>
      <c r="E902" s="126" t="str">
        <f>+IF($C902="","",COUNTIFS(Exceedances!$B$24:$B$2500,$B902,Exceedances!$C$24:$C$2500,$C902,Exceedances!$D$24:$D$2500,$D902))</f>
        <v/>
      </c>
    </row>
    <row r="903" spans="2:5" x14ac:dyDescent="0.35">
      <c r="B903" s="126" t="str">
        <f>IF(Lists!AS881="","",Lists!AS881)</f>
        <v/>
      </c>
      <c r="C903" s="126" t="str">
        <f>IF(Lists!AT881="","",Lists!AT881)</f>
        <v/>
      </c>
      <c r="D903" s="126" t="str">
        <f>IF(Lists!AU881="","",Lists!AU881)</f>
        <v/>
      </c>
      <c r="E903" s="126" t="str">
        <f>+IF($C903="","",COUNTIFS(Exceedances!$B$24:$B$2500,$B903,Exceedances!$C$24:$C$2500,$C903,Exceedances!$D$24:$D$2500,$D903))</f>
        <v/>
      </c>
    </row>
    <row r="904" spans="2:5" x14ac:dyDescent="0.35">
      <c r="B904" s="126" t="str">
        <f>IF(Lists!AS882="","",Lists!AS882)</f>
        <v/>
      </c>
      <c r="C904" s="126" t="str">
        <f>IF(Lists!AT882="","",Lists!AT882)</f>
        <v/>
      </c>
      <c r="D904" s="126" t="str">
        <f>IF(Lists!AU882="","",Lists!AU882)</f>
        <v/>
      </c>
      <c r="E904" s="126" t="str">
        <f>+IF($C904="","",COUNTIFS(Exceedances!$B$24:$B$2500,$B904,Exceedances!$C$24:$C$2500,$C904,Exceedances!$D$24:$D$2500,$D904))</f>
        <v/>
      </c>
    </row>
    <row r="905" spans="2:5" x14ac:dyDescent="0.35">
      <c r="B905" s="126" t="str">
        <f>IF(Lists!AS883="","",Lists!AS883)</f>
        <v/>
      </c>
      <c r="C905" s="126" t="str">
        <f>IF(Lists!AT883="","",Lists!AT883)</f>
        <v/>
      </c>
      <c r="D905" s="126" t="str">
        <f>IF(Lists!AU883="","",Lists!AU883)</f>
        <v/>
      </c>
      <c r="E905" s="126" t="str">
        <f>+IF($C905="","",COUNTIFS(Exceedances!$B$24:$B$2500,$B905,Exceedances!$C$24:$C$2500,$C905,Exceedances!$D$24:$D$2500,$D905))</f>
        <v/>
      </c>
    </row>
    <row r="906" spans="2:5" x14ac:dyDescent="0.35">
      <c r="B906" s="126" t="str">
        <f>IF(Lists!AS884="","",Lists!AS884)</f>
        <v/>
      </c>
      <c r="C906" s="126" t="str">
        <f>IF(Lists!AT884="","",Lists!AT884)</f>
        <v/>
      </c>
      <c r="D906" s="126" t="str">
        <f>IF(Lists!AU884="","",Lists!AU884)</f>
        <v/>
      </c>
      <c r="E906" s="126" t="str">
        <f>+IF($C906="","",COUNTIFS(Exceedances!$B$24:$B$2500,$B906,Exceedances!$C$24:$C$2500,$C906,Exceedances!$D$24:$D$2500,$D906))</f>
        <v/>
      </c>
    </row>
    <row r="907" spans="2:5" x14ac:dyDescent="0.35">
      <c r="B907" s="126" t="str">
        <f>IF(Lists!AS885="","",Lists!AS885)</f>
        <v/>
      </c>
      <c r="C907" s="126" t="str">
        <f>IF(Lists!AT885="","",Lists!AT885)</f>
        <v/>
      </c>
      <c r="D907" s="126" t="str">
        <f>IF(Lists!AU885="","",Lists!AU885)</f>
        <v/>
      </c>
      <c r="E907" s="126" t="str">
        <f>+IF($C907="","",COUNTIFS(Exceedances!$B$24:$B$2500,$B907,Exceedances!$C$24:$C$2500,$C907,Exceedances!$D$24:$D$2500,$D907))</f>
        <v/>
      </c>
    </row>
    <row r="908" spans="2:5" x14ac:dyDescent="0.35">
      <c r="B908" s="126" t="str">
        <f>IF(Lists!AS886="","",Lists!AS886)</f>
        <v/>
      </c>
      <c r="C908" s="126" t="str">
        <f>IF(Lists!AT886="","",Lists!AT886)</f>
        <v/>
      </c>
      <c r="D908" s="126" t="str">
        <f>IF(Lists!AU886="","",Lists!AU886)</f>
        <v/>
      </c>
      <c r="E908" s="126" t="str">
        <f>+IF($C908="","",COUNTIFS(Exceedances!$B$24:$B$2500,$B908,Exceedances!$C$24:$C$2500,$C908,Exceedances!$D$24:$D$2500,$D908))</f>
        <v/>
      </c>
    </row>
    <row r="909" spans="2:5" x14ac:dyDescent="0.35">
      <c r="B909" s="126" t="str">
        <f>IF(Lists!AS887="","",Lists!AS887)</f>
        <v/>
      </c>
      <c r="C909" s="126" t="str">
        <f>IF(Lists!AT887="","",Lists!AT887)</f>
        <v/>
      </c>
      <c r="D909" s="126" t="str">
        <f>IF(Lists!AU887="","",Lists!AU887)</f>
        <v/>
      </c>
      <c r="E909" s="126" t="str">
        <f>+IF($C909="","",COUNTIFS(Exceedances!$B$24:$B$2500,$B909,Exceedances!$C$24:$C$2500,$C909,Exceedances!$D$24:$D$2500,$D909))</f>
        <v/>
      </c>
    </row>
    <row r="910" spans="2:5" x14ac:dyDescent="0.35">
      <c r="B910" s="126" t="str">
        <f>IF(Lists!AS888="","",Lists!AS888)</f>
        <v/>
      </c>
      <c r="C910" s="126" t="str">
        <f>IF(Lists!AT888="","",Lists!AT888)</f>
        <v/>
      </c>
      <c r="D910" s="126" t="str">
        <f>IF(Lists!AU888="","",Lists!AU888)</f>
        <v/>
      </c>
      <c r="E910" s="126" t="str">
        <f>+IF($C910="","",COUNTIFS(Exceedances!$B$24:$B$2500,$B910,Exceedances!$C$24:$C$2500,$C910,Exceedances!$D$24:$D$2500,$D910))</f>
        <v/>
      </c>
    </row>
    <row r="911" spans="2:5" x14ac:dyDescent="0.35">
      <c r="B911" s="126" t="str">
        <f>IF(Lists!AS889="","",Lists!AS889)</f>
        <v/>
      </c>
      <c r="C911" s="126" t="str">
        <f>IF(Lists!AT889="","",Lists!AT889)</f>
        <v/>
      </c>
      <c r="D911" s="126" t="str">
        <f>IF(Lists!AU889="","",Lists!AU889)</f>
        <v/>
      </c>
      <c r="E911" s="126" t="str">
        <f>+IF($C911="","",COUNTIFS(Exceedances!$B$24:$B$2500,$B911,Exceedances!$C$24:$C$2500,$C911,Exceedances!$D$24:$D$2500,$D911))</f>
        <v/>
      </c>
    </row>
    <row r="912" spans="2:5" x14ac:dyDescent="0.35">
      <c r="B912" s="126" t="str">
        <f>IF(Lists!AS890="","",Lists!AS890)</f>
        <v/>
      </c>
      <c r="C912" s="126" t="str">
        <f>IF(Lists!AT890="","",Lists!AT890)</f>
        <v/>
      </c>
      <c r="D912" s="126" t="str">
        <f>IF(Lists!AU890="","",Lists!AU890)</f>
        <v/>
      </c>
      <c r="E912" s="126" t="str">
        <f>+IF($C912="","",COUNTIFS(Exceedances!$B$24:$B$2500,$B912,Exceedances!$C$24:$C$2500,$C912,Exceedances!$D$24:$D$2500,$D912))</f>
        <v/>
      </c>
    </row>
    <row r="913" spans="2:5" x14ac:dyDescent="0.35">
      <c r="B913" s="126" t="str">
        <f>IF(Lists!AS891="","",Lists!AS891)</f>
        <v/>
      </c>
      <c r="C913" s="126" t="str">
        <f>IF(Lists!AT891="","",Lists!AT891)</f>
        <v/>
      </c>
      <c r="D913" s="126" t="str">
        <f>IF(Lists!AU891="","",Lists!AU891)</f>
        <v/>
      </c>
      <c r="E913" s="126" t="str">
        <f>+IF($C913="","",COUNTIFS(Exceedances!$B$24:$B$2500,$B913,Exceedances!$C$24:$C$2500,$C913,Exceedances!$D$24:$D$2500,$D913))</f>
        <v/>
      </c>
    </row>
    <row r="914" spans="2:5" x14ac:dyDescent="0.35">
      <c r="B914" s="126" t="str">
        <f>IF(Lists!AS892="","",Lists!AS892)</f>
        <v/>
      </c>
      <c r="C914" s="126" t="str">
        <f>IF(Lists!AT892="","",Lists!AT892)</f>
        <v/>
      </c>
      <c r="D914" s="126" t="str">
        <f>IF(Lists!AU892="","",Lists!AU892)</f>
        <v/>
      </c>
      <c r="E914" s="126" t="str">
        <f>+IF($C914="","",COUNTIFS(Exceedances!$B$24:$B$2500,$B914,Exceedances!$C$24:$C$2500,$C914,Exceedances!$D$24:$D$2500,$D914))</f>
        <v/>
      </c>
    </row>
    <row r="915" spans="2:5" x14ac:dyDescent="0.35">
      <c r="B915" s="126" t="str">
        <f>IF(Lists!AS893="","",Lists!AS893)</f>
        <v/>
      </c>
      <c r="C915" s="126" t="str">
        <f>IF(Lists!AT893="","",Lists!AT893)</f>
        <v/>
      </c>
      <c r="D915" s="126" t="str">
        <f>IF(Lists!AU893="","",Lists!AU893)</f>
        <v/>
      </c>
      <c r="E915" s="126" t="str">
        <f>+IF($C915="","",COUNTIFS(Exceedances!$B$24:$B$2500,$B915,Exceedances!$C$24:$C$2500,$C915,Exceedances!$D$24:$D$2500,$D915))</f>
        <v/>
      </c>
    </row>
    <row r="916" spans="2:5" x14ac:dyDescent="0.35">
      <c r="B916" s="126" t="str">
        <f>IF(Lists!AS894="","",Lists!AS894)</f>
        <v/>
      </c>
      <c r="C916" s="126" t="str">
        <f>IF(Lists!AT894="","",Lists!AT894)</f>
        <v/>
      </c>
      <c r="D916" s="126" t="str">
        <f>IF(Lists!AU894="","",Lists!AU894)</f>
        <v/>
      </c>
      <c r="E916" s="126" t="str">
        <f>+IF($C916="","",COUNTIFS(Exceedances!$B$24:$B$2500,$B916,Exceedances!$C$24:$C$2500,$C916,Exceedances!$D$24:$D$2500,$D916))</f>
        <v/>
      </c>
    </row>
    <row r="917" spans="2:5" x14ac:dyDescent="0.35">
      <c r="B917" s="126" t="str">
        <f>IF(Lists!AS895="","",Lists!AS895)</f>
        <v/>
      </c>
      <c r="C917" s="126" t="str">
        <f>IF(Lists!AT895="","",Lists!AT895)</f>
        <v/>
      </c>
      <c r="D917" s="126" t="str">
        <f>IF(Lists!AU895="","",Lists!AU895)</f>
        <v/>
      </c>
      <c r="E917" s="126" t="str">
        <f>+IF($C917="","",COUNTIFS(Exceedances!$B$24:$B$2500,$B917,Exceedances!$C$24:$C$2500,$C917,Exceedances!$D$24:$D$2500,$D917))</f>
        <v/>
      </c>
    </row>
    <row r="918" spans="2:5" x14ac:dyDescent="0.35">
      <c r="B918" s="126" t="str">
        <f>IF(Lists!AS896="","",Lists!AS896)</f>
        <v/>
      </c>
      <c r="C918" s="126" t="str">
        <f>IF(Lists!AT896="","",Lists!AT896)</f>
        <v/>
      </c>
      <c r="D918" s="126" t="str">
        <f>IF(Lists!AU896="","",Lists!AU896)</f>
        <v/>
      </c>
      <c r="E918" s="126" t="str">
        <f>+IF($C918="","",COUNTIFS(Exceedances!$B$24:$B$2500,$B918,Exceedances!$C$24:$C$2500,$C918,Exceedances!$D$24:$D$2500,$D918))</f>
        <v/>
      </c>
    </row>
    <row r="919" spans="2:5" x14ac:dyDescent="0.35">
      <c r="B919" s="126" t="str">
        <f>IF(Lists!AS897="","",Lists!AS897)</f>
        <v/>
      </c>
      <c r="C919" s="126" t="str">
        <f>IF(Lists!AT897="","",Lists!AT897)</f>
        <v/>
      </c>
      <c r="D919" s="126" t="str">
        <f>IF(Lists!AU897="","",Lists!AU897)</f>
        <v/>
      </c>
      <c r="E919" s="126" t="str">
        <f>+IF($C919="","",COUNTIFS(Exceedances!$B$24:$B$2500,$B919,Exceedances!$C$24:$C$2500,$C919,Exceedances!$D$24:$D$2500,$D919))</f>
        <v/>
      </c>
    </row>
    <row r="920" spans="2:5" x14ac:dyDescent="0.35">
      <c r="B920" s="126" t="str">
        <f>IF(Lists!AS898="","",Lists!AS898)</f>
        <v/>
      </c>
      <c r="C920" s="126" t="str">
        <f>IF(Lists!AT898="","",Lists!AT898)</f>
        <v/>
      </c>
      <c r="D920" s="126" t="str">
        <f>IF(Lists!AU898="","",Lists!AU898)</f>
        <v/>
      </c>
      <c r="E920" s="126" t="str">
        <f>+IF($C920="","",COUNTIFS(Exceedances!$B$24:$B$2500,$B920,Exceedances!$C$24:$C$2500,$C920,Exceedances!$D$24:$D$2500,$D920))</f>
        <v/>
      </c>
    </row>
    <row r="921" spans="2:5" x14ac:dyDescent="0.35">
      <c r="B921" s="126" t="str">
        <f>IF(Lists!AS899="","",Lists!AS899)</f>
        <v/>
      </c>
      <c r="C921" s="126" t="str">
        <f>IF(Lists!AT899="","",Lists!AT899)</f>
        <v/>
      </c>
      <c r="D921" s="126" t="str">
        <f>IF(Lists!AU899="","",Lists!AU899)</f>
        <v/>
      </c>
      <c r="E921" s="126" t="str">
        <f>+IF($C921="","",COUNTIFS(Exceedances!$B$24:$B$2500,$B921,Exceedances!$C$24:$C$2500,$C921,Exceedances!$D$24:$D$2500,$D921))</f>
        <v/>
      </c>
    </row>
    <row r="922" spans="2:5" x14ac:dyDescent="0.35">
      <c r="B922" s="126" t="str">
        <f>IF(Lists!AS900="","",Lists!AS900)</f>
        <v/>
      </c>
      <c r="C922" s="126" t="str">
        <f>IF(Lists!AT900="","",Lists!AT900)</f>
        <v/>
      </c>
      <c r="D922" s="126" t="str">
        <f>IF(Lists!AU900="","",Lists!AU900)</f>
        <v/>
      </c>
      <c r="E922" s="126" t="str">
        <f>+IF($C922="","",COUNTIFS(Exceedances!$B$24:$B$2500,$B922,Exceedances!$C$24:$C$2500,$C922,Exceedances!$D$24:$D$2500,$D922))</f>
        <v/>
      </c>
    </row>
    <row r="923" spans="2:5" x14ac:dyDescent="0.35">
      <c r="B923" s="126" t="str">
        <f>IF(Lists!AS901="","",Lists!AS901)</f>
        <v/>
      </c>
      <c r="C923" s="126" t="str">
        <f>IF(Lists!AT901="","",Lists!AT901)</f>
        <v/>
      </c>
      <c r="D923" s="126" t="str">
        <f>IF(Lists!AU901="","",Lists!AU901)</f>
        <v/>
      </c>
      <c r="E923" s="126" t="str">
        <f>+IF($C923="","",COUNTIFS(Exceedances!$B$24:$B$2500,$B923,Exceedances!$C$24:$C$2500,$C923,Exceedances!$D$24:$D$2500,$D923))</f>
        <v/>
      </c>
    </row>
    <row r="924" spans="2:5" x14ac:dyDescent="0.35">
      <c r="B924" s="126" t="str">
        <f>IF(Lists!AS902="","",Lists!AS902)</f>
        <v/>
      </c>
      <c r="C924" s="126" t="str">
        <f>IF(Lists!AT902="","",Lists!AT902)</f>
        <v/>
      </c>
      <c r="D924" s="126" t="str">
        <f>IF(Lists!AU902="","",Lists!AU902)</f>
        <v/>
      </c>
      <c r="E924" s="126" t="str">
        <f>+IF($C924="","",COUNTIFS(Exceedances!$B$24:$B$2500,$B924,Exceedances!$C$24:$C$2500,$C924,Exceedances!$D$24:$D$2500,$D924))</f>
        <v/>
      </c>
    </row>
    <row r="925" spans="2:5" x14ac:dyDescent="0.35">
      <c r="B925" s="126" t="str">
        <f>IF(Lists!AS903="","",Lists!AS903)</f>
        <v/>
      </c>
      <c r="C925" s="126" t="str">
        <f>IF(Lists!AT903="","",Lists!AT903)</f>
        <v/>
      </c>
      <c r="D925" s="126" t="str">
        <f>IF(Lists!AU903="","",Lists!AU903)</f>
        <v/>
      </c>
      <c r="E925" s="126" t="str">
        <f>+IF($C925="","",COUNTIFS(Exceedances!$B$24:$B$2500,$B925,Exceedances!$C$24:$C$2500,$C925,Exceedances!$D$24:$D$2500,$D925))</f>
        <v/>
      </c>
    </row>
    <row r="926" spans="2:5" x14ac:dyDescent="0.35">
      <c r="B926" s="126" t="str">
        <f>IF(Lists!AS904="","",Lists!AS904)</f>
        <v/>
      </c>
      <c r="C926" s="126" t="str">
        <f>IF(Lists!AT904="","",Lists!AT904)</f>
        <v/>
      </c>
      <c r="D926" s="126" t="str">
        <f>IF(Lists!AU904="","",Lists!AU904)</f>
        <v/>
      </c>
      <c r="E926" s="126" t="str">
        <f>+IF($C926="","",COUNTIFS(Exceedances!$B$24:$B$2500,$B926,Exceedances!$C$24:$C$2500,$C926,Exceedances!$D$24:$D$2500,$D926))</f>
        <v/>
      </c>
    </row>
    <row r="927" spans="2:5" x14ac:dyDescent="0.35">
      <c r="B927" s="126" t="str">
        <f>IF(Lists!AS905="","",Lists!AS905)</f>
        <v/>
      </c>
      <c r="C927" s="126" t="str">
        <f>IF(Lists!AT905="","",Lists!AT905)</f>
        <v/>
      </c>
      <c r="D927" s="126" t="str">
        <f>IF(Lists!AU905="","",Lists!AU905)</f>
        <v/>
      </c>
      <c r="E927" s="126" t="str">
        <f>+IF($C927="","",COUNTIFS(Exceedances!$B$24:$B$2500,$B927,Exceedances!$C$24:$C$2500,$C927,Exceedances!$D$24:$D$2500,$D927))</f>
        <v/>
      </c>
    </row>
    <row r="928" spans="2:5" x14ac:dyDescent="0.35">
      <c r="B928" s="126" t="str">
        <f>IF(Lists!AS906="","",Lists!AS906)</f>
        <v/>
      </c>
      <c r="C928" s="126" t="str">
        <f>IF(Lists!AT906="","",Lists!AT906)</f>
        <v/>
      </c>
      <c r="D928" s="126" t="str">
        <f>IF(Lists!AU906="","",Lists!AU906)</f>
        <v/>
      </c>
      <c r="E928" s="126" t="str">
        <f>+IF($C928="","",COUNTIFS(Exceedances!$B$24:$B$2500,$B928,Exceedances!$C$24:$C$2500,$C928,Exceedances!$D$24:$D$2500,$D928))</f>
        <v/>
      </c>
    </row>
    <row r="929" spans="2:5" x14ac:dyDescent="0.35">
      <c r="B929" s="126" t="str">
        <f>IF(Lists!AS907="","",Lists!AS907)</f>
        <v/>
      </c>
      <c r="C929" s="126" t="str">
        <f>IF(Lists!AT907="","",Lists!AT907)</f>
        <v/>
      </c>
      <c r="D929" s="126" t="str">
        <f>IF(Lists!AU907="","",Lists!AU907)</f>
        <v/>
      </c>
      <c r="E929" s="126" t="str">
        <f>+IF($C929="","",COUNTIFS(Exceedances!$B$24:$B$2500,$B929,Exceedances!$C$24:$C$2500,$C929,Exceedances!$D$24:$D$2500,$D929))</f>
        <v/>
      </c>
    </row>
    <row r="930" spans="2:5" x14ac:dyDescent="0.35">
      <c r="B930" s="126" t="str">
        <f>IF(Lists!AS908="","",Lists!AS908)</f>
        <v/>
      </c>
      <c r="C930" s="126" t="str">
        <f>IF(Lists!AT908="","",Lists!AT908)</f>
        <v/>
      </c>
      <c r="D930" s="126" t="str">
        <f>IF(Lists!AU908="","",Lists!AU908)</f>
        <v/>
      </c>
      <c r="E930" s="126" t="str">
        <f>+IF($C930="","",COUNTIFS(Exceedances!$B$24:$B$2500,$B930,Exceedances!$C$24:$C$2500,$C930,Exceedances!$D$24:$D$2500,$D930))</f>
        <v/>
      </c>
    </row>
    <row r="931" spans="2:5" x14ac:dyDescent="0.35">
      <c r="B931" s="126" t="str">
        <f>IF(Lists!AS909="","",Lists!AS909)</f>
        <v/>
      </c>
      <c r="C931" s="126" t="str">
        <f>IF(Lists!AT909="","",Lists!AT909)</f>
        <v/>
      </c>
      <c r="D931" s="126" t="str">
        <f>IF(Lists!AU909="","",Lists!AU909)</f>
        <v/>
      </c>
      <c r="E931" s="126" t="str">
        <f>+IF($C931="","",COUNTIFS(Exceedances!$B$24:$B$2500,$B931,Exceedances!$C$24:$C$2500,$C931,Exceedances!$D$24:$D$2500,$D931))</f>
        <v/>
      </c>
    </row>
    <row r="932" spans="2:5" x14ac:dyDescent="0.35">
      <c r="B932" s="126" t="str">
        <f>IF(Lists!AS910="","",Lists!AS910)</f>
        <v/>
      </c>
      <c r="C932" s="126" t="str">
        <f>IF(Lists!AT910="","",Lists!AT910)</f>
        <v/>
      </c>
      <c r="D932" s="126" t="str">
        <f>IF(Lists!AU910="","",Lists!AU910)</f>
        <v/>
      </c>
      <c r="E932" s="126" t="str">
        <f>+IF($C932="","",COUNTIFS(Exceedances!$B$24:$B$2500,$B932,Exceedances!$C$24:$C$2500,$C932,Exceedances!$D$24:$D$2500,$D932))</f>
        <v/>
      </c>
    </row>
    <row r="933" spans="2:5" x14ac:dyDescent="0.35">
      <c r="B933" s="126" t="str">
        <f>IF(Lists!AS911="","",Lists!AS911)</f>
        <v/>
      </c>
      <c r="C933" s="126" t="str">
        <f>IF(Lists!AT911="","",Lists!AT911)</f>
        <v/>
      </c>
      <c r="D933" s="126" t="str">
        <f>IF(Lists!AU911="","",Lists!AU911)</f>
        <v/>
      </c>
      <c r="E933" s="126" t="str">
        <f>+IF($C933="","",COUNTIFS(Exceedances!$B$24:$B$2500,$B933,Exceedances!$C$24:$C$2500,$C933,Exceedances!$D$24:$D$2500,$D933))</f>
        <v/>
      </c>
    </row>
    <row r="934" spans="2:5" x14ac:dyDescent="0.35">
      <c r="B934" s="126" t="str">
        <f>IF(Lists!AS912="","",Lists!AS912)</f>
        <v/>
      </c>
      <c r="C934" s="126" t="str">
        <f>IF(Lists!AT912="","",Lists!AT912)</f>
        <v/>
      </c>
      <c r="D934" s="126" t="str">
        <f>IF(Lists!AU912="","",Lists!AU912)</f>
        <v/>
      </c>
      <c r="E934" s="126" t="str">
        <f>+IF($C934="","",COUNTIFS(Exceedances!$B$24:$B$2500,$B934,Exceedances!$C$24:$C$2500,$C934,Exceedances!$D$24:$D$2500,$D934))</f>
        <v/>
      </c>
    </row>
    <row r="935" spans="2:5" x14ac:dyDescent="0.35">
      <c r="B935" s="126" t="str">
        <f>IF(Lists!AS913="","",Lists!AS913)</f>
        <v/>
      </c>
      <c r="C935" s="126" t="str">
        <f>IF(Lists!AT913="","",Lists!AT913)</f>
        <v/>
      </c>
      <c r="D935" s="126" t="str">
        <f>IF(Lists!AU913="","",Lists!AU913)</f>
        <v/>
      </c>
      <c r="E935" s="126" t="str">
        <f>+IF($C935="","",COUNTIFS(Exceedances!$B$24:$B$2500,$B935,Exceedances!$C$24:$C$2500,$C935,Exceedances!$D$24:$D$2500,$D935))</f>
        <v/>
      </c>
    </row>
    <row r="936" spans="2:5" x14ac:dyDescent="0.35">
      <c r="B936" s="126" t="str">
        <f>IF(Lists!AS914="","",Lists!AS914)</f>
        <v/>
      </c>
      <c r="C936" s="126" t="str">
        <f>IF(Lists!AT914="","",Lists!AT914)</f>
        <v/>
      </c>
      <c r="D936" s="126" t="str">
        <f>IF(Lists!AU914="","",Lists!AU914)</f>
        <v/>
      </c>
      <c r="E936" s="126" t="str">
        <f>+IF($C936="","",COUNTIFS(Exceedances!$B$24:$B$2500,$B936,Exceedances!$C$24:$C$2500,$C936,Exceedances!$D$24:$D$2500,$D936))</f>
        <v/>
      </c>
    </row>
    <row r="937" spans="2:5" x14ac:dyDescent="0.35">
      <c r="B937" s="126" t="str">
        <f>IF(Lists!AS915="","",Lists!AS915)</f>
        <v/>
      </c>
      <c r="C937" s="126" t="str">
        <f>IF(Lists!AT915="","",Lists!AT915)</f>
        <v/>
      </c>
      <c r="D937" s="126" t="str">
        <f>IF(Lists!AU915="","",Lists!AU915)</f>
        <v/>
      </c>
      <c r="E937" s="126" t="str">
        <f>+IF($C937="","",COUNTIFS(Exceedances!$B$24:$B$2500,$B937,Exceedances!$C$24:$C$2500,$C937,Exceedances!$D$24:$D$2500,$D937))</f>
        <v/>
      </c>
    </row>
    <row r="938" spans="2:5" x14ac:dyDescent="0.35">
      <c r="B938" s="126" t="str">
        <f>IF(Lists!AS916="","",Lists!AS916)</f>
        <v/>
      </c>
      <c r="C938" s="126" t="str">
        <f>IF(Lists!AT916="","",Lists!AT916)</f>
        <v/>
      </c>
      <c r="D938" s="126" t="str">
        <f>IF(Lists!AU916="","",Lists!AU916)</f>
        <v/>
      </c>
      <c r="E938" s="126" t="str">
        <f>+IF($C938="","",COUNTIFS(Exceedances!$B$24:$B$2500,$B938,Exceedances!$C$24:$C$2500,$C938,Exceedances!$D$24:$D$2500,$D938))</f>
        <v/>
      </c>
    </row>
    <row r="939" spans="2:5" x14ac:dyDescent="0.35">
      <c r="B939" s="126" t="str">
        <f>IF(Lists!AS917="","",Lists!AS917)</f>
        <v/>
      </c>
      <c r="C939" s="126" t="str">
        <f>IF(Lists!AT917="","",Lists!AT917)</f>
        <v/>
      </c>
      <c r="D939" s="126" t="str">
        <f>IF(Lists!AU917="","",Lists!AU917)</f>
        <v/>
      </c>
      <c r="E939" s="126" t="str">
        <f>+IF($C939="","",COUNTIFS(Exceedances!$B$24:$B$2500,$B939,Exceedances!$C$24:$C$2500,$C939,Exceedances!$D$24:$D$2500,$D939))</f>
        <v/>
      </c>
    </row>
    <row r="940" spans="2:5" x14ac:dyDescent="0.35">
      <c r="B940" s="126" t="str">
        <f>IF(Lists!AS918="","",Lists!AS918)</f>
        <v/>
      </c>
      <c r="C940" s="126" t="str">
        <f>IF(Lists!AT918="","",Lists!AT918)</f>
        <v/>
      </c>
      <c r="D940" s="126" t="str">
        <f>IF(Lists!AU918="","",Lists!AU918)</f>
        <v/>
      </c>
      <c r="E940" s="126" t="str">
        <f>+IF($C940="","",COUNTIFS(Exceedances!$B$24:$B$2500,$B940,Exceedances!$C$24:$C$2500,$C940,Exceedances!$D$24:$D$2500,$D940))</f>
        <v/>
      </c>
    </row>
    <row r="941" spans="2:5" x14ac:dyDescent="0.35">
      <c r="B941" s="126" t="str">
        <f>IF(Lists!AS919="","",Lists!AS919)</f>
        <v/>
      </c>
      <c r="C941" s="126" t="str">
        <f>IF(Lists!AT919="","",Lists!AT919)</f>
        <v/>
      </c>
      <c r="D941" s="126" t="str">
        <f>IF(Lists!AU919="","",Lists!AU919)</f>
        <v/>
      </c>
      <c r="E941" s="126" t="str">
        <f>+IF($C941="","",COUNTIFS(Exceedances!$B$24:$B$2500,$B941,Exceedances!$C$24:$C$2500,$C941,Exceedances!$D$24:$D$2500,$D941))</f>
        <v/>
      </c>
    </row>
    <row r="942" spans="2:5" x14ac:dyDescent="0.35">
      <c r="B942" s="126" t="str">
        <f>IF(Lists!AS920="","",Lists!AS920)</f>
        <v/>
      </c>
      <c r="C942" s="126" t="str">
        <f>IF(Lists!AT920="","",Lists!AT920)</f>
        <v/>
      </c>
      <c r="D942" s="126" t="str">
        <f>IF(Lists!AU920="","",Lists!AU920)</f>
        <v/>
      </c>
      <c r="E942" s="126" t="str">
        <f>+IF($C942="","",COUNTIFS(Exceedances!$B$24:$B$2500,$B942,Exceedances!$C$24:$C$2500,$C942,Exceedances!$D$24:$D$2500,$D942))</f>
        <v/>
      </c>
    </row>
    <row r="943" spans="2:5" x14ac:dyDescent="0.35">
      <c r="B943" s="126" t="str">
        <f>IF(Lists!AS921="","",Lists!AS921)</f>
        <v/>
      </c>
      <c r="C943" s="126" t="str">
        <f>IF(Lists!AT921="","",Lists!AT921)</f>
        <v/>
      </c>
      <c r="D943" s="126" t="str">
        <f>IF(Lists!AU921="","",Lists!AU921)</f>
        <v/>
      </c>
      <c r="E943" s="126" t="str">
        <f>+IF($C943="","",COUNTIFS(Exceedances!$B$24:$B$2500,$B943,Exceedances!$C$24:$C$2500,$C943,Exceedances!$D$24:$D$2500,$D943))</f>
        <v/>
      </c>
    </row>
    <row r="944" spans="2:5" x14ac:dyDescent="0.35">
      <c r="B944" s="126" t="str">
        <f>IF(Lists!AS922="","",Lists!AS922)</f>
        <v/>
      </c>
      <c r="C944" s="126" t="str">
        <f>IF(Lists!AT922="","",Lists!AT922)</f>
        <v/>
      </c>
      <c r="D944" s="126" t="str">
        <f>IF(Lists!AU922="","",Lists!AU922)</f>
        <v/>
      </c>
      <c r="E944" s="126" t="str">
        <f>+IF($C944="","",COUNTIFS(Exceedances!$B$24:$B$2500,$B944,Exceedances!$C$24:$C$2500,$C944,Exceedances!$D$24:$D$2500,$D944))</f>
        <v/>
      </c>
    </row>
    <row r="945" spans="2:5" x14ac:dyDescent="0.35">
      <c r="B945" s="126" t="str">
        <f>IF(Lists!AS923="","",Lists!AS923)</f>
        <v/>
      </c>
      <c r="C945" s="126" t="str">
        <f>IF(Lists!AT923="","",Lists!AT923)</f>
        <v/>
      </c>
      <c r="D945" s="126" t="str">
        <f>IF(Lists!AU923="","",Lists!AU923)</f>
        <v/>
      </c>
      <c r="E945" s="126" t="str">
        <f>+IF($C945="","",COUNTIFS(Exceedances!$B$24:$B$2500,$B945,Exceedances!$C$24:$C$2500,$C945,Exceedances!$D$24:$D$2500,$D945))</f>
        <v/>
      </c>
    </row>
    <row r="946" spans="2:5" x14ac:dyDescent="0.35">
      <c r="B946" s="126" t="str">
        <f>IF(Lists!AS924="","",Lists!AS924)</f>
        <v/>
      </c>
      <c r="C946" s="126" t="str">
        <f>IF(Lists!AT924="","",Lists!AT924)</f>
        <v/>
      </c>
      <c r="D946" s="126" t="str">
        <f>IF(Lists!AU924="","",Lists!AU924)</f>
        <v/>
      </c>
      <c r="E946" s="126" t="str">
        <f>+IF($C946="","",COUNTIFS(Exceedances!$B$24:$B$2500,$B946,Exceedances!$C$24:$C$2500,$C946,Exceedances!$D$24:$D$2500,$D946))</f>
        <v/>
      </c>
    </row>
    <row r="947" spans="2:5" x14ac:dyDescent="0.35">
      <c r="B947" s="126" t="str">
        <f>IF(Lists!AS925="","",Lists!AS925)</f>
        <v/>
      </c>
      <c r="C947" s="126" t="str">
        <f>IF(Lists!AT925="","",Lists!AT925)</f>
        <v/>
      </c>
      <c r="D947" s="126" t="str">
        <f>IF(Lists!AU925="","",Lists!AU925)</f>
        <v/>
      </c>
      <c r="E947" s="126" t="str">
        <f>+IF($C947="","",COUNTIFS(Exceedances!$B$24:$B$2500,$B947,Exceedances!$C$24:$C$2500,$C947,Exceedances!$D$24:$D$2500,$D947))</f>
        <v/>
      </c>
    </row>
    <row r="948" spans="2:5" x14ac:dyDescent="0.35">
      <c r="B948" s="126" t="str">
        <f>IF(Lists!AS926="","",Lists!AS926)</f>
        <v/>
      </c>
      <c r="C948" s="126" t="str">
        <f>IF(Lists!AT926="","",Lists!AT926)</f>
        <v/>
      </c>
      <c r="D948" s="126" t="str">
        <f>IF(Lists!AU926="","",Lists!AU926)</f>
        <v/>
      </c>
      <c r="E948" s="126" t="str">
        <f>+IF($C948="","",COUNTIFS(Exceedances!$B$24:$B$2500,$B948,Exceedances!$C$24:$C$2500,$C948,Exceedances!$D$24:$D$2500,$D948))</f>
        <v/>
      </c>
    </row>
    <row r="949" spans="2:5" x14ac:dyDescent="0.35">
      <c r="B949" s="126" t="str">
        <f>IF(Lists!AS927="","",Lists!AS927)</f>
        <v/>
      </c>
      <c r="C949" s="126" t="str">
        <f>IF(Lists!AT927="","",Lists!AT927)</f>
        <v/>
      </c>
      <c r="D949" s="126" t="str">
        <f>IF(Lists!AU927="","",Lists!AU927)</f>
        <v/>
      </c>
      <c r="E949" s="126" t="str">
        <f>+IF($C949="","",COUNTIFS(Exceedances!$B$24:$B$2500,$B949,Exceedances!$C$24:$C$2500,$C949,Exceedances!$D$24:$D$2500,$D949))</f>
        <v/>
      </c>
    </row>
    <row r="950" spans="2:5" x14ac:dyDescent="0.35">
      <c r="B950" s="126" t="str">
        <f>IF(Lists!AS928="","",Lists!AS928)</f>
        <v/>
      </c>
      <c r="C950" s="126" t="str">
        <f>IF(Lists!AT928="","",Lists!AT928)</f>
        <v/>
      </c>
      <c r="D950" s="126" t="str">
        <f>IF(Lists!AU928="","",Lists!AU928)</f>
        <v/>
      </c>
      <c r="E950" s="126" t="str">
        <f>+IF($C950="","",COUNTIFS(Exceedances!$B$24:$B$2500,$B950,Exceedances!$C$24:$C$2500,$C950,Exceedances!$D$24:$D$2500,$D950))</f>
        <v/>
      </c>
    </row>
    <row r="951" spans="2:5" x14ac:dyDescent="0.35">
      <c r="B951" s="126" t="str">
        <f>IF(Lists!AS929="","",Lists!AS929)</f>
        <v/>
      </c>
      <c r="C951" s="126" t="str">
        <f>IF(Lists!AT929="","",Lists!AT929)</f>
        <v/>
      </c>
      <c r="D951" s="126" t="str">
        <f>IF(Lists!AU929="","",Lists!AU929)</f>
        <v/>
      </c>
      <c r="E951" s="126" t="str">
        <f>+IF($C951="","",COUNTIFS(Exceedances!$B$24:$B$2500,$B951,Exceedances!$C$24:$C$2500,$C951,Exceedances!$D$24:$D$2500,$D951))</f>
        <v/>
      </c>
    </row>
    <row r="952" spans="2:5" x14ac:dyDescent="0.35">
      <c r="B952" s="126" t="str">
        <f>IF(Lists!AS930="","",Lists!AS930)</f>
        <v/>
      </c>
      <c r="C952" s="126" t="str">
        <f>IF(Lists!AT930="","",Lists!AT930)</f>
        <v/>
      </c>
      <c r="D952" s="126" t="str">
        <f>IF(Lists!AU930="","",Lists!AU930)</f>
        <v/>
      </c>
      <c r="E952" s="126" t="str">
        <f>+IF($C952="","",COUNTIFS(Exceedances!$B$24:$B$2500,$B952,Exceedances!$C$24:$C$2500,$C952,Exceedances!$D$24:$D$2500,$D952))</f>
        <v/>
      </c>
    </row>
    <row r="953" spans="2:5" x14ac:dyDescent="0.35">
      <c r="B953" s="126" t="str">
        <f>IF(Lists!AS931="","",Lists!AS931)</f>
        <v/>
      </c>
      <c r="C953" s="126" t="str">
        <f>IF(Lists!AT931="","",Lists!AT931)</f>
        <v/>
      </c>
      <c r="D953" s="126" t="str">
        <f>IF(Lists!AU931="","",Lists!AU931)</f>
        <v/>
      </c>
      <c r="E953" s="126" t="str">
        <f>+IF($C953="","",COUNTIFS(Exceedances!$B$24:$B$2500,$B953,Exceedances!$C$24:$C$2500,$C953,Exceedances!$D$24:$D$2500,$D953))</f>
        <v/>
      </c>
    </row>
    <row r="954" spans="2:5" x14ac:dyDescent="0.35">
      <c r="B954" s="126" t="str">
        <f>IF(Lists!AS932="","",Lists!AS932)</f>
        <v/>
      </c>
      <c r="C954" s="126" t="str">
        <f>IF(Lists!AT932="","",Lists!AT932)</f>
        <v/>
      </c>
      <c r="D954" s="126" t="str">
        <f>IF(Lists!AU932="","",Lists!AU932)</f>
        <v/>
      </c>
      <c r="E954" s="126" t="str">
        <f>+IF($C954="","",COUNTIFS(Exceedances!$B$24:$B$2500,$B954,Exceedances!$C$24:$C$2500,$C954,Exceedances!$D$24:$D$2500,$D954))</f>
        <v/>
      </c>
    </row>
    <row r="955" spans="2:5" x14ac:dyDescent="0.35">
      <c r="B955" s="126" t="str">
        <f>IF(Lists!AS933="","",Lists!AS933)</f>
        <v/>
      </c>
      <c r="C955" s="126" t="str">
        <f>IF(Lists!AT933="","",Lists!AT933)</f>
        <v/>
      </c>
      <c r="D955" s="126" t="str">
        <f>IF(Lists!AU933="","",Lists!AU933)</f>
        <v/>
      </c>
      <c r="E955" s="126" t="str">
        <f>+IF($C955="","",COUNTIFS(Exceedances!$B$24:$B$2500,$B955,Exceedances!$C$24:$C$2500,$C955,Exceedances!$D$24:$D$2500,$D955))</f>
        <v/>
      </c>
    </row>
    <row r="956" spans="2:5" x14ac:dyDescent="0.35">
      <c r="B956" s="126" t="str">
        <f>IF(Lists!AS934="","",Lists!AS934)</f>
        <v/>
      </c>
      <c r="C956" s="126" t="str">
        <f>IF(Lists!AT934="","",Lists!AT934)</f>
        <v/>
      </c>
      <c r="D956" s="126" t="str">
        <f>IF(Lists!AU934="","",Lists!AU934)</f>
        <v/>
      </c>
      <c r="E956" s="126" t="str">
        <f>+IF($C956="","",COUNTIFS(Exceedances!$B$24:$B$2500,$B956,Exceedances!$C$24:$C$2500,$C956,Exceedances!$D$24:$D$2500,$D956))</f>
        <v/>
      </c>
    </row>
    <row r="957" spans="2:5" x14ac:dyDescent="0.35">
      <c r="B957" s="126" t="str">
        <f>IF(Lists!AS935="","",Lists!AS935)</f>
        <v/>
      </c>
      <c r="C957" s="126" t="str">
        <f>IF(Lists!AT935="","",Lists!AT935)</f>
        <v/>
      </c>
      <c r="D957" s="126" t="str">
        <f>IF(Lists!AU935="","",Lists!AU935)</f>
        <v/>
      </c>
      <c r="E957" s="126" t="str">
        <f>+IF($C957="","",COUNTIFS(Exceedances!$B$24:$B$2500,$B957,Exceedances!$C$24:$C$2500,$C957,Exceedances!$D$24:$D$2500,$D957))</f>
        <v/>
      </c>
    </row>
    <row r="958" spans="2:5" x14ac:dyDescent="0.35">
      <c r="B958" s="126" t="str">
        <f>IF(Lists!AS936="","",Lists!AS936)</f>
        <v/>
      </c>
      <c r="C958" s="126" t="str">
        <f>IF(Lists!AT936="","",Lists!AT936)</f>
        <v/>
      </c>
      <c r="D958" s="126" t="str">
        <f>IF(Lists!AU936="","",Lists!AU936)</f>
        <v/>
      </c>
      <c r="E958" s="126" t="str">
        <f>+IF($C958="","",COUNTIFS(Exceedances!$B$24:$B$2500,$B958,Exceedances!$C$24:$C$2500,$C958,Exceedances!$D$24:$D$2500,$D958))</f>
        <v/>
      </c>
    </row>
    <row r="959" spans="2:5" x14ac:dyDescent="0.35">
      <c r="B959" s="126" t="str">
        <f>IF(Lists!AS937="","",Lists!AS937)</f>
        <v/>
      </c>
      <c r="C959" s="126" t="str">
        <f>IF(Lists!AT937="","",Lists!AT937)</f>
        <v/>
      </c>
      <c r="D959" s="126" t="str">
        <f>IF(Lists!AU937="","",Lists!AU937)</f>
        <v/>
      </c>
      <c r="E959" s="126" t="str">
        <f>+IF($C959="","",COUNTIFS(Exceedances!$B$24:$B$2500,$B959,Exceedances!$C$24:$C$2500,$C959,Exceedances!$D$24:$D$2500,$D959))</f>
        <v/>
      </c>
    </row>
    <row r="960" spans="2:5" x14ac:dyDescent="0.35">
      <c r="B960" s="126" t="str">
        <f>IF(Lists!AS938="","",Lists!AS938)</f>
        <v/>
      </c>
      <c r="C960" s="126" t="str">
        <f>IF(Lists!AT938="","",Lists!AT938)</f>
        <v/>
      </c>
      <c r="D960" s="126" t="str">
        <f>IF(Lists!AU938="","",Lists!AU938)</f>
        <v/>
      </c>
      <c r="E960" s="126" t="str">
        <f>+IF($C960="","",COUNTIFS(Exceedances!$B$24:$B$2500,$B960,Exceedances!$C$24:$C$2500,$C960,Exceedances!$D$24:$D$2500,$D960))</f>
        <v/>
      </c>
    </row>
    <row r="961" spans="2:5" x14ac:dyDescent="0.35">
      <c r="B961" s="126" t="str">
        <f>IF(Lists!AS939="","",Lists!AS939)</f>
        <v/>
      </c>
      <c r="C961" s="126" t="str">
        <f>IF(Lists!AT939="","",Lists!AT939)</f>
        <v/>
      </c>
      <c r="D961" s="126" t="str">
        <f>IF(Lists!AU939="","",Lists!AU939)</f>
        <v/>
      </c>
      <c r="E961" s="126" t="str">
        <f>+IF($C961="","",COUNTIFS(Exceedances!$B$24:$B$2500,$B961,Exceedances!$C$24:$C$2500,$C961,Exceedances!$D$24:$D$2500,$D961))</f>
        <v/>
      </c>
    </row>
    <row r="962" spans="2:5" x14ac:dyDescent="0.35">
      <c r="B962" s="126" t="str">
        <f>IF(Lists!AS940="","",Lists!AS940)</f>
        <v/>
      </c>
      <c r="C962" s="126" t="str">
        <f>IF(Lists!AT940="","",Lists!AT940)</f>
        <v/>
      </c>
      <c r="D962" s="126" t="str">
        <f>IF(Lists!AU940="","",Lists!AU940)</f>
        <v/>
      </c>
      <c r="E962" s="126" t="str">
        <f>+IF($C962="","",COUNTIFS(Exceedances!$B$24:$B$2500,$B962,Exceedances!$C$24:$C$2500,$C962,Exceedances!$D$24:$D$2500,$D962))</f>
        <v/>
      </c>
    </row>
    <row r="963" spans="2:5" x14ac:dyDescent="0.35">
      <c r="B963" s="126" t="str">
        <f>IF(Lists!AS941="","",Lists!AS941)</f>
        <v/>
      </c>
      <c r="C963" s="126" t="str">
        <f>IF(Lists!AT941="","",Lists!AT941)</f>
        <v/>
      </c>
      <c r="D963" s="126" t="str">
        <f>IF(Lists!AU941="","",Lists!AU941)</f>
        <v/>
      </c>
      <c r="E963" s="126" t="str">
        <f>+IF($C963="","",COUNTIFS(Exceedances!$B$24:$B$2500,$B963,Exceedances!$C$24:$C$2500,$C963,Exceedances!$D$24:$D$2500,$D963))</f>
        <v/>
      </c>
    </row>
    <row r="964" spans="2:5" x14ac:dyDescent="0.35">
      <c r="B964" s="126" t="str">
        <f>IF(Lists!AS942="","",Lists!AS942)</f>
        <v/>
      </c>
      <c r="C964" s="126" t="str">
        <f>IF(Lists!AT942="","",Lists!AT942)</f>
        <v/>
      </c>
      <c r="D964" s="126" t="str">
        <f>IF(Lists!AU942="","",Lists!AU942)</f>
        <v/>
      </c>
      <c r="E964" s="126" t="str">
        <f>+IF($C964="","",COUNTIFS(Exceedances!$B$24:$B$2500,$B964,Exceedances!$C$24:$C$2500,$C964,Exceedances!$D$24:$D$2500,$D964))</f>
        <v/>
      </c>
    </row>
    <row r="965" spans="2:5" x14ac:dyDescent="0.35">
      <c r="B965" s="126" t="str">
        <f>IF(Lists!AS943="","",Lists!AS943)</f>
        <v/>
      </c>
      <c r="C965" s="126" t="str">
        <f>IF(Lists!AT943="","",Lists!AT943)</f>
        <v/>
      </c>
      <c r="D965" s="126" t="str">
        <f>IF(Lists!AU943="","",Lists!AU943)</f>
        <v/>
      </c>
      <c r="E965" s="126" t="str">
        <f>+IF($C965="","",COUNTIFS(Exceedances!$B$24:$B$2500,$B965,Exceedances!$C$24:$C$2500,$C965,Exceedances!$D$24:$D$2500,$D965))</f>
        <v/>
      </c>
    </row>
    <row r="966" spans="2:5" x14ac:dyDescent="0.35">
      <c r="B966" s="126" t="str">
        <f>IF(Lists!AS944="","",Lists!AS944)</f>
        <v/>
      </c>
      <c r="C966" s="126" t="str">
        <f>IF(Lists!AT944="","",Lists!AT944)</f>
        <v/>
      </c>
      <c r="D966" s="126" t="str">
        <f>IF(Lists!AU944="","",Lists!AU944)</f>
        <v/>
      </c>
      <c r="E966" s="126" t="str">
        <f>+IF($C966="","",COUNTIFS(Exceedances!$B$24:$B$2500,$B966,Exceedances!$C$24:$C$2500,$C966,Exceedances!$D$24:$D$2500,$D966))</f>
        <v/>
      </c>
    </row>
    <row r="967" spans="2:5" x14ac:dyDescent="0.35">
      <c r="B967" s="126" t="str">
        <f>IF(Lists!AS945="","",Lists!AS945)</f>
        <v/>
      </c>
      <c r="C967" s="126" t="str">
        <f>IF(Lists!AT945="","",Lists!AT945)</f>
        <v/>
      </c>
      <c r="D967" s="126" t="str">
        <f>IF(Lists!AU945="","",Lists!AU945)</f>
        <v/>
      </c>
      <c r="E967" s="126" t="str">
        <f>+IF($C967="","",COUNTIFS(Exceedances!$B$24:$B$2500,$B967,Exceedances!$C$24:$C$2500,$C967,Exceedances!$D$24:$D$2500,$D967))</f>
        <v/>
      </c>
    </row>
    <row r="968" spans="2:5" x14ac:dyDescent="0.35">
      <c r="B968" s="126" t="str">
        <f>IF(Lists!AS946="","",Lists!AS946)</f>
        <v/>
      </c>
      <c r="C968" s="126" t="str">
        <f>IF(Lists!AT946="","",Lists!AT946)</f>
        <v/>
      </c>
      <c r="D968" s="126" t="str">
        <f>IF(Lists!AU946="","",Lists!AU946)</f>
        <v/>
      </c>
      <c r="E968" s="126" t="str">
        <f>+IF($C968="","",COUNTIFS(Exceedances!$B$24:$B$2500,$B968,Exceedances!$C$24:$C$2500,$C968,Exceedances!$D$24:$D$2500,$D968))</f>
        <v/>
      </c>
    </row>
    <row r="969" spans="2:5" x14ac:dyDescent="0.35">
      <c r="B969" s="126" t="str">
        <f>IF(Lists!AS947="","",Lists!AS947)</f>
        <v/>
      </c>
      <c r="C969" s="126" t="str">
        <f>IF(Lists!AT947="","",Lists!AT947)</f>
        <v/>
      </c>
      <c r="D969" s="126" t="str">
        <f>IF(Lists!AU947="","",Lists!AU947)</f>
        <v/>
      </c>
      <c r="E969" s="126" t="str">
        <f>+IF($C969="","",COUNTIFS(Exceedances!$B$24:$B$2500,$B969,Exceedances!$C$24:$C$2500,$C969,Exceedances!$D$24:$D$2500,$D969))</f>
        <v/>
      </c>
    </row>
    <row r="970" spans="2:5" x14ac:dyDescent="0.35">
      <c r="B970" s="126" t="str">
        <f>IF(Lists!AS948="","",Lists!AS948)</f>
        <v/>
      </c>
      <c r="C970" s="126" t="str">
        <f>IF(Lists!AT948="","",Lists!AT948)</f>
        <v/>
      </c>
      <c r="D970" s="126" t="str">
        <f>IF(Lists!AU948="","",Lists!AU948)</f>
        <v/>
      </c>
      <c r="E970" s="126" t="str">
        <f>+IF($C970="","",COUNTIFS(Exceedances!$B$24:$B$2500,$B970,Exceedances!$C$24:$C$2500,$C970,Exceedances!$D$24:$D$2500,$D970))</f>
        <v/>
      </c>
    </row>
    <row r="971" spans="2:5" x14ac:dyDescent="0.35">
      <c r="B971" s="126" t="str">
        <f>IF(Lists!AS949="","",Lists!AS949)</f>
        <v/>
      </c>
      <c r="C971" s="126" t="str">
        <f>IF(Lists!AT949="","",Lists!AT949)</f>
        <v/>
      </c>
      <c r="D971" s="126" t="str">
        <f>IF(Lists!AU949="","",Lists!AU949)</f>
        <v/>
      </c>
      <c r="E971" s="126" t="str">
        <f>+IF($C971="","",COUNTIFS(Exceedances!$B$24:$B$2500,$B971,Exceedances!$C$24:$C$2500,$C971,Exceedances!$D$24:$D$2500,$D971))</f>
        <v/>
      </c>
    </row>
    <row r="972" spans="2:5" x14ac:dyDescent="0.35">
      <c r="B972" s="126" t="str">
        <f>IF(Lists!AS950="","",Lists!AS950)</f>
        <v/>
      </c>
      <c r="C972" s="126" t="str">
        <f>IF(Lists!AT950="","",Lists!AT950)</f>
        <v/>
      </c>
      <c r="D972" s="126" t="str">
        <f>IF(Lists!AU950="","",Lists!AU950)</f>
        <v/>
      </c>
      <c r="E972" s="126" t="str">
        <f>+IF($C972="","",COUNTIFS(Exceedances!$B$24:$B$2500,$B972,Exceedances!$C$24:$C$2500,$C972,Exceedances!$D$24:$D$2500,$D972))</f>
        <v/>
      </c>
    </row>
    <row r="973" spans="2:5" x14ac:dyDescent="0.35">
      <c r="B973" s="126" t="str">
        <f>IF(Lists!AS951="","",Lists!AS951)</f>
        <v/>
      </c>
      <c r="C973" s="126" t="str">
        <f>IF(Lists!AT951="","",Lists!AT951)</f>
        <v/>
      </c>
      <c r="D973" s="126" t="str">
        <f>IF(Lists!AU951="","",Lists!AU951)</f>
        <v/>
      </c>
      <c r="E973" s="126" t="str">
        <f>+IF($C973="","",COUNTIFS(Exceedances!$B$24:$B$2500,$B973,Exceedances!$C$24:$C$2500,$C973,Exceedances!$D$24:$D$2500,$D973))</f>
        <v/>
      </c>
    </row>
    <row r="974" spans="2:5" x14ac:dyDescent="0.35">
      <c r="B974" s="126" t="str">
        <f>IF(Lists!AS952="","",Lists!AS952)</f>
        <v/>
      </c>
      <c r="C974" s="126" t="str">
        <f>IF(Lists!AT952="","",Lists!AT952)</f>
        <v/>
      </c>
      <c r="D974" s="126" t="str">
        <f>IF(Lists!AU952="","",Lists!AU952)</f>
        <v/>
      </c>
      <c r="E974" s="126" t="str">
        <f>+IF($C974="","",COUNTIFS(Exceedances!$B$24:$B$2500,$B974,Exceedances!$C$24:$C$2500,$C974,Exceedances!$D$24:$D$2500,$D974))</f>
        <v/>
      </c>
    </row>
    <row r="975" spans="2:5" x14ac:dyDescent="0.35">
      <c r="B975" s="126" t="str">
        <f>IF(Lists!AS953="","",Lists!AS953)</f>
        <v/>
      </c>
      <c r="C975" s="126" t="str">
        <f>IF(Lists!AT953="","",Lists!AT953)</f>
        <v/>
      </c>
      <c r="D975" s="126" t="str">
        <f>IF(Lists!AU953="","",Lists!AU953)</f>
        <v/>
      </c>
      <c r="E975" s="126" t="str">
        <f>+IF($C975="","",COUNTIFS(Exceedances!$B$24:$B$2500,$B975,Exceedances!$C$24:$C$2500,$C975,Exceedances!$D$24:$D$2500,$D975))</f>
        <v/>
      </c>
    </row>
    <row r="976" spans="2:5" x14ac:dyDescent="0.35">
      <c r="B976" s="126" t="str">
        <f>IF(Lists!AS954="","",Lists!AS954)</f>
        <v/>
      </c>
      <c r="C976" s="126" t="str">
        <f>IF(Lists!AT954="","",Lists!AT954)</f>
        <v/>
      </c>
      <c r="D976" s="126" t="str">
        <f>IF(Lists!AU954="","",Lists!AU954)</f>
        <v/>
      </c>
      <c r="E976" s="126" t="str">
        <f>+IF($C976="","",COUNTIFS(Exceedances!$B$24:$B$2500,$B976,Exceedances!$C$24:$C$2500,$C976,Exceedances!$D$24:$D$2500,$D976))</f>
        <v/>
      </c>
    </row>
    <row r="977" spans="2:5" x14ac:dyDescent="0.35">
      <c r="B977" s="126" t="str">
        <f>IF(Lists!AS955="","",Lists!AS955)</f>
        <v/>
      </c>
      <c r="C977" s="126" t="str">
        <f>IF(Lists!AT955="","",Lists!AT955)</f>
        <v/>
      </c>
      <c r="D977" s="126" t="str">
        <f>IF(Lists!AU955="","",Lists!AU955)</f>
        <v/>
      </c>
      <c r="E977" s="126" t="str">
        <f>+IF($C977="","",COUNTIFS(Exceedances!$B$24:$B$2500,$B977,Exceedances!$C$24:$C$2500,$C977,Exceedances!$D$24:$D$2500,$D977))</f>
        <v/>
      </c>
    </row>
    <row r="978" spans="2:5" x14ac:dyDescent="0.35">
      <c r="B978" s="126" t="str">
        <f>IF(Lists!AS956="","",Lists!AS956)</f>
        <v/>
      </c>
      <c r="C978" s="126" t="str">
        <f>IF(Lists!AT956="","",Lists!AT956)</f>
        <v/>
      </c>
      <c r="D978" s="126" t="str">
        <f>IF(Lists!AU956="","",Lists!AU956)</f>
        <v/>
      </c>
      <c r="E978" s="126" t="str">
        <f>+IF($C978="","",COUNTIFS(Exceedances!$B$24:$B$2500,$B978,Exceedances!$C$24:$C$2500,$C978,Exceedances!$D$24:$D$2500,$D978))</f>
        <v/>
      </c>
    </row>
    <row r="979" spans="2:5" x14ac:dyDescent="0.35">
      <c r="B979" s="126" t="str">
        <f>IF(Lists!AS957="","",Lists!AS957)</f>
        <v/>
      </c>
      <c r="C979" s="126" t="str">
        <f>IF(Lists!AT957="","",Lists!AT957)</f>
        <v/>
      </c>
      <c r="D979" s="126" t="str">
        <f>IF(Lists!AU957="","",Lists!AU957)</f>
        <v/>
      </c>
      <c r="E979" s="126" t="str">
        <f>+IF($C979="","",COUNTIFS(Exceedances!$B$24:$B$2500,$B979,Exceedances!$C$24:$C$2500,$C979,Exceedances!$D$24:$D$2500,$D979))</f>
        <v/>
      </c>
    </row>
    <row r="980" spans="2:5" x14ac:dyDescent="0.35">
      <c r="B980" s="126" t="str">
        <f>IF(Lists!AS958="","",Lists!AS958)</f>
        <v/>
      </c>
      <c r="C980" s="126" t="str">
        <f>IF(Lists!AT958="","",Lists!AT958)</f>
        <v/>
      </c>
      <c r="D980" s="126" t="str">
        <f>IF(Lists!AU958="","",Lists!AU958)</f>
        <v/>
      </c>
      <c r="E980" s="126" t="str">
        <f>+IF($C980="","",COUNTIFS(Exceedances!$B$24:$B$2500,$B980,Exceedances!$C$24:$C$2500,$C980,Exceedances!$D$24:$D$2500,$D980))</f>
        <v/>
      </c>
    </row>
    <row r="981" spans="2:5" x14ac:dyDescent="0.35">
      <c r="B981" s="126" t="str">
        <f>IF(Lists!AS959="","",Lists!AS959)</f>
        <v/>
      </c>
      <c r="C981" s="126" t="str">
        <f>IF(Lists!AT959="","",Lists!AT959)</f>
        <v/>
      </c>
      <c r="D981" s="126" t="str">
        <f>IF(Lists!AU959="","",Lists!AU959)</f>
        <v/>
      </c>
      <c r="E981" s="126" t="str">
        <f>+IF($C981="","",COUNTIFS(Exceedances!$B$24:$B$2500,$B981,Exceedances!$C$24:$C$2500,$C981,Exceedances!$D$24:$D$2500,$D981))</f>
        <v/>
      </c>
    </row>
    <row r="982" spans="2:5" x14ac:dyDescent="0.35">
      <c r="B982" s="126" t="str">
        <f>IF(Lists!AS960="","",Lists!AS960)</f>
        <v/>
      </c>
      <c r="C982" s="126" t="str">
        <f>IF(Lists!AT960="","",Lists!AT960)</f>
        <v/>
      </c>
      <c r="D982" s="126" t="str">
        <f>IF(Lists!AU960="","",Lists!AU960)</f>
        <v/>
      </c>
      <c r="E982" s="126" t="str">
        <f>+IF($C982="","",COUNTIFS(Exceedances!$B$24:$B$2500,$B982,Exceedances!$C$24:$C$2500,$C982,Exceedances!$D$24:$D$2500,$D982))</f>
        <v/>
      </c>
    </row>
    <row r="983" spans="2:5" x14ac:dyDescent="0.35">
      <c r="B983" s="126" t="str">
        <f>IF(Lists!AS961="","",Lists!AS961)</f>
        <v/>
      </c>
      <c r="C983" s="126" t="str">
        <f>IF(Lists!AT961="","",Lists!AT961)</f>
        <v/>
      </c>
      <c r="D983" s="126" t="str">
        <f>IF(Lists!AU961="","",Lists!AU961)</f>
        <v/>
      </c>
      <c r="E983" s="126" t="str">
        <f>+IF($C983="","",COUNTIFS(Exceedances!$B$24:$B$2500,$B983,Exceedances!$C$24:$C$2500,$C983,Exceedances!$D$24:$D$2500,$D983))</f>
        <v/>
      </c>
    </row>
    <row r="984" spans="2:5" x14ac:dyDescent="0.35">
      <c r="B984" s="126" t="str">
        <f>IF(Lists!AS962="","",Lists!AS962)</f>
        <v/>
      </c>
      <c r="C984" s="126" t="str">
        <f>IF(Lists!AT962="","",Lists!AT962)</f>
        <v/>
      </c>
      <c r="D984" s="126" t="str">
        <f>IF(Lists!AU962="","",Lists!AU962)</f>
        <v/>
      </c>
      <c r="E984" s="126" t="str">
        <f>+IF($C984="","",COUNTIFS(Exceedances!$B$24:$B$2500,$B984,Exceedances!$C$24:$C$2500,$C984,Exceedances!$D$24:$D$2500,$D984))</f>
        <v/>
      </c>
    </row>
    <row r="985" spans="2:5" x14ac:dyDescent="0.35">
      <c r="B985" s="126" t="str">
        <f>IF(Lists!AS963="","",Lists!AS963)</f>
        <v/>
      </c>
      <c r="C985" s="126" t="str">
        <f>IF(Lists!AT963="","",Lists!AT963)</f>
        <v/>
      </c>
      <c r="D985" s="126" t="str">
        <f>IF(Lists!AU963="","",Lists!AU963)</f>
        <v/>
      </c>
      <c r="E985" s="126" t="str">
        <f>+IF($C985="","",COUNTIFS(Exceedances!$B$24:$B$2500,$B985,Exceedances!$C$24:$C$2500,$C985,Exceedances!$D$24:$D$2500,$D985))</f>
        <v/>
      </c>
    </row>
    <row r="986" spans="2:5" x14ac:dyDescent="0.35">
      <c r="B986" s="126" t="str">
        <f>IF(Lists!AS964="","",Lists!AS964)</f>
        <v/>
      </c>
      <c r="C986" s="126" t="str">
        <f>IF(Lists!AT964="","",Lists!AT964)</f>
        <v/>
      </c>
      <c r="D986" s="126" t="str">
        <f>IF(Lists!AU964="","",Lists!AU964)</f>
        <v/>
      </c>
      <c r="E986" s="126" t="str">
        <f>+IF($C986="","",COUNTIFS(Exceedances!$B$24:$B$2500,$B986,Exceedances!$C$24:$C$2500,$C986,Exceedances!$D$24:$D$2500,$D986))</f>
        <v/>
      </c>
    </row>
    <row r="987" spans="2:5" x14ac:dyDescent="0.35">
      <c r="B987" s="126" t="str">
        <f>IF(Lists!AS965="","",Lists!AS965)</f>
        <v/>
      </c>
      <c r="C987" s="126" t="str">
        <f>IF(Lists!AT965="","",Lists!AT965)</f>
        <v/>
      </c>
      <c r="D987" s="126" t="str">
        <f>IF(Lists!AU965="","",Lists!AU965)</f>
        <v/>
      </c>
      <c r="E987" s="126" t="str">
        <f>+IF($C987="","",COUNTIFS(Exceedances!$B$24:$B$2500,$B987,Exceedances!$C$24:$C$2500,$C987,Exceedances!$D$24:$D$2500,$D987))</f>
        <v/>
      </c>
    </row>
    <row r="988" spans="2:5" x14ac:dyDescent="0.35">
      <c r="B988" s="126" t="str">
        <f>IF(Lists!AS966="","",Lists!AS966)</f>
        <v/>
      </c>
      <c r="C988" s="126" t="str">
        <f>IF(Lists!AT966="","",Lists!AT966)</f>
        <v/>
      </c>
      <c r="D988" s="126" t="str">
        <f>IF(Lists!AU966="","",Lists!AU966)</f>
        <v/>
      </c>
      <c r="E988" s="126" t="str">
        <f>+IF($C988="","",COUNTIFS(Exceedances!$B$24:$B$2500,$B988,Exceedances!$C$24:$C$2500,$C988,Exceedances!$D$24:$D$2500,$D988))</f>
        <v/>
      </c>
    </row>
    <row r="989" spans="2:5" x14ac:dyDescent="0.35">
      <c r="B989" s="126" t="str">
        <f>IF(Lists!AS967="","",Lists!AS967)</f>
        <v/>
      </c>
      <c r="C989" s="126" t="str">
        <f>IF(Lists!AT967="","",Lists!AT967)</f>
        <v/>
      </c>
      <c r="D989" s="126" t="str">
        <f>IF(Lists!AU967="","",Lists!AU967)</f>
        <v/>
      </c>
      <c r="E989" s="126" t="str">
        <f>+IF($C989="","",COUNTIFS(Exceedances!$B$24:$B$2500,$B989,Exceedances!$C$24:$C$2500,$C989,Exceedances!$D$24:$D$2500,$D989))</f>
        <v/>
      </c>
    </row>
    <row r="990" spans="2:5" x14ac:dyDescent="0.35">
      <c r="B990" s="126" t="str">
        <f>IF(Lists!AS968="","",Lists!AS968)</f>
        <v/>
      </c>
      <c r="C990" s="126" t="str">
        <f>IF(Lists!AT968="","",Lists!AT968)</f>
        <v/>
      </c>
      <c r="D990" s="126" t="str">
        <f>IF(Lists!AU968="","",Lists!AU968)</f>
        <v/>
      </c>
      <c r="E990" s="126" t="str">
        <f>+IF($C990="","",COUNTIFS(Exceedances!$B$24:$B$2500,$B990,Exceedances!$C$24:$C$2500,$C990,Exceedances!$D$24:$D$2500,$D990))</f>
        <v/>
      </c>
    </row>
    <row r="991" spans="2:5" x14ac:dyDescent="0.35">
      <c r="B991" s="126" t="str">
        <f>IF(Lists!AS969="","",Lists!AS969)</f>
        <v/>
      </c>
      <c r="C991" s="126" t="str">
        <f>IF(Lists!AT969="","",Lists!AT969)</f>
        <v/>
      </c>
      <c r="D991" s="126" t="str">
        <f>IF(Lists!AU969="","",Lists!AU969)</f>
        <v/>
      </c>
      <c r="E991" s="126" t="str">
        <f>+IF($C991="","",COUNTIFS(Exceedances!$B$24:$B$2500,$B991,Exceedances!$C$24:$C$2500,$C991,Exceedances!$D$24:$D$2500,$D991))</f>
        <v/>
      </c>
    </row>
    <row r="992" spans="2:5" x14ac:dyDescent="0.35">
      <c r="B992" s="126" t="str">
        <f>IF(Lists!AS970="","",Lists!AS970)</f>
        <v/>
      </c>
      <c r="C992" s="126" t="str">
        <f>IF(Lists!AT970="","",Lists!AT970)</f>
        <v/>
      </c>
      <c r="D992" s="126" t="str">
        <f>IF(Lists!AU970="","",Lists!AU970)</f>
        <v/>
      </c>
      <c r="E992" s="126" t="str">
        <f>+IF($C992="","",COUNTIFS(Exceedances!$B$24:$B$2500,$B992,Exceedances!$C$24:$C$2500,$C992,Exceedances!$D$24:$D$2500,$D992))</f>
        <v/>
      </c>
    </row>
    <row r="993" spans="2:5" x14ac:dyDescent="0.35">
      <c r="B993" s="126" t="str">
        <f>IF(Lists!AS971="","",Lists!AS971)</f>
        <v/>
      </c>
      <c r="C993" s="126" t="str">
        <f>IF(Lists!AT971="","",Lists!AT971)</f>
        <v/>
      </c>
      <c r="D993" s="126" t="str">
        <f>IF(Lists!AU971="","",Lists!AU971)</f>
        <v/>
      </c>
      <c r="E993" s="126" t="str">
        <f>+IF($C993="","",COUNTIFS(Exceedances!$B$24:$B$2500,$B993,Exceedances!$C$24:$C$2500,$C993,Exceedances!$D$24:$D$2500,$D993))</f>
        <v/>
      </c>
    </row>
    <row r="994" spans="2:5" x14ac:dyDescent="0.35">
      <c r="B994" s="126" t="str">
        <f>IF(Lists!AS972="","",Lists!AS972)</f>
        <v/>
      </c>
      <c r="C994" s="126" t="str">
        <f>IF(Lists!AT972="","",Lists!AT972)</f>
        <v/>
      </c>
      <c r="D994" s="126" t="str">
        <f>IF(Lists!AU972="","",Lists!AU972)</f>
        <v/>
      </c>
      <c r="E994" s="126" t="str">
        <f>+IF($C994="","",COUNTIFS(Exceedances!$B$24:$B$2500,$B994,Exceedances!$C$24:$C$2500,$C994,Exceedances!$D$24:$D$2500,$D994))</f>
        <v/>
      </c>
    </row>
    <row r="995" spans="2:5" x14ac:dyDescent="0.35">
      <c r="B995" s="126" t="str">
        <f>IF(Lists!AS973="","",Lists!AS973)</f>
        <v/>
      </c>
      <c r="C995" s="126" t="str">
        <f>IF(Lists!AT973="","",Lists!AT973)</f>
        <v/>
      </c>
      <c r="D995" s="126" t="str">
        <f>IF(Lists!AU973="","",Lists!AU973)</f>
        <v/>
      </c>
      <c r="E995" s="126" t="str">
        <f>+IF($C995="","",COUNTIFS(Exceedances!$B$24:$B$2500,$B995,Exceedances!$C$24:$C$2500,$C995,Exceedances!$D$24:$D$2500,$D995))</f>
        <v/>
      </c>
    </row>
    <row r="996" spans="2:5" x14ac:dyDescent="0.35">
      <c r="B996" s="126" t="str">
        <f>IF(Lists!AS974="","",Lists!AS974)</f>
        <v/>
      </c>
      <c r="C996" s="126" t="str">
        <f>IF(Lists!AT974="","",Lists!AT974)</f>
        <v/>
      </c>
      <c r="D996" s="126" t="str">
        <f>IF(Lists!AU974="","",Lists!AU974)</f>
        <v/>
      </c>
      <c r="E996" s="126" t="str">
        <f>+IF($C996="","",COUNTIFS(Exceedances!$B$24:$B$2500,$B996,Exceedances!$C$24:$C$2500,$C996,Exceedances!$D$24:$D$2500,$D996))</f>
        <v/>
      </c>
    </row>
    <row r="997" spans="2:5" x14ac:dyDescent="0.35">
      <c r="B997" s="126" t="str">
        <f>IF(Lists!AS975="","",Lists!AS975)</f>
        <v/>
      </c>
      <c r="C997" s="126" t="str">
        <f>IF(Lists!AT975="","",Lists!AT975)</f>
        <v/>
      </c>
      <c r="D997" s="126" t="str">
        <f>IF(Lists!AU975="","",Lists!AU975)</f>
        <v/>
      </c>
      <c r="E997" s="126" t="str">
        <f>+IF($C997="","",COUNTIFS(Exceedances!$B$24:$B$2500,$B997,Exceedances!$C$24:$C$2500,$C997,Exceedances!$D$24:$D$2500,$D997))</f>
        <v/>
      </c>
    </row>
    <row r="998" spans="2:5" x14ac:dyDescent="0.35">
      <c r="B998" s="126" t="str">
        <f>IF(Lists!AS976="","",Lists!AS976)</f>
        <v/>
      </c>
      <c r="C998" s="126" t="str">
        <f>IF(Lists!AT976="","",Lists!AT976)</f>
        <v/>
      </c>
      <c r="D998" s="126" t="str">
        <f>IF(Lists!AU976="","",Lists!AU976)</f>
        <v/>
      </c>
      <c r="E998" s="126" t="str">
        <f>+IF($C998="","",COUNTIFS(Exceedances!$B$24:$B$2500,$B998,Exceedances!$C$24:$C$2500,$C998,Exceedances!$D$24:$D$2500,$D998))</f>
        <v/>
      </c>
    </row>
    <row r="999" spans="2:5" x14ac:dyDescent="0.35">
      <c r="B999" s="126" t="str">
        <f>IF(Lists!AS977="","",Lists!AS977)</f>
        <v/>
      </c>
      <c r="C999" s="126" t="str">
        <f>IF(Lists!AT977="","",Lists!AT977)</f>
        <v/>
      </c>
      <c r="D999" s="126" t="str">
        <f>IF(Lists!AU977="","",Lists!AU977)</f>
        <v/>
      </c>
      <c r="E999" s="126" t="str">
        <f>+IF($C999="","",COUNTIFS(Exceedances!$B$24:$B$2500,$B999,Exceedances!$C$24:$C$2500,$C999,Exceedances!$D$24:$D$2500,$D999))</f>
        <v/>
      </c>
    </row>
    <row r="1000" spans="2:5" x14ac:dyDescent="0.35">
      <c r="B1000" s="126" t="str">
        <f>IF(Lists!AS978="","",Lists!AS978)</f>
        <v/>
      </c>
      <c r="C1000" s="126" t="str">
        <f>IF(Lists!AT978="","",Lists!AT978)</f>
        <v/>
      </c>
      <c r="D1000" s="126" t="str">
        <f>IF(Lists!AU978="","",Lists!AU978)</f>
        <v/>
      </c>
      <c r="E1000" s="126" t="str">
        <f>+IF($C1000="","",COUNTIFS(Exceedances!$B$24:$B$2500,$B1000,Exceedances!$C$24:$C$2500,$C1000,Exceedances!$D$24:$D$2500,$D1000))</f>
        <v/>
      </c>
    </row>
  </sheetData>
  <sheetProtection algorithmName="SHA-512" hashValue="DFb3U437yAZzpTaTlfNmd8Gpb6QsRAbp6MaSg1Gk0KJ4XbCTgR9dIqoLfe7AkgPmFb+n9Qtuhpptl769sJ7yRQ==" saltValue="K4c58nKPr1Hqv+9xiI+bdg==" spinCount="100000" sheet="1" sort="0" autoFilter="0"/>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B168B-D85A-49D4-9E23-282EDAB26A9D}">
  <sheetPr>
    <tabColor rgb="FF00B0F0"/>
  </sheetPr>
  <dimension ref="B1:L1023"/>
  <sheetViews>
    <sheetView showGridLines="0" topLeftCell="B7" workbookViewId="0">
      <selection activeCell="D26" sqref="D26"/>
    </sheetView>
  </sheetViews>
  <sheetFormatPr defaultColWidth="0" defaultRowHeight="14.5" zeroHeight="1" x14ac:dyDescent="0.35"/>
  <cols>
    <col min="1" max="1" width="9.08984375" style="85" hidden="1" customWidth="1"/>
    <col min="2" max="2" width="17.54296875" style="85" bestFit="1" customWidth="1"/>
    <col min="3" max="3" width="31.54296875" style="85" customWidth="1"/>
    <col min="4" max="4" width="54.08984375" style="85" customWidth="1"/>
    <col min="5" max="5" width="22.54296875" style="86" customWidth="1"/>
    <col min="6" max="6" width="22.54296875" style="87" customWidth="1"/>
    <col min="7" max="7" width="22.54296875" style="86" customWidth="1"/>
    <col min="8" max="8" width="22.54296875" style="87" customWidth="1"/>
    <col min="9" max="9" width="25.453125" style="85" customWidth="1"/>
    <col min="10" max="10" width="32.54296875" style="85" customWidth="1"/>
    <col min="11" max="12" width="0" style="85" hidden="1" customWidth="1"/>
    <col min="13" max="16384" width="9.08984375" style="85" hidden="1"/>
  </cols>
  <sheetData>
    <row r="1" spans="2:10" s="3" customFormat="1" ht="24.75" hidden="1" customHeight="1" x14ac:dyDescent="0.3">
      <c r="B1" s="1" t="s">
        <v>0</v>
      </c>
      <c r="C1" s="1"/>
      <c r="D1" s="1"/>
      <c r="E1" s="1"/>
      <c r="F1" s="1"/>
      <c r="G1" s="1"/>
      <c r="H1" s="1"/>
      <c r="I1" s="1"/>
      <c r="J1" s="1"/>
    </row>
    <row r="2" spans="2:10" s="3" customFormat="1" ht="13" hidden="1" x14ac:dyDescent="0.3">
      <c r="B2" s="4" t="s">
        <v>1</v>
      </c>
      <c r="C2" s="20" t="str">
        <f>Welcome!B2</f>
        <v>63.1981(h) Semiannual Report (Spreadsheet Template)</v>
      </c>
      <c r="D2" s="4"/>
      <c r="E2" s="5"/>
      <c r="F2" s="5"/>
      <c r="G2" s="5"/>
      <c r="H2" s="5"/>
      <c r="I2" s="5"/>
      <c r="J2" s="5"/>
    </row>
    <row r="3" spans="2:10" s="3" customFormat="1" ht="13" hidden="1" x14ac:dyDescent="0.3">
      <c r="B3" s="6" t="s">
        <v>2</v>
      </c>
      <c r="C3" s="20" t="str">
        <f>Welcome!B3</f>
        <v>63.1981(h)</v>
      </c>
      <c r="D3" s="6"/>
      <c r="E3" s="7"/>
      <c r="F3" s="7"/>
      <c r="G3" s="7"/>
      <c r="H3" s="7"/>
      <c r="I3" s="7"/>
      <c r="J3" s="7"/>
    </row>
    <row r="4" spans="2:10" s="3" customFormat="1" ht="13" hidden="1" x14ac:dyDescent="0.3">
      <c r="B4" s="6" t="s">
        <v>3</v>
      </c>
      <c r="C4" s="20" t="str">
        <f>Welcome!B4</f>
        <v>v3.00</v>
      </c>
      <c r="D4" s="6"/>
      <c r="E4" s="8"/>
      <c r="F4" s="8"/>
      <c r="G4" s="8"/>
      <c r="H4" s="8"/>
      <c r="I4" s="8"/>
      <c r="J4" s="8"/>
    </row>
    <row r="5" spans="2:10" s="3" customFormat="1" ht="13" hidden="1" x14ac:dyDescent="0.3">
      <c r="B5" s="6" t="s">
        <v>4</v>
      </c>
      <c r="C5" s="88">
        <f>Welcome!B5</f>
        <v>45735</v>
      </c>
      <c r="D5" s="6"/>
      <c r="E5" s="23"/>
      <c r="F5" s="23"/>
      <c r="G5" s="23"/>
      <c r="H5" s="23"/>
      <c r="I5" s="23"/>
      <c r="J5" s="23"/>
    </row>
    <row r="6" spans="2:10" customFormat="1" hidden="1" x14ac:dyDescent="0.35"/>
    <row r="7" spans="2:10" customFormat="1" ht="20.149999999999999" customHeight="1" x14ac:dyDescent="0.35">
      <c r="B7" s="24" t="s">
        <v>396</v>
      </c>
      <c r="C7" s="50"/>
      <c r="D7" s="50"/>
      <c r="E7" s="66"/>
      <c r="F7" s="66"/>
      <c r="G7" s="51"/>
      <c r="H7" s="66"/>
      <c r="I7" s="51"/>
      <c r="J7" s="51"/>
    </row>
    <row r="8" spans="2:10" customFormat="1" ht="17.25" hidden="1" customHeight="1" x14ac:dyDescent="0.35">
      <c r="B8" s="27" t="s">
        <v>15</v>
      </c>
      <c r="C8" s="27"/>
      <c r="D8" s="27"/>
      <c r="E8" s="27"/>
      <c r="F8" s="27"/>
      <c r="G8" s="27"/>
      <c r="H8" s="27"/>
      <c r="I8" s="27"/>
      <c r="J8" s="27"/>
    </row>
    <row r="9" spans="2:10" customFormat="1" ht="17.25" hidden="1" customHeight="1" x14ac:dyDescent="0.35">
      <c r="B9" s="29"/>
      <c r="C9" s="29"/>
      <c r="D9" s="29"/>
      <c r="E9" s="68"/>
      <c r="F9" s="68"/>
      <c r="G9" s="68"/>
      <c r="H9" s="68"/>
      <c r="I9" s="29"/>
      <c r="J9" s="29"/>
    </row>
    <row r="10" spans="2:10" customFormat="1" hidden="1" x14ac:dyDescent="0.35">
      <c r="E10" s="52"/>
      <c r="F10" s="52"/>
      <c r="G10" s="52"/>
      <c r="H10" s="52"/>
      <c r="I10" s="52"/>
      <c r="J10" s="52"/>
    </row>
    <row r="11" spans="2:10" customFormat="1" hidden="1" x14ac:dyDescent="0.35">
      <c r="B11" s="28"/>
      <c r="C11" s="53"/>
      <c r="D11" s="53"/>
      <c r="E11" s="69"/>
      <c r="F11" s="69"/>
      <c r="G11" s="69"/>
      <c r="H11" s="69"/>
      <c r="I11" s="70"/>
      <c r="J11" s="70"/>
    </row>
    <row r="12" spans="2:10" s="56" customFormat="1" ht="102" thickBot="1" x14ac:dyDescent="0.4">
      <c r="B12" s="89" t="s">
        <v>141</v>
      </c>
      <c r="C12" s="103" t="s">
        <v>144</v>
      </c>
      <c r="D12" s="102" t="s">
        <v>340</v>
      </c>
      <c r="E12" s="102" t="s">
        <v>376</v>
      </c>
      <c r="F12" s="102" t="s">
        <v>377</v>
      </c>
      <c r="G12" s="102" t="s">
        <v>378</v>
      </c>
      <c r="H12" s="102" t="s">
        <v>379</v>
      </c>
      <c r="I12" s="103" t="s">
        <v>351</v>
      </c>
      <c r="J12" s="103" t="s">
        <v>145</v>
      </c>
    </row>
    <row r="13" spans="2:10" customFormat="1" x14ac:dyDescent="0.35">
      <c r="B13" s="57" t="s">
        <v>24</v>
      </c>
      <c r="C13" s="58" t="s">
        <v>231</v>
      </c>
      <c r="D13" s="58" t="s">
        <v>232</v>
      </c>
      <c r="E13" s="39" t="s">
        <v>235</v>
      </c>
      <c r="F13" s="39" t="s">
        <v>236</v>
      </c>
      <c r="G13" s="39" t="s">
        <v>237</v>
      </c>
      <c r="H13" s="39" t="s">
        <v>238</v>
      </c>
      <c r="I13" s="61" t="s">
        <v>233</v>
      </c>
      <c r="J13" s="61" t="s">
        <v>234</v>
      </c>
    </row>
    <row r="14" spans="2:10" s="135" customFormat="1" ht="58" x14ac:dyDescent="0.35">
      <c r="B14" s="185" t="s">
        <v>37</v>
      </c>
      <c r="C14" s="186" t="s">
        <v>417</v>
      </c>
      <c r="D14" s="186" t="s">
        <v>416</v>
      </c>
      <c r="E14" s="187" t="s">
        <v>146</v>
      </c>
      <c r="F14" s="187" t="s">
        <v>147</v>
      </c>
      <c r="G14" s="187" t="s">
        <v>148</v>
      </c>
      <c r="H14" s="187" t="s">
        <v>149</v>
      </c>
      <c r="I14" s="188" t="s">
        <v>150</v>
      </c>
      <c r="J14" s="188" t="s">
        <v>151</v>
      </c>
    </row>
    <row r="15" spans="2:10" customFormat="1" hidden="1" x14ac:dyDescent="0.35">
      <c r="B15" s="62" t="s">
        <v>48</v>
      </c>
      <c r="C15" s="62" t="s">
        <v>48</v>
      </c>
      <c r="D15" s="62" t="s">
        <v>48</v>
      </c>
      <c r="E15" s="43" t="s">
        <v>48</v>
      </c>
      <c r="F15" s="43" t="s">
        <v>48</v>
      </c>
      <c r="G15" s="43" t="s">
        <v>48</v>
      </c>
      <c r="H15" s="43" t="s">
        <v>48</v>
      </c>
      <c r="I15" s="43" t="s">
        <v>48</v>
      </c>
      <c r="J15" s="43" t="s">
        <v>48</v>
      </c>
    </row>
    <row r="16" spans="2:10" customFormat="1" hidden="1" x14ac:dyDescent="0.35">
      <c r="B16" s="62" t="s">
        <v>48</v>
      </c>
      <c r="C16" s="62" t="s">
        <v>48</v>
      </c>
      <c r="D16" s="62" t="s">
        <v>48</v>
      </c>
      <c r="E16" s="43" t="s">
        <v>48</v>
      </c>
      <c r="F16" s="43" t="s">
        <v>48</v>
      </c>
      <c r="G16" s="43" t="s">
        <v>48</v>
      </c>
      <c r="H16" s="43" t="s">
        <v>48</v>
      </c>
      <c r="I16" s="43" t="s">
        <v>48</v>
      </c>
      <c r="J16" s="43" t="s">
        <v>48</v>
      </c>
    </row>
    <row r="17" spans="2:10" customFormat="1" hidden="1" x14ac:dyDescent="0.35">
      <c r="B17" s="62" t="s">
        <v>48</v>
      </c>
      <c r="C17" s="62" t="s">
        <v>48</v>
      </c>
      <c r="D17" s="62" t="s">
        <v>48</v>
      </c>
      <c r="E17" s="43" t="s">
        <v>48</v>
      </c>
      <c r="F17" s="43" t="s">
        <v>48</v>
      </c>
      <c r="G17" s="43" t="s">
        <v>48</v>
      </c>
      <c r="H17" s="43" t="s">
        <v>48</v>
      </c>
      <c r="I17" s="43" t="s">
        <v>48</v>
      </c>
      <c r="J17" s="43" t="s">
        <v>48</v>
      </c>
    </row>
    <row r="18" spans="2:10" customFormat="1" hidden="1" x14ac:dyDescent="0.35">
      <c r="B18" s="62" t="s">
        <v>48</v>
      </c>
      <c r="C18" s="62" t="s">
        <v>48</v>
      </c>
      <c r="D18" s="62" t="s">
        <v>48</v>
      </c>
      <c r="E18" s="43" t="s">
        <v>48</v>
      </c>
      <c r="F18" s="43" t="s">
        <v>48</v>
      </c>
      <c r="G18" s="43" t="s">
        <v>48</v>
      </c>
      <c r="H18" s="43" t="s">
        <v>48</v>
      </c>
      <c r="I18" s="43" t="s">
        <v>48</v>
      </c>
      <c r="J18" s="43" t="s">
        <v>48</v>
      </c>
    </row>
    <row r="19" spans="2:10" customFormat="1" hidden="1" x14ac:dyDescent="0.35">
      <c r="B19" s="62" t="s">
        <v>48</v>
      </c>
      <c r="C19" s="62" t="s">
        <v>48</v>
      </c>
      <c r="D19" s="62" t="s">
        <v>48</v>
      </c>
      <c r="E19" s="43" t="s">
        <v>48</v>
      </c>
      <c r="F19" s="43" t="s">
        <v>48</v>
      </c>
      <c r="G19" s="43" t="s">
        <v>48</v>
      </c>
      <c r="H19" s="43" t="s">
        <v>48</v>
      </c>
      <c r="I19" s="43" t="s">
        <v>48</v>
      </c>
      <c r="J19" s="43" t="s">
        <v>48</v>
      </c>
    </row>
    <row r="20" spans="2:10" customFormat="1" hidden="1" x14ac:dyDescent="0.35">
      <c r="B20" s="62" t="s">
        <v>48</v>
      </c>
      <c r="C20" s="62" t="s">
        <v>48</v>
      </c>
      <c r="D20" s="62" t="s">
        <v>48</v>
      </c>
      <c r="E20" s="43" t="s">
        <v>48</v>
      </c>
      <c r="F20" s="43" t="s">
        <v>48</v>
      </c>
      <c r="G20" s="43" t="s">
        <v>48</v>
      </c>
      <c r="H20" s="43" t="s">
        <v>48</v>
      </c>
      <c r="I20" s="43" t="s">
        <v>48</v>
      </c>
      <c r="J20" s="43" t="s">
        <v>48</v>
      </c>
    </row>
    <row r="21" spans="2:10" customFormat="1" hidden="1" x14ac:dyDescent="0.35">
      <c r="B21" s="62" t="s">
        <v>48</v>
      </c>
      <c r="C21" s="62" t="s">
        <v>48</v>
      </c>
      <c r="D21" s="62" t="s">
        <v>48</v>
      </c>
      <c r="E21" s="43" t="s">
        <v>48</v>
      </c>
      <c r="F21" s="43" t="s">
        <v>48</v>
      </c>
      <c r="G21" s="43" t="s">
        <v>48</v>
      </c>
      <c r="H21" s="43" t="s">
        <v>48</v>
      </c>
      <c r="I21" s="43" t="s">
        <v>48</v>
      </c>
      <c r="J21" s="43" t="s">
        <v>48</v>
      </c>
    </row>
    <row r="22" spans="2:10" customFormat="1" hidden="1" x14ac:dyDescent="0.35">
      <c r="B22" s="62" t="s">
        <v>48</v>
      </c>
      <c r="C22" s="62" t="s">
        <v>48</v>
      </c>
      <c r="D22" s="62" t="s">
        <v>48</v>
      </c>
      <c r="E22" s="43" t="s">
        <v>48</v>
      </c>
      <c r="F22" s="43" t="s">
        <v>48</v>
      </c>
      <c r="G22" s="43" t="s">
        <v>48</v>
      </c>
      <c r="H22" s="43" t="s">
        <v>48</v>
      </c>
      <c r="I22" s="43" t="s">
        <v>48</v>
      </c>
      <c r="J22" s="43" t="s">
        <v>48</v>
      </c>
    </row>
    <row r="23" spans="2:10" customFormat="1" hidden="1" x14ac:dyDescent="0.35">
      <c r="B23" s="62" t="s">
        <v>48</v>
      </c>
      <c r="C23" s="62" t="s">
        <v>48</v>
      </c>
      <c r="D23" s="62" t="s">
        <v>48</v>
      </c>
      <c r="E23" s="43" t="s">
        <v>48</v>
      </c>
      <c r="F23" s="43" t="s">
        <v>48</v>
      </c>
      <c r="G23" s="43" t="s">
        <v>48</v>
      </c>
      <c r="H23" s="43" t="s">
        <v>48</v>
      </c>
      <c r="I23" s="43" t="s">
        <v>48</v>
      </c>
      <c r="J23" s="43" t="s">
        <v>48</v>
      </c>
    </row>
    <row r="24" spans="2:10" s="135" customFormat="1" x14ac:dyDescent="0.35">
      <c r="B24" s="121"/>
      <c r="C24" s="128"/>
      <c r="D24" s="128"/>
      <c r="E24" s="156"/>
      <c r="F24" s="157"/>
      <c r="G24" s="156"/>
      <c r="H24" s="157"/>
      <c r="I24" s="153" t="str">
        <f>IF(H24="","",(VALUE(TEXT(G24,"m/dd/yy ")&amp;TEXT(H24,"hh:mm:ss"))-(VALUE(TEXT(E24,"m/dd/yy ")&amp;TEXT(F24,"hh:mm:ss"))))*24)</f>
        <v/>
      </c>
      <c r="J24" s="153"/>
    </row>
    <row r="25" spans="2:10" s="135" customFormat="1" x14ac:dyDescent="0.35">
      <c r="B25" s="121"/>
      <c r="C25" s="128"/>
      <c r="D25" s="128"/>
      <c r="E25" s="156"/>
      <c r="F25" s="157"/>
      <c r="G25" s="156"/>
      <c r="H25" s="157"/>
      <c r="I25" s="153" t="str">
        <f t="shared" ref="I25:I88" si="0">IF(H25="","",(VALUE(TEXT(G25,"m/dd/yy ")&amp;TEXT(H25,"hh:mm:ss"))-(VALUE(TEXT(E25,"m/dd/yy ")&amp;TEXT(F25,"hh:mm:ss"))))*24)</f>
        <v/>
      </c>
      <c r="J25" s="153"/>
    </row>
    <row r="26" spans="2:10" s="135" customFormat="1" x14ac:dyDescent="0.35">
      <c r="B26" s="121"/>
      <c r="C26" s="128"/>
      <c r="D26" s="128"/>
      <c r="E26" s="156"/>
      <c r="F26" s="157"/>
      <c r="G26" s="156"/>
      <c r="H26" s="157"/>
      <c r="I26" s="153" t="str">
        <f t="shared" si="0"/>
        <v/>
      </c>
      <c r="J26" s="153"/>
    </row>
    <row r="27" spans="2:10" s="135" customFormat="1" x14ac:dyDescent="0.35">
      <c r="B27" s="121"/>
      <c r="C27" s="128"/>
      <c r="D27" s="128"/>
      <c r="E27" s="156"/>
      <c r="F27" s="157"/>
      <c r="G27" s="156"/>
      <c r="H27" s="157"/>
      <c r="I27" s="153" t="str">
        <f t="shared" si="0"/>
        <v/>
      </c>
      <c r="J27" s="153"/>
    </row>
    <row r="28" spans="2:10" s="135" customFormat="1" x14ac:dyDescent="0.35">
      <c r="B28" s="121"/>
      <c r="C28" s="128"/>
      <c r="D28" s="128"/>
      <c r="E28" s="156"/>
      <c r="F28" s="157"/>
      <c r="G28" s="156"/>
      <c r="H28" s="157"/>
      <c r="I28" s="153" t="str">
        <f t="shared" si="0"/>
        <v/>
      </c>
      <c r="J28" s="153"/>
    </row>
    <row r="29" spans="2:10" s="135" customFormat="1" x14ac:dyDescent="0.35">
      <c r="B29" s="121"/>
      <c r="C29" s="128"/>
      <c r="D29" s="128"/>
      <c r="E29" s="156"/>
      <c r="F29" s="157"/>
      <c r="G29" s="156"/>
      <c r="H29" s="157"/>
      <c r="I29" s="153" t="str">
        <f t="shared" si="0"/>
        <v/>
      </c>
      <c r="J29" s="153"/>
    </row>
    <row r="30" spans="2:10" s="135" customFormat="1" x14ac:dyDescent="0.35">
      <c r="B30" s="121"/>
      <c r="C30" s="128"/>
      <c r="D30" s="128"/>
      <c r="E30" s="156"/>
      <c r="F30" s="157"/>
      <c r="G30" s="156"/>
      <c r="H30" s="157"/>
      <c r="I30" s="153" t="str">
        <f t="shared" si="0"/>
        <v/>
      </c>
      <c r="J30" s="153"/>
    </row>
    <row r="31" spans="2:10" s="135" customFormat="1" x14ac:dyDescent="0.35">
      <c r="B31" s="121"/>
      <c r="C31" s="128"/>
      <c r="D31" s="128"/>
      <c r="E31" s="156"/>
      <c r="F31" s="157"/>
      <c r="G31" s="156"/>
      <c r="H31" s="157"/>
      <c r="I31" s="153" t="str">
        <f t="shared" si="0"/>
        <v/>
      </c>
      <c r="J31" s="153"/>
    </row>
    <row r="32" spans="2:10" s="135" customFormat="1" x14ac:dyDescent="0.35">
      <c r="B32" s="121"/>
      <c r="C32" s="128"/>
      <c r="D32" s="128"/>
      <c r="E32" s="156"/>
      <c r="F32" s="157"/>
      <c r="G32" s="156"/>
      <c r="H32" s="157"/>
      <c r="I32" s="153" t="str">
        <f t="shared" si="0"/>
        <v/>
      </c>
      <c r="J32" s="153"/>
    </row>
    <row r="33" spans="2:10" s="135" customFormat="1" x14ac:dyDescent="0.35">
      <c r="B33" s="121"/>
      <c r="C33" s="128"/>
      <c r="D33" s="128"/>
      <c r="E33" s="156"/>
      <c r="F33" s="157"/>
      <c r="G33" s="156"/>
      <c r="H33" s="157"/>
      <c r="I33" s="153" t="str">
        <f t="shared" si="0"/>
        <v/>
      </c>
      <c r="J33" s="153"/>
    </row>
    <row r="34" spans="2:10" s="135" customFormat="1" x14ac:dyDescent="0.35">
      <c r="B34" s="121"/>
      <c r="C34" s="128"/>
      <c r="D34" s="128"/>
      <c r="E34" s="156"/>
      <c r="F34" s="157"/>
      <c r="G34" s="156"/>
      <c r="H34" s="157"/>
      <c r="I34" s="153" t="str">
        <f t="shared" si="0"/>
        <v/>
      </c>
      <c r="J34" s="153"/>
    </row>
    <row r="35" spans="2:10" s="135" customFormat="1" x14ac:dyDescent="0.35">
      <c r="B35" s="121"/>
      <c r="C35" s="128"/>
      <c r="D35" s="128"/>
      <c r="E35" s="156"/>
      <c r="F35" s="157"/>
      <c r="G35" s="156"/>
      <c r="H35" s="157"/>
      <c r="I35" s="153" t="str">
        <f t="shared" si="0"/>
        <v/>
      </c>
      <c r="J35" s="153"/>
    </row>
    <row r="36" spans="2:10" s="135" customFormat="1" x14ac:dyDescent="0.35">
      <c r="B36" s="121"/>
      <c r="C36" s="128"/>
      <c r="D36" s="128"/>
      <c r="E36" s="156"/>
      <c r="F36" s="157"/>
      <c r="G36" s="156"/>
      <c r="H36" s="157"/>
      <c r="I36" s="153" t="str">
        <f t="shared" si="0"/>
        <v/>
      </c>
      <c r="J36" s="153"/>
    </row>
    <row r="37" spans="2:10" s="135" customFormat="1" x14ac:dyDescent="0.35">
      <c r="B37" s="121"/>
      <c r="C37" s="128"/>
      <c r="D37" s="128"/>
      <c r="E37" s="156"/>
      <c r="F37" s="157"/>
      <c r="G37" s="156"/>
      <c r="H37" s="157"/>
      <c r="I37" s="153" t="str">
        <f t="shared" si="0"/>
        <v/>
      </c>
      <c r="J37" s="153"/>
    </row>
    <row r="38" spans="2:10" s="135" customFormat="1" x14ac:dyDescent="0.35">
      <c r="B38" s="121"/>
      <c r="C38" s="128"/>
      <c r="D38" s="128"/>
      <c r="E38" s="156"/>
      <c r="F38" s="157"/>
      <c r="G38" s="156"/>
      <c r="H38" s="157"/>
      <c r="I38" s="153" t="str">
        <f t="shared" si="0"/>
        <v/>
      </c>
      <c r="J38" s="153"/>
    </row>
    <row r="39" spans="2:10" s="135" customFormat="1" x14ac:dyDescent="0.35">
      <c r="B39" s="121"/>
      <c r="C39" s="128"/>
      <c r="D39" s="128"/>
      <c r="E39" s="156"/>
      <c r="F39" s="157"/>
      <c r="G39" s="156"/>
      <c r="H39" s="157"/>
      <c r="I39" s="153" t="str">
        <f t="shared" si="0"/>
        <v/>
      </c>
      <c r="J39" s="153"/>
    </row>
    <row r="40" spans="2:10" s="135" customFormat="1" x14ac:dyDescent="0.35">
      <c r="B40" s="121"/>
      <c r="C40" s="128"/>
      <c r="D40" s="128"/>
      <c r="E40" s="156"/>
      <c r="F40" s="157"/>
      <c r="G40" s="156"/>
      <c r="H40" s="157"/>
      <c r="I40" s="153" t="str">
        <f t="shared" si="0"/>
        <v/>
      </c>
      <c r="J40" s="153"/>
    </row>
    <row r="41" spans="2:10" s="135" customFormat="1" x14ac:dyDescent="0.35">
      <c r="B41" s="121"/>
      <c r="C41" s="128"/>
      <c r="D41" s="128"/>
      <c r="E41" s="156"/>
      <c r="F41" s="157"/>
      <c r="G41" s="156"/>
      <c r="H41" s="157"/>
      <c r="I41" s="153" t="str">
        <f t="shared" si="0"/>
        <v/>
      </c>
      <c r="J41" s="153"/>
    </row>
    <row r="42" spans="2:10" s="135" customFormat="1" x14ac:dyDescent="0.35">
      <c r="B42" s="121"/>
      <c r="C42" s="128"/>
      <c r="D42" s="128"/>
      <c r="E42" s="156"/>
      <c r="F42" s="157"/>
      <c r="G42" s="156"/>
      <c r="H42" s="157"/>
      <c r="I42" s="153" t="str">
        <f t="shared" si="0"/>
        <v/>
      </c>
      <c r="J42" s="153"/>
    </row>
    <row r="43" spans="2:10" s="135" customFormat="1" x14ac:dyDescent="0.35">
      <c r="B43" s="121"/>
      <c r="C43" s="128"/>
      <c r="D43" s="128"/>
      <c r="E43" s="156"/>
      <c r="F43" s="157"/>
      <c r="G43" s="156"/>
      <c r="H43" s="157"/>
      <c r="I43" s="153" t="str">
        <f t="shared" si="0"/>
        <v/>
      </c>
      <c r="J43" s="153"/>
    </row>
    <row r="44" spans="2:10" s="135" customFormat="1" x14ac:dyDescent="0.35">
      <c r="B44" s="121"/>
      <c r="C44" s="128"/>
      <c r="D44" s="128"/>
      <c r="E44" s="156"/>
      <c r="F44" s="157"/>
      <c r="G44" s="156"/>
      <c r="H44" s="157"/>
      <c r="I44" s="153" t="str">
        <f t="shared" si="0"/>
        <v/>
      </c>
      <c r="J44" s="153"/>
    </row>
    <row r="45" spans="2:10" s="135" customFormat="1" x14ac:dyDescent="0.35">
      <c r="B45" s="121"/>
      <c r="C45" s="128"/>
      <c r="D45" s="128"/>
      <c r="E45" s="156"/>
      <c r="F45" s="157"/>
      <c r="G45" s="156"/>
      <c r="H45" s="157"/>
      <c r="I45" s="153" t="str">
        <f t="shared" si="0"/>
        <v/>
      </c>
      <c r="J45" s="153"/>
    </row>
    <row r="46" spans="2:10" s="135" customFormat="1" x14ac:dyDescent="0.35">
      <c r="B46" s="121"/>
      <c r="C46" s="128"/>
      <c r="D46" s="128"/>
      <c r="E46" s="156"/>
      <c r="F46" s="157"/>
      <c r="G46" s="156"/>
      <c r="H46" s="157"/>
      <c r="I46" s="153" t="str">
        <f t="shared" si="0"/>
        <v/>
      </c>
      <c r="J46" s="153"/>
    </row>
    <row r="47" spans="2:10" s="135" customFormat="1" x14ac:dyDescent="0.35">
      <c r="B47" s="121"/>
      <c r="C47" s="128"/>
      <c r="D47" s="128"/>
      <c r="E47" s="156"/>
      <c r="F47" s="157"/>
      <c r="G47" s="156"/>
      <c r="H47" s="157"/>
      <c r="I47" s="153" t="str">
        <f t="shared" si="0"/>
        <v/>
      </c>
      <c r="J47" s="153"/>
    </row>
    <row r="48" spans="2:10" s="135" customFormat="1" x14ac:dyDescent="0.35">
      <c r="B48" s="121"/>
      <c r="C48" s="128"/>
      <c r="D48" s="128"/>
      <c r="E48" s="156"/>
      <c r="F48" s="157"/>
      <c r="G48" s="156"/>
      <c r="H48" s="157"/>
      <c r="I48" s="153" t="str">
        <f t="shared" si="0"/>
        <v/>
      </c>
      <c r="J48" s="153"/>
    </row>
    <row r="49" spans="2:10" s="135" customFormat="1" x14ac:dyDescent="0.35">
      <c r="B49" s="121"/>
      <c r="C49" s="128"/>
      <c r="D49" s="128"/>
      <c r="E49" s="156"/>
      <c r="F49" s="157"/>
      <c r="G49" s="156"/>
      <c r="H49" s="157"/>
      <c r="I49" s="153" t="str">
        <f t="shared" si="0"/>
        <v/>
      </c>
      <c r="J49" s="153"/>
    </row>
    <row r="50" spans="2:10" s="135" customFormat="1" x14ac:dyDescent="0.35">
      <c r="B50" s="121"/>
      <c r="C50" s="128"/>
      <c r="D50" s="128"/>
      <c r="E50" s="156"/>
      <c r="F50" s="157"/>
      <c r="G50" s="156"/>
      <c r="H50" s="157"/>
      <c r="I50" s="153" t="str">
        <f t="shared" si="0"/>
        <v/>
      </c>
      <c r="J50" s="153"/>
    </row>
    <row r="51" spans="2:10" s="135" customFormat="1" x14ac:dyDescent="0.35">
      <c r="B51" s="121"/>
      <c r="C51" s="128"/>
      <c r="D51" s="128"/>
      <c r="E51" s="156"/>
      <c r="F51" s="157"/>
      <c r="G51" s="156"/>
      <c r="H51" s="157"/>
      <c r="I51" s="153" t="str">
        <f t="shared" si="0"/>
        <v/>
      </c>
      <c r="J51" s="153"/>
    </row>
    <row r="52" spans="2:10" s="135" customFormat="1" x14ac:dyDescent="0.35">
      <c r="B52" s="121"/>
      <c r="C52" s="128"/>
      <c r="D52" s="128"/>
      <c r="E52" s="156"/>
      <c r="F52" s="157"/>
      <c r="G52" s="156"/>
      <c r="H52" s="157"/>
      <c r="I52" s="153" t="str">
        <f t="shared" si="0"/>
        <v/>
      </c>
      <c r="J52" s="153"/>
    </row>
    <row r="53" spans="2:10" s="135" customFormat="1" x14ac:dyDescent="0.35">
      <c r="B53" s="121"/>
      <c r="C53" s="128"/>
      <c r="D53" s="128"/>
      <c r="E53" s="156"/>
      <c r="F53" s="157"/>
      <c r="G53" s="156"/>
      <c r="H53" s="157"/>
      <c r="I53" s="153" t="str">
        <f t="shared" si="0"/>
        <v/>
      </c>
      <c r="J53" s="153"/>
    </row>
    <row r="54" spans="2:10" s="135" customFormat="1" x14ac:dyDescent="0.35">
      <c r="B54" s="121"/>
      <c r="C54" s="128"/>
      <c r="D54" s="128"/>
      <c r="E54" s="156"/>
      <c r="F54" s="157"/>
      <c r="G54" s="156"/>
      <c r="H54" s="157"/>
      <c r="I54" s="153" t="str">
        <f t="shared" si="0"/>
        <v/>
      </c>
      <c r="J54" s="153"/>
    </row>
    <row r="55" spans="2:10" s="135" customFormat="1" x14ac:dyDescent="0.35">
      <c r="B55" s="121"/>
      <c r="C55" s="128"/>
      <c r="D55" s="128"/>
      <c r="E55" s="156"/>
      <c r="F55" s="157"/>
      <c r="G55" s="156"/>
      <c r="H55" s="157"/>
      <c r="I55" s="153" t="str">
        <f t="shared" si="0"/>
        <v/>
      </c>
      <c r="J55" s="153"/>
    </row>
    <row r="56" spans="2:10" s="135" customFormat="1" x14ac:dyDescent="0.35">
      <c r="B56" s="121"/>
      <c r="C56" s="128"/>
      <c r="D56" s="128"/>
      <c r="E56" s="156"/>
      <c r="F56" s="157"/>
      <c r="G56" s="156"/>
      <c r="H56" s="157"/>
      <c r="I56" s="153" t="str">
        <f t="shared" si="0"/>
        <v/>
      </c>
      <c r="J56" s="153"/>
    </row>
    <row r="57" spans="2:10" s="135" customFormat="1" x14ac:dyDescent="0.35">
      <c r="B57" s="121"/>
      <c r="C57" s="128"/>
      <c r="D57" s="128"/>
      <c r="E57" s="156"/>
      <c r="F57" s="157"/>
      <c r="G57" s="156"/>
      <c r="H57" s="157"/>
      <c r="I57" s="153" t="str">
        <f t="shared" si="0"/>
        <v/>
      </c>
      <c r="J57" s="153"/>
    </row>
    <row r="58" spans="2:10" s="135" customFormat="1" x14ac:dyDescent="0.35">
      <c r="B58" s="121"/>
      <c r="C58" s="128"/>
      <c r="D58" s="128"/>
      <c r="E58" s="156"/>
      <c r="F58" s="157"/>
      <c r="G58" s="156"/>
      <c r="H58" s="157"/>
      <c r="I58" s="153" t="str">
        <f t="shared" si="0"/>
        <v/>
      </c>
      <c r="J58" s="153"/>
    </row>
    <row r="59" spans="2:10" s="135" customFormat="1" x14ac:dyDescent="0.35">
      <c r="B59" s="121"/>
      <c r="C59" s="128"/>
      <c r="D59" s="128"/>
      <c r="E59" s="156"/>
      <c r="F59" s="157"/>
      <c r="G59" s="156"/>
      <c r="H59" s="157"/>
      <c r="I59" s="153" t="str">
        <f t="shared" si="0"/>
        <v/>
      </c>
      <c r="J59" s="153"/>
    </row>
    <row r="60" spans="2:10" s="135" customFormat="1" x14ac:dyDescent="0.35">
      <c r="B60" s="121"/>
      <c r="C60" s="128"/>
      <c r="D60" s="128"/>
      <c r="E60" s="156"/>
      <c r="F60" s="157"/>
      <c r="G60" s="156"/>
      <c r="H60" s="157"/>
      <c r="I60" s="153" t="str">
        <f t="shared" si="0"/>
        <v/>
      </c>
      <c r="J60" s="153"/>
    </row>
    <row r="61" spans="2:10" s="135" customFormat="1" x14ac:dyDescent="0.35">
      <c r="B61" s="121"/>
      <c r="C61" s="128"/>
      <c r="D61" s="128"/>
      <c r="E61" s="156"/>
      <c r="F61" s="157"/>
      <c r="G61" s="156"/>
      <c r="H61" s="157"/>
      <c r="I61" s="153" t="str">
        <f t="shared" si="0"/>
        <v/>
      </c>
      <c r="J61" s="153"/>
    </row>
    <row r="62" spans="2:10" s="135" customFormat="1" x14ac:dyDescent="0.35">
      <c r="B62" s="121"/>
      <c r="C62" s="128"/>
      <c r="D62" s="128"/>
      <c r="E62" s="156"/>
      <c r="F62" s="157"/>
      <c r="G62" s="156"/>
      <c r="H62" s="157"/>
      <c r="I62" s="153" t="str">
        <f t="shared" si="0"/>
        <v/>
      </c>
      <c r="J62" s="153"/>
    </row>
    <row r="63" spans="2:10" s="135" customFormat="1" x14ac:dyDescent="0.35">
      <c r="B63" s="121"/>
      <c r="C63" s="128"/>
      <c r="D63" s="128"/>
      <c r="E63" s="156"/>
      <c r="F63" s="157"/>
      <c r="G63" s="156"/>
      <c r="H63" s="157"/>
      <c r="I63" s="153" t="str">
        <f t="shared" si="0"/>
        <v/>
      </c>
      <c r="J63" s="153"/>
    </row>
    <row r="64" spans="2:10" s="135" customFormat="1" x14ac:dyDescent="0.35">
      <c r="B64" s="121"/>
      <c r="C64" s="128"/>
      <c r="D64" s="128"/>
      <c r="E64" s="156"/>
      <c r="F64" s="157"/>
      <c r="G64" s="156"/>
      <c r="H64" s="157"/>
      <c r="I64" s="153" t="str">
        <f t="shared" si="0"/>
        <v/>
      </c>
      <c r="J64" s="153"/>
    </row>
    <row r="65" spans="2:10" s="135" customFormat="1" x14ac:dyDescent="0.35">
      <c r="B65" s="121"/>
      <c r="C65" s="128"/>
      <c r="D65" s="128"/>
      <c r="E65" s="156"/>
      <c r="F65" s="157"/>
      <c r="G65" s="156"/>
      <c r="H65" s="157"/>
      <c r="I65" s="153" t="str">
        <f t="shared" si="0"/>
        <v/>
      </c>
      <c r="J65" s="153"/>
    </row>
    <row r="66" spans="2:10" s="135" customFormat="1" x14ac:dyDescent="0.35">
      <c r="B66" s="121"/>
      <c r="C66" s="128"/>
      <c r="D66" s="128"/>
      <c r="E66" s="156"/>
      <c r="F66" s="157"/>
      <c r="G66" s="156"/>
      <c r="H66" s="157"/>
      <c r="I66" s="153" t="str">
        <f t="shared" si="0"/>
        <v/>
      </c>
      <c r="J66" s="153"/>
    </row>
    <row r="67" spans="2:10" s="135" customFormat="1" x14ac:dyDescent="0.35">
      <c r="B67" s="121"/>
      <c r="C67" s="128"/>
      <c r="D67" s="128"/>
      <c r="E67" s="156"/>
      <c r="F67" s="157"/>
      <c r="G67" s="156"/>
      <c r="H67" s="157"/>
      <c r="I67" s="153" t="str">
        <f t="shared" si="0"/>
        <v/>
      </c>
      <c r="J67" s="153"/>
    </row>
    <row r="68" spans="2:10" s="135" customFormat="1" x14ac:dyDescent="0.35">
      <c r="B68" s="121"/>
      <c r="C68" s="128"/>
      <c r="D68" s="128"/>
      <c r="E68" s="156"/>
      <c r="F68" s="157"/>
      <c r="G68" s="156"/>
      <c r="H68" s="157"/>
      <c r="I68" s="153" t="str">
        <f t="shared" si="0"/>
        <v/>
      </c>
      <c r="J68" s="153"/>
    </row>
    <row r="69" spans="2:10" s="135" customFormat="1" x14ac:dyDescent="0.35">
      <c r="B69" s="121"/>
      <c r="C69" s="128"/>
      <c r="D69" s="128"/>
      <c r="E69" s="156"/>
      <c r="F69" s="157"/>
      <c r="G69" s="156"/>
      <c r="H69" s="157"/>
      <c r="I69" s="153" t="str">
        <f t="shared" si="0"/>
        <v/>
      </c>
      <c r="J69" s="153"/>
    </row>
    <row r="70" spans="2:10" s="135" customFormat="1" x14ac:dyDescent="0.35">
      <c r="B70" s="121"/>
      <c r="C70" s="128"/>
      <c r="D70" s="128"/>
      <c r="E70" s="156"/>
      <c r="F70" s="157"/>
      <c r="G70" s="156"/>
      <c r="H70" s="157"/>
      <c r="I70" s="153" t="str">
        <f t="shared" si="0"/>
        <v/>
      </c>
      <c r="J70" s="153"/>
    </row>
    <row r="71" spans="2:10" s="135" customFormat="1" x14ac:dyDescent="0.35">
      <c r="B71" s="121"/>
      <c r="C71" s="128"/>
      <c r="D71" s="128"/>
      <c r="E71" s="156"/>
      <c r="F71" s="157"/>
      <c r="G71" s="156"/>
      <c r="H71" s="157"/>
      <c r="I71" s="153" t="str">
        <f t="shared" si="0"/>
        <v/>
      </c>
      <c r="J71" s="153"/>
    </row>
    <row r="72" spans="2:10" s="135" customFormat="1" x14ac:dyDescent="0.35">
      <c r="B72" s="121"/>
      <c r="C72" s="128"/>
      <c r="D72" s="128"/>
      <c r="E72" s="156"/>
      <c r="F72" s="157"/>
      <c r="G72" s="156"/>
      <c r="H72" s="157"/>
      <c r="I72" s="153" t="str">
        <f t="shared" si="0"/>
        <v/>
      </c>
      <c r="J72" s="153"/>
    </row>
    <row r="73" spans="2:10" s="135" customFormat="1" x14ac:dyDescent="0.35">
      <c r="B73" s="121"/>
      <c r="C73" s="128"/>
      <c r="D73" s="128"/>
      <c r="E73" s="156"/>
      <c r="F73" s="157"/>
      <c r="G73" s="156"/>
      <c r="H73" s="157"/>
      <c r="I73" s="153" t="str">
        <f t="shared" si="0"/>
        <v/>
      </c>
      <c r="J73" s="153"/>
    </row>
    <row r="74" spans="2:10" s="135" customFormat="1" x14ac:dyDescent="0.35">
      <c r="B74" s="121"/>
      <c r="C74" s="128"/>
      <c r="D74" s="128"/>
      <c r="E74" s="156"/>
      <c r="F74" s="157"/>
      <c r="G74" s="156"/>
      <c r="H74" s="157"/>
      <c r="I74" s="153" t="str">
        <f t="shared" si="0"/>
        <v/>
      </c>
      <c r="J74" s="153"/>
    </row>
    <row r="75" spans="2:10" s="135" customFormat="1" x14ac:dyDescent="0.35">
      <c r="B75" s="121"/>
      <c r="C75" s="128"/>
      <c r="D75" s="128"/>
      <c r="E75" s="156"/>
      <c r="F75" s="157"/>
      <c r="G75" s="156"/>
      <c r="H75" s="157"/>
      <c r="I75" s="153" t="str">
        <f t="shared" si="0"/>
        <v/>
      </c>
      <c r="J75" s="153"/>
    </row>
    <row r="76" spans="2:10" s="135" customFormat="1" x14ac:dyDescent="0.35">
      <c r="B76" s="121"/>
      <c r="C76" s="128"/>
      <c r="D76" s="128"/>
      <c r="E76" s="156"/>
      <c r="F76" s="157"/>
      <c r="G76" s="156"/>
      <c r="H76" s="157"/>
      <c r="I76" s="153" t="str">
        <f t="shared" si="0"/>
        <v/>
      </c>
      <c r="J76" s="153"/>
    </row>
    <row r="77" spans="2:10" s="135" customFormat="1" x14ac:dyDescent="0.35">
      <c r="B77" s="121"/>
      <c r="C77" s="128"/>
      <c r="D77" s="128"/>
      <c r="E77" s="156"/>
      <c r="F77" s="157"/>
      <c r="G77" s="156"/>
      <c r="H77" s="157"/>
      <c r="I77" s="153" t="str">
        <f t="shared" si="0"/>
        <v/>
      </c>
      <c r="J77" s="153"/>
    </row>
    <row r="78" spans="2:10" s="135" customFormat="1" x14ac:dyDescent="0.35">
      <c r="B78" s="121"/>
      <c r="C78" s="128"/>
      <c r="D78" s="128"/>
      <c r="E78" s="156"/>
      <c r="F78" s="157"/>
      <c r="G78" s="156"/>
      <c r="H78" s="157"/>
      <c r="I78" s="153" t="str">
        <f t="shared" si="0"/>
        <v/>
      </c>
      <c r="J78" s="153"/>
    </row>
    <row r="79" spans="2:10" s="135" customFormat="1" x14ac:dyDescent="0.35">
      <c r="B79" s="121"/>
      <c r="C79" s="128"/>
      <c r="D79" s="128"/>
      <c r="E79" s="156"/>
      <c r="F79" s="157"/>
      <c r="G79" s="156"/>
      <c r="H79" s="157"/>
      <c r="I79" s="153" t="str">
        <f t="shared" si="0"/>
        <v/>
      </c>
      <c r="J79" s="153"/>
    </row>
    <row r="80" spans="2:10" s="135" customFormat="1" x14ac:dyDescent="0.35">
      <c r="B80" s="121"/>
      <c r="C80" s="128"/>
      <c r="D80" s="128"/>
      <c r="E80" s="156"/>
      <c r="F80" s="157"/>
      <c r="G80" s="156"/>
      <c r="H80" s="157"/>
      <c r="I80" s="153" t="str">
        <f t="shared" si="0"/>
        <v/>
      </c>
      <c r="J80" s="153"/>
    </row>
    <row r="81" spans="2:10" s="135" customFormat="1" x14ac:dyDescent="0.35">
      <c r="B81" s="121"/>
      <c r="C81" s="128"/>
      <c r="D81" s="128"/>
      <c r="E81" s="156"/>
      <c r="F81" s="157"/>
      <c r="G81" s="156"/>
      <c r="H81" s="157"/>
      <c r="I81" s="153" t="str">
        <f t="shared" si="0"/>
        <v/>
      </c>
      <c r="J81" s="153"/>
    </row>
    <row r="82" spans="2:10" s="135" customFormat="1" x14ac:dyDescent="0.35">
      <c r="B82" s="121"/>
      <c r="C82" s="128"/>
      <c r="D82" s="128"/>
      <c r="E82" s="156"/>
      <c r="F82" s="157"/>
      <c r="G82" s="156"/>
      <c r="H82" s="157"/>
      <c r="I82" s="153" t="str">
        <f t="shared" si="0"/>
        <v/>
      </c>
      <c r="J82" s="153"/>
    </row>
    <row r="83" spans="2:10" s="135" customFormat="1" x14ac:dyDescent="0.35">
      <c r="B83" s="121"/>
      <c r="C83" s="128"/>
      <c r="D83" s="128"/>
      <c r="E83" s="156"/>
      <c r="F83" s="157"/>
      <c r="G83" s="156"/>
      <c r="H83" s="157"/>
      <c r="I83" s="153" t="str">
        <f t="shared" si="0"/>
        <v/>
      </c>
      <c r="J83" s="153"/>
    </row>
    <row r="84" spans="2:10" s="135" customFormat="1" x14ac:dyDescent="0.35">
      <c r="B84" s="121"/>
      <c r="C84" s="128"/>
      <c r="D84" s="128"/>
      <c r="E84" s="156"/>
      <c r="F84" s="157"/>
      <c r="G84" s="156"/>
      <c r="H84" s="157"/>
      <c r="I84" s="153" t="str">
        <f t="shared" si="0"/>
        <v/>
      </c>
      <c r="J84" s="153"/>
    </row>
    <row r="85" spans="2:10" s="135" customFormat="1" x14ac:dyDescent="0.35">
      <c r="B85" s="121"/>
      <c r="C85" s="128"/>
      <c r="D85" s="128"/>
      <c r="E85" s="156"/>
      <c r="F85" s="157"/>
      <c r="G85" s="156"/>
      <c r="H85" s="157"/>
      <c r="I85" s="153" t="str">
        <f t="shared" si="0"/>
        <v/>
      </c>
      <c r="J85" s="153"/>
    </row>
    <row r="86" spans="2:10" s="135" customFormat="1" x14ac:dyDescent="0.35">
      <c r="B86" s="121"/>
      <c r="C86" s="128"/>
      <c r="D86" s="128"/>
      <c r="E86" s="156"/>
      <c r="F86" s="157"/>
      <c r="G86" s="156"/>
      <c r="H86" s="157"/>
      <c r="I86" s="153" t="str">
        <f t="shared" si="0"/>
        <v/>
      </c>
      <c r="J86" s="153"/>
    </row>
    <row r="87" spans="2:10" s="135" customFormat="1" x14ac:dyDescent="0.35">
      <c r="B87" s="121"/>
      <c r="C87" s="128"/>
      <c r="D87" s="128"/>
      <c r="E87" s="156"/>
      <c r="F87" s="157"/>
      <c r="G87" s="156"/>
      <c r="H87" s="157"/>
      <c r="I87" s="153" t="str">
        <f t="shared" si="0"/>
        <v/>
      </c>
      <c r="J87" s="153"/>
    </row>
    <row r="88" spans="2:10" s="135" customFormat="1" x14ac:dyDescent="0.35">
      <c r="B88" s="121"/>
      <c r="C88" s="128"/>
      <c r="D88" s="128"/>
      <c r="E88" s="156"/>
      <c r="F88" s="157"/>
      <c r="G88" s="156"/>
      <c r="H88" s="157"/>
      <c r="I88" s="153" t="str">
        <f t="shared" si="0"/>
        <v/>
      </c>
      <c r="J88" s="153"/>
    </row>
    <row r="89" spans="2:10" s="135" customFormat="1" x14ac:dyDescent="0.35">
      <c r="B89" s="121"/>
      <c r="C89" s="128"/>
      <c r="D89" s="128"/>
      <c r="E89" s="156"/>
      <c r="F89" s="157"/>
      <c r="G89" s="156"/>
      <c r="H89" s="157"/>
      <c r="I89" s="153" t="str">
        <f t="shared" ref="I89:I152" si="1">IF(H89="","",(VALUE(TEXT(G89,"m/dd/yy ")&amp;TEXT(H89,"hh:mm:ss"))-(VALUE(TEXT(E89,"m/dd/yy ")&amp;TEXT(F89,"hh:mm:ss"))))*24)</f>
        <v/>
      </c>
      <c r="J89" s="153"/>
    </row>
    <row r="90" spans="2:10" s="135" customFormat="1" x14ac:dyDescent="0.35">
      <c r="B90" s="121"/>
      <c r="C90" s="128"/>
      <c r="D90" s="128"/>
      <c r="E90" s="156"/>
      <c r="F90" s="157"/>
      <c r="G90" s="156"/>
      <c r="H90" s="157"/>
      <c r="I90" s="153" t="str">
        <f t="shared" si="1"/>
        <v/>
      </c>
      <c r="J90" s="153"/>
    </row>
    <row r="91" spans="2:10" s="135" customFormat="1" x14ac:dyDescent="0.35">
      <c r="B91" s="121"/>
      <c r="C91" s="128"/>
      <c r="D91" s="128"/>
      <c r="E91" s="156"/>
      <c r="F91" s="157"/>
      <c r="G91" s="156"/>
      <c r="H91" s="157"/>
      <c r="I91" s="153" t="str">
        <f t="shared" si="1"/>
        <v/>
      </c>
      <c r="J91" s="153"/>
    </row>
    <row r="92" spans="2:10" s="135" customFormat="1" x14ac:dyDescent="0.35">
      <c r="B92" s="121"/>
      <c r="C92" s="128"/>
      <c r="D92" s="128"/>
      <c r="E92" s="156"/>
      <c r="F92" s="157"/>
      <c r="G92" s="156"/>
      <c r="H92" s="157"/>
      <c r="I92" s="153" t="str">
        <f t="shared" si="1"/>
        <v/>
      </c>
      <c r="J92" s="153"/>
    </row>
    <row r="93" spans="2:10" s="135" customFormat="1" x14ac:dyDescent="0.35">
      <c r="B93" s="121"/>
      <c r="C93" s="128"/>
      <c r="D93" s="128"/>
      <c r="E93" s="156"/>
      <c r="F93" s="157"/>
      <c r="G93" s="156"/>
      <c r="H93" s="157"/>
      <c r="I93" s="153" t="str">
        <f t="shared" si="1"/>
        <v/>
      </c>
      <c r="J93" s="153"/>
    </row>
    <row r="94" spans="2:10" s="135" customFormat="1" x14ac:dyDescent="0.35">
      <c r="B94" s="121"/>
      <c r="C94" s="128"/>
      <c r="D94" s="128"/>
      <c r="E94" s="156"/>
      <c r="F94" s="157"/>
      <c r="G94" s="156"/>
      <c r="H94" s="157"/>
      <c r="I94" s="153" t="str">
        <f t="shared" si="1"/>
        <v/>
      </c>
      <c r="J94" s="153"/>
    </row>
    <row r="95" spans="2:10" s="135" customFormat="1" x14ac:dyDescent="0.35">
      <c r="B95" s="121"/>
      <c r="C95" s="128"/>
      <c r="D95" s="128"/>
      <c r="E95" s="156"/>
      <c r="F95" s="157"/>
      <c r="G95" s="156"/>
      <c r="H95" s="157"/>
      <c r="I95" s="153" t="str">
        <f t="shared" si="1"/>
        <v/>
      </c>
      <c r="J95" s="153"/>
    </row>
    <row r="96" spans="2:10" s="135" customFormat="1" x14ac:dyDescent="0.35">
      <c r="B96" s="121"/>
      <c r="C96" s="128"/>
      <c r="D96" s="128"/>
      <c r="E96" s="156"/>
      <c r="F96" s="157"/>
      <c r="G96" s="156"/>
      <c r="H96" s="157"/>
      <c r="I96" s="153" t="str">
        <f t="shared" si="1"/>
        <v/>
      </c>
      <c r="J96" s="153"/>
    </row>
    <row r="97" spans="2:10" s="135" customFormat="1" x14ac:dyDescent="0.35">
      <c r="B97" s="121"/>
      <c r="C97" s="128"/>
      <c r="D97" s="128"/>
      <c r="E97" s="156"/>
      <c r="F97" s="157"/>
      <c r="G97" s="156"/>
      <c r="H97" s="157"/>
      <c r="I97" s="153" t="str">
        <f t="shared" si="1"/>
        <v/>
      </c>
      <c r="J97" s="153"/>
    </row>
    <row r="98" spans="2:10" s="135" customFormat="1" x14ac:dyDescent="0.35">
      <c r="B98" s="121"/>
      <c r="C98" s="128"/>
      <c r="D98" s="128"/>
      <c r="E98" s="156"/>
      <c r="F98" s="157"/>
      <c r="G98" s="156"/>
      <c r="H98" s="157"/>
      <c r="I98" s="153" t="str">
        <f t="shared" si="1"/>
        <v/>
      </c>
      <c r="J98" s="153"/>
    </row>
    <row r="99" spans="2:10" s="135" customFormat="1" x14ac:dyDescent="0.35">
      <c r="B99" s="121"/>
      <c r="C99" s="128"/>
      <c r="D99" s="128"/>
      <c r="E99" s="156"/>
      <c r="F99" s="157"/>
      <c r="G99" s="156"/>
      <c r="H99" s="157"/>
      <c r="I99" s="153" t="str">
        <f t="shared" si="1"/>
        <v/>
      </c>
      <c r="J99" s="153"/>
    </row>
    <row r="100" spans="2:10" s="135" customFormat="1" x14ac:dyDescent="0.35">
      <c r="B100" s="121"/>
      <c r="C100" s="128"/>
      <c r="D100" s="128"/>
      <c r="E100" s="156"/>
      <c r="F100" s="157"/>
      <c r="G100" s="156"/>
      <c r="H100" s="157"/>
      <c r="I100" s="153" t="str">
        <f t="shared" si="1"/>
        <v/>
      </c>
      <c r="J100" s="153"/>
    </row>
    <row r="101" spans="2:10" s="135" customFormat="1" x14ac:dyDescent="0.35">
      <c r="B101" s="121"/>
      <c r="C101" s="128"/>
      <c r="D101" s="128"/>
      <c r="E101" s="156"/>
      <c r="F101" s="157"/>
      <c r="G101" s="156"/>
      <c r="H101" s="157"/>
      <c r="I101" s="153" t="str">
        <f t="shared" si="1"/>
        <v/>
      </c>
      <c r="J101" s="153"/>
    </row>
    <row r="102" spans="2:10" s="135" customFormat="1" x14ac:dyDescent="0.35">
      <c r="B102" s="121"/>
      <c r="C102" s="128"/>
      <c r="D102" s="128"/>
      <c r="E102" s="156"/>
      <c r="F102" s="157"/>
      <c r="G102" s="156"/>
      <c r="H102" s="157"/>
      <c r="I102" s="153" t="str">
        <f t="shared" si="1"/>
        <v/>
      </c>
      <c r="J102" s="153"/>
    </row>
    <row r="103" spans="2:10" s="135" customFormat="1" x14ac:dyDescent="0.35">
      <c r="B103" s="121"/>
      <c r="C103" s="128"/>
      <c r="D103" s="128"/>
      <c r="E103" s="156"/>
      <c r="F103" s="157"/>
      <c r="G103" s="156"/>
      <c r="H103" s="157"/>
      <c r="I103" s="153" t="str">
        <f t="shared" si="1"/>
        <v/>
      </c>
      <c r="J103" s="153"/>
    </row>
    <row r="104" spans="2:10" s="135" customFormat="1" x14ac:dyDescent="0.35">
      <c r="B104" s="121"/>
      <c r="C104" s="128"/>
      <c r="D104" s="128"/>
      <c r="E104" s="156"/>
      <c r="F104" s="157"/>
      <c r="G104" s="156"/>
      <c r="H104" s="157"/>
      <c r="I104" s="153" t="str">
        <f t="shared" si="1"/>
        <v/>
      </c>
      <c r="J104" s="153"/>
    </row>
    <row r="105" spans="2:10" s="135" customFormat="1" x14ac:dyDescent="0.35">
      <c r="B105" s="121"/>
      <c r="C105" s="128"/>
      <c r="D105" s="128"/>
      <c r="E105" s="156"/>
      <c r="F105" s="157"/>
      <c r="G105" s="156"/>
      <c r="H105" s="157"/>
      <c r="I105" s="153" t="str">
        <f t="shared" si="1"/>
        <v/>
      </c>
      <c r="J105" s="153"/>
    </row>
    <row r="106" spans="2:10" s="135" customFormat="1" x14ac:dyDescent="0.35">
      <c r="B106" s="121"/>
      <c r="C106" s="128"/>
      <c r="D106" s="128"/>
      <c r="E106" s="156"/>
      <c r="F106" s="157"/>
      <c r="G106" s="156"/>
      <c r="H106" s="157"/>
      <c r="I106" s="153" t="str">
        <f t="shared" si="1"/>
        <v/>
      </c>
      <c r="J106" s="153"/>
    </row>
    <row r="107" spans="2:10" s="135" customFormat="1" x14ac:dyDescent="0.35">
      <c r="B107" s="121"/>
      <c r="C107" s="128"/>
      <c r="D107" s="128"/>
      <c r="E107" s="156"/>
      <c r="F107" s="157"/>
      <c r="G107" s="156"/>
      <c r="H107" s="157"/>
      <c r="I107" s="153" t="str">
        <f t="shared" si="1"/>
        <v/>
      </c>
      <c r="J107" s="153"/>
    </row>
    <row r="108" spans="2:10" s="135" customFormat="1" x14ac:dyDescent="0.35">
      <c r="B108" s="121"/>
      <c r="C108" s="128"/>
      <c r="D108" s="128"/>
      <c r="E108" s="156"/>
      <c r="F108" s="157"/>
      <c r="G108" s="156"/>
      <c r="H108" s="157"/>
      <c r="I108" s="153" t="str">
        <f t="shared" si="1"/>
        <v/>
      </c>
      <c r="J108" s="153"/>
    </row>
    <row r="109" spans="2:10" s="135" customFormat="1" x14ac:dyDescent="0.35">
      <c r="B109" s="121"/>
      <c r="C109" s="128"/>
      <c r="D109" s="128"/>
      <c r="E109" s="156"/>
      <c r="F109" s="157"/>
      <c r="G109" s="156"/>
      <c r="H109" s="157"/>
      <c r="I109" s="153" t="str">
        <f t="shared" si="1"/>
        <v/>
      </c>
      <c r="J109" s="153"/>
    </row>
    <row r="110" spans="2:10" s="135" customFormat="1" x14ac:dyDescent="0.35">
      <c r="B110" s="121"/>
      <c r="C110" s="128"/>
      <c r="D110" s="128"/>
      <c r="E110" s="156"/>
      <c r="F110" s="157"/>
      <c r="G110" s="156"/>
      <c r="H110" s="157"/>
      <c r="I110" s="153" t="str">
        <f t="shared" si="1"/>
        <v/>
      </c>
      <c r="J110" s="153"/>
    </row>
    <row r="111" spans="2:10" s="135" customFormat="1" x14ac:dyDescent="0.35">
      <c r="B111" s="121"/>
      <c r="C111" s="128"/>
      <c r="D111" s="128"/>
      <c r="E111" s="156"/>
      <c r="F111" s="157"/>
      <c r="G111" s="156"/>
      <c r="H111" s="157"/>
      <c r="I111" s="153" t="str">
        <f t="shared" si="1"/>
        <v/>
      </c>
      <c r="J111" s="153"/>
    </row>
    <row r="112" spans="2:10" s="135" customFormat="1" x14ac:dyDescent="0.35">
      <c r="B112" s="121"/>
      <c r="C112" s="128"/>
      <c r="D112" s="128"/>
      <c r="E112" s="156"/>
      <c r="F112" s="157"/>
      <c r="G112" s="156"/>
      <c r="H112" s="157"/>
      <c r="I112" s="153" t="str">
        <f t="shared" si="1"/>
        <v/>
      </c>
      <c r="J112" s="153"/>
    </row>
    <row r="113" spans="2:10" s="135" customFormat="1" x14ac:dyDescent="0.35">
      <c r="B113" s="121"/>
      <c r="C113" s="128"/>
      <c r="D113" s="128"/>
      <c r="E113" s="156"/>
      <c r="F113" s="157"/>
      <c r="G113" s="156"/>
      <c r="H113" s="157"/>
      <c r="I113" s="153" t="str">
        <f t="shared" si="1"/>
        <v/>
      </c>
      <c r="J113" s="153"/>
    </row>
    <row r="114" spans="2:10" s="135" customFormat="1" x14ac:dyDescent="0.35">
      <c r="B114" s="121"/>
      <c r="C114" s="128"/>
      <c r="D114" s="128"/>
      <c r="E114" s="156"/>
      <c r="F114" s="157"/>
      <c r="G114" s="156"/>
      <c r="H114" s="157"/>
      <c r="I114" s="153" t="str">
        <f t="shared" si="1"/>
        <v/>
      </c>
      <c r="J114" s="153"/>
    </row>
    <row r="115" spans="2:10" s="135" customFormat="1" x14ac:dyDescent="0.35">
      <c r="B115" s="121"/>
      <c r="C115" s="128"/>
      <c r="D115" s="128"/>
      <c r="E115" s="156"/>
      <c r="F115" s="157"/>
      <c r="G115" s="156"/>
      <c r="H115" s="157"/>
      <c r="I115" s="153" t="str">
        <f t="shared" si="1"/>
        <v/>
      </c>
      <c r="J115" s="153"/>
    </row>
    <row r="116" spans="2:10" s="135" customFormat="1" x14ac:dyDescent="0.35">
      <c r="B116" s="121"/>
      <c r="C116" s="128"/>
      <c r="D116" s="128"/>
      <c r="E116" s="156"/>
      <c r="F116" s="157"/>
      <c r="G116" s="156"/>
      <c r="H116" s="157"/>
      <c r="I116" s="153" t="str">
        <f t="shared" si="1"/>
        <v/>
      </c>
      <c r="J116" s="153"/>
    </row>
    <row r="117" spans="2:10" s="135" customFormat="1" x14ac:dyDescent="0.35">
      <c r="B117" s="121"/>
      <c r="C117" s="128"/>
      <c r="D117" s="128"/>
      <c r="E117" s="156"/>
      <c r="F117" s="157"/>
      <c r="G117" s="156"/>
      <c r="H117" s="157"/>
      <c r="I117" s="153" t="str">
        <f t="shared" si="1"/>
        <v/>
      </c>
      <c r="J117" s="153"/>
    </row>
    <row r="118" spans="2:10" s="135" customFormat="1" x14ac:dyDescent="0.35">
      <c r="B118" s="121"/>
      <c r="C118" s="128"/>
      <c r="D118" s="128"/>
      <c r="E118" s="156"/>
      <c r="F118" s="157"/>
      <c r="G118" s="156"/>
      <c r="H118" s="157"/>
      <c r="I118" s="153" t="str">
        <f t="shared" si="1"/>
        <v/>
      </c>
      <c r="J118" s="153"/>
    </row>
    <row r="119" spans="2:10" s="135" customFormat="1" x14ac:dyDescent="0.35">
      <c r="B119" s="121"/>
      <c r="C119" s="128"/>
      <c r="D119" s="128"/>
      <c r="E119" s="156"/>
      <c r="F119" s="157"/>
      <c r="G119" s="156"/>
      <c r="H119" s="157"/>
      <c r="I119" s="153" t="str">
        <f t="shared" si="1"/>
        <v/>
      </c>
      <c r="J119" s="153"/>
    </row>
    <row r="120" spans="2:10" s="135" customFormat="1" x14ac:dyDescent="0.35">
      <c r="B120" s="121"/>
      <c r="C120" s="128"/>
      <c r="D120" s="128"/>
      <c r="E120" s="156"/>
      <c r="F120" s="157"/>
      <c r="G120" s="156"/>
      <c r="H120" s="157"/>
      <c r="I120" s="153" t="str">
        <f t="shared" si="1"/>
        <v/>
      </c>
      <c r="J120" s="153"/>
    </row>
    <row r="121" spans="2:10" s="135" customFormat="1" x14ac:dyDescent="0.35">
      <c r="B121" s="121"/>
      <c r="C121" s="128"/>
      <c r="D121" s="128"/>
      <c r="E121" s="156"/>
      <c r="F121" s="157"/>
      <c r="G121" s="156"/>
      <c r="H121" s="157"/>
      <c r="I121" s="153" t="str">
        <f t="shared" si="1"/>
        <v/>
      </c>
      <c r="J121" s="153"/>
    </row>
    <row r="122" spans="2:10" s="135" customFormat="1" x14ac:dyDescent="0.35">
      <c r="B122" s="121"/>
      <c r="C122" s="128"/>
      <c r="D122" s="128"/>
      <c r="E122" s="156"/>
      <c r="F122" s="157"/>
      <c r="G122" s="156"/>
      <c r="H122" s="157"/>
      <c r="I122" s="153" t="str">
        <f t="shared" si="1"/>
        <v/>
      </c>
      <c r="J122" s="153"/>
    </row>
    <row r="123" spans="2:10" s="135" customFormat="1" x14ac:dyDescent="0.35">
      <c r="B123" s="121"/>
      <c r="C123" s="128"/>
      <c r="D123" s="128"/>
      <c r="E123" s="156"/>
      <c r="F123" s="157"/>
      <c r="G123" s="156"/>
      <c r="H123" s="157"/>
      <c r="I123" s="153" t="str">
        <f t="shared" si="1"/>
        <v/>
      </c>
      <c r="J123" s="153"/>
    </row>
    <row r="124" spans="2:10" s="135" customFormat="1" x14ac:dyDescent="0.35">
      <c r="B124" s="121"/>
      <c r="C124" s="128"/>
      <c r="D124" s="128"/>
      <c r="E124" s="156"/>
      <c r="F124" s="157"/>
      <c r="G124" s="156"/>
      <c r="H124" s="157"/>
      <c r="I124" s="153" t="str">
        <f t="shared" si="1"/>
        <v/>
      </c>
      <c r="J124" s="153"/>
    </row>
    <row r="125" spans="2:10" s="135" customFormat="1" x14ac:dyDescent="0.35">
      <c r="B125" s="121"/>
      <c r="C125" s="128"/>
      <c r="D125" s="128"/>
      <c r="E125" s="156"/>
      <c r="F125" s="157"/>
      <c r="G125" s="156"/>
      <c r="H125" s="157"/>
      <c r="I125" s="153" t="str">
        <f t="shared" si="1"/>
        <v/>
      </c>
      <c r="J125" s="153"/>
    </row>
    <row r="126" spans="2:10" s="135" customFormat="1" x14ac:dyDescent="0.35">
      <c r="B126" s="121"/>
      <c r="C126" s="128"/>
      <c r="D126" s="128"/>
      <c r="E126" s="156"/>
      <c r="F126" s="157"/>
      <c r="G126" s="156"/>
      <c r="H126" s="157"/>
      <c r="I126" s="153" t="str">
        <f t="shared" si="1"/>
        <v/>
      </c>
      <c r="J126" s="153"/>
    </row>
    <row r="127" spans="2:10" s="135" customFormat="1" x14ac:dyDescent="0.35">
      <c r="B127" s="121"/>
      <c r="C127" s="128"/>
      <c r="D127" s="128"/>
      <c r="E127" s="156"/>
      <c r="F127" s="157"/>
      <c r="G127" s="156"/>
      <c r="H127" s="157"/>
      <c r="I127" s="153" t="str">
        <f t="shared" si="1"/>
        <v/>
      </c>
      <c r="J127" s="153"/>
    </row>
    <row r="128" spans="2:10" s="135" customFormat="1" x14ac:dyDescent="0.35">
      <c r="B128" s="121"/>
      <c r="C128" s="128"/>
      <c r="D128" s="128"/>
      <c r="E128" s="156"/>
      <c r="F128" s="157"/>
      <c r="G128" s="156"/>
      <c r="H128" s="157"/>
      <c r="I128" s="153" t="str">
        <f t="shared" si="1"/>
        <v/>
      </c>
      <c r="J128" s="153"/>
    </row>
    <row r="129" spans="2:10" s="135" customFormat="1" x14ac:dyDescent="0.35">
      <c r="B129" s="121"/>
      <c r="C129" s="128"/>
      <c r="D129" s="128"/>
      <c r="E129" s="156"/>
      <c r="F129" s="157"/>
      <c r="G129" s="156"/>
      <c r="H129" s="157"/>
      <c r="I129" s="153" t="str">
        <f t="shared" si="1"/>
        <v/>
      </c>
      <c r="J129" s="153"/>
    </row>
    <row r="130" spans="2:10" s="135" customFormat="1" x14ac:dyDescent="0.35">
      <c r="B130" s="121"/>
      <c r="C130" s="128"/>
      <c r="D130" s="128"/>
      <c r="E130" s="156"/>
      <c r="F130" s="157"/>
      <c r="G130" s="156"/>
      <c r="H130" s="157"/>
      <c r="I130" s="153" t="str">
        <f t="shared" si="1"/>
        <v/>
      </c>
      <c r="J130" s="153"/>
    </row>
    <row r="131" spans="2:10" s="135" customFormat="1" x14ac:dyDescent="0.35">
      <c r="B131" s="121"/>
      <c r="C131" s="128"/>
      <c r="D131" s="128"/>
      <c r="E131" s="156"/>
      <c r="F131" s="157"/>
      <c r="G131" s="156"/>
      <c r="H131" s="157"/>
      <c r="I131" s="153" t="str">
        <f t="shared" si="1"/>
        <v/>
      </c>
      <c r="J131" s="153"/>
    </row>
    <row r="132" spans="2:10" s="135" customFormat="1" x14ac:dyDescent="0.35">
      <c r="B132" s="121"/>
      <c r="C132" s="128"/>
      <c r="D132" s="128"/>
      <c r="E132" s="156"/>
      <c r="F132" s="157"/>
      <c r="G132" s="156"/>
      <c r="H132" s="157"/>
      <c r="I132" s="153" t="str">
        <f t="shared" si="1"/>
        <v/>
      </c>
      <c r="J132" s="153"/>
    </row>
    <row r="133" spans="2:10" s="135" customFormat="1" x14ac:dyDescent="0.35">
      <c r="B133" s="121"/>
      <c r="C133" s="128"/>
      <c r="D133" s="128"/>
      <c r="E133" s="156"/>
      <c r="F133" s="157"/>
      <c r="G133" s="156"/>
      <c r="H133" s="157"/>
      <c r="I133" s="153" t="str">
        <f t="shared" si="1"/>
        <v/>
      </c>
      <c r="J133" s="153"/>
    </row>
    <row r="134" spans="2:10" s="135" customFormat="1" x14ac:dyDescent="0.35">
      <c r="B134" s="121"/>
      <c r="C134" s="128"/>
      <c r="D134" s="128"/>
      <c r="E134" s="156"/>
      <c r="F134" s="157"/>
      <c r="G134" s="156"/>
      <c r="H134" s="157"/>
      <c r="I134" s="153" t="str">
        <f t="shared" si="1"/>
        <v/>
      </c>
      <c r="J134" s="153"/>
    </row>
    <row r="135" spans="2:10" s="135" customFormat="1" x14ac:dyDescent="0.35">
      <c r="B135" s="121"/>
      <c r="C135" s="128"/>
      <c r="D135" s="128"/>
      <c r="E135" s="156"/>
      <c r="F135" s="157"/>
      <c r="G135" s="156"/>
      <c r="H135" s="157"/>
      <c r="I135" s="153" t="str">
        <f t="shared" si="1"/>
        <v/>
      </c>
      <c r="J135" s="153"/>
    </row>
    <row r="136" spans="2:10" s="135" customFormat="1" x14ac:dyDescent="0.35">
      <c r="B136" s="121"/>
      <c r="C136" s="128"/>
      <c r="D136" s="128"/>
      <c r="E136" s="156"/>
      <c r="F136" s="157"/>
      <c r="G136" s="156"/>
      <c r="H136" s="157"/>
      <c r="I136" s="153" t="str">
        <f t="shared" si="1"/>
        <v/>
      </c>
      <c r="J136" s="153"/>
    </row>
    <row r="137" spans="2:10" s="135" customFormat="1" x14ac:dyDescent="0.35">
      <c r="B137" s="121"/>
      <c r="C137" s="128"/>
      <c r="D137" s="128"/>
      <c r="E137" s="156"/>
      <c r="F137" s="157"/>
      <c r="G137" s="156"/>
      <c r="H137" s="157"/>
      <c r="I137" s="153" t="str">
        <f t="shared" si="1"/>
        <v/>
      </c>
      <c r="J137" s="153"/>
    </row>
    <row r="138" spans="2:10" s="135" customFormat="1" x14ac:dyDescent="0.35">
      <c r="B138" s="121"/>
      <c r="C138" s="128"/>
      <c r="D138" s="128"/>
      <c r="E138" s="156"/>
      <c r="F138" s="157"/>
      <c r="G138" s="156"/>
      <c r="H138" s="157"/>
      <c r="I138" s="153" t="str">
        <f t="shared" si="1"/>
        <v/>
      </c>
      <c r="J138" s="153"/>
    </row>
    <row r="139" spans="2:10" s="135" customFormat="1" x14ac:dyDescent="0.35">
      <c r="B139" s="121"/>
      <c r="C139" s="128"/>
      <c r="D139" s="128"/>
      <c r="E139" s="156"/>
      <c r="F139" s="157"/>
      <c r="G139" s="156"/>
      <c r="H139" s="157"/>
      <c r="I139" s="153" t="str">
        <f t="shared" si="1"/>
        <v/>
      </c>
      <c r="J139" s="153"/>
    </row>
    <row r="140" spans="2:10" s="135" customFormat="1" x14ac:dyDescent="0.35">
      <c r="B140" s="121"/>
      <c r="C140" s="128"/>
      <c r="D140" s="128"/>
      <c r="E140" s="156"/>
      <c r="F140" s="157"/>
      <c r="G140" s="156"/>
      <c r="H140" s="157"/>
      <c r="I140" s="153" t="str">
        <f t="shared" si="1"/>
        <v/>
      </c>
      <c r="J140" s="153"/>
    </row>
    <row r="141" spans="2:10" s="135" customFormat="1" x14ac:dyDescent="0.35">
      <c r="B141" s="121"/>
      <c r="C141" s="128"/>
      <c r="D141" s="128"/>
      <c r="E141" s="156"/>
      <c r="F141" s="157"/>
      <c r="G141" s="156"/>
      <c r="H141" s="157"/>
      <c r="I141" s="153" t="str">
        <f t="shared" si="1"/>
        <v/>
      </c>
      <c r="J141" s="153"/>
    </row>
    <row r="142" spans="2:10" s="135" customFormat="1" x14ac:dyDescent="0.35">
      <c r="B142" s="121"/>
      <c r="C142" s="128"/>
      <c r="D142" s="128"/>
      <c r="E142" s="156"/>
      <c r="F142" s="157"/>
      <c r="G142" s="156"/>
      <c r="H142" s="157"/>
      <c r="I142" s="153" t="str">
        <f t="shared" si="1"/>
        <v/>
      </c>
      <c r="J142" s="153"/>
    </row>
    <row r="143" spans="2:10" s="135" customFormat="1" x14ac:dyDescent="0.35">
      <c r="B143" s="121"/>
      <c r="C143" s="128"/>
      <c r="D143" s="128"/>
      <c r="E143" s="156"/>
      <c r="F143" s="157"/>
      <c r="G143" s="156"/>
      <c r="H143" s="157"/>
      <c r="I143" s="153" t="str">
        <f t="shared" si="1"/>
        <v/>
      </c>
      <c r="J143" s="153"/>
    </row>
    <row r="144" spans="2:10" s="135" customFormat="1" x14ac:dyDescent="0.35">
      <c r="B144" s="121"/>
      <c r="C144" s="128"/>
      <c r="D144" s="128"/>
      <c r="E144" s="156"/>
      <c r="F144" s="157"/>
      <c r="G144" s="156"/>
      <c r="H144" s="157"/>
      <c r="I144" s="153" t="str">
        <f t="shared" si="1"/>
        <v/>
      </c>
      <c r="J144" s="153"/>
    </row>
    <row r="145" spans="2:10" s="135" customFormat="1" x14ac:dyDescent="0.35">
      <c r="B145" s="121"/>
      <c r="C145" s="128"/>
      <c r="D145" s="128"/>
      <c r="E145" s="156"/>
      <c r="F145" s="157"/>
      <c r="G145" s="156"/>
      <c r="H145" s="157"/>
      <c r="I145" s="153" t="str">
        <f t="shared" si="1"/>
        <v/>
      </c>
      <c r="J145" s="153"/>
    </row>
    <row r="146" spans="2:10" s="135" customFormat="1" x14ac:dyDescent="0.35">
      <c r="B146" s="121"/>
      <c r="C146" s="128"/>
      <c r="D146" s="128"/>
      <c r="E146" s="156"/>
      <c r="F146" s="157"/>
      <c r="G146" s="156"/>
      <c r="H146" s="157"/>
      <c r="I146" s="153" t="str">
        <f t="shared" si="1"/>
        <v/>
      </c>
      <c r="J146" s="153"/>
    </row>
    <row r="147" spans="2:10" s="135" customFormat="1" x14ac:dyDescent="0.35">
      <c r="B147" s="121"/>
      <c r="C147" s="128"/>
      <c r="D147" s="128"/>
      <c r="E147" s="156"/>
      <c r="F147" s="157"/>
      <c r="G147" s="156"/>
      <c r="H147" s="157"/>
      <c r="I147" s="153" t="str">
        <f t="shared" si="1"/>
        <v/>
      </c>
      <c r="J147" s="153"/>
    </row>
    <row r="148" spans="2:10" s="135" customFormat="1" x14ac:dyDescent="0.35">
      <c r="B148" s="121"/>
      <c r="C148" s="128"/>
      <c r="D148" s="128"/>
      <c r="E148" s="156"/>
      <c r="F148" s="157"/>
      <c r="G148" s="156"/>
      <c r="H148" s="157"/>
      <c r="I148" s="153" t="str">
        <f t="shared" si="1"/>
        <v/>
      </c>
      <c r="J148" s="153"/>
    </row>
    <row r="149" spans="2:10" s="135" customFormat="1" x14ac:dyDescent="0.35">
      <c r="B149" s="121"/>
      <c r="C149" s="128"/>
      <c r="D149" s="128"/>
      <c r="E149" s="156"/>
      <c r="F149" s="157"/>
      <c r="G149" s="156"/>
      <c r="H149" s="157"/>
      <c r="I149" s="153" t="str">
        <f t="shared" si="1"/>
        <v/>
      </c>
      <c r="J149" s="153"/>
    </row>
    <row r="150" spans="2:10" s="135" customFormat="1" x14ac:dyDescent="0.35">
      <c r="B150" s="121"/>
      <c r="C150" s="128"/>
      <c r="D150" s="128"/>
      <c r="E150" s="156"/>
      <c r="F150" s="157"/>
      <c r="G150" s="156"/>
      <c r="H150" s="157"/>
      <c r="I150" s="153" t="str">
        <f t="shared" si="1"/>
        <v/>
      </c>
      <c r="J150" s="153"/>
    </row>
    <row r="151" spans="2:10" s="135" customFormat="1" x14ac:dyDescent="0.35">
      <c r="B151" s="121"/>
      <c r="C151" s="128"/>
      <c r="D151" s="128"/>
      <c r="E151" s="156"/>
      <c r="F151" s="157"/>
      <c r="G151" s="156"/>
      <c r="H151" s="157"/>
      <c r="I151" s="153" t="str">
        <f t="shared" si="1"/>
        <v/>
      </c>
      <c r="J151" s="153"/>
    </row>
    <row r="152" spans="2:10" s="135" customFormat="1" x14ac:dyDescent="0.35">
      <c r="B152" s="121"/>
      <c r="C152" s="128"/>
      <c r="D152" s="128"/>
      <c r="E152" s="156"/>
      <c r="F152" s="157"/>
      <c r="G152" s="156"/>
      <c r="H152" s="157"/>
      <c r="I152" s="153" t="str">
        <f t="shared" si="1"/>
        <v/>
      </c>
      <c r="J152" s="153"/>
    </row>
    <row r="153" spans="2:10" s="135" customFormat="1" x14ac:dyDescent="0.35">
      <c r="B153" s="121"/>
      <c r="C153" s="128"/>
      <c r="D153" s="128"/>
      <c r="E153" s="156"/>
      <c r="F153" s="157"/>
      <c r="G153" s="156"/>
      <c r="H153" s="157"/>
      <c r="I153" s="153" t="str">
        <f t="shared" ref="I153:I216" si="2">IF(H153="","",(VALUE(TEXT(G153,"m/dd/yy ")&amp;TEXT(H153,"hh:mm:ss"))-(VALUE(TEXT(E153,"m/dd/yy ")&amp;TEXT(F153,"hh:mm:ss"))))*24)</f>
        <v/>
      </c>
      <c r="J153" s="153"/>
    </row>
    <row r="154" spans="2:10" s="135" customFormat="1" x14ac:dyDescent="0.35">
      <c r="B154" s="121"/>
      <c r="C154" s="128"/>
      <c r="D154" s="128"/>
      <c r="E154" s="156"/>
      <c r="F154" s="157"/>
      <c r="G154" s="156"/>
      <c r="H154" s="157"/>
      <c r="I154" s="153" t="str">
        <f t="shared" si="2"/>
        <v/>
      </c>
      <c r="J154" s="153"/>
    </row>
    <row r="155" spans="2:10" s="135" customFormat="1" x14ac:dyDescent="0.35">
      <c r="B155" s="121"/>
      <c r="C155" s="128"/>
      <c r="D155" s="128"/>
      <c r="E155" s="156"/>
      <c r="F155" s="157"/>
      <c r="G155" s="156"/>
      <c r="H155" s="157"/>
      <c r="I155" s="153" t="str">
        <f t="shared" si="2"/>
        <v/>
      </c>
      <c r="J155" s="153"/>
    </row>
    <row r="156" spans="2:10" s="135" customFormat="1" x14ac:dyDescent="0.35">
      <c r="B156" s="121"/>
      <c r="C156" s="128"/>
      <c r="D156" s="128"/>
      <c r="E156" s="156"/>
      <c r="F156" s="157"/>
      <c r="G156" s="156"/>
      <c r="H156" s="157"/>
      <c r="I156" s="153" t="str">
        <f t="shared" si="2"/>
        <v/>
      </c>
      <c r="J156" s="153"/>
    </row>
    <row r="157" spans="2:10" s="135" customFormat="1" x14ac:dyDescent="0.35">
      <c r="B157" s="121"/>
      <c r="C157" s="128"/>
      <c r="D157" s="128"/>
      <c r="E157" s="156"/>
      <c r="F157" s="157"/>
      <c r="G157" s="156"/>
      <c r="H157" s="157"/>
      <c r="I157" s="153" t="str">
        <f t="shared" si="2"/>
        <v/>
      </c>
      <c r="J157" s="153"/>
    </row>
    <row r="158" spans="2:10" s="135" customFormat="1" x14ac:dyDescent="0.35">
      <c r="B158" s="121"/>
      <c r="C158" s="128"/>
      <c r="D158" s="128"/>
      <c r="E158" s="156"/>
      <c r="F158" s="157"/>
      <c r="G158" s="156"/>
      <c r="H158" s="157"/>
      <c r="I158" s="153" t="str">
        <f t="shared" si="2"/>
        <v/>
      </c>
      <c r="J158" s="153"/>
    </row>
    <row r="159" spans="2:10" s="135" customFormat="1" x14ac:dyDescent="0.35">
      <c r="B159" s="121"/>
      <c r="C159" s="128"/>
      <c r="D159" s="128"/>
      <c r="E159" s="156"/>
      <c r="F159" s="157"/>
      <c r="G159" s="156"/>
      <c r="H159" s="157"/>
      <c r="I159" s="153" t="str">
        <f t="shared" si="2"/>
        <v/>
      </c>
      <c r="J159" s="153"/>
    </row>
    <row r="160" spans="2:10" s="135" customFormat="1" x14ac:dyDescent="0.35">
      <c r="B160" s="121"/>
      <c r="C160" s="128"/>
      <c r="D160" s="128"/>
      <c r="E160" s="156"/>
      <c r="F160" s="157"/>
      <c r="G160" s="156"/>
      <c r="H160" s="157"/>
      <c r="I160" s="153" t="str">
        <f t="shared" si="2"/>
        <v/>
      </c>
      <c r="J160" s="153"/>
    </row>
    <row r="161" spans="2:10" s="135" customFormat="1" x14ac:dyDescent="0.35">
      <c r="B161" s="121"/>
      <c r="C161" s="128"/>
      <c r="D161" s="128"/>
      <c r="E161" s="156"/>
      <c r="F161" s="157"/>
      <c r="G161" s="156"/>
      <c r="H161" s="157"/>
      <c r="I161" s="153" t="str">
        <f t="shared" si="2"/>
        <v/>
      </c>
      <c r="J161" s="153"/>
    </row>
    <row r="162" spans="2:10" s="135" customFormat="1" x14ac:dyDescent="0.35">
      <c r="B162" s="121"/>
      <c r="C162" s="128"/>
      <c r="D162" s="128"/>
      <c r="E162" s="156"/>
      <c r="F162" s="157"/>
      <c r="G162" s="156"/>
      <c r="H162" s="157"/>
      <c r="I162" s="153" t="str">
        <f t="shared" si="2"/>
        <v/>
      </c>
      <c r="J162" s="153"/>
    </row>
    <row r="163" spans="2:10" s="135" customFormat="1" x14ac:dyDescent="0.35">
      <c r="B163" s="121"/>
      <c r="C163" s="128"/>
      <c r="D163" s="128"/>
      <c r="E163" s="156"/>
      <c r="F163" s="157"/>
      <c r="G163" s="156"/>
      <c r="H163" s="157"/>
      <c r="I163" s="153" t="str">
        <f t="shared" si="2"/>
        <v/>
      </c>
      <c r="J163" s="153"/>
    </row>
    <row r="164" spans="2:10" s="135" customFormat="1" x14ac:dyDescent="0.35">
      <c r="B164" s="121"/>
      <c r="C164" s="128"/>
      <c r="D164" s="128"/>
      <c r="E164" s="156"/>
      <c r="F164" s="157"/>
      <c r="G164" s="156"/>
      <c r="H164" s="157"/>
      <c r="I164" s="153" t="str">
        <f t="shared" si="2"/>
        <v/>
      </c>
      <c r="J164" s="153"/>
    </row>
    <row r="165" spans="2:10" s="135" customFormat="1" x14ac:dyDescent="0.35">
      <c r="B165" s="121"/>
      <c r="C165" s="128"/>
      <c r="D165" s="128"/>
      <c r="E165" s="156"/>
      <c r="F165" s="157"/>
      <c r="G165" s="156"/>
      <c r="H165" s="157"/>
      <c r="I165" s="153" t="str">
        <f t="shared" si="2"/>
        <v/>
      </c>
      <c r="J165" s="153"/>
    </row>
    <row r="166" spans="2:10" s="135" customFormat="1" x14ac:dyDescent="0.35">
      <c r="B166" s="121"/>
      <c r="C166" s="128"/>
      <c r="D166" s="128"/>
      <c r="E166" s="156"/>
      <c r="F166" s="157"/>
      <c r="G166" s="156"/>
      <c r="H166" s="157"/>
      <c r="I166" s="153" t="str">
        <f t="shared" si="2"/>
        <v/>
      </c>
      <c r="J166" s="153"/>
    </row>
    <row r="167" spans="2:10" s="135" customFormat="1" x14ac:dyDescent="0.35">
      <c r="B167" s="121"/>
      <c r="C167" s="128"/>
      <c r="D167" s="128"/>
      <c r="E167" s="156"/>
      <c r="F167" s="157"/>
      <c r="G167" s="156"/>
      <c r="H167" s="157"/>
      <c r="I167" s="153" t="str">
        <f t="shared" si="2"/>
        <v/>
      </c>
      <c r="J167" s="153"/>
    </row>
    <row r="168" spans="2:10" s="135" customFormat="1" x14ac:dyDescent="0.35">
      <c r="B168" s="121"/>
      <c r="C168" s="128"/>
      <c r="D168" s="128"/>
      <c r="E168" s="156"/>
      <c r="F168" s="157"/>
      <c r="G168" s="156"/>
      <c r="H168" s="157"/>
      <c r="I168" s="153" t="str">
        <f t="shared" si="2"/>
        <v/>
      </c>
      <c r="J168" s="153"/>
    </row>
    <row r="169" spans="2:10" s="135" customFormat="1" x14ac:dyDescent="0.35">
      <c r="B169" s="121"/>
      <c r="C169" s="128"/>
      <c r="D169" s="128"/>
      <c r="E169" s="156"/>
      <c r="F169" s="157"/>
      <c r="G169" s="156"/>
      <c r="H169" s="157"/>
      <c r="I169" s="153" t="str">
        <f t="shared" si="2"/>
        <v/>
      </c>
      <c r="J169" s="153"/>
    </row>
    <row r="170" spans="2:10" s="135" customFormat="1" x14ac:dyDescent="0.35">
      <c r="B170" s="121"/>
      <c r="C170" s="128"/>
      <c r="D170" s="128"/>
      <c r="E170" s="156"/>
      <c r="F170" s="157"/>
      <c r="G170" s="156"/>
      <c r="H170" s="157"/>
      <c r="I170" s="153" t="str">
        <f t="shared" si="2"/>
        <v/>
      </c>
      <c r="J170" s="153"/>
    </row>
    <row r="171" spans="2:10" s="135" customFormat="1" x14ac:dyDescent="0.35">
      <c r="B171" s="121"/>
      <c r="C171" s="128"/>
      <c r="D171" s="128"/>
      <c r="E171" s="156"/>
      <c r="F171" s="157"/>
      <c r="G171" s="156"/>
      <c r="H171" s="157"/>
      <c r="I171" s="153" t="str">
        <f t="shared" si="2"/>
        <v/>
      </c>
      <c r="J171" s="153"/>
    </row>
    <row r="172" spans="2:10" s="135" customFormat="1" x14ac:dyDescent="0.35">
      <c r="B172" s="121"/>
      <c r="C172" s="128"/>
      <c r="D172" s="128"/>
      <c r="E172" s="156"/>
      <c r="F172" s="157"/>
      <c r="G172" s="156"/>
      <c r="H172" s="157"/>
      <c r="I172" s="153" t="str">
        <f t="shared" si="2"/>
        <v/>
      </c>
      <c r="J172" s="153"/>
    </row>
    <row r="173" spans="2:10" s="135" customFormat="1" x14ac:dyDescent="0.35">
      <c r="B173" s="121"/>
      <c r="C173" s="128"/>
      <c r="D173" s="128"/>
      <c r="E173" s="156"/>
      <c r="F173" s="157"/>
      <c r="G173" s="156"/>
      <c r="H173" s="157"/>
      <c r="I173" s="153" t="str">
        <f t="shared" si="2"/>
        <v/>
      </c>
      <c r="J173" s="153"/>
    </row>
    <row r="174" spans="2:10" s="135" customFormat="1" x14ac:dyDescent="0.35">
      <c r="B174" s="121"/>
      <c r="C174" s="128"/>
      <c r="D174" s="128"/>
      <c r="E174" s="156"/>
      <c r="F174" s="157"/>
      <c r="G174" s="156"/>
      <c r="H174" s="157"/>
      <c r="I174" s="153" t="str">
        <f t="shared" si="2"/>
        <v/>
      </c>
      <c r="J174" s="153"/>
    </row>
    <row r="175" spans="2:10" s="135" customFormat="1" x14ac:dyDescent="0.35">
      <c r="B175" s="121"/>
      <c r="C175" s="128"/>
      <c r="D175" s="128"/>
      <c r="E175" s="156"/>
      <c r="F175" s="157"/>
      <c r="G175" s="156"/>
      <c r="H175" s="157"/>
      <c r="I175" s="153" t="str">
        <f t="shared" si="2"/>
        <v/>
      </c>
      <c r="J175" s="153"/>
    </row>
    <row r="176" spans="2:10" s="135" customFormat="1" x14ac:dyDescent="0.35">
      <c r="B176" s="121"/>
      <c r="C176" s="128"/>
      <c r="D176" s="128"/>
      <c r="E176" s="156"/>
      <c r="F176" s="157"/>
      <c r="G176" s="156"/>
      <c r="H176" s="157"/>
      <c r="I176" s="153" t="str">
        <f t="shared" si="2"/>
        <v/>
      </c>
      <c r="J176" s="153"/>
    </row>
    <row r="177" spans="2:10" s="135" customFormat="1" x14ac:dyDescent="0.35">
      <c r="B177" s="121"/>
      <c r="C177" s="128"/>
      <c r="D177" s="128"/>
      <c r="E177" s="156"/>
      <c r="F177" s="157"/>
      <c r="G177" s="156"/>
      <c r="H177" s="157"/>
      <c r="I177" s="153" t="str">
        <f t="shared" si="2"/>
        <v/>
      </c>
      <c r="J177" s="153"/>
    </row>
    <row r="178" spans="2:10" s="135" customFormat="1" x14ac:dyDescent="0.35">
      <c r="B178" s="121"/>
      <c r="C178" s="128"/>
      <c r="D178" s="128"/>
      <c r="E178" s="156"/>
      <c r="F178" s="157"/>
      <c r="G178" s="156"/>
      <c r="H178" s="157"/>
      <c r="I178" s="153" t="str">
        <f t="shared" si="2"/>
        <v/>
      </c>
      <c r="J178" s="153"/>
    </row>
    <row r="179" spans="2:10" s="135" customFormat="1" x14ac:dyDescent="0.35">
      <c r="B179" s="121"/>
      <c r="C179" s="128"/>
      <c r="D179" s="128"/>
      <c r="E179" s="156"/>
      <c r="F179" s="157"/>
      <c r="G179" s="156"/>
      <c r="H179" s="157"/>
      <c r="I179" s="153" t="str">
        <f t="shared" si="2"/>
        <v/>
      </c>
      <c r="J179" s="153"/>
    </row>
    <row r="180" spans="2:10" s="135" customFormat="1" x14ac:dyDescent="0.35">
      <c r="B180" s="121"/>
      <c r="C180" s="128"/>
      <c r="D180" s="128"/>
      <c r="E180" s="156"/>
      <c r="F180" s="157"/>
      <c r="G180" s="156"/>
      <c r="H180" s="157"/>
      <c r="I180" s="153" t="str">
        <f t="shared" si="2"/>
        <v/>
      </c>
      <c r="J180" s="153"/>
    </row>
    <row r="181" spans="2:10" s="135" customFormat="1" x14ac:dyDescent="0.35">
      <c r="B181" s="121"/>
      <c r="C181" s="128"/>
      <c r="D181" s="128"/>
      <c r="E181" s="156"/>
      <c r="F181" s="157"/>
      <c r="G181" s="156"/>
      <c r="H181" s="157"/>
      <c r="I181" s="153" t="str">
        <f t="shared" si="2"/>
        <v/>
      </c>
      <c r="J181" s="153"/>
    </row>
    <row r="182" spans="2:10" s="135" customFormat="1" x14ac:dyDescent="0.35">
      <c r="B182" s="121"/>
      <c r="C182" s="128"/>
      <c r="D182" s="128"/>
      <c r="E182" s="156"/>
      <c r="F182" s="157"/>
      <c r="G182" s="156"/>
      <c r="H182" s="157"/>
      <c r="I182" s="153" t="str">
        <f t="shared" si="2"/>
        <v/>
      </c>
      <c r="J182" s="153"/>
    </row>
    <row r="183" spans="2:10" s="135" customFormat="1" x14ac:dyDescent="0.35">
      <c r="B183" s="121"/>
      <c r="C183" s="128"/>
      <c r="D183" s="128"/>
      <c r="E183" s="156"/>
      <c r="F183" s="157"/>
      <c r="G183" s="156"/>
      <c r="H183" s="157"/>
      <c r="I183" s="153" t="str">
        <f t="shared" si="2"/>
        <v/>
      </c>
      <c r="J183" s="153"/>
    </row>
    <row r="184" spans="2:10" s="135" customFormat="1" x14ac:dyDescent="0.35">
      <c r="B184" s="121"/>
      <c r="C184" s="128"/>
      <c r="D184" s="128"/>
      <c r="E184" s="156"/>
      <c r="F184" s="157"/>
      <c r="G184" s="156"/>
      <c r="H184" s="157"/>
      <c r="I184" s="153" t="str">
        <f t="shared" si="2"/>
        <v/>
      </c>
      <c r="J184" s="153"/>
    </row>
    <row r="185" spans="2:10" s="135" customFormat="1" x14ac:dyDescent="0.35">
      <c r="B185" s="121"/>
      <c r="C185" s="128"/>
      <c r="D185" s="128"/>
      <c r="E185" s="156"/>
      <c r="F185" s="157"/>
      <c r="G185" s="156"/>
      <c r="H185" s="157"/>
      <c r="I185" s="153" t="str">
        <f t="shared" si="2"/>
        <v/>
      </c>
      <c r="J185" s="153"/>
    </row>
    <row r="186" spans="2:10" s="135" customFormat="1" x14ac:dyDescent="0.35">
      <c r="B186" s="121"/>
      <c r="C186" s="128"/>
      <c r="D186" s="128"/>
      <c r="E186" s="156"/>
      <c r="F186" s="157"/>
      <c r="G186" s="156"/>
      <c r="H186" s="157"/>
      <c r="I186" s="153" t="str">
        <f t="shared" si="2"/>
        <v/>
      </c>
      <c r="J186" s="153"/>
    </row>
    <row r="187" spans="2:10" s="135" customFormat="1" x14ac:dyDescent="0.35">
      <c r="B187" s="121"/>
      <c r="C187" s="128"/>
      <c r="D187" s="128"/>
      <c r="E187" s="156"/>
      <c r="F187" s="157"/>
      <c r="G187" s="156"/>
      <c r="H187" s="157"/>
      <c r="I187" s="153" t="str">
        <f t="shared" si="2"/>
        <v/>
      </c>
      <c r="J187" s="153"/>
    </row>
    <row r="188" spans="2:10" s="135" customFormat="1" x14ac:dyDescent="0.35">
      <c r="B188" s="121"/>
      <c r="C188" s="128"/>
      <c r="D188" s="128"/>
      <c r="E188" s="156"/>
      <c r="F188" s="157"/>
      <c r="G188" s="156"/>
      <c r="H188" s="157"/>
      <c r="I188" s="153" t="str">
        <f t="shared" si="2"/>
        <v/>
      </c>
      <c r="J188" s="153"/>
    </row>
    <row r="189" spans="2:10" s="135" customFormat="1" x14ac:dyDescent="0.35">
      <c r="B189" s="121"/>
      <c r="C189" s="128"/>
      <c r="D189" s="128"/>
      <c r="E189" s="156"/>
      <c r="F189" s="157"/>
      <c r="G189" s="156"/>
      <c r="H189" s="157"/>
      <c r="I189" s="153" t="str">
        <f t="shared" si="2"/>
        <v/>
      </c>
      <c r="J189" s="153"/>
    </row>
    <row r="190" spans="2:10" s="135" customFormat="1" x14ac:dyDescent="0.35">
      <c r="B190" s="121"/>
      <c r="C190" s="128"/>
      <c r="D190" s="128"/>
      <c r="E190" s="156"/>
      <c r="F190" s="157"/>
      <c r="G190" s="156"/>
      <c r="H190" s="157"/>
      <c r="I190" s="153" t="str">
        <f t="shared" si="2"/>
        <v/>
      </c>
      <c r="J190" s="153"/>
    </row>
    <row r="191" spans="2:10" s="135" customFormat="1" x14ac:dyDescent="0.35">
      <c r="B191" s="121"/>
      <c r="C191" s="128"/>
      <c r="D191" s="128"/>
      <c r="E191" s="156"/>
      <c r="F191" s="157"/>
      <c r="G191" s="156"/>
      <c r="H191" s="157"/>
      <c r="I191" s="153" t="str">
        <f t="shared" si="2"/>
        <v/>
      </c>
      <c r="J191" s="153"/>
    </row>
    <row r="192" spans="2:10" s="135" customFormat="1" x14ac:dyDescent="0.35">
      <c r="B192" s="121"/>
      <c r="C192" s="128"/>
      <c r="D192" s="128"/>
      <c r="E192" s="156"/>
      <c r="F192" s="157"/>
      <c r="G192" s="156"/>
      <c r="H192" s="157"/>
      <c r="I192" s="153" t="str">
        <f t="shared" si="2"/>
        <v/>
      </c>
      <c r="J192" s="153"/>
    </row>
    <row r="193" spans="2:10" s="135" customFormat="1" x14ac:dyDescent="0.35">
      <c r="B193" s="121"/>
      <c r="C193" s="128"/>
      <c r="D193" s="128"/>
      <c r="E193" s="156"/>
      <c r="F193" s="157"/>
      <c r="G193" s="156"/>
      <c r="H193" s="157"/>
      <c r="I193" s="153" t="str">
        <f t="shared" si="2"/>
        <v/>
      </c>
      <c r="J193" s="153"/>
    </row>
    <row r="194" spans="2:10" s="135" customFormat="1" x14ac:dyDescent="0.35">
      <c r="B194" s="121"/>
      <c r="C194" s="128"/>
      <c r="D194" s="128"/>
      <c r="E194" s="156"/>
      <c r="F194" s="157"/>
      <c r="G194" s="156"/>
      <c r="H194" s="157"/>
      <c r="I194" s="153" t="str">
        <f t="shared" si="2"/>
        <v/>
      </c>
      <c r="J194" s="153"/>
    </row>
    <row r="195" spans="2:10" s="135" customFormat="1" x14ac:dyDescent="0.35">
      <c r="B195" s="121"/>
      <c r="C195" s="128"/>
      <c r="D195" s="128"/>
      <c r="E195" s="156"/>
      <c r="F195" s="157"/>
      <c r="G195" s="156"/>
      <c r="H195" s="157"/>
      <c r="I195" s="153" t="str">
        <f t="shared" si="2"/>
        <v/>
      </c>
      <c r="J195" s="153"/>
    </row>
    <row r="196" spans="2:10" s="135" customFormat="1" x14ac:dyDescent="0.35">
      <c r="B196" s="121"/>
      <c r="C196" s="128"/>
      <c r="D196" s="128"/>
      <c r="E196" s="156"/>
      <c r="F196" s="157"/>
      <c r="G196" s="156"/>
      <c r="H196" s="157"/>
      <c r="I196" s="153" t="str">
        <f t="shared" si="2"/>
        <v/>
      </c>
      <c r="J196" s="153"/>
    </row>
    <row r="197" spans="2:10" s="135" customFormat="1" x14ac:dyDescent="0.35">
      <c r="B197" s="121"/>
      <c r="C197" s="128"/>
      <c r="D197" s="128"/>
      <c r="E197" s="156"/>
      <c r="F197" s="157"/>
      <c r="G197" s="156"/>
      <c r="H197" s="157"/>
      <c r="I197" s="153" t="str">
        <f t="shared" si="2"/>
        <v/>
      </c>
      <c r="J197" s="153"/>
    </row>
    <row r="198" spans="2:10" s="135" customFormat="1" x14ac:dyDescent="0.35">
      <c r="B198" s="121"/>
      <c r="C198" s="128"/>
      <c r="D198" s="128"/>
      <c r="E198" s="156"/>
      <c r="F198" s="157"/>
      <c r="G198" s="156"/>
      <c r="H198" s="157"/>
      <c r="I198" s="153" t="str">
        <f t="shared" si="2"/>
        <v/>
      </c>
      <c r="J198" s="153"/>
    </row>
    <row r="199" spans="2:10" s="135" customFormat="1" x14ac:dyDescent="0.35">
      <c r="B199" s="121"/>
      <c r="C199" s="128"/>
      <c r="D199" s="128"/>
      <c r="E199" s="156"/>
      <c r="F199" s="157"/>
      <c r="G199" s="156"/>
      <c r="H199" s="157"/>
      <c r="I199" s="153" t="str">
        <f t="shared" si="2"/>
        <v/>
      </c>
      <c r="J199" s="153"/>
    </row>
    <row r="200" spans="2:10" s="135" customFormat="1" x14ac:dyDescent="0.35">
      <c r="B200" s="121"/>
      <c r="C200" s="128"/>
      <c r="D200" s="128"/>
      <c r="E200" s="156"/>
      <c r="F200" s="157"/>
      <c r="G200" s="156"/>
      <c r="H200" s="157"/>
      <c r="I200" s="153" t="str">
        <f t="shared" si="2"/>
        <v/>
      </c>
      <c r="J200" s="153"/>
    </row>
    <row r="201" spans="2:10" s="135" customFormat="1" x14ac:dyDescent="0.35">
      <c r="B201" s="121"/>
      <c r="C201" s="128"/>
      <c r="D201" s="128"/>
      <c r="E201" s="156"/>
      <c r="F201" s="157"/>
      <c r="G201" s="156"/>
      <c r="H201" s="157"/>
      <c r="I201" s="153" t="str">
        <f t="shared" si="2"/>
        <v/>
      </c>
      <c r="J201" s="153"/>
    </row>
    <row r="202" spans="2:10" s="135" customFormat="1" x14ac:dyDescent="0.35">
      <c r="B202" s="121"/>
      <c r="C202" s="128"/>
      <c r="D202" s="128"/>
      <c r="E202" s="156"/>
      <c r="F202" s="157"/>
      <c r="G202" s="156"/>
      <c r="H202" s="157"/>
      <c r="I202" s="153" t="str">
        <f t="shared" si="2"/>
        <v/>
      </c>
      <c r="J202" s="153"/>
    </row>
    <row r="203" spans="2:10" s="135" customFormat="1" x14ac:dyDescent="0.35">
      <c r="B203" s="121"/>
      <c r="C203" s="128"/>
      <c r="D203" s="128"/>
      <c r="E203" s="156"/>
      <c r="F203" s="157"/>
      <c r="G203" s="156"/>
      <c r="H203" s="157"/>
      <c r="I203" s="153" t="str">
        <f t="shared" si="2"/>
        <v/>
      </c>
      <c r="J203" s="153"/>
    </row>
    <row r="204" spans="2:10" s="135" customFormat="1" x14ac:dyDescent="0.35">
      <c r="B204" s="121"/>
      <c r="C204" s="128"/>
      <c r="D204" s="128"/>
      <c r="E204" s="156"/>
      <c r="F204" s="157"/>
      <c r="G204" s="156"/>
      <c r="H204" s="157"/>
      <c r="I204" s="153" t="str">
        <f t="shared" si="2"/>
        <v/>
      </c>
      <c r="J204" s="153"/>
    </row>
    <row r="205" spans="2:10" s="135" customFormat="1" x14ac:dyDescent="0.35">
      <c r="B205" s="121"/>
      <c r="C205" s="128"/>
      <c r="D205" s="128"/>
      <c r="E205" s="156"/>
      <c r="F205" s="157"/>
      <c r="G205" s="156"/>
      <c r="H205" s="157"/>
      <c r="I205" s="153" t="str">
        <f t="shared" si="2"/>
        <v/>
      </c>
      <c r="J205" s="153"/>
    </row>
    <row r="206" spans="2:10" s="135" customFormat="1" x14ac:dyDescent="0.35">
      <c r="B206" s="121"/>
      <c r="C206" s="128"/>
      <c r="D206" s="128"/>
      <c r="E206" s="156"/>
      <c r="F206" s="157"/>
      <c r="G206" s="156"/>
      <c r="H206" s="157"/>
      <c r="I206" s="153" t="str">
        <f t="shared" si="2"/>
        <v/>
      </c>
      <c r="J206" s="153"/>
    </row>
    <row r="207" spans="2:10" s="135" customFormat="1" x14ac:dyDescent="0.35">
      <c r="B207" s="121"/>
      <c r="C207" s="128"/>
      <c r="D207" s="128"/>
      <c r="E207" s="156"/>
      <c r="F207" s="157"/>
      <c r="G207" s="156"/>
      <c r="H207" s="157"/>
      <c r="I207" s="153" t="str">
        <f t="shared" si="2"/>
        <v/>
      </c>
      <c r="J207" s="153"/>
    </row>
    <row r="208" spans="2:10" s="135" customFormat="1" x14ac:dyDescent="0.35">
      <c r="B208" s="121"/>
      <c r="C208" s="128"/>
      <c r="D208" s="128"/>
      <c r="E208" s="156"/>
      <c r="F208" s="157"/>
      <c r="G208" s="156"/>
      <c r="H208" s="157"/>
      <c r="I208" s="153" t="str">
        <f t="shared" si="2"/>
        <v/>
      </c>
      <c r="J208" s="153"/>
    </row>
    <row r="209" spans="2:10" s="135" customFormat="1" x14ac:dyDescent="0.35">
      <c r="B209" s="121"/>
      <c r="C209" s="128"/>
      <c r="D209" s="128"/>
      <c r="E209" s="156"/>
      <c r="F209" s="157"/>
      <c r="G209" s="156"/>
      <c r="H209" s="157"/>
      <c r="I209" s="153" t="str">
        <f t="shared" si="2"/>
        <v/>
      </c>
      <c r="J209" s="153"/>
    </row>
    <row r="210" spans="2:10" s="135" customFormat="1" x14ac:dyDescent="0.35">
      <c r="B210" s="121"/>
      <c r="C210" s="128"/>
      <c r="D210" s="128"/>
      <c r="E210" s="156"/>
      <c r="F210" s="157"/>
      <c r="G210" s="156"/>
      <c r="H210" s="157"/>
      <c r="I210" s="153" t="str">
        <f t="shared" si="2"/>
        <v/>
      </c>
      <c r="J210" s="153"/>
    </row>
    <row r="211" spans="2:10" s="135" customFormat="1" x14ac:dyDescent="0.35">
      <c r="B211" s="121"/>
      <c r="C211" s="128"/>
      <c r="D211" s="128"/>
      <c r="E211" s="156"/>
      <c r="F211" s="157"/>
      <c r="G211" s="156"/>
      <c r="H211" s="157"/>
      <c r="I211" s="153" t="str">
        <f t="shared" si="2"/>
        <v/>
      </c>
      <c r="J211" s="153"/>
    </row>
    <row r="212" spans="2:10" s="135" customFormat="1" x14ac:dyDescent="0.35">
      <c r="B212" s="121"/>
      <c r="C212" s="128"/>
      <c r="D212" s="128"/>
      <c r="E212" s="156"/>
      <c r="F212" s="157"/>
      <c r="G212" s="156"/>
      <c r="H212" s="157"/>
      <c r="I212" s="153" t="str">
        <f t="shared" si="2"/>
        <v/>
      </c>
      <c r="J212" s="153"/>
    </row>
    <row r="213" spans="2:10" s="135" customFormat="1" x14ac:dyDescent="0.35">
      <c r="B213" s="121"/>
      <c r="C213" s="128"/>
      <c r="D213" s="128"/>
      <c r="E213" s="156"/>
      <c r="F213" s="157"/>
      <c r="G213" s="156"/>
      <c r="H213" s="157"/>
      <c r="I213" s="153" t="str">
        <f t="shared" si="2"/>
        <v/>
      </c>
      <c r="J213" s="153"/>
    </row>
    <row r="214" spans="2:10" s="135" customFormat="1" x14ac:dyDescent="0.35">
      <c r="B214" s="121"/>
      <c r="C214" s="128"/>
      <c r="D214" s="128"/>
      <c r="E214" s="156"/>
      <c r="F214" s="157"/>
      <c r="G214" s="156"/>
      <c r="H214" s="157"/>
      <c r="I214" s="153" t="str">
        <f t="shared" si="2"/>
        <v/>
      </c>
      <c r="J214" s="153"/>
    </row>
    <row r="215" spans="2:10" s="135" customFormat="1" x14ac:dyDescent="0.35">
      <c r="B215" s="121"/>
      <c r="C215" s="128"/>
      <c r="D215" s="128"/>
      <c r="E215" s="156"/>
      <c r="F215" s="157"/>
      <c r="G215" s="156"/>
      <c r="H215" s="157"/>
      <c r="I215" s="153" t="str">
        <f t="shared" si="2"/>
        <v/>
      </c>
      <c r="J215" s="153"/>
    </row>
    <row r="216" spans="2:10" s="135" customFormat="1" x14ac:dyDescent="0.35">
      <c r="B216" s="121"/>
      <c r="C216" s="128"/>
      <c r="D216" s="128"/>
      <c r="E216" s="156"/>
      <c r="F216" s="157"/>
      <c r="G216" s="156"/>
      <c r="H216" s="157"/>
      <c r="I216" s="153" t="str">
        <f t="shared" si="2"/>
        <v/>
      </c>
      <c r="J216" s="153"/>
    </row>
    <row r="217" spans="2:10" s="135" customFormat="1" x14ac:dyDescent="0.35">
      <c r="B217" s="121"/>
      <c r="C217" s="128"/>
      <c r="D217" s="128"/>
      <c r="E217" s="156"/>
      <c r="F217" s="157"/>
      <c r="G217" s="156"/>
      <c r="H217" s="157"/>
      <c r="I217" s="153" t="str">
        <f t="shared" ref="I217:I280" si="3">IF(H217="","",(VALUE(TEXT(G217,"m/dd/yy ")&amp;TEXT(H217,"hh:mm:ss"))-(VALUE(TEXT(E217,"m/dd/yy ")&amp;TEXT(F217,"hh:mm:ss"))))*24)</f>
        <v/>
      </c>
      <c r="J217" s="153"/>
    </row>
    <row r="218" spans="2:10" s="135" customFormat="1" x14ac:dyDescent="0.35">
      <c r="B218" s="121"/>
      <c r="C218" s="128"/>
      <c r="D218" s="128"/>
      <c r="E218" s="156"/>
      <c r="F218" s="157"/>
      <c r="G218" s="156"/>
      <c r="H218" s="157"/>
      <c r="I218" s="153" t="str">
        <f t="shared" si="3"/>
        <v/>
      </c>
      <c r="J218" s="153"/>
    </row>
    <row r="219" spans="2:10" s="135" customFormat="1" x14ac:dyDescent="0.35">
      <c r="B219" s="121"/>
      <c r="C219" s="128"/>
      <c r="D219" s="128"/>
      <c r="E219" s="156"/>
      <c r="F219" s="157"/>
      <c r="G219" s="156"/>
      <c r="H219" s="157"/>
      <c r="I219" s="153" t="str">
        <f t="shared" si="3"/>
        <v/>
      </c>
      <c r="J219" s="153"/>
    </row>
    <row r="220" spans="2:10" s="135" customFormat="1" x14ac:dyDescent="0.35">
      <c r="B220" s="121"/>
      <c r="C220" s="128"/>
      <c r="D220" s="128"/>
      <c r="E220" s="156"/>
      <c r="F220" s="157"/>
      <c r="G220" s="156"/>
      <c r="H220" s="157"/>
      <c r="I220" s="153" t="str">
        <f t="shared" si="3"/>
        <v/>
      </c>
      <c r="J220" s="153"/>
    </row>
    <row r="221" spans="2:10" s="135" customFormat="1" x14ac:dyDescent="0.35">
      <c r="B221" s="121"/>
      <c r="C221" s="128"/>
      <c r="D221" s="128"/>
      <c r="E221" s="156"/>
      <c r="F221" s="157"/>
      <c r="G221" s="156"/>
      <c r="H221" s="157"/>
      <c r="I221" s="153" t="str">
        <f t="shared" si="3"/>
        <v/>
      </c>
      <c r="J221" s="153"/>
    </row>
    <row r="222" spans="2:10" s="135" customFormat="1" x14ac:dyDescent="0.35">
      <c r="B222" s="121"/>
      <c r="C222" s="128"/>
      <c r="D222" s="128"/>
      <c r="E222" s="156"/>
      <c r="F222" s="157"/>
      <c r="G222" s="156"/>
      <c r="H222" s="157"/>
      <c r="I222" s="153" t="str">
        <f t="shared" si="3"/>
        <v/>
      </c>
      <c r="J222" s="153"/>
    </row>
    <row r="223" spans="2:10" s="135" customFormat="1" x14ac:dyDescent="0.35">
      <c r="B223" s="121"/>
      <c r="C223" s="128"/>
      <c r="D223" s="128"/>
      <c r="E223" s="156"/>
      <c r="F223" s="157"/>
      <c r="G223" s="156"/>
      <c r="H223" s="157"/>
      <c r="I223" s="153" t="str">
        <f t="shared" si="3"/>
        <v/>
      </c>
      <c r="J223" s="153"/>
    </row>
    <row r="224" spans="2:10" s="135" customFormat="1" x14ac:dyDescent="0.35">
      <c r="B224" s="121"/>
      <c r="C224" s="128"/>
      <c r="D224" s="128"/>
      <c r="E224" s="156"/>
      <c r="F224" s="157"/>
      <c r="G224" s="156"/>
      <c r="H224" s="157"/>
      <c r="I224" s="153" t="str">
        <f t="shared" si="3"/>
        <v/>
      </c>
      <c r="J224" s="153"/>
    </row>
    <row r="225" spans="2:10" s="135" customFormat="1" x14ac:dyDescent="0.35">
      <c r="B225" s="121"/>
      <c r="C225" s="128"/>
      <c r="D225" s="128"/>
      <c r="E225" s="156"/>
      <c r="F225" s="157"/>
      <c r="G225" s="156"/>
      <c r="H225" s="157"/>
      <c r="I225" s="153" t="str">
        <f t="shared" si="3"/>
        <v/>
      </c>
      <c r="J225" s="153"/>
    </row>
    <row r="226" spans="2:10" s="135" customFormat="1" x14ac:dyDescent="0.35">
      <c r="B226" s="121"/>
      <c r="C226" s="128"/>
      <c r="D226" s="128"/>
      <c r="E226" s="156"/>
      <c r="F226" s="157"/>
      <c r="G226" s="156"/>
      <c r="H226" s="157"/>
      <c r="I226" s="153" t="str">
        <f t="shared" si="3"/>
        <v/>
      </c>
      <c r="J226" s="153"/>
    </row>
    <row r="227" spans="2:10" s="135" customFormat="1" x14ac:dyDescent="0.35">
      <c r="B227" s="121"/>
      <c r="C227" s="128"/>
      <c r="D227" s="128"/>
      <c r="E227" s="156"/>
      <c r="F227" s="157"/>
      <c r="G227" s="156"/>
      <c r="H227" s="157"/>
      <c r="I227" s="153" t="str">
        <f t="shared" si="3"/>
        <v/>
      </c>
      <c r="J227" s="153"/>
    </row>
    <row r="228" spans="2:10" s="135" customFormat="1" x14ac:dyDescent="0.35">
      <c r="B228" s="121"/>
      <c r="C228" s="128"/>
      <c r="D228" s="128"/>
      <c r="E228" s="156"/>
      <c r="F228" s="157"/>
      <c r="G228" s="156"/>
      <c r="H228" s="157"/>
      <c r="I228" s="153" t="str">
        <f t="shared" si="3"/>
        <v/>
      </c>
      <c r="J228" s="153"/>
    </row>
    <row r="229" spans="2:10" s="135" customFormat="1" x14ac:dyDescent="0.35">
      <c r="B229" s="121"/>
      <c r="C229" s="128"/>
      <c r="D229" s="128"/>
      <c r="E229" s="156"/>
      <c r="F229" s="157"/>
      <c r="G229" s="156"/>
      <c r="H229" s="157"/>
      <c r="I229" s="153" t="str">
        <f t="shared" si="3"/>
        <v/>
      </c>
      <c r="J229" s="153"/>
    </row>
    <row r="230" spans="2:10" s="135" customFormat="1" x14ac:dyDescent="0.35">
      <c r="B230" s="121"/>
      <c r="C230" s="128"/>
      <c r="D230" s="128"/>
      <c r="E230" s="156"/>
      <c r="F230" s="157"/>
      <c r="G230" s="156"/>
      <c r="H230" s="157"/>
      <c r="I230" s="153" t="str">
        <f t="shared" si="3"/>
        <v/>
      </c>
      <c r="J230" s="153"/>
    </row>
    <row r="231" spans="2:10" s="135" customFormat="1" x14ac:dyDescent="0.35">
      <c r="B231" s="121"/>
      <c r="C231" s="128"/>
      <c r="D231" s="128"/>
      <c r="E231" s="156"/>
      <c r="F231" s="157"/>
      <c r="G231" s="156"/>
      <c r="H231" s="157"/>
      <c r="I231" s="153" t="str">
        <f t="shared" si="3"/>
        <v/>
      </c>
      <c r="J231" s="153"/>
    </row>
    <row r="232" spans="2:10" s="135" customFormat="1" x14ac:dyDescent="0.35">
      <c r="B232" s="121"/>
      <c r="C232" s="128"/>
      <c r="D232" s="128"/>
      <c r="E232" s="156"/>
      <c r="F232" s="157"/>
      <c r="G232" s="156"/>
      <c r="H232" s="157"/>
      <c r="I232" s="153" t="str">
        <f t="shared" si="3"/>
        <v/>
      </c>
      <c r="J232" s="153"/>
    </row>
    <row r="233" spans="2:10" s="135" customFormat="1" x14ac:dyDescent="0.35">
      <c r="B233" s="121"/>
      <c r="C233" s="128"/>
      <c r="D233" s="128"/>
      <c r="E233" s="156"/>
      <c r="F233" s="157"/>
      <c r="G233" s="156"/>
      <c r="H233" s="157"/>
      <c r="I233" s="153" t="str">
        <f t="shared" si="3"/>
        <v/>
      </c>
      <c r="J233" s="153"/>
    </row>
    <row r="234" spans="2:10" s="135" customFormat="1" x14ac:dyDescent="0.35">
      <c r="B234" s="121"/>
      <c r="C234" s="128"/>
      <c r="D234" s="128"/>
      <c r="E234" s="156"/>
      <c r="F234" s="157"/>
      <c r="G234" s="156"/>
      <c r="H234" s="157"/>
      <c r="I234" s="153" t="str">
        <f t="shared" si="3"/>
        <v/>
      </c>
      <c r="J234" s="153"/>
    </row>
    <row r="235" spans="2:10" s="135" customFormat="1" x14ac:dyDescent="0.35">
      <c r="B235" s="121"/>
      <c r="C235" s="128"/>
      <c r="D235" s="128"/>
      <c r="E235" s="156"/>
      <c r="F235" s="157"/>
      <c r="G235" s="156"/>
      <c r="H235" s="157"/>
      <c r="I235" s="153" t="str">
        <f t="shared" si="3"/>
        <v/>
      </c>
      <c r="J235" s="153"/>
    </row>
    <row r="236" spans="2:10" s="135" customFormat="1" x14ac:dyDescent="0.35">
      <c r="B236" s="121"/>
      <c r="C236" s="128"/>
      <c r="D236" s="128"/>
      <c r="E236" s="156"/>
      <c r="F236" s="157"/>
      <c r="G236" s="156"/>
      <c r="H236" s="157"/>
      <c r="I236" s="153" t="str">
        <f t="shared" si="3"/>
        <v/>
      </c>
      <c r="J236" s="153"/>
    </row>
    <row r="237" spans="2:10" s="135" customFormat="1" x14ac:dyDescent="0.35">
      <c r="B237" s="121"/>
      <c r="C237" s="128"/>
      <c r="D237" s="128"/>
      <c r="E237" s="156"/>
      <c r="F237" s="157"/>
      <c r="G237" s="156"/>
      <c r="H237" s="157"/>
      <c r="I237" s="153" t="str">
        <f t="shared" si="3"/>
        <v/>
      </c>
      <c r="J237" s="153"/>
    </row>
    <row r="238" spans="2:10" s="135" customFormat="1" x14ac:dyDescent="0.35">
      <c r="B238" s="121"/>
      <c r="C238" s="128"/>
      <c r="D238" s="128"/>
      <c r="E238" s="156"/>
      <c r="F238" s="157"/>
      <c r="G238" s="156"/>
      <c r="H238" s="157"/>
      <c r="I238" s="153" t="str">
        <f t="shared" si="3"/>
        <v/>
      </c>
      <c r="J238" s="153"/>
    </row>
    <row r="239" spans="2:10" s="135" customFormat="1" x14ac:dyDescent="0.35">
      <c r="B239" s="121"/>
      <c r="C239" s="128"/>
      <c r="D239" s="128"/>
      <c r="E239" s="156"/>
      <c r="F239" s="157"/>
      <c r="G239" s="156"/>
      <c r="H239" s="157"/>
      <c r="I239" s="153" t="str">
        <f t="shared" si="3"/>
        <v/>
      </c>
      <c r="J239" s="153"/>
    </row>
    <row r="240" spans="2:10" s="135" customFormat="1" x14ac:dyDescent="0.35">
      <c r="B240" s="121"/>
      <c r="C240" s="128"/>
      <c r="D240" s="128"/>
      <c r="E240" s="156"/>
      <c r="F240" s="157"/>
      <c r="G240" s="156"/>
      <c r="H240" s="157"/>
      <c r="I240" s="153" t="str">
        <f t="shared" si="3"/>
        <v/>
      </c>
      <c r="J240" s="153"/>
    </row>
    <row r="241" spans="2:10" s="135" customFormat="1" x14ac:dyDescent="0.35">
      <c r="B241" s="121"/>
      <c r="C241" s="128"/>
      <c r="D241" s="128"/>
      <c r="E241" s="156"/>
      <c r="F241" s="157"/>
      <c r="G241" s="156"/>
      <c r="H241" s="157"/>
      <c r="I241" s="153" t="str">
        <f t="shared" si="3"/>
        <v/>
      </c>
      <c r="J241" s="153"/>
    </row>
    <row r="242" spans="2:10" s="135" customFormat="1" x14ac:dyDescent="0.35">
      <c r="B242" s="121"/>
      <c r="C242" s="128"/>
      <c r="D242" s="128"/>
      <c r="E242" s="156"/>
      <c r="F242" s="157"/>
      <c r="G242" s="156"/>
      <c r="H242" s="157"/>
      <c r="I242" s="153" t="str">
        <f t="shared" si="3"/>
        <v/>
      </c>
      <c r="J242" s="153"/>
    </row>
    <row r="243" spans="2:10" s="135" customFormat="1" x14ac:dyDescent="0.35">
      <c r="B243" s="121"/>
      <c r="C243" s="128"/>
      <c r="D243" s="128"/>
      <c r="E243" s="156"/>
      <c r="F243" s="157"/>
      <c r="G243" s="156"/>
      <c r="H243" s="157"/>
      <c r="I243" s="153" t="str">
        <f t="shared" si="3"/>
        <v/>
      </c>
      <c r="J243" s="153"/>
    </row>
    <row r="244" spans="2:10" s="135" customFormat="1" x14ac:dyDescent="0.35">
      <c r="B244" s="121"/>
      <c r="C244" s="128"/>
      <c r="D244" s="128"/>
      <c r="E244" s="156"/>
      <c r="F244" s="157"/>
      <c r="G244" s="156"/>
      <c r="H244" s="157"/>
      <c r="I244" s="153" t="str">
        <f t="shared" si="3"/>
        <v/>
      </c>
      <c r="J244" s="153"/>
    </row>
    <row r="245" spans="2:10" s="135" customFormat="1" x14ac:dyDescent="0.35">
      <c r="B245" s="121"/>
      <c r="C245" s="128"/>
      <c r="D245" s="128"/>
      <c r="E245" s="156"/>
      <c r="F245" s="157"/>
      <c r="G245" s="156"/>
      <c r="H245" s="157"/>
      <c r="I245" s="153" t="str">
        <f t="shared" si="3"/>
        <v/>
      </c>
      <c r="J245" s="153"/>
    </row>
    <row r="246" spans="2:10" s="135" customFormat="1" x14ac:dyDescent="0.35">
      <c r="B246" s="121"/>
      <c r="C246" s="128"/>
      <c r="D246" s="128"/>
      <c r="E246" s="156"/>
      <c r="F246" s="157"/>
      <c r="G246" s="156"/>
      <c r="H246" s="157"/>
      <c r="I246" s="153" t="str">
        <f t="shared" si="3"/>
        <v/>
      </c>
      <c r="J246" s="153"/>
    </row>
    <row r="247" spans="2:10" s="135" customFormat="1" x14ac:dyDescent="0.35">
      <c r="B247" s="121"/>
      <c r="C247" s="128"/>
      <c r="D247" s="128"/>
      <c r="E247" s="156"/>
      <c r="F247" s="157"/>
      <c r="G247" s="156"/>
      <c r="H247" s="157"/>
      <c r="I247" s="153" t="str">
        <f t="shared" si="3"/>
        <v/>
      </c>
      <c r="J247" s="153"/>
    </row>
    <row r="248" spans="2:10" s="135" customFormat="1" x14ac:dyDescent="0.35">
      <c r="B248" s="121"/>
      <c r="C248" s="128"/>
      <c r="D248" s="128"/>
      <c r="E248" s="156"/>
      <c r="F248" s="157"/>
      <c r="G248" s="156"/>
      <c r="H248" s="157"/>
      <c r="I248" s="153" t="str">
        <f t="shared" si="3"/>
        <v/>
      </c>
      <c r="J248" s="153"/>
    </row>
    <row r="249" spans="2:10" s="135" customFormat="1" x14ac:dyDescent="0.35">
      <c r="B249" s="121"/>
      <c r="C249" s="128"/>
      <c r="D249" s="128"/>
      <c r="E249" s="156"/>
      <c r="F249" s="157"/>
      <c r="G249" s="156"/>
      <c r="H249" s="157"/>
      <c r="I249" s="153" t="str">
        <f t="shared" si="3"/>
        <v/>
      </c>
      <c r="J249" s="153"/>
    </row>
    <row r="250" spans="2:10" s="135" customFormat="1" x14ac:dyDescent="0.35">
      <c r="B250" s="121"/>
      <c r="C250" s="128"/>
      <c r="D250" s="128"/>
      <c r="E250" s="156"/>
      <c r="F250" s="157"/>
      <c r="G250" s="156"/>
      <c r="H250" s="157"/>
      <c r="I250" s="153" t="str">
        <f t="shared" si="3"/>
        <v/>
      </c>
      <c r="J250" s="153"/>
    </row>
    <row r="251" spans="2:10" s="135" customFormat="1" x14ac:dyDescent="0.35">
      <c r="B251" s="121"/>
      <c r="C251" s="128"/>
      <c r="D251" s="128"/>
      <c r="E251" s="156"/>
      <c r="F251" s="157"/>
      <c r="G251" s="156"/>
      <c r="H251" s="157"/>
      <c r="I251" s="153" t="str">
        <f t="shared" si="3"/>
        <v/>
      </c>
      <c r="J251" s="153"/>
    </row>
    <row r="252" spans="2:10" s="135" customFormat="1" x14ac:dyDescent="0.35">
      <c r="B252" s="121"/>
      <c r="C252" s="128"/>
      <c r="D252" s="128"/>
      <c r="E252" s="156"/>
      <c r="F252" s="157"/>
      <c r="G252" s="156"/>
      <c r="H252" s="157"/>
      <c r="I252" s="153" t="str">
        <f t="shared" si="3"/>
        <v/>
      </c>
      <c r="J252" s="153"/>
    </row>
    <row r="253" spans="2:10" s="135" customFormat="1" x14ac:dyDescent="0.35">
      <c r="B253" s="121"/>
      <c r="C253" s="128"/>
      <c r="D253" s="128"/>
      <c r="E253" s="156"/>
      <c r="F253" s="157"/>
      <c r="G253" s="156"/>
      <c r="H253" s="157"/>
      <c r="I253" s="153" t="str">
        <f t="shared" si="3"/>
        <v/>
      </c>
      <c r="J253" s="153"/>
    </row>
    <row r="254" spans="2:10" s="135" customFormat="1" x14ac:dyDescent="0.35">
      <c r="B254" s="121"/>
      <c r="C254" s="128"/>
      <c r="D254" s="128"/>
      <c r="E254" s="156"/>
      <c r="F254" s="157"/>
      <c r="G254" s="156"/>
      <c r="H254" s="157"/>
      <c r="I254" s="153" t="str">
        <f t="shared" si="3"/>
        <v/>
      </c>
      <c r="J254" s="153"/>
    </row>
    <row r="255" spans="2:10" s="135" customFormat="1" x14ac:dyDescent="0.35">
      <c r="B255" s="121"/>
      <c r="C255" s="128"/>
      <c r="D255" s="128"/>
      <c r="E255" s="156"/>
      <c r="F255" s="157"/>
      <c r="G255" s="156"/>
      <c r="H255" s="157"/>
      <c r="I255" s="153" t="str">
        <f t="shared" si="3"/>
        <v/>
      </c>
      <c r="J255" s="153"/>
    </row>
    <row r="256" spans="2:10" s="135" customFormat="1" x14ac:dyDescent="0.35">
      <c r="B256" s="121"/>
      <c r="C256" s="128"/>
      <c r="D256" s="128"/>
      <c r="E256" s="156"/>
      <c r="F256" s="157"/>
      <c r="G256" s="156"/>
      <c r="H256" s="157"/>
      <c r="I256" s="153" t="str">
        <f t="shared" si="3"/>
        <v/>
      </c>
      <c r="J256" s="153"/>
    </row>
    <row r="257" spans="2:10" s="135" customFormat="1" x14ac:dyDescent="0.35">
      <c r="B257" s="121"/>
      <c r="C257" s="128"/>
      <c r="D257" s="128"/>
      <c r="E257" s="156"/>
      <c r="F257" s="157"/>
      <c r="G257" s="156"/>
      <c r="H257" s="157"/>
      <c r="I257" s="153" t="str">
        <f t="shared" si="3"/>
        <v/>
      </c>
      <c r="J257" s="153"/>
    </row>
    <row r="258" spans="2:10" s="135" customFormat="1" x14ac:dyDescent="0.35">
      <c r="B258" s="121"/>
      <c r="C258" s="128"/>
      <c r="D258" s="128"/>
      <c r="E258" s="156"/>
      <c r="F258" s="157"/>
      <c r="G258" s="156"/>
      <c r="H258" s="157"/>
      <c r="I258" s="153" t="str">
        <f t="shared" si="3"/>
        <v/>
      </c>
      <c r="J258" s="153"/>
    </row>
    <row r="259" spans="2:10" s="135" customFormat="1" x14ac:dyDescent="0.35">
      <c r="B259" s="121"/>
      <c r="C259" s="128"/>
      <c r="D259" s="128"/>
      <c r="E259" s="156"/>
      <c r="F259" s="157"/>
      <c r="G259" s="156"/>
      <c r="H259" s="157"/>
      <c r="I259" s="153" t="str">
        <f t="shared" si="3"/>
        <v/>
      </c>
      <c r="J259" s="153"/>
    </row>
    <row r="260" spans="2:10" s="135" customFormat="1" x14ac:dyDescent="0.35">
      <c r="B260" s="121"/>
      <c r="C260" s="128"/>
      <c r="D260" s="128"/>
      <c r="E260" s="156"/>
      <c r="F260" s="157"/>
      <c r="G260" s="156"/>
      <c r="H260" s="157"/>
      <c r="I260" s="153" t="str">
        <f t="shared" si="3"/>
        <v/>
      </c>
      <c r="J260" s="153"/>
    </row>
    <row r="261" spans="2:10" s="135" customFormat="1" x14ac:dyDescent="0.35">
      <c r="B261" s="121"/>
      <c r="C261" s="128"/>
      <c r="D261" s="128"/>
      <c r="E261" s="156"/>
      <c r="F261" s="157"/>
      <c r="G261" s="156"/>
      <c r="H261" s="157"/>
      <c r="I261" s="153" t="str">
        <f t="shared" si="3"/>
        <v/>
      </c>
      <c r="J261" s="153"/>
    </row>
    <row r="262" spans="2:10" s="135" customFormat="1" x14ac:dyDescent="0.35">
      <c r="B262" s="121"/>
      <c r="C262" s="128"/>
      <c r="D262" s="128"/>
      <c r="E262" s="156"/>
      <c r="F262" s="157"/>
      <c r="G262" s="156"/>
      <c r="H262" s="157"/>
      <c r="I262" s="153" t="str">
        <f t="shared" si="3"/>
        <v/>
      </c>
      <c r="J262" s="153"/>
    </row>
    <row r="263" spans="2:10" s="135" customFormat="1" x14ac:dyDescent="0.35">
      <c r="B263" s="121"/>
      <c r="C263" s="128"/>
      <c r="D263" s="128"/>
      <c r="E263" s="156"/>
      <c r="F263" s="157"/>
      <c r="G263" s="156"/>
      <c r="H263" s="157"/>
      <c r="I263" s="153" t="str">
        <f t="shared" si="3"/>
        <v/>
      </c>
      <c r="J263" s="153"/>
    </row>
    <row r="264" spans="2:10" s="135" customFormat="1" x14ac:dyDescent="0.35">
      <c r="B264" s="121"/>
      <c r="C264" s="128"/>
      <c r="D264" s="128"/>
      <c r="E264" s="156"/>
      <c r="F264" s="157"/>
      <c r="G264" s="156"/>
      <c r="H264" s="157"/>
      <c r="I264" s="153" t="str">
        <f t="shared" si="3"/>
        <v/>
      </c>
      <c r="J264" s="153"/>
    </row>
    <row r="265" spans="2:10" s="135" customFormat="1" x14ac:dyDescent="0.35">
      <c r="B265" s="121"/>
      <c r="C265" s="128"/>
      <c r="D265" s="128"/>
      <c r="E265" s="156"/>
      <c r="F265" s="157"/>
      <c r="G265" s="156"/>
      <c r="H265" s="157"/>
      <c r="I265" s="153" t="str">
        <f t="shared" si="3"/>
        <v/>
      </c>
      <c r="J265" s="153"/>
    </row>
    <row r="266" spans="2:10" s="135" customFormat="1" x14ac:dyDescent="0.35">
      <c r="B266" s="121"/>
      <c r="C266" s="128"/>
      <c r="D266" s="128"/>
      <c r="E266" s="156"/>
      <c r="F266" s="157"/>
      <c r="G266" s="156"/>
      <c r="H266" s="157"/>
      <c r="I266" s="153" t="str">
        <f t="shared" si="3"/>
        <v/>
      </c>
      <c r="J266" s="153"/>
    </row>
    <row r="267" spans="2:10" s="135" customFormat="1" x14ac:dyDescent="0.35">
      <c r="B267" s="121"/>
      <c r="C267" s="128"/>
      <c r="D267" s="128"/>
      <c r="E267" s="156"/>
      <c r="F267" s="157"/>
      <c r="G267" s="156"/>
      <c r="H267" s="157"/>
      <c r="I267" s="153" t="str">
        <f t="shared" si="3"/>
        <v/>
      </c>
      <c r="J267" s="153"/>
    </row>
    <row r="268" spans="2:10" s="135" customFormat="1" x14ac:dyDescent="0.35">
      <c r="B268" s="121"/>
      <c r="C268" s="128"/>
      <c r="D268" s="128"/>
      <c r="E268" s="156"/>
      <c r="F268" s="157"/>
      <c r="G268" s="156"/>
      <c r="H268" s="157"/>
      <c r="I268" s="153" t="str">
        <f t="shared" si="3"/>
        <v/>
      </c>
      <c r="J268" s="153"/>
    </row>
    <row r="269" spans="2:10" s="135" customFormat="1" x14ac:dyDescent="0.35">
      <c r="B269" s="121"/>
      <c r="C269" s="128"/>
      <c r="D269" s="128"/>
      <c r="E269" s="156"/>
      <c r="F269" s="157"/>
      <c r="G269" s="156"/>
      <c r="H269" s="157"/>
      <c r="I269" s="153" t="str">
        <f t="shared" si="3"/>
        <v/>
      </c>
      <c r="J269" s="153"/>
    </row>
    <row r="270" spans="2:10" s="135" customFormat="1" x14ac:dyDescent="0.35">
      <c r="B270" s="121"/>
      <c r="C270" s="128"/>
      <c r="D270" s="128"/>
      <c r="E270" s="156"/>
      <c r="F270" s="157"/>
      <c r="G270" s="156"/>
      <c r="H270" s="157"/>
      <c r="I270" s="153" t="str">
        <f t="shared" si="3"/>
        <v/>
      </c>
      <c r="J270" s="153"/>
    </row>
    <row r="271" spans="2:10" s="135" customFormat="1" x14ac:dyDescent="0.35">
      <c r="B271" s="121"/>
      <c r="C271" s="128"/>
      <c r="D271" s="128"/>
      <c r="E271" s="156"/>
      <c r="F271" s="157"/>
      <c r="G271" s="156"/>
      <c r="H271" s="157"/>
      <c r="I271" s="153" t="str">
        <f t="shared" si="3"/>
        <v/>
      </c>
      <c r="J271" s="153"/>
    </row>
    <row r="272" spans="2:10" s="135" customFormat="1" x14ac:dyDescent="0.35">
      <c r="B272" s="121"/>
      <c r="C272" s="128"/>
      <c r="D272" s="128"/>
      <c r="E272" s="156"/>
      <c r="F272" s="157"/>
      <c r="G272" s="156"/>
      <c r="H272" s="157"/>
      <c r="I272" s="153" t="str">
        <f t="shared" si="3"/>
        <v/>
      </c>
      <c r="J272" s="153"/>
    </row>
    <row r="273" spans="2:10" s="135" customFormat="1" x14ac:dyDescent="0.35">
      <c r="B273" s="121"/>
      <c r="C273" s="128"/>
      <c r="D273" s="128"/>
      <c r="E273" s="156"/>
      <c r="F273" s="157"/>
      <c r="G273" s="156"/>
      <c r="H273" s="157"/>
      <c r="I273" s="153" t="str">
        <f t="shared" si="3"/>
        <v/>
      </c>
      <c r="J273" s="153"/>
    </row>
    <row r="274" spans="2:10" s="135" customFormat="1" x14ac:dyDescent="0.35">
      <c r="B274" s="121"/>
      <c r="C274" s="128"/>
      <c r="D274" s="128"/>
      <c r="E274" s="156"/>
      <c r="F274" s="157"/>
      <c r="G274" s="156"/>
      <c r="H274" s="157"/>
      <c r="I274" s="153" t="str">
        <f t="shared" si="3"/>
        <v/>
      </c>
      <c r="J274" s="153"/>
    </row>
    <row r="275" spans="2:10" s="135" customFormat="1" x14ac:dyDescent="0.35">
      <c r="B275" s="121"/>
      <c r="C275" s="128"/>
      <c r="D275" s="128"/>
      <c r="E275" s="156"/>
      <c r="F275" s="157"/>
      <c r="G275" s="156"/>
      <c r="H275" s="157"/>
      <c r="I275" s="153" t="str">
        <f t="shared" si="3"/>
        <v/>
      </c>
      <c r="J275" s="153"/>
    </row>
    <row r="276" spans="2:10" s="135" customFormat="1" x14ac:dyDescent="0.35">
      <c r="B276" s="121"/>
      <c r="C276" s="128"/>
      <c r="D276" s="128"/>
      <c r="E276" s="156"/>
      <c r="F276" s="157"/>
      <c r="G276" s="156"/>
      <c r="H276" s="157"/>
      <c r="I276" s="153" t="str">
        <f t="shared" si="3"/>
        <v/>
      </c>
      <c r="J276" s="153"/>
    </row>
    <row r="277" spans="2:10" s="135" customFormat="1" x14ac:dyDescent="0.35">
      <c r="B277" s="121"/>
      <c r="C277" s="128"/>
      <c r="D277" s="128"/>
      <c r="E277" s="156"/>
      <c r="F277" s="157"/>
      <c r="G277" s="156"/>
      <c r="H277" s="157"/>
      <c r="I277" s="153" t="str">
        <f t="shared" si="3"/>
        <v/>
      </c>
      <c r="J277" s="153"/>
    </row>
    <row r="278" spans="2:10" s="135" customFormat="1" x14ac:dyDescent="0.35">
      <c r="B278" s="121"/>
      <c r="C278" s="128"/>
      <c r="D278" s="128"/>
      <c r="E278" s="156"/>
      <c r="F278" s="157"/>
      <c r="G278" s="156"/>
      <c r="H278" s="157"/>
      <c r="I278" s="153" t="str">
        <f t="shared" si="3"/>
        <v/>
      </c>
      <c r="J278" s="153"/>
    </row>
    <row r="279" spans="2:10" s="135" customFormat="1" x14ac:dyDescent="0.35">
      <c r="B279" s="121"/>
      <c r="C279" s="128"/>
      <c r="D279" s="128"/>
      <c r="E279" s="156"/>
      <c r="F279" s="157"/>
      <c r="G279" s="156"/>
      <c r="H279" s="157"/>
      <c r="I279" s="153" t="str">
        <f t="shared" si="3"/>
        <v/>
      </c>
      <c r="J279" s="153"/>
    </row>
    <row r="280" spans="2:10" s="135" customFormat="1" x14ac:dyDescent="0.35">
      <c r="B280" s="121"/>
      <c r="C280" s="128"/>
      <c r="D280" s="128"/>
      <c r="E280" s="156"/>
      <c r="F280" s="157"/>
      <c r="G280" s="156"/>
      <c r="H280" s="157"/>
      <c r="I280" s="153" t="str">
        <f t="shared" si="3"/>
        <v/>
      </c>
      <c r="J280" s="153"/>
    </row>
    <row r="281" spans="2:10" s="135" customFormat="1" x14ac:dyDescent="0.35">
      <c r="B281" s="121"/>
      <c r="C281" s="128"/>
      <c r="D281" s="128"/>
      <c r="E281" s="156"/>
      <c r="F281" s="157"/>
      <c r="G281" s="156"/>
      <c r="H281" s="157"/>
      <c r="I281" s="153" t="str">
        <f t="shared" ref="I281:I344" si="4">IF(H281="","",(VALUE(TEXT(G281,"m/dd/yy ")&amp;TEXT(H281,"hh:mm:ss"))-(VALUE(TEXT(E281,"m/dd/yy ")&amp;TEXT(F281,"hh:mm:ss"))))*24)</f>
        <v/>
      </c>
      <c r="J281" s="153"/>
    </row>
    <row r="282" spans="2:10" s="135" customFormat="1" x14ac:dyDescent="0.35">
      <c r="B282" s="121"/>
      <c r="C282" s="128"/>
      <c r="D282" s="128"/>
      <c r="E282" s="156"/>
      <c r="F282" s="157"/>
      <c r="G282" s="156"/>
      <c r="H282" s="157"/>
      <c r="I282" s="153" t="str">
        <f t="shared" si="4"/>
        <v/>
      </c>
      <c r="J282" s="153"/>
    </row>
    <row r="283" spans="2:10" s="135" customFormat="1" x14ac:dyDescent="0.35">
      <c r="B283" s="121"/>
      <c r="C283" s="128"/>
      <c r="D283" s="128"/>
      <c r="E283" s="156"/>
      <c r="F283" s="157"/>
      <c r="G283" s="156"/>
      <c r="H283" s="157"/>
      <c r="I283" s="153" t="str">
        <f t="shared" si="4"/>
        <v/>
      </c>
      <c r="J283" s="153"/>
    </row>
    <row r="284" spans="2:10" s="135" customFormat="1" x14ac:dyDescent="0.35">
      <c r="B284" s="121"/>
      <c r="C284" s="128"/>
      <c r="D284" s="128"/>
      <c r="E284" s="156"/>
      <c r="F284" s="157"/>
      <c r="G284" s="156"/>
      <c r="H284" s="157"/>
      <c r="I284" s="153" t="str">
        <f t="shared" si="4"/>
        <v/>
      </c>
      <c r="J284" s="153"/>
    </row>
    <row r="285" spans="2:10" s="135" customFormat="1" x14ac:dyDescent="0.35">
      <c r="B285" s="121"/>
      <c r="C285" s="128"/>
      <c r="D285" s="128"/>
      <c r="E285" s="156"/>
      <c r="F285" s="157"/>
      <c r="G285" s="156"/>
      <c r="H285" s="157"/>
      <c r="I285" s="153" t="str">
        <f t="shared" si="4"/>
        <v/>
      </c>
      <c r="J285" s="153"/>
    </row>
    <row r="286" spans="2:10" s="135" customFormat="1" x14ac:dyDescent="0.35">
      <c r="B286" s="121"/>
      <c r="C286" s="128"/>
      <c r="D286" s="128"/>
      <c r="E286" s="156"/>
      <c r="F286" s="157"/>
      <c r="G286" s="156"/>
      <c r="H286" s="157"/>
      <c r="I286" s="153" t="str">
        <f t="shared" si="4"/>
        <v/>
      </c>
      <c r="J286" s="153"/>
    </row>
    <row r="287" spans="2:10" s="135" customFormat="1" x14ac:dyDescent="0.35">
      <c r="B287" s="121"/>
      <c r="C287" s="128"/>
      <c r="D287" s="128"/>
      <c r="E287" s="156"/>
      <c r="F287" s="157"/>
      <c r="G287" s="156"/>
      <c r="H287" s="157"/>
      <c r="I287" s="153" t="str">
        <f t="shared" si="4"/>
        <v/>
      </c>
      <c r="J287" s="153"/>
    </row>
    <row r="288" spans="2:10" s="135" customFormat="1" x14ac:dyDescent="0.35">
      <c r="B288" s="121"/>
      <c r="C288" s="128"/>
      <c r="D288" s="128"/>
      <c r="E288" s="156"/>
      <c r="F288" s="157"/>
      <c r="G288" s="156"/>
      <c r="H288" s="157"/>
      <c r="I288" s="153" t="str">
        <f t="shared" si="4"/>
        <v/>
      </c>
      <c r="J288" s="153"/>
    </row>
    <row r="289" spans="2:10" s="135" customFormat="1" x14ac:dyDescent="0.35">
      <c r="B289" s="121"/>
      <c r="C289" s="128"/>
      <c r="D289" s="128"/>
      <c r="E289" s="156"/>
      <c r="F289" s="157"/>
      <c r="G289" s="156"/>
      <c r="H289" s="157"/>
      <c r="I289" s="153" t="str">
        <f t="shared" si="4"/>
        <v/>
      </c>
      <c r="J289" s="153"/>
    </row>
    <row r="290" spans="2:10" s="135" customFormat="1" x14ac:dyDescent="0.35">
      <c r="B290" s="121"/>
      <c r="C290" s="128"/>
      <c r="D290" s="128"/>
      <c r="E290" s="156"/>
      <c r="F290" s="157"/>
      <c r="G290" s="156"/>
      <c r="H290" s="157"/>
      <c r="I290" s="153" t="str">
        <f t="shared" si="4"/>
        <v/>
      </c>
      <c r="J290" s="153"/>
    </row>
    <row r="291" spans="2:10" s="135" customFormat="1" x14ac:dyDescent="0.35">
      <c r="B291" s="121"/>
      <c r="C291" s="128"/>
      <c r="D291" s="128"/>
      <c r="E291" s="156"/>
      <c r="F291" s="157"/>
      <c r="G291" s="156"/>
      <c r="H291" s="157"/>
      <c r="I291" s="153" t="str">
        <f t="shared" si="4"/>
        <v/>
      </c>
      <c r="J291" s="153"/>
    </row>
    <row r="292" spans="2:10" s="135" customFormat="1" x14ac:dyDescent="0.35">
      <c r="B292" s="121"/>
      <c r="C292" s="128"/>
      <c r="D292" s="128"/>
      <c r="E292" s="156"/>
      <c r="F292" s="157"/>
      <c r="G292" s="156"/>
      <c r="H292" s="157"/>
      <c r="I292" s="153" t="str">
        <f t="shared" si="4"/>
        <v/>
      </c>
      <c r="J292" s="153"/>
    </row>
    <row r="293" spans="2:10" s="135" customFormat="1" x14ac:dyDescent="0.35">
      <c r="B293" s="121"/>
      <c r="C293" s="128"/>
      <c r="D293" s="128"/>
      <c r="E293" s="156"/>
      <c r="F293" s="157"/>
      <c r="G293" s="156"/>
      <c r="H293" s="157"/>
      <c r="I293" s="153" t="str">
        <f t="shared" si="4"/>
        <v/>
      </c>
      <c r="J293" s="153"/>
    </row>
    <row r="294" spans="2:10" s="135" customFormat="1" x14ac:dyDescent="0.35">
      <c r="B294" s="121"/>
      <c r="C294" s="128"/>
      <c r="D294" s="128"/>
      <c r="E294" s="156"/>
      <c r="F294" s="157"/>
      <c r="G294" s="156"/>
      <c r="H294" s="157"/>
      <c r="I294" s="153" t="str">
        <f t="shared" si="4"/>
        <v/>
      </c>
      <c r="J294" s="153"/>
    </row>
    <row r="295" spans="2:10" s="135" customFormat="1" x14ac:dyDescent="0.35">
      <c r="B295" s="121"/>
      <c r="C295" s="128"/>
      <c r="D295" s="128"/>
      <c r="E295" s="156"/>
      <c r="F295" s="157"/>
      <c r="G295" s="156"/>
      <c r="H295" s="157"/>
      <c r="I295" s="153" t="str">
        <f t="shared" si="4"/>
        <v/>
      </c>
      <c r="J295" s="153"/>
    </row>
    <row r="296" spans="2:10" s="135" customFormat="1" x14ac:dyDescent="0.35">
      <c r="B296" s="121"/>
      <c r="C296" s="128"/>
      <c r="D296" s="128"/>
      <c r="E296" s="156"/>
      <c r="F296" s="157"/>
      <c r="G296" s="156"/>
      <c r="H296" s="157"/>
      <c r="I296" s="153" t="str">
        <f t="shared" si="4"/>
        <v/>
      </c>
      <c r="J296" s="153"/>
    </row>
    <row r="297" spans="2:10" s="135" customFormat="1" x14ac:dyDescent="0.35">
      <c r="B297" s="121"/>
      <c r="C297" s="128"/>
      <c r="D297" s="128"/>
      <c r="E297" s="156"/>
      <c r="F297" s="157"/>
      <c r="G297" s="156"/>
      <c r="H297" s="157"/>
      <c r="I297" s="153" t="str">
        <f t="shared" si="4"/>
        <v/>
      </c>
      <c r="J297" s="153"/>
    </row>
    <row r="298" spans="2:10" s="135" customFormat="1" x14ac:dyDescent="0.35">
      <c r="B298" s="121"/>
      <c r="C298" s="128"/>
      <c r="D298" s="128"/>
      <c r="E298" s="156"/>
      <c r="F298" s="157"/>
      <c r="G298" s="156"/>
      <c r="H298" s="157"/>
      <c r="I298" s="153" t="str">
        <f t="shared" si="4"/>
        <v/>
      </c>
      <c r="J298" s="153"/>
    </row>
    <row r="299" spans="2:10" s="135" customFormat="1" x14ac:dyDescent="0.35">
      <c r="B299" s="121"/>
      <c r="C299" s="128"/>
      <c r="D299" s="128"/>
      <c r="E299" s="156"/>
      <c r="F299" s="157"/>
      <c r="G299" s="156"/>
      <c r="H299" s="157"/>
      <c r="I299" s="153" t="str">
        <f t="shared" si="4"/>
        <v/>
      </c>
      <c r="J299" s="153"/>
    </row>
    <row r="300" spans="2:10" s="135" customFormat="1" x14ac:dyDescent="0.35">
      <c r="B300" s="121"/>
      <c r="C300" s="128"/>
      <c r="D300" s="128"/>
      <c r="E300" s="156"/>
      <c r="F300" s="157"/>
      <c r="G300" s="156"/>
      <c r="H300" s="157"/>
      <c r="I300" s="153" t="str">
        <f t="shared" si="4"/>
        <v/>
      </c>
      <c r="J300" s="153"/>
    </row>
    <row r="301" spans="2:10" s="135" customFormat="1" x14ac:dyDescent="0.35">
      <c r="B301" s="121"/>
      <c r="C301" s="128"/>
      <c r="D301" s="128"/>
      <c r="E301" s="156"/>
      <c r="F301" s="157"/>
      <c r="G301" s="156"/>
      <c r="H301" s="157"/>
      <c r="I301" s="153" t="str">
        <f t="shared" si="4"/>
        <v/>
      </c>
      <c r="J301" s="153"/>
    </row>
    <row r="302" spans="2:10" s="135" customFormat="1" x14ac:dyDescent="0.35">
      <c r="B302" s="121"/>
      <c r="C302" s="128"/>
      <c r="D302" s="128"/>
      <c r="E302" s="156"/>
      <c r="F302" s="157"/>
      <c r="G302" s="156"/>
      <c r="H302" s="157"/>
      <c r="I302" s="153" t="str">
        <f t="shared" si="4"/>
        <v/>
      </c>
      <c r="J302" s="153"/>
    </row>
    <row r="303" spans="2:10" s="135" customFormat="1" x14ac:dyDescent="0.35">
      <c r="B303" s="121"/>
      <c r="C303" s="128"/>
      <c r="D303" s="128"/>
      <c r="E303" s="156"/>
      <c r="F303" s="157"/>
      <c r="G303" s="156"/>
      <c r="H303" s="157"/>
      <c r="I303" s="153" t="str">
        <f t="shared" si="4"/>
        <v/>
      </c>
      <c r="J303" s="153"/>
    </row>
    <row r="304" spans="2:10" s="135" customFormat="1" x14ac:dyDescent="0.35">
      <c r="B304" s="121"/>
      <c r="C304" s="128"/>
      <c r="D304" s="128"/>
      <c r="E304" s="156"/>
      <c r="F304" s="157"/>
      <c r="G304" s="156"/>
      <c r="H304" s="157"/>
      <c r="I304" s="153" t="str">
        <f t="shared" si="4"/>
        <v/>
      </c>
      <c r="J304" s="153"/>
    </row>
    <row r="305" spans="2:10" s="135" customFormat="1" x14ac:dyDescent="0.35">
      <c r="B305" s="121"/>
      <c r="C305" s="128"/>
      <c r="D305" s="128"/>
      <c r="E305" s="156"/>
      <c r="F305" s="157"/>
      <c r="G305" s="156"/>
      <c r="H305" s="157"/>
      <c r="I305" s="153" t="str">
        <f t="shared" si="4"/>
        <v/>
      </c>
      <c r="J305" s="153"/>
    </row>
    <row r="306" spans="2:10" s="135" customFormat="1" x14ac:dyDescent="0.35">
      <c r="B306" s="121"/>
      <c r="C306" s="128"/>
      <c r="D306" s="128"/>
      <c r="E306" s="156"/>
      <c r="F306" s="157"/>
      <c r="G306" s="156"/>
      <c r="H306" s="157"/>
      <c r="I306" s="153" t="str">
        <f t="shared" si="4"/>
        <v/>
      </c>
      <c r="J306" s="153"/>
    </row>
    <row r="307" spans="2:10" s="135" customFormat="1" x14ac:dyDescent="0.35">
      <c r="B307" s="121"/>
      <c r="C307" s="128"/>
      <c r="D307" s="128"/>
      <c r="E307" s="156"/>
      <c r="F307" s="157"/>
      <c r="G307" s="156"/>
      <c r="H307" s="157"/>
      <c r="I307" s="153" t="str">
        <f t="shared" si="4"/>
        <v/>
      </c>
      <c r="J307" s="153"/>
    </row>
    <row r="308" spans="2:10" s="135" customFormat="1" x14ac:dyDescent="0.35">
      <c r="B308" s="121"/>
      <c r="C308" s="128"/>
      <c r="D308" s="128"/>
      <c r="E308" s="156"/>
      <c r="F308" s="157"/>
      <c r="G308" s="156"/>
      <c r="H308" s="157"/>
      <c r="I308" s="153" t="str">
        <f t="shared" si="4"/>
        <v/>
      </c>
      <c r="J308" s="153"/>
    </row>
    <row r="309" spans="2:10" s="135" customFormat="1" x14ac:dyDescent="0.35">
      <c r="B309" s="121"/>
      <c r="C309" s="128"/>
      <c r="D309" s="128"/>
      <c r="E309" s="156"/>
      <c r="F309" s="157"/>
      <c r="G309" s="156"/>
      <c r="H309" s="157"/>
      <c r="I309" s="153" t="str">
        <f t="shared" si="4"/>
        <v/>
      </c>
      <c r="J309" s="153"/>
    </row>
    <row r="310" spans="2:10" s="135" customFormat="1" x14ac:dyDescent="0.35">
      <c r="B310" s="121"/>
      <c r="C310" s="128"/>
      <c r="D310" s="128"/>
      <c r="E310" s="156"/>
      <c r="F310" s="157"/>
      <c r="G310" s="156"/>
      <c r="H310" s="157"/>
      <c r="I310" s="153" t="str">
        <f t="shared" si="4"/>
        <v/>
      </c>
      <c r="J310" s="153"/>
    </row>
    <row r="311" spans="2:10" s="135" customFormat="1" x14ac:dyDescent="0.35">
      <c r="B311" s="121"/>
      <c r="C311" s="128"/>
      <c r="D311" s="128"/>
      <c r="E311" s="156"/>
      <c r="F311" s="157"/>
      <c r="G311" s="156"/>
      <c r="H311" s="157"/>
      <c r="I311" s="153" t="str">
        <f t="shared" si="4"/>
        <v/>
      </c>
      <c r="J311" s="153"/>
    </row>
    <row r="312" spans="2:10" s="135" customFormat="1" x14ac:dyDescent="0.35">
      <c r="B312" s="121"/>
      <c r="C312" s="128"/>
      <c r="D312" s="128"/>
      <c r="E312" s="156"/>
      <c r="F312" s="157"/>
      <c r="G312" s="156"/>
      <c r="H312" s="157"/>
      <c r="I312" s="153" t="str">
        <f t="shared" si="4"/>
        <v/>
      </c>
      <c r="J312" s="153"/>
    </row>
    <row r="313" spans="2:10" s="135" customFormat="1" x14ac:dyDescent="0.35">
      <c r="B313" s="121"/>
      <c r="C313" s="128"/>
      <c r="D313" s="128"/>
      <c r="E313" s="156"/>
      <c r="F313" s="157"/>
      <c r="G313" s="156"/>
      <c r="H313" s="157"/>
      <c r="I313" s="153" t="str">
        <f t="shared" si="4"/>
        <v/>
      </c>
      <c r="J313" s="153"/>
    </row>
    <row r="314" spans="2:10" s="135" customFormat="1" x14ac:dyDescent="0.35">
      <c r="B314" s="121"/>
      <c r="C314" s="128"/>
      <c r="D314" s="128"/>
      <c r="E314" s="156"/>
      <c r="F314" s="157"/>
      <c r="G314" s="156"/>
      <c r="H314" s="157"/>
      <c r="I314" s="153" t="str">
        <f t="shared" si="4"/>
        <v/>
      </c>
      <c r="J314" s="153"/>
    </row>
    <row r="315" spans="2:10" s="135" customFormat="1" x14ac:dyDescent="0.35">
      <c r="B315" s="121"/>
      <c r="C315" s="128"/>
      <c r="D315" s="128"/>
      <c r="E315" s="156"/>
      <c r="F315" s="157"/>
      <c r="G315" s="156"/>
      <c r="H315" s="157"/>
      <c r="I315" s="153" t="str">
        <f t="shared" si="4"/>
        <v/>
      </c>
      <c r="J315" s="153"/>
    </row>
    <row r="316" spans="2:10" s="135" customFormat="1" x14ac:dyDescent="0.35">
      <c r="B316" s="121"/>
      <c r="C316" s="128"/>
      <c r="D316" s="128"/>
      <c r="E316" s="156"/>
      <c r="F316" s="157"/>
      <c r="G316" s="156"/>
      <c r="H316" s="157"/>
      <c r="I316" s="153" t="str">
        <f t="shared" si="4"/>
        <v/>
      </c>
      <c r="J316" s="153"/>
    </row>
    <row r="317" spans="2:10" s="135" customFormat="1" x14ac:dyDescent="0.35">
      <c r="B317" s="121"/>
      <c r="C317" s="128"/>
      <c r="D317" s="128"/>
      <c r="E317" s="156"/>
      <c r="F317" s="157"/>
      <c r="G317" s="156"/>
      <c r="H317" s="157"/>
      <c r="I317" s="153" t="str">
        <f t="shared" si="4"/>
        <v/>
      </c>
      <c r="J317" s="153"/>
    </row>
    <row r="318" spans="2:10" s="135" customFormat="1" x14ac:dyDescent="0.35">
      <c r="B318" s="121"/>
      <c r="C318" s="128"/>
      <c r="D318" s="128"/>
      <c r="E318" s="156"/>
      <c r="F318" s="157"/>
      <c r="G318" s="156"/>
      <c r="H318" s="157"/>
      <c r="I318" s="153" t="str">
        <f t="shared" si="4"/>
        <v/>
      </c>
      <c r="J318" s="153"/>
    </row>
    <row r="319" spans="2:10" s="135" customFormat="1" x14ac:dyDescent="0.35">
      <c r="B319" s="121"/>
      <c r="C319" s="128"/>
      <c r="D319" s="128"/>
      <c r="E319" s="156"/>
      <c r="F319" s="157"/>
      <c r="G319" s="156"/>
      <c r="H319" s="157"/>
      <c r="I319" s="153" t="str">
        <f t="shared" si="4"/>
        <v/>
      </c>
      <c r="J319" s="153"/>
    </row>
    <row r="320" spans="2:10" s="135" customFormat="1" x14ac:dyDescent="0.35">
      <c r="B320" s="121"/>
      <c r="C320" s="128"/>
      <c r="D320" s="128"/>
      <c r="E320" s="156"/>
      <c r="F320" s="157"/>
      <c r="G320" s="156"/>
      <c r="H320" s="157"/>
      <c r="I320" s="153" t="str">
        <f t="shared" si="4"/>
        <v/>
      </c>
      <c r="J320" s="153"/>
    </row>
    <row r="321" spans="2:10" s="135" customFormat="1" x14ac:dyDescent="0.35">
      <c r="B321" s="121"/>
      <c r="C321" s="128"/>
      <c r="D321" s="128"/>
      <c r="E321" s="156"/>
      <c r="F321" s="157"/>
      <c r="G321" s="156"/>
      <c r="H321" s="157"/>
      <c r="I321" s="153" t="str">
        <f t="shared" si="4"/>
        <v/>
      </c>
      <c r="J321" s="153"/>
    </row>
    <row r="322" spans="2:10" s="135" customFormat="1" x14ac:dyDescent="0.35">
      <c r="B322" s="121"/>
      <c r="C322" s="128"/>
      <c r="D322" s="128"/>
      <c r="E322" s="156"/>
      <c r="F322" s="157"/>
      <c r="G322" s="156"/>
      <c r="H322" s="157"/>
      <c r="I322" s="153" t="str">
        <f t="shared" si="4"/>
        <v/>
      </c>
      <c r="J322" s="153"/>
    </row>
    <row r="323" spans="2:10" s="135" customFormat="1" x14ac:dyDescent="0.35">
      <c r="B323" s="121"/>
      <c r="C323" s="128"/>
      <c r="D323" s="128"/>
      <c r="E323" s="156"/>
      <c r="F323" s="157"/>
      <c r="G323" s="156"/>
      <c r="H323" s="157"/>
      <c r="I323" s="153" t="str">
        <f t="shared" si="4"/>
        <v/>
      </c>
      <c r="J323" s="153"/>
    </row>
    <row r="324" spans="2:10" s="135" customFormat="1" x14ac:dyDescent="0.35">
      <c r="B324" s="121"/>
      <c r="C324" s="128"/>
      <c r="D324" s="128"/>
      <c r="E324" s="156"/>
      <c r="F324" s="157"/>
      <c r="G324" s="156"/>
      <c r="H324" s="157"/>
      <c r="I324" s="153" t="str">
        <f t="shared" si="4"/>
        <v/>
      </c>
      <c r="J324" s="153"/>
    </row>
    <row r="325" spans="2:10" s="135" customFormat="1" x14ac:dyDescent="0.35">
      <c r="B325" s="121"/>
      <c r="C325" s="128"/>
      <c r="D325" s="128"/>
      <c r="E325" s="156"/>
      <c r="F325" s="157"/>
      <c r="G325" s="156"/>
      <c r="H325" s="157"/>
      <c r="I325" s="153" t="str">
        <f t="shared" si="4"/>
        <v/>
      </c>
      <c r="J325" s="153"/>
    </row>
    <row r="326" spans="2:10" s="135" customFormat="1" x14ac:dyDescent="0.35">
      <c r="B326" s="121"/>
      <c r="C326" s="128"/>
      <c r="D326" s="128"/>
      <c r="E326" s="156"/>
      <c r="F326" s="157"/>
      <c r="G326" s="156"/>
      <c r="H326" s="157"/>
      <c r="I326" s="153" t="str">
        <f t="shared" si="4"/>
        <v/>
      </c>
      <c r="J326" s="153"/>
    </row>
    <row r="327" spans="2:10" s="135" customFormat="1" x14ac:dyDescent="0.35">
      <c r="B327" s="121"/>
      <c r="C327" s="128"/>
      <c r="D327" s="128"/>
      <c r="E327" s="156"/>
      <c r="F327" s="157"/>
      <c r="G327" s="156"/>
      <c r="H327" s="157"/>
      <c r="I327" s="153" t="str">
        <f t="shared" si="4"/>
        <v/>
      </c>
      <c r="J327" s="153"/>
    </row>
    <row r="328" spans="2:10" s="135" customFormat="1" x14ac:dyDescent="0.35">
      <c r="B328" s="121"/>
      <c r="C328" s="128"/>
      <c r="D328" s="128"/>
      <c r="E328" s="156"/>
      <c r="F328" s="157"/>
      <c r="G328" s="156"/>
      <c r="H328" s="157"/>
      <c r="I328" s="153" t="str">
        <f t="shared" si="4"/>
        <v/>
      </c>
      <c r="J328" s="153"/>
    </row>
    <row r="329" spans="2:10" s="135" customFormat="1" x14ac:dyDescent="0.35">
      <c r="B329" s="121"/>
      <c r="C329" s="128"/>
      <c r="D329" s="128"/>
      <c r="E329" s="156"/>
      <c r="F329" s="157"/>
      <c r="G329" s="156"/>
      <c r="H329" s="157"/>
      <c r="I329" s="153" t="str">
        <f t="shared" si="4"/>
        <v/>
      </c>
      <c r="J329" s="153"/>
    </row>
    <row r="330" spans="2:10" s="135" customFormat="1" x14ac:dyDescent="0.35">
      <c r="B330" s="121"/>
      <c r="C330" s="128"/>
      <c r="D330" s="128"/>
      <c r="E330" s="156"/>
      <c r="F330" s="157"/>
      <c r="G330" s="156"/>
      <c r="H330" s="157"/>
      <c r="I330" s="153" t="str">
        <f t="shared" si="4"/>
        <v/>
      </c>
      <c r="J330" s="153"/>
    </row>
    <row r="331" spans="2:10" s="135" customFormat="1" x14ac:dyDescent="0.35">
      <c r="B331" s="121"/>
      <c r="C331" s="128"/>
      <c r="D331" s="128"/>
      <c r="E331" s="156"/>
      <c r="F331" s="157"/>
      <c r="G331" s="156"/>
      <c r="H331" s="157"/>
      <c r="I331" s="153" t="str">
        <f t="shared" si="4"/>
        <v/>
      </c>
      <c r="J331" s="153"/>
    </row>
    <row r="332" spans="2:10" s="135" customFormat="1" x14ac:dyDescent="0.35">
      <c r="B332" s="121"/>
      <c r="C332" s="128"/>
      <c r="D332" s="128"/>
      <c r="E332" s="156"/>
      <c r="F332" s="157"/>
      <c r="G332" s="156"/>
      <c r="H332" s="157"/>
      <c r="I332" s="153" t="str">
        <f t="shared" si="4"/>
        <v/>
      </c>
      <c r="J332" s="153"/>
    </row>
    <row r="333" spans="2:10" s="135" customFormat="1" x14ac:dyDescent="0.35">
      <c r="B333" s="121"/>
      <c r="C333" s="128"/>
      <c r="D333" s="128"/>
      <c r="E333" s="156"/>
      <c r="F333" s="157"/>
      <c r="G333" s="156"/>
      <c r="H333" s="157"/>
      <c r="I333" s="153" t="str">
        <f t="shared" si="4"/>
        <v/>
      </c>
      <c r="J333" s="153"/>
    </row>
    <row r="334" spans="2:10" s="135" customFormat="1" x14ac:dyDescent="0.35">
      <c r="B334" s="121"/>
      <c r="C334" s="128"/>
      <c r="D334" s="128"/>
      <c r="E334" s="156"/>
      <c r="F334" s="157"/>
      <c r="G334" s="156"/>
      <c r="H334" s="157"/>
      <c r="I334" s="153" t="str">
        <f t="shared" si="4"/>
        <v/>
      </c>
      <c r="J334" s="153"/>
    </row>
    <row r="335" spans="2:10" s="135" customFormat="1" x14ac:dyDescent="0.35">
      <c r="B335" s="121"/>
      <c r="C335" s="128"/>
      <c r="D335" s="128"/>
      <c r="E335" s="156"/>
      <c r="F335" s="157"/>
      <c r="G335" s="156"/>
      <c r="H335" s="157"/>
      <c r="I335" s="153" t="str">
        <f t="shared" si="4"/>
        <v/>
      </c>
      <c r="J335" s="153"/>
    </row>
    <row r="336" spans="2:10" s="135" customFormat="1" x14ac:dyDescent="0.35">
      <c r="B336" s="121"/>
      <c r="C336" s="128"/>
      <c r="D336" s="128"/>
      <c r="E336" s="156"/>
      <c r="F336" s="157"/>
      <c r="G336" s="156"/>
      <c r="H336" s="157"/>
      <c r="I336" s="153" t="str">
        <f t="shared" si="4"/>
        <v/>
      </c>
      <c r="J336" s="153"/>
    </row>
    <row r="337" spans="2:10" s="135" customFormat="1" x14ac:dyDescent="0.35">
      <c r="B337" s="121"/>
      <c r="C337" s="128"/>
      <c r="D337" s="128"/>
      <c r="E337" s="156"/>
      <c r="F337" s="157"/>
      <c r="G337" s="156"/>
      <c r="H337" s="157"/>
      <c r="I337" s="153" t="str">
        <f t="shared" si="4"/>
        <v/>
      </c>
      <c r="J337" s="153"/>
    </row>
    <row r="338" spans="2:10" s="135" customFormat="1" x14ac:dyDescent="0.35">
      <c r="B338" s="121"/>
      <c r="C338" s="128"/>
      <c r="D338" s="128"/>
      <c r="E338" s="156"/>
      <c r="F338" s="157"/>
      <c r="G338" s="156"/>
      <c r="H338" s="157"/>
      <c r="I338" s="153" t="str">
        <f t="shared" si="4"/>
        <v/>
      </c>
      <c r="J338" s="153"/>
    </row>
    <row r="339" spans="2:10" s="135" customFormat="1" x14ac:dyDescent="0.35">
      <c r="B339" s="121"/>
      <c r="C339" s="128"/>
      <c r="D339" s="128"/>
      <c r="E339" s="156"/>
      <c r="F339" s="157"/>
      <c r="G339" s="156"/>
      <c r="H339" s="157"/>
      <c r="I339" s="153" t="str">
        <f t="shared" si="4"/>
        <v/>
      </c>
      <c r="J339" s="153"/>
    </row>
    <row r="340" spans="2:10" s="135" customFormat="1" x14ac:dyDescent="0.35">
      <c r="B340" s="121"/>
      <c r="C340" s="128"/>
      <c r="D340" s="128"/>
      <c r="E340" s="156"/>
      <c r="F340" s="157"/>
      <c r="G340" s="156"/>
      <c r="H340" s="157"/>
      <c r="I340" s="153" t="str">
        <f t="shared" si="4"/>
        <v/>
      </c>
      <c r="J340" s="153"/>
    </row>
    <row r="341" spans="2:10" s="135" customFormat="1" x14ac:dyDescent="0.35">
      <c r="B341" s="121"/>
      <c r="C341" s="128"/>
      <c r="D341" s="128"/>
      <c r="E341" s="156"/>
      <c r="F341" s="157"/>
      <c r="G341" s="156"/>
      <c r="H341" s="157"/>
      <c r="I341" s="153" t="str">
        <f t="shared" si="4"/>
        <v/>
      </c>
      <c r="J341" s="153"/>
    </row>
    <row r="342" spans="2:10" s="135" customFormat="1" x14ac:dyDescent="0.35">
      <c r="B342" s="121"/>
      <c r="C342" s="128"/>
      <c r="D342" s="128"/>
      <c r="E342" s="156"/>
      <c r="F342" s="157"/>
      <c r="G342" s="156"/>
      <c r="H342" s="157"/>
      <c r="I342" s="153" t="str">
        <f t="shared" si="4"/>
        <v/>
      </c>
      <c r="J342" s="153"/>
    </row>
    <row r="343" spans="2:10" s="135" customFormat="1" x14ac:dyDescent="0.35">
      <c r="B343" s="121"/>
      <c r="C343" s="128"/>
      <c r="D343" s="128"/>
      <c r="E343" s="156"/>
      <c r="F343" s="157"/>
      <c r="G343" s="156"/>
      <c r="H343" s="157"/>
      <c r="I343" s="153" t="str">
        <f t="shared" si="4"/>
        <v/>
      </c>
      <c r="J343" s="153"/>
    </row>
    <row r="344" spans="2:10" s="135" customFormat="1" x14ac:dyDescent="0.35">
      <c r="B344" s="121"/>
      <c r="C344" s="128"/>
      <c r="D344" s="128"/>
      <c r="E344" s="156"/>
      <c r="F344" s="157"/>
      <c r="G344" s="156"/>
      <c r="H344" s="157"/>
      <c r="I344" s="153" t="str">
        <f t="shared" si="4"/>
        <v/>
      </c>
      <c r="J344" s="153"/>
    </row>
    <row r="345" spans="2:10" s="135" customFormat="1" x14ac:dyDescent="0.35">
      <c r="B345" s="121"/>
      <c r="C345" s="128"/>
      <c r="D345" s="128"/>
      <c r="E345" s="156"/>
      <c r="F345" s="157"/>
      <c r="G345" s="156"/>
      <c r="H345" s="157"/>
      <c r="I345" s="153" t="str">
        <f t="shared" ref="I345:I408" si="5">IF(H345="","",(VALUE(TEXT(G345,"m/dd/yy ")&amp;TEXT(H345,"hh:mm:ss"))-(VALUE(TEXT(E345,"m/dd/yy ")&amp;TEXT(F345,"hh:mm:ss"))))*24)</f>
        <v/>
      </c>
      <c r="J345" s="153"/>
    </row>
    <row r="346" spans="2:10" s="135" customFormat="1" x14ac:dyDescent="0.35">
      <c r="B346" s="121"/>
      <c r="C346" s="128"/>
      <c r="D346" s="128"/>
      <c r="E346" s="156"/>
      <c r="F346" s="157"/>
      <c r="G346" s="156"/>
      <c r="H346" s="157"/>
      <c r="I346" s="153" t="str">
        <f t="shared" si="5"/>
        <v/>
      </c>
      <c r="J346" s="153"/>
    </row>
    <row r="347" spans="2:10" s="135" customFormat="1" x14ac:dyDescent="0.35">
      <c r="B347" s="121"/>
      <c r="C347" s="128"/>
      <c r="D347" s="128"/>
      <c r="E347" s="156"/>
      <c r="F347" s="157"/>
      <c r="G347" s="156"/>
      <c r="H347" s="157"/>
      <c r="I347" s="153" t="str">
        <f t="shared" si="5"/>
        <v/>
      </c>
      <c r="J347" s="153"/>
    </row>
    <row r="348" spans="2:10" s="135" customFormat="1" x14ac:dyDescent="0.35">
      <c r="B348" s="121"/>
      <c r="C348" s="128"/>
      <c r="D348" s="128"/>
      <c r="E348" s="156"/>
      <c r="F348" s="157"/>
      <c r="G348" s="156"/>
      <c r="H348" s="157"/>
      <c r="I348" s="153" t="str">
        <f t="shared" si="5"/>
        <v/>
      </c>
      <c r="J348" s="153"/>
    </row>
    <row r="349" spans="2:10" s="135" customFormat="1" x14ac:dyDescent="0.35">
      <c r="B349" s="121"/>
      <c r="C349" s="128"/>
      <c r="D349" s="128"/>
      <c r="E349" s="156"/>
      <c r="F349" s="157"/>
      <c r="G349" s="156"/>
      <c r="H349" s="157"/>
      <c r="I349" s="153" t="str">
        <f t="shared" si="5"/>
        <v/>
      </c>
      <c r="J349" s="153"/>
    </row>
    <row r="350" spans="2:10" s="135" customFormat="1" x14ac:dyDescent="0.35">
      <c r="B350" s="121"/>
      <c r="C350" s="128"/>
      <c r="D350" s="128"/>
      <c r="E350" s="156"/>
      <c r="F350" s="157"/>
      <c r="G350" s="156"/>
      <c r="H350" s="157"/>
      <c r="I350" s="153" t="str">
        <f t="shared" si="5"/>
        <v/>
      </c>
      <c r="J350" s="153"/>
    </row>
    <row r="351" spans="2:10" s="135" customFormat="1" x14ac:dyDescent="0.35">
      <c r="B351" s="121"/>
      <c r="C351" s="128"/>
      <c r="D351" s="128"/>
      <c r="E351" s="156"/>
      <c r="F351" s="157"/>
      <c r="G351" s="156"/>
      <c r="H351" s="157"/>
      <c r="I351" s="153" t="str">
        <f t="shared" si="5"/>
        <v/>
      </c>
      <c r="J351" s="153"/>
    </row>
    <row r="352" spans="2:10" s="135" customFormat="1" x14ac:dyDescent="0.35">
      <c r="B352" s="121"/>
      <c r="C352" s="128"/>
      <c r="D352" s="128"/>
      <c r="E352" s="156"/>
      <c r="F352" s="157"/>
      <c r="G352" s="156"/>
      <c r="H352" s="157"/>
      <c r="I352" s="153" t="str">
        <f t="shared" si="5"/>
        <v/>
      </c>
      <c r="J352" s="153"/>
    </row>
    <row r="353" spans="2:10" s="135" customFormat="1" x14ac:dyDescent="0.35">
      <c r="B353" s="121"/>
      <c r="C353" s="128"/>
      <c r="D353" s="128"/>
      <c r="E353" s="156"/>
      <c r="F353" s="157"/>
      <c r="G353" s="156"/>
      <c r="H353" s="157"/>
      <c r="I353" s="153" t="str">
        <f t="shared" si="5"/>
        <v/>
      </c>
      <c r="J353" s="153"/>
    </row>
    <row r="354" spans="2:10" s="135" customFormat="1" x14ac:dyDescent="0.35">
      <c r="B354" s="121"/>
      <c r="C354" s="128"/>
      <c r="D354" s="128"/>
      <c r="E354" s="156"/>
      <c r="F354" s="157"/>
      <c r="G354" s="156"/>
      <c r="H354" s="157"/>
      <c r="I354" s="153" t="str">
        <f t="shared" si="5"/>
        <v/>
      </c>
      <c r="J354" s="153"/>
    </row>
    <row r="355" spans="2:10" s="135" customFormat="1" x14ac:dyDescent="0.35">
      <c r="B355" s="121"/>
      <c r="C355" s="128"/>
      <c r="D355" s="128"/>
      <c r="E355" s="156"/>
      <c r="F355" s="157"/>
      <c r="G355" s="156"/>
      <c r="H355" s="157"/>
      <c r="I355" s="153" t="str">
        <f t="shared" si="5"/>
        <v/>
      </c>
      <c r="J355" s="153"/>
    </row>
    <row r="356" spans="2:10" s="135" customFormat="1" x14ac:dyDescent="0.35">
      <c r="B356" s="121"/>
      <c r="C356" s="128"/>
      <c r="D356" s="128"/>
      <c r="E356" s="156"/>
      <c r="F356" s="157"/>
      <c r="G356" s="156"/>
      <c r="H356" s="157"/>
      <c r="I356" s="153" t="str">
        <f t="shared" si="5"/>
        <v/>
      </c>
      <c r="J356" s="153"/>
    </row>
    <row r="357" spans="2:10" s="135" customFormat="1" x14ac:dyDescent="0.35">
      <c r="B357" s="121"/>
      <c r="C357" s="128"/>
      <c r="D357" s="128"/>
      <c r="E357" s="156"/>
      <c r="F357" s="157"/>
      <c r="G357" s="156"/>
      <c r="H357" s="157"/>
      <c r="I357" s="153" t="str">
        <f t="shared" si="5"/>
        <v/>
      </c>
      <c r="J357" s="153"/>
    </row>
    <row r="358" spans="2:10" s="135" customFormat="1" x14ac:dyDescent="0.35">
      <c r="B358" s="121"/>
      <c r="C358" s="128"/>
      <c r="D358" s="128"/>
      <c r="E358" s="156"/>
      <c r="F358" s="157"/>
      <c r="G358" s="156"/>
      <c r="H358" s="157"/>
      <c r="I358" s="153" t="str">
        <f t="shared" si="5"/>
        <v/>
      </c>
      <c r="J358" s="153"/>
    </row>
    <row r="359" spans="2:10" s="135" customFormat="1" x14ac:dyDescent="0.35">
      <c r="B359" s="121"/>
      <c r="C359" s="128"/>
      <c r="D359" s="128"/>
      <c r="E359" s="156"/>
      <c r="F359" s="157"/>
      <c r="G359" s="156"/>
      <c r="H359" s="157"/>
      <c r="I359" s="153" t="str">
        <f t="shared" si="5"/>
        <v/>
      </c>
      <c r="J359" s="153"/>
    </row>
    <row r="360" spans="2:10" s="135" customFormat="1" x14ac:dyDescent="0.35">
      <c r="B360" s="121"/>
      <c r="C360" s="128"/>
      <c r="D360" s="128"/>
      <c r="E360" s="156"/>
      <c r="F360" s="157"/>
      <c r="G360" s="156"/>
      <c r="H360" s="157"/>
      <c r="I360" s="153" t="str">
        <f t="shared" si="5"/>
        <v/>
      </c>
      <c r="J360" s="153"/>
    </row>
    <row r="361" spans="2:10" s="135" customFormat="1" x14ac:dyDescent="0.35">
      <c r="B361" s="121"/>
      <c r="C361" s="128"/>
      <c r="D361" s="128"/>
      <c r="E361" s="156"/>
      <c r="F361" s="157"/>
      <c r="G361" s="156"/>
      <c r="H361" s="157"/>
      <c r="I361" s="153" t="str">
        <f t="shared" si="5"/>
        <v/>
      </c>
      <c r="J361" s="153"/>
    </row>
    <row r="362" spans="2:10" s="135" customFormat="1" x14ac:dyDescent="0.35">
      <c r="B362" s="121"/>
      <c r="C362" s="128"/>
      <c r="D362" s="128"/>
      <c r="E362" s="156"/>
      <c r="F362" s="157"/>
      <c r="G362" s="156"/>
      <c r="H362" s="157"/>
      <c r="I362" s="153" t="str">
        <f t="shared" si="5"/>
        <v/>
      </c>
      <c r="J362" s="153"/>
    </row>
    <row r="363" spans="2:10" s="135" customFormat="1" x14ac:dyDescent="0.35">
      <c r="B363" s="121"/>
      <c r="C363" s="128"/>
      <c r="D363" s="128"/>
      <c r="E363" s="156"/>
      <c r="F363" s="157"/>
      <c r="G363" s="156"/>
      <c r="H363" s="157"/>
      <c r="I363" s="153" t="str">
        <f t="shared" si="5"/>
        <v/>
      </c>
      <c r="J363" s="153"/>
    </row>
    <row r="364" spans="2:10" s="135" customFormat="1" x14ac:dyDescent="0.35">
      <c r="B364" s="121"/>
      <c r="C364" s="128"/>
      <c r="D364" s="128"/>
      <c r="E364" s="156"/>
      <c r="F364" s="157"/>
      <c r="G364" s="156"/>
      <c r="H364" s="157"/>
      <c r="I364" s="153" t="str">
        <f t="shared" si="5"/>
        <v/>
      </c>
      <c r="J364" s="153"/>
    </row>
    <row r="365" spans="2:10" s="135" customFormat="1" x14ac:dyDescent="0.35">
      <c r="B365" s="121"/>
      <c r="C365" s="128"/>
      <c r="D365" s="128"/>
      <c r="E365" s="156"/>
      <c r="F365" s="157"/>
      <c r="G365" s="156"/>
      <c r="H365" s="157"/>
      <c r="I365" s="153" t="str">
        <f t="shared" si="5"/>
        <v/>
      </c>
      <c r="J365" s="153"/>
    </row>
    <row r="366" spans="2:10" s="135" customFormat="1" x14ac:dyDescent="0.35">
      <c r="B366" s="121"/>
      <c r="C366" s="128"/>
      <c r="D366" s="128"/>
      <c r="E366" s="156"/>
      <c r="F366" s="157"/>
      <c r="G366" s="156"/>
      <c r="H366" s="157"/>
      <c r="I366" s="153" t="str">
        <f t="shared" si="5"/>
        <v/>
      </c>
      <c r="J366" s="153"/>
    </row>
    <row r="367" spans="2:10" s="135" customFormat="1" x14ac:dyDescent="0.35">
      <c r="B367" s="121"/>
      <c r="C367" s="128"/>
      <c r="D367" s="128"/>
      <c r="E367" s="156"/>
      <c r="F367" s="157"/>
      <c r="G367" s="156"/>
      <c r="H367" s="157"/>
      <c r="I367" s="153" t="str">
        <f t="shared" si="5"/>
        <v/>
      </c>
      <c r="J367" s="153"/>
    </row>
    <row r="368" spans="2:10" s="135" customFormat="1" x14ac:dyDescent="0.35">
      <c r="B368" s="121"/>
      <c r="C368" s="128"/>
      <c r="D368" s="128"/>
      <c r="E368" s="156"/>
      <c r="F368" s="157"/>
      <c r="G368" s="156"/>
      <c r="H368" s="157"/>
      <c r="I368" s="153" t="str">
        <f t="shared" si="5"/>
        <v/>
      </c>
      <c r="J368" s="153"/>
    </row>
    <row r="369" spans="2:10" s="135" customFormat="1" x14ac:dyDescent="0.35">
      <c r="B369" s="121"/>
      <c r="C369" s="128"/>
      <c r="D369" s="128"/>
      <c r="E369" s="156"/>
      <c r="F369" s="157"/>
      <c r="G369" s="156"/>
      <c r="H369" s="157"/>
      <c r="I369" s="153" t="str">
        <f t="shared" si="5"/>
        <v/>
      </c>
      <c r="J369" s="153"/>
    </row>
    <row r="370" spans="2:10" s="135" customFormat="1" x14ac:dyDescent="0.35">
      <c r="B370" s="121"/>
      <c r="C370" s="128"/>
      <c r="D370" s="128"/>
      <c r="E370" s="156"/>
      <c r="F370" s="157"/>
      <c r="G370" s="156"/>
      <c r="H370" s="157"/>
      <c r="I370" s="153" t="str">
        <f t="shared" si="5"/>
        <v/>
      </c>
      <c r="J370" s="153"/>
    </row>
    <row r="371" spans="2:10" s="135" customFormat="1" x14ac:dyDescent="0.35">
      <c r="B371" s="121"/>
      <c r="C371" s="128"/>
      <c r="D371" s="128"/>
      <c r="E371" s="156"/>
      <c r="F371" s="157"/>
      <c r="G371" s="156"/>
      <c r="H371" s="157"/>
      <c r="I371" s="153" t="str">
        <f t="shared" si="5"/>
        <v/>
      </c>
      <c r="J371" s="153"/>
    </row>
    <row r="372" spans="2:10" s="135" customFormat="1" x14ac:dyDescent="0.35">
      <c r="B372" s="121"/>
      <c r="C372" s="128"/>
      <c r="D372" s="128"/>
      <c r="E372" s="156"/>
      <c r="F372" s="157"/>
      <c r="G372" s="156"/>
      <c r="H372" s="157"/>
      <c r="I372" s="153" t="str">
        <f t="shared" si="5"/>
        <v/>
      </c>
      <c r="J372" s="153"/>
    </row>
    <row r="373" spans="2:10" s="135" customFormat="1" x14ac:dyDescent="0.35">
      <c r="B373" s="121"/>
      <c r="C373" s="128"/>
      <c r="D373" s="128"/>
      <c r="E373" s="156"/>
      <c r="F373" s="157"/>
      <c r="G373" s="156"/>
      <c r="H373" s="157"/>
      <c r="I373" s="153" t="str">
        <f t="shared" si="5"/>
        <v/>
      </c>
      <c r="J373" s="153"/>
    </row>
    <row r="374" spans="2:10" s="135" customFormat="1" x14ac:dyDescent="0.35">
      <c r="B374" s="121"/>
      <c r="C374" s="128"/>
      <c r="D374" s="128"/>
      <c r="E374" s="156"/>
      <c r="F374" s="157"/>
      <c r="G374" s="156"/>
      <c r="H374" s="157"/>
      <c r="I374" s="153" t="str">
        <f t="shared" si="5"/>
        <v/>
      </c>
      <c r="J374" s="153"/>
    </row>
    <row r="375" spans="2:10" s="135" customFormat="1" x14ac:dyDescent="0.35">
      <c r="B375" s="121"/>
      <c r="C375" s="128"/>
      <c r="D375" s="128"/>
      <c r="E375" s="156"/>
      <c r="F375" s="157"/>
      <c r="G375" s="156"/>
      <c r="H375" s="157"/>
      <c r="I375" s="153" t="str">
        <f t="shared" si="5"/>
        <v/>
      </c>
      <c r="J375" s="153"/>
    </row>
    <row r="376" spans="2:10" s="135" customFormat="1" x14ac:dyDescent="0.35">
      <c r="B376" s="121"/>
      <c r="C376" s="128"/>
      <c r="D376" s="128"/>
      <c r="E376" s="156"/>
      <c r="F376" s="157"/>
      <c r="G376" s="156"/>
      <c r="H376" s="157"/>
      <c r="I376" s="153" t="str">
        <f t="shared" si="5"/>
        <v/>
      </c>
      <c r="J376" s="153"/>
    </row>
    <row r="377" spans="2:10" s="135" customFormat="1" x14ac:dyDescent="0.35">
      <c r="B377" s="121"/>
      <c r="C377" s="128"/>
      <c r="D377" s="128"/>
      <c r="E377" s="156"/>
      <c r="F377" s="157"/>
      <c r="G377" s="156"/>
      <c r="H377" s="157"/>
      <c r="I377" s="153" t="str">
        <f t="shared" si="5"/>
        <v/>
      </c>
      <c r="J377" s="153"/>
    </row>
    <row r="378" spans="2:10" s="135" customFormat="1" x14ac:dyDescent="0.35">
      <c r="B378" s="121"/>
      <c r="C378" s="128"/>
      <c r="D378" s="128"/>
      <c r="E378" s="156"/>
      <c r="F378" s="157"/>
      <c r="G378" s="156"/>
      <c r="H378" s="157"/>
      <c r="I378" s="153" t="str">
        <f t="shared" si="5"/>
        <v/>
      </c>
      <c r="J378" s="153"/>
    </row>
    <row r="379" spans="2:10" s="135" customFormat="1" x14ac:dyDescent="0.35">
      <c r="B379" s="121"/>
      <c r="C379" s="128"/>
      <c r="D379" s="128"/>
      <c r="E379" s="156"/>
      <c r="F379" s="157"/>
      <c r="G379" s="156"/>
      <c r="H379" s="157"/>
      <c r="I379" s="153" t="str">
        <f t="shared" si="5"/>
        <v/>
      </c>
      <c r="J379" s="153"/>
    </row>
    <row r="380" spans="2:10" s="135" customFormat="1" x14ac:dyDescent="0.35">
      <c r="B380" s="121"/>
      <c r="C380" s="128"/>
      <c r="D380" s="128"/>
      <c r="E380" s="156"/>
      <c r="F380" s="157"/>
      <c r="G380" s="156"/>
      <c r="H380" s="157"/>
      <c r="I380" s="153" t="str">
        <f t="shared" si="5"/>
        <v/>
      </c>
      <c r="J380" s="153"/>
    </row>
    <row r="381" spans="2:10" s="135" customFormat="1" x14ac:dyDescent="0.35">
      <c r="B381" s="121"/>
      <c r="C381" s="128"/>
      <c r="D381" s="128"/>
      <c r="E381" s="156"/>
      <c r="F381" s="157"/>
      <c r="G381" s="156"/>
      <c r="H381" s="157"/>
      <c r="I381" s="153" t="str">
        <f t="shared" si="5"/>
        <v/>
      </c>
      <c r="J381" s="153"/>
    </row>
    <row r="382" spans="2:10" s="135" customFormat="1" x14ac:dyDescent="0.35">
      <c r="B382" s="121"/>
      <c r="C382" s="128"/>
      <c r="D382" s="128"/>
      <c r="E382" s="156"/>
      <c r="F382" s="157"/>
      <c r="G382" s="156"/>
      <c r="H382" s="157"/>
      <c r="I382" s="153" t="str">
        <f t="shared" si="5"/>
        <v/>
      </c>
      <c r="J382" s="153"/>
    </row>
    <row r="383" spans="2:10" s="135" customFormat="1" x14ac:dyDescent="0.35">
      <c r="B383" s="121"/>
      <c r="C383" s="128"/>
      <c r="D383" s="128"/>
      <c r="E383" s="156"/>
      <c r="F383" s="157"/>
      <c r="G383" s="156"/>
      <c r="H383" s="157"/>
      <c r="I383" s="153" t="str">
        <f t="shared" si="5"/>
        <v/>
      </c>
      <c r="J383" s="153"/>
    </row>
    <row r="384" spans="2:10" s="135" customFormat="1" x14ac:dyDescent="0.35">
      <c r="B384" s="121"/>
      <c r="C384" s="128"/>
      <c r="D384" s="128"/>
      <c r="E384" s="156"/>
      <c r="F384" s="157"/>
      <c r="G384" s="156"/>
      <c r="H384" s="157"/>
      <c r="I384" s="153" t="str">
        <f t="shared" si="5"/>
        <v/>
      </c>
      <c r="J384" s="153"/>
    </row>
    <row r="385" spans="2:10" s="135" customFormat="1" x14ac:dyDescent="0.35">
      <c r="B385" s="121"/>
      <c r="C385" s="128"/>
      <c r="D385" s="128"/>
      <c r="E385" s="156"/>
      <c r="F385" s="157"/>
      <c r="G385" s="156"/>
      <c r="H385" s="157"/>
      <c r="I385" s="153" t="str">
        <f t="shared" si="5"/>
        <v/>
      </c>
      <c r="J385" s="153"/>
    </row>
    <row r="386" spans="2:10" s="135" customFormat="1" x14ac:dyDescent="0.35">
      <c r="B386" s="121"/>
      <c r="C386" s="128"/>
      <c r="D386" s="128"/>
      <c r="E386" s="156"/>
      <c r="F386" s="157"/>
      <c r="G386" s="156"/>
      <c r="H386" s="157"/>
      <c r="I386" s="153" t="str">
        <f t="shared" si="5"/>
        <v/>
      </c>
      <c r="J386" s="153"/>
    </row>
    <row r="387" spans="2:10" s="135" customFormat="1" x14ac:dyDescent="0.35">
      <c r="B387" s="121"/>
      <c r="C387" s="128"/>
      <c r="D387" s="128"/>
      <c r="E387" s="156"/>
      <c r="F387" s="157"/>
      <c r="G387" s="156"/>
      <c r="H387" s="157"/>
      <c r="I387" s="153" t="str">
        <f t="shared" si="5"/>
        <v/>
      </c>
      <c r="J387" s="153"/>
    </row>
    <row r="388" spans="2:10" s="135" customFormat="1" x14ac:dyDescent="0.35">
      <c r="B388" s="121"/>
      <c r="C388" s="128"/>
      <c r="D388" s="128"/>
      <c r="E388" s="156"/>
      <c r="F388" s="157"/>
      <c r="G388" s="156"/>
      <c r="H388" s="157"/>
      <c r="I388" s="153" t="str">
        <f t="shared" si="5"/>
        <v/>
      </c>
      <c r="J388" s="153"/>
    </row>
    <row r="389" spans="2:10" s="135" customFormat="1" x14ac:dyDescent="0.35">
      <c r="B389" s="121"/>
      <c r="C389" s="128"/>
      <c r="D389" s="128"/>
      <c r="E389" s="156"/>
      <c r="F389" s="157"/>
      <c r="G389" s="156"/>
      <c r="H389" s="157"/>
      <c r="I389" s="153" t="str">
        <f t="shared" si="5"/>
        <v/>
      </c>
      <c r="J389" s="153"/>
    </row>
    <row r="390" spans="2:10" s="135" customFormat="1" x14ac:dyDescent="0.35">
      <c r="B390" s="121"/>
      <c r="C390" s="128"/>
      <c r="D390" s="128"/>
      <c r="E390" s="156"/>
      <c r="F390" s="157"/>
      <c r="G390" s="156"/>
      <c r="H390" s="157"/>
      <c r="I390" s="153" t="str">
        <f t="shared" si="5"/>
        <v/>
      </c>
      <c r="J390" s="153"/>
    </row>
    <row r="391" spans="2:10" s="135" customFormat="1" x14ac:dyDescent="0.35">
      <c r="B391" s="121"/>
      <c r="C391" s="128"/>
      <c r="D391" s="128"/>
      <c r="E391" s="156"/>
      <c r="F391" s="157"/>
      <c r="G391" s="156"/>
      <c r="H391" s="157"/>
      <c r="I391" s="153" t="str">
        <f t="shared" si="5"/>
        <v/>
      </c>
      <c r="J391" s="153"/>
    </row>
    <row r="392" spans="2:10" s="135" customFormat="1" x14ac:dyDescent="0.35">
      <c r="B392" s="121"/>
      <c r="C392" s="128"/>
      <c r="D392" s="128"/>
      <c r="E392" s="156"/>
      <c r="F392" s="157"/>
      <c r="G392" s="156"/>
      <c r="H392" s="157"/>
      <c r="I392" s="153" t="str">
        <f t="shared" si="5"/>
        <v/>
      </c>
      <c r="J392" s="153"/>
    </row>
    <row r="393" spans="2:10" s="135" customFormat="1" x14ac:dyDescent="0.35">
      <c r="B393" s="121"/>
      <c r="C393" s="128"/>
      <c r="D393" s="128"/>
      <c r="E393" s="156"/>
      <c r="F393" s="157"/>
      <c r="G393" s="156"/>
      <c r="H393" s="157"/>
      <c r="I393" s="153" t="str">
        <f t="shared" si="5"/>
        <v/>
      </c>
      <c r="J393" s="153"/>
    </row>
    <row r="394" spans="2:10" s="135" customFormat="1" x14ac:dyDescent="0.35">
      <c r="B394" s="121"/>
      <c r="C394" s="128"/>
      <c r="D394" s="128"/>
      <c r="E394" s="156"/>
      <c r="F394" s="157"/>
      <c r="G394" s="156"/>
      <c r="H394" s="157"/>
      <c r="I394" s="153" t="str">
        <f t="shared" si="5"/>
        <v/>
      </c>
      <c r="J394" s="153"/>
    </row>
    <row r="395" spans="2:10" s="135" customFormat="1" x14ac:dyDescent="0.35">
      <c r="B395" s="121"/>
      <c r="C395" s="128"/>
      <c r="D395" s="128"/>
      <c r="E395" s="156"/>
      <c r="F395" s="157"/>
      <c r="G395" s="156"/>
      <c r="H395" s="157"/>
      <c r="I395" s="153" t="str">
        <f t="shared" si="5"/>
        <v/>
      </c>
      <c r="J395" s="153"/>
    </row>
    <row r="396" spans="2:10" s="135" customFormat="1" x14ac:dyDescent="0.35">
      <c r="B396" s="121"/>
      <c r="C396" s="128"/>
      <c r="D396" s="128"/>
      <c r="E396" s="156"/>
      <c r="F396" s="157"/>
      <c r="G396" s="156"/>
      <c r="H396" s="157"/>
      <c r="I396" s="153" t="str">
        <f t="shared" si="5"/>
        <v/>
      </c>
      <c r="J396" s="153"/>
    </row>
    <row r="397" spans="2:10" s="135" customFormat="1" x14ac:dyDescent="0.35">
      <c r="B397" s="121"/>
      <c r="C397" s="128"/>
      <c r="D397" s="128"/>
      <c r="E397" s="156"/>
      <c r="F397" s="157"/>
      <c r="G397" s="156"/>
      <c r="H397" s="157"/>
      <c r="I397" s="153" t="str">
        <f t="shared" si="5"/>
        <v/>
      </c>
      <c r="J397" s="153"/>
    </row>
    <row r="398" spans="2:10" s="135" customFormat="1" x14ac:dyDescent="0.35">
      <c r="B398" s="121"/>
      <c r="C398" s="128"/>
      <c r="D398" s="128"/>
      <c r="E398" s="156"/>
      <c r="F398" s="157"/>
      <c r="G398" s="156"/>
      <c r="H398" s="157"/>
      <c r="I398" s="153" t="str">
        <f t="shared" si="5"/>
        <v/>
      </c>
      <c r="J398" s="153"/>
    </row>
    <row r="399" spans="2:10" s="135" customFormat="1" x14ac:dyDescent="0.35">
      <c r="B399" s="121"/>
      <c r="C399" s="128"/>
      <c r="D399" s="128"/>
      <c r="E399" s="156"/>
      <c r="F399" s="157"/>
      <c r="G399" s="156"/>
      <c r="H399" s="157"/>
      <c r="I399" s="153" t="str">
        <f t="shared" si="5"/>
        <v/>
      </c>
      <c r="J399" s="153"/>
    </row>
    <row r="400" spans="2:10" s="135" customFormat="1" x14ac:dyDescent="0.35">
      <c r="B400" s="121"/>
      <c r="C400" s="128"/>
      <c r="D400" s="128"/>
      <c r="E400" s="156"/>
      <c r="F400" s="157"/>
      <c r="G400" s="156"/>
      <c r="H400" s="157"/>
      <c r="I400" s="153" t="str">
        <f t="shared" si="5"/>
        <v/>
      </c>
      <c r="J400" s="153"/>
    </row>
    <row r="401" spans="2:10" s="135" customFormat="1" x14ac:dyDescent="0.35">
      <c r="B401" s="121"/>
      <c r="C401" s="128"/>
      <c r="D401" s="128"/>
      <c r="E401" s="156"/>
      <c r="F401" s="157"/>
      <c r="G401" s="156"/>
      <c r="H401" s="157"/>
      <c r="I401" s="153" t="str">
        <f t="shared" si="5"/>
        <v/>
      </c>
      <c r="J401" s="153"/>
    </row>
    <row r="402" spans="2:10" s="135" customFormat="1" x14ac:dyDescent="0.35">
      <c r="B402" s="121"/>
      <c r="C402" s="128"/>
      <c r="D402" s="128"/>
      <c r="E402" s="156"/>
      <c r="F402" s="157"/>
      <c r="G402" s="156"/>
      <c r="H402" s="157"/>
      <c r="I402" s="153" t="str">
        <f t="shared" si="5"/>
        <v/>
      </c>
      <c r="J402" s="153"/>
    </row>
    <row r="403" spans="2:10" s="135" customFormat="1" x14ac:dyDescent="0.35">
      <c r="B403" s="121"/>
      <c r="C403" s="128"/>
      <c r="D403" s="128"/>
      <c r="E403" s="156"/>
      <c r="F403" s="157"/>
      <c r="G403" s="156"/>
      <c r="H403" s="157"/>
      <c r="I403" s="153" t="str">
        <f t="shared" si="5"/>
        <v/>
      </c>
      <c r="J403" s="153"/>
    </row>
    <row r="404" spans="2:10" s="135" customFormat="1" x14ac:dyDescent="0.35">
      <c r="B404" s="121"/>
      <c r="C404" s="128"/>
      <c r="D404" s="128"/>
      <c r="E404" s="156"/>
      <c r="F404" s="157"/>
      <c r="G404" s="156"/>
      <c r="H404" s="157"/>
      <c r="I404" s="153" t="str">
        <f t="shared" si="5"/>
        <v/>
      </c>
      <c r="J404" s="153"/>
    </row>
    <row r="405" spans="2:10" s="135" customFormat="1" x14ac:dyDescent="0.35">
      <c r="B405" s="121"/>
      <c r="C405" s="128"/>
      <c r="D405" s="128"/>
      <c r="E405" s="156"/>
      <c r="F405" s="157"/>
      <c r="G405" s="156"/>
      <c r="H405" s="157"/>
      <c r="I405" s="153" t="str">
        <f t="shared" si="5"/>
        <v/>
      </c>
      <c r="J405" s="153"/>
    </row>
    <row r="406" spans="2:10" s="135" customFormat="1" x14ac:dyDescent="0.35">
      <c r="B406" s="121"/>
      <c r="C406" s="128"/>
      <c r="D406" s="128"/>
      <c r="E406" s="156"/>
      <c r="F406" s="157"/>
      <c r="G406" s="156"/>
      <c r="H406" s="157"/>
      <c r="I406" s="153" t="str">
        <f t="shared" si="5"/>
        <v/>
      </c>
      <c r="J406" s="153"/>
    </row>
    <row r="407" spans="2:10" s="135" customFormat="1" x14ac:dyDescent="0.35">
      <c r="B407" s="121"/>
      <c r="C407" s="128"/>
      <c r="D407" s="128"/>
      <c r="E407" s="156"/>
      <c r="F407" s="157"/>
      <c r="G407" s="156"/>
      <c r="H407" s="157"/>
      <c r="I407" s="153" t="str">
        <f t="shared" si="5"/>
        <v/>
      </c>
      <c r="J407" s="153"/>
    </row>
    <row r="408" spans="2:10" s="135" customFormat="1" x14ac:dyDescent="0.35">
      <c r="B408" s="121"/>
      <c r="C408" s="128"/>
      <c r="D408" s="128"/>
      <c r="E408" s="156"/>
      <c r="F408" s="157"/>
      <c r="G408" s="156"/>
      <c r="H408" s="157"/>
      <c r="I408" s="153" t="str">
        <f t="shared" si="5"/>
        <v/>
      </c>
      <c r="J408" s="153"/>
    </row>
    <row r="409" spans="2:10" s="135" customFormat="1" x14ac:dyDescent="0.35">
      <c r="B409" s="121"/>
      <c r="C409" s="128"/>
      <c r="D409" s="128"/>
      <c r="E409" s="156"/>
      <c r="F409" s="157"/>
      <c r="G409" s="156"/>
      <c r="H409" s="157"/>
      <c r="I409" s="153" t="str">
        <f t="shared" ref="I409:I472" si="6">IF(H409="","",(VALUE(TEXT(G409,"m/dd/yy ")&amp;TEXT(H409,"hh:mm:ss"))-(VALUE(TEXT(E409,"m/dd/yy ")&amp;TEXT(F409,"hh:mm:ss"))))*24)</f>
        <v/>
      </c>
      <c r="J409" s="153"/>
    </row>
    <row r="410" spans="2:10" s="135" customFormat="1" x14ac:dyDescent="0.35">
      <c r="B410" s="121"/>
      <c r="C410" s="128"/>
      <c r="D410" s="128"/>
      <c r="E410" s="156"/>
      <c r="F410" s="157"/>
      <c r="G410" s="156"/>
      <c r="H410" s="157"/>
      <c r="I410" s="153" t="str">
        <f t="shared" si="6"/>
        <v/>
      </c>
      <c r="J410" s="153"/>
    </row>
    <row r="411" spans="2:10" s="135" customFormat="1" x14ac:dyDescent="0.35">
      <c r="B411" s="121"/>
      <c r="C411" s="128"/>
      <c r="D411" s="128"/>
      <c r="E411" s="156"/>
      <c r="F411" s="157"/>
      <c r="G411" s="156"/>
      <c r="H411" s="157"/>
      <c r="I411" s="153" t="str">
        <f t="shared" si="6"/>
        <v/>
      </c>
      <c r="J411" s="153"/>
    </row>
    <row r="412" spans="2:10" s="135" customFormat="1" x14ac:dyDescent="0.35">
      <c r="B412" s="121"/>
      <c r="C412" s="128"/>
      <c r="D412" s="128"/>
      <c r="E412" s="156"/>
      <c r="F412" s="157"/>
      <c r="G412" s="156"/>
      <c r="H412" s="157"/>
      <c r="I412" s="153" t="str">
        <f t="shared" si="6"/>
        <v/>
      </c>
      <c r="J412" s="153"/>
    </row>
    <row r="413" spans="2:10" s="135" customFormat="1" x14ac:dyDescent="0.35">
      <c r="B413" s="121"/>
      <c r="C413" s="128"/>
      <c r="D413" s="128"/>
      <c r="E413" s="156"/>
      <c r="F413" s="157"/>
      <c r="G413" s="156"/>
      <c r="H413" s="157"/>
      <c r="I413" s="153" t="str">
        <f t="shared" si="6"/>
        <v/>
      </c>
      <c r="J413" s="153"/>
    </row>
    <row r="414" spans="2:10" s="135" customFormat="1" x14ac:dyDescent="0.35">
      <c r="B414" s="121"/>
      <c r="C414" s="128"/>
      <c r="D414" s="128"/>
      <c r="E414" s="156"/>
      <c r="F414" s="157"/>
      <c r="G414" s="156"/>
      <c r="H414" s="157"/>
      <c r="I414" s="153" t="str">
        <f t="shared" si="6"/>
        <v/>
      </c>
      <c r="J414" s="153"/>
    </row>
    <row r="415" spans="2:10" s="135" customFormat="1" x14ac:dyDescent="0.35">
      <c r="B415" s="121"/>
      <c r="C415" s="128"/>
      <c r="D415" s="128"/>
      <c r="E415" s="156"/>
      <c r="F415" s="157"/>
      <c r="G415" s="156"/>
      <c r="H415" s="157"/>
      <c r="I415" s="153" t="str">
        <f t="shared" si="6"/>
        <v/>
      </c>
      <c r="J415" s="153"/>
    </row>
    <row r="416" spans="2:10" s="135" customFormat="1" x14ac:dyDescent="0.35">
      <c r="B416" s="121"/>
      <c r="C416" s="128"/>
      <c r="D416" s="128"/>
      <c r="E416" s="156"/>
      <c r="F416" s="157"/>
      <c r="G416" s="156"/>
      <c r="H416" s="157"/>
      <c r="I416" s="153" t="str">
        <f t="shared" si="6"/>
        <v/>
      </c>
      <c r="J416" s="153"/>
    </row>
    <row r="417" spans="2:10" s="135" customFormat="1" x14ac:dyDescent="0.35">
      <c r="B417" s="121"/>
      <c r="C417" s="128"/>
      <c r="D417" s="128"/>
      <c r="E417" s="156"/>
      <c r="F417" s="157"/>
      <c r="G417" s="156"/>
      <c r="H417" s="157"/>
      <c r="I417" s="153" t="str">
        <f t="shared" si="6"/>
        <v/>
      </c>
      <c r="J417" s="153"/>
    </row>
    <row r="418" spans="2:10" s="135" customFormat="1" x14ac:dyDescent="0.35">
      <c r="B418" s="121"/>
      <c r="C418" s="128"/>
      <c r="D418" s="128"/>
      <c r="E418" s="156"/>
      <c r="F418" s="157"/>
      <c r="G418" s="156"/>
      <c r="H418" s="157"/>
      <c r="I418" s="153" t="str">
        <f t="shared" si="6"/>
        <v/>
      </c>
      <c r="J418" s="153"/>
    </row>
    <row r="419" spans="2:10" s="135" customFormat="1" x14ac:dyDescent="0.35">
      <c r="B419" s="121"/>
      <c r="C419" s="128"/>
      <c r="D419" s="128"/>
      <c r="E419" s="156"/>
      <c r="F419" s="157"/>
      <c r="G419" s="156"/>
      <c r="H419" s="157"/>
      <c r="I419" s="153" t="str">
        <f t="shared" si="6"/>
        <v/>
      </c>
      <c r="J419" s="153"/>
    </row>
    <row r="420" spans="2:10" s="135" customFormat="1" x14ac:dyDescent="0.35">
      <c r="B420" s="121"/>
      <c r="C420" s="128"/>
      <c r="D420" s="128"/>
      <c r="E420" s="156"/>
      <c r="F420" s="157"/>
      <c r="G420" s="156"/>
      <c r="H420" s="157"/>
      <c r="I420" s="153" t="str">
        <f t="shared" si="6"/>
        <v/>
      </c>
      <c r="J420" s="153"/>
    </row>
    <row r="421" spans="2:10" s="135" customFormat="1" x14ac:dyDescent="0.35">
      <c r="B421" s="121"/>
      <c r="C421" s="128"/>
      <c r="D421" s="128"/>
      <c r="E421" s="156"/>
      <c r="F421" s="157"/>
      <c r="G421" s="156"/>
      <c r="H421" s="157"/>
      <c r="I421" s="153" t="str">
        <f t="shared" si="6"/>
        <v/>
      </c>
      <c r="J421" s="153"/>
    </row>
    <row r="422" spans="2:10" s="135" customFormat="1" x14ac:dyDescent="0.35">
      <c r="B422" s="121"/>
      <c r="C422" s="128"/>
      <c r="D422" s="128"/>
      <c r="E422" s="156"/>
      <c r="F422" s="157"/>
      <c r="G422" s="156"/>
      <c r="H422" s="157"/>
      <c r="I422" s="153" t="str">
        <f t="shared" si="6"/>
        <v/>
      </c>
      <c r="J422" s="153"/>
    </row>
    <row r="423" spans="2:10" s="135" customFormat="1" x14ac:dyDescent="0.35">
      <c r="B423" s="121"/>
      <c r="C423" s="128"/>
      <c r="D423" s="128"/>
      <c r="E423" s="156"/>
      <c r="F423" s="157"/>
      <c r="G423" s="156"/>
      <c r="H423" s="157"/>
      <c r="I423" s="153" t="str">
        <f t="shared" si="6"/>
        <v/>
      </c>
      <c r="J423" s="153"/>
    </row>
    <row r="424" spans="2:10" s="135" customFormat="1" x14ac:dyDescent="0.35">
      <c r="B424" s="121"/>
      <c r="C424" s="128"/>
      <c r="D424" s="128"/>
      <c r="E424" s="156"/>
      <c r="F424" s="157"/>
      <c r="G424" s="156"/>
      <c r="H424" s="157"/>
      <c r="I424" s="153" t="str">
        <f t="shared" si="6"/>
        <v/>
      </c>
      <c r="J424" s="153"/>
    </row>
    <row r="425" spans="2:10" s="135" customFormat="1" x14ac:dyDescent="0.35">
      <c r="B425" s="121"/>
      <c r="C425" s="128"/>
      <c r="D425" s="128"/>
      <c r="E425" s="156"/>
      <c r="F425" s="157"/>
      <c r="G425" s="156"/>
      <c r="H425" s="157"/>
      <c r="I425" s="153" t="str">
        <f t="shared" si="6"/>
        <v/>
      </c>
      <c r="J425" s="153"/>
    </row>
    <row r="426" spans="2:10" s="135" customFormat="1" x14ac:dyDescent="0.35">
      <c r="B426" s="121"/>
      <c r="C426" s="128"/>
      <c r="D426" s="128"/>
      <c r="E426" s="156"/>
      <c r="F426" s="157"/>
      <c r="G426" s="156"/>
      <c r="H426" s="157"/>
      <c r="I426" s="153" t="str">
        <f t="shared" si="6"/>
        <v/>
      </c>
      <c r="J426" s="153"/>
    </row>
    <row r="427" spans="2:10" s="135" customFormat="1" x14ac:dyDescent="0.35">
      <c r="B427" s="121"/>
      <c r="C427" s="128"/>
      <c r="D427" s="128"/>
      <c r="E427" s="156"/>
      <c r="F427" s="157"/>
      <c r="G427" s="156"/>
      <c r="H427" s="157"/>
      <c r="I427" s="153" t="str">
        <f t="shared" si="6"/>
        <v/>
      </c>
      <c r="J427" s="153"/>
    </row>
    <row r="428" spans="2:10" s="135" customFormat="1" x14ac:dyDescent="0.35">
      <c r="B428" s="121"/>
      <c r="C428" s="128"/>
      <c r="D428" s="128"/>
      <c r="E428" s="156"/>
      <c r="F428" s="157"/>
      <c r="G428" s="156"/>
      <c r="H428" s="157"/>
      <c r="I428" s="153" t="str">
        <f t="shared" si="6"/>
        <v/>
      </c>
      <c r="J428" s="153"/>
    </row>
    <row r="429" spans="2:10" s="135" customFormat="1" x14ac:dyDescent="0.35">
      <c r="B429" s="121"/>
      <c r="C429" s="128"/>
      <c r="D429" s="128"/>
      <c r="E429" s="156"/>
      <c r="F429" s="157"/>
      <c r="G429" s="156"/>
      <c r="H429" s="157"/>
      <c r="I429" s="153" t="str">
        <f t="shared" si="6"/>
        <v/>
      </c>
      <c r="J429" s="153"/>
    </row>
    <row r="430" spans="2:10" s="135" customFormat="1" x14ac:dyDescent="0.35">
      <c r="B430" s="121"/>
      <c r="C430" s="128"/>
      <c r="D430" s="128"/>
      <c r="E430" s="156"/>
      <c r="F430" s="157"/>
      <c r="G430" s="156"/>
      <c r="H430" s="157"/>
      <c r="I430" s="153" t="str">
        <f t="shared" si="6"/>
        <v/>
      </c>
      <c r="J430" s="153"/>
    </row>
    <row r="431" spans="2:10" s="135" customFormat="1" x14ac:dyDescent="0.35">
      <c r="B431" s="121"/>
      <c r="C431" s="128"/>
      <c r="D431" s="128"/>
      <c r="E431" s="156"/>
      <c r="F431" s="157"/>
      <c r="G431" s="156"/>
      <c r="H431" s="157"/>
      <c r="I431" s="153" t="str">
        <f t="shared" si="6"/>
        <v/>
      </c>
      <c r="J431" s="153"/>
    </row>
    <row r="432" spans="2:10" s="135" customFormat="1" x14ac:dyDescent="0.35">
      <c r="B432" s="121"/>
      <c r="C432" s="128"/>
      <c r="D432" s="128"/>
      <c r="E432" s="156"/>
      <c r="F432" s="157"/>
      <c r="G432" s="156"/>
      <c r="H432" s="157"/>
      <c r="I432" s="153" t="str">
        <f t="shared" si="6"/>
        <v/>
      </c>
      <c r="J432" s="153"/>
    </row>
    <row r="433" spans="2:10" s="135" customFormat="1" x14ac:dyDescent="0.35">
      <c r="B433" s="121"/>
      <c r="C433" s="128"/>
      <c r="D433" s="128"/>
      <c r="E433" s="156"/>
      <c r="F433" s="157"/>
      <c r="G433" s="156"/>
      <c r="H433" s="157"/>
      <c r="I433" s="153" t="str">
        <f t="shared" si="6"/>
        <v/>
      </c>
      <c r="J433" s="153"/>
    </row>
    <row r="434" spans="2:10" s="135" customFormat="1" x14ac:dyDescent="0.35">
      <c r="B434" s="121"/>
      <c r="C434" s="128"/>
      <c r="D434" s="128"/>
      <c r="E434" s="156"/>
      <c r="F434" s="157"/>
      <c r="G434" s="156"/>
      <c r="H434" s="157"/>
      <c r="I434" s="153" t="str">
        <f t="shared" si="6"/>
        <v/>
      </c>
      <c r="J434" s="153"/>
    </row>
    <row r="435" spans="2:10" s="135" customFormat="1" x14ac:dyDescent="0.35">
      <c r="B435" s="121"/>
      <c r="C435" s="128"/>
      <c r="D435" s="128"/>
      <c r="E435" s="156"/>
      <c r="F435" s="157"/>
      <c r="G435" s="156"/>
      <c r="H435" s="157"/>
      <c r="I435" s="153" t="str">
        <f t="shared" si="6"/>
        <v/>
      </c>
      <c r="J435" s="153"/>
    </row>
    <row r="436" spans="2:10" s="135" customFormat="1" x14ac:dyDescent="0.35">
      <c r="B436" s="121"/>
      <c r="C436" s="128"/>
      <c r="D436" s="128"/>
      <c r="E436" s="156"/>
      <c r="F436" s="157"/>
      <c r="G436" s="156"/>
      <c r="H436" s="157"/>
      <c r="I436" s="153" t="str">
        <f t="shared" si="6"/>
        <v/>
      </c>
      <c r="J436" s="153"/>
    </row>
    <row r="437" spans="2:10" s="135" customFormat="1" x14ac:dyDescent="0.35">
      <c r="B437" s="121"/>
      <c r="C437" s="128"/>
      <c r="D437" s="128"/>
      <c r="E437" s="156"/>
      <c r="F437" s="157"/>
      <c r="G437" s="156"/>
      <c r="H437" s="157"/>
      <c r="I437" s="153" t="str">
        <f t="shared" si="6"/>
        <v/>
      </c>
      <c r="J437" s="153"/>
    </row>
    <row r="438" spans="2:10" s="135" customFormat="1" x14ac:dyDescent="0.35">
      <c r="B438" s="121"/>
      <c r="C438" s="128"/>
      <c r="D438" s="128"/>
      <c r="E438" s="156"/>
      <c r="F438" s="157"/>
      <c r="G438" s="156"/>
      <c r="H438" s="157"/>
      <c r="I438" s="153" t="str">
        <f t="shared" si="6"/>
        <v/>
      </c>
      <c r="J438" s="153"/>
    </row>
    <row r="439" spans="2:10" s="135" customFormat="1" x14ac:dyDescent="0.35">
      <c r="B439" s="121"/>
      <c r="C439" s="128"/>
      <c r="D439" s="128"/>
      <c r="E439" s="156"/>
      <c r="F439" s="157"/>
      <c r="G439" s="156"/>
      <c r="H439" s="157"/>
      <c r="I439" s="153" t="str">
        <f t="shared" si="6"/>
        <v/>
      </c>
      <c r="J439" s="153"/>
    </row>
    <row r="440" spans="2:10" s="135" customFormat="1" x14ac:dyDescent="0.35">
      <c r="B440" s="121"/>
      <c r="C440" s="128"/>
      <c r="D440" s="128"/>
      <c r="E440" s="156"/>
      <c r="F440" s="157"/>
      <c r="G440" s="156"/>
      <c r="H440" s="157"/>
      <c r="I440" s="153" t="str">
        <f t="shared" si="6"/>
        <v/>
      </c>
      <c r="J440" s="153"/>
    </row>
    <row r="441" spans="2:10" s="135" customFormat="1" x14ac:dyDescent="0.35">
      <c r="B441" s="121"/>
      <c r="C441" s="128"/>
      <c r="D441" s="128"/>
      <c r="E441" s="156"/>
      <c r="F441" s="157"/>
      <c r="G441" s="156"/>
      <c r="H441" s="157"/>
      <c r="I441" s="153" t="str">
        <f t="shared" si="6"/>
        <v/>
      </c>
      <c r="J441" s="153"/>
    </row>
    <row r="442" spans="2:10" s="135" customFormat="1" x14ac:dyDescent="0.35">
      <c r="B442" s="121"/>
      <c r="C442" s="128"/>
      <c r="D442" s="128"/>
      <c r="E442" s="156"/>
      <c r="F442" s="157"/>
      <c r="G442" s="156"/>
      <c r="H442" s="157"/>
      <c r="I442" s="153" t="str">
        <f t="shared" si="6"/>
        <v/>
      </c>
      <c r="J442" s="153"/>
    </row>
    <row r="443" spans="2:10" s="135" customFormat="1" x14ac:dyDescent="0.35">
      <c r="B443" s="121"/>
      <c r="C443" s="128"/>
      <c r="D443" s="128"/>
      <c r="E443" s="156"/>
      <c r="F443" s="157"/>
      <c r="G443" s="156"/>
      <c r="H443" s="157"/>
      <c r="I443" s="153" t="str">
        <f t="shared" si="6"/>
        <v/>
      </c>
      <c r="J443" s="153"/>
    </row>
    <row r="444" spans="2:10" s="135" customFormat="1" x14ac:dyDescent="0.35">
      <c r="B444" s="121"/>
      <c r="C444" s="128"/>
      <c r="D444" s="128"/>
      <c r="E444" s="156"/>
      <c r="F444" s="157"/>
      <c r="G444" s="156"/>
      <c r="H444" s="157"/>
      <c r="I444" s="153" t="str">
        <f t="shared" si="6"/>
        <v/>
      </c>
      <c r="J444" s="153"/>
    </row>
    <row r="445" spans="2:10" s="135" customFormat="1" x14ac:dyDescent="0.35">
      <c r="B445" s="121"/>
      <c r="C445" s="128"/>
      <c r="D445" s="128"/>
      <c r="E445" s="156"/>
      <c r="F445" s="157"/>
      <c r="G445" s="156"/>
      <c r="H445" s="157"/>
      <c r="I445" s="153" t="str">
        <f t="shared" si="6"/>
        <v/>
      </c>
      <c r="J445" s="153"/>
    </row>
    <row r="446" spans="2:10" s="135" customFormat="1" x14ac:dyDescent="0.35">
      <c r="B446" s="121"/>
      <c r="C446" s="128"/>
      <c r="D446" s="128"/>
      <c r="E446" s="156"/>
      <c r="F446" s="157"/>
      <c r="G446" s="156"/>
      <c r="H446" s="157"/>
      <c r="I446" s="153" t="str">
        <f t="shared" si="6"/>
        <v/>
      </c>
      <c r="J446" s="153"/>
    </row>
    <row r="447" spans="2:10" s="135" customFormat="1" x14ac:dyDescent="0.35">
      <c r="B447" s="121"/>
      <c r="C447" s="128"/>
      <c r="D447" s="128"/>
      <c r="E447" s="156"/>
      <c r="F447" s="157"/>
      <c r="G447" s="156"/>
      <c r="H447" s="157"/>
      <c r="I447" s="153" t="str">
        <f t="shared" si="6"/>
        <v/>
      </c>
      <c r="J447" s="153"/>
    </row>
    <row r="448" spans="2:10" s="135" customFormat="1" x14ac:dyDescent="0.35">
      <c r="B448" s="121"/>
      <c r="C448" s="128"/>
      <c r="D448" s="128"/>
      <c r="E448" s="156"/>
      <c r="F448" s="157"/>
      <c r="G448" s="156"/>
      <c r="H448" s="157"/>
      <c r="I448" s="153" t="str">
        <f t="shared" si="6"/>
        <v/>
      </c>
      <c r="J448" s="153"/>
    </row>
    <row r="449" spans="2:10" s="135" customFormat="1" x14ac:dyDescent="0.35">
      <c r="B449" s="121"/>
      <c r="C449" s="128"/>
      <c r="D449" s="128"/>
      <c r="E449" s="156"/>
      <c r="F449" s="157"/>
      <c r="G449" s="156"/>
      <c r="H449" s="157"/>
      <c r="I449" s="153" t="str">
        <f t="shared" si="6"/>
        <v/>
      </c>
      <c r="J449" s="153"/>
    </row>
    <row r="450" spans="2:10" s="135" customFormat="1" x14ac:dyDescent="0.35">
      <c r="B450" s="121"/>
      <c r="C450" s="128"/>
      <c r="D450" s="128"/>
      <c r="E450" s="156"/>
      <c r="F450" s="157"/>
      <c r="G450" s="156"/>
      <c r="H450" s="157"/>
      <c r="I450" s="153" t="str">
        <f t="shared" si="6"/>
        <v/>
      </c>
      <c r="J450" s="153"/>
    </row>
    <row r="451" spans="2:10" s="135" customFormat="1" x14ac:dyDescent="0.35">
      <c r="B451" s="121"/>
      <c r="C451" s="128"/>
      <c r="D451" s="128"/>
      <c r="E451" s="156"/>
      <c r="F451" s="157"/>
      <c r="G451" s="156"/>
      <c r="H451" s="157"/>
      <c r="I451" s="153" t="str">
        <f t="shared" si="6"/>
        <v/>
      </c>
      <c r="J451" s="153"/>
    </row>
    <row r="452" spans="2:10" s="135" customFormat="1" x14ac:dyDescent="0.35">
      <c r="B452" s="121"/>
      <c r="C452" s="128"/>
      <c r="D452" s="128"/>
      <c r="E452" s="156"/>
      <c r="F452" s="157"/>
      <c r="G452" s="156"/>
      <c r="H452" s="157"/>
      <c r="I452" s="153" t="str">
        <f t="shared" si="6"/>
        <v/>
      </c>
      <c r="J452" s="153"/>
    </row>
    <row r="453" spans="2:10" s="135" customFormat="1" x14ac:dyDescent="0.35">
      <c r="B453" s="121"/>
      <c r="C453" s="128"/>
      <c r="D453" s="128"/>
      <c r="E453" s="156"/>
      <c r="F453" s="157"/>
      <c r="G453" s="156"/>
      <c r="H453" s="157"/>
      <c r="I453" s="153" t="str">
        <f t="shared" si="6"/>
        <v/>
      </c>
      <c r="J453" s="153"/>
    </row>
    <row r="454" spans="2:10" s="135" customFormat="1" x14ac:dyDescent="0.35">
      <c r="B454" s="121"/>
      <c r="C454" s="128"/>
      <c r="D454" s="128"/>
      <c r="E454" s="156"/>
      <c r="F454" s="157"/>
      <c r="G454" s="156"/>
      <c r="H454" s="157"/>
      <c r="I454" s="153" t="str">
        <f t="shared" si="6"/>
        <v/>
      </c>
      <c r="J454" s="153"/>
    </row>
    <row r="455" spans="2:10" s="135" customFormat="1" x14ac:dyDescent="0.35">
      <c r="B455" s="121"/>
      <c r="C455" s="128"/>
      <c r="D455" s="128"/>
      <c r="E455" s="156"/>
      <c r="F455" s="157"/>
      <c r="G455" s="156"/>
      <c r="H455" s="157"/>
      <c r="I455" s="153" t="str">
        <f t="shared" si="6"/>
        <v/>
      </c>
      <c r="J455" s="153"/>
    </row>
    <row r="456" spans="2:10" s="135" customFormat="1" x14ac:dyDescent="0.35">
      <c r="B456" s="121"/>
      <c r="C456" s="128"/>
      <c r="D456" s="128"/>
      <c r="E456" s="156"/>
      <c r="F456" s="157"/>
      <c r="G456" s="156"/>
      <c r="H456" s="157"/>
      <c r="I456" s="153" t="str">
        <f t="shared" si="6"/>
        <v/>
      </c>
      <c r="J456" s="153"/>
    </row>
    <row r="457" spans="2:10" s="135" customFormat="1" x14ac:dyDescent="0.35">
      <c r="B457" s="121"/>
      <c r="C457" s="128"/>
      <c r="D457" s="128"/>
      <c r="E457" s="156"/>
      <c r="F457" s="157"/>
      <c r="G457" s="156"/>
      <c r="H457" s="157"/>
      <c r="I457" s="153" t="str">
        <f t="shared" si="6"/>
        <v/>
      </c>
      <c r="J457" s="153"/>
    </row>
    <row r="458" spans="2:10" s="135" customFormat="1" x14ac:dyDescent="0.35">
      <c r="B458" s="121"/>
      <c r="C458" s="128"/>
      <c r="D458" s="128"/>
      <c r="E458" s="156"/>
      <c r="F458" s="157"/>
      <c r="G458" s="156"/>
      <c r="H458" s="157"/>
      <c r="I458" s="153" t="str">
        <f t="shared" si="6"/>
        <v/>
      </c>
      <c r="J458" s="153"/>
    </row>
    <row r="459" spans="2:10" s="135" customFormat="1" x14ac:dyDescent="0.35">
      <c r="B459" s="121"/>
      <c r="C459" s="128"/>
      <c r="D459" s="128"/>
      <c r="E459" s="156"/>
      <c r="F459" s="157"/>
      <c r="G459" s="156"/>
      <c r="H459" s="157"/>
      <c r="I459" s="153" t="str">
        <f t="shared" si="6"/>
        <v/>
      </c>
      <c r="J459" s="153"/>
    </row>
    <row r="460" spans="2:10" s="135" customFormat="1" x14ac:dyDescent="0.35">
      <c r="B460" s="121"/>
      <c r="C460" s="128"/>
      <c r="D460" s="128"/>
      <c r="E460" s="156"/>
      <c r="F460" s="157"/>
      <c r="G460" s="156"/>
      <c r="H460" s="157"/>
      <c r="I460" s="153" t="str">
        <f t="shared" si="6"/>
        <v/>
      </c>
      <c r="J460" s="153"/>
    </row>
    <row r="461" spans="2:10" s="135" customFormat="1" x14ac:dyDescent="0.35">
      <c r="B461" s="121"/>
      <c r="C461" s="128"/>
      <c r="D461" s="128"/>
      <c r="E461" s="156"/>
      <c r="F461" s="157"/>
      <c r="G461" s="156"/>
      <c r="H461" s="157"/>
      <c r="I461" s="153" t="str">
        <f t="shared" si="6"/>
        <v/>
      </c>
      <c r="J461" s="153"/>
    </row>
    <row r="462" spans="2:10" s="135" customFormat="1" x14ac:dyDescent="0.35">
      <c r="B462" s="121"/>
      <c r="C462" s="128"/>
      <c r="D462" s="128"/>
      <c r="E462" s="156"/>
      <c r="F462" s="157"/>
      <c r="G462" s="156"/>
      <c r="H462" s="157"/>
      <c r="I462" s="153" t="str">
        <f t="shared" si="6"/>
        <v/>
      </c>
      <c r="J462" s="153"/>
    </row>
    <row r="463" spans="2:10" s="135" customFormat="1" x14ac:dyDescent="0.35">
      <c r="B463" s="121"/>
      <c r="C463" s="128"/>
      <c r="D463" s="128"/>
      <c r="E463" s="156"/>
      <c r="F463" s="157"/>
      <c r="G463" s="156"/>
      <c r="H463" s="157"/>
      <c r="I463" s="153" t="str">
        <f t="shared" si="6"/>
        <v/>
      </c>
      <c r="J463" s="153"/>
    </row>
    <row r="464" spans="2:10" s="135" customFormat="1" x14ac:dyDescent="0.35">
      <c r="B464" s="121"/>
      <c r="C464" s="128"/>
      <c r="D464" s="128"/>
      <c r="E464" s="156"/>
      <c r="F464" s="157"/>
      <c r="G464" s="156"/>
      <c r="H464" s="157"/>
      <c r="I464" s="153" t="str">
        <f t="shared" si="6"/>
        <v/>
      </c>
      <c r="J464" s="153"/>
    </row>
    <row r="465" spans="2:10" s="135" customFormat="1" x14ac:dyDescent="0.35">
      <c r="B465" s="121"/>
      <c r="C465" s="128"/>
      <c r="D465" s="128"/>
      <c r="E465" s="156"/>
      <c r="F465" s="157"/>
      <c r="G465" s="156"/>
      <c r="H465" s="157"/>
      <c r="I465" s="153" t="str">
        <f t="shared" si="6"/>
        <v/>
      </c>
      <c r="J465" s="153"/>
    </row>
    <row r="466" spans="2:10" s="135" customFormat="1" x14ac:dyDescent="0.35">
      <c r="B466" s="121"/>
      <c r="C466" s="128"/>
      <c r="D466" s="128"/>
      <c r="E466" s="156"/>
      <c r="F466" s="157"/>
      <c r="G466" s="156"/>
      <c r="H466" s="157"/>
      <c r="I466" s="153" t="str">
        <f t="shared" si="6"/>
        <v/>
      </c>
      <c r="J466" s="153"/>
    </row>
    <row r="467" spans="2:10" s="135" customFormat="1" x14ac:dyDescent="0.35">
      <c r="B467" s="121"/>
      <c r="C467" s="128"/>
      <c r="D467" s="128"/>
      <c r="E467" s="156"/>
      <c r="F467" s="157"/>
      <c r="G467" s="156"/>
      <c r="H467" s="157"/>
      <c r="I467" s="153" t="str">
        <f t="shared" si="6"/>
        <v/>
      </c>
      <c r="J467" s="153"/>
    </row>
    <row r="468" spans="2:10" s="135" customFormat="1" x14ac:dyDescent="0.35">
      <c r="B468" s="121"/>
      <c r="C468" s="128"/>
      <c r="D468" s="128"/>
      <c r="E468" s="156"/>
      <c r="F468" s="157"/>
      <c r="G468" s="156"/>
      <c r="H468" s="157"/>
      <c r="I468" s="153" t="str">
        <f t="shared" si="6"/>
        <v/>
      </c>
      <c r="J468" s="153"/>
    </row>
    <row r="469" spans="2:10" s="135" customFormat="1" x14ac:dyDescent="0.35">
      <c r="B469" s="121"/>
      <c r="C469" s="128"/>
      <c r="D469" s="128"/>
      <c r="E469" s="156"/>
      <c r="F469" s="157"/>
      <c r="G469" s="156"/>
      <c r="H469" s="157"/>
      <c r="I469" s="153" t="str">
        <f t="shared" si="6"/>
        <v/>
      </c>
      <c r="J469" s="153"/>
    </row>
    <row r="470" spans="2:10" s="135" customFormat="1" x14ac:dyDescent="0.35">
      <c r="B470" s="121"/>
      <c r="C470" s="128"/>
      <c r="D470" s="128"/>
      <c r="E470" s="156"/>
      <c r="F470" s="157"/>
      <c r="G470" s="156"/>
      <c r="H470" s="157"/>
      <c r="I470" s="153" t="str">
        <f t="shared" si="6"/>
        <v/>
      </c>
      <c r="J470" s="153"/>
    </row>
    <row r="471" spans="2:10" s="135" customFormat="1" x14ac:dyDescent="0.35">
      <c r="B471" s="121"/>
      <c r="C471" s="128"/>
      <c r="D471" s="128"/>
      <c r="E471" s="156"/>
      <c r="F471" s="157"/>
      <c r="G471" s="156"/>
      <c r="H471" s="157"/>
      <c r="I471" s="153" t="str">
        <f t="shared" si="6"/>
        <v/>
      </c>
      <c r="J471" s="153"/>
    </row>
    <row r="472" spans="2:10" s="135" customFormat="1" x14ac:dyDescent="0.35">
      <c r="B472" s="121"/>
      <c r="C472" s="128"/>
      <c r="D472" s="128"/>
      <c r="E472" s="156"/>
      <c r="F472" s="157"/>
      <c r="G472" s="156"/>
      <c r="H472" s="157"/>
      <c r="I472" s="153" t="str">
        <f t="shared" si="6"/>
        <v/>
      </c>
      <c r="J472" s="153"/>
    </row>
    <row r="473" spans="2:10" s="135" customFormat="1" x14ac:dyDescent="0.35">
      <c r="B473" s="121"/>
      <c r="C473" s="128"/>
      <c r="D473" s="128"/>
      <c r="E473" s="156"/>
      <c r="F473" s="157"/>
      <c r="G473" s="156"/>
      <c r="H473" s="157"/>
      <c r="I473" s="153" t="str">
        <f t="shared" ref="I473:I536" si="7">IF(H473="","",(VALUE(TEXT(G473,"m/dd/yy ")&amp;TEXT(H473,"hh:mm:ss"))-(VALUE(TEXT(E473,"m/dd/yy ")&amp;TEXT(F473,"hh:mm:ss"))))*24)</f>
        <v/>
      </c>
      <c r="J473" s="153"/>
    </row>
    <row r="474" spans="2:10" s="135" customFormat="1" x14ac:dyDescent="0.35">
      <c r="B474" s="121"/>
      <c r="C474" s="128"/>
      <c r="D474" s="128"/>
      <c r="E474" s="156"/>
      <c r="F474" s="157"/>
      <c r="G474" s="156"/>
      <c r="H474" s="157"/>
      <c r="I474" s="153" t="str">
        <f t="shared" si="7"/>
        <v/>
      </c>
      <c r="J474" s="153"/>
    </row>
    <row r="475" spans="2:10" s="135" customFormat="1" x14ac:dyDescent="0.35">
      <c r="B475" s="121"/>
      <c r="C475" s="128"/>
      <c r="D475" s="128"/>
      <c r="E475" s="156"/>
      <c r="F475" s="157"/>
      <c r="G475" s="156"/>
      <c r="H475" s="157"/>
      <c r="I475" s="153" t="str">
        <f t="shared" si="7"/>
        <v/>
      </c>
      <c r="J475" s="153"/>
    </row>
    <row r="476" spans="2:10" s="135" customFormat="1" x14ac:dyDescent="0.35">
      <c r="B476" s="121"/>
      <c r="C476" s="128"/>
      <c r="D476" s="128"/>
      <c r="E476" s="156"/>
      <c r="F476" s="157"/>
      <c r="G476" s="156"/>
      <c r="H476" s="157"/>
      <c r="I476" s="153" t="str">
        <f t="shared" si="7"/>
        <v/>
      </c>
      <c r="J476" s="153"/>
    </row>
    <row r="477" spans="2:10" s="135" customFormat="1" x14ac:dyDescent="0.35">
      <c r="B477" s="121"/>
      <c r="C477" s="128"/>
      <c r="D477" s="128"/>
      <c r="E477" s="156"/>
      <c r="F477" s="157"/>
      <c r="G477" s="156"/>
      <c r="H477" s="157"/>
      <c r="I477" s="153" t="str">
        <f t="shared" si="7"/>
        <v/>
      </c>
      <c r="J477" s="153"/>
    </row>
    <row r="478" spans="2:10" s="135" customFormat="1" x14ac:dyDescent="0.35">
      <c r="B478" s="121"/>
      <c r="C478" s="128"/>
      <c r="D478" s="128"/>
      <c r="E478" s="156"/>
      <c r="F478" s="157"/>
      <c r="G478" s="156"/>
      <c r="H478" s="157"/>
      <c r="I478" s="153" t="str">
        <f t="shared" si="7"/>
        <v/>
      </c>
      <c r="J478" s="153"/>
    </row>
    <row r="479" spans="2:10" s="135" customFormat="1" x14ac:dyDescent="0.35">
      <c r="B479" s="121"/>
      <c r="C479" s="128"/>
      <c r="D479" s="128"/>
      <c r="E479" s="156"/>
      <c r="F479" s="157"/>
      <c r="G479" s="156"/>
      <c r="H479" s="157"/>
      <c r="I479" s="153" t="str">
        <f t="shared" si="7"/>
        <v/>
      </c>
      <c r="J479" s="153"/>
    </row>
    <row r="480" spans="2:10" s="135" customFormat="1" x14ac:dyDescent="0.35">
      <c r="B480" s="121"/>
      <c r="C480" s="128"/>
      <c r="D480" s="128"/>
      <c r="E480" s="156"/>
      <c r="F480" s="157"/>
      <c r="G480" s="156"/>
      <c r="H480" s="157"/>
      <c r="I480" s="153" t="str">
        <f t="shared" si="7"/>
        <v/>
      </c>
      <c r="J480" s="153"/>
    </row>
    <row r="481" spans="2:10" s="135" customFormat="1" x14ac:dyDescent="0.35">
      <c r="B481" s="121"/>
      <c r="C481" s="128"/>
      <c r="D481" s="128"/>
      <c r="E481" s="156"/>
      <c r="F481" s="157"/>
      <c r="G481" s="156"/>
      <c r="H481" s="157"/>
      <c r="I481" s="153" t="str">
        <f t="shared" si="7"/>
        <v/>
      </c>
      <c r="J481" s="153"/>
    </row>
    <row r="482" spans="2:10" s="135" customFormat="1" x14ac:dyDescent="0.35">
      <c r="B482" s="121"/>
      <c r="C482" s="128"/>
      <c r="D482" s="128"/>
      <c r="E482" s="156"/>
      <c r="F482" s="157"/>
      <c r="G482" s="156"/>
      <c r="H482" s="157"/>
      <c r="I482" s="153" t="str">
        <f t="shared" si="7"/>
        <v/>
      </c>
      <c r="J482" s="153"/>
    </row>
    <row r="483" spans="2:10" s="135" customFormat="1" x14ac:dyDescent="0.35">
      <c r="B483" s="121"/>
      <c r="C483" s="128"/>
      <c r="D483" s="128"/>
      <c r="E483" s="156"/>
      <c r="F483" s="157"/>
      <c r="G483" s="156"/>
      <c r="H483" s="157"/>
      <c r="I483" s="153" t="str">
        <f t="shared" si="7"/>
        <v/>
      </c>
      <c r="J483" s="153"/>
    </row>
    <row r="484" spans="2:10" s="135" customFormat="1" x14ac:dyDescent="0.35">
      <c r="B484" s="121"/>
      <c r="C484" s="128"/>
      <c r="D484" s="128"/>
      <c r="E484" s="156"/>
      <c r="F484" s="157"/>
      <c r="G484" s="156"/>
      <c r="H484" s="157"/>
      <c r="I484" s="153" t="str">
        <f t="shared" si="7"/>
        <v/>
      </c>
      <c r="J484" s="153"/>
    </row>
    <row r="485" spans="2:10" s="135" customFormat="1" x14ac:dyDescent="0.35">
      <c r="B485" s="121"/>
      <c r="C485" s="128"/>
      <c r="D485" s="128"/>
      <c r="E485" s="156"/>
      <c r="F485" s="157"/>
      <c r="G485" s="156"/>
      <c r="H485" s="157"/>
      <c r="I485" s="153" t="str">
        <f t="shared" si="7"/>
        <v/>
      </c>
      <c r="J485" s="153"/>
    </row>
    <row r="486" spans="2:10" s="135" customFormat="1" x14ac:dyDescent="0.35">
      <c r="B486" s="121"/>
      <c r="C486" s="128"/>
      <c r="D486" s="128"/>
      <c r="E486" s="156"/>
      <c r="F486" s="157"/>
      <c r="G486" s="156"/>
      <c r="H486" s="157"/>
      <c r="I486" s="153" t="str">
        <f t="shared" si="7"/>
        <v/>
      </c>
      <c r="J486" s="153"/>
    </row>
    <row r="487" spans="2:10" s="135" customFormat="1" x14ac:dyDescent="0.35">
      <c r="B487" s="121"/>
      <c r="C487" s="128"/>
      <c r="D487" s="128"/>
      <c r="E487" s="156"/>
      <c r="F487" s="157"/>
      <c r="G487" s="156"/>
      <c r="H487" s="157"/>
      <c r="I487" s="153" t="str">
        <f t="shared" si="7"/>
        <v/>
      </c>
      <c r="J487" s="153"/>
    </row>
    <row r="488" spans="2:10" s="135" customFormat="1" x14ac:dyDescent="0.35">
      <c r="B488" s="121"/>
      <c r="C488" s="128"/>
      <c r="D488" s="128"/>
      <c r="E488" s="156"/>
      <c r="F488" s="157"/>
      <c r="G488" s="156"/>
      <c r="H488" s="157"/>
      <c r="I488" s="153" t="str">
        <f t="shared" si="7"/>
        <v/>
      </c>
      <c r="J488" s="153"/>
    </row>
    <row r="489" spans="2:10" s="135" customFormat="1" x14ac:dyDescent="0.35">
      <c r="B489" s="121"/>
      <c r="C489" s="128"/>
      <c r="D489" s="128"/>
      <c r="E489" s="156"/>
      <c r="F489" s="157"/>
      <c r="G489" s="156"/>
      <c r="H489" s="157"/>
      <c r="I489" s="153" t="str">
        <f t="shared" si="7"/>
        <v/>
      </c>
      <c r="J489" s="153"/>
    </row>
    <row r="490" spans="2:10" s="135" customFormat="1" x14ac:dyDescent="0.35">
      <c r="B490" s="121"/>
      <c r="C490" s="128"/>
      <c r="D490" s="128"/>
      <c r="E490" s="156"/>
      <c r="F490" s="157"/>
      <c r="G490" s="156"/>
      <c r="H490" s="157"/>
      <c r="I490" s="153" t="str">
        <f t="shared" si="7"/>
        <v/>
      </c>
      <c r="J490" s="153"/>
    </row>
    <row r="491" spans="2:10" s="135" customFormat="1" x14ac:dyDescent="0.35">
      <c r="B491" s="121"/>
      <c r="C491" s="128"/>
      <c r="D491" s="128"/>
      <c r="E491" s="156"/>
      <c r="F491" s="157"/>
      <c r="G491" s="156"/>
      <c r="H491" s="157"/>
      <c r="I491" s="153" t="str">
        <f t="shared" si="7"/>
        <v/>
      </c>
      <c r="J491" s="153"/>
    </row>
    <row r="492" spans="2:10" s="135" customFormat="1" x14ac:dyDescent="0.35">
      <c r="B492" s="121"/>
      <c r="C492" s="128"/>
      <c r="D492" s="128"/>
      <c r="E492" s="156"/>
      <c r="F492" s="157"/>
      <c r="G492" s="156"/>
      <c r="H492" s="157"/>
      <c r="I492" s="153" t="str">
        <f t="shared" si="7"/>
        <v/>
      </c>
      <c r="J492" s="153"/>
    </row>
    <row r="493" spans="2:10" s="135" customFormat="1" x14ac:dyDescent="0.35">
      <c r="B493" s="121"/>
      <c r="C493" s="128"/>
      <c r="D493" s="128"/>
      <c r="E493" s="156"/>
      <c r="F493" s="157"/>
      <c r="G493" s="156"/>
      <c r="H493" s="157"/>
      <c r="I493" s="153" t="str">
        <f t="shared" si="7"/>
        <v/>
      </c>
      <c r="J493" s="153"/>
    </row>
    <row r="494" spans="2:10" s="135" customFormat="1" x14ac:dyDescent="0.35">
      <c r="B494" s="121"/>
      <c r="C494" s="128"/>
      <c r="D494" s="128"/>
      <c r="E494" s="156"/>
      <c r="F494" s="157"/>
      <c r="G494" s="156"/>
      <c r="H494" s="157"/>
      <c r="I494" s="153" t="str">
        <f t="shared" si="7"/>
        <v/>
      </c>
      <c r="J494" s="153"/>
    </row>
    <row r="495" spans="2:10" s="135" customFormat="1" x14ac:dyDescent="0.35">
      <c r="B495" s="121"/>
      <c r="C495" s="128"/>
      <c r="D495" s="128"/>
      <c r="E495" s="156"/>
      <c r="F495" s="157"/>
      <c r="G495" s="156"/>
      <c r="H495" s="157"/>
      <c r="I495" s="153" t="str">
        <f t="shared" si="7"/>
        <v/>
      </c>
      <c r="J495" s="153"/>
    </row>
    <row r="496" spans="2:10" s="135" customFormat="1" x14ac:dyDescent="0.35">
      <c r="B496" s="121"/>
      <c r="C496" s="128"/>
      <c r="D496" s="128"/>
      <c r="E496" s="156"/>
      <c r="F496" s="157"/>
      <c r="G496" s="156"/>
      <c r="H496" s="157"/>
      <c r="I496" s="153" t="str">
        <f t="shared" si="7"/>
        <v/>
      </c>
      <c r="J496" s="153"/>
    </row>
    <row r="497" spans="2:10" s="135" customFormat="1" x14ac:dyDescent="0.35">
      <c r="B497" s="121"/>
      <c r="C497" s="128"/>
      <c r="D497" s="128"/>
      <c r="E497" s="156"/>
      <c r="F497" s="157"/>
      <c r="G497" s="156"/>
      <c r="H497" s="157"/>
      <c r="I497" s="153" t="str">
        <f t="shared" si="7"/>
        <v/>
      </c>
      <c r="J497" s="153"/>
    </row>
    <row r="498" spans="2:10" s="135" customFormat="1" x14ac:dyDescent="0.35">
      <c r="B498" s="121"/>
      <c r="C498" s="128"/>
      <c r="D498" s="128"/>
      <c r="E498" s="156"/>
      <c r="F498" s="157"/>
      <c r="G498" s="156"/>
      <c r="H498" s="157"/>
      <c r="I498" s="153" t="str">
        <f t="shared" si="7"/>
        <v/>
      </c>
      <c r="J498" s="153"/>
    </row>
    <row r="499" spans="2:10" s="135" customFormat="1" x14ac:dyDescent="0.35">
      <c r="B499" s="121"/>
      <c r="C499" s="128"/>
      <c r="D499" s="128"/>
      <c r="E499" s="156"/>
      <c r="F499" s="157"/>
      <c r="G499" s="156"/>
      <c r="H499" s="157"/>
      <c r="I499" s="153" t="str">
        <f t="shared" si="7"/>
        <v/>
      </c>
      <c r="J499" s="153"/>
    </row>
    <row r="500" spans="2:10" s="135" customFormat="1" ht="15" thickBot="1" x14ac:dyDescent="0.4">
      <c r="B500" s="121"/>
      <c r="C500" s="128"/>
      <c r="D500" s="128"/>
      <c r="E500" s="156"/>
      <c r="F500" s="157"/>
      <c r="G500" s="156"/>
      <c r="H500" s="157"/>
      <c r="I500" s="153" t="str">
        <f t="shared" si="7"/>
        <v/>
      </c>
      <c r="J500" s="153"/>
    </row>
    <row r="501" spans="2:10" s="84" customFormat="1" x14ac:dyDescent="0.35">
      <c r="B501" s="121"/>
      <c r="C501" s="128"/>
      <c r="D501" s="128"/>
      <c r="E501" s="156"/>
      <c r="F501" s="157"/>
      <c r="G501" s="156"/>
      <c r="H501" s="157"/>
      <c r="I501" s="153" t="str">
        <f t="shared" si="7"/>
        <v/>
      </c>
      <c r="J501" s="153"/>
    </row>
    <row r="502" spans="2:10" x14ac:dyDescent="0.35">
      <c r="B502" s="121"/>
      <c r="C502" s="128"/>
      <c r="D502" s="128"/>
      <c r="E502" s="156"/>
      <c r="F502" s="157"/>
      <c r="G502" s="156"/>
      <c r="H502" s="157"/>
      <c r="I502" s="153" t="str">
        <f t="shared" si="7"/>
        <v/>
      </c>
      <c r="J502" s="153"/>
    </row>
    <row r="503" spans="2:10" x14ac:dyDescent="0.35">
      <c r="B503" s="121"/>
      <c r="C503" s="128"/>
      <c r="D503" s="128"/>
      <c r="E503" s="156"/>
      <c r="F503" s="157"/>
      <c r="G503" s="156"/>
      <c r="H503" s="157"/>
      <c r="I503" s="153" t="str">
        <f t="shared" si="7"/>
        <v/>
      </c>
      <c r="J503" s="153"/>
    </row>
    <row r="504" spans="2:10" x14ac:dyDescent="0.35">
      <c r="B504" s="121"/>
      <c r="C504" s="128"/>
      <c r="D504" s="128"/>
      <c r="E504" s="156"/>
      <c r="F504" s="157"/>
      <c r="G504" s="156"/>
      <c r="H504" s="157"/>
      <c r="I504" s="153" t="str">
        <f t="shared" si="7"/>
        <v/>
      </c>
      <c r="J504" s="153"/>
    </row>
    <row r="505" spans="2:10" x14ac:dyDescent="0.35">
      <c r="B505" s="121"/>
      <c r="C505" s="128"/>
      <c r="D505" s="128"/>
      <c r="E505" s="156"/>
      <c r="F505" s="157"/>
      <c r="G505" s="156"/>
      <c r="H505" s="157"/>
      <c r="I505" s="153" t="str">
        <f t="shared" si="7"/>
        <v/>
      </c>
      <c r="J505" s="153"/>
    </row>
    <row r="506" spans="2:10" x14ac:dyDescent="0.35">
      <c r="B506" s="121"/>
      <c r="C506" s="128"/>
      <c r="D506" s="128"/>
      <c r="E506" s="156"/>
      <c r="F506" s="157"/>
      <c r="G506" s="156"/>
      <c r="H506" s="157"/>
      <c r="I506" s="153" t="str">
        <f t="shared" si="7"/>
        <v/>
      </c>
      <c r="J506" s="153"/>
    </row>
    <row r="507" spans="2:10" x14ac:dyDescent="0.35">
      <c r="B507" s="121"/>
      <c r="C507" s="128"/>
      <c r="D507" s="128"/>
      <c r="E507" s="156"/>
      <c r="F507" s="157"/>
      <c r="G507" s="156"/>
      <c r="H507" s="157"/>
      <c r="I507" s="153" t="str">
        <f t="shared" si="7"/>
        <v/>
      </c>
      <c r="J507" s="153"/>
    </row>
    <row r="508" spans="2:10" x14ac:dyDescent="0.35">
      <c r="B508" s="121"/>
      <c r="C508" s="128"/>
      <c r="D508" s="128"/>
      <c r="E508" s="156"/>
      <c r="F508" s="157"/>
      <c r="G508" s="156"/>
      <c r="H508" s="157"/>
      <c r="I508" s="153" t="str">
        <f t="shared" si="7"/>
        <v/>
      </c>
      <c r="J508" s="153"/>
    </row>
    <row r="509" spans="2:10" x14ac:dyDescent="0.35">
      <c r="B509" s="121"/>
      <c r="C509" s="128"/>
      <c r="D509" s="128"/>
      <c r="E509" s="156"/>
      <c r="F509" s="157"/>
      <c r="G509" s="156"/>
      <c r="H509" s="157"/>
      <c r="I509" s="153" t="str">
        <f t="shared" si="7"/>
        <v/>
      </c>
      <c r="J509" s="153"/>
    </row>
    <row r="510" spans="2:10" x14ac:dyDescent="0.35">
      <c r="B510" s="121"/>
      <c r="C510" s="128"/>
      <c r="D510" s="128"/>
      <c r="E510" s="156"/>
      <c r="F510" s="157"/>
      <c r="G510" s="156"/>
      <c r="H510" s="157"/>
      <c r="I510" s="153" t="str">
        <f t="shared" si="7"/>
        <v/>
      </c>
      <c r="J510" s="153"/>
    </row>
    <row r="511" spans="2:10" x14ac:dyDescent="0.35">
      <c r="B511" s="121"/>
      <c r="C511" s="128"/>
      <c r="D511" s="128"/>
      <c r="E511" s="156"/>
      <c r="F511" s="157"/>
      <c r="G511" s="156"/>
      <c r="H511" s="157"/>
      <c r="I511" s="153" t="str">
        <f t="shared" si="7"/>
        <v/>
      </c>
      <c r="J511" s="153"/>
    </row>
    <row r="512" spans="2:10" x14ac:dyDescent="0.35">
      <c r="B512" s="121"/>
      <c r="C512" s="128"/>
      <c r="D512" s="128"/>
      <c r="E512" s="156"/>
      <c r="F512" s="157"/>
      <c r="G512" s="156"/>
      <c r="H512" s="157"/>
      <c r="I512" s="153" t="str">
        <f t="shared" si="7"/>
        <v/>
      </c>
      <c r="J512" s="153"/>
    </row>
    <row r="513" spans="2:10" x14ac:dyDescent="0.35">
      <c r="B513" s="121"/>
      <c r="C513" s="128"/>
      <c r="D513" s="128"/>
      <c r="E513" s="156"/>
      <c r="F513" s="157"/>
      <c r="G513" s="156"/>
      <c r="H513" s="157"/>
      <c r="I513" s="153" t="str">
        <f t="shared" si="7"/>
        <v/>
      </c>
      <c r="J513" s="153"/>
    </row>
    <row r="514" spans="2:10" x14ac:dyDescent="0.35">
      <c r="B514" s="121"/>
      <c r="C514" s="128"/>
      <c r="D514" s="128"/>
      <c r="E514" s="156"/>
      <c r="F514" s="157"/>
      <c r="G514" s="156"/>
      <c r="H514" s="157"/>
      <c r="I514" s="153" t="str">
        <f t="shared" si="7"/>
        <v/>
      </c>
      <c r="J514" s="153"/>
    </row>
    <row r="515" spans="2:10" x14ac:dyDescent="0.35">
      <c r="B515" s="121"/>
      <c r="C515" s="128"/>
      <c r="D515" s="128"/>
      <c r="E515" s="156"/>
      <c r="F515" s="157"/>
      <c r="G515" s="156"/>
      <c r="H515" s="157"/>
      <c r="I515" s="153" t="str">
        <f t="shared" si="7"/>
        <v/>
      </c>
      <c r="J515" s="153"/>
    </row>
    <row r="516" spans="2:10" x14ac:dyDescent="0.35">
      <c r="B516" s="121"/>
      <c r="C516" s="128"/>
      <c r="D516" s="128"/>
      <c r="E516" s="156"/>
      <c r="F516" s="157"/>
      <c r="G516" s="156"/>
      <c r="H516" s="157"/>
      <c r="I516" s="153" t="str">
        <f t="shared" si="7"/>
        <v/>
      </c>
      <c r="J516" s="153"/>
    </row>
    <row r="517" spans="2:10" x14ac:dyDescent="0.35">
      <c r="B517" s="121"/>
      <c r="C517" s="128"/>
      <c r="D517" s="128"/>
      <c r="E517" s="156"/>
      <c r="F517" s="157"/>
      <c r="G517" s="156"/>
      <c r="H517" s="157"/>
      <c r="I517" s="153" t="str">
        <f t="shared" si="7"/>
        <v/>
      </c>
      <c r="J517" s="153"/>
    </row>
    <row r="518" spans="2:10" x14ac:dyDescent="0.35">
      <c r="B518" s="121"/>
      <c r="C518" s="128"/>
      <c r="D518" s="128"/>
      <c r="E518" s="156"/>
      <c r="F518" s="157"/>
      <c r="G518" s="156"/>
      <c r="H518" s="157"/>
      <c r="I518" s="153" t="str">
        <f t="shared" si="7"/>
        <v/>
      </c>
      <c r="J518" s="153"/>
    </row>
    <row r="519" spans="2:10" x14ac:dyDescent="0.35">
      <c r="B519" s="121"/>
      <c r="C519" s="128"/>
      <c r="D519" s="128"/>
      <c r="E519" s="156"/>
      <c r="F519" s="157"/>
      <c r="G519" s="156"/>
      <c r="H519" s="157"/>
      <c r="I519" s="153" t="str">
        <f t="shared" si="7"/>
        <v/>
      </c>
      <c r="J519" s="153"/>
    </row>
    <row r="520" spans="2:10" x14ac:dyDescent="0.35">
      <c r="B520" s="121"/>
      <c r="C520" s="128"/>
      <c r="D520" s="128"/>
      <c r="E520" s="156"/>
      <c r="F520" s="157"/>
      <c r="G520" s="156"/>
      <c r="H520" s="157"/>
      <c r="I520" s="153" t="str">
        <f t="shared" si="7"/>
        <v/>
      </c>
      <c r="J520" s="153"/>
    </row>
    <row r="521" spans="2:10" x14ac:dyDescent="0.35">
      <c r="B521" s="121"/>
      <c r="C521" s="128"/>
      <c r="D521" s="128"/>
      <c r="E521" s="156"/>
      <c r="F521" s="157"/>
      <c r="G521" s="156"/>
      <c r="H521" s="157"/>
      <c r="I521" s="153" t="str">
        <f t="shared" si="7"/>
        <v/>
      </c>
      <c r="J521" s="153"/>
    </row>
    <row r="522" spans="2:10" x14ac:dyDescent="0.35">
      <c r="B522" s="121"/>
      <c r="C522" s="128"/>
      <c r="D522" s="128"/>
      <c r="E522" s="156"/>
      <c r="F522" s="157"/>
      <c r="G522" s="156"/>
      <c r="H522" s="157"/>
      <c r="I522" s="153" t="str">
        <f t="shared" si="7"/>
        <v/>
      </c>
      <c r="J522" s="153"/>
    </row>
    <row r="523" spans="2:10" x14ac:dyDescent="0.35">
      <c r="B523" s="121"/>
      <c r="C523" s="128"/>
      <c r="D523" s="128"/>
      <c r="E523" s="156"/>
      <c r="F523" s="157"/>
      <c r="G523" s="156"/>
      <c r="H523" s="157"/>
      <c r="I523" s="153" t="str">
        <f t="shared" si="7"/>
        <v/>
      </c>
      <c r="J523" s="153"/>
    </row>
    <row r="524" spans="2:10" x14ac:dyDescent="0.35">
      <c r="B524" s="121"/>
      <c r="C524" s="128"/>
      <c r="D524" s="128"/>
      <c r="E524" s="156"/>
      <c r="F524" s="157"/>
      <c r="G524" s="156"/>
      <c r="H524" s="157"/>
      <c r="I524" s="153" t="str">
        <f t="shared" si="7"/>
        <v/>
      </c>
      <c r="J524" s="153"/>
    </row>
    <row r="525" spans="2:10" x14ac:dyDescent="0.35">
      <c r="B525" s="121"/>
      <c r="C525" s="128"/>
      <c r="D525" s="128"/>
      <c r="E525" s="156"/>
      <c r="F525" s="157"/>
      <c r="G525" s="156"/>
      <c r="H525" s="157"/>
      <c r="I525" s="153" t="str">
        <f t="shared" si="7"/>
        <v/>
      </c>
      <c r="J525" s="153"/>
    </row>
    <row r="526" spans="2:10" x14ac:dyDescent="0.35">
      <c r="B526" s="121"/>
      <c r="C526" s="128"/>
      <c r="D526" s="128"/>
      <c r="E526" s="156"/>
      <c r="F526" s="157"/>
      <c r="G526" s="156"/>
      <c r="H526" s="157"/>
      <c r="I526" s="153" t="str">
        <f t="shared" si="7"/>
        <v/>
      </c>
      <c r="J526" s="153"/>
    </row>
    <row r="527" spans="2:10" x14ac:dyDescent="0.35">
      <c r="B527" s="121"/>
      <c r="C527" s="128"/>
      <c r="D527" s="128"/>
      <c r="E527" s="156"/>
      <c r="F527" s="157"/>
      <c r="G527" s="156"/>
      <c r="H527" s="157"/>
      <c r="I527" s="153" t="str">
        <f t="shared" si="7"/>
        <v/>
      </c>
      <c r="J527" s="153"/>
    </row>
    <row r="528" spans="2:10" x14ac:dyDescent="0.35">
      <c r="B528" s="121"/>
      <c r="C528" s="128"/>
      <c r="D528" s="128"/>
      <c r="E528" s="156"/>
      <c r="F528" s="157"/>
      <c r="G528" s="156"/>
      <c r="H528" s="157"/>
      <c r="I528" s="153" t="str">
        <f t="shared" si="7"/>
        <v/>
      </c>
      <c r="J528" s="153"/>
    </row>
    <row r="529" spans="2:10" x14ac:dyDescent="0.35">
      <c r="B529" s="121"/>
      <c r="C529" s="128"/>
      <c r="D529" s="128"/>
      <c r="E529" s="156"/>
      <c r="F529" s="157"/>
      <c r="G529" s="156"/>
      <c r="H529" s="157"/>
      <c r="I529" s="153" t="str">
        <f t="shared" si="7"/>
        <v/>
      </c>
      <c r="J529" s="153"/>
    </row>
    <row r="530" spans="2:10" x14ac:dyDescent="0.35">
      <c r="B530" s="121"/>
      <c r="C530" s="128"/>
      <c r="D530" s="128"/>
      <c r="E530" s="156"/>
      <c r="F530" s="157"/>
      <c r="G530" s="156"/>
      <c r="H530" s="157"/>
      <c r="I530" s="153" t="str">
        <f t="shared" si="7"/>
        <v/>
      </c>
      <c r="J530" s="153"/>
    </row>
    <row r="531" spans="2:10" x14ac:dyDescent="0.35">
      <c r="B531" s="121"/>
      <c r="C531" s="128"/>
      <c r="D531" s="128"/>
      <c r="E531" s="156"/>
      <c r="F531" s="157"/>
      <c r="G531" s="156"/>
      <c r="H531" s="157"/>
      <c r="I531" s="153" t="str">
        <f t="shared" si="7"/>
        <v/>
      </c>
      <c r="J531" s="153"/>
    </row>
    <row r="532" spans="2:10" x14ac:dyDescent="0.35">
      <c r="B532" s="121"/>
      <c r="C532" s="128"/>
      <c r="D532" s="128"/>
      <c r="E532" s="156"/>
      <c r="F532" s="157"/>
      <c r="G532" s="156"/>
      <c r="H532" s="157"/>
      <c r="I532" s="153" t="str">
        <f t="shared" si="7"/>
        <v/>
      </c>
      <c r="J532" s="153"/>
    </row>
    <row r="533" spans="2:10" x14ac:dyDescent="0.35">
      <c r="B533" s="121"/>
      <c r="C533" s="128"/>
      <c r="D533" s="128"/>
      <c r="E533" s="156"/>
      <c r="F533" s="157"/>
      <c r="G533" s="156"/>
      <c r="H533" s="157"/>
      <c r="I533" s="153" t="str">
        <f t="shared" si="7"/>
        <v/>
      </c>
      <c r="J533" s="153"/>
    </row>
    <row r="534" spans="2:10" x14ac:dyDescent="0.35">
      <c r="B534" s="121"/>
      <c r="C534" s="128"/>
      <c r="D534" s="128"/>
      <c r="E534" s="156"/>
      <c r="F534" s="157"/>
      <c r="G534" s="156"/>
      <c r="H534" s="157"/>
      <c r="I534" s="153" t="str">
        <f t="shared" si="7"/>
        <v/>
      </c>
      <c r="J534" s="153"/>
    </row>
    <row r="535" spans="2:10" x14ac:dyDescent="0.35">
      <c r="B535" s="121"/>
      <c r="C535" s="128"/>
      <c r="D535" s="128"/>
      <c r="E535" s="156"/>
      <c r="F535" s="157"/>
      <c r="G535" s="156"/>
      <c r="H535" s="157"/>
      <c r="I535" s="153" t="str">
        <f t="shared" si="7"/>
        <v/>
      </c>
      <c r="J535" s="153"/>
    </row>
    <row r="536" spans="2:10" x14ac:dyDescent="0.35">
      <c r="B536" s="121"/>
      <c r="C536" s="128"/>
      <c r="D536" s="128"/>
      <c r="E536" s="156"/>
      <c r="F536" s="157"/>
      <c r="G536" s="156"/>
      <c r="H536" s="157"/>
      <c r="I536" s="153" t="str">
        <f t="shared" si="7"/>
        <v/>
      </c>
      <c r="J536" s="153"/>
    </row>
    <row r="537" spans="2:10" x14ac:dyDescent="0.35">
      <c r="B537" s="121"/>
      <c r="C537" s="128"/>
      <c r="D537" s="128"/>
      <c r="E537" s="156"/>
      <c r="F537" s="157"/>
      <c r="G537" s="156"/>
      <c r="H537" s="157"/>
      <c r="I537" s="153" t="str">
        <f t="shared" ref="I537:I600" si="8">IF(H537="","",(VALUE(TEXT(G537,"m/dd/yy ")&amp;TEXT(H537,"hh:mm:ss"))-(VALUE(TEXT(E537,"m/dd/yy ")&amp;TEXT(F537,"hh:mm:ss"))))*24)</f>
        <v/>
      </c>
      <c r="J537" s="153"/>
    </row>
    <row r="538" spans="2:10" x14ac:dyDescent="0.35">
      <c r="B538" s="121"/>
      <c r="C538" s="128"/>
      <c r="D538" s="128"/>
      <c r="E538" s="156"/>
      <c r="F538" s="157"/>
      <c r="G538" s="156"/>
      <c r="H538" s="157"/>
      <c r="I538" s="153" t="str">
        <f t="shared" si="8"/>
        <v/>
      </c>
      <c r="J538" s="153"/>
    </row>
    <row r="539" spans="2:10" x14ac:dyDescent="0.35">
      <c r="B539" s="121"/>
      <c r="C539" s="128"/>
      <c r="D539" s="128"/>
      <c r="E539" s="156"/>
      <c r="F539" s="157"/>
      <c r="G539" s="156"/>
      <c r="H539" s="157"/>
      <c r="I539" s="153" t="str">
        <f t="shared" si="8"/>
        <v/>
      </c>
      <c r="J539" s="153"/>
    </row>
    <row r="540" spans="2:10" x14ac:dyDescent="0.35">
      <c r="B540" s="121"/>
      <c r="C540" s="128"/>
      <c r="D540" s="128"/>
      <c r="E540" s="156"/>
      <c r="F540" s="157"/>
      <c r="G540" s="156"/>
      <c r="H540" s="157"/>
      <c r="I540" s="153" t="str">
        <f t="shared" si="8"/>
        <v/>
      </c>
      <c r="J540" s="153"/>
    </row>
    <row r="541" spans="2:10" x14ac:dyDescent="0.35">
      <c r="B541" s="121"/>
      <c r="C541" s="128"/>
      <c r="D541" s="128"/>
      <c r="E541" s="156"/>
      <c r="F541" s="157"/>
      <c r="G541" s="156"/>
      <c r="H541" s="157"/>
      <c r="I541" s="153" t="str">
        <f t="shared" si="8"/>
        <v/>
      </c>
      <c r="J541" s="153"/>
    </row>
    <row r="542" spans="2:10" x14ac:dyDescent="0.35">
      <c r="B542" s="121"/>
      <c r="C542" s="128"/>
      <c r="D542" s="128"/>
      <c r="E542" s="156"/>
      <c r="F542" s="157"/>
      <c r="G542" s="156"/>
      <c r="H542" s="157"/>
      <c r="I542" s="153" t="str">
        <f t="shared" si="8"/>
        <v/>
      </c>
      <c r="J542" s="153"/>
    </row>
    <row r="543" spans="2:10" x14ac:dyDescent="0.35">
      <c r="B543" s="121"/>
      <c r="C543" s="128"/>
      <c r="D543" s="128"/>
      <c r="E543" s="156"/>
      <c r="F543" s="157"/>
      <c r="G543" s="156"/>
      <c r="H543" s="157"/>
      <c r="I543" s="153" t="str">
        <f t="shared" si="8"/>
        <v/>
      </c>
      <c r="J543" s="153"/>
    </row>
    <row r="544" spans="2:10" x14ac:dyDescent="0.35">
      <c r="B544" s="121"/>
      <c r="C544" s="128"/>
      <c r="D544" s="128"/>
      <c r="E544" s="156"/>
      <c r="F544" s="157"/>
      <c r="G544" s="156"/>
      <c r="H544" s="157"/>
      <c r="I544" s="153" t="str">
        <f t="shared" si="8"/>
        <v/>
      </c>
      <c r="J544" s="153"/>
    </row>
    <row r="545" spans="2:10" x14ac:dyDescent="0.35">
      <c r="B545" s="121"/>
      <c r="C545" s="128"/>
      <c r="D545" s="128"/>
      <c r="E545" s="156"/>
      <c r="F545" s="157"/>
      <c r="G545" s="156"/>
      <c r="H545" s="157"/>
      <c r="I545" s="153" t="str">
        <f t="shared" si="8"/>
        <v/>
      </c>
      <c r="J545" s="153"/>
    </row>
    <row r="546" spans="2:10" x14ac:dyDescent="0.35">
      <c r="B546" s="121"/>
      <c r="C546" s="128"/>
      <c r="D546" s="128"/>
      <c r="E546" s="156"/>
      <c r="F546" s="157"/>
      <c r="G546" s="156"/>
      <c r="H546" s="157"/>
      <c r="I546" s="153" t="str">
        <f t="shared" si="8"/>
        <v/>
      </c>
      <c r="J546" s="153"/>
    </row>
    <row r="547" spans="2:10" x14ac:dyDescent="0.35">
      <c r="B547" s="121"/>
      <c r="C547" s="128"/>
      <c r="D547" s="128"/>
      <c r="E547" s="156"/>
      <c r="F547" s="157"/>
      <c r="G547" s="156"/>
      <c r="H547" s="157"/>
      <c r="I547" s="153" t="str">
        <f t="shared" si="8"/>
        <v/>
      </c>
      <c r="J547" s="153"/>
    </row>
    <row r="548" spans="2:10" x14ac:dyDescent="0.35">
      <c r="B548" s="121"/>
      <c r="C548" s="128"/>
      <c r="D548" s="128"/>
      <c r="E548" s="156"/>
      <c r="F548" s="157"/>
      <c r="G548" s="156"/>
      <c r="H548" s="157"/>
      <c r="I548" s="153" t="str">
        <f t="shared" si="8"/>
        <v/>
      </c>
      <c r="J548" s="153"/>
    </row>
    <row r="549" spans="2:10" x14ac:dyDescent="0.35">
      <c r="B549" s="121"/>
      <c r="C549" s="128"/>
      <c r="D549" s="128"/>
      <c r="E549" s="156"/>
      <c r="F549" s="157"/>
      <c r="G549" s="156"/>
      <c r="H549" s="157"/>
      <c r="I549" s="153" t="str">
        <f t="shared" si="8"/>
        <v/>
      </c>
      <c r="J549" s="153"/>
    </row>
    <row r="550" spans="2:10" x14ac:dyDescent="0.35">
      <c r="B550" s="121"/>
      <c r="C550" s="128"/>
      <c r="D550" s="128"/>
      <c r="E550" s="156"/>
      <c r="F550" s="157"/>
      <c r="G550" s="156"/>
      <c r="H550" s="157"/>
      <c r="I550" s="153" t="str">
        <f t="shared" si="8"/>
        <v/>
      </c>
      <c r="J550" s="153"/>
    </row>
    <row r="551" spans="2:10" x14ac:dyDescent="0.35">
      <c r="B551" s="121"/>
      <c r="C551" s="128"/>
      <c r="D551" s="128"/>
      <c r="E551" s="156"/>
      <c r="F551" s="157"/>
      <c r="G551" s="156"/>
      <c r="H551" s="157"/>
      <c r="I551" s="153" t="str">
        <f t="shared" si="8"/>
        <v/>
      </c>
      <c r="J551" s="153"/>
    </row>
    <row r="552" spans="2:10" x14ac:dyDescent="0.35">
      <c r="B552" s="121"/>
      <c r="C552" s="128"/>
      <c r="D552" s="128"/>
      <c r="E552" s="156"/>
      <c r="F552" s="157"/>
      <c r="G552" s="156"/>
      <c r="H552" s="157"/>
      <c r="I552" s="153" t="str">
        <f t="shared" si="8"/>
        <v/>
      </c>
      <c r="J552" s="153"/>
    </row>
    <row r="553" spans="2:10" x14ac:dyDescent="0.35">
      <c r="B553" s="121"/>
      <c r="C553" s="128"/>
      <c r="D553" s="128"/>
      <c r="E553" s="156"/>
      <c r="F553" s="157"/>
      <c r="G553" s="156"/>
      <c r="H553" s="157"/>
      <c r="I553" s="153" t="str">
        <f t="shared" si="8"/>
        <v/>
      </c>
      <c r="J553" s="153"/>
    </row>
    <row r="554" spans="2:10" x14ac:dyDescent="0.35">
      <c r="B554" s="121"/>
      <c r="C554" s="128"/>
      <c r="D554" s="128"/>
      <c r="E554" s="156"/>
      <c r="F554" s="157"/>
      <c r="G554" s="156"/>
      <c r="H554" s="157"/>
      <c r="I554" s="153" t="str">
        <f t="shared" si="8"/>
        <v/>
      </c>
      <c r="J554" s="153"/>
    </row>
    <row r="555" spans="2:10" x14ac:dyDescent="0.35">
      <c r="B555" s="121"/>
      <c r="C555" s="128"/>
      <c r="D555" s="128"/>
      <c r="E555" s="156"/>
      <c r="F555" s="157"/>
      <c r="G555" s="156"/>
      <c r="H555" s="157"/>
      <c r="I555" s="153" t="str">
        <f t="shared" si="8"/>
        <v/>
      </c>
      <c r="J555" s="153"/>
    </row>
    <row r="556" spans="2:10" x14ac:dyDescent="0.35">
      <c r="B556" s="121"/>
      <c r="C556" s="128"/>
      <c r="D556" s="128"/>
      <c r="E556" s="156"/>
      <c r="F556" s="157"/>
      <c r="G556" s="156"/>
      <c r="H556" s="157"/>
      <c r="I556" s="153" t="str">
        <f t="shared" si="8"/>
        <v/>
      </c>
      <c r="J556" s="153"/>
    </row>
    <row r="557" spans="2:10" x14ac:dyDescent="0.35">
      <c r="B557" s="121"/>
      <c r="C557" s="128"/>
      <c r="D557" s="128"/>
      <c r="E557" s="156"/>
      <c r="F557" s="157"/>
      <c r="G557" s="156"/>
      <c r="H557" s="157"/>
      <c r="I557" s="153" t="str">
        <f t="shared" si="8"/>
        <v/>
      </c>
      <c r="J557" s="153"/>
    </row>
    <row r="558" spans="2:10" x14ac:dyDescent="0.35">
      <c r="B558" s="121"/>
      <c r="C558" s="128"/>
      <c r="D558" s="128"/>
      <c r="E558" s="156"/>
      <c r="F558" s="157"/>
      <c r="G558" s="156"/>
      <c r="H558" s="157"/>
      <c r="I558" s="153" t="str">
        <f t="shared" si="8"/>
        <v/>
      </c>
      <c r="J558" s="153"/>
    </row>
    <row r="559" spans="2:10" x14ac:dyDescent="0.35">
      <c r="B559" s="121"/>
      <c r="C559" s="128"/>
      <c r="D559" s="128"/>
      <c r="E559" s="156"/>
      <c r="F559" s="157"/>
      <c r="G559" s="156"/>
      <c r="H559" s="157"/>
      <c r="I559" s="153" t="str">
        <f t="shared" si="8"/>
        <v/>
      </c>
      <c r="J559" s="153"/>
    </row>
    <row r="560" spans="2:10" x14ac:dyDescent="0.35">
      <c r="B560" s="121"/>
      <c r="C560" s="128"/>
      <c r="D560" s="128"/>
      <c r="E560" s="156"/>
      <c r="F560" s="157"/>
      <c r="G560" s="156"/>
      <c r="H560" s="157"/>
      <c r="I560" s="153" t="str">
        <f t="shared" si="8"/>
        <v/>
      </c>
      <c r="J560" s="153"/>
    </row>
    <row r="561" spans="2:10" x14ac:dyDescent="0.35">
      <c r="B561" s="121"/>
      <c r="C561" s="128"/>
      <c r="D561" s="128"/>
      <c r="E561" s="156"/>
      <c r="F561" s="157"/>
      <c r="G561" s="156"/>
      <c r="H561" s="157"/>
      <c r="I561" s="153" t="str">
        <f t="shared" si="8"/>
        <v/>
      </c>
      <c r="J561" s="153"/>
    </row>
    <row r="562" spans="2:10" x14ac:dyDescent="0.35">
      <c r="B562" s="121"/>
      <c r="C562" s="128"/>
      <c r="D562" s="128"/>
      <c r="E562" s="156"/>
      <c r="F562" s="157"/>
      <c r="G562" s="156"/>
      <c r="H562" s="157"/>
      <c r="I562" s="153" t="str">
        <f t="shared" si="8"/>
        <v/>
      </c>
      <c r="J562" s="153"/>
    </row>
    <row r="563" spans="2:10" x14ac:dyDescent="0.35">
      <c r="B563" s="121"/>
      <c r="C563" s="128"/>
      <c r="D563" s="128"/>
      <c r="E563" s="156"/>
      <c r="F563" s="157"/>
      <c r="G563" s="156"/>
      <c r="H563" s="157"/>
      <c r="I563" s="153" t="str">
        <f t="shared" si="8"/>
        <v/>
      </c>
      <c r="J563" s="153"/>
    </row>
    <row r="564" spans="2:10" x14ac:dyDescent="0.35">
      <c r="B564" s="121"/>
      <c r="C564" s="128"/>
      <c r="D564" s="128"/>
      <c r="E564" s="156"/>
      <c r="F564" s="157"/>
      <c r="G564" s="156"/>
      <c r="H564" s="157"/>
      <c r="I564" s="153" t="str">
        <f t="shared" si="8"/>
        <v/>
      </c>
      <c r="J564" s="153"/>
    </row>
    <row r="565" spans="2:10" x14ac:dyDescent="0.35">
      <c r="B565" s="121"/>
      <c r="C565" s="128"/>
      <c r="D565" s="128"/>
      <c r="E565" s="156"/>
      <c r="F565" s="157"/>
      <c r="G565" s="156"/>
      <c r="H565" s="157"/>
      <c r="I565" s="153" t="str">
        <f t="shared" si="8"/>
        <v/>
      </c>
      <c r="J565" s="153"/>
    </row>
    <row r="566" spans="2:10" x14ac:dyDescent="0.35">
      <c r="B566" s="121"/>
      <c r="C566" s="128"/>
      <c r="D566" s="128"/>
      <c r="E566" s="156"/>
      <c r="F566" s="157"/>
      <c r="G566" s="156"/>
      <c r="H566" s="157"/>
      <c r="I566" s="153" t="str">
        <f t="shared" si="8"/>
        <v/>
      </c>
      <c r="J566" s="153"/>
    </row>
    <row r="567" spans="2:10" x14ac:dyDescent="0.35">
      <c r="B567" s="121"/>
      <c r="C567" s="128"/>
      <c r="D567" s="128"/>
      <c r="E567" s="156"/>
      <c r="F567" s="157"/>
      <c r="G567" s="156"/>
      <c r="H567" s="157"/>
      <c r="I567" s="153" t="str">
        <f t="shared" si="8"/>
        <v/>
      </c>
      <c r="J567" s="153"/>
    </row>
    <row r="568" spans="2:10" x14ac:dyDescent="0.35">
      <c r="B568" s="121"/>
      <c r="C568" s="128"/>
      <c r="D568" s="128"/>
      <c r="E568" s="156"/>
      <c r="F568" s="157"/>
      <c r="G568" s="156"/>
      <c r="H568" s="157"/>
      <c r="I568" s="153" t="str">
        <f t="shared" si="8"/>
        <v/>
      </c>
      <c r="J568" s="153"/>
    </row>
    <row r="569" spans="2:10" x14ac:dyDescent="0.35">
      <c r="B569" s="121"/>
      <c r="C569" s="128"/>
      <c r="D569" s="128"/>
      <c r="E569" s="156"/>
      <c r="F569" s="157"/>
      <c r="G569" s="156"/>
      <c r="H569" s="157"/>
      <c r="I569" s="153" t="str">
        <f t="shared" si="8"/>
        <v/>
      </c>
      <c r="J569" s="153"/>
    </row>
    <row r="570" spans="2:10" x14ac:dyDescent="0.35">
      <c r="B570" s="121"/>
      <c r="C570" s="128"/>
      <c r="D570" s="128"/>
      <c r="E570" s="156"/>
      <c r="F570" s="157"/>
      <c r="G570" s="156"/>
      <c r="H570" s="157"/>
      <c r="I570" s="153" t="str">
        <f t="shared" si="8"/>
        <v/>
      </c>
      <c r="J570" s="153"/>
    </row>
    <row r="571" spans="2:10" x14ac:dyDescent="0.35">
      <c r="B571" s="121"/>
      <c r="C571" s="128"/>
      <c r="D571" s="128"/>
      <c r="E571" s="156"/>
      <c r="F571" s="157"/>
      <c r="G571" s="156"/>
      <c r="H571" s="157"/>
      <c r="I571" s="153" t="str">
        <f t="shared" si="8"/>
        <v/>
      </c>
      <c r="J571" s="153"/>
    </row>
    <row r="572" spans="2:10" x14ac:dyDescent="0.35">
      <c r="B572" s="121"/>
      <c r="C572" s="128"/>
      <c r="D572" s="128"/>
      <c r="E572" s="156"/>
      <c r="F572" s="157"/>
      <c r="G572" s="156"/>
      <c r="H572" s="157"/>
      <c r="I572" s="153" t="str">
        <f t="shared" si="8"/>
        <v/>
      </c>
      <c r="J572" s="153"/>
    </row>
    <row r="573" spans="2:10" x14ac:dyDescent="0.35">
      <c r="B573" s="121"/>
      <c r="C573" s="128"/>
      <c r="D573" s="128"/>
      <c r="E573" s="156"/>
      <c r="F573" s="157"/>
      <c r="G573" s="156"/>
      <c r="H573" s="157"/>
      <c r="I573" s="153" t="str">
        <f t="shared" si="8"/>
        <v/>
      </c>
      <c r="J573" s="153"/>
    </row>
    <row r="574" spans="2:10" x14ac:dyDescent="0.35">
      <c r="B574" s="121"/>
      <c r="C574" s="128"/>
      <c r="D574" s="128"/>
      <c r="E574" s="156"/>
      <c r="F574" s="157"/>
      <c r="G574" s="156"/>
      <c r="H574" s="157"/>
      <c r="I574" s="153" t="str">
        <f t="shared" si="8"/>
        <v/>
      </c>
      <c r="J574" s="153"/>
    </row>
    <row r="575" spans="2:10" x14ac:dyDescent="0.35">
      <c r="B575" s="121"/>
      <c r="C575" s="128"/>
      <c r="D575" s="128"/>
      <c r="E575" s="156"/>
      <c r="F575" s="157"/>
      <c r="G575" s="156"/>
      <c r="H575" s="157"/>
      <c r="I575" s="153" t="str">
        <f t="shared" si="8"/>
        <v/>
      </c>
      <c r="J575" s="153"/>
    </row>
    <row r="576" spans="2:10" x14ac:dyDescent="0.35">
      <c r="B576" s="121"/>
      <c r="C576" s="128"/>
      <c r="D576" s="128"/>
      <c r="E576" s="156"/>
      <c r="F576" s="157"/>
      <c r="G576" s="156"/>
      <c r="H576" s="157"/>
      <c r="I576" s="153" t="str">
        <f t="shared" si="8"/>
        <v/>
      </c>
      <c r="J576" s="153"/>
    </row>
    <row r="577" spans="2:10" x14ac:dyDescent="0.35">
      <c r="B577" s="121"/>
      <c r="C577" s="128"/>
      <c r="D577" s="128"/>
      <c r="E577" s="156"/>
      <c r="F577" s="157"/>
      <c r="G577" s="156"/>
      <c r="H577" s="157"/>
      <c r="I577" s="153" t="str">
        <f t="shared" si="8"/>
        <v/>
      </c>
      <c r="J577" s="153"/>
    </row>
    <row r="578" spans="2:10" x14ac:dyDescent="0.35">
      <c r="B578" s="121"/>
      <c r="C578" s="128"/>
      <c r="D578" s="128"/>
      <c r="E578" s="156"/>
      <c r="F578" s="157"/>
      <c r="G578" s="156"/>
      <c r="H578" s="157"/>
      <c r="I578" s="153" t="str">
        <f t="shared" si="8"/>
        <v/>
      </c>
      <c r="J578" s="153"/>
    </row>
    <row r="579" spans="2:10" x14ac:dyDescent="0.35">
      <c r="B579" s="121"/>
      <c r="C579" s="128"/>
      <c r="D579" s="128"/>
      <c r="E579" s="156"/>
      <c r="F579" s="157"/>
      <c r="G579" s="156"/>
      <c r="H579" s="157"/>
      <c r="I579" s="153" t="str">
        <f t="shared" si="8"/>
        <v/>
      </c>
      <c r="J579" s="153"/>
    </row>
    <row r="580" spans="2:10" x14ac:dyDescent="0.35">
      <c r="B580" s="121"/>
      <c r="C580" s="128"/>
      <c r="D580" s="128"/>
      <c r="E580" s="156"/>
      <c r="F580" s="157"/>
      <c r="G580" s="156"/>
      <c r="H580" s="157"/>
      <c r="I580" s="153" t="str">
        <f t="shared" si="8"/>
        <v/>
      </c>
      <c r="J580" s="153"/>
    </row>
    <row r="581" spans="2:10" x14ac:dyDescent="0.35">
      <c r="B581" s="121"/>
      <c r="C581" s="128"/>
      <c r="D581" s="128"/>
      <c r="E581" s="156"/>
      <c r="F581" s="157"/>
      <c r="G581" s="156"/>
      <c r="H581" s="157"/>
      <c r="I581" s="153" t="str">
        <f t="shared" si="8"/>
        <v/>
      </c>
      <c r="J581" s="153"/>
    </row>
    <row r="582" spans="2:10" x14ac:dyDescent="0.35">
      <c r="B582" s="121"/>
      <c r="C582" s="128"/>
      <c r="D582" s="128"/>
      <c r="E582" s="156"/>
      <c r="F582" s="157"/>
      <c r="G582" s="156"/>
      <c r="H582" s="157"/>
      <c r="I582" s="153" t="str">
        <f t="shared" si="8"/>
        <v/>
      </c>
      <c r="J582" s="153"/>
    </row>
    <row r="583" spans="2:10" x14ac:dyDescent="0.35">
      <c r="B583" s="121"/>
      <c r="C583" s="128"/>
      <c r="D583" s="128"/>
      <c r="E583" s="156"/>
      <c r="F583" s="157"/>
      <c r="G583" s="156"/>
      <c r="H583" s="157"/>
      <c r="I583" s="153" t="str">
        <f t="shared" si="8"/>
        <v/>
      </c>
      <c r="J583" s="153"/>
    </row>
    <row r="584" spans="2:10" x14ac:dyDescent="0.35">
      <c r="B584" s="121"/>
      <c r="C584" s="128"/>
      <c r="D584" s="128"/>
      <c r="E584" s="156"/>
      <c r="F584" s="157"/>
      <c r="G584" s="156"/>
      <c r="H584" s="157"/>
      <c r="I584" s="153" t="str">
        <f t="shared" si="8"/>
        <v/>
      </c>
      <c r="J584" s="153"/>
    </row>
    <row r="585" spans="2:10" x14ac:dyDescent="0.35">
      <c r="B585" s="121"/>
      <c r="C585" s="128"/>
      <c r="D585" s="128"/>
      <c r="E585" s="156"/>
      <c r="F585" s="157"/>
      <c r="G585" s="156"/>
      <c r="H585" s="157"/>
      <c r="I585" s="153" t="str">
        <f t="shared" si="8"/>
        <v/>
      </c>
      <c r="J585" s="153"/>
    </row>
    <row r="586" spans="2:10" x14ac:dyDescent="0.35">
      <c r="B586" s="121"/>
      <c r="C586" s="128"/>
      <c r="D586" s="128"/>
      <c r="E586" s="156"/>
      <c r="F586" s="157"/>
      <c r="G586" s="156"/>
      <c r="H586" s="157"/>
      <c r="I586" s="153" t="str">
        <f t="shared" si="8"/>
        <v/>
      </c>
      <c r="J586" s="153"/>
    </row>
    <row r="587" spans="2:10" x14ac:dyDescent="0.35">
      <c r="B587" s="121"/>
      <c r="C587" s="128"/>
      <c r="D587" s="128"/>
      <c r="E587" s="156"/>
      <c r="F587" s="157"/>
      <c r="G587" s="156"/>
      <c r="H587" s="157"/>
      <c r="I587" s="153" t="str">
        <f t="shared" si="8"/>
        <v/>
      </c>
      <c r="J587" s="153"/>
    </row>
    <row r="588" spans="2:10" x14ac:dyDescent="0.35">
      <c r="B588" s="121"/>
      <c r="C588" s="128"/>
      <c r="D588" s="128"/>
      <c r="E588" s="156"/>
      <c r="F588" s="157"/>
      <c r="G588" s="156"/>
      <c r="H588" s="157"/>
      <c r="I588" s="153" t="str">
        <f t="shared" si="8"/>
        <v/>
      </c>
      <c r="J588" s="153"/>
    </row>
    <row r="589" spans="2:10" x14ac:dyDescent="0.35">
      <c r="B589" s="121"/>
      <c r="C589" s="128"/>
      <c r="D589" s="128"/>
      <c r="E589" s="156"/>
      <c r="F589" s="157"/>
      <c r="G589" s="156"/>
      <c r="H589" s="157"/>
      <c r="I589" s="153" t="str">
        <f t="shared" si="8"/>
        <v/>
      </c>
      <c r="J589" s="153"/>
    </row>
    <row r="590" spans="2:10" x14ac:dyDescent="0.35">
      <c r="B590" s="121"/>
      <c r="C590" s="128"/>
      <c r="D590" s="128"/>
      <c r="E590" s="156"/>
      <c r="F590" s="157"/>
      <c r="G590" s="156"/>
      <c r="H590" s="157"/>
      <c r="I590" s="153" t="str">
        <f t="shared" si="8"/>
        <v/>
      </c>
      <c r="J590" s="153"/>
    </row>
    <row r="591" spans="2:10" x14ac:dyDescent="0.35">
      <c r="B591" s="121"/>
      <c r="C591" s="128"/>
      <c r="D591" s="128"/>
      <c r="E591" s="156"/>
      <c r="F591" s="157"/>
      <c r="G591" s="156"/>
      <c r="H591" s="157"/>
      <c r="I591" s="153" t="str">
        <f t="shared" si="8"/>
        <v/>
      </c>
      <c r="J591" s="153"/>
    </row>
    <row r="592" spans="2:10" x14ac:dyDescent="0.35">
      <c r="B592" s="121"/>
      <c r="C592" s="128"/>
      <c r="D592" s="128"/>
      <c r="E592" s="156"/>
      <c r="F592" s="157"/>
      <c r="G592" s="156"/>
      <c r="H592" s="157"/>
      <c r="I592" s="153" t="str">
        <f t="shared" si="8"/>
        <v/>
      </c>
      <c r="J592" s="153"/>
    </row>
    <row r="593" spans="2:10" x14ac:dyDescent="0.35">
      <c r="B593" s="121"/>
      <c r="C593" s="128"/>
      <c r="D593" s="128"/>
      <c r="E593" s="156"/>
      <c r="F593" s="157"/>
      <c r="G593" s="156"/>
      <c r="H593" s="157"/>
      <c r="I593" s="153" t="str">
        <f t="shared" si="8"/>
        <v/>
      </c>
      <c r="J593" s="153"/>
    </row>
    <row r="594" spans="2:10" x14ac:dyDescent="0.35">
      <c r="B594" s="121"/>
      <c r="C594" s="128"/>
      <c r="D594" s="128"/>
      <c r="E594" s="156"/>
      <c r="F594" s="157"/>
      <c r="G594" s="156"/>
      <c r="H594" s="157"/>
      <c r="I594" s="153" t="str">
        <f t="shared" si="8"/>
        <v/>
      </c>
      <c r="J594" s="153"/>
    </row>
    <row r="595" spans="2:10" x14ac:dyDescent="0.35">
      <c r="B595" s="121"/>
      <c r="C595" s="128"/>
      <c r="D595" s="128"/>
      <c r="E595" s="156"/>
      <c r="F595" s="157"/>
      <c r="G595" s="156"/>
      <c r="H595" s="157"/>
      <c r="I595" s="153" t="str">
        <f t="shared" si="8"/>
        <v/>
      </c>
      <c r="J595" s="153"/>
    </row>
    <row r="596" spans="2:10" x14ac:dyDescent="0.35">
      <c r="B596" s="121"/>
      <c r="C596" s="128"/>
      <c r="D596" s="128"/>
      <c r="E596" s="156"/>
      <c r="F596" s="157"/>
      <c r="G596" s="156"/>
      <c r="H596" s="157"/>
      <c r="I596" s="153" t="str">
        <f t="shared" si="8"/>
        <v/>
      </c>
      <c r="J596" s="153"/>
    </row>
    <row r="597" spans="2:10" x14ac:dyDescent="0.35">
      <c r="B597" s="121"/>
      <c r="C597" s="128"/>
      <c r="D597" s="128"/>
      <c r="E597" s="156"/>
      <c r="F597" s="157"/>
      <c r="G597" s="156"/>
      <c r="H597" s="157"/>
      <c r="I597" s="153" t="str">
        <f t="shared" si="8"/>
        <v/>
      </c>
      <c r="J597" s="153"/>
    </row>
    <row r="598" spans="2:10" x14ac:dyDescent="0.35">
      <c r="B598" s="121"/>
      <c r="C598" s="128"/>
      <c r="D598" s="128"/>
      <c r="E598" s="156"/>
      <c r="F598" s="157"/>
      <c r="G598" s="156"/>
      <c r="H598" s="157"/>
      <c r="I598" s="153" t="str">
        <f t="shared" si="8"/>
        <v/>
      </c>
      <c r="J598" s="153"/>
    </row>
    <row r="599" spans="2:10" x14ac:dyDescent="0.35">
      <c r="B599" s="121"/>
      <c r="C599" s="128"/>
      <c r="D599" s="128"/>
      <c r="E599" s="156"/>
      <c r="F599" s="157"/>
      <c r="G599" s="156"/>
      <c r="H599" s="157"/>
      <c r="I599" s="153" t="str">
        <f t="shared" si="8"/>
        <v/>
      </c>
      <c r="J599" s="153"/>
    </row>
    <row r="600" spans="2:10" x14ac:dyDescent="0.35">
      <c r="B600" s="121"/>
      <c r="C600" s="128"/>
      <c r="D600" s="128"/>
      <c r="E600" s="156"/>
      <c r="F600" s="157"/>
      <c r="G600" s="156"/>
      <c r="H600" s="157"/>
      <c r="I600" s="153" t="str">
        <f t="shared" si="8"/>
        <v/>
      </c>
      <c r="J600" s="153"/>
    </row>
    <row r="601" spans="2:10" x14ac:dyDescent="0.35">
      <c r="B601" s="121"/>
      <c r="C601" s="128"/>
      <c r="D601" s="128"/>
      <c r="E601" s="156"/>
      <c r="F601" s="157"/>
      <c r="G601" s="156"/>
      <c r="H601" s="157"/>
      <c r="I601" s="153" t="str">
        <f t="shared" ref="I601:I664" si="9">IF(H601="","",(VALUE(TEXT(G601,"m/dd/yy ")&amp;TEXT(H601,"hh:mm:ss"))-(VALUE(TEXT(E601,"m/dd/yy ")&amp;TEXT(F601,"hh:mm:ss"))))*24)</f>
        <v/>
      </c>
      <c r="J601" s="153"/>
    </row>
    <row r="602" spans="2:10" x14ac:dyDescent="0.35">
      <c r="B602" s="121"/>
      <c r="C602" s="128"/>
      <c r="D602" s="128"/>
      <c r="E602" s="156"/>
      <c r="F602" s="157"/>
      <c r="G602" s="156"/>
      <c r="H602" s="157"/>
      <c r="I602" s="153" t="str">
        <f t="shared" si="9"/>
        <v/>
      </c>
      <c r="J602" s="153"/>
    </row>
    <row r="603" spans="2:10" x14ac:dyDescent="0.35">
      <c r="B603" s="121"/>
      <c r="C603" s="128"/>
      <c r="D603" s="128"/>
      <c r="E603" s="156"/>
      <c r="F603" s="157"/>
      <c r="G603" s="156"/>
      <c r="H603" s="157"/>
      <c r="I603" s="153" t="str">
        <f t="shared" si="9"/>
        <v/>
      </c>
      <c r="J603" s="153"/>
    </row>
    <row r="604" spans="2:10" x14ac:dyDescent="0.35">
      <c r="B604" s="121"/>
      <c r="C604" s="128"/>
      <c r="D604" s="128"/>
      <c r="E604" s="156"/>
      <c r="F604" s="157"/>
      <c r="G604" s="156"/>
      <c r="H604" s="157"/>
      <c r="I604" s="153" t="str">
        <f t="shared" si="9"/>
        <v/>
      </c>
      <c r="J604" s="153"/>
    </row>
    <row r="605" spans="2:10" x14ac:dyDescent="0.35">
      <c r="B605" s="121"/>
      <c r="C605" s="128"/>
      <c r="D605" s="128"/>
      <c r="E605" s="156"/>
      <c r="F605" s="157"/>
      <c r="G605" s="156"/>
      <c r="H605" s="157"/>
      <c r="I605" s="153" t="str">
        <f t="shared" si="9"/>
        <v/>
      </c>
      <c r="J605" s="153"/>
    </row>
    <row r="606" spans="2:10" x14ac:dyDescent="0.35">
      <c r="B606" s="121"/>
      <c r="C606" s="128"/>
      <c r="D606" s="128"/>
      <c r="E606" s="156"/>
      <c r="F606" s="157"/>
      <c r="G606" s="156"/>
      <c r="H606" s="157"/>
      <c r="I606" s="153" t="str">
        <f t="shared" si="9"/>
        <v/>
      </c>
      <c r="J606" s="153"/>
    </row>
    <row r="607" spans="2:10" x14ac:dyDescent="0.35">
      <c r="B607" s="121"/>
      <c r="C607" s="128"/>
      <c r="D607" s="128"/>
      <c r="E607" s="156"/>
      <c r="F607" s="157"/>
      <c r="G607" s="156"/>
      <c r="H607" s="157"/>
      <c r="I607" s="153" t="str">
        <f t="shared" si="9"/>
        <v/>
      </c>
      <c r="J607" s="153"/>
    </row>
    <row r="608" spans="2:10" x14ac:dyDescent="0.35">
      <c r="B608" s="121"/>
      <c r="C608" s="128"/>
      <c r="D608" s="128"/>
      <c r="E608" s="156"/>
      <c r="F608" s="157"/>
      <c r="G608" s="156"/>
      <c r="H608" s="157"/>
      <c r="I608" s="153" t="str">
        <f t="shared" si="9"/>
        <v/>
      </c>
      <c r="J608" s="153"/>
    </row>
    <row r="609" spans="2:10" x14ac:dyDescent="0.35">
      <c r="B609" s="121"/>
      <c r="C609" s="128"/>
      <c r="D609" s="128"/>
      <c r="E609" s="156"/>
      <c r="F609" s="157"/>
      <c r="G609" s="156"/>
      <c r="H609" s="157"/>
      <c r="I609" s="153" t="str">
        <f t="shared" si="9"/>
        <v/>
      </c>
      <c r="J609" s="153"/>
    </row>
    <row r="610" spans="2:10" x14ac:dyDescent="0.35">
      <c r="B610" s="121"/>
      <c r="C610" s="128"/>
      <c r="D610" s="128"/>
      <c r="E610" s="156"/>
      <c r="F610" s="157"/>
      <c r="G610" s="156"/>
      <c r="H610" s="157"/>
      <c r="I610" s="153" t="str">
        <f t="shared" si="9"/>
        <v/>
      </c>
      <c r="J610" s="153"/>
    </row>
    <row r="611" spans="2:10" x14ac:dyDescent="0.35">
      <c r="B611" s="121"/>
      <c r="C611" s="128"/>
      <c r="D611" s="128"/>
      <c r="E611" s="156"/>
      <c r="F611" s="157"/>
      <c r="G611" s="156"/>
      <c r="H611" s="157"/>
      <c r="I611" s="153" t="str">
        <f t="shared" si="9"/>
        <v/>
      </c>
      <c r="J611" s="153"/>
    </row>
    <row r="612" spans="2:10" x14ac:dyDescent="0.35">
      <c r="B612" s="121"/>
      <c r="C612" s="128"/>
      <c r="D612" s="128"/>
      <c r="E612" s="156"/>
      <c r="F612" s="157"/>
      <c r="G612" s="156"/>
      <c r="H612" s="157"/>
      <c r="I612" s="153" t="str">
        <f t="shared" si="9"/>
        <v/>
      </c>
      <c r="J612" s="153"/>
    </row>
    <row r="613" spans="2:10" x14ac:dyDescent="0.35">
      <c r="B613" s="121"/>
      <c r="C613" s="128"/>
      <c r="D613" s="128"/>
      <c r="E613" s="156"/>
      <c r="F613" s="157"/>
      <c r="G613" s="156"/>
      <c r="H613" s="157"/>
      <c r="I613" s="153" t="str">
        <f t="shared" si="9"/>
        <v/>
      </c>
      <c r="J613" s="153"/>
    </row>
    <row r="614" spans="2:10" x14ac:dyDescent="0.35">
      <c r="B614" s="121"/>
      <c r="C614" s="128"/>
      <c r="D614" s="128"/>
      <c r="E614" s="156"/>
      <c r="F614" s="157"/>
      <c r="G614" s="156"/>
      <c r="H614" s="157"/>
      <c r="I614" s="153" t="str">
        <f t="shared" si="9"/>
        <v/>
      </c>
      <c r="J614" s="153"/>
    </row>
    <row r="615" spans="2:10" x14ac:dyDescent="0.35">
      <c r="B615" s="121"/>
      <c r="C615" s="128"/>
      <c r="D615" s="128"/>
      <c r="E615" s="156"/>
      <c r="F615" s="157"/>
      <c r="G615" s="156"/>
      <c r="H615" s="157"/>
      <c r="I615" s="153" t="str">
        <f t="shared" si="9"/>
        <v/>
      </c>
      <c r="J615" s="153"/>
    </row>
    <row r="616" spans="2:10" x14ac:dyDescent="0.35">
      <c r="B616" s="121"/>
      <c r="C616" s="128"/>
      <c r="D616" s="128"/>
      <c r="E616" s="156"/>
      <c r="F616" s="157"/>
      <c r="G616" s="156"/>
      <c r="H616" s="157"/>
      <c r="I616" s="153" t="str">
        <f t="shared" si="9"/>
        <v/>
      </c>
      <c r="J616" s="153"/>
    </row>
    <row r="617" spans="2:10" x14ac:dyDescent="0.35">
      <c r="B617" s="121"/>
      <c r="C617" s="128"/>
      <c r="D617" s="128"/>
      <c r="E617" s="156"/>
      <c r="F617" s="157"/>
      <c r="G617" s="156"/>
      <c r="H617" s="157"/>
      <c r="I617" s="153" t="str">
        <f t="shared" si="9"/>
        <v/>
      </c>
      <c r="J617" s="153"/>
    </row>
    <row r="618" spans="2:10" x14ac:dyDescent="0.35">
      <c r="B618" s="121"/>
      <c r="C618" s="128"/>
      <c r="D618" s="128"/>
      <c r="E618" s="156"/>
      <c r="F618" s="157"/>
      <c r="G618" s="156"/>
      <c r="H618" s="157"/>
      <c r="I618" s="153" t="str">
        <f t="shared" si="9"/>
        <v/>
      </c>
      <c r="J618" s="153"/>
    </row>
    <row r="619" spans="2:10" x14ac:dyDescent="0.35">
      <c r="B619" s="121"/>
      <c r="C619" s="128"/>
      <c r="D619" s="128"/>
      <c r="E619" s="156"/>
      <c r="F619" s="157"/>
      <c r="G619" s="156"/>
      <c r="H619" s="157"/>
      <c r="I619" s="153" t="str">
        <f t="shared" si="9"/>
        <v/>
      </c>
      <c r="J619" s="153"/>
    </row>
    <row r="620" spans="2:10" x14ac:dyDescent="0.35">
      <c r="B620" s="121"/>
      <c r="C620" s="128"/>
      <c r="D620" s="128"/>
      <c r="E620" s="156"/>
      <c r="F620" s="157"/>
      <c r="G620" s="156"/>
      <c r="H620" s="157"/>
      <c r="I620" s="153" t="str">
        <f t="shared" si="9"/>
        <v/>
      </c>
      <c r="J620" s="153"/>
    </row>
    <row r="621" spans="2:10" x14ac:dyDescent="0.35">
      <c r="B621" s="121"/>
      <c r="C621" s="128"/>
      <c r="D621" s="128"/>
      <c r="E621" s="156"/>
      <c r="F621" s="157"/>
      <c r="G621" s="156"/>
      <c r="H621" s="157"/>
      <c r="I621" s="153" t="str">
        <f t="shared" si="9"/>
        <v/>
      </c>
      <c r="J621" s="153"/>
    </row>
    <row r="622" spans="2:10" x14ac:dyDescent="0.35">
      <c r="B622" s="121"/>
      <c r="C622" s="128"/>
      <c r="D622" s="128"/>
      <c r="E622" s="156"/>
      <c r="F622" s="157"/>
      <c r="G622" s="156"/>
      <c r="H622" s="157"/>
      <c r="I622" s="153" t="str">
        <f t="shared" si="9"/>
        <v/>
      </c>
      <c r="J622" s="153"/>
    </row>
    <row r="623" spans="2:10" x14ac:dyDescent="0.35">
      <c r="B623" s="121"/>
      <c r="C623" s="128"/>
      <c r="D623" s="128"/>
      <c r="E623" s="156"/>
      <c r="F623" s="157"/>
      <c r="G623" s="156"/>
      <c r="H623" s="157"/>
      <c r="I623" s="153" t="str">
        <f t="shared" si="9"/>
        <v/>
      </c>
      <c r="J623" s="153"/>
    </row>
    <row r="624" spans="2:10" x14ac:dyDescent="0.35">
      <c r="B624" s="121"/>
      <c r="C624" s="128"/>
      <c r="D624" s="128"/>
      <c r="E624" s="156"/>
      <c r="F624" s="157"/>
      <c r="G624" s="156"/>
      <c r="H624" s="157"/>
      <c r="I624" s="153" t="str">
        <f t="shared" si="9"/>
        <v/>
      </c>
      <c r="J624" s="153"/>
    </row>
    <row r="625" spans="2:10" x14ac:dyDescent="0.35">
      <c r="B625" s="121"/>
      <c r="C625" s="128"/>
      <c r="D625" s="128"/>
      <c r="E625" s="156"/>
      <c r="F625" s="157"/>
      <c r="G625" s="156"/>
      <c r="H625" s="157"/>
      <c r="I625" s="153" t="str">
        <f t="shared" si="9"/>
        <v/>
      </c>
      <c r="J625" s="153"/>
    </row>
    <row r="626" spans="2:10" x14ac:dyDescent="0.35">
      <c r="B626" s="121"/>
      <c r="C626" s="128"/>
      <c r="D626" s="128"/>
      <c r="E626" s="156"/>
      <c r="F626" s="157"/>
      <c r="G626" s="156"/>
      <c r="H626" s="157"/>
      <c r="I626" s="153" t="str">
        <f t="shared" si="9"/>
        <v/>
      </c>
      <c r="J626" s="153"/>
    </row>
    <row r="627" spans="2:10" x14ac:dyDescent="0.35">
      <c r="B627" s="121"/>
      <c r="C627" s="128"/>
      <c r="D627" s="128"/>
      <c r="E627" s="156"/>
      <c r="F627" s="157"/>
      <c r="G627" s="156"/>
      <c r="H627" s="157"/>
      <c r="I627" s="153" t="str">
        <f t="shared" si="9"/>
        <v/>
      </c>
      <c r="J627" s="153"/>
    </row>
    <row r="628" spans="2:10" x14ac:dyDescent="0.35">
      <c r="B628" s="121"/>
      <c r="C628" s="128"/>
      <c r="D628" s="128"/>
      <c r="E628" s="156"/>
      <c r="F628" s="157"/>
      <c r="G628" s="156"/>
      <c r="H628" s="157"/>
      <c r="I628" s="153" t="str">
        <f t="shared" si="9"/>
        <v/>
      </c>
      <c r="J628" s="153"/>
    </row>
    <row r="629" spans="2:10" x14ac:dyDescent="0.35">
      <c r="B629" s="121"/>
      <c r="C629" s="128"/>
      <c r="D629" s="128"/>
      <c r="E629" s="156"/>
      <c r="F629" s="157"/>
      <c r="G629" s="156"/>
      <c r="H629" s="157"/>
      <c r="I629" s="153" t="str">
        <f t="shared" si="9"/>
        <v/>
      </c>
      <c r="J629" s="153"/>
    </row>
    <row r="630" spans="2:10" x14ac:dyDescent="0.35">
      <c r="B630" s="121"/>
      <c r="C630" s="128"/>
      <c r="D630" s="128"/>
      <c r="E630" s="156"/>
      <c r="F630" s="157"/>
      <c r="G630" s="156"/>
      <c r="H630" s="157"/>
      <c r="I630" s="153" t="str">
        <f t="shared" si="9"/>
        <v/>
      </c>
      <c r="J630" s="153"/>
    </row>
    <row r="631" spans="2:10" x14ac:dyDescent="0.35">
      <c r="B631" s="121"/>
      <c r="C631" s="128"/>
      <c r="D631" s="128"/>
      <c r="E631" s="156"/>
      <c r="F631" s="157"/>
      <c r="G631" s="156"/>
      <c r="H631" s="157"/>
      <c r="I631" s="153" t="str">
        <f t="shared" si="9"/>
        <v/>
      </c>
      <c r="J631" s="153"/>
    </row>
    <row r="632" spans="2:10" x14ac:dyDescent="0.35">
      <c r="B632" s="121"/>
      <c r="C632" s="128"/>
      <c r="D632" s="128"/>
      <c r="E632" s="156"/>
      <c r="F632" s="157"/>
      <c r="G632" s="156"/>
      <c r="H632" s="157"/>
      <c r="I632" s="153" t="str">
        <f t="shared" si="9"/>
        <v/>
      </c>
      <c r="J632" s="153"/>
    </row>
    <row r="633" spans="2:10" x14ac:dyDescent="0.35">
      <c r="B633" s="121"/>
      <c r="C633" s="128"/>
      <c r="D633" s="128"/>
      <c r="E633" s="156"/>
      <c r="F633" s="157"/>
      <c r="G633" s="156"/>
      <c r="H633" s="157"/>
      <c r="I633" s="153" t="str">
        <f t="shared" si="9"/>
        <v/>
      </c>
      <c r="J633" s="153"/>
    </row>
    <row r="634" spans="2:10" x14ac:dyDescent="0.35">
      <c r="B634" s="121"/>
      <c r="C634" s="128"/>
      <c r="D634" s="128"/>
      <c r="E634" s="156"/>
      <c r="F634" s="157"/>
      <c r="G634" s="156"/>
      <c r="H634" s="157"/>
      <c r="I634" s="153" t="str">
        <f t="shared" si="9"/>
        <v/>
      </c>
      <c r="J634" s="153"/>
    </row>
    <row r="635" spans="2:10" x14ac:dyDescent="0.35">
      <c r="B635" s="121"/>
      <c r="C635" s="128"/>
      <c r="D635" s="128"/>
      <c r="E635" s="156"/>
      <c r="F635" s="157"/>
      <c r="G635" s="156"/>
      <c r="H635" s="157"/>
      <c r="I635" s="153" t="str">
        <f t="shared" si="9"/>
        <v/>
      </c>
      <c r="J635" s="153"/>
    </row>
    <row r="636" spans="2:10" x14ac:dyDescent="0.35">
      <c r="B636" s="121"/>
      <c r="C636" s="128"/>
      <c r="D636" s="128"/>
      <c r="E636" s="156"/>
      <c r="F636" s="157"/>
      <c r="G636" s="156"/>
      <c r="H636" s="157"/>
      <c r="I636" s="153" t="str">
        <f t="shared" si="9"/>
        <v/>
      </c>
      <c r="J636" s="153"/>
    </row>
    <row r="637" spans="2:10" x14ac:dyDescent="0.35">
      <c r="B637" s="121"/>
      <c r="C637" s="128"/>
      <c r="D637" s="128"/>
      <c r="E637" s="156"/>
      <c r="F637" s="157"/>
      <c r="G637" s="156"/>
      <c r="H637" s="157"/>
      <c r="I637" s="153" t="str">
        <f t="shared" si="9"/>
        <v/>
      </c>
      <c r="J637" s="153"/>
    </row>
    <row r="638" spans="2:10" x14ac:dyDescent="0.35">
      <c r="B638" s="121"/>
      <c r="C638" s="128"/>
      <c r="D638" s="128"/>
      <c r="E638" s="156"/>
      <c r="F638" s="157"/>
      <c r="G638" s="156"/>
      <c r="H638" s="157"/>
      <c r="I638" s="153" t="str">
        <f t="shared" si="9"/>
        <v/>
      </c>
      <c r="J638" s="153"/>
    </row>
    <row r="639" spans="2:10" x14ac:dyDescent="0.35">
      <c r="B639" s="121"/>
      <c r="C639" s="128"/>
      <c r="D639" s="128"/>
      <c r="E639" s="156"/>
      <c r="F639" s="157"/>
      <c r="G639" s="156"/>
      <c r="H639" s="157"/>
      <c r="I639" s="153" t="str">
        <f t="shared" si="9"/>
        <v/>
      </c>
      <c r="J639" s="153"/>
    </row>
    <row r="640" spans="2:10" x14ac:dyDescent="0.35">
      <c r="B640" s="121"/>
      <c r="C640" s="128"/>
      <c r="D640" s="128"/>
      <c r="E640" s="156"/>
      <c r="F640" s="157"/>
      <c r="G640" s="156"/>
      <c r="H640" s="157"/>
      <c r="I640" s="153" t="str">
        <f t="shared" si="9"/>
        <v/>
      </c>
      <c r="J640" s="153"/>
    </row>
    <row r="641" spans="2:10" x14ac:dyDescent="0.35">
      <c r="B641" s="121"/>
      <c r="C641" s="128"/>
      <c r="D641" s="128"/>
      <c r="E641" s="156"/>
      <c r="F641" s="157"/>
      <c r="G641" s="156"/>
      <c r="H641" s="157"/>
      <c r="I641" s="153" t="str">
        <f t="shared" si="9"/>
        <v/>
      </c>
      <c r="J641" s="153"/>
    </row>
    <row r="642" spans="2:10" x14ac:dyDescent="0.35">
      <c r="B642" s="121"/>
      <c r="C642" s="128"/>
      <c r="D642" s="128"/>
      <c r="E642" s="156"/>
      <c r="F642" s="157"/>
      <c r="G642" s="156"/>
      <c r="H642" s="157"/>
      <c r="I642" s="153" t="str">
        <f t="shared" si="9"/>
        <v/>
      </c>
      <c r="J642" s="153"/>
    </row>
    <row r="643" spans="2:10" x14ac:dyDescent="0.35">
      <c r="B643" s="121"/>
      <c r="C643" s="128"/>
      <c r="D643" s="128"/>
      <c r="E643" s="156"/>
      <c r="F643" s="157"/>
      <c r="G643" s="156"/>
      <c r="H643" s="157"/>
      <c r="I643" s="153" t="str">
        <f t="shared" si="9"/>
        <v/>
      </c>
      <c r="J643" s="153"/>
    </row>
    <row r="644" spans="2:10" x14ac:dyDescent="0.35">
      <c r="B644" s="121"/>
      <c r="C644" s="128"/>
      <c r="D644" s="128"/>
      <c r="E644" s="156"/>
      <c r="F644" s="157"/>
      <c r="G644" s="156"/>
      <c r="H644" s="157"/>
      <c r="I644" s="153" t="str">
        <f t="shared" si="9"/>
        <v/>
      </c>
      <c r="J644" s="153"/>
    </row>
    <row r="645" spans="2:10" x14ac:dyDescent="0.35">
      <c r="B645" s="121"/>
      <c r="C645" s="128"/>
      <c r="D645" s="128"/>
      <c r="E645" s="156"/>
      <c r="F645" s="157"/>
      <c r="G645" s="156"/>
      <c r="H645" s="157"/>
      <c r="I645" s="153" t="str">
        <f t="shared" si="9"/>
        <v/>
      </c>
      <c r="J645" s="153"/>
    </row>
    <row r="646" spans="2:10" x14ac:dyDescent="0.35">
      <c r="B646" s="121"/>
      <c r="C646" s="128"/>
      <c r="D646" s="128"/>
      <c r="E646" s="156"/>
      <c r="F646" s="157"/>
      <c r="G646" s="156"/>
      <c r="H646" s="157"/>
      <c r="I646" s="153" t="str">
        <f t="shared" si="9"/>
        <v/>
      </c>
      <c r="J646" s="153"/>
    </row>
    <row r="647" spans="2:10" x14ac:dyDescent="0.35">
      <c r="B647" s="121"/>
      <c r="C647" s="128"/>
      <c r="D647" s="128"/>
      <c r="E647" s="156"/>
      <c r="F647" s="157"/>
      <c r="G647" s="156"/>
      <c r="H647" s="157"/>
      <c r="I647" s="153" t="str">
        <f t="shared" si="9"/>
        <v/>
      </c>
      <c r="J647" s="153"/>
    </row>
    <row r="648" spans="2:10" x14ac:dyDescent="0.35">
      <c r="B648" s="121"/>
      <c r="C648" s="128"/>
      <c r="D648" s="128"/>
      <c r="E648" s="156"/>
      <c r="F648" s="157"/>
      <c r="G648" s="156"/>
      <c r="H648" s="157"/>
      <c r="I648" s="153" t="str">
        <f t="shared" si="9"/>
        <v/>
      </c>
      <c r="J648" s="153"/>
    </row>
    <row r="649" spans="2:10" x14ac:dyDescent="0.35">
      <c r="B649" s="121"/>
      <c r="C649" s="128"/>
      <c r="D649" s="128"/>
      <c r="E649" s="156"/>
      <c r="F649" s="157"/>
      <c r="G649" s="156"/>
      <c r="H649" s="157"/>
      <c r="I649" s="153" t="str">
        <f t="shared" si="9"/>
        <v/>
      </c>
      <c r="J649" s="153"/>
    </row>
    <row r="650" spans="2:10" x14ac:dyDescent="0.35">
      <c r="B650" s="121"/>
      <c r="C650" s="128"/>
      <c r="D650" s="128"/>
      <c r="E650" s="156"/>
      <c r="F650" s="157"/>
      <c r="G650" s="156"/>
      <c r="H650" s="157"/>
      <c r="I650" s="153" t="str">
        <f t="shared" si="9"/>
        <v/>
      </c>
      <c r="J650" s="153"/>
    </row>
    <row r="651" spans="2:10" x14ac:dyDescent="0.35">
      <c r="B651" s="121"/>
      <c r="C651" s="128"/>
      <c r="D651" s="128"/>
      <c r="E651" s="156"/>
      <c r="F651" s="157"/>
      <c r="G651" s="156"/>
      <c r="H651" s="157"/>
      <c r="I651" s="153" t="str">
        <f t="shared" si="9"/>
        <v/>
      </c>
      <c r="J651" s="153"/>
    </row>
    <row r="652" spans="2:10" x14ac:dyDescent="0.35">
      <c r="B652" s="121"/>
      <c r="C652" s="128"/>
      <c r="D652" s="128"/>
      <c r="E652" s="156"/>
      <c r="F652" s="157"/>
      <c r="G652" s="156"/>
      <c r="H652" s="157"/>
      <c r="I652" s="153" t="str">
        <f t="shared" si="9"/>
        <v/>
      </c>
      <c r="J652" s="153"/>
    </row>
    <row r="653" spans="2:10" x14ac:dyDescent="0.35">
      <c r="B653" s="121"/>
      <c r="C653" s="128"/>
      <c r="D653" s="128"/>
      <c r="E653" s="156"/>
      <c r="F653" s="157"/>
      <c r="G653" s="156"/>
      <c r="H653" s="157"/>
      <c r="I653" s="153" t="str">
        <f t="shared" si="9"/>
        <v/>
      </c>
      <c r="J653" s="153"/>
    </row>
    <row r="654" spans="2:10" x14ac:dyDescent="0.35">
      <c r="B654" s="121"/>
      <c r="C654" s="128"/>
      <c r="D654" s="128"/>
      <c r="E654" s="156"/>
      <c r="F654" s="157"/>
      <c r="G654" s="156"/>
      <c r="H654" s="157"/>
      <c r="I654" s="153" t="str">
        <f t="shared" si="9"/>
        <v/>
      </c>
      <c r="J654" s="153"/>
    </row>
    <row r="655" spans="2:10" x14ac:dyDescent="0.35">
      <c r="B655" s="121"/>
      <c r="C655" s="128"/>
      <c r="D655" s="128"/>
      <c r="E655" s="156"/>
      <c r="F655" s="157"/>
      <c r="G655" s="156"/>
      <c r="H655" s="157"/>
      <c r="I655" s="153" t="str">
        <f t="shared" si="9"/>
        <v/>
      </c>
      <c r="J655" s="153"/>
    </row>
    <row r="656" spans="2:10" x14ac:dyDescent="0.35">
      <c r="B656" s="121"/>
      <c r="C656" s="128"/>
      <c r="D656" s="128"/>
      <c r="E656" s="156"/>
      <c r="F656" s="157"/>
      <c r="G656" s="156"/>
      <c r="H656" s="157"/>
      <c r="I656" s="153" t="str">
        <f t="shared" si="9"/>
        <v/>
      </c>
      <c r="J656" s="153"/>
    </row>
    <row r="657" spans="2:10" x14ac:dyDescent="0.35">
      <c r="B657" s="121"/>
      <c r="C657" s="128"/>
      <c r="D657" s="128"/>
      <c r="E657" s="156"/>
      <c r="F657" s="157"/>
      <c r="G657" s="156"/>
      <c r="H657" s="157"/>
      <c r="I657" s="153" t="str">
        <f t="shared" si="9"/>
        <v/>
      </c>
      <c r="J657" s="153"/>
    </row>
    <row r="658" spans="2:10" x14ac:dyDescent="0.35">
      <c r="B658" s="121"/>
      <c r="C658" s="128"/>
      <c r="D658" s="128"/>
      <c r="E658" s="156"/>
      <c r="F658" s="157"/>
      <c r="G658" s="156"/>
      <c r="H658" s="157"/>
      <c r="I658" s="153" t="str">
        <f t="shared" si="9"/>
        <v/>
      </c>
      <c r="J658" s="153"/>
    </row>
    <row r="659" spans="2:10" x14ac:dyDescent="0.35">
      <c r="B659" s="121"/>
      <c r="C659" s="128"/>
      <c r="D659" s="128"/>
      <c r="E659" s="156"/>
      <c r="F659" s="157"/>
      <c r="G659" s="156"/>
      <c r="H659" s="157"/>
      <c r="I659" s="153" t="str">
        <f t="shared" si="9"/>
        <v/>
      </c>
      <c r="J659" s="153"/>
    </row>
    <row r="660" spans="2:10" x14ac:dyDescent="0.35">
      <c r="B660" s="121"/>
      <c r="C660" s="128"/>
      <c r="D660" s="128"/>
      <c r="E660" s="156"/>
      <c r="F660" s="157"/>
      <c r="G660" s="156"/>
      <c r="H660" s="157"/>
      <c r="I660" s="153" t="str">
        <f t="shared" si="9"/>
        <v/>
      </c>
      <c r="J660" s="153"/>
    </row>
    <row r="661" spans="2:10" x14ac:dyDescent="0.35">
      <c r="B661" s="121"/>
      <c r="C661" s="128"/>
      <c r="D661" s="128"/>
      <c r="E661" s="156"/>
      <c r="F661" s="157"/>
      <c r="G661" s="156"/>
      <c r="H661" s="157"/>
      <c r="I661" s="153" t="str">
        <f t="shared" si="9"/>
        <v/>
      </c>
      <c r="J661" s="153"/>
    </row>
    <row r="662" spans="2:10" x14ac:dyDescent="0.35">
      <c r="B662" s="121"/>
      <c r="C662" s="128"/>
      <c r="D662" s="128"/>
      <c r="E662" s="156"/>
      <c r="F662" s="157"/>
      <c r="G662" s="156"/>
      <c r="H662" s="157"/>
      <c r="I662" s="153" t="str">
        <f t="shared" si="9"/>
        <v/>
      </c>
      <c r="J662" s="153"/>
    </row>
    <row r="663" spans="2:10" x14ac:dyDescent="0.35">
      <c r="B663" s="121"/>
      <c r="C663" s="128"/>
      <c r="D663" s="128"/>
      <c r="E663" s="156"/>
      <c r="F663" s="157"/>
      <c r="G663" s="156"/>
      <c r="H663" s="157"/>
      <c r="I663" s="153" t="str">
        <f t="shared" si="9"/>
        <v/>
      </c>
      <c r="J663" s="153"/>
    </row>
    <row r="664" spans="2:10" x14ac:dyDescent="0.35">
      <c r="B664" s="121"/>
      <c r="C664" s="128"/>
      <c r="D664" s="128"/>
      <c r="E664" s="156"/>
      <c r="F664" s="157"/>
      <c r="G664" s="156"/>
      <c r="H664" s="157"/>
      <c r="I664" s="153" t="str">
        <f t="shared" si="9"/>
        <v/>
      </c>
      <c r="J664" s="153"/>
    </row>
    <row r="665" spans="2:10" x14ac:dyDescent="0.35">
      <c r="B665" s="121"/>
      <c r="C665" s="128"/>
      <c r="D665" s="128"/>
      <c r="E665" s="156"/>
      <c r="F665" s="157"/>
      <c r="G665" s="156"/>
      <c r="H665" s="157"/>
      <c r="I665" s="153" t="str">
        <f t="shared" ref="I665:I728" si="10">IF(H665="","",(VALUE(TEXT(G665,"m/dd/yy ")&amp;TEXT(H665,"hh:mm:ss"))-(VALUE(TEXT(E665,"m/dd/yy ")&amp;TEXT(F665,"hh:mm:ss"))))*24)</f>
        <v/>
      </c>
      <c r="J665" s="153"/>
    </row>
    <row r="666" spans="2:10" x14ac:dyDescent="0.35">
      <c r="B666" s="121"/>
      <c r="C666" s="128"/>
      <c r="D666" s="128"/>
      <c r="E666" s="156"/>
      <c r="F666" s="157"/>
      <c r="G666" s="156"/>
      <c r="H666" s="157"/>
      <c r="I666" s="153" t="str">
        <f t="shared" si="10"/>
        <v/>
      </c>
      <c r="J666" s="153"/>
    </row>
    <row r="667" spans="2:10" x14ac:dyDescent="0.35">
      <c r="B667" s="121"/>
      <c r="C667" s="128"/>
      <c r="D667" s="128"/>
      <c r="E667" s="156"/>
      <c r="F667" s="157"/>
      <c r="G667" s="156"/>
      <c r="H667" s="157"/>
      <c r="I667" s="153" t="str">
        <f t="shared" si="10"/>
        <v/>
      </c>
      <c r="J667" s="153"/>
    </row>
    <row r="668" spans="2:10" x14ac:dyDescent="0.35">
      <c r="B668" s="121"/>
      <c r="C668" s="128"/>
      <c r="D668" s="128"/>
      <c r="E668" s="156"/>
      <c r="F668" s="157"/>
      <c r="G668" s="156"/>
      <c r="H668" s="157"/>
      <c r="I668" s="153" t="str">
        <f t="shared" si="10"/>
        <v/>
      </c>
      <c r="J668" s="153"/>
    </row>
    <row r="669" spans="2:10" x14ac:dyDescent="0.35">
      <c r="B669" s="121"/>
      <c r="C669" s="128"/>
      <c r="D669" s="128"/>
      <c r="E669" s="156"/>
      <c r="F669" s="157"/>
      <c r="G669" s="156"/>
      <c r="H669" s="157"/>
      <c r="I669" s="153" t="str">
        <f t="shared" si="10"/>
        <v/>
      </c>
      <c r="J669" s="153"/>
    </row>
    <row r="670" spans="2:10" x14ac:dyDescent="0.35">
      <c r="B670" s="121"/>
      <c r="C670" s="128"/>
      <c r="D670" s="128"/>
      <c r="E670" s="156"/>
      <c r="F670" s="157"/>
      <c r="G670" s="156"/>
      <c r="H670" s="157"/>
      <c r="I670" s="153" t="str">
        <f t="shared" si="10"/>
        <v/>
      </c>
      <c r="J670" s="153"/>
    </row>
    <row r="671" spans="2:10" x14ac:dyDescent="0.35">
      <c r="B671" s="121"/>
      <c r="C671" s="128"/>
      <c r="D671" s="128"/>
      <c r="E671" s="156"/>
      <c r="F671" s="157"/>
      <c r="G671" s="156"/>
      <c r="H671" s="157"/>
      <c r="I671" s="153" t="str">
        <f t="shared" si="10"/>
        <v/>
      </c>
      <c r="J671" s="153"/>
    </row>
    <row r="672" spans="2:10" x14ac:dyDescent="0.35">
      <c r="B672" s="121"/>
      <c r="C672" s="128"/>
      <c r="D672" s="128"/>
      <c r="E672" s="156"/>
      <c r="F672" s="157"/>
      <c r="G672" s="156"/>
      <c r="H672" s="157"/>
      <c r="I672" s="153" t="str">
        <f t="shared" si="10"/>
        <v/>
      </c>
      <c r="J672" s="153"/>
    </row>
    <row r="673" spans="2:10" x14ac:dyDescent="0.35">
      <c r="B673" s="121"/>
      <c r="C673" s="128"/>
      <c r="D673" s="128"/>
      <c r="E673" s="156"/>
      <c r="F673" s="157"/>
      <c r="G673" s="156"/>
      <c r="H673" s="157"/>
      <c r="I673" s="153" t="str">
        <f t="shared" si="10"/>
        <v/>
      </c>
      <c r="J673" s="153"/>
    </row>
    <row r="674" spans="2:10" x14ac:dyDescent="0.35">
      <c r="B674" s="121"/>
      <c r="C674" s="128"/>
      <c r="D674" s="128"/>
      <c r="E674" s="156"/>
      <c r="F674" s="157"/>
      <c r="G674" s="156"/>
      <c r="H674" s="157"/>
      <c r="I674" s="153" t="str">
        <f t="shared" si="10"/>
        <v/>
      </c>
      <c r="J674" s="153"/>
    </row>
    <row r="675" spans="2:10" x14ac:dyDescent="0.35">
      <c r="B675" s="121"/>
      <c r="C675" s="128"/>
      <c r="D675" s="128"/>
      <c r="E675" s="156"/>
      <c r="F675" s="157"/>
      <c r="G675" s="156"/>
      <c r="H675" s="157"/>
      <c r="I675" s="153" t="str">
        <f t="shared" si="10"/>
        <v/>
      </c>
      <c r="J675" s="153"/>
    </row>
    <row r="676" spans="2:10" x14ac:dyDescent="0.35">
      <c r="B676" s="121"/>
      <c r="C676" s="128"/>
      <c r="D676" s="128"/>
      <c r="E676" s="156"/>
      <c r="F676" s="157"/>
      <c r="G676" s="156"/>
      <c r="H676" s="157"/>
      <c r="I676" s="153" t="str">
        <f t="shared" si="10"/>
        <v/>
      </c>
      <c r="J676" s="153"/>
    </row>
    <row r="677" spans="2:10" x14ac:dyDescent="0.35">
      <c r="B677" s="121"/>
      <c r="C677" s="128"/>
      <c r="D677" s="128"/>
      <c r="E677" s="156"/>
      <c r="F677" s="157"/>
      <c r="G677" s="156"/>
      <c r="H677" s="157"/>
      <c r="I677" s="153" t="str">
        <f t="shared" si="10"/>
        <v/>
      </c>
      <c r="J677" s="153"/>
    </row>
    <row r="678" spans="2:10" x14ac:dyDescent="0.35">
      <c r="B678" s="121"/>
      <c r="C678" s="128"/>
      <c r="D678" s="128"/>
      <c r="E678" s="156"/>
      <c r="F678" s="157"/>
      <c r="G678" s="156"/>
      <c r="H678" s="157"/>
      <c r="I678" s="153" t="str">
        <f t="shared" si="10"/>
        <v/>
      </c>
      <c r="J678" s="153"/>
    </row>
    <row r="679" spans="2:10" x14ac:dyDescent="0.35">
      <c r="B679" s="121"/>
      <c r="C679" s="128"/>
      <c r="D679" s="128"/>
      <c r="E679" s="156"/>
      <c r="F679" s="157"/>
      <c r="G679" s="156"/>
      <c r="H679" s="157"/>
      <c r="I679" s="153" t="str">
        <f t="shared" si="10"/>
        <v/>
      </c>
      <c r="J679" s="153"/>
    </row>
    <row r="680" spans="2:10" x14ac:dyDescent="0.35">
      <c r="B680" s="121"/>
      <c r="C680" s="128"/>
      <c r="D680" s="128"/>
      <c r="E680" s="156"/>
      <c r="F680" s="157"/>
      <c r="G680" s="156"/>
      <c r="H680" s="157"/>
      <c r="I680" s="153" t="str">
        <f t="shared" si="10"/>
        <v/>
      </c>
      <c r="J680" s="153"/>
    </row>
    <row r="681" spans="2:10" x14ac:dyDescent="0.35">
      <c r="B681" s="121"/>
      <c r="C681" s="128"/>
      <c r="D681" s="128"/>
      <c r="E681" s="156"/>
      <c r="F681" s="157"/>
      <c r="G681" s="156"/>
      <c r="H681" s="157"/>
      <c r="I681" s="153" t="str">
        <f t="shared" si="10"/>
        <v/>
      </c>
      <c r="J681" s="153"/>
    </row>
    <row r="682" spans="2:10" x14ac:dyDescent="0.35">
      <c r="B682" s="121"/>
      <c r="C682" s="128"/>
      <c r="D682" s="128"/>
      <c r="E682" s="156"/>
      <c r="F682" s="157"/>
      <c r="G682" s="156"/>
      <c r="H682" s="157"/>
      <c r="I682" s="153" t="str">
        <f t="shared" si="10"/>
        <v/>
      </c>
      <c r="J682" s="153"/>
    </row>
    <row r="683" spans="2:10" x14ac:dyDescent="0.35">
      <c r="B683" s="121"/>
      <c r="C683" s="128"/>
      <c r="D683" s="128"/>
      <c r="E683" s="156"/>
      <c r="F683" s="157"/>
      <c r="G683" s="156"/>
      <c r="H683" s="157"/>
      <c r="I683" s="153" t="str">
        <f t="shared" si="10"/>
        <v/>
      </c>
      <c r="J683" s="153"/>
    </row>
    <row r="684" spans="2:10" x14ac:dyDescent="0.35">
      <c r="B684" s="121"/>
      <c r="C684" s="128"/>
      <c r="D684" s="128"/>
      <c r="E684" s="156"/>
      <c r="F684" s="157"/>
      <c r="G684" s="156"/>
      <c r="H684" s="157"/>
      <c r="I684" s="153" t="str">
        <f t="shared" si="10"/>
        <v/>
      </c>
      <c r="J684" s="153"/>
    </row>
    <row r="685" spans="2:10" x14ac:dyDescent="0.35">
      <c r="B685" s="121"/>
      <c r="C685" s="128"/>
      <c r="D685" s="128"/>
      <c r="E685" s="156"/>
      <c r="F685" s="157"/>
      <c r="G685" s="156"/>
      <c r="H685" s="157"/>
      <c r="I685" s="153" t="str">
        <f t="shared" si="10"/>
        <v/>
      </c>
      <c r="J685" s="153"/>
    </row>
    <row r="686" spans="2:10" x14ac:dyDescent="0.35">
      <c r="B686" s="121"/>
      <c r="C686" s="128"/>
      <c r="D686" s="128"/>
      <c r="E686" s="156"/>
      <c r="F686" s="157"/>
      <c r="G686" s="156"/>
      <c r="H686" s="157"/>
      <c r="I686" s="153" t="str">
        <f t="shared" si="10"/>
        <v/>
      </c>
      <c r="J686" s="153"/>
    </row>
    <row r="687" spans="2:10" x14ac:dyDescent="0.35">
      <c r="B687" s="121"/>
      <c r="C687" s="128"/>
      <c r="D687" s="128"/>
      <c r="E687" s="156"/>
      <c r="F687" s="157"/>
      <c r="G687" s="156"/>
      <c r="H687" s="157"/>
      <c r="I687" s="153" t="str">
        <f t="shared" si="10"/>
        <v/>
      </c>
      <c r="J687" s="153"/>
    </row>
    <row r="688" spans="2:10" x14ac:dyDescent="0.35">
      <c r="B688" s="121"/>
      <c r="C688" s="128"/>
      <c r="D688" s="128"/>
      <c r="E688" s="156"/>
      <c r="F688" s="157"/>
      <c r="G688" s="156"/>
      <c r="H688" s="157"/>
      <c r="I688" s="153" t="str">
        <f t="shared" si="10"/>
        <v/>
      </c>
      <c r="J688" s="153"/>
    </row>
    <row r="689" spans="2:10" x14ac:dyDescent="0.35">
      <c r="B689" s="121"/>
      <c r="C689" s="128"/>
      <c r="D689" s="128"/>
      <c r="E689" s="156"/>
      <c r="F689" s="157"/>
      <c r="G689" s="156"/>
      <c r="H689" s="157"/>
      <c r="I689" s="153" t="str">
        <f t="shared" si="10"/>
        <v/>
      </c>
      <c r="J689" s="153"/>
    </row>
    <row r="690" spans="2:10" x14ac:dyDescent="0.35">
      <c r="B690" s="121"/>
      <c r="C690" s="128"/>
      <c r="D690" s="128"/>
      <c r="E690" s="156"/>
      <c r="F690" s="157"/>
      <c r="G690" s="156"/>
      <c r="H690" s="157"/>
      <c r="I690" s="153" t="str">
        <f t="shared" si="10"/>
        <v/>
      </c>
      <c r="J690" s="153"/>
    </row>
    <row r="691" spans="2:10" x14ac:dyDescent="0.35">
      <c r="B691" s="121"/>
      <c r="C691" s="128"/>
      <c r="D691" s="128"/>
      <c r="E691" s="156"/>
      <c r="F691" s="157"/>
      <c r="G691" s="156"/>
      <c r="H691" s="157"/>
      <c r="I691" s="153" t="str">
        <f t="shared" si="10"/>
        <v/>
      </c>
      <c r="J691" s="153"/>
    </row>
    <row r="692" spans="2:10" x14ac:dyDescent="0.35">
      <c r="B692" s="121"/>
      <c r="C692" s="128"/>
      <c r="D692" s="128"/>
      <c r="E692" s="156"/>
      <c r="F692" s="157"/>
      <c r="G692" s="156"/>
      <c r="H692" s="157"/>
      <c r="I692" s="153" t="str">
        <f t="shared" si="10"/>
        <v/>
      </c>
      <c r="J692" s="153"/>
    </row>
    <row r="693" spans="2:10" x14ac:dyDescent="0.35">
      <c r="B693" s="121"/>
      <c r="C693" s="128"/>
      <c r="D693" s="128"/>
      <c r="E693" s="156"/>
      <c r="F693" s="157"/>
      <c r="G693" s="156"/>
      <c r="H693" s="157"/>
      <c r="I693" s="153" t="str">
        <f t="shared" si="10"/>
        <v/>
      </c>
      <c r="J693" s="153"/>
    </row>
    <row r="694" spans="2:10" x14ac:dyDescent="0.35">
      <c r="B694" s="121"/>
      <c r="C694" s="128"/>
      <c r="D694" s="128"/>
      <c r="E694" s="156"/>
      <c r="F694" s="157"/>
      <c r="G694" s="156"/>
      <c r="H694" s="157"/>
      <c r="I694" s="153" t="str">
        <f t="shared" si="10"/>
        <v/>
      </c>
      <c r="J694" s="153"/>
    </row>
    <row r="695" spans="2:10" x14ac:dyDescent="0.35">
      <c r="B695" s="121"/>
      <c r="C695" s="128"/>
      <c r="D695" s="128"/>
      <c r="E695" s="156"/>
      <c r="F695" s="157"/>
      <c r="G695" s="156"/>
      <c r="H695" s="157"/>
      <c r="I695" s="153" t="str">
        <f t="shared" si="10"/>
        <v/>
      </c>
      <c r="J695" s="153"/>
    </row>
    <row r="696" spans="2:10" x14ac:dyDescent="0.35">
      <c r="B696" s="121"/>
      <c r="C696" s="128"/>
      <c r="D696" s="128"/>
      <c r="E696" s="156"/>
      <c r="F696" s="157"/>
      <c r="G696" s="156"/>
      <c r="H696" s="157"/>
      <c r="I696" s="153" t="str">
        <f t="shared" si="10"/>
        <v/>
      </c>
      <c r="J696" s="153"/>
    </row>
    <row r="697" spans="2:10" x14ac:dyDescent="0.35">
      <c r="B697" s="121"/>
      <c r="C697" s="128"/>
      <c r="D697" s="128"/>
      <c r="E697" s="156"/>
      <c r="F697" s="157"/>
      <c r="G697" s="156"/>
      <c r="H697" s="157"/>
      <c r="I697" s="153" t="str">
        <f t="shared" si="10"/>
        <v/>
      </c>
      <c r="J697" s="153"/>
    </row>
    <row r="698" spans="2:10" x14ac:dyDescent="0.35">
      <c r="B698" s="121"/>
      <c r="C698" s="128"/>
      <c r="D698" s="128"/>
      <c r="E698" s="156"/>
      <c r="F698" s="157"/>
      <c r="G698" s="156"/>
      <c r="H698" s="157"/>
      <c r="I698" s="153" t="str">
        <f t="shared" si="10"/>
        <v/>
      </c>
      <c r="J698" s="153"/>
    </row>
    <row r="699" spans="2:10" x14ac:dyDescent="0.35">
      <c r="B699" s="121"/>
      <c r="C699" s="128"/>
      <c r="D699" s="128"/>
      <c r="E699" s="156"/>
      <c r="F699" s="157"/>
      <c r="G699" s="156"/>
      <c r="H699" s="157"/>
      <c r="I699" s="153" t="str">
        <f t="shared" si="10"/>
        <v/>
      </c>
      <c r="J699" s="153"/>
    </row>
    <row r="700" spans="2:10" x14ac:dyDescent="0.35">
      <c r="B700" s="121"/>
      <c r="C700" s="128"/>
      <c r="D700" s="128"/>
      <c r="E700" s="156"/>
      <c r="F700" s="157"/>
      <c r="G700" s="156"/>
      <c r="H700" s="157"/>
      <c r="I700" s="153" t="str">
        <f t="shared" si="10"/>
        <v/>
      </c>
      <c r="J700" s="153"/>
    </row>
    <row r="701" spans="2:10" x14ac:dyDescent="0.35">
      <c r="B701" s="121"/>
      <c r="C701" s="128"/>
      <c r="D701" s="128"/>
      <c r="E701" s="156"/>
      <c r="F701" s="157"/>
      <c r="G701" s="156"/>
      <c r="H701" s="157"/>
      <c r="I701" s="153" t="str">
        <f t="shared" si="10"/>
        <v/>
      </c>
      <c r="J701" s="153"/>
    </row>
    <row r="702" spans="2:10" x14ac:dyDescent="0.35">
      <c r="B702" s="121"/>
      <c r="C702" s="128"/>
      <c r="D702" s="128"/>
      <c r="E702" s="156"/>
      <c r="F702" s="157"/>
      <c r="G702" s="156"/>
      <c r="H702" s="157"/>
      <c r="I702" s="153" t="str">
        <f t="shared" si="10"/>
        <v/>
      </c>
      <c r="J702" s="153"/>
    </row>
    <row r="703" spans="2:10" x14ac:dyDescent="0.35">
      <c r="B703" s="121"/>
      <c r="C703" s="128"/>
      <c r="D703" s="128"/>
      <c r="E703" s="156"/>
      <c r="F703" s="157"/>
      <c r="G703" s="156"/>
      <c r="H703" s="157"/>
      <c r="I703" s="153" t="str">
        <f t="shared" si="10"/>
        <v/>
      </c>
      <c r="J703" s="153"/>
    </row>
    <row r="704" spans="2:10" x14ac:dyDescent="0.35">
      <c r="B704" s="121"/>
      <c r="C704" s="128"/>
      <c r="D704" s="128"/>
      <c r="E704" s="156"/>
      <c r="F704" s="157"/>
      <c r="G704" s="156"/>
      <c r="H704" s="157"/>
      <c r="I704" s="153" t="str">
        <f t="shared" si="10"/>
        <v/>
      </c>
      <c r="J704" s="153"/>
    </row>
    <row r="705" spans="2:10" x14ac:dyDescent="0.35">
      <c r="B705" s="121"/>
      <c r="C705" s="128"/>
      <c r="D705" s="128"/>
      <c r="E705" s="156"/>
      <c r="F705" s="157"/>
      <c r="G705" s="156"/>
      <c r="H705" s="157"/>
      <c r="I705" s="153" t="str">
        <f t="shared" si="10"/>
        <v/>
      </c>
      <c r="J705" s="153"/>
    </row>
    <row r="706" spans="2:10" x14ac:dyDescent="0.35">
      <c r="B706" s="121"/>
      <c r="C706" s="128"/>
      <c r="D706" s="128"/>
      <c r="E706" s="156"/>
      <c r="F706" s="157"/>
      <c r="G706" s="156"/>
      <c r="H706" s="157"/>
      <c r="I706" s="153" t="str">
        <f t="shared" si="10"/>
        <v/>
      </c>
      <c r="J706" s="153"/>
    </row>
    <row r="707" spans="2:10" x14ac:dyDescent="0.35">
      <c r="B707" s="121"/>
      <c r="C707" s="128"/>
      <c r="D707" s="128"/>
      <c r="E707" s="156"/>
      <c r="F707" s="157"/>
      <c r="G707" s="156"/>
      <c r="H707" s="157"/>
      <c r="I707" s="153" t="str">
        <f t="shared" si="10"/>
        <v/>
      </c>
      <c r="J707" s="153"/>
    </row>
    <row r="708" spans="2:10" x14ac:dyDescent="0.35">
      <c r="B708" s="121"/>
      <c r="C708" s="128"/>
      <c r="D708" s="128"/>
      <c r="E708" s="156"/>
      <c r="F708" s="157"/>
      <c r="G708" s="156"/>
      <c r="H708" s="157"/>
      <c r="I708" s="153" t="str">
        <f t="shared" si="10"/>
        <v/>
      </c>
      <c r="J708" s="153"/>
    </row>
    <row r="709" spans="2:10" x14ac:dyDescent="0.35">
      <c r="B709" s="121"/>
      <c r="C709" s="128"/>
      <c r="D709" s="128"/>
      <c r="E709" s="156"/>
      <c r="F709" s="157"/>
      <c r="G709" s="156"/>
      <c r="H709" s="157"/>
      <c r="I709" s="153" t="str">
        <f t="shared" si="10"/>
        <v/>
      </c>
      <c r="J709" s="153"/>
    </row>
    <row r="710" spans="2:10" x14ac:dyDescent="0.35">
      <c r="B710" s="121"/>
      <c r="C710" s="128"/>
      <c r="D710" s="128"/>
      <c r="E710" s="156"/>
      <c r="F710" s="157"/>
      <c r="G710" s="156"/>
      <c r="H710" s="157"/>
      <c r="I710" s="153" t="str">
        <f t="shared" si="10"/>
        <v/>
      </c>
      <c r="J710" s="153"/>
    </row>
    <row r="711" spans="2:10" x14ac:dyDescent="0.35">
      <c r="B711" s="121"/>
      <c r="C711" s="128"/>
      <c r="D711" s="128"/>
      <c r="E711" s="156"/>
      <c r="F711" s="157"/>
      <c r="G711" s="156"/>
      <c r="H711" s="157"/>
      <c r="I711" s="153" t="str">
        <f t="shared" si="10"/>
        <v/>
      </c>
      <c r="J711" s="153"/>
    </row>
    <row r="712" spans="2:10" x14ac:dyDescent="0.35">
      <c r="B712" s="121"/>
      <c r="C712" s="128"/>
      <c r="D712" s="128"/>
      <c r="E712" s="156"/>
      <c r="F712" s="157"/>
      <c r="G712" s="156"/>
      <c r="H712" s="157"/>
      <c r="I712" s="153" t="str">
        <f t="shared" si="10"/>
        <v/>
      </c>
      <c r="J712" s="153"/>
    </row>
    <row r="713" spans="2:10" x14ac:dyDescent="0.35">
      <c r="B713" s="121"/>
      <c r="C713" s="128"/>
      <c r="D713" s="128"/>
      <c r="E713" s="156"/>
      <c r="F713" s="157"/>
      <c r="G713" s="156"/>
      <c r="H713" s="157"/>
      <c r="I713" s="153" t="str">
        <f t="shared" si="10"/>
        <v/>
      </c>
      <c r="J713" s="153"/>
    </row>
    <row r="714" spans="2:10" x14ac:dyDescent="0.35">
      <c r="B714" s="121"/>
      <c r="C714" s="128"/>
      <c r="D714" s="128"/>
      <c r="E714" s="156"/>
      <c r="F714" s="157"/>
      <c r="G714" s="156"/>
      <c r="H714" s="157"/>
      <c r="I714" s="153" t="str">
        <f t="shared" si="10"/>
        <v/>
      </c>
      <c r="J714" s="153"/>
    </row>
    <row r="715" spans="2:10" x14ac:dyDescent="0.35">
      <c r="B715" s="121"/>
      <c r="C715" s="128"/>
      <c r="D715" s="128"/>
      <c r="E715" s="156"/>
      <c r="F715" s="157"/>
      <c r="G715" s="156"/>
      <c r="H715" s="157"/>
      <c r="I715" s="153" t="str">
        <f t="shared" si="10"/>
        <v/>
      </c>
      <c r="J715" s="153"/>
    </row>
    <row r="716" spans="2:10" x14ac:dyDescent="0.35">
      <c r="B716" s="121"/>
      <c r="C716" s="128"/>
      <c r="D716" s="128"/>
      <c r="E716" s="156"/>
      <c r="F716" s="157"/>
      <c r="G716" s="156"/>
      <c r="H716" s="157"/>
      <c r="I716" s="153" t="str">
        <f t="shared" si="10"/>
        <v/>
      </c>
      <c r="J716" s="153"/>
    </row>
    <row r="717" spans="2:10" x14ac:dyDescent="0.35">
      <c r="B717" s="121"/>
      <c r="C717" s="128"/>
      <c r="D717" s="128"/>
      <c r="E717" s="156"/>
      <c r="F717" s="157"/>
      <c r="G717" s="156"/>
      <c r="H717" s="157"/>
      <c r="I717" s="153" t="str">
        <f t="shared" si="10"/>
        <v/>
      </c>
      <c r="J717" s="153"/>
    </row>
    <row r="718" spans="2:10" x14ac:dyDescent="0.35">
      <c r="B718" s="121"/>
      <c r="C718" s="128"/>
      <c r="D718" s="128"/>
      <c r="E718" s="156"/>
      <c r="F718" s="157"/>
      <c r="G718" s="156"/>
      <c r="H718" s="157"/>
      <c r="I718" s="153" t="str">
        <f t="shared" si="10"/>
        <v/>
      </c>
      <c r="J718" s="153"/>
    </row>
    <row r="719" spans="2:10" x14ac:dyDescent="0.35">
      <c r="B719" s="121"/>
      <c r="C719" s="128"/>
      <c r="D719" s="128"/>
      <c r="E719" s="156"/>
      <c r="F719" s="157"/>
      <c r="G719" s="156"/>
      <c r="H719" s="157"/>
      <c r="I719" s="153" t="str">
        <f t="shared" si="10"/>
        <v/>
      </c>
      <c r="J719" s="153"/>
    </row>
    <row r="720" spans="2:10" x14ac:dyDescent="0.35">
      <c r="B720" s="121"/>
      <c r="C720" s="128"/>
      <c r="D720" s="128"/>
      <c r="E720" s="156"/>
      <c r="F720" s="157"/>
      <c r="G720" s="156"/>
      <c r="H720" s="157"/>
      <c r="I720" s="153" t="str">
        <f t="shared" si="10"/>
        <v/>
      </c>
      <c r="J720" s="153"/>
    </row>
    <row r="721" spans="2:10" x14ac:dyDescent="0.35">
      <c r="B721" s="121"/>
      <c r="C721" s="128"/>
      <c r="D721" s="128"/>
      <c r="E721" s="156"/>
      <c r="F721" s="157"/>
      <c r="G721" s="156"/>
      <c r="H721" s="157"/>
      <c r="I721" s="153" t="str">
        <f t="shared" si="10"/>
        <v/>
      </c>
      <c r="J721" s="153"/>
    </row>
    <row r="722" spans="2:10" x14ac:dyDescent="0.35">
      <c r="B722" s="121"/>
      <c r="C722" s="128"/>
      <c r="D722" s="128"/>
      <c r="E722" s="156"/>
      <c r="F722" s="157"/>
      <c r="G722" s="156"/>
      <c r="H722" s="157"/>
      <c r="I722" s="153" t="str">
        <f t="shared" si="10"/>
        <v/>
      </c>
      <c r="J722" s="153"/>
    </row>
    <row r="723" spans="2:10" x14ac:dyDescent="0.35">
      <c r="B723" s="121"/>
      <c r="C723" s="128"/>
      <c r="D723" s="128"/>
      <c r="E723" s="156"/>
      <c r="F723" s="157"/>
      <c r="G723" s="156"/>
      <c r="H723" s="157"/>
      <c r="I723" s="153" t="str">
        <f t="shared" si="10"/>
        <v/>
      </c>
      <c r="J723" s="153"/>
    </row>
    <row r="724" spans="2:10" x14ac:dyDescent="0.35">
      <c r="B724" s="121"/>
      <c r="C724" s="128"/>
      <c r="D724" s="128"/>
      <c r="E724" s="156"/>
      <c r="F724" s="157"/>
      <c r="G724" s="156"/>
      <c r="H724" s="157"/>
      <c r="I724" s="153" t="str">
        <f t="shared" si="10"/>
        <v/>
      </c>
      <c r="J724" s="153"/>
    </row>
    <row r="725" spans="2:10" x14ac:dyDescent="0.35">
      <c r="B725" s="121"/>
      <c r="C725" s="128"/>
      <c r="D725" s="128"/>
      <c r="E725" s="156"/>
      <c r="F725" s="157"/>
      <c r="G725" s="156"/>
      <c r="H725" s="157"/>
      <c r="I725" s="153" t="str">
        <f t="shared" si="10"/>
        <v/>
      </c>
      <c r="J725" s="153"/>
    </row>
    <row r="726" spans="2:10" x14ac:dyDescent="0.35">
      <c r="B726" s="121"/>
      <c r="C726" s="128"/>
      <c r="D726" s="128"/>
      <c r="E726" s="156"/>
      <c r="F726" s="157"/>
      <c r="G726" s="156"/>
      <c r="H726" s="157"/>
      <c r="I726" s="153" t="str">
        <f t="shared" si="10"/>
        <v/>
      </c>
      <c r="J726" s="153"/>
    </row>
    <row r="727" spans="2:10" x14ac:dyDescent="0.35">
      <c r="B727" s="121"/>
      <c r="C727" s="128"/>
      <c r="D727" s="128"/>
      <c r="E727" s="156"/>
      <c r="F727" s="157"/>
      <c r="G727" s="156"/>
      <c r="H727" s="157"/>
      <c r="I727" s="153" t="str">
        <f t="shared" si="10"/>
        <v/>
      </c>
      <c r="J727" s="153"/>
    </row>
    <row r="728" spans="2:10" x14ac:dyDescent="0.35">
      <c r="B728" s="121"/>
      <c r="C728" s="128"/>
      <c r="D728" s="128"/>
      <c r="E728" s="156"/>
      <c r="F728" s="157"/>
      <c r="G728" s="156"/>
      <c r="H728" s="157"/>
      <c r="I728" s="153" t="str">
        <f t="shared" si="10"/>
        <v/>
      </c>
      <c r="J728" s="153"/>
    </row>
    <row r="729" spans="2:10" x14ac:dyDescent="0.35">
      <c r="B729" s="121"/>
      <c r="C729" s="128"/>
      <c r="D729" s="128"/>
      <c r="E729" s="156"/>
      <c r="F729" s="157"/>
      <c r="G729" s="156"/>
      <c r="H729" s="157"/>
      <c r="I729" s="153" t="str">
        <f t="shared" ref="I729:I792" si="11">IF(H729="","",(VALUE(TEXT(G729,"m/dd/yy ")&amp;TEXT(H729,"hh:mm:ss"))-(VALUE(TEXT(E729,"m/dd/yy ")&amp;TEXT(F729,"hh:mm:ss"))))*24)</f>
        <v/>
      </c>
      <c r="J729" s="153"/>
    </row>
    <row r="730" spans="2:10" x14ac:dyDescent="0.35">
      <c r="B730" s="121"/>
      <c r="C730" s="128"/>
      <c r="D730" s="128"/>
      <c r="E730" s="156"/>
      <c r="F730" s="157"/>
      <c r="G730" s="156"/>
      <c r="H730" s="157"/>
      <c r="I730" s="153" t="str">
        <f t="shared" si="11"/>
        <v/>
      </c>
      <c r="J730" s="153"/>
    </row>
    <row r="731" spans="2:10" x14ac:dyDescent="0.35">
      <c r="B731" s="121"/>
      <c r="C731" s="128"/>
      <c r="D731" s="128"/>
      <c r="E731" s="156"/>
      <c r="F731" s="157"/>
      <c r="G731" s="156"/>
      <c r="H731" s="157"/>
      <c r="I731" s="153" t="str">
        <f t="shared" si="11"/>
        <v/>
      </c>
      <c r="J731" s="153"/>
    </row>
    <row r="732" spans="2:10" x14ac:dyDescent="0.35">
      <c r="B732" s="121"/>
      <c r="C732" s="128"/>
      <c r="D732" s="128"/>
      <c r="E732" s="156"/>
      <c r="F732" s="157"/>
      <c r="G732" s="156"/>
      <c r="H732" s="157"/>
      <c r="I732" s="153" t="str">
        <f t="shared" si="11"/>
        <v/>
      </c>
      <c r="J732" s="153"/>
    </row>
    <row r="733" spans="2:10" x14ac:dyDescent="0.35">
      <c r="B733" s="121"/>
      <c r="C733" s="128"/>
      <c r="D733" s="128"/>
      <c r="E733" s="156"/>
      <c r="F733" s="157"/>
      <c r="G733" s="156"/>
      <c r="H733" s="157"/>
      <c r="I733" s="153" t="str">
        <f t="shared" si="11"/>
        <v/>
      </c>
      <c r="J733" s="153"/>
    </row>
    <row r="734" spans="2:10" x14ac:dyDescent="0.35">
      <c r="B734" s="121"/>
      <c r="C734" s="128"/>
      <c r="D734" s="128"/>
      <c r="E734" s="156"/>
      <c r="F734" s="157"/>
      <c r="G734" s="156"/>
      <c r="H734" s="157"/>
      <c r="I734" s="153" t="str">
        <f t="shared" si="11"/>
        <v/>
      </c>
      <c r="J734" s="153"/>
    </row>
    <row r="735" spans="2:10" x14ac:dyDescent="0.35">
      <c r="B735" s="121"/>
      <c r="C735" s="128"/>
      <c r="D735" s="128"/>
      <c r="E735" s="156"/>
      <c r="F735" s="157"/>
      <c r="G735" s="156"/>
      <c r="H735" s="157"/>
      <c r="I735" s="153" t="str">
        <f t="shared" si="11"/>
        <v/>
      </c>
      <c r="J735" s="153"/>
    </row>
    <row r="736" spans="2:10" x14ac:dyDescent="0.35">
      <c r="B736" s="121"/>
      <c r="C736" s="128"/>
      <c r="D736" s="128"/>
      <c r="E736" s="156"/>
      <c r="F736" s="157"/>
      <c r="G736" s="156"/>
      <c r="H736" s="157"/>
      <c r="I736" s="153" t="str">
        <f t="shared" si="11"/>
        <v/>
      </c>
      <c r="J736" s="153"/>
    </row>
    <row r="737" spans="2:10" x14ac:dyDescent="0.35">
      <c r="B737" s="121"/>
      <c r="C737" s="128"/>
      <c r="D737" s="128"/>
      <c r="E737" s="156"/>
      <c r="F737" s="157"/>
      <c r="G737" s="156"/>
      <c r="H737" s="157"/>
      <c r="I737" s="153" t="str">
        <f t="shared" si="11"/>
        <v/>
      </c>
      <c r="J737" s="153"/>
    </row>
    <row r="738" spans="2:10" x14ac:dyDescent="0.35">
      <c r="B738" s="121"/>
      <c r="C738" s="128"/>
      <c r="D738" s="128"/>
      <c r="E738" s="156"/>
      <c r="F738" s="157"/>
      <c r="G738" s="156"/>
      <c r="H738" s="157"/>
      <c r="I738" s="153" t="str">
        <f t="shared" si="11"/>
        <v/>
      </c>
      <c r="J738" s="153"/>
    </row>
    <row r="739" spans="2:10" x14ac:dyDescent="0.35">
      <c r="B739" s="121"/>
      <c r="C739" s="128"/>
      <c r="D739" s="128"/>
      <c r="E739" s="156"/>
      <c r="F739" s="157"/>
      <c r="G739" s="156"/>
      <c r="H739" s="157"/>
      <c r="I739" s="153" t="str">
        <f t="shared" si="11"/>
        <v/>
      </c>
      <c r="J739" s="153"/>
    </row>
    <row r="740" spans="2:10" x14ac:dyDescent="0.35">
      <c r="B740" s="121"/>
      <c r="C740" s="128"/>
      <c r="D740" s="128"/>
      <c r="E740" s="156"/>
      <c r="F740" s="157"/>
      <c r="G740" s="156"/>
      <c r="H740" s="157"/>
      <c r="I740" s="153" t="str">
        <f t="shared" si="11"/>
        <v/>
      </c>
      <c r="J740" s="153"/>
    </row>
    <row r="741" spans="2:10" x14ac:dyDescent="0.35">
      <c r="B741" s="121"/>
      <c r="C741" s="128"/>
      <c r="D741" s="128"/>
      <c r="E741" s="156"/>
      <c r="F741" s="157"/>
      <c r="G741" s="156"/>
      <c r="H741" s="157"/>
      <c r="I741" s="153" t="str">
        <f t="shared" si="11"/>
        <v/>
      </c>
      <c r="J741" s="153"/>
    </row>
    <row r="742" spans="2:10" x14ac:dyDescent="0.35">
      <c r="B742" s="121"/>
      <c r="C742" s="128"/>
      <c r="D742" s="128"/>
      <c r="E742" s="156"/>
      <c r="F742" s="157"/>
      <c r="G742" s="156"/>
      <c r="H742" s="157"/>
      <c r="I742" s="153" t="str">
        <f t="shared" si="11"/>
        <v/>
      </c>
      <c r="J742" s="153"/>
    </row>
    <row r="743" spans="2:10" x14ac:dyDescent="0.35">
      <c r="B743" s="121"/>
      <c r="C743" s="128"/>
      <c r="D743" s="128"/>
      <c r="E743" s="156"/>
      <c r="F743" s="157"/>
      <c r="G743" s="156"/>
      <c r="H743" s="157"/>
      <c r="I743" s="153" t="str">
        <f t="shared" si="11"/>
        <v/>
      </c>
      <c r="J743" s="153"/>
    </row>
    <row r="744" spans="2:10" x14ac:dyDescent="0.35">
      <c r="B744" s="121"/>
      <c r="C744" s="128"/>
      <c r="D744" s="128"/>
      <c r="E744" s="156"/>
      <c r="F744" s="157"/>
      <c r="G744" s="156"/>
      <c r="H744" s="157"/>
      <c r="I744" s="153" t="str">
        <f t="shared" si="11"/>
        <v/>
      </c>
      <c r="J744" s="153"/>
    </row>
    <row r="745" spans="2:10" x14ac:dyDescent="0.35">
      <c r="B745" s="121"/>
      <c r="C745" s="128"/>
      <c r="D745" s="128"/>
      <c r="E745" s="156"/>
      <c r="F745" s="157"/>
      <c r="G745" s="156"/>
      <c r="H745" s="157"/>
      <c r="I745" s="153" t="str">
        <f t="shared" si="11"/>
        <v/>
      </c>
      <c r="J745" s="153"/>
    </row>
    <row r="746" spans="2:10" x14ac:dyDescent="0.35">
      <c r="B746" s="121"/>
      <c r="C746" s="128"/>
      <c r="D746" s="128"/>
      <c r="E746" s="156"/>
      <c r="F746" s="157"/>
      <c r="G746" s="156"/>
      <c r="H746" s="157"/>
      <c r="I746" s="153" t="str">
        <f t="shared" si="11"/>
        <v/>
      </c>
      <c r="J746" s="153"/>
    </row>
    <row r="747" spans="2:10" x14ac:dyDescent="0.35">
      <c r="B747" s="121"/>
      <c r="C747" s="128"/>
      <c r="D747" s="128"/>
      <c r="E747" s="156"/>
      <c r="F747" s="157"/>
      <c r="G747" s="156"/>
      <c r="H747" s="157"/>
      <c r="I747" s="153" t="str">
        <f t="shared" si="11"/>
        <v/>
      </c>
      <c r="J747" s="153"/>
    </row>
    <row r="748" spans="2:10" x14ac:dyDescent="0.35">
      <c r="B748" s="121"/>
      <c r="C748" s="128"/>
      <c r="D748" s="128"/>
      <c r="E748" s="156"/>
      <c r="F748" s="157"/>
      <c r="G748" s="156"/>
      <c r="H748" s="157"/>
      <c r="I748" s="153" t="str">
        <f t="shared" si="11"/>
        <v/>
      </c>
      <c r="J748" s="153"/>
    </row>
    <row r="749" spans="2:10" x14ac:dyDescent="0.35">
      <c r="B749" s="121"/>
      <c r="C749" s="128"/>
      <c r="D749" s="128"/>
      <c r="E749" s="156"/>
      <c r="F749" s="157"/>
      <c r="G749" s="156"/>
      <c r="H749" s="157"/>
      <c r="I749" s="153" t="str">
        <f t="shared" si="11"/>
        <v/>
      </c>
      <c r="J749" s="153"/>
    </row>
    <row r="750" spans="2:10" x14ac:dyDescent="0.35">
      <c r="B750" s="121"/>
      <c r="C750" s="128"/>
      <c r="D750" s="128"/>
      <c r="E750" s="156"/>
      <c r="F750" s="157"/>
      <c r="G750" s="156"/>
      <c r="H750" s="157"/>
      <c r="I750" s="153" t="str">
        <f t="shared" si="11"/>
        <v/>
      </c>
      <c r="J750" s="153"/>
    </row>
    <row r="751" spans="2:10" x14ac:dyDescent="0.35">
      <c r="B751" s="121"/>
      <c r="C751" s="128"/>
      <c r="D751" s="128"/>
      <c r="E751" s="156"/>
      <c r="F751" s="157"/>
      <c r="G751" s="156"/>
      <c r="H751" s="157"/>
      <c r="I751" s="153" t="str">
        <f t="shared" si="11"/>
        <v/>
      </c>
      <c r="J751" s="153"/>
    </row>
    <row r="752" spans="2:10" x14ac:dyDescent="0.35">
      <c r="B752" s="121"/>
      <c r="C752" s="128"/>
      <c r="D752" s="128"/>
      <c r="E752" s="156"/>
      <c r="F752" s="157"/>
      <c r="G752" s="156"/>
      <c r="H752" s="157"/>
      <c r="I752" s="153" t="str">
        <f t="shared" si="11"/>
        <v/>
      </c>
      <c r="J752" s="153"/>
    </row>
    <row r="753" spans="2:10" x14ac:dyDescent="0.35">
      <c r="B753" s="121"/>
      <c r="C753" s="128"/>
      <c r="D753" s="128"/>
      <c r="E753" s="156"/>
      <c r="F753" s="157"/>
      <c r="G753" s="156"/>
      <c r="H753" s="157"/>
      <c r="I753" s="153" t="str">
        <f t="shared" si="11"/>
        <v/>
      </c>
      <c r="J753" s="153"/>
    </row>
    <row r="754" spans="2:10" x14ac:dyDescent="0.35">
      <c r="B754" s="121"/>
      <c r="C754" s="128"/>
      <c r="D754" s="128"/>
      <c r="E754" s="156"/>
      <c r="F754" s="157"/>
      <c r="G754" s="156"/>
      <c r="H754" s="157"/>
      <c r="I754" s="153" t="str">
        <f t="shared" si="11"/>
        <v/>
      </c>
      <c r="J754" s="153"/>
    </row>
    <row r="755" spans="2:10" x14ac:dyDescent="0.35">
      <c r="B755" s="121"/>
      <c r="C755" s="128"/>
      <c r="D755" s="128"/>
      <c r="E755" s="156"/>
      <c r="F755" s="157"/>
      <c r="G755" s="156"/>
      <c r="H755" s="157"/>
      <c r="I755" s="153" t="str">
        <f t="shared" si="11"/>
        <v/>
      </c>
      <c r="J755" s="153"/>
    </row>
    <row r="756" spans="2:10" x14ac:dyDescent="0.35">
      <c r="B756" s="121"/>
      <c r="C756" s="128"/>
      <c r="D756" s="128"/>
      <c r="E756" s="156"/>
      <c r="F756" s="157"/>
      <c r="G756" s="156"/>
      <c r="H756" s="157"/>
      <c r="I756" s="153" t="str">
        <f t="shared" si="11"/>
        <v/>
      </c>
      <c r="J756" s="153"/>
    </row>
    <row r="757" spans="2:10" x14ac:dyDescent="0.35">
      <c r="B757" s="121"/>
      <c r="C757" s="128"/>
      <c r="D757" s="128"/>
      <c r="E757" s="156"/>
      <c r="F757" s="157"/>
      <c r="G757" s="156"/>
      <c r="H757" s="157"/>
      <c r="I757" s="153" t="str">
        <f t="shared" si="11"/>
        <v/>
      </c>
      <c r="J757" s="153"/>
    </row>
    <row r="758" spans="2:10" x14ac:dyDescent="0.35">
      <c r="B758" s="121"/>
      <c r="C758" s="128"/>
      <c r="D758" s="128"/>
      <c r="E758" s="156"/>
      <c r="F758" s="157"/>
      <c r="G758" s="156"/>
      <c r="H758" s="157"/>
      <c r="I758" s="153" t="str">
        <f t="shared" si="11"/>
        <v/>
      </c>
      <c r="J758" s="153"/>
    </row>
    <row r="759" spans="2:10" x14ac:dyDescent="0.35">
      <c r="B759" s="121"/>
      <c r="C759" s="128"/>
      <c r="D759" s="128"/>
      <c r="E759" s="156"/>
      <c r="F759" s="157"/>
      <c r="G759" s="156"/>
      <c r="H759" s="157"/>
      <c r="I759" s="153" t="str">
        <f t="shared" si="11"/>
        <v/>
      </c>
      <c r="J759" s="153"/>
    </row>
    <row r="760" spans="2:10" x14ac:dyDescent="0.35">
      <c r="B760" s="121"/>
      <c r="C760" s="128"/>
      <c r="D760" s="128"/>
      <c r="E760" s="156"/>
      <c r="F760" s="157"/>
      <c r="G760" s="156"/>
      <c r="H760" s="157"/>
      <c r="I760" s="153" t="str">
        <f t="shared" si="11"/>
        <v/>
      </c>
      <c r="J760" s="153"/>
    </row>
    <row r="761" spans="2:10" x14ac:dyDescent="0.35">
      <c r="B761" s="121"/>
      <c r="C761" s="128"/>
      <c r="D761" s="128"/>
      <c r="E761" s="156"/>
      <c r="F761" s="157"/>
      <c r="G761" s="156"/>
      <c r="H761" s="157"/>
      <c r="I761" s="153" t="str">
        <f t="shared" si="11"/>
        <v/>
      </c>
      <c r="J761" s="153"/>
    </row>
    <row r="762" spans="2:10" x14ac:dyDescent="0.35">
      <c r="B762" s="121"/>
      <c r="C762" s="128"/>
      <c r="D762" s="128"/>
      <c r="E762" s="156"/>
      <c r="F762" s="157"/>
      <c r="G762" s="156"/>
      <c r="H762" s="157"/>
      <c r="I762" s="153" t="str">
        <f t="shared" si="11"/>
        <v/>
      </c>
      <c r="J762" s="153"/>
    </row>
    <row r="763" spans="2:10" x14ac:dyDescent="0.35">
      <c r="B763" s="121"/>
      <c r="C763" s="128"/>
      <c r="D763" s="128"/>
      <c r="E763" s="156"/>
      <c r="F763" s="157"/>
      <c r="G763" s="156"/>
      <c r="H763" s="157"/>
      <c r="I763" s="153" t="str">
        <f t="shared" si="11"/>
        <v/>
      </c>
      <c r="J763" s="153"/>
    </row>
    <row r="764" spans="2:10" x14ac:dyDescent="0.35">
      <c r="B764" s="121"/>
      <c r="C764" s="128"/>
      <c r="D764" s="128"/>
      <c r="E764" s="156"/>
      <c r="F764" s="157"/>
      <c r="G764" s="156"/>
      <c r="H764" s="157"/>
      <c r="I764" s="153" t="str">
        <f t="shared" si="11"/>
        <v/>
      </c>
      <c r="J764" s="153"/>
    </row>
    <row r="765" spans="2:10" x14ac:dyDescent="0.35">
      <c r="B765" s="121"/>
      <c r="C765" s="128"/>
      <c r="D765" s="128"/>
      <c r="E765" s="156"/>
      <c r="F765" s="157"/>
      <c r="G765" s="156"/>
      <c r="H765" s="157"/>
      <c r="I765" s="153" t="str">
        <f t="shared" si="11"/>
        <v/>
      </c>
      <c r="J765" s="153"/>
    </row>
    <row r="766" spans="2:10" x14ac:dyDescent="0.35">
      <c r="B766" s="121"/>
      <c r="C766" s="128"/>
      <c r="D766" s="128"/>
      <c r="E766" s="156"/>
      <c r="F766" s="157"/>
      <c r="G766" s="156"/>
      <c r="H766" s="157"/>
      <c r="I766" s="153" t="str">
        <f t="shared" si="11"/>
        <v/>
      </c>
      <c r="J766" s="153"/>
    </row>
    <row r="767" spans="2:10" x14ac:dyDescent="0.35">
      <c r="B767" s="121"/>
      <c r="C767" s="128"/>
      <c r="D767" s="128"/>
      <c r="E767" s="156"/>
      <c r="F767" s="157"/>
      <c r="G767" s="156"/>
      <c r="H767" s="157"/>
      <c r="I767" s="153" t="str">
        <f t="shared" si="11"/>
        <v/>
      </c>
      <c r="J767" s="153"/>
    </row>
    <row r="768" spans="2:10" x14ac:dyDescent="0.35">
      <c r="B768" s="121"/>
      <c r="C768" s="128"/>
      <c r="D768" s="128"/>
      <c r="E768" s="156"/>
      <c r="F768" s="157"/>
      <c r="G768" s="156"/>
      <c r="H768" s="157"/>
      <c r="I768" s="153" t="str">
        <f t="shared" si="11"/>
        <v/>
      </c>
      <c r="J768" s="153"/>
    </row>
    <row r="769" spans="2:10" x14ac:dyDescent="0.35">
      <c r="B769" s="121"/>
      <c r="C769" s="128"/>
      <c r="D769" s="128"/>
      <c r="E769" s="156"/>
      <c r="F769" s="157"/>
      <c r="G769" s="156"/>
      <c r="H769" s="157"/>
      <c r="I769" s="153" t="str">
        <f t="shared" si="11"/>
        <v/>
      </c>
      <c r="J769" s="153"/>
    </row>
    <row r="770" spans="2:10" x14ac:dyDescent="0.35">
      <c r="B770" s="121"/>
      <c r="C770" s="128"/>
      <c r="D770" s="128"/>
      <c r="E770" s="156"/>
      <c r="F770" s="157"/>
      <c r="G770" s="156"/>
      <c r="H770" s="157"/>
      <c r="I770" s="153" t="str">
        <f t="shared" si="11"/>
        <v/>
      </c>
      <c r="J770" s="153"/>
    </row>
    <row r="771" spans="2:10" x14ac:dyDescent="0.35">
      <c r="B771" s="121"/>
      <c r="C771" s="128"/>
      <c r="D771" s="128"/>
      <c r="E771" s="156"/>
      <c r="F771" s="157"/>
      <c r="G771" s="156"/>
      <c r="H771" s="157"/>
      <c r="I771" s="153" t="str">
        <f t="shared" si="11"/>
        <v/>
      </c>
      <c r="J771" s="153"/>
    </row>
    <row r="772" spans="2:10" x14ac:dyDescent="0.35">
      <c r="B772" s="121"/>
      <c r="C772" s="128"/>
      <c r="D772" s="128"/>
      <c r="E772" s="156"/>
      <c r="F772" s="157"/>
      <c r="G772" s="156"/>
      <c r="H772" s="157"/>
      <c r="I772" s="153" t="str">
        <f t="shared" si="11"/>
        <v/>
      </c>
      <c r="J772" s="153"/>
    </row>
    <row r="773" spans="2:10" x14ac:dyDescent="0.35">
      <c r="B773" s="121"/>
      <c r="C773" s="128"/>
      <c r="D773" s="128"/>
      <c r="E773" s="156"/>
      <c r="F773" s="157"/>
      <c r="G773" s="156"/>
      <c r="H773" s="157"/>
      <c r="I773" s="153" t="str">
        <f t="shared" si="11"/>
        <v/>
      </c>
      <c r="J773" s="153"/>
    </row>
    <row r="774" spans="2:10" x14ac:dyDescent="0.35">
      <c r="B774" s="121"/>
      <c r="C774" s="128"/>
      <c r="D774" s="128"/>
      <c r="E774" s="156"/>
      <c r="F774" s="157"/>
      <c r="G774" s="156"/>
      <c r="H774" s="157"/>
      <c r="I774" s="153" t="str">
        <f t="shared" si="11"/>
        <v/>
      </c>
      <c r="J774" s="153"/>
    </row>
    <row r="775" spans="2:10" x14ac:dyDescent="0.35">
      <c r="B775" s="121"/>
      <c r="C775" s="128"/>
      <c r="D775" s="128"/>
      <c r="E775" s="156"/>
      <c r="F775" s="157"/>
      <c r="G775" s="156"/>
      <c r="H775" s="157"/>
      <c r="I775" s="153" t="str">
        <f t="shared" si="11"/>
        <v/>
      </c>
      <c r="J775" s="153"/>
    </row>
    <row r="776" spans="2:10" x14ac:dyDescent="0.35">
      <c r="B776" s="121"/>
      <c r="C776" s="128"/>
      <c r="D776" s="128"/>
      <c r="E776" s="156"/>
      <c r="F776" s="157"/>
      <c r="G776" s="156"/>
      <c r="H776" s="157"/>
      <c r="I776" s="153" t="str">
        <f t="shared" si="11"/>
        <v/>
      </c>
      <c r="J776" s="153"/>
    </row>
    <row r="777" spans="2:10" x14ac:dyDescent="0.35">
      <c r="B777" s="121"/>
      <c r="C777" s="128"/>
      <c r="D777" s="128"/>
      <c r="E777" s="156"/>
      <c r="F777" s="157"/>
      <c r="G777" s="156"/>
      <c r="H777" s="157"/>
      <c r="I777" s="153" t="str">
        <f t="shared" si="11"/>
        <v/>
      </c>
      <c r="J777" s="153"/>
    </row>
    <row r="778" spans="2:10" x14ac:dyDescent="0.35">
      <c r="B778" s="121"/>
      <c r="C778" s="128"/>
      <c r="D778" s="128"/>
      <c r="E778" s="156"/>
      <c r="F778" s="157"/>
      <c r="G778" s="156"/>
      <c r="H778" s="157"/>
      <c r="I778" s="153" t="str">
        <f t="shared" si="11"/>
        <v/>
      </c>
      <c r="J778" s="153"/>
    </row>
    <row r="779" spans="2:10" x14ac:dyDescent="0.35">
      <c r="B779" s="121"/>
      <c r="C779" s="128"/>
      <c r="D779" s="128"/>
      <c r="E779" s="156"/>
      <c r="F779" s="157"/>
      <c r="G779" s="156"/>
      <c r="H779" s="157"/>
      <c r="I779" s="153" t="str">
        <f t="shared" si="11"/>
        <v/>
      </c>
      <c r="J779" s="153"/>
    </row>
    <row r="780" spans="2:10" x14ac:dyDescent="0.35">
      <c r="B780" s="121"/>
      <c r="C780" s="128"/>
      <c r="D780" s="128"/>
      <c r="E780" s="156"/>
      <c r="F780" s="157"/>
      <c r="G780" s="156"/>
      <c r="H780" s="157"/>
      <c r="I780" s="153" t="str">
        <f t="shared" si="11"/>
        <v/>
      </c>
      <c r="J780" s="153"/>
    </row>
    <row r="781" spans="2:10" x14ac:dyDescent="0.35">
      <c r="B781" s="121"/>
      <c r="C781" s="128"/>
      <c r="D781" s="128"/>
      <c r="E781" s="156"/>
      <c r="F781" s="157"/>
      <c r="G781" s="156"/>
      <c r="H781" s="157"/>
      <c r="I781" s="153" t="str">
        <f t="shared" si="11"/>
        <v/>
      </c>
      <c r="J781" s="153"/>
    </row>
    <row r="782" spans="2:10" x14ac:dyDescent="0.35">
      <c r="B782" s="121"/>
      <c r="C782" s="128"/>
      <c r="D782" s="128"/>
      <c r="E782" s="156"/>
      <c r="F782" s="157"/>
      <c r="G782" s="156"/>
      <c r="H782" s="157"/>
      <c r="I782" s="153" t="str">
        <f t="shared" si="11"/>
        <v/>
      </c>
      <c r="J782" s="153"/>
    </row>
    <row r="783" spans="2:10" x14ac:dyDescent="0.35">
      <c r="B783" s="121"/>
      <c r="C783" s="128"/>
      <c r="D783" s="128"/>
      <c r="E783" s="156"/>
      <c r="F783" s="157"/>
      <c r="G783" s="156"/>
      <c r="H783" s="157"/>
      <c r="I783" s="153" t="str">
        <f t="shared" si="11"/>
        <v/>
      </c>
      <c r="J783" s="153"/>
    </row>
    <row r="784" spans="2:10" x14ac:dyDescent="0.35">
      <c r="B784" s="121"/>
      <c r="C784" s="128"/>
      <c r="D784" s="128"/>
      <c r="E784" s="156"/>
      <c r="F784" s="157"/>
      <c r="G784" s="156"/>
      <c r="H784" s="157"/>
      <c r="I784" s="153" t="str">
        <f t="shared" si="11"/>
        <v/>
      </c>
      <c r="J784" s="153"/>
    </row>
    <row r="785" spans="2:10" x14ac:dyDescent="0.35">
      <c r="B785" s="121"/>
      <c r="C785" s="128"/>
      <c r="D785" s="128"/>
      <c r="E785" s="156"/>
      <c r="F785" s="157"/>
      <c r="G785" s="156"/>
      <c r="H785" s="157"/>
      <c r="I785" s="153" t="str">
        <f t="shared" si="11"/>
        <v/>
      </c>
      <c r="J785" s="153"/>
    </row>
    <row r="786" spans="2:10" x14ac:dyDescent="0.35">
      <c r="B786" s="121"/>
      <c r="C786" s="128"/>
      <c r="D786" s="128"/>
      <c r="E786" s="156"/>
      <c r="F786" s="157"/>
      <c r="G786" s="156"/>
      <c r="H786" s="157"/>
      <c r="I786" s="153" t="str">
        <f t="shared" si="11"/>
        <v/>
      </c>
      <c r="J786" s="153"/>
    </row>
    <row r="787" spans="2:10" x14ac:dyDescent="0.35">
      <c r="B787" s="121"/>
      <c r="C787" s="128"/>
      <c r="D787" s="128"/>
      <c r="E787" s="156"/>
      <c r="F787" s="157"/>
      <c r="G787" s="156"/>
      <c r="H787" s="157"/>
      <c r="I787" s="153" t="str">
        <f t="shared" si="11"/>
        <v/>
      </c>
      <c r="J787" s="153"/>
    </row>
    <row r="788" spans="2:10" x14ac:dyDescent="0.35">
      <c r="B788" s="121"/>
      <c r="C788" s="128"/>
      <c r="D788" s="128"/>
      <c r="E788" s="156"/>
      <c r="F788" s="157"/>
      <c r="G788" s="156"/>
      <c r="H788" s="157"/>
      <c r="I788" s="153" t="str">
        <f t="shared" si="11"/>
        <v/>
      </c>
      <c r="J788" s="153"/>
    </row>
    <row r="789" spans="2:10" x14ac:dyDescent="0.35">
      <c r="B789" s="121"/>
      <c r="C789" s="128"/>
      <c r="D789" s="128"/>
      <c r="E789" s="156"/>
      <c r="F789" s="157"/>
      <c r="G789" s="156"/>
      <c r="H789" s="157"/>
      <c r="I789" s="153" t="str">
        <f t="shared" si="11"/>
        <v/>
      </c>
      <c r="J789" s="153"/>
    </row>
    <row r="790" spans="2:10" x14ac:dyDescent="0.35">
      <c r="B790" s="121"/>
      <c r="C790" s="128"/>
      <c r="D790" s="128"/>
      <c r="E790" s="156"/>
      <c r="F790" s="157"/>
      <c r="G790" s="156"/>
      <c r="H790" s="157"/>
      <c r="I790" s="153" t="str">
        <f t="shared" si="11"/>
        <v/>
      </c>
      <c r="J790" s="153"/>
    </row>
    <row r="791" spans="2:10" x14ac:dyDescent="0.35">
      <c r="B791" s="121"/>
      <c r="C791" s="128"/>
      <c r="D791" s="128"/>
      <c r="E791" s="156"/>
      <c r="F791" s="157"/>
      <c r="G791" s="156"/>
      <c r="H791" s="157"/>
      <c r="I791" s="153" t="str">
        <f t="shared" si="11"/>
        <v/>
      </c>
      <c r="J791" s="153"/>
    </row>
    <row r="792" spans="2:10" x14ac:dyDescent="0.35">
      <c r="B792" s="121"/>
      <c r="C792" s="128"/>
      <c r="D792" s="128"/>
      <c r="E792" s="156"/>
      <c r="F792" s="157"/>
      <c r="G792" s="156"/>
      <c r="H792" s="157"/>
      <c r="I792" s="153" t="str">
        <f t="shared" si="11"/>
        <v/>
      </c>
      <c r="J792" s="153"/>
    </row>
    <row r="793" spans="2:10" x14ac:dyDescent="0.35">
      <c r="B793" s="121"/>
      <c r="C793" s="128"/>
      <c r="D793" s="128"/>
      <c r="E793" s="156"/>
      <c r="F793" s="157"/>
      <c r="G793" s="156"/>
      <c r="H793" s="157"/>
      <c r="I793" s="153" t="str">
        <f t="shared" ref="I793:I856" si="12">IF(H793="","",(VALUE(TEXT(G793,"m/dd/yy ")&amp;TEXT(H793,"hh:mm:ss"))-(VALUE(TEXT(E793,"m/dd/yy ")&amp;TEXT(F793,"hh:mm:ss"))))*24)</f>
        <v/>
      </c>
      <c r="J793" s="153"/>
    </row>
    <row r="794" spans="2:10" x14ac:dyDescent="0.35">
      <c r="B794" s="121"/>
      <c r="C794" s="128"/>
      <c r="D794" s="128"/>
      <c r="E794" s="156"/>
      <c r="F794" s="157"/>
      <c r="G794" s="156"/>
      <c r="H794" s="157"/>
      <c r="I794" s="153" t="str">
        <f t="shared" si="12"/>
        <v/>
      </c>
      <c r="J794" s="153"/>
    </row>
    <row r="795" spans="2:10" x14ac:dyDescent="0.35">
      <c r="B795" s="121"/>
      <c r="C795" s="128"/>
      <c r="D795" s="128"/>
      <c r="E795" s="156"/>
      <c r="F795" s="157"/>
      <c r="G795" s="156"/>
      <c r="H795" s="157"/>
      <c r="I795" s="153" t="str">
        <f t="shared" si="12"/>
        <v/>
      </c>
      <c r="J795" s="153"/>
    </row>
    <row r="796" spans="2:10" x14ac:dyDescent="0.35">
      <c r="B796" s="121"/>
      <c r="C796" s="128"/>
      <c r="D796" s="128"/>
      <c r="E796" s="156"/>
      <c r="F796" s="157"/>
      <c r="G796" s="156"/>
      <c r="H796" s="157"/>
      <c r="I796" s="153" t="str">
        <f t="shared" si="12"/>
        <v/>
      </c>
      <c r="J796" s="153"/>
    </row>
    <row r="797" spans="2:10" x14ac:dyDescent="0.35">
      <c r="B797" s="121"/>
      <c r="C797" s="128"/>
      <c r="D797" s="128"/>
      <c r="E797" s="156"/>
      <c r="F797" s="157"/>
      <c r="G797" s="156"/>
      <c r="H797" s="157"/>
      <c r="I797" s="153" t="str">
        <f t="shared" si="12"/>
        <v/>
      </c>
      <c r="J797" s="153"/>
    </row>
    <row r="798" spans="2:10" x14ac:dyDescent="0.35">
      <c r="B798" s="121"/>
      <c r="C798" s="128"/>
      <c r="D798" s="128"/>
      <c r="E798" s="156"/>
      <c r="F798" s="157"/>
      <c r="G798" s="156"/>
      <c r="H798" s="157"/>
      <c r="I798" s="153" t="str">
        <f t="shared" si="12"/>
        <v/>
      </c>
      <c r="J798" s="153"/>
    </row>
    <row r="799" spans="2:10" x14ac:dyDescent="0.35">
      <c r="B799" s="121"/>
      <c r="C799" s="128"/>
      <c r="D799" s="128"/>
      <c r="E799" s="156"/>
      <c r="F799" s="157"/>
      <c r="G799" s="156"/>
      <c r="H799" s="157"/>
      <c r="I799" s="153" t="str">
        <f t="shared" si="12"/>
        <v/>
      </c>
      <c r="J799" s="153"/>
    </row>
    <row r="800" spans="2:10" x14ac:dyDescent="0.35">
      <c r="B800" s="121"/>
      <c r="C800" s="128"/>
      <c r="D800" s="128"/>
      <c r="E800" s="156"/>
      <c r="F800" s="157"/>
      <c r="G800" s="156"/>
      <c r="H800" s="157"/>
      <c r="I800" s="153" t="str">
        <f t="shared" si="12"/>
        <v/>
      </c>
      <c r="J800" s="153"/>
    </row>
    <row r="801" spans="2:10" x14ac:dyDescent="0.35">
      <c r="B801" s="121"/>
      <c r="C801" s="128"/>
      <c r="D801" s="128"/>
      <c r="E801" s="156"/>
      <c r="F801" s="157"/>
      <c r="G801" s="156"/>
      <c r="H801" s="157"/>
      <c r="I801" s="153" t="str">
        <f t="shared" si="12"/>
        <v/>
      </c>
      <c r="J801" s="153"/>
    </row>
    <row r="802" spans="2:10" x14ac:dyDescent="0.35">
      <c r="B802" s="121"/>
      <c r="C802" s="128"/>
      <c r="D802" s="128"/>
      <c r="E802" s="156"/>
      <c r="F802" s="157"/>
      <c r="G802" s="156"/>
      <c r="H802" s="157"/>
      <c r="I802" s="153" t="str">
        <f t="shared" si="12"/>
        <v/>
      </c>
      <c r="J802" s="153"/>
    </row>
    <row r="803" spans="2:10" x14ac:dyDescent="0.35">
      <c r="B803" s="121"/>
      <c r="C803" s="128"/>
      <c r="D803" s="128"/>
      <c r="E803" s="156"/>
      <c r="F803" s="157"/>
      <c r="G803" s="156"/>
      <c r="H803" s="157"/>
      <c r="I803" s="153" t="str">
        <f t="shared" si="12"/>
        <v/>
      </c>
      <c r="J803" s="153"/>
    </row>
    <row r="804" spans="2:10" x14ac:dyDescent="0.35">
      <c r="B804" s="121"/>
      <c r="C804" s="128"/>
      <c r="D804" s="128"/>
      <c r="E804" s="156"/>
      <c r="F804" s="157"/>
      <c r="G804" s="156"/>
      <c r="H804" s="157"/>
      <c r="I804" s="153" t="str">
        <f t="shared" si="12"/>
        <v/>
      </c>
      <c r="J804" s="153"/>
    </row>
    <row r="805" spans="2:10" x14ac:dyDescent="0.35">
      <c r="B805" s="121"/>
      <c r="C805" s="128"/>
      <c r="D805" s="128"/>
      <c r="E805" s="156"/>
      <c r="F805" s="157"/>
      <c r="G805" s="156"/>
      <c r="H805" s="157"/>
      <c r="I805" s="153" t="str">
        <f t="shared" si="12"/>
        <v/>
      </c>
      <c r="J805" s="153"/>
    </row>
    <row r="806" spans="2:10" x14ac:dyDescent="0.35">
      <c r="B806" s="121"/>
      <c r="C806" s="128"/>
      <c r="D806" s="128"/>
      <c r="E806" s="156"/>
      <c r="F806" s="157"/>
      <c r="G806" s="156"/>
      <c r="H806" s="157"/>
      <c r="I806" s="153" t="str">
        <f t="shared" si="12"/>
        <v/>
      </c>
      <c r="J806" s="153"/>
    </row>
    <row r="807" spans="2:10" x14ac:dyDescent="0.35">
      <c r="B807" s="121"/>
      <c r="C807" s="128"/>
      <c r="D807" s="128"/>
      <c r="E807" s="156"/>
      <c r="F807" s="157"/>
      <c r="G807" s="156"/>
      <c r="H807" s="157"/>
      <c r="I807" s="153" t="str">
        <f t="shared" si="12"/>
        <v/>
      </c>
      <c r="J807" s="153"/>
    </row>
    <row r="808" spans="2:10" x14ac:dyDescent="0.35">
      <c r="B808" s="121"/>
      <c r="C808" s="128"/>
      <c r="D808" s="128"/>
      <c r="E808" s="156"/>
      <c r="F808" s="157"/>
      <c r="G808" s="156"/>
      <c r="H808" s="157"/>
      <c r="I808" s="153" t="str">
        <f t="shared" si="12"/>
        <v/>
      </c>
      <c r="J808" s="153"/>
    </row>
    <row r="809" spans="2:10" x14ac:dyDescent="0.35">
      <c r="B809" s="121"/>
      <c r="C809" s="128"/>
      <c r="D809" s="128"/>
      <c r="E809" s="156"/>
      <c r="F809" s="157"/>
      <c r="G809" s="156"/>
      <c r="H809" s="157"/>
      <c r="I809" s="153" t="str">
        <f t="shared" si="12"/>
        <v/>
      </c>
      <c r="J809" s="153"/>
    </row>
    <row r="810" spans="2:10" x14ac:dyDescent="0.35">
      <c r="B810" s="121"/>
      <c r="C810" s="128"/>
      <c r="D810" s="128"/>
      <c r="E810" s="156"/>
      <c r="F810" s="157"/>
      <c r="G810" s="156"/>
      <c r="H810" s="157"/>
      <c r="I810" s="153" t="str">
        <f t="shared" si="12"/>
        <v/>
      </c>
      <c r="J810" s="153"/>
    </row>
    <row r="811" spans="2:10" x14ac:dyDescent="0.35">
      <c r="B811" s="121"/>
      <c r="C811" s="128"/>
      <c r="D811" s="128"/>
      <c r="E811" s="156"/>
      <c r="F811" s="157"/>
      <c r="G811" s="156"/>
      <c r="H811" s="157"/>
      <c r="I811" s="153" t="str">
        <f t="shared" si="12"/>
        <v/>
      </c>
      <c r="J811" s="153"/>
    </row>
    <row r="812" spans="2:10" x14ac:dyDescent="0.35">
      <c r="B812" s="121"/>
      <c r="C812" s="128"/>
      <c r="D812" s="128"/>
      <c r="E812" s="156"/>
      <c r="F812" s="157"/>
      <c r="G812" s="156"/>
      <c r="H812" s="157"/>
      <c r="I812" s="153" t="str">
        <f t="shared" si="12"/>
        <v/>
      </c>
      <c r="J812" s="153"/>
    </row>
    <row r="813" spans="2:10" x14ac:dyDescent="0.35">
      <c r="B813" s="121"/>
      <c r="C813" s="128"/>
      <c r="D813" s="128"/>
      <c r="E813" s="156"/>
      <c r="F813" s="157"/>
      <c r="G813" s="156"/>
      <c r="H813" s="157"/>
      <c r="I813" s="153" t="str">
        <f t="shared" si="12"/>
        <v/>
      </c>
      <c r="J813" s="153"/>
    </row>
    <row r="814" spans="2:10" x14ac:dyDescent="0.35">
      <c r="B814" s="121"/>
      <c r="C814" s="128"/>
      <c r="D814" s="128"/>
      <c r="E814" s="156"/>
      <c r="F814" s="157"/>
      <c r="G814" s="156"/>
      <c r="H814" s="157"/>
      <c r="I814" s="153" t="str">
        <f t="shared" si="12"/>
        <v/>
      </c>
      <c r="J814" s="153"/>
    </row>
    <row r="815" spans="2:10" x14ac:dyDescent="0.35">
      <c r="B815" s="121"/>
      <c r="C815" s="128"/>
      <c r="D815" s="128"/>
      <c r="E815" s="156"/>
      <c r="F815" s="157"/>
      <c r="G815" s="156"/>
      <c r="H815" s="157"/>
      <c r="I815" s="153" t="str">
        <f t="shared" si="12"/>
        <v/>
      </c>
      <c r="J815" s="153"/>
    </row>
    <row r="816" spans="2:10" x14ac:dyDescent="0.35">
      <c r="B816" s="121"/>
      <c r="C816" s="128"/>
      <c r="D816" s="128"/>
      <c r="E816" s="156"/>
      <c r="F816" s="157"/>
      <c r="G816" s="156"/>
      <c r="H816" s="157"/>
      <c r="I816" s="153" t="str">
        <f t="shared" si="12"/>
        <v/>
      </c>
      <c r="J816" s="153"/>
    </row>
    <row r="817" spans="2:10" x14ac:dyDescent="0.35">
      <c r="B817" s="121"/>
      <c r="C817" s="128"/>
      <c r="D817" s="128"/>
      <c r="E817" s="156"/>
      <c r="F817" s="157"/>
      <c r="G817" s="156"/>
      <c r="H817" s="157"/>
      <c r="I817" s="153" t="str">
        <f t="shared" si="12"/>
        <v/>
      </c>
      <c r="J817" s="153"/>
    </row>
    <row r="818" spans="2:10" x14ac:dyDescent="0.35">
      <c r="B818" s="121"/>
      <c r="C818" s="128"/>
      <c r="D818" s="128"/>
      <c r="E818" s="156"/>
      <c r="F818" s="157"/>
      <c r="G818" s="156"/>
      <c r="H818" s="157"/>
      <c r="I818" s="153" t="str">
        <f t="shared" si="12"/>
        <v/>
      </c>
      <c r="J818" s="153"/>
    </row>
    <row r="819" spans="2:10" x14ac:dyDescent="0.35">
      <c r="B819" s="121"/>
      <c r="C819" s="128"/>
      <c r="D819" s="128"/>
      <c r="E819" s="156"/>
      <c r="F819" s="157"/>
      <c r="G819" s="156"/>
      <c r="H819" s="157"/>
      <c r="I819" s="153" t="str">
        <f t="shared" si="12"/>
        <v/>
      </c>
      <c r="J819" s="153"/>
    </row>
    <row r="820" spans="2:10" x14ac:dyDescent="0.35">
      <c r="B820" s="121"/>
      <c r="C820" s="128"/>
      <c r="D820" s="128"/>
      <c r="E820" s="156"/>
      <c r="F820" s="157"/>
      <c r="G820" s="156"/>
      <c r="H820" s="157"/>
      <c r="I820" s="153" t="str">
        <f t="shared" si="12"/>
        <v/>
      </c>
      <c r="J820" s="153"/>
    </row>
    <row r="821" spans="2:10" x14ac:dyDescent="0.35">
      <c r="B821" s="121"/>
      <c r="C821" s="128"/>
      <c r="D821" s="128"/>
      <c r="E821" s="156"/>
      <c r="F821" s="157"/>
      <c r="G821" s="156"/>
      <c r="H821" s="157"/>
      <c r="I821" s="153" t="str">
        <f t="shared" si="12"/>
        <v/>
      </c>
      <c r="J821" s="153"/>
    </row>
    <row r="822" spans="2:10" x14ac:dyDescent="0.35">
      <c r="B822" s="121"/>
      <c r="C822" s="128"/>
      <c r="D822" s="128"/>
      <c r="E822" s="156"/>
      <c r="F822" s="157"/>
      <c r="G822" s="156"/>
      <c r="H822" s="157"/>
      <c r="I822" s="153" t="str">
        <f t="shared" si="12"/>
        <v/>
      </c>
      <c r="J822" s="153"/>
    </row>
    <row r="823" spans="2:10" x14ac:dyDescent="0.35">
      <c r="B823" s="121"/>
      <c r="C823" s="128"/>
      <c r="D823" s="128"/>
      <c r="E823" s="156"/>
      <c r="F823" s="157"/>
      <c r="G823" s="156"/>
      <c r="H823" s="157"/>
      <c r="I823" s="153" t="str">
        <f t="shared" si="12"/>
        <v/>
      </c>
      <c r="J823" s="153"/>
    </row>
    <row r="824" spans="2:10" x14ac:dyDescent="0.35">
      <c r="B824" s="121"/>
      <c r="C824" s="128"/>
      <c r="D824" s="128"/>
      <c r="E824" s="156"/>
      <c r="F824" s="157"/>
      <c r="G824" s="156"/>
      <c r="H824" s="157"/>
      <c r="I824" s="153" t="str">
        <f t="shared" si="12"/>
        <v/>
      </c>
      <c r="J824" s="153"/>
    </row>
    <row r="825" spans="2:10" x14ac:dyDescent="0.35">
      <c r="B825" s="121"/>
      <c r="C825" s="128"/>
      <c r="D825" s="128"/>
      <c r="E825" s="156"/>
      <c r="F825" s="157"/>
      <c r="G825" s="156"/>
      <c r="H825" s="157"/>
      <c r="I825" s="153" t="str">
        <f t="shared" si="12"/>
        <v/>
      </c>
      <c r="J825" s="153"/>
    </row>
    <row r="826" spans="2:10" x14ac:dyDescent="0.35">
      <c r="B826" s="121"/>
      <c r="C826" s="128"/>
      <c r="D826" s="128"/>
      <c r="E826" s="156"/>
      <c r="F826" s="157"/>
      <c r="G826" s="156"/>
      <c r="H826" s="157"/>
      <c r="I826" s="153" t="str">
        <f t="shared" si="12"/>
        <v/>
      </c>
      <c r="J826" s="153"/>
    </row>
    <row r="827" spans="2:10" x14ac:dyDescent="0.35">
      <c r="B827" s="121"/>
      <c r="C827" s="128"/>
      <c r="D827" s="128"/>
      <c r="E827" s="156"/>
      <c r="F827" s="157"/>
      <c r="G827" s="156"/>
      <c r="H827" s="157"/>
      <c r="I827" s="153" t="str">
        <f t="shared" si="12"/>
        <v/>
      </c>
      <c r="J827" s="153"/>
    </row>
    <row r="828" spans="2:10" x14ac:dyDescent="0.35">
      <c r="B828" s="121"/>
      <c r="C828" s="128"/>
      <c r="D828" s="128"/>
      <c r="E828" s="156"/>
      <c r="F828" s="157"/>
      <c r="G828" s="156"/>
      <c r="H828" s="157"/>
      <c r="I828" s="153" t="str">
        <f t="shared" si="12"/>
        <v/>
      </c>
      <c r="J828" s="153"/>
    </row>
    <row r="829" spans="2:10" x14ac:dyDescent="0.35">
      <c r="B829" s="121"/>
      <c r="C829" s="128"/>
      <c r="D829" s="128"/>
      <c r="E829" s="156"/>
      <c r="F829" s="157"/>
      <c r="G829" s="156"/>
      <c r="H829" s="157"/>
      <c r="I829" s="153" t="str">
        <f t="shared" si="12"/>
        <v/>
      </c>
      <c r="J829" s="153"/>
    </row>
    <row r="830" spans="2:10" x14ac:dyDescent="0.35">
      <c r="B830" s="121"/>
      <c r="C830" s="128"/>
      <c r="D830" s="128"/>
      <c r="E830" s="156"/>
      <c r="F830" s="157"/>
      <c r="G830" s="156"/>
      <c r="H830" s="157"/>
      <c r="I830" s="153" t="str">
        <f t="shared" si="12"/>
        <v/>
      </c>
      <c r="J830" s="153"/>
    </row>
    <row r="831" spans="2:10" x14ac:dyDescent="0.35">
      <c r="B831" s="121"/>
      <c r="C831" s="128"/>
      <c r="D831" s="128"/>
      <c r="E831" s="156"/>
      <c r="F831" s="157"/>
      <c r="G831" s="156"/>
      <c r="H831" s="157"/>
      <c r="I831" s="153" t="str">
        <f t="shared" si="12"/>
        <v/>
      </c>
      <c r="J831" s="153"/>
    </row>
    <row r="832" spans="2:10" x14ac:dyDescent="0.35">
      <c r="B832" s="121"/>
      <c r="C832" s="128"/>
      <c r="D832" s="128"/>
      <c r="E832" s="156"/>
      <c r="F832" s="157"/>
      <c r="G832" s="156"/>
      <c r="H832" s="157"/>
      <c r="I832" s="153" t="str">
        <f t="shared" si="12"/>
        <v/>
      </c>
      <c r="J832" s="153"/>
    </row>
    <row r="833" spans="2:10" x14ac:dyDescent="0.35">
      <c r="B833" s="121"/>
      <c r="C833" s="128"/>
      <c r="D833" s="128"/>
      <c r="E833" s="156"/>
      <c r="F833" s="157"/>
      <c r="G833" s="156"/>
      <c r="H833" s="157"/>
      <c r="I833" s="153" t="str">
        <f t="shared" si="12"/>
        <v/>
      </c>
      <c r="J833" s="153"/>
    </row>
    <row r="834" spans="2:10" x14ac:dyDescent="0.35">
      <c r="B834" s="121"/>
      <c r="C834" s="128"/>
      <c r="D834" s="128"/>
      <c r="E834" s="156"/>
      <c r="F834" s="157"/>
      <c r="G834" s="156"/>
      <c r="H834" s="157"/>
      <c r="I834" s="153" t="str">
        <f t="shared" si="12"/>
        <v/>
      </c>
      <c r="J834" s="153"/>
    </row>
    <row r="835" spans="2:10" x14ac:dyDescent="0.35">
      <c r="B835" s="121"/>
      <c r="C835" s="128"/>
      <c r="D835" s="128"/>
      <c r="E835" s="156"/>
      <c r="F835" s="157"/>
      <c r="G835" s="156"/>
      <c r="H835" s="157"/>
      <c r="I835" s="153" t="str">
        <f t="shared" si="12"/>
        <v/>
      </c>
      <c r="J835" s="153"/>
    </row>
    <row r="836" spans="2:10" x14ac:dyDescent="0.35">
      <c r="B836" s="121"/>
      <c r="C836" s="128"/>
      <c r="D836" s="128"/>
      <c r="E836" s="156"/>
      <c r="F836" s="157"/>
      <c r="G836" s="156"/>
      <c r="H836" s="157"/>
      <c r="I836" s="153" t="str">
        <f t="shared" si="12"/>
        <v/>
      </c>
      <c r="J836" s="153"/>
    </row>
    <row r="837" spans="2:10" x14ac:dyDescent="0.35">
      <c r="B837" s="121"/>
      <c r="C837" s="128"/>
      <c r="D837" s="128"/>
      <c r="E837" s="156"/>
      <c r="F837" s="157"/>
      <c r="G837" s="156"/>
      <c r="H837" s="157"/>
      <c r="I837" s="153" t="str">
        <f t="shared" si="12"/>
        <v/>
      </c>
      <c r="J837" s="153"/>
    </row>
    <row r="838" spans="2:10" x14ac:dyDescent="0.35">
      <c r="B838" s="121"/>
      <c r="C838" s="128"/>
      <c r="D838" s="128"/>
      <c r="E838" s="156"/>
      <c r="F838" s="157"/>
      <c r="G838" s="156"/>
      <c r="H838" s="157"/>
      <c r="I838" s="153" t="str">
        <f t="shared" si="12"/>
        <v/>
      </c>
      <c r="J838" s="153"/>
    </row>
    <row r="839" spans="2:10" x14ac:dyDescent="0.35">
      <c r="B839" s="121"/>
      <c r="C839" s="128"/>
      <c r="D839" s="128"/>
      <c r="E839" s="156"/>
      <c r="F839" s="157"/>
      <c r="G839" s="156"/>
      <c r="H839" s="157"/>
      <c r="I839" s="153" t="str">
        <f t="shared" si="12"/>
        <v/>
      </c>
      <c r="J839" s="153"/>
    </row>
    <row r="840" spans="2:10" x14ac:dyDescent="0.35">
      <c r="B840" s="121"/>
      <c r="C840" s="128"/>
      <c r="D840" s="128"/>
      <c r="E840" s="156"/>
      <c r="F840" s="157"/>
      <c r="G840" s="156"/>
      <c r="H840" s="157"/>
      <c r="I840" s="153" t="str">
        <f t="shared" si="12"/>
        <v/>
      </c>
      <c r="J840" s="153"/>
    </row>
    <row r="841" spans="2:10" x14ac:dyDescent="0.35">
      <c r="B841" s="121"/>
      <c r="C841" s="128"/>
      <c r="D841" s="128"/>
      <c r="E841" s="156"/>
      <c r="F841" s="157"/>
      <c r="G841" s="156"/>
      <c r="H841" s="157"/>
      <c r="I841" s="153" t="str">
        <f t="shared" si="12"/>
        <v/>
      </c>
      <c r="J841" s="153"/>
    </row>
    <row r="842" spans="2:10" x14ac:dyDescent="0.35">
      <c r="B842" s="121"/>
      <c r="C842" s="128"/>
      <c r="D842" s="128"/>
      <c r="E842" s="156"/>
      <c r="F842" s="157"/>
      <c r="G842" s="156"/>
      <c r="H842" s="157"/>
      <c r="I842" s="153" t="str">
        <f t="shared" si="12"/>
        <v/>
      </c>
      <c r="J842" s="153"/>
    </row>
    <row r="843" spans="2:10" x14ac:dyDescent="0.35">
      <c r="B843" s="121"/>
      <c r="C843" s="128"/>
      <c r="D843" s="128"/>
      <c r="E843" s="156"/>
      <c r="F843" s="157"/>
      <c r="G843" s="156"/>
      <c r="H843" s="157"/>
      <c r="I843" s="153" t="str">
        <f t="shared" si="12"/>
        <v/>
      </c>
      <c r="J843" s="153"/>
    </row>
    <row r="844" spans="2:10" x14ac:dyDescent="0.35">
      <c r="B844" s="121"/>
      <c r="C844" s="128"/>
      <c r="D844" s="128"/>
      <c r="E844" s="156"/>
      <c r="F844" s="157"/>
      <c r="G844" s="156"/>
      <c r="H844" s="157"/>
      <c r="I844" s="153" t="str">
        <f t="shared" si="12"/>
        <v/>
      </c>
      <c r="J844" s="153"/>
    </row>
    <row r="845" spans="2:10" x14ac:dyDescent="0.35">
      <c r="B845" s="121"/>
      <c r="C845" s="128"/>
      <c r="D845" s="128"/>
      <c r="E845" s="156"/>
      <c r="F845" s="157"/>
      <c r="G845" s="156"/>
      <c r="H845" s="157"/>
      <c r="I845" s="153" t="str">
        <f t="shared" si="12"/>
        <v/>
      </c>
      <c r="J845" s="153"/>
    </row>
    <row r="846" spans="2:10" x14ac:dyDescent="0.35">
      <c r="B846" s="121"/>
      <c r="C846" s="128"/>
      <c r="D846" s="128"/>
      <c r="E846" s="156"/>
      <c r="F846" s="157"/>
      <c r="G846" s="156"/>
      <c r="H846" s="157"/>
      <c r="I846" s="153" t="str">
        <f t="shared" si="12"/>
        <v/>
      </c>
      <c r="J846" s="153"/>
    </row>
    <row r="847" spans="2:10" x14ac:dyDescent="0.35">
      <c r="B847" s="121"/>
      <c r="C847" s="128"/>
      <c r="D847" s="128"/>
      <c r="E847" s="156"/>
      <c r="F847" s="157"/>
      <c r="G847" s="156"/>
      <c r="H847" s="157"/>
      <c r="I847" s="153" t="str">
        <f t="shared" si="12"/>
        <v/>
      </c>
      <c r="J847" s="153"/>
    </row>
    <row r="848" spans="2:10" x14ac:dyDescent="0.35">
      <c r="B848" s="121"/>
      <c r="C848" s="128"/>
      <c r="D848" s="128"/>
      <c r="E848" s="156"/>
      <c r="F848" s="157"/>
      <c r="G848" s="156"/>
      <c r="H848" s="157"/>
      <c r="I848" s="153" t="str">
        <f t="shared" si="12"/>
        <v/>
      </c>
      <c r="J848" s="153"/>
    </row>
    <row r="849" spans="2:10" x14ac:dyDescent="0.35">
      <c r="B849" s="121"/>
      <c r="C849" s="128"/>
      <c r="D849" s="128"/>
      <c r="E849" s="156"/>
      <c r="F849" s="157"/>
      <c r="G849" s="156"/>
      <c r="H849" s="157"/>
      <c r="I849" s="153" t="str">
        <f t="shared" si="12"/>
        <v/>
      </c>
      <c r="J849" s="153"/>
    </row>
    <row r="850" spans="2:10" x14ac:dyDescent="0.35">
      <c r="B850" s="121"/>
      <c r="C850" s="128"/>
      <c r="D850" s="128"/>
      <c r="E850" s="156"/>
      <c r="F850" s="157"/>
      <c r="G850" s="156"/>
      <c r="H850" s="157"/>
      <c r="I850" s="153" t="str">
        <f t="shared" si="12"/>
        <v/>
      </c>
      <c r="J850" s="153"/>
    </row>
    <row r="851" spans="2:10" x14ac:dyDescent="0.35">
      <c r="B851" s="121"/>
      <c r="C851" s="128"/>
      <c r="D851" s="128"/>
      <c r="E851" s="156"/>
      <c r="F851" s="157"/>
      <c r="G851" s="156"/>
      <c r="H851" s="157"/>
      <c r="I851" s="153" t="str">
        <f t="shared" si="12"/>
        <v/>
      </c>
      <c r="J851" s="153"/>
    </row>
    <row r="852" spans="2:10" x14ac:dyDescent="0.35">
      <c r="B852" s="121"/>
      <c r="C852" s="128"/>
      <c r="D852" s="128"/>
      <c r="E852" s="156"/>
      <c r="F852" s="157"/>
      <c r="G852" s="156"/>
      <c r="H852" s="157"/>
      <c r="I852" s="153" t="str">
        <f t="shared" si="12"/>
        <v/>
      </c>
      <c r="J852" s="153"/>
    </row>
    <row r="853" spans="2:10" x14ac:dyDescent="0.35">
      <c r="B853" s="121"/>
      <c r="C853" s="128"/>
      <c r="D853" s="128"/>
      <c r="E853" s="156"/>
      <c r="F853" s="157"/>
      <c r="G853" s="156"/>
      <c r="H853" s="157"/>
      <c r="I853" s="153" t="str">
        <f t="shared" si="12"/>
        <v/>
      </c>
      <c r="J853" s="153"/>
    </row>
    <row r="854" spans="2:10" x14ac:dyDescent="0.35">
      <c r="B854" s="121"/>
      <c r="C854" s="128"/>
      <c r="D854" s="128"/>
      <c r="E854" s="156"/>
      <c r="F854" s="157"/>
      <c r="G854" s="156"/>
      <c r="H854" s="157"/>
      <c r="I854" s="153" t="str">
        <f t="shared" si="12"/>
        <v/>
      </c>
      <c r="J854" s="153"/>
    </row>
    <row r="855" spans="2:10" x14ac:dyDescent="0.35">
      <c r="B855" s="121"/>
      <c r="C855" s="128"/>
      <c r="D855" s="128"/>
      <c r="E855" s="156"/>
      <c r="F855" s="157"/>
      <c r="G855" s="156"/>
      <c r="H855" s="157"/>
      <c r="I855" s="153" t="str">
        <f t="shared" si="12"/>
        <v/>
      </c>
      <c r="J855" s="153"/>
    </row>
    <row r="856" spans="2:10" x14ac:dyDescent="0.35">
      <c r="B856" s="121"/>
      <c r="C856" s="128"/>
      <c r="D856" s="128"/>
      <c r="E856" s="156"/>
      <c r="F856" s="157"/>
      <c r="G856" s="156"/>
      <c r="H856" s="157"/>
      <c r="I856" s="153" t="str">
        <f t="shared" si="12"/>
        <v/>
      </c>
      <c r="J856" s="153"/>
    </row>
    <row r="857" spans="2:10" x14ac:dyDescent="0.35">
      <c r="B857" s="121"/>
      <c r="C857" s="128"/>
      <c r="D857" s="128"/>
      <c r="E857" s="156"/>
      <c r="F857" s="157"/>
      <c r="G857" s="156"/>
      <c r="H857" s="157"/>
      <c r="I857" s="153" t="str">
        <f t="shared" ref="I857:I920" si="13">IF(H857="","",(VALUE(TEXT(G857,"m/dd/yy ")&amp;TEXT(H857,"hh:mm:ss"))-(VALUE(TEXT(E857,"m/dd/yy ")&amp;TEXT(F857,"hh:mm:ss"))))*24)</f>
        <v/>
      </c>
      <c r="J857" s="153"/>
    </row>
    <row r="858" spans="2:10" x14ac:dyDescent="0.35">
      <c r="B858" s="121"/>
      <c r="C858" s="128"/>
      <c r="D858" s="128"/>
      <c r="E858" s="156"/>
      <c r="F858" s="157"/>
      <c r="G858" s="156"/>
      <c r="H858" s="157"/>
      <c r="I858" s="153" t="str">
        <f t="shared" si="13"/>
        <v/>
      </c>
      <c r="J858" s="153"/>
    </row>
    <row r="859" spans="2:10" x14ac:dyDescent="0.35">
      <c r="B859" s="121"/>
      <c r="C859" s="128"/>
      <c r="D859" s="128"/>
      <c r="E859" s="156"/>
      <c r="F859" s="157"/>
      <c r="G859" s="156"/>
      <c r="H859" s="157"/>
      <c r="I859" s="153" t="str">
        <f t="shared" si="13"/>
        <v/>
      </c>
      <c r="J859" s="153"/>
    </row>
    <row r="860" spans="2:10" x14ac:dyDescent="0.35">
      <c r="B860" s="121"/>
      <c r="C860" s="128"/>
      <c r="D860" s="128"/>
      <c r="E860" s="156"/>
      <c r="F860" s="157"/>
      <c r="G860" s="156"/>
      <c r="H860" s="157"/>
      <c r="I860" s="153" t="str">
        <f t="shared" si="13"/>
        <v/>
      </c>
      <c r="J860" s="153"/>
    </row>
    <row r="861" spans="2:10" x14ac:dyDescent="0.35">
      <c r="B861" s="121"/>
      <c r="C861" s="128"/>
      <c r="D861" s="128"/>
      <c r="E861" s="156"/>
      <c r="F861" s="157"/>
      <c r="G861" s="156"/>
      <c r="H861" s="157"/>
      <c r="I861" s="153" t="str">
        <f t="shared" si="13"/>
        <v/>
      </c>
      <c r="J861" s="153"/>
    </row>
    <row r="862" spans="2:10" x14ac:dyDescent="0.35">
      <c r="B862" s="121"/>
      <c r="C862" s="128"/>
      <c r="D862" s="128"/>
      <c r="E862" s="156"/>
      <c r="F862" s="157"/>
      <c r="G862" s="156"/>
      <c r="H862" s="157"/>
      <c r="I862" s="153" t="str">
        <f t="shared" si="13"/>
        <v/>
      </c>
      <c r="J862" s="153"/>
    </row>
    <row r="863" spans="2:10" x14ac:dyDescent="0.35">
      <c r="B863" s="121"/>
      <c r="C863" s="128"/>
      <c r="D863" s="128"/>
      <c r="E863" s="156"/>
      <c r="F863" s="157"/>
      <c r="G863" s="156"/>
      <c r="H863" s="157"/>
      <c r="I863" s="153" t="str">
        <f t="shared" si="13"/>
        <v/>
      </c>
      <c r="J863" s="153"/>
    </row>
    <row r="864" spans="2:10" x14ac:dyDescent="0.35">
      <c r="B864" s="121"/>
      <c r="C864" s="128"/>
      <c r="D864" s="128"/>
      <c r="E864" s="156"/>
      <c r="F864" s="157"/>
      <c r="G864" s="156"/>
      <c r="H864" s="157"/>
      <c r="I864" s="153" t="str">
        <f t="shared" si="13"/>
        <v/>
      </c>
      <c r="J864" s="153"/>
    </row>
    <row r="865" spans="2:10" x14ac:dyDescent="0.35">
      <c r="B865" s="121"/>
      <c r="C865" s="128"/>
      <c r="D865" s="128"/>
      <c r="E865" s="156"/>
      <c r="F865" s="157"/>
      <c r="G865" s="156"/>
      <c r="H865" s="157"/>
      <c r="I865" s="153" t="str">
        <f t="shared" si="13"/>
        <v/>
      </c>
      <c r="J865" s="153"/>
    </row>
    <row r="866" spans="2:10" x14ac:dyDescent="0.35">
      <c r="B866" s="121"/>
      <c r="C866" s="128"/>
      <c r="D866" s="128"/>
      <c r="E866" s="156"/>
      <c r="F866" s="157"/>
      <c r="G866" s="156"/>
      <c r="H866" s="157"/>
      <c r="I866" s="153" t="str">
        <f t="shared" si="13"/>
        <v/>
      </c>
      <c r="J866" s="153"/>
    </row>
    <row r="867" spans="2:10" x14ac:dyDescent="0.35">
      <c r="B867" s="121"/>
      <c r="C867" s="128"/>
      <c r="D867" s="128"/>
      <c r="E867" s="156"/>
      <c r="F867" s="157"/>
      <c r="G867" s="156"/>
      <c r="H867" s="157"/>
      <c r="I867" s="153" t="str">
        <f t="shared" si="13"/>
        <v/>
      </c>
      <c r="J867" s="153"/>
    </row>
    <row r="868" spans="2:10" x14ac:dyDescent="0.35">
      <c r="B868" s="121"/>
      <c r="C868" s="128"/>
      <c r="D868" s="128"/>
      <c r="E868" s="156"/>
      <c r="F868" s="157"/>
      <c r="G868" s="156"/>
      <c r="H868" s="157"/>
      <c r="I868" s="153" t="str">
        <f t="shared" si="13"/>
        <v/>
      </c>
      <c r="J868" s="153"/>
    </row>
    <row r="869" spans="2:10" x14ac:dyDescent="0.35">
      <c r="B869" s="121"/>
      <c r="C869" s="128"/>
      <c r="D869" s="128"/>
      <c r="E869" s="156"/>
      <c r="F869" s="157"/>
      <c r="G869" s="156"/>
      <c r="H869" s="157"/>
      <c r="I869" s="153" t="str">
        <f t="shared" si="13"/>
        <v/>
      </c>
      <c r="J869" s="153"/>
    </row>
    <row r="870" spans="2:10" x14ac:dyDescent="0.35">
      <c r="B870" s="121"/>
      <c r="C870" s="128"/>
      <c r="D870" s="128"/>
      <c r="E870" s="156"/>
      <c r="F870" s="157"/>
      <c r="G870" s="156"/>
      <c r="H870" s="157"/>
      <c r="I870" s="153" t="str">
        <f t="shared" si="13"/>
        <v/>
      </c>
      <c r="J870" s="153"/>
    </row>
    <row r="871" spans="2:10" x14ac:dyDescent="0.35">
      <c r="B871" s="121"/>
      <c r="C871" s="128"/>
      <c r="D871" s="128"/>
      <c r="E871" s="156"/>
      <c r="F871" s="157"/>
      <c r="G871" s="156"/>
      <c r="H871" s="157"/>
      <c r="I871" s="153" t="str">
        <f t="shared" si="13"/>
        <v/>
      </c>
      <c r="J871" s="153"/>
    </row>
    <row r="872" spans="2:10" x14ac:dyDescent="0.35">
      <c r="B872" s="121"/>
      <c r="C872" s="128"/>
      <c r="D872" s="128"/>
      <c r="E872" s="156"/>
      <c r="F872" s="157"/>
      <c r="G872" s="156"/>
      <c r="H872" s="157"/>
      <c r="I872" s="153" t="str">
        <f t="shared" si="13"/>
        <v/>
      </c>
      <c r="J872" s="153"/>
    </row>
    <row r="873" spans="2:10" x14ac:dyDescent="0.35">
      <c r="B873" s="121"/>
      <c r="C873" s="128"/>
      <c r="D873" s="128"/>
      <c r="E873" s="156"/>
      <c r="F873" s="157"/>
      <c r="G873" s="156"/>
      <c r="H873" s="157"/>
      <c r="I873" s="153" t="str">
        <f t="shared" si="13"/>
        <v/>
      </c>
      <c r="J873" s="153"/>
    </row>
    <row r="874" spans="2:10" x14ac:dyDescent="0.35">
      <c r="B874" s="121"/>
      <c r="C874" s="128"/>
      <c r="D874" s="128"/>
      <c r="E874" s="156"/>
      <c r="F874" s="157"/>
      <c r="G874" s="156"/>
      <c r="H874" s="157"/>
      <c r="I874" s="153" t="str">
        <f t="shared" si="13"/>
        <v/>
      </c>
      <c r="J874" s="153"/>
    </row>
    <row r="875" spans="2:10" x14ac:dyDescent="0.35">
      <c r="B875" s="121"/>
      <c r="C875" s="128"/>
      <c r="D875" s="128"/>
      <c r="E875" s="156"/>
      <c r="F875" s="157"/>
      <c r="G875" s="156"/>
      <c r="H875" s="157"/>
      <c r="I875" s="153" t="str">
        <f t="shared" si="13"/>
        <v/>
      </c>
      <c r="J875" s="153"/>
    </row>
    <row r="876" spans="2:10" x14ac:dyDescent="0.35">
      <c r="B876" s="121"/>
      <c r="C876" s="128"/>
      <c r="D876" s="128"/>
      <c r="E876" s="156"/>
      <c r="F876" s="157"/>
      <c r="G876" s="156"/>
      <c r="H876" s="157"/>
      <c r="I876" s="153" t="str">
        <f t="shared" si="13"/>
        <v/>
      </c>
      <c r="J876" s="153"/>
    </row>
    <row r="877" spans="2:10" x14ac:dyDescent="0.35">
      <c r="B877" s="121"/>
      <c r="C877" s="128"/>
      <c r="D877" s="128"/>
      <c r="E877" s="156"/>
      <c r="F877" s="157"/>
      <c r="G877" s="156"/>
      <c r="H877" s="157"/>
      <c r="I877" s="153" t="str">
        <f t="shared" si="13"/>
        <v/>
      </c>
      <c r="J877" s="153"/>
    </row>
    <row r="878" spans="2:10" x14ac:dyDescent="0.35">
      <c r="B878" s="121"/>
      <c r="C878" s="128"/>
      <c r="D878" s="128"/>
      <c r="E878" s="156"/>
      <c r="F878" s="157"/>
      <c r="G878" s="156"/>
      <c r="H878" s="157"/>
      <c r="I878" s="153" t="str">
        <f t="shared" si="13"/>
        <v/>
      </c>
      <c r="J878" s="153"/>
    </row>
    <row r="879" spans="2:10" x14ac:dyDescent="0.35">
      <c r="B879" s="121"/>
      <c r="C879" s="128"/>
      <c r="D879" s="128"/>
      <c r="E879" s="156"/>
      <c r="F879" s="157"/>
      <c r="G879" s="156"/>
      <c r="H879" s="157"/>
      <c r="I879" s="153" t="str">
        <f t="shared" si="13"/>
        <v/>
      </c>
      <c r="J879" s="153"/>
    </row>
    <row r="880" spans="2:10" x14ac:dyDescent="0.35">
      <c r="B880" s="121"/>
      <c r="C880" s="128"/>
      <c r="D880" s="128"/>
      <c r="E880" s="156"/>
      <c r="F880" s="157"/>
      <c r="G880" s="156"/>
      <c r="H880" s="157"/>
      <c r="I880" s="153" t="str">
        <f t="shared" si="13"/>
        <v/>
      </c>
      <c r="J880" s="153"/>
    </row>
    <row r="881" spans="2:10" x14ac:dyDescent="0.35">
      <c r="B881" s="121"/>
      <c r="C881" s="128"/>
      <c r="D881" s="128"/>
      <c r="E881" s="156"/>
      <c r="F881" s="157"/>
      <c r="G881" s="156"/>
      <c r="H881" s="157"/>
      <c r="I881" s="153" t="str">
        <f t="shared" si="13"/>
        <v/>
      </c>
      <c r="J881" s="153"/>
    </row>
    <row r="882" spans="2:10" x14ac:dyDescent="0.35">
      <c r="B882" s="121"/>
      <c r="C882" s="128"/>
      <c r="D882" s="128"/>
      <c r="E882" s="156"/>
      <c r="F882" s="157"/>
      <c r="G882" s="156"/>
      <c r="H882" s="157"/>
      <c r="I882" s="153" t="str">
        <f t="shared" si="13"/>
        <v/>
      </c>
      <c r="J882" s="153"/>
    </row>
    <row r="883" spans="2:10" x14ac:dyDescent="0.35">
      <c r="B883" s="121"/>
      <c r="C883" s="128"/>
      <c r="D883" s="128"/>
      <c r="E883" s="156"/>
      <c r="F883" s="157"/>
      <c r="G883" s="156"/>
      <c r="H883" s="157"/>
      <c r="I883" s="153" t="str">
        <f t="shared" si="13"/>
        <v/>
      </c>
      <c r="J883" s="153"/>
    </row>
    <row r="884" spans="2:10" x14ac:dyDescent="0.35">
      <c r="B884" s="121"/>
      <c r="C884" s="128"/>
      <c r="D884" s="128"/>
      <c r="E884" s="156"/>
      <c r="F884" s="157"/>
      <c r="G884" s="156"/>
      <c r="H884" s="157"/>
      <c r="I884" s="153" t="str">
        <f t="shared" si="13"/>
        <v/>
      </c>
      <c r="J884" s="153"/>
    </row>
    <row r="885" spans="2:10" x14ac:dyDescent="0.35">
      <c r="B885" s="121"/>
      <c r="C885" s="128"/>
      <c r="D885" s="128"/>
      <c r="E885" s="156"/>
      <c r="F885" s="157"/>
      <c r="G885" s="156"/>
      <c r="H885" s="157"/>
      <c r="I885" s="153" t="str">
        <f t="shared" si="13"/>
        <v/>
      </c>
      <c r="J885" s="153"/>
    </row>
    <row r="886" spans="2:10" x14ac:dyDescent="0.35">
      <c r="B886" s="121"/>
      <c r="C886" s="128"/>
      <c r="D886" s="128"/>
      <c r="E886" s="156"/>
      <c r="F886" s="157"/>
      <c r="G886" s="156"/>
      <c r="H886" s="157"/>
      <c r="I886" s="153" t="str">
        <f t="shared" si="13"/>
        <v/>
      </c>
      <c r="J886" s="153"/>
    </row>
    <row r="887" spans="2:10" x14ac:dyDescent="0.35">
      <c r="B887" s="121"/>
      <c r="C887" s="128"/>
      <c r="D887" s="128"/>
      <c r="E887" s="156"/>
      <c r="F887" s="157"/>
      <c r="G887" s="156"/>
      <c r="H887" s="157"/>
      <c r="I887" s="153" t="str">
        <f t="shared" si="13"/>
        <v/>
      </c>
      <c r="J887" s="153"/>
    </row>
    <row r="888" spans="2:10" x14ac:dyDescent="0.35">
      <c r="B888" s="121"/>
      <c r="C888" s="128"/>
      <c r="D888" s="128"/>
      <c r="E888" s="156"/>
      <c r="F888" s="157"/>
      <c r="G888" s="156"/>
      <c r="H888" s="157"/>
      <c r="I888" s="153" t="str">
        <f t="shared" si="13"/>
        <v/>
      </c>
      <c r="J888" s="153"/>
    </row>
    <row r="889" spans="2:10" x14ac:dyDescent="0.35">
      <c r="B889" s="121"/>
      <c r="C889" s="128"/>
      <c r="D889" s="128"/>
      <c r="E889" s="156"/>
      <c r="F889" s="157"/>
      <c r="G889" s="156"/>
      <c r="H889" s="157"/>
      <c r="I889" s="153" t="str">
        <f t="shared" si="13"/>
        <v/>
      </c>
      <c r="J889" s="153"/>
    </row>
    <row r="890" spans="2:10" x14ac:dyDescent="0.35">
      <c r="B890" s="121"/>
      <c r="C890" s="128"/>
      <c r="D890" s="128"/>
      <c r="E890" s="156"/>
      <c r="F890" s="157"/>
      <c r="G890" s="156"/>
      <c r="H890" s="157"/>
      <c r="I890" s="153" t="str">
        <f t="shared" si="13"/>
        <v/>
      </c>
      <c r="J890" s="153"/>
    </row>
    <row r="891" spans="2:10" x14ac:dyDescent="0.35">
      <c r="B891" s="121"/>
      <c r="C891" s="128"/>
      <c r="D891" s="128"/>
      <c r="E891" s="156"/>
      <c r="F891" s="157"/>
      <c r="G891" s="156"/>
      <c r="H891" s="157"/>
      <c r="I891" s="153" t="str">
        <f t="shared" si="13"/>
        <v/>
      </c>
      <c r="J891" s="153"/>
    </row>
    <row r="892" spans="2:10" x14ac:dyDescent="0.35">
      <c r="B892" s="121"/>
      <c r="C892" s="128"/>
      <c r="D892" s="128"/>
      <c r="E892" s="156"/>
      <c r="F892" s="157"/>
      <c r="G892" s="156"/>
      <c r="H892" s="157"/>
      <c r="I892" s="153" t="str">
        <f t="shared" si="13"/>
        <v/>
      </c>
      <c r="J892" s="153"/>
    </row>
    <row r="893" spans="2:10" x14ac:dyDescent="0.35">
      <c r="B893" s="121"/>
      <c r="C893" s="128"/>
      <c r="D893" s="128"/>
      <c r="E893" s="156"/>
      <c r="F893" s="157"/>
      <c r="G893" s="156"/>
      <c r="H893" s="157"/>
      <c r="I893" s="153" t="str">
        <f t="shared" si="13"/>
        <v/>
      </c>
      <c r="J893" s="153"/>
    </row>
    <row r="894" spans="2:10" x14ac:dyDescent="0.35">
      <c r="B894" s="121"/>
      <c r="C894" s="128"/>
      <c r="D894" s="128"/>
      <c r="E894" s="156"/>
      <c r="F894" s="157"/>
      <c r="G894" s="156"/>
      <c r="H894" s="157"/>
      <c r="I894" s="153" t="str">
        <f t="shared" si="13"/>
        <v/>
      </c>
      <c r="J894" s="153"/>
    </row>
    <row r="895" spans="2:10" x14ac:dyDescent="0.35">
      <c r="B895" s="121"/>
      <c r="C895" s="128"/>
      <c r="D895" s="128"/>
      <c r="E895" s="156"/>
      <c r="F895" s="157"/>
      <c r="G895" s="156"/>
      <c r="H895" s="157"/>
      <c r="I895" s="153" t="str">
        <f t="shared" si="13"/>
        <v/>
      </c>
      <c r="J895" s="153"/>
    </row>
    <row r="896" spans="2:10" x14ac:dyDescent="0.35">
      <c r="B896" s="121"/>
      <c r="C896" s="128"/>
      <c r="D896" s="128"/>
      <c r="E896" s="156"/>
      <c r="F896" s="157"/>
      <c r="G896" s="156"/>
      <c r="H896" s="157"/>
      <c r="I896" s="153" t="str">
        <f t="shared" si="13"/>
        <v/>
      </c>
      <c r="J896" s="153"/>
    </row>
    <row r="897" spans="2:10" x14ac:dyDescent="0.35">
      <c r="B897" s="121"/>
      <c r="C897" s="128"/>
      <c r="D897" s="128"/>
      <c r="E897" s="156"/>
      <c r="F897" s="157"/>
      <c r="G897" s="156"/>
      <c r="H897" s="157"/>
      <c r="I897" s="153" t="str">
        <f t="shared" si="13"/>
        <v/>
      </c>
      <c r="J897" s="153"/>
    </row>
    <row r="898" spans="2:10" x14ac:dyDescent="0.35">
      <c r="B898" s="121"/>
      <c r="C898" s="128"/>
      <c r="D898" s="128"/>
      <c r="E898" s="156"/>
      <c r="F898" s="157"/>
      <c r="G898" s="156"/>
      <c r="H898" s="157"/>
      <c r="I898" s="153" t="str">
        <f t="shared" si="13"/>
        <v/>
      </c>
      <c r="J898" s="153"/>
    </row>
    <row r="899" spans="2:10" x14ac:dyDescent="0.35">
      <c r="B899" s="121"/>
      <c r="C899" s="128"/>
      <c r="D899" s="128"/>
      <c r="E899" s="156"/>
      <c r="F899" s="157"/>
      <c r="G899" s="156"/>
      <c r="H899" s="157"/>
      <c r="I899" s="153" t="str">
        <f t="shared" si="13"/>
        <v/>
      </c>
      <c r="J899" s="153"/>
    </row>
    <row r="900" spans="2:10" x14ac:dyDescent="0.35">
      <c r="B900" s="121"/>
      <c r="C900" s="128"/>
      <c r="D900" s="128"/>
      <c r="E900" s="156"/>
      <c r="F900" s="157"/>
      <c r="G900" s="156"/>
      <c r="H900" s="157"/>
      <c r="I900" s="153" t="str">
        <f t="shared" si="13"/>
        <v/>
      </c>
      <c r="J900" s="153"/>
    </row>
    <row r="901" spans="2:10" x14ac:dyDescent="0.35">
      <c r="B901" s="121"/>
      <c r="C901" s="128"/>
      <c r="D901" s="128"/>
      <c r="E901" s="156"/>
      <c r="F901" s="157"/>
      <c r="G901" s="156"/>
      <c r="H901" s="157"/>
      <c r="I901" s="153" t="str">
        <f t="shared" si="13"/>
        <v/>
      </c>
      <c r="J901" s="153"/>
    </row>
    <row r="902" spans="2:10" x14ac:dyDescent="0.35">
      <c r="B902" s="121"/>
      <c r="C902" s="128"/>
      <c r="D902" s="128"/>
      <c r="E902" s="156"/>
      <c r="F902" s="157"/>
      <c r="G902" s="156"/>
      <c r="H902" s="157"/>
      <c r="I902" s="153" t="str">
        <f t="shared" si="13"/>
        <v/>
      </c>
      <c r="J902" s="153"/>
    </row>
    <row r="903" spans="2:10" x14ac:dyDescent="0.35">
      <c r="B903" s="121"/>
      <c r="C903" s="128"/>
      <c r="D903" s="128"/>
      <c r="E903" s="156"/>
      <c r="F903" s="157"/>
      <c r="G903" s="156"/>
      <c r="H903" s="157"/>
      <c r="I903" s="153" t="str">
        <f t="shared" si="13"/>
        <v/>
      </c>
      <c r="J903" s="153"/>
    </row>
    <row r="904" spans="2:10" x14ac:dyDescent="0.35">
      <c r="B904" s="121"/>
      <c r="C904" s="128"/>
      <c r="D904" s="128"/>
      <c r="E904" s="156"/>
      <c r="F904" s="157"/>
      <c r="G904" s="156"/>
      <c r="H904" s="157"/>
      <c r="I904" s="153" t="str">
        <f t="shared" si="13"/>
        <v/>
      </c>
      <c r="J904" s="153"/>
    </row>
    <row r="905" spans="2:10" x14ac:dyDescent="0.35">
      <c r="B905" s="121"/>
      <c r="C905" s="128"/>
      <c r="D905" s="128"/>
      <c r="E905" s="156"/>
      <c r="F905" s="157"/>
      <c r="G905" s="156"/>
      <c r="H905" s="157"/>
      <c r="I905" s="153" t="str">
        <f t="shared" si="13"/>
        <v/>
      </c>
      <c r="J905" s="153"/>
    </row>
    <row r="906" spans="2:10" x14ac:dyDescent="0.35">
      <c r="B906" s="121"/>
      <c r="C906" s="128"/>
      <c r="D906" s="128"/>
      <c r="E906" s="156"/>
      <c r="F906" s="157"/>
      <c r="G906" s="156"/>
      <c r="H906" s="157"/>
      <c r="I906" s="153" t="str">
        <f t="shared" si="13"/>
        <v/>
      </c>
      <c r="J906" s="153"/>
    </row>
    <row r="907" spans="2:10" x14ac:dyDescent="0.35">
      <c r="B907" s="121"/>
      <c r="C907" s="128"/>
      <c r="D907" s="128"/>
      <c r="E907" s="156"/>
      <c r="F907" s="157"/>
      <c r="G907" s="156"/>
      <c r="H907" s="157"/>
      <c r="I907" s="153" t="str">
        <f t="shared" si="13"/>
        <v/>
      </c>
      <c r="J907" s="153"/>
    </row>
    <row r="908" spans="2:10" x14ac:dyDescent="0.35">
      <c r="B908" s="121"/>
      <c r="C908" s="128"/>
      <c r="D908" s="128"/>
      <c r="E908" s="156"/>
      <c r="F908" s="157"/>
      <c r="G908" s="156"/>
      <c r="H908" s="157"/>
      <c r="I908" s="153" t="str">
        <f t="shared" si="13"/>
        <v/>
      </c>
      <c r="J908" s="153"/>
    </row>
    <row r="909" spans="2:10" x14ac:dyDescent="0.35">
      <c r="B909" s="121"/>
      <c r="C909" s="128"/>
      <c r="D909" s="128"/>
      <c r="E909" s="156"/>
      <c r="F909" s="157"/>
      <c r="G909" s="156"/>
      <c r="H909" s="157"/>
      <c r="I909" s="153" t="str">
        <f t="shared" si="13"/>
        <v/>
      </c>
      <c r="J909" s="153"/>
    </row>
    <row r="910" spans="2:10" x14ac:dyDescent="0.35">
      <c r="B910" s="121"/>
      <c r="C910" s="128"/>
      <c r="D910" s="128"/>
      <c r="E910" s="156"/>
      <c r="F910" s="157"/>
      <c r="G910" s="156"/>
      <c r="H910" s="157"/>
      <c r="I910" s="153" t="str">
        <f t="shared" si="13"/>
        <v/>
      </c>
      <c r="J910" s="153"/>
    </row>
    <row r="911" spans="2:10" x14ac:dyDescent="0.35">
      <c r="B911" s="121"/>
      <c r="C911" s="128"/>
      <c r="D911" s="128"/>
      <c r="E911" s="156"/>
      <c r="F911" s="157"/>
      <c r="G911" s="156"/>
      <c r="H911" s="157"/>
      <c r="I911" s="153" t="str">
        <f t="shared" si="13"/>
        <v/>
      </c>
      <c r="J911" s="153"/>
    </row>
    <row r="912" spans="2:10" x14ac:dyDescent="0.35">
      <c r="B912" s="121"/>
      <c r="C912" s="128"/>
      <c r="D912" s="128"/>
      <c r="E912" s="156"/>
      <c r="F912" s="157"/>
      <c r="G912" s="156"/>
      <c r="H912" s="157"/>
      <c r="I912" s="153" t="str">
        <f t="shared" si="13"/>
        <v/>
      </c>
      <c r="J912" s="153"/>
    </row>
    <row r="913" spans="2:10" x14ac:dyDescent="0.35">
      <c r="B913" s="121"/>
      <c r="C913" s="128"/>
      <c r="D913" s="128"/>
      <c r="E913" s="156"/>
      <c r="F913" s="157"/>
      <c r="G913" s="156"/>
      <c r="H913" s="157"/>
      <c r="I913" s="153" t="str">
        <f t="shared" si="13"/>
        <v/>
      </c>
      <c r="J913" s="153"/>
    </row>
    <row r="914" spans="2:10" x14ac:dyDescent="0.35">
      <c r="B914" s="121"/>
      <c r="C914" s="128"/>
      <c r="D914" s="128"/>
      <c r="E914" s="156"/>
      <c r="F914" s="157"/>
      <c r="G914" s="156"/>
      <c r="H914" s="157"/>
      <c r="I914" s="153" t="str">
        <f t="shared" si="13"/>
        <v/>
      </c>
      <c r="J914" s="153"/>
    </row>
    <row r="915" spans="2:10" x14ac:dyDescent="0.35">
      <c r="B915" s="121"/>
      <c r="C915" s="128"/>
      <c r="D915" s="128"/>
      <c r="E915" s="156"/>
      <c r="F915" s="157"/>
      <c r="G915" s="156"/>
      <c r="H915" s="157"/>
      <c r="I915" s="153" t="str">
        <f t="shared" si="13"/>
        <v/>
      </c>
      <c r="J915" s="153"/>
    </row>
    <row r="916" spans="2:10" x14ac:dyDescent="0.35">
      <c r="B916" s="121"/>
      <c r="C916" s="128"/>
      <c r="D916" s="128"/>
      <c r="E916" s="156"/>
      <c r="F916" s="157"/>
      <c r="G916" s="156"/>
      <c r="H916" s="157"/>
      <c r="I916" s="153" t="str">
        <f t="shared" si="13"/>
        <v/>
      </c>
      <c r="J916" s="153"/>
    </row>
    <row r="917" spans="2:10" x14ac:dyDescent="0.35">
      <c r="B917" s="121"/>
      <c r="C917" s="128"/>
      <c r="D917" s="128"/>
      <c r="E917" s="156"/>
      <c r="F917" s="157"/>
      <c r="G917" s="156"/>
      <c r="H917" s="157"/>
      <c r="I917" s="153" t="str">
        <f t="shared" si="13"/>
        <v/>
      </c>
      <c r="J917" s="153"/>
    </row>
    <row r="918" spans="2:10" x14ac:dyDescent="0.35">
      <c r="B918" s="121"/>
      <c r="C918" s="128"/>
      <c r="D918" s="128"/>
      <c r="E918" s="156"/>
      <c r="F918" s="157"/>
      <c r="G918" s="156"/>
      <c r="H918" s="157"/>
      <c r="I918" s="153" t="str">
        <f t="shared" si="13"/>
        <v/>
      </c>
      <c r="J918" s="153"/>
    </row>
    <row r="919" spans="2:10" x14ac:dyDescent="0.35">
      <c r="B919" s="121"/>
      <c r="C919" s="128"/>
      <c r="D919" s="128"/>
      <c r="E919" s="156"/>
      <c r="F919" s="157"/>
      <c r="G919" s="156"/>
      <c r="H919" s="157"/>
      <c r="I919" s="153" t="str">
        <f t="shared" si="13"/>
        <v/>
      </c>
      <c r="J919" s="153"/>
    </row>
    <row r="920" spans="2:10" x14ac:dyDescent="0.35">
      <c r="B920" s="121"/>
      <c r="C920" s="128"/>
      <c r="D920" s="128"/>
      <c r="E920" s="156"/>
      <c r="F920" s="157"/>
      <c r="G920" s="156"/>
      <c r="H920" s="157"/>
      <c r="I920" s="153" t="str">
        <f t="shared" si="13"/>
        <v/>
      </c>
      <c r="J920" s="153"/>
    </row>
    <row r="921" spans="2:10" x14ac:dyDescent="0.35">
      <c r="B921" s="121"/>
      <c r="C921" s="128"/>
      <c r="D921" s="128"/>
      <c r="E921" s="156"/>
      <c r="F921" s="157"/>
      <c r="G921" s="156"/>
      <c r="H921" s="157"/>
      <c r="I921" s="153" t="str">
        <f t="shared" ref="I921:I984" si="14">IF(H921="","",(VALUE(TEXT(G921,"m/dd/yy ")&amp;TEXT(H921,"hh:mm:ss"))-(VALUE(TEXT(E921,"m/dd/yy ")&amp;TEXT(F921,"hh:mm:ss"))))*24)</f>
        <v/>
      </c>
      <c r="J921" s="153"/>
    </row>
    <row r="922" spans="2:10" x14ac:dyDescent="0.35">
      <c r="B922" s="121"/>
      <c r="C922" s="128"/>
      <c r="D922" s="128"/>
      <c r="E922" s="156"/>
      <c r="F922" s="157"/>
      <c r="G922" s="156"/>
      <c r="H922" s="157"/>
      <c r="I922" s="153" t="str">
        <f t="shared" si="14"/>
        <v/>
      </c>
      <c r="J922" s="153"/>
    </row>
    <row r="923" spans="2:10" x14ac:dyDescent="0.35">
      <c r="B923" s="121"/>
      <c r="C923" s="128"/>
      <c r="D923" s="128"/>
      <c r="E923" s="156"/>
      <c r="F923" s="157"/>
      <c r="G923" s="156"/>
      <c r="H923" s="157"/>
      <c r="I923" s="153" t="str">
        <f t="shared" si="14"/>
        <v/>
      </c>
      <c r="J923" s="153"/>
    </row>
    <row r="924" spans="2:10" x14ac:dyDescent="0.35">
      <c r="B924" s="121"/>
      <c r="C924" s="128"/>
      <c r="D924" s="128"/>
      <c r="E924" s="156"/>
      <c r="F924" s="157"/>
      <c r="G924" s="156"/>
      <c r="H924" s="157"/>
      <c r="I924" s="153" t="str">
        <f t="shared" si="14"/>
        <v/>
      </c>
      <c r="J924" s="153"/>
    </row>
    <row r="925" spans="2:10" x14ac:dyDescent="0.35">
      <c r="B925" s="121"/>
      <c r="C925" s="128"/>
      <c r="D925" s="128"/>
      <c r="E925" s="156"/>
      <c r="F925" s="157"/>
      <c r="G925" s="156"/>
      <c r="H925" s="157"/>
      <c r="I925" s="153" t="str">
        <f t="shared" si="14"/>
        <v/>
      </c>
      <c r="J925" s="153"/>
    </row>
    <row r="926" spans="2:10" x14ac:dyDescent="0.35">
      <c r="B926" s="121"/>
      <c r="C926" s="128"/>
      <c r="D926" s="128"/>
      <c r="E926" s="156"/>
      <c r="F926" s="157"/>
      <c r="G926" s="156"/>
      <c r="H926" s="157"/>
      <c r="I926" s="153" t="str">
        <f t="shared" si="14"/>
        <v/>
      </c>
      <c r="J926" s="153"/>
    </row>
    <row r="927" spans="2:10" x14ac:dyDescent="0.35">
      <c r="B927" s="121"/>
      <c r="C927" s="128"/>
      <c r="D927" s="128"/>
      <c r="E927" s="156"/>
      <c r="F927" s="157"/>
      <c r="G927" s="156"/>
      <c r="H927" s="157"/>
      <c r="I927" s="153" t="str">
        <f t="shared" si="14"/>
        <v/>
      </c>
      <c r="J927" s="153"/>
    </row>
    <row r="928" spans="2:10" x14ac:dyDescent="0.35">
      <c r="B928" s="121"/>
      <c r="C928" s="128"/>
      <c r="D928" s="128"/>
      <c r="E928" s="156"/>
      <c r="F928" s="157"/>
      <c r="G928" s="156"/>
      <c r="H928" s="157"/>
      <c r="I928" s="153" t="str">
        <f t="shared" si="14"/>
        <v/>
      </c>
      <c r="J928" s="153"/>
    </row>
    <row r="929" spans="2:10" x14ac:dyDescent="0.35">
      <c r="B929" s="121"/>
      <c r="C929" s="128"/>
      <c r="D929" s="128"/>
      <c r="E929" s="156"/>
      <c r="F929" s="157"/>
      <c r="G929" s="156"/>
      <c r="H929" s="157"/>
      <c r="I929" s="153" t="str">
        <f t="shared" si="14"/>
        <v/>
      </c>
      <c r="J929" s="153"/>
    </row>
    <row r="930" spans="2:10" x14ac:dyDescent="0.35">
      <c r="B930" s="121"/>
      <c r="C930" s="128"/>
      <c r="D930" s="128"/>
      <c r="E930" s="156"/>
      <c r="F930" s="157"/>
      <c r="G930" s="156"/>
      <c r="H930" s="157"/>
      <c r="I930" s="153" t="str">
        <f t="shared" si="14"/>
        <v/>
      </c>
      <c r="J930" s="153"/>
    </row>
    <row r="931" spans="2:10" x14ac:dyDescent="0.35">
      <c r="B931" s="121"/>
      <c r="C931" s="128"/>
      <c r="D931" s="128"/>
      <c r="E931" s="156"/>
      <c r="F931" s="157"/>
      <c r="G931" s="156"/>
      <c r="H931" s="157"/>
      <c r="I931" s="153" t="str">
        <f t="shared" si="14"/>
        <v/>
      </c>
      <c r="J931" s="153"/>
    </row>
    <row r="932" spans="2:10" x14ac:dyDescent="0.35">
      <c r="B932" s="121"/>
      <c r="C932" s="128"/>
      <c r="D932" s="128"/>
      <c r="E932" s="156"/>
      <c r="F932" s="157"/>
      <c r="G932" s="156"/>
      <c r="H932" s="157"/>
      <c r="I932" s="153" t="str">
        <f t="shared" si="14"/>
        <v/>
      </c>
      <c r="J932" s="153"/>
    </row>
    <row r="933" spans="2:10" x14ac:dyDescent="0.35">
      <c r="B933" s="121"/>
      <c r="C933" s="128"/>
      <c r="D933" s="128"/>
      <c r="E933" s="156"/>
      <c r="F933" s="157"/>
      <c r="G933" s="156"/>
      <c r="H933" s="157"/>
      <c r="I933" s="153" t="str">
        <f t="shared" si="14"/>
        <v/>
      </c>
      <c r="J933" s="153"/>
    </row>
    <row r="934" spans="2:10" x14ac:dyDescent="0.35">
      <c r="B934" s="121"/>
      <c r="C934" s="128"/>
      <c r="D934" s="128"/>
      <c r="E934" s="156"/>
      <c r="F934" s="157"/>
      <c r="G934" s="156"/>
      <c r="H934" s="157"/>
      <c r="I934" s="153" t="str">
        <f t="shared" si="14"/>
        <v/>
      </c>
      <c r="J934" s="153"/>
    </row>
    <row r="935" spans="2:10" x14ac:dyDescent="0.35">
      <c r="B935" s="121"/>
      <c r="C935" s="128"/>
      <c r="D935" s="128"/>
      <c r="E935" s="156"/>
      <c r="F935" s="157"/>
      <c r="G935" s="156"/>
      <c r="H935" s="157"/>
      <c r="I935" s="153" t="str">
        <f t="shared" si="14"/>
        <v/>
      </c>
      <c r="J935" s="153"/>
    </row>
    <row r="936" spans="2:10" x14ac:dyDescent="0.35">
      <c r="B936" s="121"/>
      <c r="C936" s="128"/>
      <c r="D936" s="128"/>
      <c r="E936" s="156"/>
      <c r="F936" s="157"/>
      <c r="G936" s="156"/>
      <c r="H936" s="157"/>
      <c r="I936" s="153" t="str">
        <f t="shared" si="14"/>
        <v/>
      </c>
      <c r="J936" s="153"/>
    </row>
    <row r="937" spans="2:10" x14ac:dyDescent="0.35">
      <c r="B937" s="121"/>
      <c r="C937" s="128"/>
      <c r="D937" s="128"/>
      <c r="E937" s="156"/>
      <c r="F937" s="157"/>
      <c r="G937" s="156"/>
      <c r="H937" s="157"/>
      <c r="I937" s="153" t="str">
        <f t="shared" si="14"/>
        <v/>
      </c>
      <c r="J937" s="153"/>
    </row>
    <row r="938" spans="2:10" x14ac:dyDescent="0.35">
      <c r="B938" s="121"/>
      <c r="C938" s="128"/>
      <c r="D938" s="128"/>
      <c r="E938" s="156"/>
      <c r="F938" s="157"/>
      <c r="G938" s="156"/>
      <c r="H938" s="157"/>
      <c r="I938" s="153" t="str">
        <f t="shared" si="14"/>
        <v/>
      </c>
      <c r="J938" s="153"/>
    </row>
    <row r="939" spans="2:10" x14ac:dyDescent="0.35">
      <c r="B939" s="121"/>
      <c r="C939" s="128"/>
      <c r="D939" s="128"/>
      <c r="E939" s="156"/>
      <c r="F939" s="157"/>
      <c r="G939" s="156"/>
      <c r="H939" s="157"/>
      <c r="I939" s="153" t="str">
        <f t="shared" si="14"/>
        <v/>
      </c>
      <c r="J939" s="153"/>
    </row>
    <row r="940" spans="2:10" x14ac:dyDescent="0.35">
      <c r="B940" s="121"/>
      <c r="C940" s="128"/>
      <c r="D940" s="128"/>
      <c r="E940" s="156"/>
      <c r="F940" s="157"/>
      <c r="G940" s="156"/>
      <c r="H940" s="157"/>
      <c r="I940" s="153" t="str">
        <f t="shared" si="14"/>
        <v/>
      </c>
      <c r="J940" s="153"/>
    </row>
    <row r="941" spans="2:10" x14ac:dyDescent="0.35">
      <c r="B941" s="121"/>
      <c r="C941" s="128"/>
      <c r="D941" s="128"/>
      <c r="E941" s="156"/>
      <c r="F941" s="157"/>
      <c r="G941" s="156"/>
      <c r="H941" s="157"/>
      <c r="I941" s="153" t="str">
        <f t="shared" si="14"/>
        <v/>
      </c>
      <c r="J941" s="153"/>
    </row>
    <row r="942" spans="2:10" x14ac:dyDescent="0.35">
      <c r="B942" s="121"/>
      <c r="C942" s="128"/>
      <c r="D942" s="128"/>
      <c r="E942" s="156"/>
      <c r="F942" s="157"/>
      <c r="G942" s="156"/>
      <c r="H942" s="157"/>
      <c r="I942" s="153" t="str">
        <f t="shared" si="14"/>
        <v/>
      </c>
      <c r="J942" s="153"/>
    </row>
    <row r="943" spans="2:10" x14ac:dyDescent="0.35">
      <c r="B943" s="121"/>
      <c r="C943" s="128"/>
      <c r="D943" s="128"/>
      <c r="E943" s="156"/>
      <c r="F943" s="157"/>
      <c r="G943" s="156"/>
      <c r="H943" s="157"/>
      <c r="I943" s="153" t="str">
        <f t="shared" si="14"/>
        <v/>
      </c>
      <c r="J943" s="153"/>
    </row>
    <row r="944" spans="2:10" x14ac:dyDescent="0.35">
      <c r="B944" s="121"/>
      <c r="C944" s="128"/>
      <c r="D944" s="128"/>
      <c r="E944" s="156"/>
      <c r="F944" s="157"/>
      <c r="G944" s="156"/>
      <c r="H944" s="157"/>
      <c r="I944" s="153" t="str">
        <f t="shared" si="14"/>
        <v/>
      </c>
      <c r="J944" s="153"/>
    </row>
    <row r="945" spans="2:10" x14ac:dyDescent="0.35">
      <c r="B945" s="121"/>
      <c r="C945" s="128"/>
      <c r="D945" s="128"/>
      <c r="E945" s="156"/>
      <c r="F945" s="157"/>
      <c r="G945" s="156"/>
      <c r="H945" s="157"/>
      <c r="I945" s="153" t="str">
        <f t="shared" si="14"/>
        <v/>
      </c>
      <c r="J945" s="153"/>
    </row>
    <row r="946" spans="2:10" x14ac:dyDescent="0.35">
      <c r="B946" s="121"/>
      <c r="C946" s="128"/>
      <c r="D946" s="128"/>
      <c r="E946" s="156"/>
      <c r="F946" s="157"/>
      <c r="G946" s="156"/>
      <c r="H946" s="157"/>
      <c r="I946" s="153" t="str">
        <f t="shared" si="14"/>
        <v/>
      </c>
      <c r="J946" s="153"/>
    </row>
    <row r="947" spans="2:10" x14ac:dyDescent="0.35">
      <c r="B947" s="121"/>
      <c r="C947" s="128"/>
      <c r="D947" s="128"/>
      <c r="E947" s="156"/>
      <c r="F947" s="157"/>
      <c r="G947" s="156"/>
      <c r="H947" s="157"/>
      <c r="I947" s="153" t="str">
        <f t="shared" si="14"/>
        <v/>
      </c>
      <c r="J947" s="153"/>
    </row>
    <row r="948" spans="2:10" x14ac:dyDescent="0.35">
      <c r="B948" s="121"/>
      <c r="C948" s="128"/>
      <c r="D948" s="128"/>
      <c r="E948" s="156"/>
      <c r="F948" s="157"/>
      <c r="G948" s="156"/>
      <c r="H948" s="157"/>
      <c r="I948" s="153" t="str">
        <f t="shared" si="14"/>
        <v/>
      </c>
      <c r="J948" s="153"/>
    </row>
    <row r="949" spans="2:10" x14ac:dyDescent="0.35">
      <c r="B949" s="121"/>
      <c r="C949" s="128"/>
      <c r="D949" s="128"/>
      <c r="E949" s="156"/>
      <c r="F949" s="157"/>
      <c r="G949" s="156"/>
      <c r="H949" s="157"/>
      <c r="I949" s="153" t="str">
        <f t="shared" si="14"/>
        <v/>
      </c>
      <c r="J949" s="153"/>
    </row>
    <row r="950" spans="2:10" x14ac:dyDescent="0.35">
      <c r="B950" s="121"/>
      <c r="C950" s="128"/>
      <c r="D950" s="128"/>
      <c r="E950" s="156"/>
      <c r="F950" s="157"/>
      <c r="G950" s="156"/>
      <c r="H950" s="157"/>
      <c r="I950" s="153" t="str">
        <f t="shared" si="14"/>
        <v/>
      </c>
      <c r="J950" s="153"/>
    </row>
    <row r="951" spans="2:10" x14ac:dyDescent="0.35">
      <c r="B951" s="121"/>
      <c r="C951" s="128"/>
      <c r="D951" s="128"/>
      <c r="E951" s="156"/>
      <c r="F951" s="157"/>
      <c r="G951" s="156"/>
      <c r="H951" s="157"/>
      <c r="I951" s="153" t="str">
        <f t="shared" si="14"/>
        <v/>
      </c>
      <c r="J951" s="153"/>
    </row>
    <row r="952" spans="2:10" x14ac:dyDescent="0.35">
      <c r="B952" s="121"/>
      <c r="C952" s="128"/>
      <c r="D952" s="128"/>
      <c r="E952" s="156"/>
      <c r="F952" s="157"/>
      <c r="G952" s="156"/>
      <c r="H952" s="157"/>
      <c r="I952" s="153" t="str">
        <f t="shared" si="14"/>
        <v/>
      </c>
      <c r="J952" s="153"/>
    </row>
    <row r="953" spans="2:10" x14ac:dyDescent="0.35">
      <c r="B953" s="121"/>
      <c r="C953" s="128"/>
      <c r="D953" s="128"/>
      <c r="E953" s="156"/>
      <c r="F953" s="157"/>
      <c r="G953" s="156"/>
      <c r="H953" s="157"/>
      <c r="I953" s="153" t="str">
        <f t="shared" si="14"/>
        <v/>
      </c>
      <c r="J953" s="153"/>
    </row>
    <row r="954" spans="2:10" x14ac:dyDescent="0.35">
      <c r="B954" s="121"/>
      <c r="C954" s="128"/>
      <c r="D954" s="128"/>
      <c r="E954" s="156"/>
      <c r="F954" s="157"/>
      <c r="G954" s="156"/>
      <c r="H954" s="157"/>
      <c r="I954" s="153" t="str">
        <f t="shared" si="14"/>
        <v/>
      </c>
      <c r="J954" s="153"/>
    </row>
    <row r="955" spans="2:10" x14ac:dyDescent="0.35">
      <c r="B955" s="121"/>
      <c r="C955" s="128"/>
      <c r="D955" s="128"/>
      <c r="E955" s="156"/>
      <c r="F955" s="157"/>
      <c r="G955" s="156"/>
      <c r="H955" s="157"/>
      <c r="I955" s="153" t="str">
        <f t="shared" si="14"/>
        <v/>
      </c>
      <c r="J955" s="153"/>
    </row>
    <row r="956" spans="2:10" x14ac:dyDescent="0.35">
      <c r="B956" s="121"/>
      <c r="C956" s="128"/>
      <c r="D956" s="128"/>
      <c r="E956" s="156"/>
      <c r="F956" s="157"/>
      <c r="G956" s="156"/>
      <c r="H956" s="157"/>
      <c r="I956" s="153" t="str">
        <f t="shared" si="14"/>
        <v/>
      </c>
      <c r="J956" s="153"/>
    </row>
    <row r="957" spans="2:10" x14ac:dyDescent="0.35">
      <c r="B957" s="121"/>
      <c r="C957" s="128"/>
      <c r="D957" s="128"/>
      <c r="E957" s="156"/>
      <c r="F957" s="157"/>
      <c r="G957" s="156"/>
      <c r="H957" s="157"/>
      <c r="I957" s="153" t="str">
        <f t="shared" si="14"/>
        <v/>
      </c>
      <c r="J957" s="153"/>
    </row>
    <row r="958" spans="2:10" x14ac:dyDescent="0.35">
      <c r="B958" s="121"/>
      <c r="C958" s="128"/>
      <c r="D958" s="128"/>
      <c r="E958" s="156"/>
      <c r="F958" s="157"/>
      <c r="G958" s="156"/>
      <c r="H958" s="157"/>
      <c r="I958" s="153" t="str">
        <f t="shared" si="14"/>
        <v/>
      </c>
      <c r="J958" s="153"/>
    </row>
    <row r="959" spans="2:10" x14ac:dyDescent="0.35">
      <c r="B959" s="121"/>
      <c r="C959" s="128"/>
      <c r="D959" s="128"/>
      <c r="E959" s="156"/>
      <c r="F959" s="157"/>
      <c r="G959" s="156"/>
      <c r="H959" s="157"/>
      <c r="I959" s="153" t="str">
        <f t="shared" si="14"/>
        <v/>
      </c>
      <c r="J959" s="153"/>
    </row>
    <row r="960" spans="2:10" x14ac:dyDescent="0.35">
      <c r="B960" s="121"/>
      <c r="C960" s="128"/>
      <c r="D960" s="128"/>
      <c r="E960" s="156"/>
      <c r="F960" s="157"/>
      <c r="G960" s="156"/>
      <c r="H960" s="157"/>
      <c r="I960" s="153" t="str">
        <f t="shared" si="14"/>
        <v/>
      </c>
      <c r="J960" s="153"/>
    </row>
    <row r="961" spans="2:10" x14ac:dyDescent="0.35">
      <c r="B961" s="121"/>
      <c r="C961" s="128"/>
      <c r="D961" s="128"/>
      <c r="E961" s="156"/>
      <c r="F961" s="157"/>
      <c r="G961" s="156"/>
      <c r="H961" s="157"/>
      <c r="I961" s="153" t="str">
        <f t="shared" si="14"/>
        <v/>
      </c>
      <c r="J961" s="153"/>
    </row>
    <row r="962" spans="2:10" x14ac:dyDescent="0.35">
      <c r="B962" s="121"/>
      <c r="C962" s="128"/>
      <c r="D962" s="128"/>
      <c r="E962" s="156"/>
      <c r="F962" s="157"/>
      <c r="G962" s="156"/>
      <c r="H962" s="157"/>
      <c r="I962" s="153" t="str">
        <f t="shared" si="14"/>
        <v/>
      </c>
      <c r="J962" s="153"/>
    </row>
    <row r="963" spans="2:10" x14ac:dyDescent="0.35">
      <c r="B963" s="121"/>
      <c r="C963" s="128"/>
      <c r="D963" s="128"/>
      <c r="E963" s="156"/>
      <c r="F963" s="157"/>
      <c r="G963" s="156"/>
      <c r="H963" s="157"/>
      <c r="I963" s="153" t="str">
        <f t="shared" si="14"/>
        <v/>
      </c>
      <c r="J963" s="153"/>
    </row>
    <row r="964" spans="2:10" x14ac:dyDescent="0.35">
      <c r="B964" s="121"/>
      <c r="C964" s="128"/>
      <c r="D964" s="128"/>
      <c r="E964" s="156"/>
      <c r="F964" s="157"/>
      <c r="G964" s="156"/>
      <c r="H964" s="157"/>
      <c r="I964" s="153" t="str">
        <f t="shared" si="14"/>
        <v/>
      </c>
      <c r="J964" s="153"/>
    </row>
    <row r="965" spans="2:10" x14ac:dyDescent="0.35">
      <c r="B965" s="121"/>
      <c r="C965" s="128"/>
      <c r="D965" s="128"/>
      <c r="E965" s="156"/>
      <c r="F965" s="157"/>
      <c r="G965" s="156"/>
      <c r="H965" s="157"/>
      <c r="I965" s="153" t="str">
        <f t="shared" si="14"/>
        <v/>
      </c>
      <c r="J965" s="153"/>
    </row>
    <row r="966" spans="2:10" x14ac:dyDescent="0.35">
      <c r="B966" s="121"/>
      <c r="C966" s="128"/>
      <c r="D966" s="128"/>
      <c r="E966" s="156"/>
      <c r="F966" s="157"/>
      <c r="G966" s="156"/>
      <c r="H966" s="157"/>
      <c r="I966" s="153" t="str">
        <f t="shared" si="14"/>
        <v/>
      </c>
      <c r="J966" s="153"/>
    </row>
    <row r="967" spans="2:10" x14ac:dyDescent="0.35">
      <c r="B967" s="121"/>
      <c r="C967" s="128"/>
      <c r="D967" s="128"/>
      <c r="E967" s="156"/>
      <c r="F967" s="157"/>
      <c r="G967" s="156"/>
      <c r="H967" s="157"/>
      <c r="I967" s="153" t="str">
        <f t="shared" si="14"/>
        <v/>
      </c>
      <c r="J967" s="153"/>
    </row>
    <row r="968" spans="2:10" x14ac:dyDescent="0.35">
      <c r="B968" s="121"/>
      <c r="C968" s="128"/>
      <c r="D968" s="128"/>
      <c r="E968" s="156"/>
      <c r="F968" s="157"/>
      <c r="G968" s="156"/>
      <c r="H968" s="157"/>
      <c r="I968" s="153" t="str">
        <f t="shared" si="14"/>
        <v/>
      </c>
      <c r="J968" s="153"/>
    </row>
    <row r="969" spans="2:10" x14ac:dyDescent="0.35">
      <c r="B969" s="121"/>
      <c r="C969" s="128"/>
      <c r="D969" s="128"/>
      <c r="E969" s="156"/>
      <c r="F969" s="157"/>
      <c r="G969" s="156"/>
      <c r="H969" s="157"/>
      <c r="I969" s="153" t="str">
        <f t="shared" si="14"/>
        <v/>
      </c>
      <c r="J969" s="153"/>
    </row>
    <row r="970" spans="2:10" x14ac:dyDescent="0.35">
      <c r="B970" s="121"/>
      <c r="C970" s="128"/>
      <c r="D970" s="128"/>
      <c r="E970" s="156"/>
      <c r="F970" s="157"/>
      <c r="G970" s="156"/>
      <c r="H970" s="157"/>
      <c r="I970" s="153" t="str">
        <f t="shared" si="14"/>
        <v/>
      </c>
      <c r="J970" s="153"/>
    </row>
    <row r="971" spans="2:10" x14ac:dyDescent="0.35">
      <c r="B971" s="121"/>
      <c r="C971" s="128"/>
      <c r="D971" s="128"/>
      <c r="E971" s="156"/>
      <c r="F971" s="157"/>
      <c r="G971" s="156"/>
      <c r="H971" s="157"/>
      <c r="I971" s="153" t="str">
        <f t="shared" si="14"/>
        <v/>
      </c>
      <c r="J971" s="153"/>
    </row>
    <row r="972" spans="2:10" x14ac:dyDescent="0.35">
      <c r="B972" s="121"/>
      <c r="C972" s="128"/>
      <c r="D972" s="128"/>
      <c r="E972" s="156"/>
      <c r="F972" s="157"/>
      <c r="G972" s="156"/>
      <c r="H972" s="157"/>
      <c r="I972" s="153" t="str">
        <f t="shared" si="14"/>
        <v/>
      </c>
      <c r="J972" s="153"/>
    </row>
    <row r="973" spans="2:10" x14ac:dyDescent="0.35">
      <c r="B973" s="121"/>
      <c r="C973" s="128"/>
      <c r="D973" s="128"/>
      <c r="E973" s="156"/>
      <c r="F973" s="157"/>
      <c r="G973" s="156"/>
      <c r="H973" s="157"/>
      <c r="I973" s="153" t="str">
        <f t="shared" si="14"/>
        <v/>
      </c>
      <c r="J973" s="153"/>
    </row>
    <row r="974" spans="2:10" x14ac:dyDescent="0.35">
      <c r="B974" s="121"/>
      <c r="C974" s="128"/>
      <c r="D974" s="128"/>
      <c r="E974" s="156"/>
      <c r="F974" s="157"/>
      <c r="G974" s="156"/>
      <c r="H974" s="157"/>
      <c r="I974" s="153" t="str">
        <f t="shared" si="14"/>
        <v/>
      </c>
      <c r="J974" s="153"/>
    </row>
    <row r="975" spans="2:10" x14ac:dyDescent="0.35">
      <c r="B975" s="121"/>
      <c r="C975" s="128"/>
      <c r="D975" s="128"/>
      <c r="E975" s="156"/>
      <c r="F975" s="157"/>
      <c r="G975" s="156"/>
      <c r="H975" s="157"/>
      <c r="I975" s="153" t="str">
        <f t="shared" si="14"/>
        <v/>
      </c>
      <c r="J975" s="153"/>
    </row>
    <row r="976" spans="2:10" x14ac:dyDescent="0.35">
      <c r="B976" s="121"/>
      <c r="C976" s="128"/>
      <c r="D976" s="128"/>
      <c r="E976" s="156"/>
      <c r="F976" s="157"/>
      <c r="G976" s="156"/>
      <c r="H976" s="157"/>
      <c r="I976" s="153" t="str">
        <f t="shared" si="14"/>
        <v/>
      </c>
      <c r="J976" s="153"/>
    </row>
    <row r="977" spans="2:10" x14ac:dyDescent="0.35">
      <c r="B977" s="121"/>
      <c r="C977" s="128"/>
      <c r="D977" s="128"/>
      <c r="E977" s="156"/>
      <c r="F977" s="157"/>
      <c r="G977" s="156"/>
      <c r="H977" s="157"/>
      <c r="I977" s="153" t="str">
        <f t="shared" si="14"/>
        <v/>
      </c>
      <c r="J977" s="153"/>
    </row>
    <row r="978" spans="2:10" x14ac:dyDescent="0.35">
      <c r="B978" s="121"/>
      <c r="C978" s="128"/>
      <c r="D978" s="128"/>
      <c r="E978" s="156"/>
      <c r="F978" s="157"/>
      <c r="G978" s="156"/>
      <c r="H978" s="157"/>
      <c r="I978" s="153" t="str">
        <f t="shared" si="14"/>
        <v/>
      </c>
      <c r="J978" s="153"/>
    </row>
    <row r="979" spans="2:10" x14ac:dyDescent="0.35">
      <c r="B979" s="121"/>
      <c r="C979" s="128"/>
      <c r="D979" s="128"/>
      <c r="E979" s="156"/>
      <c r="F979" s="157"/>
      <c r="G979" s="156"/>
      <c r="H979" s="157"/>
      <c r="I979" s="153" t="str">
        <f t="shared" si="14"/>
        <v/>
      </c>
      <c r="J979" s="153"/>
    </row>
    <row r="980" spans="2:10" x14ac:dyDescent="0.35">
      <c r="B980" s="121"/>
      <c r="C980" s="128"/>
      <c r="D980" s="128"/>
      <c r="E980" s="156"/>
      <c r="F980" s="157"/>
      <c r="G980" s="156"/>
      <c r="H980" s="157"/>
      <c r="I980" s="153" t="str">
        <f t="shared" si="14"/>
        <v/>
      </c>
      <c r="J980" s="153"/>
    </row>
    <row r="981" spans="2:10" x14ac:dyDescent="0.35">
      <c r="B981" s="121"/>
      <c r="C981" s="128"/>
      <c r="D981" s="128"/>
      <c r="E981" s="156"/>
      <c r="F981" s="157"/>
      <c r="G981" s="156"/>
      <c r="H981" s="157"/>
      <c r="I981" s="153" t="str">
        <f t="shared" si="14"/>
        <v/>
      </c>
      <c r="J981" s="153"/>
    </row>
    <row r="982" spans="2:10" x14ac:dyDescent="0.35">
      <c r="B982" s="121"/>
      <c r="C982" s="128"/>
      <c r="D982" s="128"/>
      <c r="E982" s="156"/>
      <c r="F982" s="157"/>
      <c r="G982" s="156"/>
      <c r="H982" s="157"/>
      <c r="I982" s="153" t="str">
        <f t="shared" si="14"/>
        <v/>
      </c>
      <c r="J982" s="153"/>
    </row>
    <row r="983" spans="2:10" x14ac:dyDescent="0.35">
      <c r="B983" s="121"/>
      <c r="C983" s="128"/>
      <c r="D983" s="128"/>
      <c r="E983" s="156"/>
      <c r="F983" s="157"/>
      <c r="G983" s="156"/>
      <c r="H983" s="157"/>
      <c r="I983" s="153" t="str">
        <f t="shared" si="14"/>
        <v/>
      </c>
      <c r="J983" s="153"/>
    </row>
    <row r="984" spans="2:10" x14ac:dyDescent="0.35">
      <c r="B984" s="121"/>
      <c r="C984" s="128"/>
      <c r="D984" s="128"/>
      <c r="E984" s="156"/>
      <c r="F984" s="157"/>
      <c r="G984" s="156"/>
      <c r="H984" s="157"/>
      <c r="I984" s="153" t="str">
        <f t="shared" si="14"/>
        <v/>
      </c>
      <c r="J984" s="153"/>
    </row>
    <row r="985" spans="2:10" x14ac:dyDescent="0.35">
      <c r="B985" s="121"/>
      <c r="C985" s="128"/>
      <c r="D985" s="128"/>
      <c r="E985" s="156"/>
      <c r="F985" s="157"/>
      <c r="G985" s="156"/>
      <c r="H985" s="157"/>
      <c r="I985" s="153" t="str">
        <f t="shared" ref="I985:I1023" si="15">IF(H985="","",(VALUE(TEXT(G985,"m/dd/yy ")&amp;TEXT(H985,"hh:mm:ss"))-(VALUE(TEXT(E985,"m/dd/yy ")&amp;TEXT(F985,"hh:mm:ss"))))*24)</f>
        <v/>
      </c>
      <c r="J985" s="153"/>
    </row>
    <row r="986" spans="2:10" x14ac:dyDescent="0.35">
      <c r="B986" s="121"/>
      <c r="C986" s="128"/>
      <c r="D986" s="128"/>
      <c r="E986" s="156"/>
      <c r="F986" s="157"/>
      <c r="G986" s="156"/>
      <c r="H986" s="157"/>
      <c r="I986" s="153" t="str">
        <f t="shared" si="15"/>
        <v/>
      </c>
      <c r="J986" s="153"/>
    </row>
    <row r="987" spans="2:10" x14ac:dyDescent="0.35">
      <c r="B987" s="121"/>
      <c r="C987" s="128"/>
      <c r="D987" s="128"/>
      <c r="E987" s="156"/>
      <c r="F987" s="157"/>
      <c r="G987" s="156"/>
      <c r="H987" s="157"/>
      <c r="I987" s="153" t="str">
        <f t="shared" si="15"/>
        <v/>
      </c>
      <c r="J987" s="153"/>
    </row>
    <row r="988" spans="2:10" x14ac:dyDescent="0.35">
      <c r="B988" s="121"/>
      <c r="C988" s="128"/>
      <c r="D988" s="128"/>
      <c r="E988" s="156"/>
      <c r="F988" s="157"/>
      <c r="G988" s="156"/>
      <c r="H988" s="157"/>
      <c r="I988" s="153" t="str">
        <f t="shared" si="15"/>
        <v/>
      </c>
      <c r="J988" s="153"/>
    </row>
    <row r="989" spans="2:10" x14ac:dyDescent="0.35">
      <c r="B989" s="121"/>
      <c r="C989" s="128"/>
      <c r="D989" s="128"/>
      <c r="E989" s="156"/>
      <c r="F989" s="157"/>
      <c r="G989" s="156"/>
      <c r="H989" s="157"/>
      <c r="I989" s="153" t="str">
        <f t="shared" si="15"/>
        <v/>
      </c>
      <c r="J989" s="153"/>
    </row>
    <row r="990" spans="2:10" x14ac:dyDescent="0.35">
      <c r="B990" s="121"/>
      <c r="C990" s="128"/>
      <c r="D990" s="128"/>
      <c r="E990" s="156"/>
      <c r="F990" s="157"/>
      <c r="G990" s="156"/>
      <c r="H990" s="157"/>
      <c r="I990" s="153" t="str">
        <f t="shared" si="15"/>
        <v/>
      </c>
      <c r="J990" s="153"/>
    </row>
    <row r="991" spans="2:10" x14ac:dyDescent="0.35">
      <c r="B991" s="121"/>
      <c r="C991" s="128"/>
      <c r="D991" s="128"/>
      <c r="E991" s="156"/>
      <c r="F991" s="157"/>
      <c r="G991" s="156"/>
      <c r="H991" s="157"/>
      <c r="I991" s="153" t="str">
        <f t="shared" si="15"/>
        <v/>
      </c>
      <c r="J991" s="153"/>
    </row>
    <row r="992" spans="2:10" x14ac:dyDescent="0.35">
      <c r="B992" s="121"/>
      <c r="C992" s="128"/>
      <c r="D992" s="128"/>
      <c r="E992" s="156"/>
      <c r="F992" s="157"/>
      <c r="G992" s="156"/>
      <c r="H992" s="157"/>
      <c r="I992" s="153" t="str">
        <f t="shared" si="15"/>
        <v/>
      </c>
      <c r="J992" s="153"/>
    </row>
    <row r="993" spans="2:10" x14ac:dyDescent="0.35">
      <c r="B993" s="121"/>
      <c r="C993" s="128"/>
      <c r="D993" s="128"/>
      <c r="E993" s="156"/>
      <c r="F993" s="157"/>
      <c r="G993" s="156"/>
      <c r="H993" s="157"/>
      <c r="I993" s="153" t="str">
        <f t="shared" si="15"/>
        <v/>
      </c>
      <c r="J993" s="153"/>
    </row>
    <row r="994" spans="2:10" x14ac:dyDescent="0.35">
      <c r="B994" s="121"/>
      <c r="C994" s="128"/>
      <c r="D994" s="128"/>
      <c r="E994" s="156"/>
      <c r="F994" s="157"/>
      <c r="G994" s="156"/>
      <c r="H994" s="157"/>
      <c r="I994" s="153" t="str">
        <f t="shared" si="15"/>
        <v/>
      </c>
      <c r="J994" s="153"/>
    </row>
    <row r="995" spans="2:10" x14ac:dyDescent="0.35">
      <c r="B995" s="121"/>
      <c r="C995" s="128"/>
      <c r="D995" s="128"/>
      <c r="E995" s="156"/>
      <c r="F995" s="157"/>
      <c r="G995" s="156"/>
      <c r="H995" s="157"/>
      <c r="I995" s="153" t="str">
        <f t="shared" si="15"/>
        <v/>
      </c>
      <c r="J995" s="153"/>
    </row>
    <row r="996" spans="2:10" x14ac:dyDescent="0.35">
      <c r="B996" s="121"/>
      <c r="C996" s="128"/>
      <c r="D996" s="128"/>
      <c r="E996" s="156"/>
      <c r="F996" s="157"/>
      <c r="G996" s="156"/>
      <c r="H996" s="157"/>
      <c r="I996" s="153" t="str">
        <f t="shared" si="15"/>
        <v/>
      </c>
      <c r="J996" s="153"/>
    </row>
    <row r="997" spans="2:10" x14ac:dyDescent="0.35">
      <c r="B997" s="121"/>
      <c r="C997" s="128"/>
      <c r="D997" s="128"/>
      <c r="E997" s="156"/>
      <c r="F997" s="157"/>
      <c r="G997" s="156"/>
      <c r="H997" s="157"/>
      <c r="I997" s="153" t="str">
        <f t="shared" si="15"/>
        <v/>
      </c>
      <c r="J997" s="153"/>
    </row>
    <row r="998" spans="2:10" x14ac:dyDescent="0.35">
      <c r="B998" s="121"/>
      <c r="C998" s="128"/>
      <c r="D998" s="128"/>
      <c r="E998" s="156"/>
      <c r="F998" s="157"/>
      <c r="G998" s="156"/>
      <c r="H998" s="157"/>
      <c r="I998" s="153" t="str">
        <f t="shared" si="15"/>
        <v/>
      </c>
      <c r="J998" s="153"/>
    </row>
    <row r="999" spans="2:10" x14ac:dyDescent="0.35">
      <c r="B999" s="121"/>
      <c r="C999" s="128"/>
      <c r="D999" s="128"/>
      <c r="E999" s="156"/>
      <c r="F999" s="157"/>
      <c r="G999" s="156"/>
      <c r="H999" s="157"/>
      <c r="I999" s="153" t="str">
        <f t="shared" si="15"/>
        <v/>
      </c>
      <c r="J999" s="153"/>
    </row>
    <row r="1000" spans="2:10" x14ac:dyDescent="0.35">
      <c r="B1000" s="121"/>
      <c r="C1000" s="128"/>
      <c r="D1000" s="128"/>
      <c r="E1000" s="156"/>
      <c r="F1000" s="157"/>
      <c r="G1000" s="156"/>
      <c r="H1000" s="157"/>
      <c r="I1000" s="153" t="str">
        <f t="shared" si="15"/>
        <v/>
      </c>
      <c r="J1000" s="153"/>
    </row>
    <row r="1001" spans="2:10" x14ac:dyDescent="0.35">
      <c r="B1001" s="121"/>
      <c r="C1001" s="128"/>
      <c r="D1001" s="128"/>
      <c r="E1001" s="156"/>
      <c r="F1001" s="157"/>
      <c r="G1001" s="156"/>
      <c r="H1001" s="157"/>
      <c r="I1001" s="153" t="str">
        <f t="shared" si="15"/>
        <v/>
      </c>
      <c r="J1001" s="153"/>
    </row>
    <row r="1002" spans="2:10" x14ac:dyDescent="0.35">
      <c r="B1002" s="121"/>
      <c r="C1002" s="128"/>
      <c r="D1002" s="128"/>
      <c r="E1002" s="156"/>
      <c r="F1002" s="157"/>
      <c r="G1002" s="156"/>
      <c r="H1002" s="157"/>
      <c r="I1002" s="153" t="str">
        <f t="shared" si="15"/>
        <v/>
      </c>
      <c r="J1002" s="153"/>
    </row>
    <row r="1003" spans="2:10" x14ac:dyDescent="0.35">
      <c r="B1003" s="121"/>
      <c r="C1003" s="128"/>
      <c r="D1003" s="128"/>
      <c r="E1003" s="156"/>
      <c r="F1003" s="157"/>
      <c r="G1003" s="156"/>
      <c r="H1003" s="157"/>
      <c r="I1003" s="153" t="str">
        <f t="shared" si="15"/>
        <v/>
      </c>
      <c r="J1003" s="153"/>
    </row>
    <row r="1004" spans="2:10" x14ac:dyDescent="0.35">
      <c r="B1004" s="121"/>
      <c r="C1004" s="128"/>
      <c r="D1004" s="128"/>
      <c r="E1004" s="156"/>
      <c r="F1004" s="157"/>
      <c r="G1004" s="156"/>
      <c r="H1004" s="157"/>
      <c r="I1004" s="153" t="str">
        <f t="shared" si="15"/>
        <v/>
      </c>
      <c r="J1004" s="153"/>
    </row>
    <row r="1005" spans="2:10" x14ac:dyDescent="0.35">
      <c r="B1005" s="121"/>
      <c r="C1005" s="128"/>
      <c r="D1005" s="128"/>
      <c r="E1005" s="156"/>
      <c r="F1005" s="157"/>
      <c r="G1005" s="156"/>
      <c r="H1005" s="157"/>
      <c r="I1005" s="153" t="str">
        <f t="shared" si="15"/>
        <v/>
      </c>
      <c r="J1005" s="153"/>
    </row>
    <row r="1006" spans="2:10" x14ac:dyDescent="0.35">
      <c r="B1006" s="121"/>
      <c r="C1006" s="128"/>
      <c r="D1006" s="128"/>
      <c r="E1006" s="156"/>
      <c r="F1006" s="157"/>
      <c r="G1006" s="156"/>
      <c r="H1006" s="157"/>
      <c r="I1006" s="153" t="str">
        <f t="shared" si="15"/>
        <v/>
      </c>
      <c r="J1006" s="153"/>
    </row>
    <row r="1007" spans="2:10" x14ac:dyDescent="0.35">
      <c r="B1007" s="121"/>
      <c r="C1007" s="128"/>
      <c r="D1007" s="128"/>
      <c r="E1007" s="156"/>
      <c r="F1007" s="157"/>
      <c r="G1007" s="156"/>
      <c r="H1007" s="157"/>
      <c r="I1007" s="153" t="str">
        <f t="shared" si="15"/>
        <v/>
      </c>
      <c r="J1007" s="153"/>
    </row>
    <row r="1008" spans="2:10" x14ac:dyDescent="0.35">
      <c r="B1008" s="121"/>
      <c r="C1008" s="128"/>
      <c r="D1008" s="128"/>
      <c r="E1008" s="156"/>
      <c r="F1008" s="157"/>
      <c r="G1008" s="156"/>
      <c r="H1008" s="157"/>
      <c r="I1008" s="153" t="str">
        <f t="shared" si="15"/>
        <v/>
      </c>
      <c r="J1008" s="153"/>
    </row>
    <row r="1009" spans="2:10" x14ac:dyDescent="0.35">
      <c r="B1009" s="121"/>
      <c r="C1009" s="128"/>
      <c r="D1009" s="128"/>
      <c r="E1009" s="156"/>
      <c r="F1009" s="157"/>
      <c r="G1009" s="156"/>
      <c r="H1009" s="157"/>
      <c r="I1009" s="153" t="str">
        <f t="shared" si="15"/>
        <v/>
      </c>
      <c r="J1009" s="153"/>
    </row>
    <row r="1010" spans="2:10" x14ac:dyDescent="0.35">
      <c r="B1010" s="121"/>
      <c r="C1010" s="128"/>
      <c r="D1010" s="128"/>
      <c r="E1010" s="156"/>
      <c r="F1010" s="157"/>
      <c r="G1010" s="156"/>
      <c r="H1010" s="157"/>
      <c r="I1010" s="153" t="str">
        <f t="shared" si="15"/>
        <v/>
      </c>
      <c r="J1010" s="153"/>
    </row>
    <row r="1011" spans="2:10" x14ac:dyDescent="0.35">
      <c r="B1011" s="121"/>
      <c r="C1011" s="128"/>
      <c r="D1011" s="128"/>
      <c r="E1011" s="156"/>
      <c r="F1011" s="157"/>
      <c r="G1011" s="156"/>
      <c r="H1011" s="157"/>
      <c r="I1011" s="153" t="str">
        <f t="shared" si="15"/>
        <v/>
      </c>
      <c r="J1011" s="153"/>
    </row>
    <row r="1012" spans="2:10" x14ac:dyDescent="0.35">
      <c r="B1012" s="121"/>
      <c r="C1012" s="128"/>
      <c r="D1012" s="128"/>
      <c r="E1012" s="156"/>
      <c r="F1012" s="157"/>
      <c r="G1012" s="156"/>
      <c r="H1012" s="157"/>
      <c r="I1012" s="153" t="str">
        <f t="shared" si="15"/>
        <v/>
      </c>
      <c r="J1012" s="153"/>
    </row>
    <row r="1013" spans="2:10" x14ac:dyDescent="0.35">
      <c r="B1013" s="121"/>
      <c r="C1013" s="128"/>
      <c r="D1013" s="128"/>
      <c r="E1013" s="156"/>
      <c r="F1013" s="157"/>
      <c r="G1013" s="156"/>
      <c r="H1013" s="157"/>
      <c r="I1013" s="153" t="str">
        <f t="shared" si="15"/>
        <v/>
      </c>
      <c r="J1013" s="153"/>
    </row>
    <row r="1014" spans="2:10" x14ac:dyDescent="0.35">
      <c r="B1014" s="121"/>
      <c r="C1014" s="128"/>
      <c r="D1014" s="128"/>
      <c r="E1014" s="156"/>
      <c r="F1014" s="157"/>
      <c r="G1014" s="156"/>
      <c r="H1014" s="157"/>
      <c r="I1014" s="153" t="str">
        <f t="shared" si="15"/>
        <v/>
      </c>
      <c r="J1014" s="153"/>
    </row>
    <row r="1015" spans="2:10" x14ac:dyDescent="0.35">
      <c r="B1015" s="121"/>
      <c r="C1015" s="128"/>
      <c r="D1015" s="128"/>
      <c r="E1015" s="156"/>
      <c r="F1015" s="157"/>
      <c r="G1015" s="156"/>
      <c r="H1015" s="157"/>
      <c r="I1015" s="153" t="str">
        <f t="shared" si="15"/>
        <v/>
      </c>
      <c r="J1015" s="153"/>
    </row>
    <row r="1016" spans="2:10" x14ac:dyDescent="0.35">
      <c r="B1016" s="121"/>
      <c r="C1016" s="128"/>
      <c r="D1016" s="128"/>
      <c r="E1016" s="156"/>
      <c r="F1016" s="157"/>
      <c r="G1016" s="156"/>
      <c r="H1016" s="157"/>
      <c r="I1016" s="153" t="str">
        <f t="shared" si="15"/>
        <v/>
      </c>
      <c r="J1016" s="153"/>
    </row>
    <row r="1017" spans="2:10" x14ac:dyDescent="0.35">
      <c r="B1017" s="121"/>
      <c r="C1017" s="128"/>
      <c r="D1017" s="128"/>
      <c r="E1017" s="156"/>
      <c r="F1017" s="157"/>
      <c r="G1017" s="156"/>
      <c r="H1017" s="157"/>
      <c r="I1017" s="153" t="str">
        <f t="shared" si="15"/>
        <v/>
      </c>
      <c r="J1017" s="153"/>
    </row>
    <row r="1018" spans="2:10" x14ac:dyDescent="0.35">
      <c r="B1018" s="121"/>
      <c r="C1018" s="128"/>
      <c r="D1018" s="128"/>
      <c r="E1018" s="156"/>
      <c r="F1018" s="157"/>
      <c r="G1018" s="156"/>
      <c r="H1018" s="157"/>
      <c r="I1018" s="153" t="str">
        <f t="shared" si="15"/>
        <v/>
      </c>
      <c r="J1018" s="153"/>
    </row>
    <row r="1019" spans="2:10" x14ac:dyDescent="0.35">
      <c r="B1019" s="121"/>
      <c r="C1019" s="128"/>
      <c r="D1019" s="128"/>
      <c r="E1019" s="156"/>
      <c r="F1019" s="157"/>
      <c r="G1019" s="156"/>
      <c r="H1019" s="157"/>
      <c r="I1019" s="153" t="str">
        <f t="shared" si="15"/>
        <v/>
      </c>
      <c r="J1019" s="153"/>
    </row>
    <row r="1020" spans="2:10" x14ac:dyDescent="0.35">
      <c r="B1020" s="121"/>
      <c r="C1020" s="128"/>
      <c r="D1020" s="128"/>
      <c r="E1020" s="156"/>
      <c r="F1020" s="157"/>
      <c r="G1020" s="156"/>
      <c r="H1020" s="157"/>
      <c r="I1020" s="153" t="str">
        <f t="shared" si="15"/>
        <v/>
      </c>
      <c r="J1020" s="153"/>
    </row>
    <row r="1021" spans="2:10" x14ac:dyDescent="0.35">
      <c r="B1021" s="121"/>
      <c r="C1021" s="128"/>
      <c r="D1021" s="128"/>
      <c r="E1021" s="156"/>
      <c r="F1021" s="157"/>
      <c r="G1021" s="156"/>
      <c r="H1021" s="157"/>
      <c r="I1021" s="153" t="str">
        <f t="shared" si="15"/>
        <v/>
      </c>
      <c r="J1021" s="153"/>
    </row>
    <row r="1022" spans="2:10" x14ac:dyDescent="0.35">
      <c r="B1022" s="121"/>
      <c r="C1022" s="128"/>
      <c r="D1022" s="128"/>
      <c r="E1022" s="156"/>
      <c r="F1022" s="157"/>
      <c r="G1022" s="156"/>
      <c r="H1022" s="157"/>
      <c r="I1022" s="153" t="str">
        <f t="shared" si="15"/>
        <v/>
      </c>
      <c r="J1022" s="153"/>
    </row>
    <row r="1023" spans="2:10" x14ac:dyDescent="0.35">
      <c r="B1023" s="121"/>
      <c r="C1023" s="128"/>
      <c r="D1023" s="128"/>
      <c r="E1023" s="156"/>
      <c r="F1023" s="157"/>
      <c r="G1023" s="156"/>
      <c r="H1023" s="157"/>
      <c r="I1023" s="153" t="str">
        <f t="shared" si="15"/>
        <v/>
      </c>
      <c r="J1023" s="153"/>
    </row>
  </sheetData>
  <sheetProtection algorithmName="SHA-512" hashValue="GJbCLSJaSz5It2MRPhdHY55tWNzzafXZY0T13X6kqlAuv6dD6JF11Mtzf5EMY/Gxyby+5fnEofkRbdwyI1O9OQ==" saltValue="Degz6tXlkxbPV9KbjVKfWQ==" spinCount="100000" sheet="1" sort="0" autoFilter="0"/>
  <dataValidations count="3">
    <dataValidation type="list" allowBlank="1" showInputMessage="1" showErrorMessage="1" sqref="B24:B1023" xr:uid="{C7E10929-BE47-4AD2-A578-8A69EFC07338}">
      <formula1>CompanyRecord</formula1>
    </dataValidation>
    <dataValidation type="date" operator="greaterThan" allowBlank="1" showInputMessage="1" showErrorMessage="1" sqref="G24:G1023 E24:E1023" xr:uid="{1BF79C85-D99E-434B-BC30-4BC1CA02FCB4}">
      <formula1>43101</formula1>
    </dataValidation>
    <dataValidation type="list" errorStyle="warning" allowBlank="1" showInputMessage="1" showErrorMessage="1" error="You have entered a limit not in the dropdown menu. Please use the dropdwon menu if the standard is included in the list, if not, please continue." sqref="D24:D1023" xr:uid="{222A282A-50F4-4FE5-A7F1-80B86FDABFCF}">
      <formula1>Limits</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92CDCA3F-C728-4D80-82EF-5C6F97DC508B}">
          <x14:formula1>
            <xm:f>Lists!$G$2:$G$6</xm:f>
          </x14:formula1>
          <xm:sqref>J24:J1023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Welcome</vt:lpstr>
      <vt:lpstr>Company_Information</vt:lpstr>
      <vt:lpstr>Lists</vt:lpstr>
      <vt:lpstr>Certification</vt:lpstr>
      <vt:lpstr>CMS_Info</vt:lpstr>
      <vt:lpstr>Description_of_Changes</vt:lpstr>
      <vt:lpstr>Exceedances</vt:lpstr>
      <vt:lpstr>Number_of_Exceedances</vt:lpstr>
      <vt:lpstr>Deviation_Detail</vt:lpstr>
      <vt:lpstr>Deviation_Summary</vt:lpstr>
      <vt:lpstr>CMS_Detail</vt:lpstr>
      <vt:lpstr>CMS_Summary</vt:lpstr>
      <vt:lpstr>Well_Expansion</vt:lpstr>
      <vt:lpstr>Operational_Statements</vt:lpstr>
      <vt:lpstr>Site_Specific_Treatment</vt:lpstr>
      <vt:lpstr>Enhanced_Monitoring</vt:lpstr>
      <vt:lpstr>Enhanced_Monitoring_Downwell</vt:lpstr>
      <vt:lpstr>Bypass_CDT_Not_Operating</vt:lpstr>
      <vt:lpstr>Corrective_Action_Analysis</vt:lpstr>
      <vt:lpstr>Revisions</vt:lpstr>
      <vt:lpstr>Worksheet Map</vt:lpstr>
      <vt:lpstr>Enhanced_Monitoring_Downwell!Limits</vt:lpstr>
      <vt:lpstr>Exceedances!Limits</vt:lpstr>
      <vt:lpstr>Number_of_Exceedances!Limits</vt:lpstr>
      <vt:lpstr>Limits</vt:lpstr>
      <vt:lpstr>OpLimits</vt:lpstr>
      <vt:lpstr>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EPA</dc:creator>
  <cp:keywords/>
  <dc:description/>
  <cp:lastModifiedBy>Myers, Casey</cp:lastModifiedBy>
  <cp:revision/>
  <dcterms:created xsi:type="dcterms:W3CDTF">2020-09-28T20:22:32Z</dcterms:created>
  <dcterms:modified xsi:type="dcterms:W3CDTF">2025-03-19T17:34:16Z</dcterms:modified>
  <cp:category/>
  <cp:contentStatus/>
</cp:coreProperties>
</file>